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always" defaultThemeVersion="124226"/>
  <bookViews>
    <workbookView xWindow="1440" yWindow="255" windowWidth="21840" windowHeight="9420" tabRatio="820" firstSheet="4" activeTab="9"/>
  </bookViews>
  <sheets>
    <sheet name="##BookParameter##" sheetId="4" state="veryHidden" r:id="rId1"/>
    <sheet name="表名" sheetId="23" state="hidden" r:id="rId2"/>
    <sheet name="各地区项目列表" sheetId="26" state="hidden" r:id="rId3"/>
    <sheet name="目录及说明" sheetId="24" r:id="rId4"/>
    <sheet name="项目运营目标情况表" sheetId="40" r:id="rId5"/>
    <sheet name="表1.1收入成本利润预算汇总一按半年" sheetId="8" r:id="rId6"/>
    <sheet name="表1.2 收入成本利润预算汇总一按年度" sheetId="9" r:id="rId7"/>
    <sheet name="表1.2.1 地上地下净利率" sheetId="39" r:id="rId8"/>
    <sheet name="表1.3 利润预算表" sheetId="12" r:id="rId9"/>
    <sheet name="表1.3.1 单方成本(链接自调整表） " sheetId="15" r:id="rId10"/>
    <sheet name="表1.3.1.1单方成本调整表" sheetId="38" r:id="rId11"/>
    <sheet name="表1.3.2b 土增税计算模板" sheetId="33" r:id="rId12"/>
    <sheet name="表1.4 销售预算表（出售）" sheetId="11" r:id="rId13"/>
    <sheet name="表1.5 成本预算表(出售）" sheetId="14" r:id="rId14"/>
    <sheet name="表1.6 现金流量预算表（出售）" sheetId="16" r:id="rId15"/>
    <sheet name="表1.7 利润表预算（自持）" sheetId="17" r:id="rId16"/>
    <sheet name="表1.8 销售预算表（自持）" sheetId="18" r:id="rId17"/>
    <sheet name="表1.9 成本预算表(自持）" sheetId="19" r:id="rId18"/>
    <sheet name="表1.10 现金流量预算表（自持）" sheetId="21" r:id="rId19"/>
    <sheet name="一级节点" sheetId="34" r:id="rId20"/>
    <sheet name="二级节点" sheetId="35" r:id="rId21"/>
    <sheet name="三级节点" sheetId="36" r:id="rId22"/>
  </sheets>
  <externalReferences>
    <externalReference r:id="rId23"/>
    <externalReference r:id="rId24"/>
  </externalReferences>
  <definedNames>
    <definedName name="_xlnm._FilterDatabase" localSheetId="13" hidden="1">'表1.5 成本预算表(出售）'!$A$5:$GE$134</definedName>
    <definedName name="_xlnm._FilterDatabase" localSheetId="17" hidden="1">'表1.9 成本预算表(自持）'!$A$5:$GE$136</definedName>
    <definedName name="_xlnm._FilterDatabase" localSheetId="19" hidden="1">一级节点!$A$4:$I$8</definedName>
    <definedName name="_xlnm.Print_Area" localSheetId="5">表1.1收入成本利润预算汇总一按半年!$A$1:$FS$40</definedName>
    <definedName name="_xlnm.Print_Area" localSheetId="6">'表1.2 收入成本利润预算汇总一按年度'!$A$1:$CO$40</definedName>
    <definedName name="_xlnm.Print_Area" localSheetId="12">'表1.4 销售预算表（出售）'!$A$2:$GF$185</definedName>
    <definedName name="_xlnm.Print_Area" localSheetId="1">表名!$A$1:$N$36</definedName>
    <definedName name="_xlnm.Print_Area" localSheetId="19">一级节点!$A$1:$R$8</definedName>
    <definedName name="_xlnm.Print_Titles" localSheetId="19">一级节点!$1:$4</definedName>
    <definedName name="表1.1">目录及说明!$C$7</definedName>
  </definedNames>
  <calcPr calcId="145621"/>
</workbook>
</file>

<file path=xl/calcChain.xml><?xml version="1.0" encoding="utf-8"?>
<calcChain xmlns="http://schemas.openxmlformats.org/spreadsheetml/2006/main">
  <c r="GE23" i="21" l="1"/>
  <c r="GF16" i="16" l="1"/>
  <c r="GF15" i="16"/>
  <c r="GF13" i="16"/>
  <c r="GF6" i="14"/>
  <c r="GG155" i="11"/>
  <c r="GG94" i="11"/>
  <c r="GG64" i="11"/>
  <c r="GG60" i="11"/>
  <c r="GG145" i="11"/>
  <c r="GG88" i="11"/>
  <c r="GG58" i="11"/>
  <c r="E36" i="15"/>
  <c r="GE57" i="12" l="1"/>
  <c r="GG57" i="12" s="1"/>
  <c r="GF13" i="12" l="1"/>
  <c r="GF5" i="12"/>
  <c r="CO37" i="9"/>
  <c r="CO28" i="9"/>
  <c r="CO27" i="9"/>
  <c r="CO26" i="9"/>
  <c r="CO25" i="9"/>
  <c r="CO24" i="9"/>
  <c r="CO23" i="9"/>
  <c r="CO22" i="9"/>
  <c r="CO21" i="9"/>
  <c r="CO20" i="9"/>
  <c r="CO19" i="9"/>
  <c r="CO18" i="9"/>
  <c r="CO17" i="9"/>
  <c r="CO16" i="9"/>
  <c r="CO15" i="9"/>
  <c r="CO14" i="9"/>
  <c r="CO13" i="9"/>
  <c r="CO12" i="9"/>
  <c r="CO11" i="9"/>
  <c r="CO10" i="9"/>
  <c r="CO9" i="9"/>
  <c r="CO8" i="9"/>
  <c r="CO7" i="9"/>
  <c r="CO6" i="9"/>
  <c r="CO5" i="9"/>
  <c r="GE10" i="16"/>
  <c r="F94" i="15" l="1"/>
  <c r="F93" i="15"/>
  <c r="F92" i="15"/>
  <c r="F90" i="15"/>
  <c r="F89" i="15"/>
  <c r="F88" i="15"/>
  <c r="F87" i="15"/>
  <c r="F85" i="15"/>
  <c r="F84" i="15"/>
  <c r="F83" i="15"/>
  <c r="F82" i="15"/>
  <c r="F80" i="15"/>
  <c r="F79" i="15"/>
  <c r="F78" i="15"/>
  <c r="F77" i="15"/>
  <c r="F75" i="15"/>
  <c r="F74" i="15"/>
  <c r="F73" i="15"/>
  <c r="F72" i="15"/>
  <c r="F70" i="15"/>
  <c r="F69" i="15"/>
  <c r="F68" i="15"/>
  <c r="F67" i="15"/>
  <c r="F64" i="15"/>
  <c r="F63" i="15"/>
  <c r="F62" i="15"/>
  <c r="F60" i="15"/>
  <c r="F59" i="15"/>
  <c r="F58" i="15"/>
  <c r="F57" i="15"/>
  <c r="F55" i="15"/>
  <c r="F54" i="15"/>
  <c r="F53" i="15"/>
  <c r="F52" i="15"/>
  <c r="F50" i="15"/>
  <c r="F49" i="15"/>
  <c r="F48" i="15"/>
  <c r="F47" i="15"/>
  <c r="F45" i="15"/>
  <c r="F44" i="15"/>
  <c r="F43" i="15"/>
  <c r="F42" i="15"/>
  <c r="F38" i="15"/>
  <c r="F39" i="15"/>
  <c r="F40" i="15"/>
  <c r="F37" i="15"/>
  <c r="W151" i="11"/>
  <c r="X151" i="11"/>
  <c r="Y151" i="11"/>
  <c r="Z151" i="11"/>
  <c r="AA151" i="11"/>
  <c r="AB151" i="11"/>
  <c r="AC151" i="11"/>
  <c r="AD151" i="11"/>
  <c r="AE151" i="11"/>
  <c r="AF151" i="11"/>
  <c r="AG151" i="11"/>
  <c r="AH151" i="11"/>
  <c r="AI151" i="11"/>
  <c r="AJ151" i="11"/>
  <c r="AK151" i="11"/>
  <c r="AL151" i="11"/>
  <c r="AM151" i="11"/>
  <c r="AN151" i="11"/>
  <c r="AO151" i="11"/>
  <c r="AP151" i="11"/>
  <c r="AQ151" i="11"/>
  <c r="AR151" i="11"/>
  <c r="AS151" i="11"/>
  <c r="AT151" i="11"/>
  <c r="AU151" i="11"/>
  <c r="AV151" i="11"/>
  <c r="AW151" i="11"/>
  <c r="AX151" i="11"/>
  <c r="AY151" i="11"/>
  <c r="AZ151" i="11"/>
  <c r="BA151" i="11"/>
  <c r="BB151" i="11"/>
  <c r="BC151" i="11"/>
  <c r="BD151" i="11"/>
  <c r="BE151" i="11"/>
  <c r="BF151" i="11"/>
  <c r="BG151" i="11"/>
  <c r="BH151" i="11"/>
  <c r="BI151" i="11"/>
  <c r="BJ151" i="11"/>
  <c r="BK151" i="11"/>
  <c r="BL151" i="11"/>
  <c r="BM151" i="11"/>
  <c r="BN151" i="11"/>
  <c r="BO151" i="11"/>
  <c r="BP151" i="11"/>
  <c r="BQ151" i="11"/>
  <c r="BR151" i="11"/>
  <c r="BS151" i="11"/>
  <c r="BT151" i="11"/>
  <c r="BU151" i="11"/>
  <c r="BV151" i="11"/>
  <c r="BW151" i="11"/>
  <c r="BX151" i="11"/>
  <c r="BY151" i="11"/>
  <c r="BZ151" i="11"/>
  <c r="CA151" i="11"/>
  <c r="CB151" i="11"/>
  <c r="CC151" i="11"/>
  <c r="CD151" i="11"/>
  <c r="CE151" i="11"/>
  <c r="CF151" i="11"/>
  <c r="CG151" i="11"/>
  <c r="CH151" i="11"/>
  <c r="CI151" i="11"/>
  <c r="CJ151" i="11"/>
  <c r="CK151" i="11"/>
  <c r="CL151" i="11"/>
  <c r="CM151" i="11"/>
  <c r="CN151" i="11"/>
  <c r="CO151" i="11"/>
  <c r="CP151" i="11"/>
  <c r="CQ151" i="11"/>
  <c r="CR151" i="11"/>
  <c r="CS151" i="11"/>
  <c r="CT151" i="11"/>
  <c r="CU151" i="11"/>
  <c r="CV151" i="11"/>
  <c r="CW151" i="11"/>
  <c r="CX151" i="11"/>
  <c r="CY151" i="11"/>
  <c r="CZ151" i="11"/>
  <c r="DA151" i="11"/>
  <c r="DB151" i="11"/>
  <c r="DC151" i="11"/>
  <c r="DD151" i="11"/>
  <c r="DE151" i="11"/>
  <c r="DF151" i="11"/>
  <c r="DG151" i="11"/>
  <c r="DH151" i="11"/>
  <c r="DI151" i="11"/>
  <c r="DJ151" i="11"/>
  <c r="DK151" i="11"/>
  <c r="DL151" i="11"/>
  <c r="DM151" i="11"/>
  <c r="DN151" i="11"/>
  <c r="DO151" i="11"/>
  <c r="DP151" i="11"/>
  <c r="DQ151" i="11"/>
  <c r="DR151" i="11"/>
  <c r="DS151" i="11"/>
  <c r="DT151" i="11"/>
  <c r="DU151" i="11"/>
  <c r="DV151" i="11"/>
  <c r="DW151" i="11"/>
  <c r="DX151" i="11"/>
  <c r="DY151" i="11"/>
  <c r="DZ151" i="11"/>
  <c r="EA151" i="11"/>
  <c r="EB151" i="11"/>
  <c r="EC151" i="11"/>
  <c r="ED151" i="11"/>
  <c r="EE151" i="11"/>
  <c r="EF151" i="11"/>
  <c r="EG151" i="11"/>
  <c r="EH151" i="11"/>
  <c r="EI151" i="11"/>
  <c r="EJ151" i="11"/>
  <c r="EK151" i="11"/>
  <c r="EL151" i="11"/>
  <c r="EM151" i="11"/>
  <c r="EN151" i="11"/>
  <c r="EO151" i="11"/>
  <c r="EP151" i="11"/>
  <c r="EQ151" i="11"/>
  <c r="ER151" i="11"/>
  <c r="ES151" i="11"/>
  <c r="ET151" i="11"/>
  <c r="EU151" i="11"/>
  <c r="EV151" i="11"/>
  <c r="EW151" i="11"/>
  <c r="EX151" i="11"/>
  <c r="EY151" i="11"/>
  <c r="EZ151" i="11"/>
  <c r="FA151" i="11"/>
  <c r="FB151" i="11"/>
  <c r="FC151" i="11"/>
  <c r="FD151" i="11"/>
  <c r="FE151" i="11"/>
  <c r="FF151" i="11"/>
  <c r="FG151" i="11"/>
  <c r="FH151" i="11"/>
  <c r="FI151" i="11"/>
  <c r="FJ151" i="11"/>
  <c r="FK151" i="11"/>
  <c r="FL151" i="11"/>
  <c r="FM151" i="11"/>
  <c r="FN151" i="11"/>
  <c r="FO151" i="11"/>
  <c r="FP151" i="11"/>
  <c r="FQ151" i="11"/>
  <c r="FR151" i="11"/>
  <c r="FS151" i="11"/>
  <c r="FT151" i="11"/>
  <c r="FU151" i="11"/>
  <c r="FV151" i="11"/>
  <c r="FW151" i="11"/>
  <c r="FX151" i="11"/>
  <c r="FY151" i="11"/>
  <c r="FZ151" i="11"/>
  <c r="GA151" i="11"/>
  <c r="GB151" i="11"/>
  <c r="GC151" i="11"/>
  <c r="V151" i="11"/>
  <c r="W120" i="11"/>
  <c r="X120" i="11"/>
  <c r="Y120" i="11"/>
  <c r="Z120" i="11"/>
  <c r="AA120" i="11"/>
  <c r="AB120" i="11"/>
  <c r="AC120" i="11"/>
  <c r="AD120" i="11"/>
  <c r="AE120" i="11"/>
  <c r="AF120" i="11"/>
  <c r="AG120" i="11"/>
  <c r="AH120" i="11"/>
  <c r="AI120" i="11"/>
  <c r="AJ120" i="11"/>
  <c r="AK120" i="11"/>
  <c r="AL120" i="11"/>
  <c r="AM120" i="11"/>
  <c r="AN120" i="11"/>
  <c r="AO120" i="11"/>
  <c r="AP120" i="11"/>
  <c r="AQ120" i="11"/>
  <c r="AR120" i="11"/>
  <c r="AS120" i="11"/>
  <c r="AT120" i="11"/>
  <c r="AU120" i="11"/>
  <c r="AV120" i="11"/>
  <c r="AW120" i="11"/>
  <c r="AX120" i="11"/>
  <c r="AY120" i="11"/>
  <c r="AZ120" i="11"/>
  <c r="BA120" i="11"/>
  <c r="BB120" i="11"/>
  <c r="BC120" i="11"/>
  <c r="BD120" i="11"/>
  <c r="BE120" i="11"/>
  <c r="BF120" i="11"/>
  <c r="BG120" i="11"/>
  <c r="BH120" i="11"/>
  <c r="BI120" i="11"/>
  <c r="BJ120" i="11"/>
  <c r="BK120" i="11"/>
  <c r="BL120" i="11"/>
  <c r="BM120" i="11"/>
  <c r="BN120" i="11"/>
  <c r="BO120" i="11"/>
  <c r="BP120" i="11"/>
  <c r="BQ120" i="11"/>
  <c r="BR120" i="11"/>
  <c r="BS120" i="11"/>
  <c r="BT120" i="11"/>
  <c r="BU120" i="11"/>
  <c r="BV120" i="11"/>
  <c r="BW120" i="11"/>
  <c r="BX120" i="11"/>
  <c r="BY120" i="11"/>
  <c r="BZ120" i="11"/>
  <c r="CA120" i="11"/>
  <c r="CB120" i="11"/>
  <c r="CC120" i="11"/>
  <c r="CD120" i="11"/>
  <c r="CE120" i="11"/>
  <c r="CF120" i="11"/>
  <c r="CG120" i="11"/>
  <c r="CH120" i="11"/>
  <c r="CI120" i="11"/>
  <c r="CJ120" i="11"/>
  <c r="CK120" i="11"/>
  <c r="CL120" i="11"/>
  <c r="CM120" i="11"/>
  <c r="CN120" i="11"/>
  <c r="CO120" i="11"/>
  <c r="CP120" i="11"/>
  <c r="CQ120" i="11"/>
  <c r="CR120" i="11"/>
  <c r="CS120" i="11"/>
  <c r="CT120" i="11"/>
  <c r="CU120" i="11"/>
  <c r="CV120" i="11"/>
  <c r="CW120" i="11"/>
  <c r="CX120" i="11"/>
  <c r="CY120" i="11"/>
  <c r="CZ120" i="11"/>
  <c r="DA120" i="11"/>
  <c r="DB120" i="11"/>
  <c r="DC120" i="11"/>
  <c r="DD120" i="11"/>
  <c r="DE120" i="11"/>
  <c r="DF120" i="11"/>
  <c r="DG120" i="11"/>
  <c r="DH120" i="11"/>
  <c r="DI120" i="11"/>
  <c r="DJ120" i="11"/>
  <c r="DK120" i="11"/>
  <c r="DL120" i="11"/>
  <c r="DM120" i="11"/>
  <c r="DN120" i="11"/>
  <c r="DO120" i="11"/>
  <c r="DP120" i="11"/>
  <c r="DQ120" i="11"/>
  <c r="DR120" i="11"/>
  <c r="DS120" i="11"/>
  <c r="DT120" i="11"/>
  <c r="DU120" i="11"/>
  <c r="DV120" i="11"/>
  <c r="DW120" i="11"/>
  <c r="DX120" i="11"/>
  <c r="DY120" i="11"/>
  <c r="DZ120" i="11"/>
  <c r="EA120" i="11"/>
  <c r="EB120" i="11"/>
  <c r="EC120" i="11"/>
  <c r="ED120" i="11"/>
  <c r="EE120" i="11"/>
  <c r="EF120" i="11"/>
  <c r="EG120" i="11"/>
  <c r="EH120" i="11"/>
  <c r="EI120" i="11"/>
  <c r="EJ120" i="11"/>
  <c r="EK120" i="11"/>
  <c r="EL120" i="11"/>
  <c r="EM120" i="11"/>
  <c r="EN120" i="11"/>
  <c r="EO120" i="11"/>
  <c r="EP120" i="11"/>
  <c r="EQ120" i="11"/>
  <c r="ER120" i="11"/>
  <c r="ES120" i="11"/>
  <c r="ET120" i="11"/>
  <c r="EU120" i="11"/>
  <c r="EV120" i="11"/>
  <c r="EW120" i="11"/>
  <c r="EX120" i="11"/>
  <c r="EY120" i="11"/>
  <c r="EZ120" i="11"/>
  <c r="FA120" i="11"/>
  <c r="FB120" i="11"/>
  <c r="FC120" i="11"/>
  <c r="FD120" i="11"/>
  <c r="FE120" i="11"/>
  <c r="FF120" i="11"/>
  <c r="FG120" i="11"/>
  <c r="FH120" i="11"/>
  <c r="FI120" i="11"/>
  <c r="FJ120" i="11"/>
  <c r="FK120" i="11"/>
  <c r="FL120" i="11"/>
  <c r="FM120" i="11"/>
  <c r="FN120" i="11"/>
  <c r="FO120" i="11"/>
  <c r="FP120" i="11"/>
  <c r="FQ120" i="11"/>
  <c r="FR120" i="11"/>
  <c r="FS120" i="11"/>
  <c r="FT120" i="11"/>
  <c r="FU120" i="11"/>
  <c r="FV120" i="11"/>
  <c r="FW120" i="11"/>
  <c r="FX120" i="11"/>
  <c r="FY120" i="11"/>
  <c r="FZ120" i="11"/>
  <c r="GA120" i="11"/>
  <c r="GB120" i="11"/>
  <c r="GC120" i="11"/>
  <c r="V120" i="11"/>
  <c r="W90" i="11"/>
  <c r="X90" i="11"/>
  <c r="Y90" i="11"/>
  <c r="Z90" i="11"/>
  <c r="AA90" i="11"/>
  <c r="AB90" i="11"/>
  <c r="AC90" i="11"/>
  <c r="AD90" i="11"/>
  <c r="AE90" i="11"/>
  <c r="AF90" i="11"/>
  <c r="AG90" i="11"/>
  <c r="AH90" i="11"/>
  <c r="AI90" i="11"/>
  <c r="AJ90" i="11"/>
  <c r="AK90" i="11"/>
  <c r="AL90" i="11"/>
  <c r="AM90" i="11"/>
  <c r="AN90" i="11"/>
  <c r="AO90" i="11"/>
  <c r="AP90" i="11"/>
  <c r="AQ90" i="11"/>
  <c r="AR90" i="11"/>
  <c r="AS90" i="11"/>
  <c r="AT90" i="11"/>
  <c r="AU90" i="11"/>
  <c r="AV90" i="11"/>
  <c r="AW90" i="11"/>
  <c r="AX90" i="11"/>
  <c r="AY90" i="11"/>
  <c r="AZ90" i="11"/>
  <c r="BA90" i="11"/>
  <c r="BB90" i="11"/>
  <c r="BC90" i="11"/>
  <c r="BD90" i="11"/>
  <c r="BE90" i="11"/>
  <c r="BF90" i="11"/>
  <c r="BG90" i="11"/>
  <c r="BH90" i="11"/>
  <c r="BI90" i="11"/>
  <c r="BJ90" i="11"/>
  <c r="BK90" i="11"/>
  <c r="BL90" i="11"/>
  <c r="BM90" i="11"/>
  <c r="BN90" i="11"/>
  <c r="BO90" i="11"/>
  <c r="BP90" i="11"/>
  <c r="BQ90" i="11"/>
  <c r="BR90" i="11"/>
  <c r="BS90" i="11"/>
  <c r="BT90" i="11"/>
  <c r="BU90" i="11"/>
  <c r="BV90" i="11"/>
  <c r="BW90" i="11"/>
  <c r="BX90" i="11"/>
  <c r="BY90" i="11"/>
  <c r="BZ90" i="11"/>
  <c r="CA90" i="11"/>
  <c r="CB90" i="11"/>
  <c r="CC90" i="11"/>
  <c r="CD90" i="11"/>
  <c r="CE90" i="11"/>
  <c r="CF90" i="11"/>
  <c r="CG90" i="11"/>
  <c r="CH90" i="11"/>
  <c r="CI90" i="11"/>
  <c r="CJ90" i="11"/>
  <c r="CK90" i="11"/>
  <c r="CL90" i="11"/>
  <c r="CM90" i="11"/>
  <c r="CN90" i="11"/>
  <c r="CO90" i="11"/>
  <c r="CP90" i="11"/>
  <c r="CQ90" i="11"/>
  <c r="CR90" i="11"/>
  <c r="CS90" i="11"/>
  <c r="CT90" i="11"/>
  <c r="CU90" i="11"/>
  <c r="CV90" i="11"/>
  <c r="CW90" i="11"/>
  <c r="CX90" i="11"/>
  <c r="CY90" i="11"/>
  <c r="CZ90" i="11"/>
  <c r="DA90" i="11"/>
  <c r="DB90" i="11"/>
  <c r="DC90" i="11"/>
  <c r="DD90" i="11"/>
  <c r="DE90" i="11"/>
  <c r="DF90" i="11"/>
  <c r="DG90" i="11"/>
  <c r="DH90" i="11"/>
  <c r="DI90" i="11"/>
  <c r="DJ90" i="11"/>
  <c r="DK90" i="11"/>
  <c r="DL90" i="11"/>
  <c r="DM90" i="11"/>
  <c r="DN90" i="11"/>
  <c r="DO90" i="11"/>
  <c r="DP90" i="11"/>
  <c r="DQ90" i="11"/>
  <c r="DR90" i="11"/>
  <c r="DS90" i="11"/>
  <c r="DT90" i="11"/>
  <c r="DU90" i="11"/>
  <c r="DV90" i="11"/>
  <c r="DW90" i="11"/>
  <c r="DX90" i="11"/>
  <c r="DY90" i="11"/>
  <c r="DZ90" i="11"/>
  <c r="EA90" i="11"/>
  <c r="EB90" i="11"/>
  <c r="EC90" i="11"/>
  <c r="ED90" i="11"/>
  <c r="EE90" i="11"/>
  <c r="EF90" i="11"/>
  <c r="EG90" i="11"/>
  <c r="EH90" i="11"/>
  <c r="EI90" i="11"/>
  <c r="EJ90" i="11"/>
  <c r="EK90" i="11"/>
  <c r="EL90" i="11"/>
  <c r="EM90" i="11"/>
  <c r="EN90" i="11"/>
  <c r="EO90" i="11"/>
  <c r="EP90" i="11"/>
  <c r="EQ90" i="11"/>
  <c r="ER90" i="11"/>
  <c r="ES90" i="11"/>
  <c r="ET90" i="11"/>
  <c r="EU90" i="11"/>
  <c r="EV90" i="11"/>
  <c r="EW90" i="11"/>
  <c r="EX90" i="11"/>
  <c r="EY90" i="11"/>
  <c r="EZ90" i="11"/>
  <c r="FA90" i="11"/>
  <c r="FB90" i="11"/>
  <c r="FC90" i="11"/>
  <c r="FD90" i="11"/>
  <c r="FE90" i="11"/>
  <c r="FF90" i="11"/>
  <c r="FG90" i="11"/>
  <c r="FH90" i="11"/>
  <c r="FI90" i="11"/>
  <c r="FJ90" i="11"/>
  <c r="FK90" i="11"/>
  <c r="FL90" i="11"/>
  <c r="FM90" i="11"/>
  <c r="FN90" i="11"/>
  <c r="FO90" i="11"/>
  <c r="FP90" i="11"/>
  <c r="FQ90" i="11"/>
  <c r="FR90" i="11"/>
  <c r="FS90" i="11"/>
  <c r="FT90" i="11"/>
  <c r="FU90" i="11"/>
  <c r="FV90" i="11"/>
  <c r="FW90" i="11"/>
  <c r="FX90" i="11"/>
  <c r="FY90" i="11"/>
  <c r="FZ90" i="11"/>
  <c r="GA90" i="11"/>
  <c r="GB90" i="11"/>
  <c r="GC90" i="11"/>
  <c r="V90" i="11"/>
  <c r="E48" i="12" l="1"/>
  <c r="E8" i="17"/>
  <c r="E16" i="17"/>
  <c r="E17" i="17"/>
  <c r="E20" i="17"/>
  <c r="E21" i="17" s="1"/>
  <c r="F15" i="18"/>
  <c r="F16" i="18"/>
  <c r="F17" i="18"/>
  <c r="F18" i="18"/>
  <c r="F19" i="18"/>
  <c r="F20" i="18"/>
  <c r="F21" i="18"/>
  <c r="F22" i="18"/>
  <c r="F23" i="18"/>
  <c r="F24" i="18"/>
  <c r="F25" i="18"/>
  <c r="F26" i="18"/>
  <c r="F48" i="18"/>
  <c r="E126" i="19"/>
  <c r="E120" i="19"/>
  <c r="E117" i="19"/>
  <c r="E110" i="19"/>
  <c r="E104" i="19" s="1"/>
  <c r="E88" i="19"/>
  <c r="E83" i="19"/>
  <c r="E78" i="19"/>
  <c r="E70" i="19"/>
  <c r="E64" i="19"/>
  <c r="E57" i="19"/>
  <c r="E52" i="19"/>
  <c r="E47" i="19"/>
  <c r="E43" i="19"/>
  <c r="E32" i="19"/>
  <c r="E20" i="19"/>
  <c r="E16" i="19"/>
  <c r="E7" i="19"/>
  <c r="D17" i="21"/>
  <c r="D18" i="21"/>
  <c r="D19" i="21"/>
  <c r="D20" i="21"/>
  <c r="D21" i="21"/>
  <c r="D22" i="21"/>
  <c r="D23" i="21"/>
  <c r="E10" i="21"/>
  <c r="E11" i="21"/>
  <c r="D10" i="21"/>
  <c r="D11" i="21"/>
  <c r="E30" i="19" l="1"/>
  <c r="E116" i="19"/>
  <c r="E6" i="19"/>
  <c r="D24" i="21"/>
  <c r="D25" i="21" s="1"/>
  <c r="D26" i="21" s="1"/>
  <c r="C49" i="33"/>
  <c r="J14" i="39"/>
  <c r="I14" i="39"/>
  <c r="F14" i="39"/>
  <c r="E14" i="39"/>
  <c r="D14" i="39"/>
  <c r="C14" i="39"/>
  <c r="B14" i="39"/>
  <c r="E136" i="19" l="1"/>
  <c r="G14" i="39"/>
  <c r="L14" i="39" l="1"/>
  <c r="B26" i="21" l="1"/>
  <c r="A26" i="21"/>
  <c r="B25" i="21"/>
  <c r="A25" i="21"/>
  <c r="B24" i="21"/>
  <c r="A24" i="21"/>
  <c r="B23" i="21"/>
  <c r="A23" i="21"/>
  <c r="B22" i="21"/>
  <c r="A22" i="21"/>
  <c r="B21" i="21"/>
  <c r="A21" i="21"/>
  <c r="B20" i="21"/>
  <c r="A20" i="21"/>
  <c r="B19" i="21"/>
  <c r="A19" i="21"/>
  <c r="B18" i="21"/>
  <c r="A18" i="21"/>
  <c r="B17" i="21"/>
  <c r="A17" i="21"/>
  <c r="B16" i="21"/>
  <c r="A16" i="21"/>
  <c r="B15" i="21"/>
  <c r="A15" i="21"/>
  <c r="B14" i="21"/>
  <c r="A14" i="21"/>
  <c r="B13" i="21"/>
  <c r="A13" i="21"/>
  <c r="B12" i="21"/>
  <c r="A12" i="21"/>
  <c r="B11" i="21"/>
  <c r="A11" i="21"/>
  <c r="B10" i="21"/>
  <c r="A10" i="21"/>
  <c r="B9" i="21"/>
  <c r="A9" i="21"/>
  <c r="B8" i="21"/>
  <c r="A8" i="21"/>
  <c r="B7" i="21"/>
  <c r="A7" i="21"/>
  <c r="B6" i="21"/>
  <c r="A6" i="21"/>
  <c r="B5" i="21"/>
  <c r="A5" i="21"/>
  <c r="B136" i="19"/>
  <c r="A136" i="19"/>
  <c r="B135" i="19"/>
  <c r="A135" i="19"/>
  <c r="B134" i="19"/>
  <c r="A134" i="19"/>
  <c r="B133" i="19"/>
  <c r="A133" i="19"/>
  <c r="B132" i="19"/>
  <c r="A132" i="19"/>
  <c r="B131" i="19"/>
  <c r="A131" i="19"/>
  <c r="B130" i="19"/>
  <c r="A130" i="19"/>
  <c r="B129" i="19"/>
  <c r="A129" i="19"/>
  <c r="B128" i="19"/>
  <c r="A128" i="19"/>
  <c r="B127" i="19"/>
  <c r="A127" i="19"/>
  <c r="B126" i="19"/>
  <c r="A126" i="19"/>
  <c r="B125" i="19"/>
  <c r="A125" i="19"/>
  <c r="B124" i="19"/>
  <c r="A124" i="19"/>
  <c r="B123" i="19"/>
  <c r="A123" i="19"/>
  <c r="B122" i="19"/>
  <c r="A122" i="19"/>
  <c r="B121" i="19"/>
  <c r="A121" i="19"/>
  <c r="B120" i="19"/>
  <c r="A120" i="19"/>
  <c r="B119" i="19"/>
  <c r="A119" i="19"/>
  <c r="B118" i="19"/>
  <c r="A118" i="19"/>
  <c r="B117" i="19"/>
  <c r="A117" i="19"/>
  <c r="B116" i="19"/>
  <c r="A116" i="19"/>
  <c r="B115" i="19"/>
  <c r="A115" i="19"/>
  <c r="B114" i="19"/>
  <c r="A114" i="19"/>
  <c r="B113" i="19"/>
  <c r="A113" i="19"/>
  <c r="B112" i="19"/>
  <c r="A112" i="19"/>
  <c r="B111" i="19"/>
  <c r="A111" i="19"/>
  <c r="B110" i="19"/>
  <c r="A110" i="19"/>
  <c r="B109" i="19"/>
  <c r="A109" i="19"/>
  <c r="B108" i="19"/>
  <c r="A108" i="19"/>
  <c r="B107" i="19"/>
  <c r="A107" i="19"/>
  <c r="B106" i="19"/>
  <c r="A106" i="19"/>
  <c r="B105" i="19"/>
  <c r="A105" i="19"/>
  <c r="B104" i="19"/>
  <c r="A104" i="19"/>
  <c r="B103" i="19"/>
  <c r="A103" i="19"/>
  <c r="B102" i="19"/>
  <c r="A102" i="19"/>
  <c r="B101" i="19"/>
  <c r="A101" i="19"/>
  <c r="B100" i="19"/>
  <c r="A100" i="19"/>
  <c r="B99" i="19"/>
  <c r="A99" i="19"/>
  <c r="B98" i="19"/>
  <c r="A98" i="19"/>
  <c r="B97" i="19"/>
  <c r="A97" i="19"/>
  <c r="B96" i="19"/>
  <c r="A96" i="19"/>
  <c r="B95" i="19"/>
  <c r="A95" i="19"/>
  <c r="B94" i="19"/>
  <c r="A94" i="19"/>
  <c r="B93" i="19"/>
  <c r="A93" i="19"/>
  <c r="B92" i="19"/>
  <c r="A92" i="19"/>
  <c r="B91" i="19"/>
  <c r="A91" i="19"/>
  <c r="B90" i="19"/>
  <c r="A90" i="19"/>
  <c r="B89" i="19"/>
  <c r="A89" i="19"/>
  <c r="B88" i="19"/>
  <c r="A88" i="19"/>
  <c r="B87" i="19"/>
  <c r="A87" i="19"/>
  <c r="B86" i="19"/>
  <c r="A86" i="19"/>
  <c r="B85" i="19"/>
  <c r="A85" i="19"/>
  <c r="B84" i="19"/>
  <c r="A84" i="19"/>
  <c r="B83" i="19"/>
  <c r="A83" i="19"/>
  <c r="B82" i="19"/>
  <c r="A82" i="19"/>
  <c r="B81" i="19"/>
  <c r="A81" i="19"/>
  <c r="B80" i="19"/>
  <c r="A80" i="19"/>
  <c r="B79" i="19"/>
  <c r="A79" i="19"/>
  <c r="B78" i="19"/>
  <c r="A78" i="19"/>
  <c r="B77" i="19"/>
  <c r="A77" i="19"/>
  <c r="B76" i="19"/>
  <c r="A76" i="19"/>
  <c r="B75" i="19"/>
  <c r="A75" i="19"/>
  <c r="B74" i="19"/>
  <c r="A74" i="19"/>
  <c r="B73" i="19"/>
  <c r="A73" i="19"/>
  <c r="B72" i="19"/>
  <c r="A72" i="19"/>
  <c r="B71" i="19"/>
  <c r="A71" i="19"/>
  <c r="B70" i="19"/>
  <c r="A70" i="19"/>
  <c r="B69" i="19"/>
  <c r="A69" i="19"/>
  <c r="B68" i="19"/>
  <c r="A68" i="19"/>
  <c r="B67" i="19"/>
  <c r="A67" i="19"/>
  <c r="B66" i="19"/>
  <c r="A66" i="19"/>
  <c r="B65" i="19"/>
  <c r="A65" i="19"/>
  <c r="B64" i="19"/>
  <c r="A64" i="19"/>
  <c r="B63" i="19"/>
  <c r="A63" i="19"/>
  <c r="B62" i="19"/>
  <c r="A62" i="19"/>
  <c r="B61" i="19"/>
  <c r="A61" i="19"/>
  <c r="B60" i="19"/>
  <c r="A60" i="19"/>
  <c r="B59" i="19"/>
  <c r="A59" i="19"/>
  <c r="B58" i="19"/>
  <c r="A58" i="19"/>
  <c r="B57" i="19"/>
  <c r="A57" i="19"/>
  <c r="B56" i="19"/>
  <c r="A56" i="19"/>
  <c r="B55" i="19"/>
  <c r="A55" i="19"/>
  <c r="B54" i="19"/>
  <c r="A54" i="19"/>
  <c r="B53" i="19"/>
  <c r="A53" i="19"/>
  <c r="B52" i="19"/>
  <c r="A52" i="19"/>
  <c r="B51" i="19"/>
  <c r="A51" i="19"/>
  <c r="B50" i="19"/>
  <c r="A50" i="19"/>
  <c r="B49" i="19"/>
  <c r="A49" i="19"/>
  <c r="B48" i="19"/>
  <c r="A48" i="19"/>
  <c r="B47" i="19"/>
  <c r="A47" i="19"/>
  <c r="B46" i="19"/>
  <c r="A46" i="19"/>
  <c r="B45" i="19"/>
  <c r="A45" i="19"/>
  <c r="B44" i="19"/>
  <c r="A44" i="19"/>
  <c r="B43" i="19"/>
  <c r="A43" i="19"/>
  <c r="B42" i="19"/>
  <c r="A42" i="19"/>
  <c r="B41" i="19"/>
  <c r="A41" i="19"/>
  <c r="B40" i="19"/>
  <c r="A40" i="19"/>
  <c r="B39" i="19"/>
  <c r="A39" i="19"/>
  <c r="B38" i="19"/>
  <c r="A38" i="19"/>
  <c r="B37" i="19"/>
  <c r="A37" i="19"/>
  <c r="B36" i="19"/>
  <c r="A36" i="19"/>
  <c r="B35" i="19"/>
  <c r="A35" i="19"/>
  <c r="B34" i="19"/>
  <c r="A34" i="19"/>
  <c r="B33" i="19"/>
  <c r="A33" i="19"/>
  <c r="B32" i="19"/>
  <c r="A32" i="19"/>
  <c r="B31" i="19"/>
  <c r="A31" i="19"/>
  <c r="B30" i="19"/>
  <c r="A30" i="19"/>
  <c r="B29" i="19"/>
  <c r="A29" i="19"/>
  <c r="B28" i="19"/>
  <c r="A28" i="19"/>
  <c r="B27" i="19"/>
  <c r="A27" i="19"/>
  <c r="B26" i="19"/>
  <c r="A26" i="19"/>
  <c r="B25" i="19"/>
  <c r="A25" i="19"/>
  <c r="B24" i="19"/>
  <c r="A24" i="19"/>
  <c r="B23" i="19"/>
  <c r="A23" i="19"/>
  <c r="B22" i="19"/>
  <c r="A22" i="19"/>
  <c r="B21" i="19"/>
  <c r="A21" i="19"/>
  <c r="B20" i="19"/>
  <c r="A20" i="19"/>
  <c r="B19" i="19"/>
  <c r="A19" i="19"/>
  <c r="B18" i="19"/>
  <c r="A18" i="19"/>
  <c r="B17" i="19"/>
  <c r="A17" i="19"/>
  <c r="B16" i="19"/>
  <c r="A16" i="19"/>
  <c r="B15" i="19"/>
  <c r="A15" i="19"/>
  <c r="B14" i="19"/>
  <c r="A14" i="19"/>
  <c r="B13" i="19"/>
  <c r="A13" i="19"/>
  <c r="B12" i="19"/>
  <c r="A12" i="19"/>
  <c r="B11" i="19"/>
  <c r="A11" i="19"/>
  <c r="B10" i="19"/>
  <c r="A10" i="19"/>
  <c r="B9" i="19"/>
  <c r="A9" i="19"/>
  <c r="B8" i="19"/>
  <c r="A8" i="19"/>
  <c r="B7" i="19"/>
  <c r="A7" i="19"/>
  <c r="B6" i="19"/>
  <c r="A6" i="19"/>
  <c r="B48" i="18"/>
  <c r="A48" i="18"/>
  <c r="B47" i="18"/>
  <c r="A47" i="18"/>
  <c r="B46" i="18"/>
  <c r="A46" i="18"/>
  <c r="B45" i="18"/>
  <c r="A45" i="18"/>
  <c r="B44" i="18"/>
  <c r="A44" i="18"/>
  <c r="B43" i="18"/>
  <c r="A43" i="18"/>
  <c r="B42" i="18"/>
  <c r="A42" i="18"/>
  <c r="B41" i="18"/>
  <c r="A41" i="18"/>
  <c r="B40" i="18"/>
  <c r="A40" i="18"/>
  <c r="B39" i="18"/>
  <c r="A39" i="18"/>
  <c r="B38" i="18"/>
  <c r="A38" i="18"/>
  <c r="B37" i="18"/>
  <c r="A37" i="18"/>
  <c r="B36" i="18"/>
  <c r="A36" i="18"/>
  <c r="B35" i="18"/>
  <c r="A35" i="18"/>
  <c r="B34" i="18"/>
  <c r="A34" i="18"/>
  <c r="B33" i="18"/>
  <c r="A33" i="18"/>
  <c r="B32" i="18"/>
  <c r="A32" i="18"/>
  <c r="B31" i="18"/>
  <c r="A31" i="18"/>
  <c r="B30" i="18"/>
  <c r="A30" i="18"/>
  <c r="B29" i="18"/>
  <c r="A29" i="18"/>
  <c r="B28" i="18"/>
  <c r="A28" i="18"/>
  <c r="B27" i="18"/>
  <c r="A27" i="18"/>
  <c r="B26" i="18"/>
  <c r="A26" i="18"/>
  <c r="B25" i="18"/>
  <c r="A25" i="18"/>
  <c r="B24" i="18"/>
  <c r="A24" i="18"/>
  <c r="B23" i="18"/>
  <c r="A23" i="18"/>
  <c r="B22" i="18"/>
  <c r="A22" i="18"/>
  <c r="B21" i="18"/>
  <c r="A21" i="18"/>
  <c r="B20" i="18"/>
  <c r="A20" i="18"/>
  <c r="B19" i="18"/>
  <c r="A19" i="18"/>
  <c r="B18" i="18"/>
  <c r="A18" i="18"/>
  <c r="B17" i="18"/>
  <c r="A17" i="18"/>
  <c r="B16" i="18"/>
  <c r="A16" i="18"/>
  <c r="B15" i="18"/>
  <c r="A15" i="18"/>
  <c r="B14" i="18"/>
  <c r="A14" i="18"/>
  <c r="B13" i="18"/>
  <c r="A13" i="18"/>
  <c r="B12" i="18"/>
  <c r="A12" i="18"/>
  <c r="B11" i="18"/>
  <c r="A11" i="18"/>
  <c r="B10" i="18"/>
  <c r="A10" i="18"/>
  <c r="B9" i="18"/>
  <c r="A9" i="18"/>
  <c r="B8" i="18"/>
  <c r="A8" i="18"/>
  <c r="B7" i="18"/>
  <c r="A7" i="18"/>
  <c r="B6" i="18"/>
  <c r="A6" i="18"/>
  <c r="B5" i="18"/>
  <c r="A5" i="18"/>
  <c r="B21" i="17"/>
  <c r="A21" i="17"/>
  <c r="B20" i="17"/>
  <c r="A20" i="17"/>
  <c r="B19" i="17"/>
  <c r="A19" i="17"/>
  <c r="B18" i="17"/>
  <c r="A18" i="17"/>
  <c r="B17" i="17"/>
  <c r="A17" i="17"/>
  <c r="B16" i="17"/>
  <c r="A16" i="17"/>
  <c r="B15" i="17"/>
  <c r="A15" i="17"/>
  <c r="B14" i="17"/>
  <c r="A14" i="17"/>
  <c r="B13" i="17"/>
  <c r="A13" i="17"/>
  <c r="B12" i="17"/>
  <c r="A12" i="17"/>
  <c r="B11" i="17"/>
  <c r="A11" i="17"/>
  <c r="B10" i="17"/>
  <c r="A10" i="17"/>
  <c r="B9" i="17"/>
  <c r="A9" i="17"/>
  <c r="B8" i="17"/>
  <c r="A8" i="17"/>
  <c r="B7" i="17"/>
  <c r="A7" i="17"/>
  <c r="B6" i="17"/>
  <c r="A6" i="17"/>
  <c r="B25" i="16"/>
  <c r="A25" i="16"/>
  <c r="B24" i="16"/>
  <c r="A24" i="16"/>
  <c r="B23" i="16"/>
  <c r="A23" i="16"/>
  <c r="B22" i="16"/>
  <c r="A22" i="16"/>
  <c r="B21" i="16"/>
  <c r="A21" i="16"/>
  <c r="B20" i="16"/>
  <c r="A20" i="16"/>
  <c r="B19" i="16"/>
  <c r="A19" i="16"/>
  <c r="B18" i="16"/>
  <c r="A18" i="16"/>
  <c r="B17" i="16"/>
  <c r="A17" i="16"/>
  <c r="B16" i="16"/>
  <c r="A16" i="16"/>
  <c r="B15" i="16"/>
  <c r="A15" i="16"/>
  <c r="B14" i="16"/>
  <c r="A14" i="16"/>
  <c r="B13" i="16"/>
  <c r="A13" i="16"/>
  <c r="B12" i="16"/>
  <c r="A12" i="16"/>
  <c r="B11" i="16"/>
  <c r="A11" i="16"/>
  <c r="B10" i="16"/>
  <c r="A10" i="16"/>
  <c r="B9" i="16"/>
  <c r="A9" i="16"/>
  <c r="B8" i="16"/>
  <c r="A8" i="16"/>
  <c r="B7" i="16"/>
  <c r="A7" i="16"/>
  <c r="B6" i="16"/>
  <c r="A6" i="16"/>
  <c r="B5" i="16"/>
  <c r="A5" i="16"/>
  <c r="B134" i="14"/>
  <c r="A134" i="14"/>
  <c r="B133" i="14"/>
  <c r="A133" i="14"/>
  <c r="B132" i="14"/>
  <c r="A132" i="14"/>
  <c r="B131" i="14"/>
  <c r="A131" i="14"/>
  <c r="B130" i="14"/>
  <c r="A130" i="14"/>
  <c r="B129" i="14"/>
  <c r="A129" i="14"/>
  <c r="B128" i="14"/>
  <c r="A128" i="14"/>
  <c r="B127" i="14"/>
  <c r="A127" i="14"/>
  <c r="B126" i="14"/>
  <c r="A126" i="14"/>
  <c r="B125" i="14"/>
  <c r="A125" i="14"/>
  <c r="B124" i="14"/>
  <c r="A124" i="14"/>
  <c r="B123" i="14"/>
  <c r="A123" i="14"/>
  <c r="B122" i="14"/>
  <c r="A122" i="14"/>
  <c r="B121" i="14"/>
  <c r="A121" i="14"/>
  <c r="B120" i="14"/>
  <c r="A120" i="14"/>
  <c r="B119" i="14"/>
  <c r="A119" i="14"/>
  <c r="B118" i="14"/>
  <c r="A118" i="14"/>
  <c r="B117" i="14"/>
  <c r="A117" i="14"/>
  <c r="B116" i="14"/>
  <c r="A116" i="14"/>
  <c r="B115" i="14"/>
  <c r="A115" i="14"/>
  <c r="B114" i="14"/>
  <c r="A114" i="14"/>
  <c r="B113" i="14"/>
  <c r="A113" i="14"/>
  <c r="B112" i="14"/>
  <c r="A112" i="14"/>
  <c r="B111" i="14"/>
  <c r="A111" i="14"/>
  <c r="B110" i="14"/>
  <c r="A110" i="14"/>
  <c r="B109" i="14"/>
  <c r="A109" i="14"/>
  <c r="B108" i="14"/>
  <c r="A108" i="14"/>
  <c r="B107" i="14"/>
  <c r="A107" i="14"/>
  <c r="B106" i="14"/>
  <c r="A106" i="14"/>
  <c r="B105" i="14"/>
  <c r="A105" i="14"/>
  <c r="B104" i="14"/>
  <c r="A104" i="14"/>
  <c r="B103" i="14"/>
  <c r="A103" i="14"/>
  <c r="B102" i="14"/>
  <c r="A102" i="14"/>
  <c r="B101" i="14"/>
  <c r="A101" i="14"/>
  <c r="B100" i="14"/>
  <c r="A100" i="14"/>
  <c r="B99" i="14"/>
  <c r="A99" i="14"/>
  <c r="B98" i="14"/>
  <c r="A98" i="14"/>
  <c r="B97" i="14"/>
  <c r="A97" i="14"/>
  <c r="B96" i="14"/>
  <c r="A96" i="14"/>
  <c r="B95" i="14"/>
  <c r="A95" i="14"/>
  <c r="B94" i="14"/>
  <c r="A94" i="14"/>
  <c r="B93" i="14"/>
  <c r="A93" i="14"/>
  <c r="B92" i="14"/>
  <c r="A92" i="14"/>
  <c r="B91" i="14"/>
  <c r="A91" i="14"/>
  <c r="B90" i="14"/>
  <c r="A90" i="14"/>
  <c r="B89" i="14"/>
  <c r="A89" i="14"/>
  <c r="B88" i="14"/>
  <c r="A88" i="14"/>
  <c r="B87" i="14"/>
  <c r="A87" i="14"/>
  <c r="B86" i="14"/>
  <c r="A86" i="14"/>
  <c r="B85" i="14"/>
  <c r="A85" i="14"/>
  <c r="B84" i="14"/>
  <c r="A84" i="14"/>
  <c r="B83" i="14"/>
  <c r="A83" i="14"/>
  <c r="B82" i="14"/>
  <c r="A82" i="14"/>
  <c r="B81" i="14"/>
  <c r="A81" i="14"/>
  <c r="B80" i="14"/>
  <c r="A80" i="14"/>
  <c r="B79" i="14"/>
  <c r="A79" i="14"/>
  <c r="B78" i="14"/>
  <c r="A78" i="14"/>
  <c r="B77" i="14"/>
  <c r="A77" i="14"/>
  <c r="B76" i="14"/>
  <c r="A76" i="14"/>
  <c r="B75" i="14"/>
  <c r="A75" i="14"/>
  <c r="B74" i="14"/>
  <c r="A74" i="14"/>
  <c r="B73" i="14"/>
  <c r="A73" i="14"/>
  <c r="B72" i="14"/>
  <c r="A72" i="14"/>
  <c r="B71" i="14"/>
  <c r="A71" i="14"/>
  <c r="B70" i="14"/>
  <c r="A70" i="14"/>
  <c r="B69" i="14"/>
  <c r="A69" i="14"/>
  <c r="B68" i="14"/>
  <c r="A68" i="14"/>
  <c r="B67" i="14"/>
  <c r="A67" i="14"/>
  <c r="B66" i="14"/>
  <c r="A66" i="14"/>
  <c r="B65" i="14"/>
  <c r="A65" i="14"/>
  <c r="B64" i="14"/>
  <c r="A64" i="14"/>
  <c r="B63" i="14"/>
  <c r="A63" i="14"/>
  <c r="B62" i="14"/>
  <c r="A62" i="14"/>
  <c r="B61" i="14"/>
  <c r="A61" i="14"/>
  <c r="B60" i="14"/>
  <c r="A60" i="14"/>
  <c r="B59" i="14"/>
  <c r="A59" i="14"/>
  <c r="B58" i="14"/>
  <c r="A58" i="14"/>
  <c r="B57" i="14"/>
  <c r="A57" i="14"/>
  <c r="B56" i="14"/>
  <c r="A56" i="14"/>
  <c r="B55" i="14"/>
  <c r="A55" i="14"/>
  <c r="B54" i="14"/>
  <c r="A54" i="14"/>
  <c r="B53" i="14"/>
  <c r="A53" i="14"/>
  <c r="B52" i="14"/>
  <c r="A52" i="14"/>
  <c r="B51" i="14"/>
  <c r="A51" i="14"/>
  <c r="B50" i="14"/>
  <c r="A50" i="14"/>
  <c r="B49" i="14"/>
  <c r="A49" i="14"/>
  <c r="B48" i="14"/>
  <c r="A48" i="14"/>
  <c r="B47" i="14"/>
  <c r="A47" i="14"/>
  <c r="B46" i="14"/>
  <c r="A46" i="14"/>
  <c r="B45" i="14"/>
  <c r="A45" i="14"/>
  <c r="B44" i="14"/>
  <c r="A44" i="14"/>
  <c r="B43" i="14"/>
  <c r="A43" i="14"/>
  <c r="B42" i="14"/>
  <c r="A42" i="14"/>
  <c r="B41" i="14"/>
  <c r="A41" i="14"/>
  <c r="B40" i="14"/>
  <c r="A40" i="14"/>
  <c r="B39" i="14"/>
  <c r="A39" i="14"/>
  <c r="B38" i="14"/>
  <c r="A38" i="14"/>
  <c r="B37" i="14"/>
  <c r="A37" i="14"/>
  <c r="B36" i="14"/>
  <c r="A36" i="14"/>
  <c r="B35" i="14"/>
  <c r="A35" i="14"/>
  <c r="B34" i="14"/>
  <c r="A34" i="14"/>
  <c r="B33" i="14"/>
  <c r="A33" i="14"/>
  <c r="B32" i="14"/>
  <c r="A32" i="14"/>
  <c r="B31" i="14"/>
  <c r="A31" i="14"/>
  <c r="B30" i="14"/>
  <c r="A30" i="14"/>
  <c r="B29" i="14"/>
  <c r="A29" i="14"/>
  <c r="B28" i="14"/>
  <c r="A28" i="14"/>
  <c r="B27" i="14"/>
  <c r="A27" i="14"/>
  <c r="B26" i="14"/>
  <c r="A26" i="14"/>
  <c r="B25" i="14"/>
  <c r="A25" i="14"/>
  <c r="B24" i="14"/>
  <c r="A24" i="14"/>
  <c r="B23" i="14"/>
  <c r="A23" i="14"/>
  <c r="B22" i="14"/>
  <c r="A22" i="14"/>
  <c r="B21" i="14"/>
  <c r="A21" i="14"/>
  <c r="B20" i="14"/>
  <c r="A20" i="14"/>
  <c r="B19" i="14"/>
  <c r="A19" i="14"/>
  <c r="B18" i="14"/>
  <c r="A18" i="14"/>
  <c r="B17" i="14"/>
  <c r="A17" i="14"/>
  <c r="B16" i="14"/>
  <c r="A16" i="14"/>
  <c r="B15" i="14"/>
  <c r="A15" i="14"/>
  <c r="B14" i="14"/>
  <c r="A14" i="14"/>
  <c r="B13" i="14"/>
  <c r="A13" i="14"/>
  <c r="B12" i="14"/>
  <c r="A12" i="14"/>
  <c r="B11" i="14"/>
  <c r="A11" i="14"/>
  <c r="B10" i="14"/>
  <c r="A10" i="14"/>
  <c r="B9" i="14"/>
  <c r="A9" i="14"/>
  <c r="B8" i="14"/>
  <c r="A8" i="14"/>
  <c r="B7" i="14"/>
  <c r="A7" i="14"/>
  <c r="B6" i="14"/>
  <c r="A6" i="14"/>
  <c r="B185" i="11"/>
  <c r="A185" i="11"/>
  <c r="B184" i="11"/>
  <c r="A184" i="11"/>
  <c r="B183" i="11"/>
  <c r="A183" i="11"/>
  <c r="B182" i="11"/>
  <c r="A182" i="11"/>
  <c r="B181" i="11"/>
  <c r="A181" i="11"/>
  <c r="B180" i="11"/>
  <c r="A180" i="11"/>
  <c r="B179" i="11"/>
  <c r="A179" i="11"/>
  <c r="B178" i="11"/>
  <c r="A178" i="11"/>
  <c r="B177" i="11"/>
  <c r="A177" i="11"/>
  <c r="B176" i="11"/>
  <c r="A176" i="11"/>
  <c r="B175" i="11"/>
  <c r="A175" i="11"/>
  <c r="B174" i="11"/>
  <c r="A174" i="11"/>
  <c r="B173" i="11"/>
  <c r="A173" i="11"/>
  <c r="B172" i="11"/>
  <c r="A172" i="11"/>
  <c r="B171" i="11"/>
  <c r="A171" i="11"/>
  <c r="B170" i="11"/>
  <c r="A170" i="11"/>
  <c r="B169" i="11"/>
  <c r="A169" i="11"/>
  <c r="B168" i="11"/>
  <c r="A168" i="11"/>
  <c r="B167" i="11"/>
  <c r="A167" i="11"/>
  <c r="B166" i="11"/>
  <c r="A166" i="11"/>
  <c r="B165" i="11"/>
  <c r="A165" i="11"/>
  <c r="B164" i="11"/>
  <c r="A164" i="11"/>
  <c r="B163" i="11"/>
  <c r="A163" i="11"/>
  <c r="B162" i="11"/>
  <c r="A162" i="11"/>
  <c r="B161" i="11"/>
  <c r="A161" i="11"/>
  <c r="B160" i="11"/>
  <c r="A160" i="11"/>
  <c r="B159" i="11"/>
  <c r="A159" i="11"/>
  <c r="B158" i="11"/>
  <c r="A158" i="11"/>
  <c r="B157" i="11"/>
  <c r="A157" i="11"/>
  <c r="B156" i="11"/>
  <c r="A156" i="11"/>
  <c r="B155" i="11"/>
  <c r="A155" i="11"/>
  <c r="B154" i="11"/>
  <c r="A154" i="11"/>
  <c r="B153" i="11"/>
  <c r="A153" i="11"/>
  <c r="B152" i="11"/>
  <c r="A152" i="11"/>
  <c r="B151" i="11"/>
  <c r="A151" i="11"/>
  <c r="B150" i="11"/>
  <c r="A150" i="11"/>
  <c r="B149" i="11"/>
  <c r="A149" i="11"/>
  <c r="B148" i="11"/>
  <c r="A148" i="11"/>
  <c r="B147" i="11"/>
  <c r="A147" i="11"/>
  <c r="B146" i="11"/>
  <c r="A146" i="11"/>
  <c r="B145" i="11"/>
  <c r="A145" i="11"/>
  <c r="B144" i="11"/>
  <c r="A144" i="11"/>
  <c r="B143" i="11"/>
  <c r="A143" i="11"/>
  <c r="B142" i="11"/>
  <c r="A142" i="11"/>
  <c r="B141" i="11"/>
  <c r="A141" i="11"/>
  <c r="B140" i="11"/>
  <c r="A140" i="11"/>
  <c r="B139" i="11"/>
  <c r="A139" i="11"/>
  <c r="B138" i="11"/>
  <c r="A138" i="11"/>
  <c r="B137" i="11"/>
  <c r="A137" i="11"/>
  <c r="B136" i="11"/>
  <c r="A136" i="11"/>
  <c r="B135" i="11"/>
  <c r="A135" i="11"/>
  <c r="B134" i="11"/>
  <c r="A134" i="11"/>
  <c r="B133" i="11"/>
  <c r="A133" i="11"/>
  <c r="B132" i="11"/>
  <c r="A132" i="11"/>
  <c r="B131" i="11"/>
  <c r="A131" i="11"/>
  <c r="B130" i="11"/>
  <c r="A130" i="11"/>
  <c r="B129" i="11"/>
  <c r="A129" i="11"/>
  <c r="B128" i="11"/>
  <c r="A128" i="11"/>
  <c r="B127" i="11"/>
  <c r="A127" i="11"/>
  <c r="B126" i="11"/>
  <c r="A126" i="11"/>
  <c r="B125" i="11"/>
  <c r="A125" i="11"/>
  <c r="B124" i="11"/>
  <c r="A124" i="11"/>
  <c r="B123" i="11"/>
  <c r="A123" i="11"/>
  <c r="B122" i="11"/>
  <c r="A122" i="11"/>
  <c r="B121" i="11"/>
  <c r="A121" i="11"/>
  <c r="B120" i="11"/>
  <c r="A120" i="11"/>
  <c r="B119" i="11"/>
  <c r="A119" i="11"/>
  <c r="B118" i="11"/>
  <c r="A118" i="11"/>
  <c r="B117" i="11"/>
  <c r="A117" i="11"/>
  <c r="B116" i="11"/>
  <c r="A116" i="11"/>
  <c r="B115" i="11"/>
  <c r="A115" i="11"/>
  <c r="B114" i="11"/>
  <c r="A114" i="11"/>
  <c r="B113" i="11"/>
  <c r="A113" i="11"/>
  <c r="B112" i="11"/>
  <c r="A112" i="11"/>
  <c r="B111" i="11"/>
  <c r="A111" i="11"/>
  <c r="B110" i="11"/>
  <c r="A110" i="11"/>
  <c r="B109" i="11"/>
  <c r="A109" i="11"/>
  <c r="B108" i="11"/>
  <c r="A108" i="11"/>
  <c r="B107" i="11"/>
  <c r="A107" i="11"/>
  <c r="B106" i="11"/>
  <c r="A106" i="11"/>
  <c r="B105" i="11"/>
  <c r="A105" i="11"/>
  <c r="B104" i="11"/>
  <c r="A104" i="11"/>
  <c r="B103" i="11"/>
  <c r="A103" i="11"/>
  <c r="B102" i="11"/>
  <c r="A102" i="11"/>
  <c r="B101" i="11"/>
  <c r="A101" i="11"/>
  <c r="B100" i="11"/>
  <c r="A100" i="11"/>
  <c r="B99" i="11"/>
  <c r="A99" i="11"/>
  <c r="B98" i="11"/>
  <c r="A98" i="11"/>
  <c r="B97" i="11"/>
  <c r="A97" i="11"/>
  <c r="B96" i="11"/>
  <c r="A96" i="11"/>
  <c r="B95" i="11"/>
  <c r="A95" i="11"/>
  <c r="B94" i="11"/>
  <c r="A94" i="11"/>
  <c r="B93" i="11"/>
  <c r="A93" i="11"/>
  <c r="B92" i="11"/>
  <c r="A92" i="11"/>
  <c r="B91" i="11"/>
  <c r="A91" i="11"/>
  <c r="B90" i="11"/>
  <c r="A90" i="11"/>
  <c r="B89" i="11"/>
  <c r="A89" i="11"/>
  <c r="B88" i="11"/>
  <c r="A88" i="11"/>
  <c r="B87" i="11"/>
  <c r="A87" i="11"/>
  <c r="B86" i="11"/>
  <c r="A86" i="11"/>
  <c r="B85" i="11"/>
  <c r="A85" i="11"/>
  <c r="B84" i="11"/>
  <c r="A84" i="11"/>
  <c r="B83" i="11"/>
  <c r="A83" i="11"/>
  <c r="B82" i="11"/>
  <c r="A82" i="11"/>
  <c r="B81" i="11"/>
  <c r="A81" i="11"/>
  <c r="B80" i="11"/>
  <c r="A80" i="11"/>
  <c r="B79" i="11"/>
  <c r="A79" i="11"/>
  <c r="B78" i="11"/>
  <c r="A78" i="11"/>
  <c r="B77" i="11"/>
  <c r="A77" i="11"/>
  <c r="B76" i="11"/>
  <c r="A76" i="11"/>
  <c r="B75" i="11"/>
  <c r="A75" i="11"/>
  <c r="B74" i="11"/>
  <c r="A74" i="11"/>
  <c r="B73" i="11"/>
  <c r="A73" i="11"/>
  <c r="B72" i="11"/>
  <c r="A72" i="11"/>
  <c r="B71" i="11"/>
  <c r="A71" i="11"/>
  <c r="B70" i="11"/>
  <c r="A70" i="11"/>
  <c r="B69" i="11"/>
  <c r="A69" i="11"/>
  <c r="B68" i="11"/>
  <c r="A68" i="11"/>
  <c r="B67" i="11"/>
  <c r="A67" i="11"/>
  <c r="B66" i="11"/>
  <c r="A66" i="11"/>
  <c r="B65" i="11"/>
  <c r="A65" i="11"/>
  <c r="B64" i="11"/>
  <c r="A64" i="11"/>
  <c r="B63" i="11"/>
  <c r="A63" i="11"/>
  <c r="B62" i="11"/>
  <c r="A62" i="11"/>
  <c r="B61" i="11"/>
  <c r="A61" i="11"/>
  <c r="B60" i="11"/>
  <c r="A60" i="11"/>
  <c r="B59" i="11"/>
  <c r="A59" i="11"/>
  <c r="B58" i="11"/>
  <c r="A58" i="11"/>
  <c r="B57" i="11"/>
  <c r="A57" i="11"/>
  <c r="B56" i="11"/>
  <c r="A56" i="11"/>
  <c r="B55" i="11"/>
  <c r="A55" i="11"/>
  <c r="B54" i="11"/>
  <c r="A54" i="11"/>
  <c r="B53" i="11"/>
  <c r="A53" i="11"/>
  <c r="B52" i="11"/>
  <c r="A52" i="11"/>
  <c r="B51" i="11"/>
  <c r="A51" i="11"/>
  <c r="B50" i="11"/>
  <c r="A50" i="11"/>
  <c r="B49" i="11"/>
  <c r="A49" i="11"/>
  <c r="B48" i="11"/>
  <c r="A48" i="11"/>
  <c r="B47" i="11"/>
  <c r="A47" i="11"/>
  <c r="B46" i="11"/>
  <c r="A46" i="11"/>
  <c r="B45" i="11"/>
  <c r="A45" i="11"/>
  <c r="B44" i="11"/>
  <c r="A44" i="11"/>
  <c r="B43" i="11"/>
  <c r="A43" i="11"/>
  <c r="B42" i="11"/>
  <c r="A42" i="11"/>
  <c r="B41" i="11"/>
  <c r="A41" i="11"/>
  <c r="B40" i="11"/>
  <c r="A40" i="11"/>
  <c r="B39" i="11"/>
  <c r="A39" i="11"/>
  <c r="B38" i="11"/>
  <c r="A38" i="11"/>
  <c r="B37" i="11"/>
  <c r="A37" i="11"/>
  <c r="B36" i="11"/>
  <c r="A36" i="11"/>
  <c r="B35" i="11"/>
  <c r="A35" i="11"/>
  <c r="B34" i="11"/>
  <c r="A34" i="11"/>
  <c r="B33" i="11"/>
  <c r="A33" i="11"/>
  <c r="B32" i="11"/>
  <c r="A32" i="11"/>
  <c r="B31" i="11"/>
  <c r="A31" i="11"/>
  <c r="B30" i="11"/>
  <c r="A30" i="11"/>
  <c r="B29" i="11"/>
  <c r="A29" i="11"/>
  <c r="B28" i="11"/>
  <c r="A28" i="11"/>
  <c r="B27" i="11"/>
  <c r="A27" i="11"/>
  <c r="B26" i="11"/>
  <c r="A26" i="11"/>
  <c r="B25" i="11"/>
  <c r="A25" i="11"/>
  <c r="B24" i="11"/>
  <c r="A24" i="11"/>
  <c r="B23" i="11"/>
  <c r="A23" i="11"/>
  <c r="B22" i="11"/>
  <c r="A22" i="11"/>
  <c r="B21" i="11"/>
  <c r="A21" i="11"/>
  <c r="B20" i="11"/>
  <c r="A20" i="11"/>
  <c r="B19" i="11"/>
  <c r="A19" i="11"/>
  <c r="B18" i="11"/>
  <c r="A18" i="11"/>
  <c r="B17" i="11"/>
  <c r="A17" i="11"/>
  <c r="B16" i="11"/>
  <c r="A16" i="11"/>
  <c r="B15" i="11"/>
  <c r="A15" i="11"/>
  <c r="B14" i="11"/>
  <c r="A14" i="11"/>
  <c r="B13" i="11"/>
  <c r="A13" i="11"/>
  <c r="B12" i="11"/>
  <c r="A12" i="11"/>
  <c r="B11" i="11"/>
  <c r="A11" i="11"/>
  <c r="B10" i="11"/>
  <c r="A10" i="11"/>
  <c r="B9" i="11"/>
  <c r="A9" i="11"/>
  <c r="B8" i="11"/>
  <c r="A8" i="11"/>
  <c r="B7" i="11"/>
  <c r="A7" i="11"/>
  <c r="B6" i="11"/>
  <c r="A6" i="11"/>
  <c r="B5" i="11"/>
  <c r="A5" i="11"/>
  <c r="B244" i="15"/>
  <c r="A244" i="15"/>
  <c r="B243" i="15"/>
  <c r="A243" i="15"/>
  <c r="B242" i="15"/>
  <c r="A242" i="15"/>
  <c r="B241" i="15"/>
  <c r="A241" i="15"/>
  <c r="B240" i="15"/>
  <c r="A240" i="15"/>
  <c r="B239" i="15"/>
  <c r="A239" i="15"/>
  <c r="B238" i="15"/>
  <c r="A238" i="15"/>
  <c r="B237" i="15"/>
  <c r="A237" i="15"/>
  <c r="B236" i="15"/>
  <c r="A236" i="15"/>
  <c r="B235" i="15"/>
  <c r="A235" i="15"/>
  <c r="B234" i="15"/>
  <c r="A234" i="15"/>
  <c r="B233" i="15"/>
  <c r="A233" i="15"/>
  <c r="B232" i="15"/>
  <c r="A232" i="15"/>
  <c r="B231" i="15"/>
  <c r="A231" i="15"/>
  <c r="B230" i="15"/>
  <c r="A230" i="15"/>
  <c r="B229" i="15"/>
  <c r="A229" i="15"/>
  <c r="B228" i="15"/>
  <c r="A228" i="15"/>
  <c r="B227" i="15"/>
  <c r="A227" i="15"/>
  <c r="B226" i="15"/>
  <c r="A226" i="15"/>
  <c r="B225" i="15"/>
  <c r="A225" i="15"/>
  <c r="B224" i="15"/>
  <c r="A224" i="15"/>
  <c r="B223" i="15"/>
  <c r="A223" i="15"/>
  <c r="B222" i="15"/>
  <c r="A222" i="15"/>
  <c r="B221" i="15"/>
  <c r="A221" i="15"/>
  <c r="B220" i="15"/>
  <c r="A220" i="15"/>
  <c r="B219" i="15"/>
  <c r="A219" i="15"/>
  <c r="B218" i="15"/>
  <c r="A218" i="15"/>
  <c r="B217" i="15"/>
  <c r="A217" i="15"/>
  <c r="B216" i="15"/>
  <c r="A216" i="15"/>
  <c r="B215" i="15"/>
  <c r="A215" i="15"/>
  <c r="B214" i="15"/>
  <c r="A214" i="15"/>
  <c r="B213" i="15"/>
  <c r="A213" i="15"/>
  <c r="B212" i="15"/>
  <c r="A212" i="15"/>
  <c r="B211" i="15"/>
  <c r="A211" i="15"/>
  <c r="B210" i="15"/>
  <c r="A210" i="15"/>
  <c r="B209" i="15"/>
  <c r="A209" i="15"/>
  <c r="B208" i="15"/>
  <c r="A208" i="15"/>
  <c r="B207" i="15"/>
  <c r="A207" i="15"/>
  <c r="B206" i="15"/>
  <c r="A206" i="15"/>
  <c r="B205" i="15"/>
  <c r="A205" i="15"/>
  <c r="B204" i="15"/>
  <c r="A204" i="15"/>
  <c r="B203" i="15"/>
  <c r="A203" i="15"/>
  <c r="B202" i="15"/>
  <c r="A202" i="15"/>
  <c r="B201" i="15"/>
  <c r="A201" i="15"/>
  <c r="B200" i="15"/>
  <c r="A200" i="15"/>
  <c r="B199" i="15"/>
  <c r="A199" i="15"/>
  <c r="B198" i="15"/>
  <c r="A198" i="15"/>
  <c r="B197" i="15"/>
  <c r="A197" i="15"/>
  <c r="B196" i="15"/>
  <c r="A196" i="15"/>
  <c r="B195" i="15"/>
  <c r="A195" i="15"/>
  <c r="B194" i="15"/>
  <c r="A194" i="15"/>
  <c r="B193" i="15"/>
  <c r="A193" i="15"/>
  <c r="B192" i="15"/>
  <c r="A192" i="15"/>
  <c r="B191" i="15"/>
  <c r="A191" i="15"/>
  <c r="B190" i="15"/>
  <c r="A190" i="15"/>
  <c r="B189" i="15"/>
  <c r="A189" i="15"/>
  <c r="B188" i="15"/>
  <c r="A188" i="15"/>
  <c r="B187" i="15"/>
  <c r="A187" i="15"/>
  <c r="B186" i="15"/>
  <c r="A186" i="15"/>
  <c r="B185" i="15"/>
  <c r="A185" i="15"/>
  <c r="B184" i="15"/>
  <c r="A184" i="15"/>
  <c r="B183" i="15"/>
  <c r="A183" i="15"/>
  <c r="B182" i="15"/>
  <c r="A182" i="15"/>
  <c r="B181" i="15"/>
  <c r="A181" i="15"/>
  <c r="B180" i="15"/>
  <c r="A180" i="15"/>
  <c r="B179" i="15"/>
  <c r="A179" i="15"/>
  <c r="B178" i="15"/>
  <c r="A178" i="15"/>
  <c r="B177" i="15"/>
  <c r="A177" i="15"/>
  <c r="B176" i="15"/>
  <c r="A176" i="15"/>
  <c r="B175" i="15"/>
  <c r="A175" i="15"/>
  <c r="B174" i="15"/>
  <c r="A174" i="15"/>
  <c r="B173" i="15"/>
  <c r="A173" i="15"/>
  <c r="B172" i="15"/>
  <c r="A172" i="15"/>
  <c r="B171" i="15"/>
  <c r="A171" i="15"/>
  <c r="B170" i="15"/>
  <c r="A170" i="15"/>
  <c r="B169" i="15"/>
  <c r="A169" i="15"/>
  <c r="B168" i="15"/>
  <c r="A168" i="15"/>
  <c r="B167" i="15"/>
  <c r="A167" i="15"/>
  <c r="B166" i="15"/>
  <c r="A166" i="15"/>
  <c r="B165" i="15"/>
  <c r="A165" i="15"/>
  <c r="B164" i="15"/>
  <c r="A164" i="15"/>
  <c r="B163" i="15"/>
  <c r="A163" i="15"/>
  <c r="B162" i="15"/>
  <c r="A162" i="15"/>
  <c r="B161" i="15"/>
  <c r="A161" i="15"/>
  <c r="B160" i="15"/>
  <c r="A160" i="15"/>
  <c r="B159" i="15"/>
  <c r="A159" i="15"/>
  <c r="B158" i="15"/>
  <c r="A158" i="15"/>
  <c r="B157" i="15"/>
  <c r="A157" i="15"/>
  <c r="B156" i="15"/>
  <c r="A156" i="15"/>
  <c r="B155" i="15"/>
  <c r="A155" i="15"/>
  <c r="B154" i="15"/>
  <c r="A154" i="15"/>
  <c r="B153" i="15"/>
  <c r="A153" i="15"/>
  <c r="B152" i="15"/>
  <c r="A152" i="15"/>
  <c r="B151" i="15"/>
  <c r="A151" i="15"/>
  <c r="B150" i="15"/>
  <c r="A150" i="15"/>
  <c r="B149" i="15"/>
  <c r="A149" i="15"/>
  <c r="B148" i="15"/>
  <c r="A148" i="15"/>
  <c r="B147" i="15"/>
  <c r="A147" i="15"/>
  <c r="B146" i="15"/>
  <c r="A146" i="15"/>
  <c r="B145" i="15"/>
  <c r="A145" i="15"/>
  <c r="B144" i="15"/>
  <c r="A144" i="15"/>
  <c r="B143" i="15"/>
  <c r="A143" i="15"/>
  <c r="B142" i="15"/>
  <c r="A142" i="15"/>
  <c r="B141" i="15"/>
  <c r="A141" i="15"/>
  <c r="B140" i="15"/>
  <c r="A140" i="15"/>
  <c r="B139" i="15"/>
  <c r="A139" i="15"/>
  <c r="B138" i="15"/>
  <c r="A138" i="15"/>
  <c r="B137" i="15"/>
  <c r="A137" i="15"/>
  <c r="B136" i="15"/>
  <c r="A136" i="15"/>
  <c r="B135" i="15"/>
  <c r="A135" i="15"/>
  <c r="B134" i="15"/>
  <c r="A134" i="15"/>
  <c r="B133" i="15"/>
  <c r="A133" i="15"/>
  <c r="B132" i="15"/>
  <c r="A132" i="15"/>
  <c r="B131" i="15"/>
  <c r="A131" i="15"/>
  <c r="B130" i="15"/>
  <c r="A130" i="15"/>
  <c r="B129" i="15"/>
  <c r="A129" i="15"/>
  <c r="B128" i="15"/>
  <c r="A128" i="15"/>
  <c r="B127" i="15"/>
  <c r="A127" i="15"/>
  <c r="B126" i="15"/>
  <c r="A126" i="15"/>
  <c r="B125" i="15"/>
  <c r="A125" i="15"/>
  <c r="B124" i="15"/>
  <c r="A124" i="15"/>
  <c r="B123" i="15"/>
  <c r="A123" i="15"/>
  <c r="B122" i="15"/>
  <c r="A122" i="15"/>
  <c r="B121" i="15"/>
  <c r="A121" i="15"/>
  <c r="B120" i="15"/>
  <c r="A120" i="15"/>
  <c r="B119" i="15"/>
  <c r="A119" i="15"/>
  <c r="B118" i="15"/>
  <c r="A118" i="15"/>
  <c r="B117" i="15"/>
  <c r="A117" i="15"/>
  <c r="B116" i="15"/>
  <c r="A116" i="15"/>
  <c r="B115" i="15"/>
  <c r="A115" i="15"/>
  <c r="B114" i="15"/>
  <c r="A114" i="15"/>
  <c r="B113" i="15"/>
  <c r="A113" i="15"/>
  <c r="B112" i="15"/>
  <c r="A112" i="15"/>
  <c r="B111" i="15"/>
  <c r="A111" i="15"/>
  <c r="B110" i="15"/>
  <c r="A110" i="15"/>
  <c r="B109" i="15"/>
  <c r="A109" i="15"/>
  <c r="B108" i="15"/>
  <c r="A108" i="15"/>
  <c r="B107" i="15"/>
  <c r="A107" i="15"/>
  <c r="B106" i="15"/>
  <c r="A106" i="15"/>
  <c r="B105" i="15"/>
  <c r="A105" i="15"/>
  <c r="B104" i="15"/>
  <c r="A104" i="15"/>
  <c r="B103" i="15"/>
  <c r="A103" i="15"/>
  <c r="B102" i="15"/>
  <c r="A102" i="15"/>
  <c r="B101" i="15"/>
  <c r="A101" i="15"/>
  <c r="B100" i="15"/>
  <c r="A100" i="15"/>
  <c r="B99" i="15"/>
  <c r="A99" i="15"/>
  <c r="B98" i="15"/>
  <c r="A98" i="15"/>
  <c r="B97" i="15"/>
  <c r="A97" i="15"/>
  <c r="B96" i="15"/>
  <c r="A96" i="15"/>
  <c r="B95" i="15"/>
  <c r="A95" i="15"/>
  <c r="B94" i="15"/>
  <c r="A94" i="15"/>
  <c r="B93" i="15"/>
  <c r="A93" i="15"/>
  <c r="B92" i="15"/>
  <c r="A92" i="15"/>
  <c r="B91" i="15"/>
  <c r="A91" i="15"/>
  <c r="B90" i="15"/>
  <c r="A90" i="15"/>
  <c r="B89" i="15"/>
  <c r="A89" i="15"/>
  <c r="B88" i="15"/>
  <c r="A88" i="15"/>
  <c r="B87" i="15"/>
  <c r="A87" i="15"/>
  <c r="B86" i="15"/>
  <c r="A86" i="15"/>
  <c r="B85" i="15"/>
  <c r="A85" i="15"/>
  <c r="B84" i="15"/>
  <c r="A84" i="15"/>
  <c r="B83" i="15"/>
  <c r="A83" i="15"/>
  <c r="B82" i="15"/>
  <c r="A82" i="15"/>
  <c r="B81" i="15"/>
  <c r="A81" i="15"/>
  <c r="B80" i="15"/>
  <c r="A80" i="15"/>
  <c r="B79" i="15"/>
  <c r="A79" i="15"/>
  <c r="B78" i="15"/>
  <c r="A78" i="15"/>
  <c r="B77" i="15"/>
  <c r="A77" i="15"/>
  <c r="B76" i="15"/>
  <c r="A76" i="15"/>
  <c r="B75" i="15"/>
  <c r="A75" i="15"/>
  <c r="B74" i="15"/>
  <c r="A74" i="15"/>
  <c r="B73" i="15"/>
  <c r="A73" i="15"/>
  <c r="B72" i="15"/>
  <c r="A72" i="15"/>
  <c r="B71" i="15"/>
  <c r="A71" i="15"/>
  <c r="B70" i="15"/>
  <c r="A70" i="15"/>
  <c r="B69" i="15"/>
  <c r="A69" i="15"/>
  <c r="B68" i="15"/>
  <c r="A68" i="15"/>
  <c r="B67" i="15"/>
  <c r="A67" i="15"/>
  <c r="B66" i="15"/>
  <c r="A66" i="15"/>
  <c r="B65" i="15"/>
  <c r="A65" i="15"/>
  <c r="B64" i="15"/>
  <c r="A64" i="15"/>
  <c r="B63" i="15"/>
  <c r="A63" i="15"/>
  <c r="B62" i="15"/>
  <c r="A62" i="15"/>
  <c r="B61" i="15"/>
  <c r="A61" i="15"/>
  <c r="B60" i="15"/>
  <c r="A60" i="15"/>
  <c r="B59" i="15"/>
  <c r="A59" i="15"/>
  <c r="B58" i="15"/>
  <c r="A58" i="15"/>
  <c r="B57" i="15"/>
  <c r="A57" i="15"/>
  <c r="B56" i="15"/>
  <c r="A56" i="15"/>
  <c r="B55" i="15"/>
  <c r="A55" i="15"/>
  <c r="B54" i="15"/>
  <c r="A54" i="15"/>
  <c r="B53" i="15"/>
  <c r="A53" i="15"/>
  <c r="B52" i="15"/>
  <c r="A52" i="15"/>
  <c r="B51" i="15"/>
  <c r="A51" i="15"/>
  <c r="B50" i="15"/>
  <c r="A50" i="15"/>
  <c r="B49" i="15"/>
  <c r="A49" i="15"/>
  <c r="B48" i="15"/>
  <c r="A48" i="15"/>
  <c r="B47" i="15"/>
  <c r="A47" i="15"/>
  <c r="B46" i="15"/>
  <c r="A46" i="15"/>
  <c r="B45" i="15"/>
  <c r="A45" i="15"/>
  <c r="B44" i="15"/>
  <c r="A44" i="15"/>
  <c r="B43" i="15"/>
  <c r="A43" i="15"/>
  <c r="B42" i="15"/>
  <c r="A42" i="15"/>
  <c r="B41" i="15"/>
  <c r="A41" i="15"/>
  <c r="B40" i="15"/>
  <c r="A40" i="15"/>
  <c r="B39" i="15"/>
  <c r="A39" i="15"/>
  <c r="B38" i="15"/>
  <c r="A38" i="15"/>
  <c r="B37" i="15"/>
  <c r="A37" i="15"/>
  <c r="B36" i="15"/>
  <c r="A36" i="15"/>
  <c r="B35" i="15"/>
  <c r="A35" i="15"/>
  <c r="B34" i="15"/>
  <c r="A34" i="15"/>
  <c r="B33" i="15"/>
  <c r="A33" i="15"/>
  <c r="B32" i="15"/>
  <c r="A32" i="15"/>
  <c r="B31" i="15"/>
  <c r="A31" i="15"/>
  <c r="B30" i="15"/>
  <c r="A30" i="15"/>
  <c r="B29" i="15"/>
  <c r="A29" i="15"/>
  <c r="B28" i="15"/>
  <c r="A28" i="15"/>
  <c r="B27" i="15"/>
  <c r="A27" i="15"/>
  <c r="B26" i="15"/>
  <c r="A26" i="15"/>
  <c r="B25" i="15"/>
  <c r="A25" i="15"/>
  <c r="B24" i="15"/>
  <c r="A24" i="15"/>
  <c r="B23" i="15"/>
  <c r="A23" i="15"/>
  <c r="B22" i="15"/>
  <c r="A22" i="15"/>
  <c r="B21" i="15"/>
  <c r="A21" i="15"/>
  <c r="B20" i="15"/>
  <c r="A20" i="15"/>
  <c r="B19" i="15"/>
  <c r="A19" i="15"/>
  <c r="B18" i="15"/>
  <c r="A18" i="15"/>
  <c r="B17" i="15"/>
  <c r="A17" i="15"/>
  <c r="B16" i="15"/>
  <c r="A16" i="15"/>
  <c r="B15" i="15"/>
  <c r="A15" i="15"/>
  <c r="B14" i="15"/>
  <c r="A14" i="15"/>
  <c r="B13" i="15"/>
  <c r="A13" i="15"/>
  <c r="B12" i="15"/>
  <c r="A12" i="15"/>
  <c r="B11" i="15"/>
  <c r="A11" i="15"/>
  <c r="B10" i="15"/>
  <c r="A10" i="15"/>
  <c r="B9" i="15"/>
  <c r="A9" i="15"/>
  <c r="B8" i="15"/>
  <c r="A8" i="15"/>
  <c r="B7" i="15"/>
  <c r="A7" i="15"/>
  <c r="B6" i="15"/>
  <c r="A6" i="15"/>
  <c r="B5" i="15"/>
  <c r="A5" i="15"/>
  <c r="B5" i="12"/>
  <c r="B52" i="12" s="1"/>
  <c r="A5" i="12"/>
  <c r="A54" i="12" s="1"/>
  <c r="B57" i="12"/>
  <c r="B56" i="12"/>
  <c r="B55" i="12"/>
  <c r="B54" i="12"/>
  <c r="B53" i="12"/>
  <c r="B51" i="12"/>
  <c r="A51" i="12"/>
  <c r="B50" i="12"/>
  <c r="B48" i="12"/>
  <c r="B47" i="12"/>
  <c r="B46" i="12"/>
  <c r="B45" i="12"/>
  <c r="A45" i="12"/>
  <c r="B43" i="12"/>
  <c r="B42" i="12"/>
  <c r="A41" i="12"/>
  <c r="B40" i="12"/>
  <c r="B39" i="12"/>
  <c r="A39" i="12"/>
  <c r="B38" i="12"/>
  <c r="B37" i="12"/>
  <c r="B35" i="12"/>
  <c r="A35" i="12"/>
  <c r="B34" i="12"/>
  <c r="B32" i="12"/>
  <c r="A32" i="12"/>
  <c r="B30" i="12"/>
  <c r="A30" i="12"/>
  <c r="A29" i="12"/>
  <c r="B28" i="12"/>
  <c r="A27" i="12"/>
  <c r="B26" i="12"/>
  <c r="B24" i="12"/>
  <c r="A24" i="12"/>
  <c r="B22" i="12"/>
  <c r="A22" i="12"/>
  <c r="A21" i="12"/>
  <c r="B20" i="12"/>
  <c r="A19" i="12"/>
  <c r="B18" i="12"/>
  <c r="B16" i="12"/>
  <c r="A16" i="12"/>
  <c r="B14" i="12"/>
  <c r="A14" i="12"/>
  <c r="A13" i="12"/>
  <c r="B12" i="12"/>
  <c r="A11" i="12"/>
  <c r="B10" i="12"/>
  <c r="B8" i="12"/>
  <c r="A8" i="12"/>
  <c r="B6" i="12"/>
  <c r="A6" i="12"/>
  <c r="A55" i="12" l="1"/>
  <c r="A9" i="12"/>
  <c r="A12" i="12"/>
  <c r="A17" i="12"/>
  <c r="A20" i="12"/>
  <c r="A25" i="12"/>
  <c r="A28" i="12"/>
  <c r="A33" i="12"/>
  <c r="A37" i="12"/>
  <c r="A43" i="12"/>
  <c r="A49" i="12"/>
  <c r="A53" i="12"/>
  <c r="A7" i="12"/>
  <c r="A10" i="12"/>
  <c r="A15" i="12"/>
  <c r="A18" i="12"/>
  <c r="A23" i="12"/>
  <c r="A26" i="12"/>
  <c r="A31" i="12"/>
  <c r="A47" i="12"/>
  <c r="B7" i="12"/>
  <c r="B9" i="12"/>
  <c r="B11" i="12"/>
  <c r="B13" i="12"/>
  <c r="B15" i="12"/>
  <c r="B17" i="12"/>
  <c r="B19" i="12"/>
  <c r="B21" i="12"/>
  <c r="B23" i="12"/>
  <c r="B25" i="12"/>
  <c r="B27" i="12"/>
  <c r="B29" i="12"/>
  <c r="B31" i="12"/>
  <c r="B33" i="12"/>
  <c r="B36" i="12"/>
  <c r="B41" i="12"/>
  <c r="B44" i="12"/>
  <c r="B49" i="12"/>
  <c r="A57" i="12"/>
  <c r="A36" i="12"/>
  <c r="A40" i="12"/>
  <c r="A46" i="12"/>
  <c r="A48" i="12"/>
  <c r="A52" i="12"/>
  <c r="A56" i="12"/>
  <c r="A34" i="12"/>
  <c r="A38" i="12"/>
  <c r="A42" i="12"/>
  <c r="A44" i="12"/>
  <c r="A50" i="12"/>
  <c r="F11" i="8"/>
  <c r="F11" i="9" s="1"/>
  <c r="F26" i="8"/>
  <c r="F26" i="9" s="1"/>
  <c r="F19" i="8" l="1"/>
  <c r="F19" i="9"/>
  <c r="E49" i="12"/>
  <c r="F32" i="8" s="1"/>
  <c r="E12" i="12"/>
  <c r="E20" i="12"/>
  <c r="E94" i="15"/>
  <c r="E93" i="15"/>
  <c r="E92" i="15"/>
  <c r="E90" i="15"/>
  <c r="E89" i="15"/>
  <c r="E88" i="15"/>
  <c r="E87" i="15"/>
  <c r="E85" i="15"/>
  <c r="E84" i="15"/>
  <c r="E83" i="15"/>
  <c r="E82" i="15"/>
  <c r="E80" i="15"/>
  <c r="E79" i="15"/>
  <c r="E78" i="15"/>
  <c r="E77" i="15"/>
  <c r="E75" i="15"/>
  <c r="E74" i="15"/>
  <c r="E73" i="15"/>
  <c r="E72" i="15"/>
  <c r="E70" i="15"/>
  <c r="E69" i="15"/>
  <c r="E68" i="15"/>
  <c r="E67" i="15"/>
  <c r="E64" i="15"/>
  <c r="E36" i="12" s="1"/>
  <c r="E63" i="15"/>
  <c r="E62" i="15"/>
  <c r="E60" i="15"/>
  <c r="E59" i="15"/>
  <c r="E58" i="15"/>
  <c r="E57" i="15"/>
  <c r="E55" i="15"/>
  <c r="E54" i="15"/>
  <c r="E53" i="15"/>
  <c r="E52" i="15"/>
  <c r="E50" i="15"/>
  <c r="E49" i="15"/>
  <c r="E48" i="15"/>
  <c r="E47" i="15"/>
  <c r="E45" i="15"/>
  <c r="E44" i="15"/>
  <c r="E43" i="15"/>
  <c r="E42" i="15"/>
  <c r="E40" i="15"/>
  <c r="E39" i="15"/>
  <c r="E38" i="15"/>
  <c r="E7" i="15"/>
  <c r="E8" i="15"/>
  <c r="E9" i="15"/>
  <c r="E10" i="15"/>
  <c r="E12" i="15"/>
  <c r="E13" i="15"/>
  <c r="E14" i="15"/>
  <c r="E104" i="15" s="1"/>
  <c r="E15" i="15"/>
  <c r="E17" i="15"/>
  <c r="E18" i="15"/>
  <c r="E19" i="15"/>
  <c r="E20" i="15"/>
  <c r="E22" i="15"/>
  <c r="E23" i="15"/>
  <c r="E24" i="15"/>
  <c r="E25" i="15"/>
  <c r="E27" i="15"/>
  <c r="E28" i="15"/>
  <c r="E29" i="15"/>
  <c r="E30" i="15"/>
  <c r="E32" i="15"/>
  <c r="E33" i="15"/>
  <c r="E34" i="15"/>
  <c r="GF150" i="11"/>
  <c r="GF149" i="11"/>
  <c r="GF148" i="11"/>
  <c r="GF147" i="11"/>
  <c r="GF145" i="11"/>
  <c r="GF144" i="11"/>
  <c r="GF143" i="11"/>
  <c r="GF142" i="11"/>
  <c r="GF140" i="11"/>
  <c r="GF139" i="11"/>
  <c r="GF138" i="11"/>
  <c r="GF137" i="11"/>
  <c r="GF135" i="11"/>
  <c r="GF134" i="11"/>
  <c r="GF133" i="11"/>
  <c r="GF132" i="11"/>
  <c r="GF130" i="11"/>
  <c r="GF129" i="11"/>
  <c r="GF128" i="11"/>
  <c r="GF127" i="11"/>
  <c r="GF119" i="11"/>
  <c r="GF118" i="11"/>
  <c r="GF117" i="11"/>
  <c r="GF116" i="11"/>
  <c r="GF114" i="11"/>
  <c r="GF113" i="11"/>
  <c r="GF112" i="11"/>
  <c r="GF111" i="11"/>
  <c r="GF109" i="11"/>
  <c r="GF108" i="11"/>
  <c r="GF107" i="11"/>
  <c r="GF106" i="11"/>
  <c r="GF104" i="11"/>
  <c r="GF103" i="11"/>
  <c r="GF102" i="11"/>
  <c r="GF101" i="11"/>
  <c r="GF99" i="11"/>
  <c r="GF98" i="11"/>
  <c r="GF97" i="11"/>
  <c r="GF96" i="11"/>
  <c r="GF89" i="11"/>
  <c r="GF88" i="11"/>
  <c r="GF87" i="11"/>
  <c r="GF86" i="11"/>
  <c r="GF84" i="11"/>
  <c r="GF83" i="11"/>
  <c r="GF82" i="11"/>
  <c r="GF81" i="11"/>
  <c r="GF79" i="11"/>
  <c r="GF78" i="11"/>
  <c r="GF77" i="11"/>
  <c r="GF76" i="11"/>
  <c r="GF74" i="11"/>
  <c r="GF73" i="11"/>
  <c r="GF72" i="11"/>
  <c r="GF71" i="11"/>
  <c r="GF69" i="11"/>
  <c r="GF68" i="11"/>
  <c r="GF67" i="11"/>
  <c r="GF66" i="11"/>
  <c r="F184" i="11"/>
  <c r="E154" i="15" s="1"/>
  <c r="E184" i="15" s="1"/>
  <c r="E214" i="15" s="1"/>
  <c r="F183" i="11"/>
  <c r="E153" i="15" s="1"/>
  <c r="F182" i="11"/>
  <c r="E152" i="15" s="1"/>
  <c r="F180" i="11"/>
  <c r="E150" i="15" s="1"/>
  <c r="F179" i="11"/>
  <c r="E149" i="15" s="1"/>
  <c r="E179" i="15" s="1"/>
  <c r="E209" i="15" s="1"/>
  <c r="F178" i="11"/>
  <c r="E148" i="15" s="1"/>
  <c r="F177" i="11"/>
  <c r="E147" i="15" s="1"/>
  <c r="F175" i="11"/>
  <c r="E145" i="15" s="1"/>
  <c r="F174" i="11"/>
  <c r="E144" i="15" s="1"/>
  <c r="E174" i="15" s="1"/>
  <c r="E204" i="15" s="1"/>
  <c r="F173" i="11"/>
  <c r="E143" i="15" s="1"/>
  <c r="F172" i="11"/>
  <c r="E142" i="15" s="1"/>
  <c r="F170" i="11"/>
  <c r="E140" i="15" s="1"/>
  <c r="F169" i="11"/>
  <c r="E139" i="15" s="1"/>
  <c r="E169" i="15" s="1"/>
  <c r="E199" i="15" s="1"/>
  <c r="F168" i="11"/>
  <c r="E138" i="15" s="1"/>
  <c r="E168" i="15" s="1"/>
  <c r="E198" i="15" s="1"/>
  <c r="F167" i="11"/>
  <c r="E137" i="15" s="1"/>
  <c r="F165" i="11"/>
  <c r="E135" i="15" s="1"/>
  <c r="F164" i="11"/>
  <c r="E134" i="15" s="1"/>
  <c r="E164" i="15" s="1"/>
  <c r="E194" i="15" s="1"/>
  <c r="F163" i="11"/>
  <c r="E133" i="15" s="1"/>
  <c r="E163" i="15" s="1"/>
  <c r="E193" i="15" s="1"/>
  <c r="F162" i="11"/>
  <c r="E132" i="15" s="1"/>
  <c r="F160" i="11"/>
  <c r="E130" i="15" s="1"/>
  <c r="F159" i="11"/>
  <c r="E129" i="15" s="1"/>
  <c r="E159" i="15" s="1"/>
  <c r="E189" i="15" s="1"/>
  <c r="F158" i="11"/>
  <c r="E128" i="15" s="1"/>
  <c r="E158" i="15" s="1"/>
  <c r="E188" i="15" s="1"/>
  <c r="F157" i="11"/>
  <c r="E127" i="15" s="1"/>
  <c r="F151" i="11"/>
  <c r="F146" i="11"/>
  <c r="F141" i="11"/>
  <c r="E9" i="12" s="1"/>
  <c r="F136" i="11"/>
  <c r="F131" i="11"/>
  <c r="E7" i="12" s="1"/>
  <c r="F126" i="11"/>
  <c r="F120" i="11"/>
  <c r="F115" i="11"/>
  <c r="F110" i="11"/>
  <c r="F105" i="11"/>
  <c r="F100" i="11"/>
  <c r="F95" i="11"/>
  <c r="F90" i="11"/>
  <c r="F25" i="8" s="1"/>
  <c r="F85" i="11"/>
  <c r="F24" i="8" s="1"/>
  <c r="F80" i="11"/>
  <c r="F75" i="11"/>
  <c r="F70" i="11"/>
  <c r="F21" i="8" s="1"/>
  <c r="F65" i="11"/>
  <c r="F20" i="8" s="1"/>
  <c r="F63" i="11"/>
  <c r="F62" i="11"/>
  <c r="F61" i="11"/>
  <c r="F59" i="11"/>
  <c r="F58" i="11"/>
  <c r="F57" i="11"/>
  <c r="F56" i="11"/>
  <c r="F54" i="11"/>
  <c r="F53" i="11"/>
  <c r="F52" i="11"/>
  <c r="F51" i="11"/>
  <c r="F49" i="11"/>
  <c r="F48" i="11"/>
  <c r="F47" i="11"/>
  <c r="F46" i="11"/>
  <c r="F44" i="11"/>
  <c r="F43" i="11"/>
  <c r="F42" i="11"/>
  <c r="F41" i="11"/>
  <c r="F39" i="11"/>
  <c r="F38" i="11"/>
  <c r="F37" i="11"/>
  <c r="F36" i="11"/>
  <c r="F30" i="11"/>
  <c r="F10" i="8" s="1"/>
  <c r="F25" i="11"/>
  <c r="F9" i="8" s="1"/>
  <c r="F20" i="11"/>
  <c r="E17" i="12" s="1"/>
  <c r="F15" i="11"/>
  <c r="F7" i="8" s="1"/>
  <c r="F10" i="11"/>
  <c r="F6" i="8" s="1"/>
  <c r="F5" i="11"/>
  <c r="F35" i="11" s="1"/>
  <c r="GD14" i="16"/>
  <c r="GD15" i="16"/>
  <c r="GD16" i="16"/>
  <c r="GD13" i="16"/>
  <c r="GD7" i="16"/>
  <c r="GD8" i="16"/>
  <c r="GD9" i="16"/>
  <c r="GD10" i="16"/>
  <c r="GD6" i="16"/>
  <c r="E7" i="14"/>
  <c r="E16" i="14"/>
  <c r="E20" i="14"/>
  <c r="E32" i="14"/>
  <c r="E43" i="14"/>
  <c r="E47" i="14"/>
  <c r="E52" i="14"/>
  <c r="E57" i="14"/>
  <c r="E64" i="14"/>
  <c r="E70" i="14"/>
  <c r="E78" i="14"/>
  <c r="E83" i="14"/>
  <c r="E88" i="14"/>
  <c r="E110" i="14"/>
  <c r="E104" i="14" s="1"/>
  <c r="E117" i="14"/>
  <c r="E120" i="14"/>
  <c r="E126" i="14"/>
  <c r="D17" i="16"/>
  <c r="D18" i="16"/>
  <c r="D19" i="16"/>
  <c r="D20" i="16"/>
  <c r="D21" i="16"/>
  <c r="D22" i="16"/>
  <c r="E11" i="16"/>
  <c r="D10" i="16"/>
  <c r="D11" i="16" s="1"/>
  <c r="E6" i="14" l="1"/>
  <c r="E173" i="15"/>
  <c r="E203" i="15" s="1"/>
  <c r="E178" i="15"/>
  <c r="E208" i="15" s="1"/>
  <c r="E183" i="15"/>
  <c r="E213" i="15" s="1"/>
  <c r="E30" i="14"/>
  <c r="F32" i="9"/>
  <c r="E116" i="14"/>
  <c r="D23" i="16"/>
  <c r="D24" i="16" s="1"/>
  <c r="D25" i="16" s="1"/>
  <c r="E162" i="15"/>
  <c r="E192" i="15" s="1"/>
  <c r="E167" i="15"/>
  <c r="E197" i="15" s="1"/>
  <c r="E177" i="15"/>
  <c r="E207" i="15" s="1"/>
  <c r="E182" i="15"/>
  <c r="E212" i="15" s="1"/>
  <c r="E44" i="12"/>
  <c r="E180" i="15"/>
  <c r="E210" i="15" s="1"/>
  <c r="E175" i="15"/>
  <c r="E205" i="15" s="1"/>
  <c r="E172" i="15"/>
  <c r="E202" i="15" s="1"/>
  <c r="E170" i="15"/>
  <c r="E200" i="15" s="1"/>
  <c r="E165" i="15"/>
  <c r="E195" i="15" s="1"/>
  <c r="E160" i="15"/>
  <c r="E190" i="15" s="1"/>
  <c r="F166" i="11"/>
  <c r="E136" i="15" s="1"/>
  <c r="E243" i="15"/>
  <c r="E238" i="15"/>
  <c r="E228" i="15"/>
  <c r="E223" i="15"/>
  <c r="E218" i="15"/>
  <c r="E45" i="12"/>
  <c r="E28" i="12"/>
  <c r="E242" i="15"/>
  <c r="E227" i="15"/>
  <c r="E244" i="15"/>
  <c r="E239" i="15"/>
  <c r="E234" i="15"/>
  <c r="E229" i="15"/>
  <c r="E219" i="15"/>
  <c r="E25" i="12"/>
  <c r="E232" i="15"/>
  <c r="F6" i="9"/>
  <c r="F10" i="9"/>
  <c r="F60" i="11"/>
  <c r="F20" i="9"/>
  <c r="F17" i="8"/>
  <c r="F24" i="9"/>
  <c r="F156" i="11"/>
  <c r="E126" i="15" s="1"/>
  <c r="F176" i="11"/>
  <c r="E146" i="15" s="1"/>
  <c r="E21" i="15"/>
  <c r="E122" i="15"/>
  <c r="E118" i="15"/>
  <c r="E113" i="15"/>
  <c r="E108" i="15"/>
  <c r="E103" i="15"/>
  <c r="E99" i="15"/>
  <c r="E224" i="15"/>
  <c r="E18" i="12"/>
  <c r="E14" i="12"/>
  <c r="F7" i="9"/>
  <c r="F14" i="8"/>
  <c r="F21" i="9"/>
  <c r="F18" i="8"/>
  <c r="F25" i="9"/>
  <c r="F181" i="11"/>
  <c r="E151" i="15" s="1"/>
  <c r="E16" i="15"/>
  <c r="E117" i="15"/>
  <c r="E112" i="15"/>
  <c r="E107" i="15"/>
  <c r="E102" i="15"/>
  <c r="E98" i="15"/>
  <c r="E8" i="12"/>
  <c r="F171" i="11"/>
  <c r="E141" i="15" s="1"/>
  <c r="F8" i="8"/>
  <c r="F40" i="11"/>
  <c r="F94" i="11"/>
  <c r="F64" i="11" s="1"/>
  <c r="F22" i="8"/>
  <c r="F124" i="11"/>
  <c r="F161" i="11"/>
  <c r="E131" i="15" s="1"/>
  <c r="E31" i="15"/>
  <c r="E11" i="15"/>
  <c r="E124" i="15"/>
  <c r="E120" i="15"/>
  <c r="E115" i="15"/>
  <c r="E110" i="15"/>
  <c r="E105" i="15"/>
  <c r="E16" i="12"/>
  <c r="E11" i="12"/>
  <c r="F34" i="11"/>
  <c r="F5" i="8"/>
  <c r="F13" i="8" s="1"/>
  <c r="F9" i="9"/>
  <c r="F55" i="11"/>
  <c r="F50" i="11"/>
  <c r="F23" i="8"/>
  <c r="E26" i="15"/>
  <c r="E6" i="15"/>
  <c r="E123" i="15"/>
  <c r="E119" i="15"/>
  <c r="E114" i="15"/>
  <c r="E109" i="15"/>
  <c r="E100" i="15"/>
  <c r="E19" i="12"/>
  <c r="E15" i="12"/>
  <c r="E23" i="12" s="1"/>
  <c r="E10" i="12"/>
  <c r="E26" i="12" s="1"/>
  <c r="E6" i="12"/>
  <c r="F45" i="11"/>
  <c r="F155" i="11"/>
  <c r="AI90" i="15"/>
  <c r="BC89" i="15"/>
  <c r="EP87" i="15"/>
  <c r="DN85" i="15"/>
  <c r="BJ85" i="15"/>
  <c r="FT82" i="15"/>
  <c r="DZ82" i="15"/>
  <c r="FT80" i="15"/>
  <c r="EN80" i="15"/>
  <c r="AP80" i="15"/>
  <c r="GC79" i="15"/>
  <c r="AZ79" i="15"/>
  <c r="FZ77" i="15"/>
  <c r="EN77" i="15"/>
  <c r="AN77" i="15"/>
  <c r="L77" i="15"/>
  <c r="CV75" i="15"/>
  <c r="CR75" i="15"/>
  <c r="AP75" i="15"/>
  <c r="U75" i="15"/>
  <c r="DV74" i="15"/>
  <c r="BQ74" i="15"/>
  <c r="FY72" i="15"/>
  <c r="EZ72" i="15"/>
  <c r="DB72" i="15"/>
  <c r="CM72" i="15"/>
  <c r="AX72" i="15"/>
  <c r="AV72" i="15"/>
  <c r="GE70" i="15"/>
  <c r="FO70" i="15"/>
  <c r="EA70" i="15"/>
  <c r="DL70" i="15"/>
  <c r="CB70" i="15"/>
  <c r="BV70" i="15"/>
  <c r="AL70" i="15"/>
  <c r="P70" i="15"/>
  <c r="EQ69" i="15"/>
  <c r="CZ69" i="15"/>
  <c r="AU69" i="15"/>
  <c r="FJ67" i="15"/>
  <c r="FC67" i="15"/>
  <c r="DS67" i="15"/>
  <c r="CX67" i="15"/>
  <c r="BN67" i="15"/>
  <c r="AZ67" i="15"/>
  <c r="R67" i="15"/>
  <c r="P67" i="15"/>
  <c r="FZ64" i="15"/>
  <c r="EY64" i="15"/>
  <c r="EP64" i="15"/>
  <c r="DO64" i="15"/>
  <c r="DN64" i="15"/>
  <c r="CM64" i="15"/>
  <c r="CA64" i="15"/>
  <c r="BB64" i="15"/>
  <c r="AQ64" i="15"/>
  <c r="V64" i="15"/>
  <c r="U64" i="15"/>
  <c r="FO63" i="15"/>
  <c r="EO63" i="15"/>
  <c r="DS63" i="15"/>
  <c r="CQ63" i="15"/>
  <c r="BR63" i="15"/>
  <c r="AW63" i="15"/>
  <c r="U63" i="15"/>
  <c r="GD60" i="15"/>
  <c r="GC60" i="15"/>
  <c r="FI60" i="15"/>
  <c r="EZ60" i="15"/>
  <c r="EG60" i="15"/>
  <c r="DY60" i="15"/>
  <c r="DF60" i="15"/>
  <c r="DD60" i="15"/>
  <c r="CK60" i="15"/>
  <c r="CB60" i="15"/>
  <c r="BH60" i="15"/>
  <c r="BA60" i="15"/>
  <c r="AJ60" i="15"/>
  <c r="AF60" i="15"/>
  <c r="N60" i="15"/>
  <c r="GB59" i="15"/>
  <c r="FI59" i="15"/>
  <c r="FB59" i="15"/>
  <c r="EH59" i="15"/>
  <c r="EG59" i="15"/>
  <c r="DM59" i="15"/>
  <c r="DE59" i="15"/>
  <c r="CK59" i="15"/>
  <c r="CD59" i="15"/>
  <c r="BJ59" i="15"/>
  <c r="BI59" i="15"/>
  <c r="AO59" i="15"/>
  <c r="AF59" i="15"/>
  <c r="M59" i="15"/>
  <c r="GC58" i="15"/>
  <c r="FM58" i="15"/>
  <c r="ER58" i="15"/>
  <c r="DY58" i="15"/>
  <c r="DI58" i="15"/>
  <c r="CN58" i="15"/>
  <c r="BT58" i="15"/>
  <c r="BD58" i="15"/>
  <c r="AI58" i="15"/>
  <c r="O58" i="15"/>
  <c r="G60" i="15"/>
  <c r="G58" i="15"/>
  <c r="FW55" i="15"/>
  <c r="FQ55" i="15"/>
  <c r="FG55" i="15"/>
  <c r="FC55" i="15"/>
  <c r="ER55" i="15"/>
  <c r="EQ55" i="15"/>
  <c r="EF55" i="15"/>
  <c r="EA55" i="15"/>
  <c r="DP55" i="15"/>
  <c r="DL55" i="15"/>
  <c r="DA55" i="15"/>
  <c r="CZ55" i="15"/>
  <c r="CO55" i="15"/>
  <c r="CJ55" i="15"/>
  <c r="BY55" i="15"/>
  <c r="BU55" i="15"/>
  <c r="BK55" i="15"/>
  <c r="BI55" i="15"/>
  <c r="AY55" i="15"/>
  <c r="AS55" i="15"/>
  <c r="AK55" i="15"/>
  <c r="AH55" i="15"/>
  <c r="Z55" i="15"/>
  <c r="Y55" i="15"/>
  <c r="Q55" i="15"/>
  <c r="M55" i="15"/>
  <c r="GC54" i="15"/>
  <c r="FZ54" i="15"/>
  <c r="FR54" i="15"/>
  <c r="FQ54" i="15"/>
  <c r="FI54" i="15"/>
  <c r="FE54" i="15"/>
  <c r="EW54" i="15"/>
  <c r="ET54" i="15"/>
  <c r="EL54" i="15"/>
  <c r="EK54" i="15"/>
  <c r="EC54" i="15"/>
  <c r="DY54" i="15"/>
  <c r="DQ54" i="15"/>
  <c r="DN54" i="15"/>
  <c r="DF54" i="15"/>
  <c r="DE54" i="15"/>
  <c r="CW54" i="15"/>
  <c r="CS54" i="15"/>
  <c r="CK54" i="15"/>
  <c r="CH54" i="15"/>
  <c r="BZ54" i="15"/>
  <c r="BY54" i="15"/>
  <c r="BQ54" i="15"/>
  <c r="BM54" i="15"/>
  <c r="BE54" i="15"/>
  <c r="BB54" i="15"/>
  <c r="AT54" i="15"/>
  <c r="AS54" i="15"/>
  <c r="AK54" i="15"/>
  <c r="AG54" i="15"/>
  <c r="Y54" i="15"/>
  <c r="V54" i="15"/>
  <c r="N54" i="15"/>
  <c r="M54" i="15"/>
  <c r="FY53" i="15"/>
  <c r="FN53" i="15"/>
  <c r="FE53" i="15"/>
  <c r="ES53" i="15"/>
  <c r="EH53" i="15"/>
  <c r="EB53" i="15"/>
  <c r="DT53" i="15"/>
  <c r="DM53" i="15"/>
  <c r="DF53" i="15"/>
  <c r="CX53" i="15"/>
  <c r="CR53" i="15"/>
  <c r="CK53" i="15"/>
  <c r="CC53" i="15"/>
  <c r="BV53" i="15"/>
  <c r="BP53" i="15"/>
  <c r="BH53" i="15"/>
  <c r="BA53" i="15"/>
  <c r="AT53" i="15"/>
  <c r="AL53" i="15"/>
  <c r="AF53" i="15"/>
  <c r="Y53" i="15"/>
  <c r="Q53" i="15"/>
  <c r="J53" i="15"/>
  <c r="G53" i="15"/>
  <c r="GB50" i="15"/>
  <c r="FZ50" i="15"/>
  <c r="FU50" i="15"/>
  <c r="FT50" i="15"/>
  <c r="FN50" i="15"/>
  <c r="FL50" i="15"/>
  <c r="FF50" i="15"/>
  <c r="FE50" i="15"/>
  <c r="EZ50" i="15"/>
  <c r="EX50" i="15"/>
  <c r="ES50" i="15"/>
  <c r="EP50" i="15"/>
  <c r="EK50" i="15"/>
  <c r="EJ50" i="15"/>
  <c r="ED50" i="15"/>
  <c r="EC50" i="15"/>
  <c r="DX50" i="15"/>
  <c r="DU50" i="15"/>
  <c r="DP50" i="15"/>
  <c r="DN50" i="15"/>
  <c r="DI50" i="15"/>
  <c r="DH50" i="15"/>
  <c r="DB50" i="15"/>
  <c r="CZ50" i="15"/>
  <c r="CT50" i="15"/>
  <c r="CS50" i="15"/>
  <c r="CN50" i="15"/>
  <c r="CL50" i="15"/>
  <c r="CG50" i="15"/>
  <c r="CD50" i="15"/>
  <c r="BY50" i="15"/>
  <c r="BX50" i="15"/>
  <c r="BR50" i="15"/>
  <c r="BQ50" i="15"/>
  <c r="BL50" i="15"/>
  <c r="BI50" i="15"/>
  <c r="BD50" i="15"/>
  <c r="BB50" i="15"/>
  <c r="AW50" i="15"/>
  <c r="AV50" i="15"/>
  <c r="AP50" i="15"/>
  <c r="AN50" i="15"/>
  <c r="AH50" i="15"/>
  <c r="AG50" i="15"/>
  <c r="AB50" i="15"/>
  <c r="Z50" i="15"/>
  <c r="U50" i="15"/>
  <c r="R50" i="15"/>
  <c r="M50" i="15"/>
  <c r="L50" i="15"/>
  <c r="GD49" i="15"/>
  <c r="GC49" i="15"/>
  <c r="FX49" i="15"/>
  <c r="FU49" i="15"/>
  <c r="FP49" i="15"/>
  <c r="FN49" i="15"/>
  <c r="FI49" i="15"/>
  <c r="FH49" i="15"/>
  <c r="FB49" i="15"/>
  <c r="EZ49" i="15"/>
  <c r="ET49" i="15"/>
  <c r="ES49" i="15"/>
  <c r="EN49" i="15"/>
  <c r="EL49" i="15"/>
  <c r="EG49" i="15"/>
  <c r="ED49" i="15"/>
  <c r="DY49" i="15"/>
  <c r="DX49" i="15"/>
  <c r="DR49" i="15"/>
  <c r="DQ49" i="15"/>
  <c r="DL49" i="15"/>
  <c r="DI49" i="15"/>
  <c r="DD49" i="15"/>
  <c r="DB49" i="15"/>
  <c r="CW49" i="15"/>
  <c r="CV49" i="15"/>
  <c r="CP49" i="15"/>
  <c r="CN49" i="15"/>
  <c r="CH49" i="15"/>
  <c r="CG49" i="15"/>
  <c r="CB49" i="15"/>
  <c r="BZ49" i="15"/>
  <c r="BU49" i="15"/>
  <c r="BR49" i="15"/>
  <c r="BM49" i="15"/>
  <c r="BL49" i="15"/>
  <c r="BF49" i="15"/>
  <c r="BE49" i="15"/>
  <c r="AZ49" i="15"/>
  <c r="AW49" i="15"/>
  <c r="AR49" i="15"/>
  <c r="AP49" i="15"/>
  <c r="AK49" i="15"/>
  <c r="AJ49" i="15"/>
  <c r="AD49" i="15"/>
  <c r="AB49" i="15"/>
  <c r="V49" i="15"/>
  <c r="U49" i="15"/>
  <c r="P49" i="15"/>
  <c r="N49" i="15"/>
  <c r="I49" i="15"/>
  <c r="GD48" i="15"/>
  <c r="FX48" i="15"/>
  <c r="FQ48" i="15"/>
  <c r="FI48" i="15"/>
  <c r="FB48" i="15"/>
  <c r="EV48" i="15"/>
  <c r="EN48" i="15"/>
  <c r="EG48" i="15"/>
  <c r="DZ48" i="15"/>
  <c r="DR48" i="15"/>
  <c r="DL48" i="15"/>
  <c r="DE48" i="15"/>
  <c r="CW48" i="15"/>
  <c r="CP48" i="15"/>
  <c r="CJ48" i="15"/>
  <c r="CB48" i="15"/>
  <c r="BU48" i="15"/>
  <c r="BN48" i="15"/>
  <c r="BF48" i="15"/>
  <c r="AZ48" i="15"/>
  <c r="AS48" i="15"/>
  <c r="AK48" i="15"/>
  <c r="AD48" i="15"/>
  <c r="X48" i="15"/>
  <c r="P48" i="15"/>
  <c r="I48" i="15"/>
  <c r="GB45" i="15"/>
  <c r="FZ45" i="15"/>
  <c r="FV45" i="15"/>
  <c r="FU45" i="15"/>
  <c r="FQ45" i="15"/>
  <c r="FP45" i="15"/>
  <c r="FL45" i="15"/>
  <c r="FJ45" i="15"/>
  <c r="FF45" i="15"/>
  <c r="FE45" i="15"/>
  <c r="FA45" i="15"/>
  <c r="EZ45" i="15"/>
  <c r="EV45" i="15"/>
  <c r="ET45" i="15"/>
  <c r="EP45" i="15"/>
  <c r="EO45" i="15"/>
  <c r="EK45" i="15"/>
  <c r="EJ45" i="15"/>
  <c r="EF45" i="15"/>
  <c r="ED45" i="15"/>
  <c r="DZ45" i="15"/>
  <c r="DY45" i="15"/>
  <c r="DU45" i="15"/>
  <c r="DT45" i="15"/>
  <c r="DP45" i="15"/>
  <c r="DN45" i="15"/>
  <c r="DJ45" i="15"/>
  <c r="DI45" i="15"/>
  <c r="DE45" i="15"/>
  <c r="DD45" i="15"/>
  <c r="CZ45" i="15"/>
  <c r="CX45" i="15"/>
  <c r="CT45" i="15"/>
  <c r="CS45" i="15"/>
  <c r="CO45" i="15"/>
  <c r="CN45" i="15"/>
  <c r="CJ45" i="15"/>
  <c r="CH45" i="15"/>
  <c r="CD45" i="15"/>
  <c r="CC45" i="15"/>
  <c r="BY45" i="15"/>
  <c r="BX45" i="15"/>
  <c r="BT45" i="15"/>
  <c r="BR45" i="15"/>
  <c r="BN45" i="15"/>
  <c r="BM45" i="15"/>
  <c r="BI45" i="15"/>
  <c r="BH45" i="15"/>
  <c r="BD45" i="15"/>
  <c r="BB45" i="15"/>
  <c r="AX45" i="15"/>
  <c r="AW45" i="15"/>
  <c r="AS45" i="15"/>
  <c r="AR45" i="15"/>
  <c r="AN45" i="15"/>
  <c r="AL45" i="15"/>
  <c r="AH45" i="15"/>
  <c r="AG45" i="15"/>
  <c r="AC45" i="15"/>
  <c r="AB45" i="15"/>
  <c r="X45" i="15"/>
  <c r="V45" i="15"/>
  <c r="R45" i="15"/>
  <c r="Q45" i="15"/>
  <c r="M45" i="15"/>
  <c r="L45" i="15"/>
  <c r="H45" i="15"/>
  <c r="GD44" i="15"/>
  <c r="FZ44" i="15"/>
  <c r="FY44" i="15"/>
  <c r="FU44" i="15"/>
  <c r="FT44" i="15"/>
  <c r="FP44" i="15"/>
  <c r="FN44" i="15"/>
  <c r="FJ44" i="15"/>
  <c r="FI44" i="15"/>
  <c r="FE44" i="15"/>
  <c r="FD44" i="15"/>
  <c r="EZ44" i="15"/>
  <c r="EX44" i="15"/>
  <c r="ET44" i="15"/>
  <c r="ES44" i="15"/>
  <c r="EO44" i="15"/>
  <c r="EN44" i="15"/>
  <c r="EJ44" i="15"/>
  <c r="EH44" i="15"/>
  <c r="ED44" i="15"/>
  <c r="EC44" i="15"/>
  <c r="DY44" i="15"/>
  <c r="DX44" i="15"/>
  <c r="DT44" i="15"/>
  <c r="DR44" i="15"/>
  <c r="DN44" i="15"/>
  <c r="DM44" i="15"/>
  <c r="DI44" i="15"/>
  <c r="DH44" i="15"/>
  <c r="DD44" i="15"/>
  <c r="DB44" i="15"/>
  <c r="CY44" i="15"/>
  <c r="CX44" i="15"/>
  <c r="CU44" i="15"/>
  <c r="CT44" i="15"/>
  <c r="CQ44" i="15"/>
  <c r="CP44" i="15"/>
  <c r="CM44" i="15"/>
  <c r="CL44" i="15"/>
  <c r="CI44" i="15"/>
  <c r="CH44" i="15"/>
  <c r="CE44" i="15"/>
  <c r="CD44" i="15"/>
  <c r="CA44" i="15"/>
  <c r="BZ44" i="15"/>
  <c r="BW44" i="15"/>
  <c r="BV44" i="15"/>
  <c r="BS44" i="15"/>
  <c r="BR44" i="15"/>
  <c r="BO44" i="15"/>
  <c r="BN44" i="15"/>
  <c r="BK44" i="15"/>
  <c r="BJ44" i="15"/>
  <c r="BG44" i="15"/>
  <c r="BF44" i="15"/>
  <c r="BC44" i="15"/>
  <c r="BB44" i="15"/>
  <c r="AY44" i="15"/>
  <c r="AX44" i="15"/>
  <c r="AW44" i="15"/>
  <c r="AU44" i="15"/>
  <c r="AT44" i="15"/>
  <c r="AS44" i="15"/>
  <c r="AQ44" i="15"/>
  <c r="AP44" i="15"/>
  <c r="AO44" i="15"/>
  <c r="AM44" i="15"/>
  <c r="AL44" i="15"/>
  <c r="AK44" i="15"/>
  <c r="AI44" i="15"/>
  <c r="AH44" i="15"/>
  <c r="AG44" i="15"/>
  <c r="AE44" i="15"/>
  <c r="AD44" i="15"/>
  <c r="AC44" i="15"/>
  <c r="AA44" i="15"/>
  <c r="Z44" i="15"/>
  <c r="Y44" i="15"/>
  <c r="W44" i="15"/>
  <c r="V44" i="15"/>
  <c r="U44" i="15"/>
  <c r="S44" i="15"/>
  <c r="R44" i="15"/>
  <c r="Q44" i="15"/>
  <c r="O44" i="15"/>
  <c r="N44" i="15"/>
  <c r="M44" i="15"/>
  <c r="K44" i="15"/>
  <c r="J44" i="15"/>
  <c r="I44" i="15"/>
  <c r="GD43" i="15"/>
  <c r="FZ43" i="15"/>
  <c r="FV43" i="15"/>
  <c r="FR43" i="15"/>
  <c r="FN43" i="15"/>
  <c r="FJ43" i="15"/>
  <c r="FF43" i="15"/>
  <c r="FB43" i="15"/>
  <c r="EX43" i="15"/>
  <c r="ET43" i="15"/>
  <c r="EP43" i="15"/>
  <c r="EL43" i="15"/>
  <c r="EH43" i="15"/>
  <c r="ED43" i="15"/>
  <c r="DZ43" i="15"/>
  <c r="DV43" i="15"/>
  <c r="DR43" i="15"/>
  <c r="DN43" i="15"/>
  <c r="DJ43" i="15"/>
  <c r="DF43" i="15"/>
  <c r="DB43" i="15"/>
  <c r="CX43" i="15"/>
  <c r="CT43" i="15"/>
  <c r="CP43" i="15"/>
  <c r="CL43" i="15"/>
  <c r="CH43" i="15"/>
  <c r="CD43" i="15"/>
  <c r="BZ43" i="15"/>
  <c r="BV43" i="15"/>
  <c r="BR43" i="15"/>
  <c r="BN43" i="15"/>
  <c r="BJ43" i="15"/>
  <c r="BF43" i="15"/>
  <c r="BB43" i="15"/>
  <c r="AX43" i="15"/>
  <c r="AT43" i="15"/>
  <c r="AP43" i="15"/>
  <c r="AL43" i="15"/>
  <c r="AH43" i="15"/>
  <c r="AD43" i="15"/>
  <c r="Z43" i="15"/>
  <c r="V43" i="15"/>
  <c r="R43" i="15"/>
  <c r="N43" i="15"/>
  <c r="J43" i="15"/>
  <c r="G45" i="15"/>
  <c r="G44" i="15"/>
  <c r="H38" i="15"/>
  <c r="I38" i="15"/>
  <c r="L38" i="15"/>
  <c r="M38" i="15"/>
  <c r="P38" i="15"/>
  <c r="Q38" i="15"/>
  <c r="T38" i="15"/>
  <c r="U38" i="15"/>
  <c r="X38" i="15"/>
  <c r="Y38" i="15"/>
  <c r="AB38" i="15"/>
  <c r="AC38" i="15"/>
  <c r="AF38" i="15"/>
  <c r="AG38" i="15"/>
  <c r="AJ38" i="15"/>
  <c r="AK38" i="15"/>
  <c r="AN38" i="15"/>
  <c r="AO38" i="15"/>
  <c r="AR38" i="15"/>
  <c r="AS38" i="15"/>
  <c r="AV38" i="15"/>
  <c r="AW38" i="15"/>
  <c r="AZ38" i="15"/>
  <c r="BA38" i="15"/>
  <c r="BD38" i="15"/>
  <c r="BE38" i="15"/>
  <c r="BH38" i="15"/>
  <c r="BI38" i="15"/>
  <c r="BL38" i="15"/>
  <c r="BM38" i="15"/>
  <c r="BP38" i="15"/>
  <c r="BQ38" i="15"/>
  <c r="BT38" i="15"/>
  <c r="BU38" i="15"/>
  <c r="BX38" i="15"/>
  <c r="BY38" i="15"/>
  <c r="CB38" i="15"/>
  <c r="CC38" i="15"/>
  <c r="CF38" i="15"/>
  <c r="CG38" i="15"/>
  <c r="CJ38" i="15"/>
  <c r="CK38" i="15"/>
  <c r="CN38" i="15"/>
  <c r="CO38" i="15"/>
  <c r="CR38" i="15"/>
  <c r="CS38" i="15"/>
  <c r="CV38" i="15"/>
  <c r="CW38" i="15"/>
  <c r="CZ38" i="15"/>
  <c r="DA38" i="15"/>
  <c r="DD38" i="15"/>
  <c r="DE38" i="15"/>
  <c r="DH38" i="15"/>
  <c r="DI38" i="15"/>
  <c r="DL38" i="15"/>
  <c r="DM38" i="15"/>
  <c r="DP38" i="15"/>
  <c r="DQ38" i="15"/>
  <c r="DT38" i="15"/>
  <c r="DU38" i="15"/>
  <c r="DX38" i="15"/>
  <c r="DY38" i="15"/>
  <c r="EB38" i="15"/>
  <c r="EC38" i="15"/>
  <c r="EF38" i="15"/>
  <c r="EG38" i="15"/>
  <c r="EJ38" i="15"/>
  <c r="EK38" i="15"/>
  <c r="EN38" i="15"/>
  <c r="EO38" i="15"/>
  <c r="ER38" i="15"/>
  <c r="ES38" i="15"/>
  <c r="EV38" i="15"/>
  <c r="EW38" i="15"/>
  <c r="EZ38" i="15"/>
  <c r="FA38" i="15"/>
  <c r="FD38" i="15"/>
  <c r="FE38" i="15"/>
  <c r="FH38" i="15"/>
  <c r="FI38" i="15"/>
  <c r="FL38" i="15"/>
  <c r="FM38" i="15"/>
  <c r="FP38" i="15"/>
  <c r="FQ38" i="15"/>
  <c r="FT38" i="15"/>
  <c r="FU38" i="15"/>
  <c r="FX38" i="15"/>
  <c r="FY38" i="15"/>
  <c r="GB38" i="15"/>
  <c r="GC38" i="15"/>
  <c r="H39" i="15"/>
  <c r="I39" i="15"/>
  <c r="J39" i="15"/>
  <c r="L39" i="15"/>
  <c r="M39" i="15"/>
  <c r="N39" i="15"/>
  <c r="P39" i="15"/>
  <c r="Q39" i="15"/>
  <c r="R39" i="15"/>
  <c r="T39" i="15"/>
  <c r="U39" i="15"/>
  <c r="V39" i="15"/>
  <c r="X39" i="15"/>
  <c r="Y39" i="15"/>
  <c r="Z39" i="15"/>
  <c r="AB39" i="15"/>
  <c r="AC39" i="15"/>
  <c r="AD39" i="15"/>
  <c r="AF39" i="15"/>
  <c r="AG39" i="15"/>
  <c r="AH39" i="15"/>
  <c r="AJ39" i="15"/>
  <c r="AK39" i="15"/>
  <c r="AL39" i="15"/>
  <c r="AN39" i="15"/>
  <c r="AO39" i="15"/>
  <c r="AP39" i="15"/>
  <c r="AR39" i="15"/>
  <c r="AS39" i="15"/>
  <c r="AT39" i="15"/>
  <c r="AV39" i="15"/>
  <c r="AW39" i="15"/>
  <c r="AX39" i="15"/>
  <c r="AZ39" i="15"/>
  <c r="BA39" i="15"/>
  <c r="BB39" i="15"/>
  <c r="BD39" i="15"/>
  <c r="BE39" i="15"/>
  <c r="BF39" i="15"/>
  <c r="BH39" i="15"/>
  <c r="BI39" i="15"/>
  <c r="BJ39" i="15"/>
  <c r="BL39" i="15"/>
  <c r="BM39" i="15"/>
  <c r="BN39" i="15"/>
  <c r="BP39" i="15"/>
  <c r="BQ39" i="15"/>
  <c r="BR39" i="15"/>
  <c r="BT39" i="15"/>
  <c r="BU39" i="15"/>
  <c r="BV39" i="15"/>
  <c r="BX39" i="15"/>
  <c r="BY39" i="15"/>
  <c r="BZ39" i="15"/>
  <c r="CB39" i="15"/>
  <c r="CC39" i="15"/>
  <c r="CD39" i="15"/>
  <c r="CF39" i="15"/>
  <c r="CG39" i="15"/>
  <c r="CH39" i="15"/>
  <c r="CJ39" i="15"/>
  <c r="CK39" i="15"/>
  <c r="CL39" i="15"/>
  <c r="CN39" i="15"/>
  <c r="CO39" i="15"/>
  <c r="CP39" i="15"/>
  <c r="CR39" i="15"/>
  <c r="CS39" i="15"/>
  <c r="CT39" i="15"/>
  <c r="CV39" i="15"/>
  <c r="CW39" i="15"/>
  <c r="CX39" i="15"/>
  <c r="CZ39" i="15"/>
  <c r="DA39" i="15"/>
  <c r="DB39" i="15"/>
  <c r="DD39" i="15"/>
  <c r="DE39" i="15"/>
  <c r="DF39" i="15"/>
  <c r="DH39" i="15"/>
  <c r="DI39" i="15"/>
  <c r="DJ39" i="15"/>
  <c r="DL39" i="15"/>
  <c r="DM39" i="15"/>
  <c r="DN39" i="15"/>
  <c r="DP39" i="15"/>
  <c r="DQ39" i="15"/>
  <c r="DR39" i="15"/>
  <c r="DT39" i="15"/>
  <c r="DU39" i="15"/>
  <c r="DV39" i="15"/>
  <c r="DX39" i="15"/>
  <c r="DY39" i="15"/>
  <c r="DZ39" i="15"/>
  <c r="EB39" i="15"/>
  <c r="EC39" i="15"/>
  <c r="ED39" i="15"/>
  <c r="EF39" i="15"/>
  <c r="EG39" i="15"/>
  <c r="EH39" i="15"/>
  <c r="EJ39" i="15"/>
  <c r="EK39" i="15"/>
  <c r="EL39" i="15"/>
  <c r="EN39" i="15"/>
  <c r="EO39" i="15"/>
  <c r="EP39" i="15"/>
  <c r="ER39" i="15"/>
  <c r="ES39" i="15"/>
  <c r="ET39" i="15"/>
  <c r="EV39" i="15"/>
  <c r="EW39" i="15"/>
  <c r="EX39" i="15"/>
  <c r="EZ39" i="15"/>
  <c r="FA39" i="15"/>
  <c r="FB39" i="15"/>
  <c r="FD39" i="15"/>
  <c r="FE39" i="15"/>
  <c r="FF39" i="15"/>
  <c r="FH39" i="15"/>
  <c r="FI39" i="15"/>
  <c r="FJ39" i="15"/>
  <c r="FL39" i="15"/>
  <c r="FM39" i="15"/>
  <c r="FN39" i="15"/>
  <c r="FP39" i="15"/>
  <c r="FQ39" i="15"/>
  <c r="FR39" i="15"/>
  <c r="FT39" i="15"/>
  <c r="FU39" i="15"/>
  <c r="FV39" i="15"/>
  <c r="FX39" i="15"/>
  <c r="FY39" i="15"/>
  <c r="FZ39" i="15"/>
  <c r="GB39" i="15"/>
  <c r="GC39" i="15"/>
  <c r="GD39" i="15"/>
  <c r="I40" i="15"/>
  <c r="M40" i="15"/>
  <c r="Q40" i="15"/>
  <c r="U40" i="15"/>
  <c r="Y40" i="15"/>
  <c r="AC40" i="15"/>
  <c r="AG40" i="15"/>
  <c r="AK40" i="15"/>
  <c r="AO40" i="15"/>
  <c r="AS40" i="15"/>
  <c r="AW40" i="15"/>
  <c r="BA40" i="15"/>
  <c r="BE40" i="15"/>
  <c r="BI40" i="15"/>
  <c r="BM40" i="15"/>
  <c r="BQ40" i="15"/>
  <c r="BU40" i="15"/>
  <c r="BY40" i="15"/>
  <c r="CC40" i="15"/>
  <c r="CG40" i="15"/>
  <c r="CK40" i="15"/>
  <c r="CO40" i="15"/>
  <c r="CS40" i="15"/>
  <c r="CW40" i="15"/>
  <c r="DA40" i="15"/>
  <c r="DE40" i="15"/>
  <c r="DI40" i="15"/>
  <c r="DM40" i="15"/>
  <c r="DQ40" i="15"/>
  <c r="DU40" i="15"/>
  <c r="DY40" i="15"/>
  <c r="EC40" i="15"/>
  <c r="EG40" i="15"/>
  <c r="EK40" i="15"/>
  <c r="EO40" i="15"/>
  <c r="ES40" i="15"/>
  <c r="EW40" i="15"/>
  <c r="FA40" i="15"/>
  <c r="FE40" i="15"/>
  <c r="FI40" i="15"/>
  <c r="FM40" i="15"/>
  <c r="FQ40" i="15"/>
  <c r="FU40" i="15"/>
  <c r="FY40" i="15"/>
  <c r="GC40" i="15"/>
  <c r="G38" i="15"/>
  <c r="G39" i="15"/>
  <c r="AU92" i="15"/>
  <c r="CU88" i="15"/>
  <c r="AZ83" i="15"/>
  <c r="AF82" i="15"/>
  <c r="DU79" i="15"/>
  <c r="BY77" i="15"/>
  <c r="EW73" i="15"/>
  <c r="GB72" i="15"/>
  <c r="ET68" i="15"/>
  <c r="FX67" i="15"/>
  <c r="GC63" i="15"/>
  <c r="FJ60" i="15"/>
  <c r="GE57" i="15"/>
  <c r="FX55" i="15"/>
  <c r="GD52" i="15"/>
  <c r="GD50" i="15"/>
  <c r="GB48" i="15"/>
  <c r="GC45" i="15"/>
  <c r="GC43" i="15"/>
  <c r="GC42" i="15"/>
  <c r="J38" i="15"/>
  <c r="K39" i="15"/>
  <c r="J40" i="15"/>
  <c r="M28" i="38"/>
  <c r="L28" i="38"/>
  <c r="K28" i="38"/>
  <c r="M27" i="38"/>
  <c r="L27" i="38"/>
  <c r="K27" i="38"/>
  <c r="M26" i="38"/>
  <c r="L26" i="38"/>
  <c r="K26" i="38"/>
  <c r="M25" i="38"/>
  <c r="L25" i="38"/>
  <c r="K25" i="38"/>
  <c r="M23" i="38"/>
  <c r="L23" i="38"/>
  <c r="K23" i="38"/>
  <c r="M22" i="38"/>
  <c r="L22" i="38"/>
  <c r="K22" i="38"/>
  <c r="M21" i="38"/>
  <c r="L21" i="38"/>
  <c r="K21" i="38"/>
  <c r="M20" i="38"/>
  <c r="L20" i="38"/>
  <c r="K20" i="38"/>
  <c r="M18" i="38"/>
  <c r="L18" i="38"/>
  <c r="K18" i="38"/>
  <c r="M17" i="38"/>
  <c r="L17" i="38"/>
  <c r="K17" i="38"/>
  <c r="M16" i="38"/>
  <c r="L16" i="38"/>
  <c r="K16" i="38"/>
  <c r="M15" i="38"/>
  <c r="L15" i="38"/>
  <c r="K15" i="38"/>
  <c r="M13" i="38"/>
  <c r="L13" i="38"/>
  <c r="K13" i="38"/>
  <c r="M12" i="38"/>
  <c r="L12" i="38"/>
  <c r="K12" i="38"/>
  <c r="M11" i="38"/>
  <c r="L11" i="38"/>
  <c r="K11" i="38"/>
  <c r="M10" i="38"/>
  <c r="L10" i="38"/>
  <c r="K10" i="38"/>
  <c r="M8" i="38"/>
  <c r="L8" i="38"/>
  <c r="K8" i="38"/>
  <c r="M7" i="38"/>
  <c r="L7" i="38"/>
  <c r="K7" i="38"/>
  <c r="M6" i="38"/>
  <c r="L6" i="38"/>
  <c r="K6" i="38"/>
  <c r="M5" i="38"/>
  <c r="L5" i="38"/>
  <c r="K5" i="38"/>
  <c r="AM37" i="9"/>
  <c r="BS37" i="9"/>
  <c r="P11" i="8"/>
  <c r="Q11" i="8"/>
  <c r="R11" i="8"/>
  <c r="S11" i="8"/>
  <c r="T11" i="8"/>
  <c r="U11" i="8"/>
  <c r="V11" i="8"/>
  <c r="W11" i="8"/>
  <c r="X11" i="8"/>
  <c r="Y11" i="8"/>
  <c r="Z11" i="8"/>
  <c r="AA11" i="8"/>
  <c r="AB11" i="8"/>
  <c r="AC11" i="8"/>
  <c r="AD11" i="8"/>
  <c r="AE11" i="8"/>
  <c r="AF11" i="8"/>
  <c r="AG11" i="8"/>
  <c r="AH11" i="8"/>
  <c r="AI11" i="8"/>
  <c r="AJ11" i="8"/>
  <c r="AK11" i="8"/>
  <c r="AL11" i="8"/>
  <c r="AM11" i="8"/>
  <c r="AN11" i="8"/>
  <c r="AO11" i="8"/>
  <c r="AP11" i="8"/>
  <c r="AQ11" i="8"/>
  <c r="AR11" i="8"/>
  <c r="AS11" i="8"/>
  <c r="AT11" i="8"/>
  <c r="AA11" i="9" s="1"/>
  <c r="AU11" i="8"/>
  <c r="AV11" i="8"/>
  <c r="AW11" i="8"/>
  <c r="AX11" i="8"/>
  <c r="AY11" i="8"/>
  <c r="AZ11" i="8"/>
  <c r="BA11" i="8"/>
  <c r="BB11" i="8"/>
  <c r="BC11" i="8"/>
  <c r="BD11" i="8"/>
  <c r="BE11" i="8"/>
  <c r="BF11" i="8"/>
  <c r="BG11" i="8"/>
  <c r="BH11" i="8"/>
  <c r="BI11" i="8"/>
  <c r="BJ11" i="8"/>
  <c r="BK11" i="8"/>
  <c r="BL11" i="8"/>
  <c r="BM11" i="8"/>
  <c r="BN11" i="8"/>
  <c r="BO11" i="8"/>
  <c r="BP11" i="8"/>
  <c r="BQ11" i="8"/>
  <c r="BR11" i="8"/>
  <c r="BS11" i="8"/>
  <c r="BT11" i="8"/>
  <c r="BU11" i="8"/>
  <c r="BV11" i="8"/>
  <c r="BW11" i="8"/>
  <c r="BX11" i="8"/>
  <c r="BY11" i="8"/>
  <c r="BZ11" i="8"/>
  <c r="CA11" i="8"/>
  <c r="CB11" i="8"/>
  <c r="CC11" i="8"/>
  <c r="CD11" i="8"/>
  <c r="CE11" i="8"/>
  <c r="CF11" i="8"/>
  <c r="CG11" i="8"/>
  <c r="CH11" i="8"/>
  <c r="CI11" i="8"/>
  <c r="CJ11" i="8"/>
  <c r="CK11" i="8"/>
  <c r="CL11" i="8"/>
  <c r="AW11" i="9" s="1"/>
  <c r="CM11" i="8"/>
  <c r="CN11" i="8"/>
  <c r="CO11" i="8"/>
  <c r="CP11" i="8"/>
  <c r="AY11" i="9" s="1"/>
  <c r="CQ11" i="8"/>
  <c r="CR11" i="8"/>
  <c r="CS11" i="8"/>
  <c r="CT11" i="8"/>
  <c r="BA11" i="9" s="1"/>
  <c r="CU11" i="8"/>
  <c r="CV11" i="8"/>
  <c r="CW11" i="8"/>
  <c r="CX11" i="8"/>
  <c r="BC11" i="9" s="1"/>
  <c r="CY11" i="8"/>
  <c r="CZ11" i="8"/>
  <c r="DA11" i="8"/>
  <c r="DB11" i="8"/>
  <c r="BE11" i="9" s="1"/>
  <c r="DC11" i="8"/>
  <c r="DD11" i="8"/>
  <c r="DE11" i="8"/>
  <c r="DF11" i="8"/>
  <c r="BG11" i="9" s="1"/>
  <c r="DG11" i="8"/>
  <c r="DH11" i="8"/>
  <c r="DI11" i="8"/>
  <c r="DJ11" i="8"/>
  <c r="BI11" i="9" s="1"/>
  <c r="DK11" i="8"/>
  <c r="DL11" i="8"/>
  <c r="DM11" i="8"/>
  <c r="DN11" i="8"/>
  <c r="BK11" i="9" s="1"/>
  <c r="DO11" i="8"/>
  <c r="DP11" i="8"/>
  <c r="DQ11" i="8"/>
  <c r="DR11" i="8"/>
  <c r="BM11" i="9" s="1"/>
  <c r="DS11" i="8"/>
  <c r="DT11" i="8"/>
  <c r="DU11" i="8"/>
  <c r="DV11" i="8"/>
  <c r="BO11" i="9" s="1"/>
  <c r="DW11" i="8"/>
  <c r="DX11" i="8"/>
  <c r="DY11" i="8"/>
  <c r="DZ11" i="8"/>
  <c r="BQ11" i="9" s="1"/>
  <c r="EA11" i="8"/>
  <c r="EB11" i="8"/>
  <c r="EC11" i="8"/>
  <c r="ED11" i="8"/>
  <c r="BS11" i="9" s="1"/>
  <c r="EE11" i="8"/>
  <c r="EF11" i="8"/>
  <c r="EG11" i="8"/>
  <c r="EH11" i="8"/>
  <c r="BU11" i="9" s="1"/>
  <c r="EI11" i="8"/>
  <c r="EJ11" i="8"/>
  <c r="EK11" i="8"/>
  <c r="EL11" i="8"/>
  <c r="BW11" i="9" s="1"/>
  <c r="EM11" i="8"/>
  <c r="EN11" i="8"/>
  <c r="EO11" i="8"/>
  <c r="EP11" i="8"/>
  <c r="BY11" i="9" s="1"/>
  <c r="EQ11" i="8"/>
  <c r="ER11" i="8"/>
  <c r="ES11" i="8"/>
  <c r="ET11" i="8"/>
  <c r="CA11" i="9" s="1"/>
  <c r="EU11" i="8"/>
  <c r="EV11" i="8"/>
  <c r="EW11" i="8"/>
  <c r="EX11" i="8"/>
  <c r="CC11" i="9" s="1"/>
  <c r="EY11" i="8"/>
  <c r="EZ11" i="8"/>
  <c r="FA11" i="8"/>
  <c r="FB11" i="8"/>
  <c r="CE11" i="9" s="1"/>
  <c r="FC11" i="8"/>
  <c r="FD11" i="8"/>
  <c r="FE11" i="8"/>
  <c r="FF11" i="8"/>
  <c r="CG11" i="9" s="1"/>
  <c r="FG11" i="8"/>
  <c r="FH11" i="8"/>
  <c r="FI11" i="8"/>
  <c r="FJ11" i="8"/>
  <c r="CI11" i="9" s="1"/>
  <c r="FK11" i="8"/>
  <c r="FL11" i="8"/>
  <c r="FM11" i="8"/>
  <c r="FN11" i="8"/>
  <c r="CK11" i="9" s="1"/>
  <c r="FO11" i="8"/>
  <c r="FP11" i="8"/>
  <c r="FQ11" i="8"/>
  <c r="P26" i="8"/>
  <c r="Q26" i="8"/>
  <c r="R26" i="8"/>
  <c r="S26" i="8"/>
  <c r="S19" i="8" s="1"/>
  <c r="T26" i="8"/>
  <c r="U26" i="8"/>
  <c r="V26" i="8"/>
  <c r="W26" i="8"/>
  <c r="W19" i="8" s="1"/>
  <c r="X26" i="8"/>
  <c r="Y26" i="8"/>
  <c r="Z26" i="8"/>
  <c r="AA26" i="8"/>
  <c r="AA19" i="8" s="1"/>
  <c r="AB26" i="8"/>
  <c r="AC26" i="8"/>
  <c r="AD26" i="8"/>
  <c r="AE26" i="8"/>
  <c r="AE19" i="8" s="1"/>
  <c r="AF26" i="8"/>
  <c r="AG26" i="8"/>
  <c r="AH26" i="8"/>
  <c r="AI26" i="8"/>
  <c r="AI19" i="8" s="1"/>
  <c r="AJ26" i="8"/>
  <c r="AK26" i="8"/>
  <c r="AL26" i="8"/>
  <c r="AM26" i="8"/>
  <c r="AM19" i="8" s="1"/>
  <c r="AN26" i="8"/>
  <c r="AO26" i="8"/>
  <c r="AP26" i="8"/>
  <c r="AQ26" i="8"/>
  <c r="AQ19" i="8" s="1"/>
  <c r="AR26" i="8"/>
  <c r="AS26" i="8"/>
  <c r="AT26" i="8"/>
  <c r="AU26" i="8"/>
  <c r="AU19" i="8" s="1"/>
  <c r="AV26" i="8"/>
  <c r="AW26" i="8"/>
  <c r="AX26" i="8"/>
  <c r="AY26" i="8"/>
  <c r="AY19" i="8" s="1"/>
  <c r="AZ26" i="8"/>
  <c r="BA26" i="8"/>
  <c r="BB26" i="8"/>
  <c r="BC26" i="8"/>
  <c r="BC19" i="8" s="1"/>
  <c r="BD26" i="8"/>
  <c r="BE26" i="8"/>
  <c r="BF26" i="8"/>
  <c r="BG26" i="8"/>
  <c r="BG19" i="8" s="1"/>
  <c r="BH26" i="8"/>
  <c r="BI26" i="8"/>
  <c r="BJ26" i="8"/>
  <c r="BK26" i="8"/>
  <c r="BK19" i="8" s="1"/>
  <c r="BL26" i="8"/>
  <c r="BM26" i="8"/>
  <c r="BN26" i="8"/>
  <c r="BO26" i="8"/>
  <c r="BO19" i="8" s="1"/>
  <c r="BP26" i="8"/>
  <c r="BQ26" i="8"/>
  <c r="BR26" i="8"/>
  <c r="BS26" i="8"/>
  <c r="BS19" i="8" s="1"/>
  <c r="BT26" i="8"/>
  <c r="BU26" i="8"/>
  <c r="BV26" i="8"/>
  <c r="BW26" i="8"/>
  <c r="BW19" i="8" s="1"/>
  <c r="BX26" i="8"/>
  <c r="BY26" i="8"/>
  <c r="BZ26" i="8"/>
  <c r="CA26" i="8"/>
  <c r="CA19" i="8" s="1"/>
  <c r="CB26" i="8"/>
  <c r="CC26" i="8"/>
  <c r="CD26" i="8"/>
  <c r="CE26" i="8"/>
  <c r="CE19" i="8" s="1"/>
  <c r="CF26" i="8"/>
  <c r="CG26" i="8"/>
  <c r="CH26" i="8"/>
  <c r="CI26" i="8"/>
  <c r="CI19" i="8" s="1"/>
  <c r="CJ26" i="8"/>
  <c r="CK26" i="8"/>
  <c r="CL26" i="8"/>
  <c r="CM26" i="8"/>
  <c r="CM19" i="8" s="1"/>
  <c r="CN26" i="8"/>
  <c r="CO26" i="8"/>
  <c r="CP26" i="8"/>
  <c r="CQ26" i="8"/>
  <c r="CQ19" i="8" s="1"/>
  <c r="CR26" i="8"/>
  <c r="CS26" i="8"/>
  <c r="CT26" i="8"/>
  <c r="CU26" i="8"/>
  <c r="CU19" i="8" s="1"/>
  <c r="CV26" i="8"/>
  <c r="CW26" i="8"/>
  <c r="CX26" i="8"/>
  <c r="CY26" i="8"/>
  <c r="CY19" i="8" s="1"/>
  <c r="CZ26" i="8"/>
  <c r="DA26" i="8"/>
  <c r="DB26" i="8"/>
  <c r="DC26" i="8"/>
  <c r="DC19" i="8" s="1"/>
  <c r="DD26" i="8"/>
  <c r="DE26" i="8"/>
  <c r="DF26" i="8"/>
  <c r="DG26" i="8"/>
  <c r="DG19" i="8" s="1"/>
  <c r="DH26" i="8"/>
  <c r="DI26" i="8"/>
  <c r="DJ26" i="8"/>
  <c r="DK26" i="8"/>
  <c r="DK19" i="8" s="1"/>
  <c r="DL26" i="8"/>
  <c r="DM26" i="8"/>
  <c r="DN26" i="8"/>
  <c r="DO26" i="8"/>
  <c r="DO19" i="8" s="1"/>
  <c r="DP26" i="8"/>
  <c r="DQ26" i="8"/>
  <c r="DR26" i="8"/>
  <c r="DS26" i="8"/>
  <c r="DS19" i="8" s="1"/>
  <c r="DT26" i="8"/>
  <c r="DU26" i="8"/>
  <c r="DV26" i="8"/>
  <c r="DW26" i="8"/>
  <c r="DW19" i="8" s="1"/>
  <c r="DX26" i="8"/>
  <c r="DY26" i="8"/>
  <c r="DZ26" i="8"/>
  <c r="EA26" i="8"/>
  <c r="EA19" i="8" s="1"/>
  <c r="EB26" i="8"/>
  <c r="EC26" i="8"/>
  <c r="ED26" i="8"/>
  <c r="EE26" i="8"/>
  <c r="EE19" i="8" s="1"/>
  <c r="EF26" i="8"/>
  <c r="EG26" i="8"/>
  <c r="EH26" i="8"/>
  <c r="EI26" i="8"/>
  <c r="EI19" i="8" s="1"/>
  <c r="EJ26" i="8"/>
  <c r="EK26" i="8"/>
  <c r="EL26" i="8"/>
  <c r="EM26" i="8"/>
  <c r="EM19" i="8" s="1"/>
  <c r="EN26" i="8"/>
  <c r="BX26" i="9" s="1"/>
  <c r="EO26" i="8"/>
  <c r="EP26" i="8"/>
  <c r="EQ26" i="8"/>
  <c r="EQ19" i="8" s="1"/>
  <c r="ER26" i="8"/>
  <c r="BZ26" i="9" s="1"/>
  <c r="ES26" i="8"/>
  <c r="ET26" i="8"/>
  <c r="EU26" i="8"/>
  <c r="EU19" i="8" s="1"/>
  <c r="EV26" i="8"/>
  <c r="EW26" i="8"/>
  <c r="EX26" i="8"/>
  <c r="EY26" i="8"/>
  <c r="EY19" i="8" s="1"/>
  <c r="EZ26" i="8"/>
  <c r="FA26" i="8"/>
  <c r="FB26" i="8"/>
  <c r="FC26" i="8"/>
  <c r="FC19" i="8" s="1"/>
  <c r="FD26" i="8"/>
  <c r="FE26" i="8"/>
  <c r="FF26" i="8"/>
  <c r="FG26" i="8"/>
  <c r="FG19" i="8" s="1"/>
  <c r="FH26" i="8"/>
  <c r="CH26" i="9" s="1"/>
  <c r="FI26" i="8"/>
  <c r="FJ26" i="8"/>
  <c r="FK26" i="8"/>
  <c r="FK19" i="8" s="1"/>
  <c r="FL26" i="8"/>
  <c r="FM26" i="8"/>
  <c r="FN26" i="8"/>
  <c r="FO26" i="8"/>
  <c r="FO19" i="8" s="1"/>
  <c r="FP26" i="8"/>
  <c r="FQ26" i="8"/>
  <c r="P32" i="8"/>
  <c r="Q32" i="8"/>
  <c r="R32" i="8"/>
  <c r="S32" i="8"/>
  <c r="T32" i="8"/>
  <c r="U32" i="8"/>
  <c r="V32" i="8"/>
  <c r="W32" i="8"/>
  <c r="X32" i="8"/>
  <c r="Y32" i="8"/>
  <c r="P32" i="9" s="1"/>
  <c r="Z32" i="8"/>
  <c r="AA32" i="8"/>
  <c r="AB32" i="8"/>
  <c r="AC32" i="8"/>
  <c r="AD32" i="8"/>
  <c r="AE32" i="8"/>
  <c r="AF32" i="8"/>
  <c r="AG32" i="8"/>
  <c r="T32" i="9" s="1"/>
  <c r="AH32" i="8"/>
  <c r="AI32" i="8"/>
  <c r="AJ32" i="8"/>
  <c r="AK32" i="8"/>
  <c r="AL32" i="8"/>
  <c r="AM32" i="8"/>
  <c r="AN32" i="8"/>
  <c r="AO32" i="8"/>
  <c r="X32" i="9" s="1"/>
  <c r="AP32" i="8"/>
  <c r="AQ32" i="8"/>
  <c r="AR32" i="8"/>
  <c r="AS32" i="8"/>
  <c r="AT32" i="8"/>
  <c r="AU32" i="8"/>
  <c r="AV32" i="8"/>
  <c r="AW32" i="8"/>
  <c r="AB32" i="9" s="1"/>
  <c r="AX32" i="8"/>
  <c r="AY32" i="8"/>
  <c r="AZ32" i="8"/>
  <c r="BA32" i="8"/>
  <c r="BB32" i="8"/>
  <c r="BC32" i="8"/>
  <c r="BD32" i="8"/>
  <c r="BE32" i="8"/>
  <c r="AF32" i="9" s="1"/>
  <c r="BF32" i="8"/>
  <c r="BG32" i="8"/>
  <c r="BH32" i="8"/>
  <c r="BI32" i="8"/>
  <c r="BJ32" i="8"/>
  <c r="BK32" i="8"/>
  <c r="BL32" i="8"/>
  <c r="BM32" i="8"/>
  <c r="AJ32" i="9" s="1"/>
  <c r="BN32" i="8"/>
  <c r="BO32" i="8"/>
  <c r="BP32" i="8"/>
  <c r="BQ32" i="8"/>
  <c r="BR32" i="8"/>
  <c r="BS32" i="8"/>
  <c r="BT32" i="8"/>
  <c r="BU32" i="8"/>
  <c r="AN32" i="9" s="1"/>
  <c r="BV32" i="8"/>
  <c r="BW32" i="8"/>
  <c r="BX32" i="8"/>
  <c r="BY32" i="8"/>
  <c r="BZ32" i="8"/>
  <c r="CA32" i="8"/>
  <c r="CB32" i="8"/>
  <c r="CC32" i="8"/>
  <c r="AR32" i="9" s="1"/>
  <c r="CD32" i="8"/>
  <c r="CE32" i="8"/>
  <c r="CF32" i="8"/>
  <c r="CG32" i="8"/>
  <c r="CH32" i="8"/>
  <c r="CI32" i="8"/>
  <c r="CJ32" i="8"/>
  <c r="CK32" i="8"/>
  <c r="AV32" i="9" s="1"/>
  <c r="CL32" i="8"/>
  <c r="CM32" i="8"/>
  <c r="CN32" i="8"/>
  <c r="CO32" i="8"/>
  <c r="CP32" i="8"/>
  <c r="CQ32" i="8"/>
  <c r="CR32" i="8"/>
  <c r="CS32" i="8"/>
  <c r="AZ32" i="9" s="1"/>
  <c r="CT32" i="8"/>
  <c r="CU32" i="8"/>
  <c r="CV32" i="8"/>
  <c r="CW32" i="8"/>
  <c r="CX32" i="8"/>
  <c r="CY32" i="8"/>
  <c r="CZ32" i="8"/>
  <c r="DA32" i="8"/>
  <c r="BD32" i="9" s="1"/>
  <c r="DB32" i="8"/>
  <c r="DC32" i="8"/>
  <c r="DD32" i="8"/>
  <c r="DE32" i="8"/>
  <c r="DF32" i="8"/>
  <c r="DG32" i="8"/>
  <c r="DH32" i="8"/>
  <c r="DI32" i="8"/>
  <c r="BH32" i="9" s="1"/>
  <c r="DJ32" i="8"/>
  <c r="DK32" i="8"/>
  <c r="DL32" i="8"/>
  <c r="DM32" i="8"/>
  <c r="DN32" i="8"/>
  <c r="DO32" i="8"/>
  <c r="DP32" i="8"/>
  <c r="DQ32" i="8"/>
  <c r="BL32" i="9" s="1"/>
  <c r="DR32" i="8"/>
  <c r="DS32" i="8"/>
  <c r="DT32" i="8"/>
  <c r="DU32" i="8"/>
  <c r="DV32" i="8"/>
  <c r="DW32" i="8"/>
  <c r="DX32" i="8"/>
  <c r="DY32" i="8"/>
  <c r="BP32" i="9" s="1"/>
  <c r="DZ32" i="8"/>
  <c r="EA32" i="8"/>
  <c r="EB32" i="8"/>
  <c r="EC32" i="8"/>
  <c r="ED32" i="8"/>
  <c r="EE32" i="8"/>
  <c r="EF32" i="8"/>
  <c r="EG32" i="8"/>
  <c r="BT32" i="9" s="1"/>
  <c r="EH32" i="8"/>
  <c r="EI32" i="8"/>
  <c r="EJ32" i="8"/>
  <c r="EK32" i="8"/>
  <c r="EL32" i="8"/>
  <c r="EM32" i="8"/>
  <c r="EN32" i="8"/>
  <c r="EO32" i="8"/>
  <c r="BX32" i="9" s="1"/>
  <c r="EP32" i="8"/>
  <c r="EQ32" i="8"/>
  <c r="ER32" i="8"/>
  <c r="ES32" i="8"/>
  <c r="ET32" i="8"/>
  <c r="EU32" i="8"/>
  <c r="EV32" i="8"/>
  <c r="EW32" i="8"/>
  <c r="CB32" i="9" s="1"/>
  <c r="EX32" i="8"/>
  <c r="EY32" i="8"/>
  <c r="EZ32" i="8"/>
  <c r="FA32" i="8"/>
  <c r="FB32" i="8"/>
  <c r="FC32" i="8"/>
  <c r="FD32" i="8"/>
  <c r="FE32" i="8"/>
  <c r="CF32" i="9" s="1"/>
  <c r="FF32" i="8"/>
  <c r="FG32" i="8"/>
  <c r="FH32" i="8"/>
  <c r="FI32" i="8"/>
  <c r="FJ32" i="8"/>
  <c r="FK32" i="8"/>
  <c r="FL32" i="8"/>
  <c r="FM32" i="8"/>
  <c r="CJ32" i="9" s="1"/>
  <c r="FN32" i="8"/>
  <c r="FO32" i="8"/>
  <c r="FP32" i="8"/>
  <c r="FQ32" i="8"/>
  <c r="P37" i="8"/>
  <c r="Q37" i="8"/>
  <c r="R37" i="8"/>
  <c r="S37" i="8"/>
  <c r="T37" i="8"/>
  <c r="U37" i="8"/>
  <c r="V37" i="8"/>
  <c r="W37" i="8"/>
  <c r="O37" i="9" s="1"/>
  <c r="X37" i="8"/>
  <c r="Y37" i="8"/>
  <c r="Z37" i="8"/>
  <c r="AA37" i="8"/>
  <c r="AB37" i="8"/>
  <c r="AC37" i="8"/>
  <c r="AD37" i="8"/>
  <c r="AE37" i="8"/>
  <c r="AF37" i="8"/>
  <c r="AG37" i="8"/>
  <c r="AH37" i="8"/>
  <c r="AI37" i="8"/>
  <c r="AJ37" i="8"/>
  <c r="AK37" i="8"/>
  <c r="AL37" i="8"/>
  <c r="AM37" i="8"/>
  <c r="W37" i="9" s="1"/>
  <c r="AN37" i="8"/>
  <c r="AO37" i="8"/>
  <c r="AP37" i="8"/>
  <c r="AQ37" i="8"/>
  <c r="AR37" i="8"/>
  <c r="AS37" i="8"/>
  <c r="AT37" i="8"/>
  <c r="AU37" i="8"/>
  <c r="AV37" i="8"/>
  <c r="AW37" i="8"/>
  <c r="AX37" i="8"/>
  <c r="AY37" i="8"/>
  <c r="AZ37" i="8"/>
  <c r="BA37" i="8"/>
  <c r="BB37" i="8"/>
  <c r="BC37" i="8"/>
  <c r="AE37" i="9" s="1"/>
  <c r="BD37" i="8"/>
  <c r="BE37" i="8"/>
  <c r="BF37" i="8"/>
  <c r="BG37" i="8"/>
  <c r="BH37" i="8"/>
  <c r="BI37" i="8"/>
  <c r="BJ37" i="8"/>
  <c r="BK37" i="8"/>
  <c r="BL37" i="8"/>
  <c r="BM37" i="8"/>
  <c r="BN37" i="8"/>
  <c r="BO37" i="8"/>
  <c r="BP37" i="8"/>
  <c r="BQ37" i="8"/>
  <c r="BR37" i="8"/>
  <c r="BS37" i="8"/>
  <c r="BT37" i="8"/>
  <c r="BU37" i="8"/>
  <c r="BV37" i="8"/>
  <c r="BW37" i="8"/>
  <c r="BX37" i="8"/>
  <c r="BY37" i="8"/>
  <c r="BZ37" i="8"/>
  <c r="CA37" i="8"/>
  <c r="CB37" i="8"/>
  <c r="CC37" i="8"/>
  <c r="CD37" i="8"/>
  <c r="CE37" i="8"/>
  <c r="CF37" i="8"/>
  <c r="CG37" i="8"/>
  <c r="CH37" i="8"/>
  <c r="CI37" i="8"/>
  <c r="AU37" i="9" s="1"/>
  <c r="CJ37" i="8"/>
  <c r="CK37" i="8"/>
  <c r="CL37" i="8"/>
  <c r="CM37" i="8"/>
  <c r="CN37" i="8"/>
  <c r="CO37" i="8"/>
  <c r="CP37" i="8"/>
  <c r="CQ37" i="8"/>
  <c r="CR37" i="8"/>
  <c r="CS37" i="8"/>
  <c r="CT37" i="8"/>
  <c r="CU37" i="8"/>
  <c r="CV37" i="8"/>
  <c r="CW37" i="8"/>
  <c r="CX37" i="8"/>
  <c r="CY37" i="8"/>
  <c r="BC37" i="9" s="1"/>
  <c r="CZ37" i="8"/>
  <c r="BD37" i="9" s="1"/>
  <c r="DA37" i="8"/>
  <c r="DB37" i="8"/>
  <c r="DC37" i="8"/>
  <c r="DD37" i="8"/>
  <c r="BF37" i="9" s="1"/>
  <c r="DE37" i="8"/>
  <c r="DF37" i="8"/>
  <c r="DG37" i="8"/>
  <c r="DH37" i="8"/>
  <c r="BH37" i="9" s="1"/>
  <c r="DI37" i="8"/>
  <c r="DJ37" i="8"/>
  <c r="DK37" i="8"/>
  <c r="DL37" i="8"/>
  <c r="BJ37" i="9" s="1"/>
  <c r="DM37" i="8"/>
  <c r="DN37" i="8"/>
  <c r="DO37" i="8"/>
  <c r="BK37" i="9" s="1"/>
  <c r="DP37" i="8"/>
  <c r="BL37" i="9" s="1"/>
  <c r="DQ37" i="8"/>
  <c r="DR37" i="8"/>
  <c r="DS37" i="8"/>
  <c r="DT37" i="8"/>
  <c r="BN37" i="9" s="1"/>
  <c r="DU37" i="8"/>
  <c r="DV37" i="8"/>
  <c r="DW37" i="8"/>
  <c r="DX37" i="8"/>
  <c r="BP37" i="9" s="1"/>
  <c r="DY37" i="8"/>
  <c r="DZ37" i="8"/>
  <c r="EA37" i="8"/>
  <c r="EB37" i="8"/>
  <c r="BR37" i="9" s="1"/>
  <c r="EC37" i="8"/>
  <c r="ED37" i="8"/>
  <c r="EE37" i="8"/>
  <c r="EF37" i="8"/>
  <c r="BT37" i="9" s="1"/>
  <c r="EG37" i="8"/>
  <c r="EH37" i="8"/>
  <c r="EI37" i="8"/>
  <c r="EJ37" i="8"/>
  <c r="BV37" i="9" s="1"/>
  <c r="EK37" i="8"/>
  <c r="EL37" i="8"/>
  <c r="EM37" i="8"/>
  <c r="EN37" i="8"/>
  <c r="BX37" i="9" s="1"/>
  <c r="EO37" i="8"/>
  <c r="EP37" i="8"/>
  <c r="EQ37" i="8"/>
  <c r="ER37" i="8"/>
  <c r="BZ37" i="9" s="1"/>
  <c r="ES37" i="8"/>
  <c r="ET37" i="8"/>
  <c r="EU37" i="8"/>
  <c r="CA37" i="9" s="1"/>
  <c r="EV37" i="8"/>
  <c r="CB37" i="9" s="1"/>
  <c r="EW37" i="8"/>
  <c r="EX37" i="8"/>
  <c r="EY37" i="8"/>
  <c r="EZ37" i="8"/>
  <c r="CD37" i="9" s="1"/>
  <c r="FA37" i="8"/>
  <c r="FB37" i="8"/>
  <c r="FC37" i="8"/>
  <c r="FD37" i="8"/>
  <c r="CF37" i="9" s="1"/>
  <c r="FE37" i="8"/>
  <c r="FF37" i="8"/>
  <c r="FG37" i="8"/>
  <c r="FH37" i="8"/>
  <c r="CH37" i="9" s="1"/>
  <c r="FI37" i="8"/>
  <c r="FJ37" i="8"/>
  <c r="FK37" i="8"/>
  <c r="CI37" i="9" s="1"/>
  <c r="FL37" i="8"/>
  <c r="CJ37" i="9" s="1"/>
  <c r="FM37" i="8"/>
  <c r="FN37" i="8"/>
  <c r="FO37" i="8"/>
  <c r="FP37" i="8"/>
  <c r="CL37" i="9" s="1"/>
  <c r="FQ37" i="8"/>
  <c r="E230" i="15" l="1"/>
  <c r="E233" i="15"/>
  <c r="E222" i="15"/>
  <c r="E221" i="15" s="1"/>
  <c r="E22" i="12"/>
  <c r="F27" i="8"/>
  <c r="E225" i="15"/>
  <c r="CL11" i="9"/>
  <c r="CJ11" i="9"/>
  <c r="CH11" i="9"/>
  <c r="CH19" i="9" s="1"/>
  <c r="CF11" i="9"/>
  <c r="CD11" i="9"/>
  <c r="CB11" i="9"/>
  <c r="BZ11" i="9"/>
  <c r="BZ19" i="9" s="1"/>
  <c r="BX11" i="9"/>
  <c r="BX19" i="9" s="1"/>
  <c r="BV11" i="9"/>
  <c r="BT11" i="9"/>
  <c r="BR11" i="9"/>
  <c r="BP11" i="9"/>
  <c r="BN11" i="9"/>
  <c r="BL11" i="9"/>
  <c r="BJ11" i="9"/>
  <c r="BH11" i="9"/>
  <c r="BF11" i="9"/>
  <c r="BD11" i="9"/>
  <c r="BB11" i="9"/>
  <c r="AZ11" i="9"/>
  <c r="AZ19" i="9" s="1"/>
  <c r="AX11" i="9"/>
  <c r="AV11" i="9"/>
  <c r="AT11" i="9"/>
  <c r="AR11" i="9"/>
  <c r="AR19" i="9" s="1"/>
  <c r="AP11" i="9"/>
  <c r="AN11" i="9"/>
  <c r="AL11" i="9"/>
  <c r="AJ11" i="9"/>
  <c r="AJ19" i="9" s="1"/>
  <c r="AH11" i="9"/>
  <c r="AF11" i="9"/>
  <c r="AD11" i="9"/>
  <c r="AB11" i="9"/>
  <c r="Z11" i="9"/>
  <c r="V11" i="9"/>
  <c r="T11" i="9"/>
  <c r="R11" i="9"/>
  <c r="P11" i="9"/>
  <c r="N11" i="9"/>
  <c r="L11" i="9"/>
  <c r="E134" i="14"/>
  <c r="E220" i="15"/>
  <c r="E240" i="15"/>
  <c r="E235" i="15"/>
  <c r="E231" i="15" s="1"/>
  <c r="E237" i="15"/>
  <c r="J37" i="15"/>
  <c r="E37" i="15"/>
  <c r="FQ19" i="8"/>
  <c r="FM19" i="8"/>
  <c r="FI19" i="8"/>
  <c r="FE19" i="8"/>
  <c r="FA19" i="8"/>
  <c r="EW19" i="8"/>
  <c r="ES19" i="8"/>
  <c r="EO19" i="8"/>
  <c r="EK19" i="8"/>
  <c r="EG19" i="8"/>
  <c r="EC19" i="8"/>
  <c r="DY19" i="8"/>
  <c r="DU19" i="8"/>
  <c r="DQ19" i="8"/>
  <c r="DM19" i="8"/>
  <c r="DI19" i="8"/>
  <c r="DE19" i="8"/>
  <c r="DA19" i="8"/>
  <c r="CW19" i="8"/>
  <c r="CS19" i="8"/>
  <c r="CO19" i="8"/>
  <c r="CK19" i="8"/>
  <c r="CG19" i="8"/>
  <c r="CC19" i="8"/>
  <c r="BY19" i="8"/>
  <c r="BU19" i="8"/>
  <c r="BQ19" i="8"/>
  <c r="BM19" i="8"/>
  <c r="BI19" i="8"/>
  <c r="BE19" i="8"/>
  <c r="BA19" i="8"/>
  <c r="AW19" i="8"/>
  <c r="AS19" i="8"/>
  <c r="AO19" i="8"/>
  <c r="AK19" i="8"/>
  <c r="AG19" i="8"/>
  <c r="AC19" i="8"/>
  <c r="Y19" i="8"/>
  <c r="U19" i="8"/>
  <c r="Q19" i="8"/>
  <c r="E226" i="15"/>
  <c r="BR26" i="9"/>
  <c r="BR19" i="9" s="1"/>
  <c r="BD26" i="9"/>
  <c r="BB26" i="9"/>
  <c r="AZ26" i="9"/>
  <c r="AV26" i="9"/>
  <c r="AT26" i="9"/>
  <c r="AR26" i="9"/>
  <c r="AN26" i="9"/>
  <c r="AN19" i="9" s="1"/>
  <c r="AL26" i="9"/>
  <c r="AJ26" i="9"/>
  <c r="AF26" i="9"/>
  <c r="AD26" i="9"/>
  <c r="AD19" i="9" s="1"/>
  <c r="AB26" i="9"/>
  <c r="AB19" i="9" s="1"/>
  <c r="X26" i="9"/>
  <c r="V26" i="9"/>
  <c r="T26" i="9"/>
  <c r="T19" i="9" s="1"/>
  <c r="P26" i="9"/>
  <c r="P19" i="9" s="1"/>
  <c r="N26" i="9"/>
  <c r="F12" i="8"/>
  <c r="F5" i="9"/>
  <c r="F12" i="9" s="1"/>
  <c r="E24" i="12"/>
  <c r="E111" i="15"/>
  <c r="E51" i="15" s="1"/>
  <c r="E33" i="12" s="1"/>
  <c r="E41" i="12" s="1"/>
  <c r="F14" i="9"/>
  <c r="E121" i="15"/>
  <c r="E61" i="15" s="1"/>
  <c r="E35" i="12" s="1"/>
  <c r="E43" i="12" s="1"/>
  <c r="F17" i="9"/>
  <c r="E116" i="15"/>
  <c r="E56" i="15" s="1"/>
  <c r="E34" i="12" s="1"/>
  <c r="E42" i="12" s="1"/>
  <c r="F18" i="9"/>
  <c r="E5" i="15"/>
  <c r="F185" i="11"/>
  <c r="E5" i="12"/>
  <c r="E27" i="12"/>
  <c r="F8" i="9"/>
  <c r="E101" i="15"/>
  <c r="E41" i="15" s="1"/>
  <c r="E31" i="12" s="1"/>
  <c r="E39" i="12" s="1"/>
  <c r="E13" i="12"/>
  <c r="F16" i="8"/>
  <c r="F23" i="9"/>
  <c r="F22" i="9"/>
  <c r="F15" i="8"/>
  <c r="E106" i="15"/>
  <c r="E46" i="15" s="1"/>
  <c r="F13" i="9"/>
  <c r="FJ19" i="8"/>
  <c r="ET19" i="8"/>
  <c r="CX19" i="8"/>
  <c r="CH19" i="8"/>
  <c r="CE37" i="9"/>
  <c r="BO37" i="9"/>
  <c r="AY37" i="9"/>
  <c r="AI37" i="9"/>
  <c r="S37" i="9"/>
  <c r="ED19" i="8"/>
  <c r="DN19" i="8"/>
  <c r="BR19" i="8"/>
  <c r="BB19" i="8"/>
  <c r="AL19" i="8"/>
  <c r="V19" i="8"/>
  <c r="BW37" i="9"/>
  <c r="BG37" i="9"/>
  <c r="AQ37" i="9"/>
  <c r="AA37" i="9"/>
  <c r="BH26" i="9"/>
  <c r="BH19" i="9" s="1"/>
  <c r="DH19" i="8"/>
  <c r="T19" i="8"/>
  <c r="BB37" i="9"/>
  <c r="AZ37" i="9"/>
  <c r="AX37" i="9"/>
  <c r="AV37" i="9"/>
  <c r="AT37" i="9"/>
  <c r="AR37" i="9"/>
  <c r="AP37" i="9"/>
  <c r="AN37" i="9"/>
  <c r="AL37" i="9"/>
  <c r="AJ37" i="9"/>
  <c r="AH37" i="9"/>
  <c r="AF37" i="9"/>
  <c r="AD37" i="9"/>
  <c r="AB37" i="9"/>
  <c r="Z37" i="9"/>
  <c r="X37" i="9"/>
  <c r="V37" i="9"/>
  <c r="T37" i="9"/>
  <c r="R37" i="9"/>
  <c r="P37" i="9"/>
  <c r="N37" i="9"/>
  <c r="L37" i="9"/>
  <c r="CK32" i="9"/>
  <c r="CI32" i="9"/>
  <c r="CG32" i="9"/>
  <c r="CE32" i="9"/>
  <c r="CC32" i="9"/>
  <c r="CA32" i="9"/>
  <c r="BY32" i="9"/>
  <c r="BW32" i="9"/>
  <c r="BU32" i="9"/>
  <c r="BS32" i="9"/>
  <c r="BQ32" i="9"/>
  <c r="BO32" i="9"/>
  <c r="BM32" i="9"/>
  <c r="BK32" i="9"/>
  <c r="BI32" i="9"/>
  <c r="BG32" i="9"/>
  <c r="BE32" i="9"/>
  <c r="BC32" i="9"/>
  <c r="BA32" i="9"/>
  <c r="AY32" i="9"/>
  <c r="AW32" i="9"/>
  <c r="AU32" i="9"/>
  <c r="AS32" i="9"/>
  <c r="AQ32" i="9"/>
  <c r="AO32" i="9"/>
  <c r="AM32" i="9"/>
  <c r="AK32" i="9"/>
  <c r="AI32" i="9"/>
  <c r="AG32" i="9"/>
  <c r="AE32" i="9"/>
  <c r="AC32" i="9"/>
  <c r="AA32" i="9"/>
  <c r="Y32" i="9"/>
  <c r="W32" i="9"/>
  <c r="U32" i="9"/>
  <c r="S32" i="9"/>
  <c r="Q32" i="9"/>
  <c r="O32" i="9"/>
  <c r="M32" i="9"/>
  <c r="CK37" i="9"/>
  <c r="CG37" i="9"/>
  <c r="CC37" i="9"/>
  <c r="BY37" i="9"/>
  <c r="BU37" i="9"/>
  <c r="BQ37" i="9"/>
  <c r="BM37" i="9"/>
  <c r="BI37" i="9"/>
  <c r="BE37" i="9"/>
  <c r="BA37" i="9"/>
  <c r="AW37" i="9"/>
  <c r="AS37" i="9"/>
  <c r="AO37" i="9"/>
  <c r="AK37" i="9"/>
  <c r="AG37" i="9"/>
  <c r="AC37" i="9"/>
  <c r="Y37" i="9"/>
  <c r="U37" i="9"/>
  <c r="Q37" i="9"/>
  <c r="M37" i="9"/>
  <c r="CL32" i="9"/>
  <c r="CH32" i="9"/>
  <c r="CD32" i="9"/>
  <c r="BZ32" i="9"/>
  <c r="BV32" i="9"/>
  <c r="BR32" i="9"/>
  <c r="BN32" i="9"/>
  <c r="BJ32" i="9"/>
  <c r="BF32" i="9"/>
  <c r="BB32" i="9"/>
  <c r="AX32" i="9"/>
  <c r="AT32" i="9"/>
  <c r="AP32" i="9"/>
  <c r="AL32" i="9"/>
  <c r="AH32" i="9"/>
  <c r="AD32" i="9"/>
  <c r="Z32" i="9"/>
  <c r="V32" i="9"/>
  <c r="R32" i="9"/>
  <c r="N32" i="9"/>
  <c r="L32" i="9"/>
  <c r="GE47" i="15"/>
  <c r="GA47" i="15"/>
  <c r="FW47" i="15"/>
  <c r="FS47" i="15"/>
  <c r="FO47" i="15"/>
  <c r="FK47" i="15"/>
  <c r="FG47" i="15"/>
  <c r="FC47" i="15"/>
  <c r="EY47" i="15"/>
  <c r="EU47" i="15"/>
  <c r="EQ47" i="15"/>
  <c r="EM47" i="15"/>
  <c r="EI47" i="15"/>
  <c r="EE47" i="15"/>
  <c r="EA47" i="15"/>
  <c r="DW47" i="15"/>
  <c r="DS47" i="15"/>
  <c r="DO47" i="15"/>
  <c r="DK47" i="15"/>
  <c r="DG47" i="15"/>
  <c r="DC47" i="15"/>
  <c r="CY47" i="15"/>
  <c r="CU47" i="15"/>
  <c r="CQ47" i="15"/>
  <c r="CM47" i="15"/>
  <c r="CI47" i="15"/>
  <c r="CE47" i="15"/>
  <c r="CA47" i="15"/>
  <c r="BW47" i="15"/>
  <c r="BS47" i="15"/>
  <c r="BO47" i="15"/>
  <c r="BK47" i="15"/>
  <c r="BG47" i="15"/>
  <c r="BC47" i="15"/>
  <c r="AY47" i="15"/>
  <c r="AU47" i="15"/>
  <c r="AQ47" i="15"/>
  <c r="AM47" i="15"/>
  <c r="AI47" i="15"/>
  <c r="AE47" i="15"/>
  <c r="AA47" i="15"/>
  <c r="W47" i="15"/>
  <c r="S47" i="15"/>
  <c r="O47" i="15"/>
  <c r="K47" i="15"/>
  <c r="GD47" i="15"/>
  <c r="FY47" i="15"/>
  <c r="FT47" i="15"/>
  <c r="GB62" i="15"/>
  <c r="FX62" i="15"/>
  <c r="FT62" i="15"/>
  <c r="FP62" i="15"/>
  <c r="FL62" i="15"/>
  <c r="FH62" i="15"/>
  <c r="FD62" i="15"/>
  <c r="EZ62" i="15"/>
  <c r="EV62" i="15"/>
  <c r="ER62" i="15"/>
  <c r="EN62" i="15"/>
  <c r="EJ62" i="15"/>
  <c r="EF62" i="15"/>
  <c r="EB62" i="15"/>
  <c r="DX62" i="15"/>
  <c r="DT62" i="15"/>
  <c r="DP62" i="15"/>
  <c r="DL62" i="15"/>
  <c r="DH62" i="15"/>
  <c r="DD62" i="15"/>
  <c r="CZ62" i="15"/>
  <c r="CV62" i="15"/>
  <c r="CR62" i="15"/>
  <c r="CN62" i="15"/>
  <c r="CJ62" i="15"/>
  <c r="CF62" i="15"/>
  <c r="CB62" i="15"/>
  <c r="BX62" i="15"/>
  <c r="BT62" i="15"/>
  <c r="BP62" i="15"/>
  <c r="BL62" i="15"/>
  <c r="BH62" i="15"/>
  <c r="BD62" i="15"/>
  <c r="AZ62" i="15"/>
  <c r="AV62" i="15"/>
  <c r="AR62" i="15"/>
  <c r="AN62" i="15"/>
  <c r="AJ62" i="15"/>
  <c r="AF62" i="15"/>
  <c r="AB62" i="15"/>
  <c r="X62" i="15"/>
  <c r="T62" i="15"/>
  <c r="P62" i="15"/>
  <c r="L62" i="15"/>
  <c r="H62" i="15"/>
  <c r="GE62" i="15"/>
  <c r="FZ62" i="15"/>
  <c r="FU62" i="15"/>
  <c r="FO62" i="15"/>
  <c r="FJ62" i="15"/>
  <c r="FE62" i="15"/>
  <c r="EY62" i="15"/>
  <c r="ET62" i="15"/>
  <c r="EO62" i="15"/>
  <c r="EI62" i="15"/>
  <c r="ED62" i="15"/>
  <c r="DY62" i="15"/>
  <c r="DS62" i="15"/>
  <c r="DN62" i="15"/>
  <c r="DI62" i="15"/>
  <c r="DC62" i="15"/>
  <c r="CX62" i="15"/>
  <c r="CS62" i="15"/>
  <c r="CM62" i="15"/>
  <c r="CH62" i="15"/>
  <c r="CC62" i="15"/>
  <c r="BW62" i="15"/>
  <c r="BR62" i="15"/>
  <c r="BM62" i="15"/>
  <c r="BG62" i="15"/>
  <c r="BB62" i="15"/>
  <c r="AW62" i="15"/>
  <c r="AQ62" i="15"/>
  <c r="AL62" i="15"/>
  <c r="AG62" i="15"/>
  <c r="AA62" i="15"/>
  <c r="V62" i="15"/>
  <c r="Q62" i="15"/>
  <c r="K62" i="15"/>
  <c r="GC62" i="15"/>
  <c r="FV62" i="15"/>
  <c r="FN62" i="15"/>
  <c r="FG62" i="15"/>
  <c r="FA62" i="15"/>
  <c r="ES62" i="15"/>
  <c r="EL62" i="15"/>
  <c r="EE62" i="15"/>
  <c r="DW62" i="15"/>
  <c r="DQ62" i="15"/>
  <c r="DJ62" i="15"/>
  <c r="DB62" i="15"/>
  <c r="CU62" i="15"/>
  <c r="CO62" i="15"/>
  <c r="CG62" i="15"/>
  <c r="BZ62" i="15"/>
  <c r="BS62" i="15"/>
  <c r="BK62" i="15"/>
  <c r="BE62" i="15"/>
  <c r="AX62" i="15"/>
  <c r="AP62" i="15"/>
  <c r="AI62" i="15"/>
  <c r="AC62" i="15"/>
  <c r="U62" i="15"/>
  <c r="N62" i="15"/>
  <c r="FW62" i="15"/>
  <c r="FM62" i="15"/>
  <c r="FC62" i="15"/>
  <c r="EU62" i="15"/>
  <c r="EK62" i="15"/>
  <c r="EA62" i="15"/>
  <c r="DR62" i="15"/>
  <c r="DG62" i="15"/>
  <c r="CY62" i="15"/>
  <c r="CP62" i="15"/>
  <c r="CE62" i="15"/>
  <c r="BV62" i="15"/>
  <c r="BN62" i="15"/>
  <c r="BC62" i="15"/>
  <c r="AT62" i="15"/>
  <c r="AK62" i="15"/>
  <c r="Z62" i="15"/>
  <c r="R62" i="15"/>
  <c r="I62" i="15"/>
  <c r="GD62" i="15"/>
  <c r="FS62" i="15"/>
  <c r="FK62" i="15"/>
  <c r="FB62" i="15"/>
  <c r="EQ62" i="15"/>
  <c r="EH62" i="15"/>
  <c r="DZ62" i="15"/>
  <c r="DO62" i="15"/>
  <c r="DF62" i="15"/>
  <c r="CW62" i="15"/>
  <c r="CL62" i="15"/>
  <c r="CD62" i="15"/>
  <c r="BU62" i="15"/>
  <c r="BJ62" i="15"/>
  <c r="BA62" i="15"/>
  <c r="AS62" i="15"/>
  <c r="AH62" i="15"/>
  <c r="Y62" i="15"/>
  <c r="O62" i="15"/>
  <c r="G62" i="15"/>
  <c r="GA62" i="15"/>
  <c r="FI62" i="15"/>
  <c r="EP62" i="15"/>
  <c r="DV62" i="15"/>
  <c r="DE62" i="15"/>
  <c r="CK62" i="15"/>
  <c r="BQ62" i="15"/>
  <c r="AY62" i="15"/>
  <c r="AE62" i="15"/>
  <c r="M62" i="15"/>
  <c r="GE78" i="15"/>
  <c r="GA78" i="15"/>
  <c r="FW78" i="15"/>
  <c r="FS78" i="15"/>
  <c r="FO78" i="15"/>
  <c r="FK78" i="15"/>
  <c r="FG78" i="15"/>
  <c r="FC78" i="15"/>
  <c r="EY78" i="15"/>
  <c r="EU78" i="15"/>
  <c r="EQ78" i="15"/>
  <c r="EM78" i="15"/>
  <c r="EI78" i="15"/>
  <c r="EE78" i="15"/>
  <c r="EA78" i="15"/>
  <c r="DW78" i="15"/>
  <c r="DS78" i="15"/>
  <c r="DO78" i="15"/>
  <c r="DK78" i="15"/>
  <c r="DG78" i="15"/>
  <c r="DC78" i="15"/>
  <c r="CY78" i="15"/>
  <c r="CU78" i="15"/>
  <c r="CQ78" i="15"/>
  <c r="CM78" i="15"/>
  <c r="CI78" i="15"/>
  <c r="CE78" i="15"/>
  <c r="CA78" i="15"/>
  <c r="BW78" i="15"/>
  <c r="BS78" i="15"/>
  <c r="BO78" i="15"/>
  <c r="BK78" i="15"/>
  <c r="BG78" i="15"/>
  <c r="BC78" i="15"/>
  <c r="AY78" i="15"/>
  <c r="AU78" i="15"/>
  <c r="AQ78" i="15"/>
  <c r="AM78" i="15"/>
  <c r="AI78" i="15"/>
  <c r="AE78" i="15"/>
  <c r="AA78" i="15"/>
  <c r="W78" i="15"/>
  <c r="S78" i="15"/>
  <c r="O78" i="15"/>
  <c r="K78" i="15"/>
  <c r="GD78" i="15"/>
  <c r="FY78" i="15"/>
  <c r="FT78" i="15"/>
  <c r="FN78" i="15"/>
  <c r="FI78" i="15"/>
  <c r="FD78" i="15"/>
  <c r="EX78" i="15"/>
  <c r="ES78" i="15"/>
  <c r="EN78" i="15"/>
  <c r="EH78" i="15"/>
  <c r="EC78" i="15"/>
  <c r="DX78" i="15"/>
  <c r="DR78" i="15"/>
  <c r="DM78" i="15"/>
  <c r="DH78" i="15"/>
  <c r="DB78" i="15"/>
  <c r="CW78" i="15"/>
  <c r="CR78" i="15"/>
  <c r="CL78" i="15"/>
  <c r="CG78" i="15"/>
  <c r="CB78" i="15"/>
  <c r="BV78" i="15"/>
  <c r="BQ78" i="15"/>
  <c r="BL78" i="15"/>
  <c r="BF78" i="15"/>
  <c r="BA78" i="15"/>
  <c r="AV78" i="15"/>
  <c r="AP78" i="15"/>
  <c r="AK78" i="15"/>
  <c r="AF78" i="15"/>
  <c r="Z78" i="15"/>
  <c r="U78" i="15"/>
  <c r="P78" i="15"/>
  <c r="J78" i="15"/>
  <c r="GC78" i="15"/>
  <c r="FV78" i="15"/>
  <c r="FP78" i="15"/>
  <c r="FH78" i="15"/>
  <c r="FA78" i="15"/>
  <c r="ET78" i="15"/>
  <c r="EL78" i="15"/>
  <c r="EF78" i="15"/>
  <c r="DY78" i="15"/>
  <c r="DQ78" i="15"/>
  <c r="DJ78" i="15"/>
  <c r="DD78" i="15"/>
  <c r="CV78" i="15"/>
  <c r="CO78" i="15"/>
  <c r="CH78" i="15"/>
  <c r="BZ78" i="15"/>
  <c r="BT78" i="15"/>
  <c r="BM78" i="15"/>
  <c r="BE78" i="15"/>
  <c r="AX78" i="15"/>
  <c r="AR78" i="15"/>
  <c r="AJ78" i="15"/>
  <c r="AC78" i="15"/>
  <c r="V78" i="15"/>
  <c r="N78" i="15"/>
  <c r="H78" i="15"/>
  <c r="FX78" i="15"/>
  <c r="FM78" i="15"/>
  <c r="FE78" i="15"/>
  <c r="EV78" i="15"/>
  <c r="EK78" i="15"/>
  <c r="EB78" i="15"/>
  <c r="DT78" i="15"/>
  <c r="DI78" i="15"/>
  <c r="CZ78" i="15"/>
  <c r="CP78" i="15"/>
  <c r="CF78" i="15"/>
  <c r="BX78" i="15"/>
  <c r="BN78" i="15"/>
  <c r="BD78" i="15"/>
  <c r="AT78" i="15"/>
  <c r="AL78" i="15"/>
  <c r="AB78" i="15"/>
  <c r="R78" i="15"/>
  <c r="I78" i="15"/>
  <c r="FU78" i="15"/>
  <c r="FL78" i="15"/>
  <c r="FB78" i="15"/>
  <c r="ER78" i="15"/>
  <c r="EJ78" i="15"/>
  <c r="DZ78" i="15"/>
  <c r="DP78" i="15"/>
  <c r="DF78" i="15"/>
  <c r="CX78" i="15"/>
  <c r="CN78" i="15"/>
  <c r="CD78" i="15"/>
  <c r="BU78" i="15"/>
  <c r="BJ78" i="15"/>
  <c r="BB78" i="15"/>
  <c r="AS78" i="15"/>
  <c r="AH78" i="15"/>
  <c r="Y78" i="15"/>
  <c r="Q78" i="15"/>
  <c r="GB78" i="15"/>
  <c r="FJ78" i="15"/>
  <c r="EP78" i="15"/>
  <c r="DV78" i="15"/>
  <c r="DE78" i="15"/>
  <c r="CK78" i="15"/>
  <c r="BR78" i="15"/>
  <c r="AZ78" i="15"/>
  <c r="AG78" i="15"/>
  <c r="M78" i="15"/>
  <c r="FQ78" i="15"/>
  <c r="EO78" i="15"/>
  <c r="DN78" i="15"/>
  <c r="CS78" i="15"/>
  <c r="BP78" i="15"/>
  <c r="AO78" i="15"/>
  <c r="T78" i="15"/>
  <c r="EZ78" i="15"/>
  <c r="DU78" i="15"/>
  <c r="CJ78" i="15"/>
  <c r="BH78" i="15"/>
  <c r="X78" i="15"/>
  <c r="FZ78" i="15"/>
  <c r="EW78" i="15"/>
  <c r="DL78" i="15"/>
  <c r="CC78" i="15"/>
  <c r="AW78" i="15"/>
  <c r="L78" i="15"/>
  <c r="EG78" i="15"/>
  <c r="BY78" i="15"/>
  <c r="FR78" i="15"/>
  <c r="DA78" i="15"/>
  <c r="AN78" i="15"/>
  <c r="GE93" i="15"/>
  <c r="GA93" i="15"/>
  <c r="FW93" i="15"/>
  <c r="FS93" i="15"/>
  <c r="FO93" i="15"/>
  <c r="FK93" i="15"/>
  <c r="FG93" i="15"/>
  <c r="FC93" i="15"/>
  <c r="EY93" i="15"/>
  <c r="EU93" i="15"/>
  <c r="EQ93" i="15"/>
  <c r="EM93" i="15"/>
  <c r="EI93" i="15"/>
  <c r="EE93" i="15"/>
  <c r="EA93" i="15"/>
  <c r="DW93" i="15"/>
  <c r="DS93" i="15"/>
  <c r="DO93" i="15"/>
  <c r="DK93" i="15"/>
  <c r="DG93" i="15"/>
  <c r="DC93" i="15"/>
  <c r="CY93" i="15"/>
  <c r="CU93" i="15"/>
  <c r="CQ93" i="15"/>
  <c r="CM93" i="15"/>
  <c r="CI93" i="15"/>
  <c r="CE93" i="15"/>
  <c r="CA93" i="15"/>
  <c r="BW93" i="15"/>
  <c r="BS93" i="15"/>
  <c r="BO93" i="15"/>
  <c r="BK93" i="15"/>
  <c r="BG93" i="15"/>
  <c r="BC93" i="15"/>
  <c r="AY93" i="15"/>
  <c r="AU93" i="15"/>
  <c r="AQ93" i="15"/>
  <c r="AM93" i="15"/>
  <c r="AI93" i="15"/>
  <c r="AE93" i="15"/>
  <c r="GC93" i="15"/>
  <c r="FX93" i="15"/>
  <c r="FR93" i="15"/>
  <c r="FM93" i="15"/>
  <c r="FH93" i="15"/>
  <c r="FB93" i="15"/>
  <c r="EW93" i="15"/>
  <c r="ER93" i="15"/>
  <c r="EL93" i="15"/>
  <c r="EG93" i="15"/>
  <c r="EB93" i="15"/>
  <c r="DV93" i="15"/>
  <c r="DQ93" i="15"/>
  <c r="DL93" i="15"/>
  <c r="DF93" i="15"/>
  <c r="DA93" i="15"/>
  <c r="CV93" i="15"/>
  <c r="CP93" i="15"/>
  <c r="CK93" i="15"/>
  <c r="CF93" i="15"/>
  <c r="BZ93" i="15"/>
  <c r="BU93" i="15"/>
  <c r="BP93" i="15"/>
  <c r="BJ93" i="15"/>
  <c r="BE93" i="15"/>
  <c r="AZ93" i="15"/>
  <c r="AT93" i="15"/>
  <c r="AO93" i="15"/>
  <c r="AJ93" i="15"/>
  <c r="AD93" i="15"/>
  <c r="Z93" i="15"/>
  <c r="V93" i="15"/>
  <c r="R93" i="15"/>
  <c r="N93" i="15"/>
  <c r="J93" i="15"/>
  <c r="FY93" i="15"/>
  <c r="FQ93" i="15"/>
  <c r="FJ93" i="15"/>
  <c r="FD93" i="15"/>
  <c r="EV93" i="15"/>
  <c r="EO93" i="15"/>
  <c r="EH93" i="15"/>
  <c r="DZ93" i="15"/>
  <c r="DT93" i="15"/>
  <c r="DM93" i="15"/>
  <c r="DE93" i="15"/>
  <c r="CX93" i="15"/>
  <c r="CR93" i="15"/>
  <c r="CJ93" i="15"/>
  <c r="CC93" i="15"/>
  <c r="BV93" i="15"/>
  <c r="BN93" i="15"/>
  <c r="BH93" i="15"/>
  <c r="BA93" i="15"/>
  <c r="AS93" i="15"/>
  <c r="AL93" i="15"/>
  <c r="AF93" i="15"/>
  <c r="Y93" i="15"/>
  <c r="T93" i="15"/>
  <c r="O93" i="15"/>
  <c r="I93" i="15"/>
  <c r="GB93" i="15"/>
  <c r="FT93" i="15"/>
  <c r="FI93" i="15"/>
  <c r="EZ93" i="15"/>
  <c r="EP93" i="15"/>
  <c r="EF93" i="15"/>
  <c r="DX93" i="15"/>
  <c r="DN93" i="15"/>
  <c r="DD93" i="15"/>
  <c r="CT93" i="15"/>
  <c r="CL93" i="15"/>
  <c r="CB93" i="15"/>
  <c r="BR93" i="15"/>
  <c r="BI93" i="15"/>
  <c r="AX93" i="15"/>
  <c r="AP93" i="15"/>
  <c r="AG93" i="15"/>
  <c r="X93" i="15"/>
  <c r="Q93" i="15"/>
  <c r="K93" i="15"/>
  <c r="GD93" i="15"/>
  <c r="FP93" i="15"/>
  <c r="FE93" i="15"/>
  <c r="ES93" i="15"/>
  <c r="ED93" i="15"/>
  <c r="DR93" i="15"/>
  <c r="DH93" i="15"/>
  <c r="CS93" i="15"/>
  <c r="CG93" i="15"/>
  <c r="BT93" i="15"/>
  <c r="BF93" i="15"/>
  <c r="AV93" i="15"/>
  <c r="AH93" i="15"/>
  <c r="W93" i="15"/>
  <c r="M93" i="15"/>
  <c r="FZ93" i="15"/>
  <c r="FN93" i="15"/>
  <c r="FA93" i="15"/>
  <c r="EN93" i="15"/>
  <c r="EC93" i="15"/>
  <c r="DP93" i="15"/>
  <c r="DB93" i="15"/>
  <c r="CO93" i="15"/>
  <c r="CD93" i="15"/>
  <c r="BQ93" i="15"/>
  <c r="BD93" i="15"/>
  <c r="AR93" i="15"/>
  <c r="AC93" i="15"/>
  <c r="U93" i="15"/>
  <c r="L93" i="15"/>
  <c r="FV93" i="15"/>
  <c r="EX93" i="15"/>
  <c r="DY93" i="15"/>
  <c r="CZ93" i="15"/>
  <c r="BY93" i="15"/>
  <c r="BB93" i="15"/>
  <c r="AB93" i="15"/>
  <c r="H93" i="15"/>
  <c r="FU93" i="15"/>
  <c r="ET93" i="15"/>
  <c r="DU93" i="15"/>
  <c r="CW93" i="15"/>
  <c r="BX93" i="15"/>
  <c r="AW93" i="15"/>
  <c r="AA93" i="15"/>
  <c r="EK93" i="15"/>
  <c r="CN93" i="15"/>
  <c r="AN93" i="15"/>
  <c r="G93" i="15"/>
  <c r="EJ93" i="15"/>
  <c r="CH93" i="15"/>
  <c r="AK93" i="15"/>
  <c r="FL93" i="15"/>
  <c r="BM93" i="15"/>
  <c r="BL93" i="15"/>
  <c r="DJ93" i="15"/>
  <c r="P93" i="15"/>
  <c r="S93" i="15"/>
  <c r="FF93" i="15"/>
  <c r="GC37" i="15"/>
  <c r="FU37" i="15"/>
  <c r="FM37" i="15"/>
  <c r="FE37" i="15"/>
  <c r="EW37" i="15"/>
  <c r="EO37" i="15"/>
  <c r="EG37" i="15"/>
  <c r="DY37" i="15"/>
  <c r="DQ37" i="15"/>
  <c r="DI37" i="15"/>
  <c r="DA37" i="15"/>
  <c r="CS37" i="15"/>
  <c r="CK37" i="15"/>
  <c r="CC37" i="15"/>
  <c r="BU37" i="15"/>
  <c r="BM37" i="15"/>
  <c r="BE37" i="15"/>
  <c r="AW37" i="15"/>
  <c r="AO37" i="15"/>
  <c r="AG37" i="15"/>
  <c r="Y37" i="15"/>
  <c r="M37" i="15"/>
  <c r="N42" i="15"/>
  <c r="V42" i="15"/>
  <c r="AD42" i="15"/>
  <c r="AL42" i="15"/>
  <c r="AT42" i="15"/>
  <c r="BB42" i="15"/>
  <c r="BJ42" i="15"/>
  <c r="BR42" i="15"/>
  <c r="BZ42" i="15"/>
  <c r="CH42" i="15"/>
  <c r="CP42" i="15"/>
  <c r="CX42" i="15"/>
  <c r="DJ42" i="15"/>
  <c r="DR42" i="15"/>
  <c r="DZ42" i="15"/>
  <c r="EH42" i="15"/>
  <c r="EP42" i="15"/>
  <c r="EX42" i="15"/>
  <c r="FF42" i="15"/>
  <c r="FJ42" i="15"/>
  <c r="FR42" i="15"/>
  <c r="FV42" i="15"/>
  <c r="GD42" i="15"/>
  <c r="G47" i="15"/>
  <c r="N47" i="15"/>
  <c r="Y47" i="15"/>
  <c r="AJ47" i="15"/>
  <c r="AT47" i="15"/>
  <c r="BE47" i="15"/>
  <c r="BP47" i="15"/>
  <c r="BZ47" i="15"/>
  <c r="CK47" i="15"/>
  <c r="DA47" i="15"/>
  <c r="DL47" i="15"/>
  <c r="EB47" i="15"/>
  <c r="ER47" i="15"/>
  <c r="FH47" i="15"/>
  <c r="FZ47" i="15"/>
  <c r="T52" i="15"/>
  <c r="AH52" i="15"/>
  <c r="AV52" i="15"/>
  <c r="BJ52" i="15"/>
  <c r="BY52" i="15"/>
  <c r="CL52" i="15"/>
  <c r="DA52" i="15"/>
  <c r="DP52" i="15"/>
  <c r="EC52" i="15"/>
  <c r="ER52" i="15"/>
  <c r="FF52" i="15"/>
  <c r="GB52" i="15"/>
  <c r="Q57" i="15"/>
  <c r="AV57" i="15"/>
  <c r="BW57" i="15"/>
  <c r="CY57" i="15"/>
  <c r="EC57" i="15"/>
  <c r="FW57" i="15"/>
  <c r="W62" i="15"/>
  <c r="BY62" i="15"/>
  <c r="DU62" i="15"/>
  <c r="BX68" i="15"/>
  <c r="FT68" i="15"/>
  <c r="DD73" i="15"/>
  <c r="CT78" i="15"/>
  <c r="GB53" i="15"/>
  <c r="FX53" i="15"/>
  <c r="FT53" i="15"/>
  <c r="FP53" i="15"/>
  <c r="FL53" i="15"/>
  <c r="FH53" i="15"/>
  <c r="FD53" i="15"/>
  <c r="EZ53" i="15"/>
  <c r="EV53" i="15"/>
  <c r="ER53" i="15"/>
  <c r="EN53" i="15"/>
  <c r="EJ53" i="15"/>
  <c r="GE53" i="15"/>
  <c r="GA53" i="15"/>
  <c r="FW53" i="15"/>
  <c r="FS53" i="15"/>
  <c r="FO53" i="15"/>
  <c r="FK53" i="15"/>
  <c r="FG53" i="15"/>
  <c r="FC53" i="15"/>
  <c r="EY53" i="15"/>
  <c r="EU53" i="15"/>
  <c r="EQ53" i="15"/>
  <c r="EM53" i="15"/>
  <c r="EI53" i="15"/>
  <c r="EE53" i="15"/>
  <c r="EA53" i="15"/>
  <c r="DW53" i="15"/>
  <c r="DS53" i="15"/>
  <c r="DO53" i="15"/>
  <c r="DK53" i="15"/>
  <c r="DG53" i="15"/>
  <c r="DC53" i="15"/>
  <c r="CY53" i="15"/>
  <c r="CU53" i="15"/>
  <c r="CQ53" i="15"/>
  <c r="CM53" i="15"/>
  <c r="CI53" i="15"/>
  <c r="CE53" i="15"/>
  <c r="CA53" i="15"/>
  <c r="BW53" i="15"/>
  <c r="BS53" i="15"/>
  <c r="BO53" i="15"/>
  <c r="BK53" i="15"/>
  <c r="BG53" i="15"/>
  <c r="BC53" i="15"/>
  <c r="AY53" i="15"/>
  <c r="AU53" i="15"/>
  <c r="AQ53" i="15"/>
  <c r="AM53" i="15"/>
  <c r="AI53" i="15"/>
  <c r="AE53" i="15"/>
  <c r="AA53" i="15"/>
  <c r="W53" i="15"/>
  <c r="S53" i="15"/>
  <c r="O53" i="15"/>
  <c r="K53" i="15"/>
  <c r="FZ53" i="15"/>
  <c r="FR53" i="15"/>
  <c r="FJ53" i="15"/>
  <c r="FB53" i="15"/>
  <c r="ET53" i="15"/>
  <c r="EL53" i="15"/>
  <c r="EF53" i="15"/>
  <c r="DZ53" i="15"/>
  <c r="DU53" i="15"/>
  <c r="DP53" i="15"/>
  <c r="DJ53" i="15"/>
  <c r="DE53" i="15"/>
  <c r="CZ53" i="15"/>
  <c r="CT53" i="15"/>
  <c r="CO53" i="15"/>
  <c r="CJ53" i="15"/>
  <c r="CD53" i="15"/>
  <c r="BY53" i="15"/>
  <c r="BT53" i="15"/>
  <c r="BN53" i="15"/>
  <c r="BI53" i="15"/>
  <c r="BD53" i="15"/>
  <c r="AX53" i="15"/>
  <c r="AS53" i="15"/>
  <c r="AN53" i="15"/>
  <c r="AH53" i="15"/>
  <c r="AC53" i="15"/>
  <c r="X53" i="15"/>
  <c r="R53" i="15"/>
  <c r="M53" i="15"/>
  <c r="H53" i="15"/>
  <c r="GE58" i="15"/>
  <c r="GD58" i="15"/>
  <c r="FZ58" i="15"/>
  <c r="FV58" i="15"/>
  <c r="FR58" i="15"/>
  <c r="FN58" i="15"/>
  <c r="FJ58" i="15"/>
  <c r="FF58" i="15"/>
  <c r="FB58" i="15"/>
  <c r="EX58" i="15"/>
  <c r="ET58" i="15"/>
  <c r="EP58" i="15"/>
  <c r="EL58" i="15"/>
  <c r="EH58" i="15"/>
  <c r="ED58" i="15"/>
  <c r="DZ58" i="15"/>
  <c r="DV58" i="15"/>
  <c r="DR58" i="15"/>
  <c r="DN58" i="15"/>
  <c r="DJ58" i="15"/>
  <c r="DF58" i="15"/>
  <c r="DB58" i="15"/>
  <c r="CX58" i="15"/>
  <c r="CT58" i="15"/>
  <c r="CP58" i="15"/>
  <c r="CL58" i="15"/>
  <c r="CH58" i="15"/>
  <c r="CD58" i="15"/>
  <c r="BZ58" i="15"/>
  <c r="BV58" i="15"/>
  <c r="BR58" i="15"/>
  <c r="BN58" i="15"/>
  <c r="BJ58" i="15"/>
  <c r="BF58" i="15"/>
  <c r="BB58" i="15"/>
  <c r="AX58" i="15"/>
  <c r="AT58" i="15"/>
  <c r="AP58" i="15"/>
  <c r="AL58" i="15"/>
  <c r="AH58" i="15"/>
  <c r="AD58" i="15"/>
  <c r="Z58" i="15"/>
  <c r="V58" i="15"/>
  <c r="R58" i="15"/>
  <c r="N58" i="15"/>
  <c r="J58" i="15"/>
  <c r="FY58" i="15"/>
  <c r="FT58" i="15"/>
  <c r="FO58" i="15"/>
  <c r="FI58" i="15"/>
  <c r="FD58" i="15"/>
  <c r="EY58" i="15"/>
  <c r="ES58" i="15"/>
  <c r="EN58" i="15"/>
  <c r="EI58" i="15"/>
  <c r="EC58" i="15"/>
  <c r="DX58" i="15"/>
  <c r="DS58" i="15"/>
  <c r="DM58" i="15"/>
  <c r="DH58" i="15"/>
  <c r="DC58" i="15"/>
  <c r="CW58" i="15"/>
  <c r="CR58" i="15"/>
  <c r="CM58" i="15"/>
  <c r="CG58" i="15"/>
  <c r="CB58" i="15"/>
  <c r="BW58" i="15"/>
  <c r="BQ58" i="15"/>
  <c r="BL58" i="15"/>
  <c r="BG58" i="15"/>
  <c r="BA58" i="15"/>
  <c r="AV58" i="15"/>
  <c r="AQ58" i="15"/>
  <c r="AK58" i="15"/>
  <c r="AF58" i="15"/>
  <c r="AA58" i="15"/>
  <c r="U58" i="15"/>
  <c r="P58" i="15"/>
  <c r="K58" i="15"/>
  <c r="GA58" i="15"/>
  <c r="FS58" i="15"/>
  <c r="FL58" i="15"/>
  <c r="FE58" i="15"/>
  <c r="EW58" i="15"/>
  <c r="EQ58" i="15"/>
  <c r="EJ58" i="15"/>
  <c r="EB58" i="15"/>
  <c r="DU58" i="15"/>
  <c r="DO58" i="15"/>
  <c r="DG58" i="15"/>
  <c r="CZ58" i="15"/>
  <c r="CS58" i="15"/>
  <c r="CK58" i="15"/>
  <c r="CE58" i="15"/>
  <c r="BX58" i="15"/>
  <c r="BP58" i="15"/>
  <c r="BI58" i="15"/>
  <c r="BC58" i="15"/>
  <c r="AU58" i="15"/>
  <c r="AN58" i="15"/>
  <c r="AG58" i="15"/>
  <c r="Y58" i="15"/>
  <c r="S58" i="15"/>
  <c r="L58" i="15"/>
  <c r="FX58" i="15"/>
  <c r="FQ58" i="15"/>
  <c r="FK58" i="15"/>
  <c r="FC58" i="15"/>
  <c r="EV58" i="15"/>
  <c r="EO58" i="15"/>
  <c r="EG58" i="15"/>
  <c r="EA58" i="15"/>
  <c r="DT58" i="15"/>
  <c r="DL58" i="15"/>
  <c r="DE58" i="15"/>
  <c r="CY58" i="15"/>
  <c r="CQ58" i="15"/>
  <c r="CJ58" i="15"/>
  <c r="CC58" i="15"/>
  <c r="BU58" i="15"/>
  <c r="BO58" i="15"/>
  <c r="BH58" i="15"/>
  <c r="AZ58" i="15"/>
  <c r="AS58" i="15"/>
  <c r="AM58" i="15"/>
  <c r="AE58" i="15"/>
  <c r="X58" i="15"/>
  <c r="Q58" i="15"/>
  <c r="I58" i="15"/>
  <c r="FW58" i="15"/>
  <c r="FH58" i="15"/>
  <c r="EU58" i="15"/>
  <c r="EF58" i="15"/>
  <c r="DQ58" i="15"/>
  <c r="DD58" i="15"/>
  <c r="CO58" i="15"/>
  <c r="CA58" i="15"/>
  <c r="BM58" i="15"/>
  <c r="AY58" i="15"/>
  <c r="AJ58" i="15"/>
  <c r="W58" i="15"/>
  <c r="H58" i="15"/>
  <c r="GC69" i="15"/>
  <c r="FY69" i="15"/>
  <c r="FU69" i="15"/>
  <c r="FQ69" i="15"/>
  <c r="FM69" i="15"/>
  <c r="FI69" i="15"/>
  <c r="FE69" i="15"/>
  <c r="FA69" i="15"/>
  <c r="EW69" i="15"/>
  <c r="ES69" i="15"/>
  <c r="EO69" i="15"/>
  <c r="EK69" i="15"/>
  <c r="EG69" i="15"/>
  <c r="EC69" i="15"/>
  <c r="DY69" i="15"/>
  <c r="DU69" i="15"/>
  <c r="DQ69" i="15"/>
  <c r="DM69" i="15"/>
  <c r="DI69" i="15"/>
  <c r="DE69" i="15"/>
  <c r="DA69" i="15"/>
  <c r="CW69" i="15"/>
  <c r="CS69" i="15"/>
  <c r="CO69" i="15"/>
  <c r="CK69" i="15"/>
  <c r="CG69" i="15"/>
  <c r="CC69" i="15"/>
  <c r="BY69" i="15"/>
  <c r="BU69" i="15"/>
  <c r="BQ69" i="15"/>
  <c r="BM69" i="15"/>
  <c r="BI69" i="15"/>
  <c r="BE69" i="15"/>
  <c r="BA69" i="15"/>
  <c r="AW69" i="15"/>
  <c r="AS69" i="15"/>
  <c r="AO69" i="15"/>
  <c r="AK69" i="15"/>
  <c r="AG69" i="15"/>
  <c r="AC69" i="15"/>
  <c r="Y69" i="15"/>
  <c r="U69" i="15"/>
  <c r="Q69" i="15"/>
  <c r="M69" i="15"/>
  <c r="I69" i="15"/>
  <c r="GE69" i="15"/>
  <c r="FZ69" i="15"/>
  <c r="FT69" i="15"/>
  <c r="FO69" i="15"/>
  <c r="FJ69" i="15"/>
  <c r="FD69" i="15"/>
  <c r="EY69" i="15"/>
  <c r="ET69" i="15"/>
  <c r="EN69" i="15"/>
  <c r="EI69" i="15"/>
  <c r="ED69" i="15"/>
  <c r="DX69" i="15"/>
  <c r="DS69" i="15"/>
  <c r="DN69" i="15"/>
  <c r="DH69" i="15"/>
  <c r="DC69" i="15"/>
  <c r="CX69" i="15"/>
  <c r="CR69" i="15"/>
  <c r="CM69" i="15"/>
  <c r="CH69" i="15"/>
  <c r="CB69" i="15"/>
  <c r="BW69" i="15"/>
  <c r="BR69" i="15"/>
  <c r="BL69" i="15"/>
  <c r="BG69" i="15"/>
  <c r="BB69" i="15"/>
  <c r="AV69" i="15"/>
  <c r="AQ69" i="15"/>
  <c r="AL69" i="15"/>
  <c r="AF69" i="15"/>
  <c r="AA69" i="15"/>
  <c r="V69" i="15"/>
  <c r="P69" i="15"/>
  <c r="K69" i="15"/>
  <c r="G69" i="15"/>
  <c r="GD69" i="15"/>
  <c r="FW69" i="15"/>
  <c r="FP69" i="15"/>
  <c r="FH69" i="15"/>
  <c r="FB69" i="15"/>
  <c r="EU69" i="15"/>
  <c r="EM69" i="15"/>
  <c r="EF69" i="15"/>
  <c r="DZ69" i="15"/>
  <c r="DR69" i="15"/>
  <c r="DK69" i="15"/>
  <c r="DD69" i="15"/>
  <c r="CV69" i="15"/>
  <c r="CP69" i="15"/>
  <c r="CI69" i="15"/>
  <c r="CA69" i="15"/>
  <c r="BT69" i="15"/>
  <c r="BN69" i="15"/>
  <c r="BF69" i="15"/>
  <c r="AY69" i="15"/>
  <c r="AR69" i="15"/>
  <c r="AJ69" i="15"/>
  <c r="AD69" i="15"/>
  <c r="W69" i="15"/>
  <c r="O69" i="15"/>
  <c r="H69" i="15"/>
  <c r="GB69" i="15"/>
  <c r="FV69" i="15"/>
  <c r="FN69" i="15"/>
  <c r="FG69" i="15"/>
  <c r="EZ69" i="15"/>
  <c r="ER69" i="15"/>
  <c r="EL69" i="15"/>
  <c r="EE69" i="15"/>
  <c r="DW69" i="15"/>
  <c r="DP69" i="15"/>
  <c r="DJ69" i="15"/>
  <c r="DB69" i="15"/>
  <c r="CU69" i="15"/>
  <c r="CN69" i="15"/>
  <c r="CF69" i="15"/>
  <c r="BZ69" i="15"/>
  <c r="BS69" i="15"/>
  <c r="BK69" i="15"/>
  <c r="BD69" i="15"/>
  <c r="AX69" i="15"/>
  <c r="AP69" i="15"/>
  <c r="AI69" i="15"/>
  <c r="AB69" i="15"/>
  <c r="T69" i="15"/>
  <c r="N69" i="15"/>
  <c r="FR69" i="15"/>
  <c r="FC69" i="15"/>
  <c r="EP69" i="15"/>
  <c r="EA69" i="15"/>
  <c r="DL69" i="15"/>
  <c r="CY69" i="15"/>
  <c r="CJ69" i="15"/>
  <c r="BV69" i="15"/>
  <c r="BH69" i="15"/>
  <c r="AT69" i="15"/>
  <c r="AE69" i="15"/>
  <c r="R69" i="15"/>
  <c r="FS69" i="15"/>
  <c r="EX69" i="15"/>
  <c r="EH69" i="15"/>
  <c r="DO69" i="15"/>
  <c r="CT69" i="15"/>
  <c r="CD69" i="15"/>
  <c r="BJ69" i="15"/>
  <c r="AN69" i="15"/>
  <c r="X69" i="15"/>
  <c r="FL69" i="15"/>
  <c r="EV69" i="15"/>
  <c r="EB69" i="15"/>
  <c r="DG69" i="15"/>
  <c r="CQ69" i="15"/>
  <c r="BX69" i="15"/>
  <c r="BC69" i="15"/>
  <c r="AM69" i="15"/>
  <c r="S69" i="15"/>
  <c r="FK69" i="15"/>
  <c r="DV69" i="15"/>
  <c r="CL69" i="15"/>
  <c r="AZ69" i="15"/>
  <c r="L69" i="15"/>
  <c r="GE74" i="15"/>
  <c r="GA74" i="15"/>
  <c r="FW74" i="15"/>
  <c r="FS74" i="15"/>
  <c r="FO74" i="15"/>
  <c r="FK74" i="15"/>
  <c r="FG74" i="15"/>
  <c r="FC74" i="15"/>
  <c r="EY74" i="15"/>
  <c r="EU74" i="15"/>
  <c r="EQ74" i="15"/>
  <c r="EM74" i="15"/>
  <c r="EI74" i="15"/>
  <c r="EE74" i="15"/>
  <c r="EA74" i="15"/>
  <c r="DW74" i="15"/>
  <c r="DS74" i="15"/>
  <c r="DO74" i="15"/>
  <c r="DK74" i="15"/>
  <c r="DG74" i="15"/>
  <c r="DC74" i="15"/>
  <c r="CY74" i="15"/>
  <c r="CU74" i="15"/>
  <c r="CQ74" i="15"/>
  <c r="CM74" i="15"/>
  <c r="CI74" i="15"/>
  <c r="CE74" i="15"/>
  <c r="CA74" i="15"/>
  <c r="BW74" i="15"/>
  <c r="BS74" i="15"/>
  <c r="BO74" i="15"/>
  <c r="BK74" i="15"/>
  <c r="BG74" i="15"/>
  <c r="BC74" i="15"/>
  <c r="AY74" i="15"/>
  <c r="AU74" i="15"/>
  <c r="AQ74" i="15"/>
  <c r="AM74" i="15"/>
  <c r="AI74" i="15"/>
  <c r="AE74" i="15"/>
  <c r="AA74" i="15"/>
  <c r="W74" i="15"/>
  <c r="S74" i="15"/>
  <c r="O74" i="15"/>
  <c r="K74" i="15"/>
  <c r="FZ74" i="15"/>
  <c r="FU74" i="15"/>
  <c r="FP74" i="15"/>
  <c r="FJ74" i="15"/>
  <c r="FE74" i="15"/>
  <c r="EZ74" i="15"/>
  <c r="ET74" i="15"/>
  <c r="EO74" i="15"/>
  <c r="EJ74" i="15"/>
  <c r="ED74" i="15"/>
  <c r="DY74" i="15"/>
  <c r="DT74" i="15"/>
  <c r="DN74" i="15"/>
  <c r="DI74" i="15"/>
  <c r="DD74" i="15"/>
  <c r="CX74" i="15"/>
  <c r="CS74" i="15"/>
  <c r="CN74" i="15"/>
  <c r="CH74" i="15"/>
  <c r="CC74" i="15"/>
  <c r="BX74" i="15"/>
  <c r="BR74" i="15"/>
  <c r="BM74" i="15"/>
  <c r="BH74" i="15"/>
  <c r="BB74" i="15"/>
  <c r="AW74" i="15"/>
  <c r="AR74" i="15"/>
  <c r="AL74" i="15"/>
  <c r="AG74" i="15"/>
  <c r="AB74" i="15"/>
  <c r="V74" i="15"/>
  <c r="Q74" i="15"/>
  <c r="L74" i="15"/>
  <c r="GC74" i="15"/>
  <c r="FV74" i="15"/>
  <c r="FN74" i="15"/>
  <c r="FH74" i="15"/>
  <c r="FA74" i="15"/>
  <c r="ES74" i="15"/>
  <c r="EL74" i="15"/>
  <c r="EF74" i="15"/>
  <c r="DX74" i="15"/>
  <c r="DQ74" i="15"/>
  <c r="DJ74" i="15"/>
  <c r="DB74" i="15"/>
  <c r="CV74" i="15"/>
  <c r="CO74" i="15"/>
  <c r="CG74" i="15"/>
  <c r="BZ74" i="15"/>
  <c r="BT74" i="15"/>
  <c r="BL74" i="15"/>
  <c r="BE74" i="15"/>
  <c r="AX74" i="15"/>
  <c r="AP74" i="15"/>
  <c r="AJ74" i="15"/>
  <c r="AC74" i="15"/>
  <c r="U74" i="15"/>
  <c r="N74" i="15"/>
  <c r="H74" i="15"/>
  <c r="FX74" i="15"/>
  <c r="FM74" i="15"/>
  <c r="FD74" i="15"/>
  <c r="EV74" i="15"/>
  <c r="EK74" i="15"/>
  <c r="EB74" i="15"/>
  <c r="DR74" i="15"/>
  <c r="DH74" i="15"/>
  <c r="CZ74" i="15"/>
  <c r="CP74" i="15"/>
  <c r="CF74" i="15"/>
  <c r="BV74" i="15"/>
  <c r="BN74" i="15"/>
  <c r="BD74" i="15"/>
  <c r="AT74" i="15"/>
  <c r="AK74" i="15"/>
  <c r="Z74" i="15"/>
  <c r="R74" i="15"/>
  <c r="I74" i="15"/>
  <c r="G74" i="15"/>
  <c r="GD74" i="15"/>
  <c r="FT74" i="15"/>
  <c r="FL74" i="15"/>
  <c r="FB74" i="15"/>
  <c r="ER74" i="15"/>
  <c r="EH74" i="15"/>
  <c r="DZ74" i="15"/>
  <c r="DP74" i="15"/>
  <c r="DF74" i="15"/>
  <c r="CW74" i="15"/>
  <c r="CL74" i="15"/>
  <c r="CD74" i="15"/>
  <c r="BU74" i="15"/>
  <c r="BJ74" i="15"/>
  <c r="BA74" i="15"/>
  <c r="AS74" i="15"/>
  <c r="AH74" i="15"/>
  <c r="Y74" i="15"/>
  <c r="P74" i="15"/>
  <c r="FQ74" i="15"/>
  <c r="EW74" i="15"/>
  <c r="EC74" i="15"/>
  <c r="DL74" i="15"/>
  <c r="CR74" i="15"/>
  <c r="BY74" i="15"/>
  <c r="BF74" i="15"/>
  <c r="AN74" i="15"/>
  <c r="T74" i="15"/>
  <c r="FI74" i="15"/>
  <c r="EN74" i="15"/>
  <c r="DM74" i="15"/>
  <c r="CK74" i="15"/>
  <c r="BP74" i="15"/>
  <c r="AO74" i="15"/>
  <c r="M74" i="15"/>
  <c r="GB74" i="15"/>
  <c r="FF74" i="15"/>
  <c r="EG74" i="15"/>
  <c r="DE74" i="15"/>
  <c r="CJ74" i="15"/>
  <c r="BI74" i="15"/>
  <c r="AF74" i="15"/>
  <c r="J74" i="15"/>
  <c r="EX74" i="15"/>
  <c r="DA74" i="15"/>
  <c r="AZ74" i="15"/>
  <c r="GB84" i="15"/>
  <c r="FX84" i="15"/>
  <c r="FT84" i="15"/>
  <c r="FP84" i="15"/>
  <c r="FL84" i="15"/>
  <c r="FH84" i="15"/>
  <c r="FD84" i="15"/>
  <c r="EZ84" i="15"/>
  <c r="EV84" i="15"/>
  <c r="ER84" i="15"/>
  <c r="EN84" i="15"/>
  <c r="EJ84" i="15"/>
  <c r="EF84" i="15"/>
  <c r="EB84" i="15"/>
  <c r="DX84" i="15"/>
  <c r="DT84" i="15"/>
  <c r="DP84" i="15"/>
  <c r="DL84" i="15"/>
  <c r="DH84" i="15"/>
  <c r="DD84" i="15"/>
  <c r="CZ84" i="15"/>
  <c r="CV84" i="15"/>
  <c r="CR84" i="15"/>
  <c r="CN84" i="15"/>
  <c r="CJ84" i="15"/>
  <c r="CF84" i="15"/>
  <c r="CB84" i="15"/>
  <c r="BX84" i="15"/>
  <c r="BT84" i="15"/>
  <c r="BP84" i="15"/>
  <c r="BL84" i="15"/>
  <c r="BH84" i="15"/>
  <c r="BD84" i="15"/>
  <c r="AZ84" i="15"/>
  <c r="AV84" i="15"/>
  <c r="AR84" i="15"/>
  <c r="AN84" i="15"/>
  <c r="AJ84" i="15"/>
  <c r="AF84" i="15"/>
  <c r="AB84" i="15"/>
  <c r="X84" i="15"/>
  <c r="T84" i="15"/>
  <c r="P84" i="15"/>
  <c r="L84" i="15"/>
  <c r="GE84" i="15"/>
  <c r="FZ84" i="15"/>
  <c r="FU84" i="15"/>
  <c r="FO84" i="15"/>
  <c r="FJ84" i="15"/>
  <c r="FE84" i="15"/>
  <c r="EY84" i="15"/>
  <c r="ET84" i="15"/>
  <c r="EO84" i="15"/>
  <c r="EI84" i="15"/>
  <c r="ED84" i="15"/>
  <c r="DY84" i="15"/>
  <c r="DS84" i="15"/>
  <c r="DN84" i="15"/>
  <c r="DI84" i="15"/>
  <c r="DC84" i="15"/>
  <c r="CX84" i="15"/>
  <c r="CS84" i="15"/>
  <c r="CM84" i="15"/>
  <c r="CH84" i="15"/>
  <c r="CC84" i="15"/>
  <c r="BW84" i="15"/>
  <c r="BR84" i="15"/>
  <c r="BM84" i="15"/>
  <c r="BG84" i="15"/>
  <c r="BB84" i="15"/>
  <c r="AW84" i="15"/>
  <c r="AQ84" i="15"/>
  <c r="AL84" i="15"/>
  <c r="AG84" i="15"/>
  <c r="AA84" i="15"/>
  <c r="V84" i="15"/>
  <c r="Q84" i="15"/>
  <c r="K84" i="15"/>
  <c r="GA84" i="15"/>
  <c r="FS84" i="15"/>
  <c r="FM84" i="15"/>
  <c r="FF84" i="15"/>
  <c r="EX84" i="15"/>
  <c r="EQ84" i="15"/>
  <c r="EK84" i="15"/>
  <c r="EC84" i="15"/>
  <c r="DV84" i="15"/>
  <c r="DO84" i="15"/>
  <c r="DG84" i="15"/>
  <c r="DA84" i="15"/>
  <c r="CT84" i="15"/>
  <c r="CL84" i="15"/>
  <c r="CE84" i="15"/>
  <c r="BY84" i="15"/>
  <c r="BQ84" i="15"/>
  <c r="BJ84" i="15"/>
  <c r="BC84" i="15"/>
  <c r="AU84" i="15"/>
  <c r="AO84" i="15"/>
  <c r="AH84" i="15"/>
  <c r="Z84" i="15"/>
  <c r="S84" i="15"/>
  <c r="M84" i="15"/>
  <c r="FY84" i="15"/>
  <c r="FQ84" i="15"/>
  <c r="FG84" i="15"/>
  <c r="EW84" i="15"/>
  <c r="EM84" i="15"/>
  <c r="EE84" i="15"/>
  <c r="DU84" i="15"/>
  <c r="DK84" i="15"/>
  <c r="DB84" i="15"/>
  <c r="CQ84" i="15"/>
  <c r="CI84" i="15"/>
  <c r="BZ84" i="15"/>
  <c r="BO84" i="15"/>
  <c r="BF84" i="15"/>
  <c r="AX84" i="15"/>
  <c r="AM84" i="15"/>
  <c r="AD84" i="15"/>
  <c r="U84" i="15"/>
  <c r="J84" i="15"/>
  <c r="FW84" i="15"/>
  <c r="FN84" i="15"/>
  <c r="FC84" i="15"/>
  <c r="EU84" i="15"/>
  <c r="EL84" i="15"/>
  <c r="EA84" i="15"/>
  <c r="DR84" i="15"/>
  <c r="DJ84" i="15"/>
  <c r="CY84" i="15"/>
  <c r="CP84" i="15"/>
  <c r="CG84" i="15"/>
  <c r="BV84" i="15"/>
  <c r="BN84" i="15"/>
  <c r="BE84" i="15"/>
  <c r="AT84" i="15"/>
  <c r="AK84" i="15"/>
  <c r="AC84" i="15"/>
  <c r="R84" i="15"/>
  <c r="I84" i="15"/>
  <c r="FV84" i="15"/>
  <c r="FB84" i="15"/>
  <c r="EH84" i="15"/>
  <c r="DQ84" i="15"/>
  <c r="CW84" i="15"/>
  <c r="CD84" i="15"/>
  <c r="BK84" i="15"/>
  <c r="AS84" i="15"/>
  <c r="Y84" i="15"/>
  <c r="H84" i="15"/>
  <c r="G84" i="15"/>
  <c r="FR84" i="15"/>
  <c r="FA84" i="15"/>
  <c r="EG84" i="15"/>
  <c r="DM84" i="15"/>
  <c r="CU84" i="15"/>
  <c r="CA84" i="15"/>
  <c r="BI84" i="15"/>
  <c r="AP84" i="15"/>
  <c r="W84" i="15"/>
  <c r="GD84" i="15"/>
  <c r="ES84" i="15"/>
  <c r="DF84" i="15"/>
  <c r="BU84" i="15"/>
  <c r="AI84" i="15"/>
  <c r="FK84" i="15"/>
  <c r="DW84" i="15"/>
  <c r="BS84" i="15"/>
  <c r="O84" i="15"/>
  <c r="EP84" i="15"/>
  <c r="CK84" i="15"/>
  <c r="N84" i="15"/>
  <c r="DZ84" i="15"/>
  <c r="BA84" i="15"/>
  <c r="GC84" i="15"/>
  <c r="AY84" i="15"/>
  <c r="DE84" i="15"/>
  <c r="GE94" i="15"/>
  <c r="GA94" i="15"/>
  <c r="FW94" i="15"/>
  <c r="FS94" i="15"/>
  <c r="FO94" i="15"/>
  <c r="FK94" i="15"/>
  <c r="FG94" i="15"/>
  <c r="FC94" i="15"/>
  <c r="EY94" i="15"/>
  <c r="EU94" i="15"/>
  <c r="EQ94" i="15"/>
  <c r="EM94" i="15"/>
  <c r="EI94" i="15"/>
  <c r="EE94" i="15"/>
  <c r="EA94" i="15"/>
  <c r="DW94" i="15"/>
  <c r="DS94" i="15"/>
  <c r="DO94" i="15"/>
  <c r="DK94" i="15"/>
  <c r="DG94" i="15"/>
  <c r="DC94" i="15"/>
  <c r="CY94" i="15"/>
  <c r="CU94" i="15"/>
  <c r="CQ94" i="15"/>
  <c r="CM94" i="15"/>
  <c r="CI94" i="15"/>
  <c r="CE94" i="15"/>
  <c r="CA94" i="15"/>
  <c r="BW94" i="15"/>
  <c r="BS94" i="15"/>
  <c r="BO94" i="15"/>
  <c r="BK94" i="15"/>
  <c r="BG94" i="15"/>
  <c r="BC94" i="15"/>
  <c r="AY94" i="15"/>
  <c r="AU94" i="15"/>
  <c r="AQ94" i="15"/>
  <c r="AM94" i="15"/>
  <c r="AI94" i="15"/>
  <c r="AE94" i="15"/>
  <c r="AA94" i="15"/>
  <c r="W94" i="15"/>
  <c r="S94" i="15"/>
  <c r="O94" i="15"/>
  <c r="K94" i="15"/>
  <c r="GD94" i="15"/>
  <c r="FY94" i="15"/>
  <c r="FT94" i="15"/>
  <c r="FN94" i="15"/>
  <c r="FI94" i="15"/>
  <c r="FD94" i="15"/>
  <c r="EX94" i="15"/>
  <c r="ES94" i="15"/>
  <c r="EN94" i="15"/>
  <c r="EH94" i="15"/>
  <c r="EC94" i="15"/>
  <c r="DX94" i="15"/>
  <c r="DR94" i="15"/>
  <c r="DM94" i="15"/>
  <c r="DH94" i="15"/>
  <c r="DB94" i="15"/>
  <c r="CW94" i="15"/>
  <c r="CR94" i="15"/>
  <c r="CL94" i="15"/>
  <c r="CG94" i="15"/>
  <c r="CB94" i="15"/>
  <c r="BV94" i="15"/>
  <c r="BQ94" i="15"/>
  <c r="BL94" i="15"/>
  <c r="BF94" i="15"/>
  <c r="BA94" i="15"/>
  <c r="AV94" i="15"/>
  <c r="AP94" i="15"/>
  <c r="AK94" i="15"/>
  <c r="AF94" i="15"/>
  <c r="Z94" i="15"/>
  <c r="U94" i="15"/>
  <c r="P94" i="15"/>
  <c r="J94" i="15"/>
  <c r="GC94" i="15"/>
  <c r="FV94" i="15"/>
  <c r="FP94" i="15"/>
  <c r="FH94" i="15"/>
  <c r="FA94" i="15"/>
  <c r="ET94" i="15"/>
  <c r="EL94" i="15"/>
  <c r="EF94" i="15"/>
  <c r="DY94" i="15"/>
  <c r="DQ94" i="15"/>
  <c r="DJ94" i="15"/>
  <c r="DD94" i="15"/>
  <c r="CV94" i="15"/>
  <c r="CO94" i="15"/>
  <c r="CH94" i="15"/>
  <c r="BZ94" i="15"/>
  <c r="BT94" i="15"/>
  <c r="BM94" i="15"/>
  <c r="BE94" i="15"/>
  <c r="AX94" i="15"/>
  <c r="AR94" i="15"/>
  <c r="AJ94" i="15"/>
  <c r="AC94" i="15"/>
  <c r="V94" i="15"/>
  <c r="N94" i="15"/>
  <c r="H94" i="15"/>
  <c r="GB94" i="15"/>
  <c r="FR94" i="15"/>
  <c r="FJ94" i="15"/>
  <c r="EZ94" i="15"/>
  <c r="EP94" i="15"/>
  <c r="EG94" i="15"/>
  <c r="DV94" i="15"/>
  <c r="DN94" i="15"/>
  <c r="DE94" i="15"/>
  <c r="CT94" i="15"/>
  <c r="CK94" i="15"/>
  <c r="CC94" i="15"/>
  <c r="BR94" i="15"/>
  <c r="BI94" i="15"/>
  <c r="AZ94" i="15"/>
  <c r="AO94" i="15"/>
  <c r="AG94" i="15"/>
  <c r="X94" i="15"/>
  <c r="M94" i="15"/>
  <c r="FZ94" i="15"/>
  <c r="FM94" i="15"/>
  <c r="FB94" i="15"/>
  <c r="EO94" i="15"/>
  <c r="EB94" i="15"/>
  <c r="DP94" i="15"/>
  <c r="DA94" i="15"/>
  <c r="CP94" i="15"/>
  <c r="CD94" i="15"/>
  <c r="BP94" i="15"/>
  <c r="BD94" i="15"/>
  <c r="AS94" i="15"/>
  <c r="AD94" i="15"/>
  <c r="R94" i="15"/>
  <c r="FX94" i="15"/>
  <c r="FL94" i="15"/>
  <c r="EW94" i="15"/>
  <c r="EK94" i="15"/>
  <c r="DZ94" i="15"/>
  <c r="DL94" i="15"/>
  <c r="CZ94" i="15"/>
  <c r="CN94" i="15"/>
  <c r="BY94" i="15"/>
  <c r="BN94" i="15"/>
  <c r="BB94" i="15"/>
  <c r="AN94" i="15"/>
  <c r="AB94" i="15"/>
  <c r="Q94" i="15"/>
  <c r="FU94" i="15"/>
  <c r="EV94" i="15"/>
  <c r="DU94" i="15"/>
  <c r="CX94" i="15"/>
  <c r="BX94" i="15"/>
  <c r="AW94" i="15"/>
  <c r="Y94" i="15"/>
  <c r="FQ94" i="15"/>
  <c r="ER94" i="15"/>
  <c r="DT94" i="15"/>
  <c r="CS94" i="15"/>
  <c r="BU94" i="15"/>
  <c r="AT94" i="15"/>
  <c r="T94" i="15"/>
  <c r="FF94" i="15"/>
  <c r="DI94" i="15"/>
  <c r="BJ94" i="15"/>
  <c r="L94" i="15"/>
  <c r="FE94" i="15"/>
  <c r="DF94" i="15"/>
  <c r="BH94" i="15"/>
  <c r="I94" i="15"/>
  <c r="CJ94" i="15"/>
  <c r="EJ94" i="15"/>
  <c r="AH94" i="15"/>
  <c r="CF94" i="15"/>
  <c r="ED94" i="15"/>
  <c r="AL94" i="15"/>
  <c r="G94" i="15"/>
  <c r="GB40" i="15"/>
  <c r="FT40" i="15"/>
  <c r="FL40" i="15"/>
  <c r="FD40" i="15"/>
  <c r="EV40" i="15"/>
  <c r="EJ40" i="15"/>
  <c r="EB40" i="15"/>
  <c r="DT40" i="15"/>
  <c r="DL40" i="15"/>
  <c r="DD40" i="15"/>
  <c r="CV40" i="15"/>
  <c r="CN40" i="15"/>
  <c r="CF40" i="15"/>
  <c r="BX40" i="15"/>
  <c r="BP40" i="15"/>
  <c r="BH40" i="15"/>
  <c r="AZ40" i="15"/>
  <c r="AR40" i="15"/>
  <c r="AJ40" i="15"/>
  <c r="AB40" i="15"/>
  <c r="T40" i="15"/>
  <c r="L40" i="15"/>
  <c r="GB37" i="15"/>
  <c r="FT37" i="15"/>
  <c r="FL37" i="15"/>
  <c r="FD37" i="15"/>
  <c r="EV37" i="15"/>
  <c r="EN37" i="15"/>
  <c r="EF37" i="15"/>
  <c r="DX37" i="15"/>
  <c r="DP37" i="15"/>
  <c r="DH37" i="15"/>
  <c r="CZ37" i="15"/>
  <c r="CR37" i="15"/>
  <c r="CJ37" i="15"/>
  <c r="CB37" i="15"/>
  <c r="BT37" i="15"/>
  <c r="BH37" i="15"/>
  <c r="AZ37" i="15"/>
  <c r="AR37" i="15"/>
  <c r="AJ37" i="15"/>
  <c r="AB37" i="15"/>
  <c r="T37" i="15"/>
  <c r="H37" i="15"/>
  <c r="K42" i="15"/>
  <c r="S42" i="15"/>
  <c r="AA42" i="15"/>
  <c r="AI42" i="15"/>
  <c r="AQ42" i="15"/>
  <c r="AY42" i="15"/>
  <c r="BG42" i="15"/>
  <c r="BS42" i="15"/>
  <c r="CA42" i="15"/>
  <c r="CI42" i="15"/>
  <c r="CQ42" i="15"/>
  <c r="CY42" i="15"/>
  <c r="DG42" i="15"/>
  <c r="DO42" i="15"/>
  <c r="DW42" i="15"/>
  <c r="EE42" i="15"/>
  <c r="EM42" i="15"/>
  <c r="EU42" i="15"/>
  <c r="FG42" i="15"/>
  <c r="FO42" i="15"/>
  <c r="GA42" i="15"/>
  <c r="K43" i="15"/>
  <c r="S43" i="15"/>
  <c r="AA43" i="15"/>
  <c r="AI43" i="15"/>
  <c r="AQ43" i="15"/>
  <c r="AY43" i="15"/>
  <c r="BG43" i="15"/>
  <c r="BO43" i="15"/>
  <c r="BW43" i="15"/>
  <c r="CI43" i="15"/>
  <c r="CQ43" i="15"/>
  <c r="CY43" i="15"/>
  <c r="DG43" i="15"/>
  <c r="DO43" i="15"/>
  <c r="DW43" i="15"/>
  <c r="EE43" i="15"/>
  <c r="EM43" i="15"/>
  <c r="EU43" i="15"/>
  <c r="FC43" i="15"/>
  <c r="FK43" i="15"/>
  <c r="FW43" i="15"/>
  <c r="G48" i="15"/>
  <c r="P47" i="15"/>
  <c r="Z47" i="15"/>
  <c r="AK47" i="15"/>
  <c r="AV47" i="15"/>
  <c r="BF47" i="15"/>
  <c r="BQ47" i="15"/>
  <c r="CB47" i="15"/>
  <c r="CL47" i="15"/>
  <c r="CW47" i="15"/>
  <c r="DH47" i="15"/>
  <c r="DR47" i="15"/>
  <c r="EC47" i="15"/>
  <c r="EN47" i="15"/>
  <c r="ES47" i="15"/>
  <c r="FD47" i="15"/>
  <c r="FI47" i="15"/>
  <c r="FN47" i="15"/>
  <c r="FU47" i="15"/>
  <c r="GB47" i="15"/>
  <c r="R48" i="15"/>
  <c r="Y48" i="15"/>
  <c r="AF48" i="15"/>
  <c r="AN48" i="15"/>
  <c r="AT48" i="15"/>
  <c r="BA48" i="15"/>
  <c r="BI48" i="15"/>
  <c r="BP48" i="15"/>
  <c r="BV48" i="15"/>
  <c r="CD48" i="15"/>
  <c r="CK48" i="15"/>
  <c r="CR48" i="15"/>
  <c r="CZ48" i="15"/>
  <c r="DF48" i="15"/>
  <c r="DM48" i="15"/>
  <c r="DU48" i="15"/>
  <c r="EB48" i="15"/>
  <c r="EH48" i="15"/>
  <c r="EW48" i="15"/>
  <c r="FD48" i="15"/>
  <c r="FL48" i="15"/>
  <c r="FR48" i="15"/>
  <c r="FY48" i="15"/>
  <c r="H52" i="15"/>
  <c r="N52" i="15"/>
  <c r="U52" i="15"/>
  <c r="AC52" i="15"/>
  <c r="AJ52" i="15"/>
  <c r="AP52" i="15"/>
  <c r="AX52" i="15"/>
  <c r="BE52" i="15"/>
  <c r="BL52" i="15"/>
  <c r="BT52" i="15"/>
  <c r="BZ52" i="15"/>
  <c r="CG52" i="15"/>
  <c r="CO52" i="15"/>
  <c r="CV52" i="15"/>
  <c r="DB52" i="15"/>
  <c r="DJ52" i="15"/>
  <c r="DQ52" i="15"/>
  <c r="DX52" i="15"/>
  <c r="EF52" i="15"/>
  <c r="EL52" i="15"/>
  <c r="ES52" i="15"/>
  <c r="FA52" i="15"/>
  <c r="FH52" i="15"/>
  <c r="FN52" i="15"/>
  <c r="FV52" i="15"/>
  <c r="GC52" i="15"/>
  <c r="L53" i="15"/>
  <c r="T53" i="15"/>
  <c r="Z53" i="15"/>
  <c r="AG53" i="15"/>
  <c r="AO53" i="15"/>
  <c r="AV53" i="15"/>
  <c r="BB53" i="15"/>
  <c r="BJ53" i="15"/>
  <c r="BQ53" i="15"/>
  <c r="BX53" i="15"/>
  <c r="CF53" i="15"/>
  <c r="CL53" i="15"/>
  <c r="CS53" i="15"/>
  <c r="DA53" i="15"/>
  <c r="DH53" i="15"/>
  <c r="DN53" i="15"/>
  <c r="DV53" i="15"/>
  <c r="EC53" i="15"/>
  <c r="EK53" i="15"/>
  <c r="EW53" i="15"/>
  <c r="FF53" i="15"/>
  <c r="FQ53" i="15"/>
  <c r="GC53" i="15"/>
  <c r="U57" i="15"/>
  <c r="AK57" i="15"/>
  <c r="AW57" i="15"/>
  <c r="BL57" i="15"/>
  <c r="CB57" i="15"/>
  <c r="CN57" i="15"/>
  <c r="DC57" i="15"/>
  <c r="DS57" i="15"/>
  <c r="EE57" i="15"/>
  <c r="ES57" i="15"/>
  <c r="FI57" i="15"/>
  <c r="FY57" i="15"/>
  <c r="T58" i="15"/>
  <c r="AO58" i="15"/>
  <c r="BE58" i="15"/>
  <c r="BY58" i="15"/>
  <c r="CU58" i="15"/>
  <c r="DK58" i="15"/>
  <c r="EE58" i="15"/>
  <c r="EZ58" i="15"/>
  <c r="FP58" i="15"/>
  <c r="AD62" i="15"/>
  <c r="BF62" i="15"/>
  <c r="CA62" i="15"/>
  <c r="DA62" i="15"/>
  <c r="EC62" i="15"/>
  <c r="EX62" i="15"/>
  <c r="FY62" i="15"/>
  <c r="AD63" i="15"/>
  <c r="AY63" i="15"/>
  <c r="BZ63" i="15"/>
  <c r="DB63" i="15"/>
  <c r="DW63" i="15"/>
  <c r="EW63" i="15"/>
  <c r="FY63" i="15"/>
  <c r="G73" i="15"/>
  <c r="AI68" i="15"/>
  <c r="CN68" i="15"/>
  <c r="EE68" i="15"/>
  <c r="J69" i="15"/>
  <c r="BO69" i="15"/>
  <c r="DF69" i="15"/>
  <c r="FF69" i="15"/>
  <c r="BE73" i="15"/>
  <c r="DV73" i="15"/>
  <c r="X74" i="15"/>
  <c r="CB74" i="15"/>
  <c r="EP74" i="15"/>
  <c r="ED78" i="15"/>
  <c r="CJ79" i="15"/>
  <c r="AE84" i="15"/>
  <c r="W88" i="15"/>
  <c r="GE44" i="15"/>
  <c r="GA44" i="15"/>
  <c r="FW44" i="15"/>
  <c r="FS44" i="15"/>
  <c r="FO44" i="15"/>
  <c r="FK44" i="15"/>
  <c r="FG44" i="15"/>
  <c r="FC44" i="15"/>
  <c r="EY44" i="15"/>
  <c r="EU44" i="15"/>
  <c r="EQ44" i="15"/>
  <c r="EM44" i="15"/>
  <c r="EI44" i="15"/>
  <c r="EE44" i="15"/>
  <c r="EA44" i="15"/>
  <c r="DW44" i="15"/>
  <c r="DS44" i="15"/>
  <c r="DO44" i="15"/>
  <c r="DK44" i="15"/>
  <c r="DG44" i="15"/>
  <c r="DC44" i="15"/>
  <c r="GE49" i="15"/>
  <c r="GA49" i="15"/>
  <c r="FW49" i="15"/>
  <c r="FS49" i="15"/>
  <c r="FO49" i="15"/>
  <c r="FK49" i="15"/>
  <c r="FG49" i="15"/>
  <c r="FC49" i="15"/>
  <c r="EY49" i="15"/>
  <c r="EU49" i="15"/>
  <c r="EQ49" i="15"/>
  <c r="EM49" i="15"/>
  <c r="EI49" i="15"/>
  <c r="EE49" i="15"/>
  <c r="EA49" i="15"/>
  <c r="DW49" i="15"/>
  <c r="DS49" i="15"/>
  <c r="DO49" i="15"/>
  <c r="DK49" i="15"/>
  <c r="DG49" i="15"/>
  <c r="DC49" i="15"/>
  <c r="CY49" i="15"/>
  <c r="CU49" i="15"/>
  <c r="CQ49" i="15"/>
  <c r="CM49" i="15"/>
  <c r="CI49" i="15"/>
  <c r="CE49" i="15"/>
  <c r="CA49" i="15"/>
  <c r="BW49" i="15"/>
  <c r="BS49" i="15"/>
  <c r="BO49" i="15"/>
  <c r="BK49" i="15"/>
  <c r="BG49" i="15"/>
  <c r="BC49" i="15"/>
  <c r="AY49" i="15"/>
  <c r="AU49" i="15"/>
  <c r="AQ49" i="15"/>
  <c r="AM49" i="15"/>
  <c r="AI49" i="15"/>
  <c r="AE49" i="15"/>
  <c r="AA49" i="15"/>
  <c r="W49" i="15"/>
  <c r="S49" i="15"/>
  <c r="O49" i="15"/>
  <c r="K49" i="15"/>
  <c r="GB49" i="15"/>
  <c r="FV49" i="15"/>
  <c r="FQ49" i="15"/>
  <c r="FL49" i="15"/>
  <c r="FF49" i="15"/>
  <c r="FA49" i="15"/>
  <c r="EV49" i="15"/>
  <c r="EP49" i="15"/>
  <c r="EK49" i="15"/>
  <c r="EF49" i="15"/>
  <c r="DZ49" i="15"/>
  <c r="DU49" i="15"/>
  <c r="DP49" i="15"/>
  <c r="DJ49" i="15"/>
  <c r="DE49" i="15"/>
  <c r="CZ49" i="15"/>
  <c r="CT49" i="15"/>
  <c r="CO49" i="15"/>
  <c r="CJ49" i="15"/>
  <c r="CD49" i="15"/>
  <c r="BY49" i="15"/>
  <c r="BT49" i="15"/>
  <c r="BN49" i="15"/>
  <c r="BI49" i="15"/>
  <c r="BD49" i="15"/>
  <c r="AX49" i="15"/>
  <c r="AS49" i="15"/>
  <c r="AN49" i="15"/>
  <c r="AH49" i="15"/>
  <c r="AC49" i="15"/>
  <c r="X49" i="15"/>
  <c r="R49" i="15"/>
  <c r="M49" i="15"/>
  <c r="H49" i="15"/>
  <c r="GB54" i="15"/>
  <c r="FX54" i="15"/>
  <c r="FT54" i="15"/>
  <c r="FP54" i="15"/>
  <c r="FL54" i="15"/>
  <c r="FH54" i="15"/>
  <c r="FD54" i="15"/>
  <c r="EZ54" i="15"/>
  <c r="EV54" i="15"/>
  <c r="ER54" i="15"/>
  <c r="EN54" i="15"/>
  <c r="EJ54" i="15"/>
  <c r="EF54" i="15"/>
  <c r="EB54" i="15"/>
  <c r="DX54" i="15"/>
  <c r="DT54" i="15"/>
  <c r="DP54" i="15"/>
  <c r="DL54" i="15"/>
  <c r="DH54" i="15"/>
  <c r="DD54" i="15"/>
  <c r="CZ54" i="15"/>
  <c r="CV54" i="15"/>
  <c r="CR54" i="15"/>
  <c r="CN54" i="15"/>
  <c r="CJ54" i="15"/>
  <c r="CF54" i="15"/>
  <c r="CB54" i="15"/>
  <c r="BX54" i="15"/>
  <c r="BT54" i="15"/>
  <c r="BP54" i="15"/>
  <c r="BL54" i="15"/>
  <c r="BH54" i="15"/>
  <c r="BD54" i="15"/>
  <c r="AZ54" i="15"/>
  <c r="AV54" i="15"/>
  <c r="AR54" i="15"/>
  <c r="AN54" i="15"/>
  <c r="AJ54" i="15"/>
  <c r="AF54" i="15"/>
  <c r="AB54" i="15"/>
  <c r="X54" i="15"/>
  <c r="T54" i="15"/>
  <c r="P54" i="15"/>
  <c r="L54" i="15"/>
  <c r="H54" i="15"/>
  <c r="GE54" i="15"/>
  <c r="GA54" i="15"/>
  <c r="FW54" i="15"/>
  <c r="FS54" i="15"/>
  <c r="FO54" i="15"/>
  <c r="FK54" i="15"/>
  <c r="FG54" i="15"/>
  <c r="FC54" i="15"/>
  <c r="EY54" i="15"/>
  <c r="EU54" i="15"/>
  <c r="EQ54" i="15"/>
  <c r="EM54" i="15"/>
  <c r="EI54" i="15"/>
  <c r="EE54" i="15"/>
  <c r="EA54" i="15"/>
  <c r="DW54" i="15"/>
  <c r="DS54" i="15"/>
  <c r="DO54" i="15"/>
  <c r="DK54" i="15"/>
  <c r="DG54" i="15"/>
  <c r="DC54" i="15"/>
  <c r="CY54" i="15"/>
  <c r="CU54" i="15"/>
  <c r="CQ54" i="15"/>
  <c r="CM54" i="15"/>
  <c r="CI54" i="15"/>
  <c r="CE54" i="15"/>
  <c r="CA54" i="15"/>
  <c r="BW54" i="15"/>
  <c r="BS54" i="15"/>
  <c r="BO54" i="15"/>
  <c r="BK54" i="15"/>
  <c r="BG54" i="15"/>
  <c r="BC54" i="15"/>
  <c r="AY54" i="15"/>
  <c r="AU54" i="15"/>
  <c r="AQ54" i="15"/>
  <c r="AM54" i="15"/>
  <c r="AI54" i="15"/>
  <c r="AE54" i="15"/>
  <c r="AA54" i="15"/>
  <c r="W54" i="15"/>
  <c r="S54" i="15"/>
  <c r="O54" i="15"/>
  <c r="K54" i="15"/>
  <c r="GD54" i="15"/>
  <c r="FV54" i="15"/>
  <c r="FN54" i="15"/>
  <c r="FF54" i="15"/>
  <c r="EX54" i="15"/>
  <c r="EP54" i="15"/>
  <c r="EH54" i="15"/>
  <c r="DZ54" i="15"/>
  <c r="DR54" i="15"/>
  <c r="DJ54" i="15"/>
  <c r="DB54" i="15"/>
  <c r="CT54" i="15"/>
  <c r="CL54" i="15"/>
  <c r="CD54" i="15"/>
  <c r="BV54" i="15"/>
  <c r="BN54" i="15"/>
  <c r="BF54" i="15"/>
  <c r="AX54" i="15"/>
  <c r="AP54" i="15"/>
  <c r="AH54" i="15"/>
  <c r="Z54" i="15"/>
  <c r="R54" i="15"/>
  <c r="J54" i="15"/>
  <c r="G54" i="15"/>
  <c r="GE59" i="15"/>
  <c r="GA59" i="15"/>
  <c r="FW59" i="15"/>
  <c r="FS59" i="15"/>
  <c r="FO59" i="15"/>
  <c r="FK59" i="15"/>
  <c r="FG59" i="15"/>
  <c r="FC59" i="15"/>
  <c r="EY59" i="15"/>
  <c r="EU59" i="15"/>
  <c r="EQ59" i="15"/>
  <c r="EM59" i="15"/>
  <c r="EI59" i="15"/>
  <c r="EE59" i="15"/>
  <c r="EA59" i="15"/>
  <c r="DW59" i="15"/>
  <c r="DS59" i="15"/>
  <c r="DO59" i="15"/>
  <c r="DK59" i="15"/>
  <c r="DG59" i="15"/>
  <c r="DC59" i="15"/>
  <c r="CY59" i="15"/>
  <c r="CU59" i="15"/>
  <c r="CQ59" i="15"/>
  <c r="CM59" i="15"/>
  <c r="CI59" i="15"/>
  <c r="CE59" i="15"/>
  <c r="CA59" i="15"/>
  <c r="BW59" i="15"/>
  <c r="BS59" i="15"/>
  <c r="BO59" i="15"/>
  <c r="BK59" i="15"/>
  <c r="BG59" i="15"/>
  <c r="BC59" i="15"/>
  <c r="AY59" i="15"/>
  <c r="AU59" i="15"/>
  <c r="AQ59" i="15"/>
  <c r="AM59" i="15"/>
  <c r="AI59" i="15"/>
  <c r="AE59" i="15"/>
  <c r="AA59" i="15"/>
  <c r="W59" i="15"/>
  <c r="S59" i="15"/>
  <c r="O59" i="15"/>
  <c r="K59" i="15"/>
  <c r="FZ59" i="15"/>
  <c r="FU59" i="15"/>
  <c r="FP59" i="15"/>
  <c r="FJ59" i="15"/>
  <c r="FE59" i="15"/>
  <c r="EZ59" i="15"/>
  <c r="ET59" i="15"/>
  <c r="EO59" i="15"/>
  <c r="EJ59" i="15"/>
  <c r="ED59" i="15"/>
  <c r="DY59" i="15"/>
  <c r="DT59" i="15"/>
  <c r="DN59" i="15"/>
  <c r="DI59" i="15"/>
  <c r="DD59" i="15"/>
  <c r="CX59" i="15"/>
  <c r="CS59" i="15"/>
  <c r="CN59" i="15"/>
  <c r="CH59" i="15"/>
  <c r="CC59" i="15"/>
  <c r="BX59" i="15"/>
  <c r="BR59" i="15"/>
  <c r="BM59" i="15"/>
  <c r="BH59" i="15"/>
  <c r="BB59" i="15"/>
  <c r="AW59" i="15"/>
  <c r="AR59" i="15"/>
  <c r="AL59" i="15"/>
  <c r="AG59" i="15"/>
  <c r="AB59" i="15"/>
  <c r="V59" i="15"/>
  <c r="Q59" i="15"/>
  <c r="L59" i="15"/>
  <c r="G59" i="15"/>
  <c r="GC59" i="15"/>
  <c r="FV59" i="15"/>
  <c r="FN59" i="15"/>
  <c r="FH59" i="15"/>
  <c r="FA59" i="15"/>
  <c r="ES59" i="15"/>
  <c r="EL59" i="15"/>
  <c r="EF59" i="15"/>
  <c r="DX59" i="15"/>
  <c r="DQ59" i="15"/>
  <c r="DJ59" i="15"/>
  <c r="DB59" i="15"/>
  <c r="CV59" i="15"/>
  <c r="CO59" i="15"/>
  <c r="CG59" i="15"/>
  <c r="BZ59" i="15"/>
  <c r="BT59" i="15"/>
  <c r="BL59" i="15"/>
  <c r="BE59" i="15"/>
  <c r="AX59" i="15"/>
  <c r="AP59" i="15"/>
  <c r="AJ59" i="15"/>
  <c r="AC59" i="15"/>
  <c r="U59" i="15"/>
  <c r="N59" i="15"/>
  <c r="H59" i="15"/>
  <c r="FY59" i="15"/>
  <c r="FQ59" i="15"/>
  <c r="FF59" i="15"/>
  <c r="EW59" i="15"/>
  <c r="EN59" i="15"/>
  <c r="EC59" i="15"/>
  <c r="DU59" i="15"/>
  <c r="DL59" i="15"/>
  <c r="DA59" i="15"/>
  <c r="CR59" i="15"/>
  <c r="CJ59" i="15"/>
  <c r="BY59" i="15"/>
  <c r="BP59" i="15"/>
  <c r="BF59" i="15"/>
  <c r="AV59" i="15"/>
  <c r="AN59" i="15"/>
  <c r="AD59" i="15"/>
  <c r="T59" i="15"/>
  <c r="J59" i="15"/>
  <c r="FX59" i="15"/>
  <c r="FM59" i="15"/>
  <c r="FD59" i="15"/>
  <c r="EV59" i="15"/>
  <c r="EK59" i="15"/>
  <c r="EB59" i="15"/>
  <c r="DR59" i="15"/>
  <c r="DH59" i="15"/>
  <c r="CZ59" i="15"/>
  <c r="CP59" i="15"/>
  <c r="CF59" i="15"/>
  <c r="BV59" i="15"/>
  <c r="BN59" i="15"/>
  <c r="BD59" i="15"/>
  <c r="AT59" i="15"/>
  <c r="AK59" i="15"/>
  <c r="Z59" i="15"/>
  <c r="R59" i="15"/>
  <c r="I59" i="15"/>
  <c r="GD59" i="15"/>
  <c r="FL59" i="15"/>
  <c r="ER59" i="15"/>
  <c r="DZ59" i="15"/>
  <c r="DF59" i="15"/>
  <c r="CL59" i="15"/>
  <c r="BU59" i="15"/>
  <c r="BA59" i="15"/>
  <c r="AH59" i="15"/>
  <c r="P59" i="15"/>
  <c r="GB64" i="15"/>
  <c r="FX64" i="15"/>
  <c r="FT64" i="15"/>
  <c r="FP64" i="15"/>
  <c r="FL64" i="15"/>
  <c r="FH64" i="15"/>
  <c r="FD64" i="15"/>
  <c r="EZ64" i="15"/>
  <c r="EV64" i="15"/>
  <c r="ER64" i="15"/>
  <c r="EN64" i="15"/>
  <c r="EJ64" i="15"/>
  <c r="EF64" i="15"/>
  <c r="EB64" i="15"/>
  <c r="DX64" i="15"/>
  <c r="DT64" i="15"/>
  <c r="DP64" i="15"/>
  <c r="DL64" i="15"/>
  <c r="DH64" i="15"/>
  <c r="DD64" i="15"/>
  <c r="CZ64" i="15"/>
  <c r="CV64" i="15"/>
  <c r="CR64" i="15"/>
  <c r="CN64" i="15"/>
  <c r="CJ64" i="15"/>
  <c r="CF64" i="15"/>
  <c r="CB64" i="15"/>
  <c r="BX64" i="15"/>
  <c r="BT64" i="15"/>
  <c r="BP64" i="15"/>
  <c r="BL64" i="15"/>
  <c r="BH64" i="15"/>
  <c r="BD64" i="15"/>
  <c r="AZ64" i="15"/>
  <c r="AV64" i="15"/>
  <c r="AR64" i="15"/>
  <c r="AN64" i="15"/>
  <c r="AJ64" i="15"/>
  <c r="AF64" i="15"/>
  <c r="AB64" i="15"/>
  <c r="X64" i="15"/>
  <c r="T64" i="15"/>
  <c r="P64" i="15"/>
  <c r="L64" i="15"/>
  <c r="H64" i="15"/>
  <c r="GC64" i="15"/>
  <c r="FW64" i="15"/>
  <c r="FR64" i="15"/>
  <c r="FM64" i="15"/>
  <c r="FG64" i="15"/>
  <c r="FB64" i="15"/>
  <c r="EW64" i="15"/>
  <c r="EQ64" i="15"/>
  <c r="EL64" i="15"/>
  <c r="EG64" i="15"/>
  <c r="EA64" i="15"/>
  <c r="DV64" i="15"/>
  <c r="DQ64" i="15"/>
  <c r="DK64" i="15"/>
  <c r="DF64" i="15"/>
  <c r="DA64" i="15"/>
  <c r="CU64" i="15"/>
  <c r="CP64" i="15"/>
  <c r="CK64" i="15"/>
  <c r="CE64" i="15"/>
  <c r="BZ64" i="15"/>
  <c r="BU64" i="15"/>
  <c r="BO64" i="15"/>
  <c r="BJ64" i="15"/>
  <c r="BE64" i="15"/>
  <c r="AY64" i="15"/>
  <c r="AT64" i="15"/>
  <c r="AO64" i="15"/>
  <c r="AI64" i="15"/>
  <c r="AD64" i="15"/>
  <c r="Y64" i="15"/>
  <c r="S64" i="15"/>
  <c r="N64" i="15"/>
  <c r="I64" i="15"/>
  <c r="GE64" i="15"/>
  <c r="FY64" i="15"/>
  <c r="FQ64" i="15"/>
  <c r="FJ64" i="15"/>
  <c r="FC64" i="15"/>
  <c r="EU64" i="15"/>
  <c r="EO64" i="15"/>
  <c r="EH64" i="15"/>
  <c r="DZ64" i="15"/>
  <c r="DS64" i="15"/>
  <c r="DM64" i="15"/>
  <c r="DE64" i="15"/>
  <c r="CX64" i="15"/>
  <c r="CQ64" i="15"/>
  <c r="CI64" i="15"/>
  <c r="CC64" i="15"/>
  <c r="BV64" i="15"/>
  <c r="BN64" i="15"/>
  <c r="BG64" i="15"/>
  <c r="BA64" i="15"/>
  <c r="AS64" i="15"/>
  <c r="AL64" i="15"/>
  <c r="AE64" i="15"/>
  <c r="W64" i="15"/>
  <c r="Q64" i="15"/>
  <c r="J64" i="15"/>
  <c r="G64" i="15"/>
  <c r="FV64" i="15"/>
  <c r="FN64" i="15"/>
  <c r="FE64" i="15"/>
  <c r="ET64" i="15"/>
  <c r="EK64" i="15"/>
  <c r="EC64" i="15"/>
  <c r="DR64" i="15"/>
  <c r="DI64" i="15"/>
  <c r="CY64" i="15"/>
  <c r="CO64" i="15"/>
  <c r="CG64" i="15"/>
  <c r="BW64" i="15"/>
  <c r="BM64" i="15"/>
  <c r="BC64" i="15"/>
  <c r="AU64" i="15"/>
  <c r="AK64" i="15"/>
  <c r="FU64" i="15"/>
  <c r="FI64" i="15"/>
  <c r="EX64" i="15"/>
  <c r="EI64" i="15"/>
  <c r="DW64" i="15"/>
  <c r="DJ64" i="15"/>
  <c r="CW64" i="15"/>
  <c r="CL64" i="15"/>
  <c r="BY64" i="15"/>
  <c r="BK64" i="15"/>
  <c r="AX64" i="15"/>
  <c r="AM64" i="15"/>
  <c r="AA64" i="15"/>
  <c r="R64" i="15"/>
  <c r="GD64" i="15"/>
  <c r="FS64" i="15"/>
  <c r="FF64" i="15"/>
  <c r="ES64" i="15"/>
  <c r="EE64" i="15"/>
  <c r="DU64" i="15"/>
  <c r="DG64" i="15"/>
  <c r="CT64" i="15"/>
  <c r="CH64" i="15"/>
  <c r="BS64" i="15"/>
  <c r="BI64" i="15"/>
  <c r="AW64" i="15"/>
  <c r="AH64" i="15"/>
  <c r="Z64" i="15"/>
  <c r="O64" i="15"/>
  <c r="GA64" i="15"/>
  <c r="FA64" i="15"/>
  <c r="ED64" i="15"/>
  <c r="DC64" i="15"/>
  <c r="CD64" i="15"/>
  <c r="BF64" i="15"/>
  <c r="AG64" i="15"/>
  <c r="M64" i="15"/>
  <c r="GC70" i="15"/>
  <c r="FY70" i="15"/>
  <c r="FU70" i="15"/>
  <c r="FQ70" i="15"/>
  <c r="FM70" i="15"/>
  <c r="FI70" i="15"/>
  <c r="FE70" i="15"/>
  <c r="FA70" i="15"/>
  <c r="EW70" i="15"/>
  <c r="ES70" i="15"/>
  <c r="EO70" i="15"/>
  <c r="EK70" i="15"/>
  <c r="EG70" i="15"/>
  <c r="EC70" i="15"/>
  <c r="DY70" i="15"/>
  <c r="DU70" i="15"/>
  <c r="DQ70" i="15"/>
  <c r="DM70" i="15"/>
  <c r="DI70" i="15"/>
  <c r="DE70" i="15"/>
  <c r="DA70" i="15"/>
  <c r="CW70" i="15"/>
  <c r="CS70" i="15"/>
  <c r="CO70" i="15"/>
  <c r="CK70" i="15"/>
  <c r="CG70" i="15"/>
  <c r="CC70" i="15"/>
  <c r="BY70" i="15"/>
  <c r="BU70" i="15"/>
  <c r="BQ70" i="15"/>
  <c r="BM70" i="15"/>
  <c r="BI70" i="15"/>
  <c r="BE70" i="15"/>
  <c r="BA70" i="15"/>
  <c r="AW70" i="15"/>
  <c r="AS70" i="15"/>
  <c r="AO70" i="15"/>
  <c r="AK70" i="15"/>
  <c r="AG70" i="15"/>
  <c r="AC70" i="15"/>
  <c r="Y70" i="15"/>
  <c r="U70" i="15"/>
  <c r="Q70" i="15"/>
  <c r="M70" i="15"/>
  <c r="I70" i="15"/>
  <c r="GA70" i="15"/>
  <c r="FV70" i="15"/>
  <c r="FP70" i="15"/>
  <c r="FK70" i="15"/>
  <c r="FF70" i="15"/>
  <c r="EZ70" i="15"/>
  <c r="EU70" i="15"/>
  <c r="EP70" i="15"/>
  <c r="EJ70" i="15"/>
  <c r="EE70" i="15"/>
  <c r="DZ70" i="15"/>
  <c r="DT70" i="15"/>
  <c r="DO70" i="15"/>
  <c r="DJ70" i="15"/>
  <c r="DD70" i="15"/>
  <c r="CY70" i="15"/>
  <c r="CT70" i="15"/>
  <c r="CN70" i="15"/>
  <c r="CI70" i="15"/>
  <c r="CD70" i="15"/>
  <c r="BX70" i="15"/>
  <c r="BS70" i="15"/>
  <c r="BN70" i="15"/>
  <c r="BH70" i="15"/>
  <c r="BC70" i="15"/>
  <c r="AX70" i="15"/>
  <c r="AR70" i="15"/>
  <c r="AM70" i="15"/>
  <c r="AH70" i="15"/>
  <c r="AB70" i="15"/>
  <c r="W70" i="15"/>
  <c r="R70" i="15"/>
  <c r="L70" i="15"/>
  <c r="GB70" i="15"/>
  <c r="FT70" i="15"/>
  <c r="FN70" i="15"/>
  <c r="FG70" i="15"/>
  <c r="EY70" i="15"/>
  <c r="ER70" i="15"/>
  <c r="EL70" i="15"/>
  <c r="ED70" i="15"/>
  <c r="DW70" i="15"/>
  <c r="DP70" i="15"/>
  <c r="DH70" i="15"/>
  <c r="DB70" i="15"/>
  <c r="CU70" i="15"/>
  <c r="CM70" i="15"/>
  <c r="CF70" i="15"/>
  <c r="BZ70" i="15"/>
  <c r="BR70" i="15"/>
  <c r="BK70" i="15"/>
  <c r="BD70" i="15"/>
  <c r="AV70" i="15"/>
  <c r="AP70" i="15"/>
  <c r="AI70" i="15"/>
  <c r="AA70" i="15"/>
  <c r="T70" i="15"/>
  <c r="N70" i="15"/>
  <c r="FZ70" i="15"/>
  <c r="FS70" i="15"/>
  <c r="FL70" i="15"/>
  <c r="FD70" i="15"/>
  <c r="EX70" i="15"/>
  <c r="EQ70" i="15"/>
  <c r="EI70" i="15"/>
  <c r="EB70" i="15"/>
  <c r="DV70" i="15"/>
  <c r="DN70" i="15"/>
  <c r="DG70" i="15"/>
  <c r="CZ70" i="15"/>
  <c r="CR70" i="15"/>
  <c r="CL70" i="15"/>
  <c r="CE70" i="15"/>
  <c r="BW70" i="15"/>
  <c r="BP70" i="15"/>
  <c r="BJ70" i="15"/>
  <c r="BB70" i="15"/>
  <c r="AU70" i="15"/>
  <c r="AN70" i="15"/>
  <c r="AF70" i="15"/>
  <c r="Z70" i="15"/>
  <c r="S70" i="15"/>
  <c r="K70" i="15"/>
  <c r="FW70" i="15"/>
  <c r="FH70" i="15"/>
  <c r="ET70" i="15"/>
  <c r="EF70" i="15"/>
  <c r="DR70" i="15"/>
  <c r="DC70" i="15"/>
  <c r="CP70" i="15"/>
  <c r="CA70" i="15"/>
  <c r="BL70" i="15"/>
  <c r="AY70" i="15"/>
  <c r="AJ70" i="15"/>
  <c r="V70" i="15"/>
  <c r="H70" i="15"/>
  <c r="GD70" i="15"/>
  <c r="FJ70" i="15"/>
  <c r="EN70" i="15"/>
  <c r="DX70" i="15"/>
  <c r="DF70" i="15"/>
  <c r="CJ70" i="15"/>
  <c r="BT70" i="15"/>
  <c r="AZ70" i="15"/>
  <c r="AE70" i="15"/>
  <c r="O70" i="15"/>
  <c r="G70" i="15"/>
  <c r="FX70" i="15"/>
  <c r="FC70" i="15"/>
  <c r="EM70" i="15"/>
  <c r="DS70" i="15"/>
  <c r="CX70" i="15"/>
  <c r="CH70" i="15"/>
  <c r="BO70" i="15"/>
  <c r="AT70" i="15"/>
  <c r="AD70" i="15"/>
  <c r="J70" i="15"/>
  <c r="FR70" i="15"/>
  <c r="EH70" i="15"/>
  <c r="CV70" i="15"/>
  <c r="BG70" i="15"/>
  <c r="X70" i="15"/>
  <c r="GE75" i="15"/>
  <c r="GA75" i="15"/>
  <c r="FW75" i="15"/>
  <c r="FS75" i="15"/>
  <c r="FO75" i="15"/>
  <c r="FK75" i="15"/>
  <c r="FG75" i="15"/>
  <c r="FC75" i="15"/>
  <c r="EY75" i="15"/>
  <c r="EU75" i="15"/>
  <c r="EQ75" i="15"/>
  <c r="EM75" i="15"/>
  <c r="EI75" i="15"/>
  <c r="EE75" i="15"/>
  <c r="EA75" i="15"/>
  <c r="DW75" i="15"/>
  <c r="DS75" i="15"/>
  <c r="DO75" i="15"/>
  <c r="DK75" i="15"/>
  <c r="DG75" i="15"/>
  <c r="DC75" i="15"/>
  <c r="CY75" i="15"/>
  <c r="CU75" i="15"/>
  <c r="CQ75" i="15"/>
  <c r="CM75" i="15"/>
  <c r="CI75" i="15"/>
  <c r="CE75" i="15"/>
  <c r="CA75" i="15"/>
  <c r="BW75" i="15"/>
  <c r="BS75" i="15"/>
  <c r="BO75" i="15"/>
  <c r="BK75" i="15"/>
  <c r="BG75" i="15"/>
  <c r="BC75" i="15"/>
  <c r="AY75" i="15"/>
  <c r="AU75" i="15"/>
  <c r="AQ75" i="15"/>
  <c r="AM75" i="15"/>
  <c r="AI75" i="15"/>
  <c r="AE75" i="15"/>
  <c r="AA75" i="15"/>
  <c r="W75" i="15"/>
  <c r="S75" i="15"/>
  <c r="O75" i="15"/>
  <c r="K75" i="15"/>
  <c r="GB75" i="15"/>
  <c r="FV75" i="15"/>
  <c r="FQ75" i="15"/>
  <c r="FL75" i="15"/>
  <c r="FF75" i="15"/>
  <c r="FA75" i="15"/>
  <c r="EV75" i="15"/>
  <c r="EP75" i="15"/>
  <c r="EK75" i="15"/>
  <c r="EF75" i="15"/>
  <c r="DZ75" i="15"/>
  <c r="DU75" i="15"/>
  <c r="DP75" i="15"/>
  <c r="DJ75" i="15"/>
  <c r="DE75" i="15"/>
  <c r="CZ75" i="15"/>
  <c r="CT75" i="15"/>
  <c r="CO75" i="15"/>
  <c r="CJ75" i="15"/>
  <c r="CD75" i="15"/>
  <c r="BY75" i="15"/>
  <c r="BT75" i="15"/>
  <c r="BN75" i="15"/>
  <c r="BI75" i="15"/>
  <c r="BD75" i="15"/>
  <c r="AX75" i="15"/>
  <c r="AS75" i="15"/>
  <c r="AN75" i="15"/>
  <c r="AH75" i="15"/>
  <c r="AC75" i="15"/>
  <c r="X75" i="15"/>
  <c r="R75" i="15"/>
  <c r="M75" i="15"/>
  <c r="H75" i="15"/>
  <c r="FZ75" i="15"/>
  <c r="FT75" i="15"/>
  <c r="FM75" i="15"/>
  <c r="FE75" i="15"/>
  <c r="EX75" i="15"/>
  <c r="ER75" i="15"/>
  <c r="EJ75" i="15"/>
  <c r="EC75" i="15"/>
  <c r="DV75" i="15"/>
  <c r="DN75" i="15"/>
  <c r="DH75" i="15"/>
  <c r="DA75" i="15"/>
  <c r="CS75" i="15"/>
  <c r="CL75" i="15"/>
  <c r="CF75" i="15"/>
  <c r="BX75" i="15"/>
  <c r="BQ75" i="15"/>
  <c r="BJ75" i="15"/>
  <c r="BB75" i="15"/>
  <c r="AV75" i="15"/>
  <c r="AO75" i="15"/>
  <c r="AG75" i="15"/>
  <c r="Z75" i="15"/>
  <c r="T75" i="15"/>
  <c r="L75" i="15"/>
  <c r="G75" i="15"/>
  <c r="FX75" i="15"/>
  <c r="FN75" i="15"/>
  <c r="FD75" i="15"/>
  <c r="ET75" i="15"/>
  <c r="EL75" i="15"/>
  <c r="EB75" i="15"/>
  <c r="DR75" i="15"/>
  <c r="DI75" i="15"/>
  <c r="CX75" i="15"/>
  <c r="CP75" i="15"/>
  <c r="CG75" i="15"/>
  <c r="BV75" i="15"/>
  <c r="BM75" i="15"/>
  <c r="BE75" i="15"/>
  <c r="AT75" i="15"/>
  <c r="AK75" i="15"/>
  <c r="AB75" i="15"/>
  <c r="Q75" i="15"/>
  <c r="I75" i="15"/>
  <c r="GD75" i="15"/>
  <c r="FU75" i="15"/>
  <c r="FJ75" i="15"/>
  <c r="FB75" i="15"/>
  <c r="ES75" i="15"/>
  <c r="EH75" i="15"/>
  <c r="DY75" i="15"/>
  <c r="DQ75" i="15"/>
  <c r="DF75" i="15"/>
  <c r="CW75" i="15"/>
  <c r="CN75" i="15"/>
  <c r="CC75" i="15"/>
  <c r="BU75" i="15"/>
  <c r="BL75" i="15"/>
  <c r="BA75" i="15"/>
  <c r="AR75" i="15"/>
  <c r="AJ75" i="15"/>
  <c r="Y75" i="15"/>
  <c r="P75" i="15"/>
  <c r="GC75" i="15"/>
  <c r="FI75" i="15"/>
  <c r="EO75" i="15"/>
  <c r="DX75" i="15"/>
  <c r="FR75" i="15"/>
  <c r="EW75" i="15"/>
  <c r="DT75" i="15"/>
  <c r="DB75" i="15"/>
  <c r="CH75" i="15"/>
  <c r="BP75" i="15"/>
  <c r="AW75" i="15"/>
  <c r="AD75" i="15"/>
  <c r="J75" i="15"/>
  <c r="FY75" i="15"/>
  <c r="EN75" i="15"/>
  <c r="DL75" i="15"/>
  <c r="CK75" i="15"/>
  <c r="BH75" i="15"/>
  <c r="AL75" i="15"/>
  <c r="N75" i="15"/>
  <c r="FP75" i="15"/>
  <c r="EG75" i="15"/>
  <c r="DD75" i="15"/>
  <c r="CB75" i="15"/>
  <c r="BF75" i="15"/>
  <c r="AF75" i="15"/>
  <c r="FH75" i="15"/>
  <c r="ED75" i="15"/>
  <c r="BZ75" i="15"/>
  <c r="V75" i="15"/>
  <c r="GE80" i="15"/>
  <c r="GA80" i="15"/>
  <c r="FW80" i="15"/>
  <c r="FS80" i="15"/>
  <c r="FO80" i="15"/>
  <c r="FK80" i="15"/>
  <c r="FG80" i="15"/>
  <c r="FC80" i="15"/>
  <c r="EY80" i="15"/>
  <c r="EU80" i="15"/>
  <c r="EQ80" i="15"/>
  <c r="EM80" i="15"/>
  <c r="EI80" i="15"/>
  <c r="EE80" i="15"/>
  <c r="EA80" i="15"/>
  <c r="DW80" i="15"/>
  <c r="DS80" i="15"/>
  <c r="DO80" i="15"/>
  <c r="DK80" i="15"/>
  <c r="DG80" i="15"/>
  <c r="DC80" i="15"/>
  <c r="CY80" i="15"/>
  <c r="CU80" i="15"/>
  <c r="CQ80" i="15"/>
  <c r="CM80" i="15"/>
  <c r="CI80" i="15"/>
  <c r="CE80" i="15"/>
  <c r="CA80" i="15"/>
  <c r="BW80" i="15"/>
  <c r="BS80" i="15"/>
  <c r="BO80" i="15"/>
  <c r="BK80" i="15"/>
  <c r="BG80" i="15"/>
  <c r="BC80" i="15"/>
  <c r="AY80" i="15"/>
  <c r="AU80" i="15"/>
  <c r="AQ80" i="15"/>
  <c r="AM80" i="15"/>
  <c r="AI80" i="15"/>
  <c r="AE80" i="15"/>
  <c r="AA80" i="15"/>
  <c r="W80" i="15"/>
  <c r="S80" i="15"/>
  <c r="O80" i="15"/>
  <c r="K80" i="15"/>
  <c r="GB80" i="15"/>
  <c r="FV80" i="15"/>
  <c r="FQ80" i="15"/>
  <c r="FL80" i="15"/>
  <c r="FF80" i="15"/>
  <c r="FA80" i="15"/>
  <c r="EV80" i="15"/>
  <c r="EP80" i="15"/>
  <c r="EK80" i="15"/>
  <c r="EF80" i="15"/>
  <c r="DZ80" i="15"/>
  <c r="DU80" i="15"/>
  <c r="DP80" i="15"/>
  <c r="DJ80" i="15"/>
  <c r="DE80" i="15"/>
  <c r="CZ80" i="15"/>
  <c r="CT80" i="15"/>
  <c r="CO80" i="15"/>
  <c r="CJ80" i="15"/>
  <c r="CD80" i="15"/>
  <c r="BY80" i="15"/>
  <c r="BT80" i="15"/>
  <c r="BN80" i="15"/>
  <c r="BI80" i="15"/>
  <c r="BD80" i="15"/>
  <c r="AX80" i="15"/>
  <c r="AS80" i="15"/>
  <c r="AN80" i="15"/>
  <c r="AH80" i="15"/>
  <c r="AC80" i="15"/>
  <c r="X80" i="15"/>
  <c r="R80" i="15"/>
  <c r="M80" i="15"/>
  <c r="H80" i="15"/>
  <c r="FY80" i="15"/>
  <c r="FR80" i="15"/>
  <c r="FJ80" i="15"/>
  <c r="FD80" i="15"/>
  <c r="EW80" i="15"/>
  <c r="EO80" i="15"/>
  <c r="EH80" i="15"/>
  <c r="EB80" i="15"/>
  <c r="DT80" i="15"/>
  <c r="DM80" i="15"/>
  <c r="DF80" i="15"/>
  <c r="CX80" i="15"/>
  <c r="CR80" i="15"/>
  <c r="CK80" i="15"/>
  <c r="CC80" i="15"/>
  <c r="BV80" i="15"/>
  <c r="BP80" i="15"/>
  <c r="BH80" i="15"/>
  <c r="BA80" i="15"/>
  <c r="AT80" i="15"/>
  <c r="AL80" i="15"/>
  <c r="AF80" i="15"/>
  <c r="Y80" i="15"/>
  <c r="Q80" i="15"/>
  <c r="J80" i="15"/>
  <c r="FX80" i="15"/>
  <c r="FN80" i="15"/>
  <c r="FE80" i="15"/>
  <c r="ET80" i="15"/>
  <c r="EL80" i="15"/>
  <c r="EC80" i="15"/>
  <c r="DR80" i="15"/>
  <c r="DI80" i="15"/>
  <c r="DA80" i="15"/>
  <c r="CP80" i="15"/>
  <c r="CG80" i="15"/>
  <c r="BX80" i="15"/>
  <c r="BM80" i="15"/>
  <c r="BE80" i="15"/>
  <c r="AV80" i="15"/>
  <c r="AK80" i="15"/>
  <c r="AB80" i="15"/>
  <c r="T80" i="15"/>
  <c r="I80" i="15"/>
  <c r="GD80" i="15"/>
  <c r="FU80" i="15"/>
  <c r="FM80" i="15"/>
  <c r="FB80" i="15"/>
  <c r="ES80" i="15"/>
  <c r="EJ80" i="15"/>
  <c r="DY80" i="15"/>
  <c r="DQ80" i="15"/>
  <c r="DH80" i="15"/>
  <c r="CW80" i="15"/>
  <c r="CN80" i="15"/>
  <c r="CF80" i="15"/>
  <c r="BU80" i="15"/>
  <c r="BL80" i="15"/>
  <c r="BB80" i="15"/>
  <c r="AR80" i="15"/>
  <c r="AJ80" i="15"/>
  <c r="Z80" i="15"/>
  <c r="P80" i="15"/>
  <c r="GC80" i="15"/>
  <c r="FI80" i="15"/>
  <c r="ER80" i="15"/>
  <c r="DX80" i="15"/>
  <c r="DD80" i="15"/>
  <c r="CL80" i="15"/>
  <c r="BR80" i="15"/>
  <c r="AZ80" i="15"/>
  <c r="AG80" i="15"/>
  <c r="N80" i="15"/>
  <c r="FH80" i="15"/>
  <c r="EG80" i="15"/>
  <c r="DL80" i="15"/>
  <c r="CH80" i="15"/>
  <c r="BJ80" i="15"/>
  <c r="AO80" i="15"/>
  <c r="L80" i="15"/>
  <c r="FP80" i="15"/>
  <c r="ED80" i="15"/>
  <c r="CV80" i="15"/>
  <c r="BQ80" i="15"/>
  <c r="AD80" i="15"/>
  <c r="EZ80" i="15"/>
  <c r="DV80" i="15"/>
  <c r="CS80" i="15"/>
  <c r="BF80" i="15"/>
  <c r="V80" i="15"/>
  <c r="G80" i="15"/>
  <c r="FZ80" i="15"/>
  <c r="DN80" i="15"/>
  <c r="AW80" i="15"/>
  <c r="EX80" i="15"/>
  <c r="CB80" i="15"/>
  <c r="U80" i="15"/>
  <c r="GB85" i="15"/>
  <c r="FX85" i="15"/>
  <c r="FT85" i="15"/>
  <c r="FP85" i="15"/>
  <c r="FL85" i="15"/>
  <c r="FH85" i="15"/>
  <c r="FD85" i="15"/>
  <c r="EZ85" i="15"/>
  <c r="EV85" i="15"/>
  <c r="ER85" i="15"/>
  <c r="EN85" i="15"/>
  <c r="EJ85" i="15"/>
  <c r="EF85" i="15"/>
  <c r="EB85" i="15"/>
  <c r="DX85" i="15"/>
  <c r="DT85" i="15"/>
  <c r="DP85" i="15"/>
  <c r="DL85" i="15"/>
  <c r="DH85" i="15"/>
  <c r="DD85" i="15"/>
  <c r="CZ85" i="15"/>
  <c r="CV85" i="15"/>
  <c r="CR85" i="15"/>
  <c r="CN85" i="15"/>
  <c r="CJ85" i="15"/>
  <c r="CF85" i="15"/>
  <c r="CB85" i="15"/>
  <c r="BX85" i="15"/>
  <c r="BT85" i="15"/>
  <c r="BP85" i="15"/>
  <c r="BL85" i="15"/>
  <c r="BH85" i="15"/>
  <c r="BD85" i="15"/>
  <c r="AZ85" i="15"/>
  <c r="AV85" i="15"/>
  <c r="AR85" i="15"/>
  <c r="AN85" i="15"/>
  <c r="AJ85" i="15"/>
  <c r="AF85" i="15"/>
  <c r="AB85" i="15"/>
  <c r="X85" i="15"/>
  <c r="T85" i="15"/>
  <c r="P85" i="15"/>
  <c r="L85" i="15"/>
  <c r="H85" i="15"/>
  <c r="GA85" i="15"/>
  <c r="FV85" i="15"/>
  <c r="FQ85" i="15"/>
  <c r="FK85" i="15"/>
  <c r="FF85" i="15"/>
  <c r="FA85" i="15"/>
  <c r="EU85" i="15"/>
  <c r="EP85" i="15"/>
  <c r="EK85" i="15"/>
  <c r="EE85" i="15"/>
  <c r="DZ85" i="15"/>
  <c r="DU85" i="15"/>
  <c r="DO85" i="15"/>
  <c r="DJ85" i="15"/>
  <c r="DE85" i="15"/>
  <c r="CY85" i="15"/>
  <c r="CT85" i="15"/>
  <c r="CO85" i="15"/>
  <c r="CI85" i="15"/>
  <c r="CD85" i="15"/>
  <c r="BY85" i="15"/>
  <c r="BS85" i="15"/>
  <c r="BN85" i="15"/>
  <c r="BI85" i="15"/>
  <c r="BC85" i="15"/>
  <c r="AX85" i="15"/>
  <c r="AS85" i="15"/>
  <c r="AM85" i="15"/>
  <c r="AH85" i="15"/>
  <c r="AC85" i="15"/>
  <c r="W85" i="15"/>
  <c r="R85" i="15"/>
  <c r="M85" i="15"/>
  <c r="GE85" i="15"/>
  <c r="FY85" i="15"/>
  <c r="FR85" i="15"/>
  <c r="FJ85" i="15"/>
  <c r="FC85" i="15"/>
  <c r="EW85" i="15"/>
  <c r="EO85" i="15"/>
  <c r="EH85" i="15"/>
  <c r="EA85" i="15"/>
  <c r="DS85" i="15"/>
  <c r="DM85" i="15"/>
  <c r="DF85" i="15"/>
  <c r="CX85" i="15"/>
  <c r="CQ85" i="15"/>
  <c r="CK85" i="15"/>
  <c r="CC85" i="15"/>
  <c r="BV85" i="15"/>
  <c r="BO85" i="15"/>
  <c r="BG85" i="15"/>
  <c r="BA85" i="15"/>
  <c r="AT85" i="15"/>
  <c r="AL85" i="15"/>
  <c r="AE85" i="15"/>
  <c r="Y85" i="15"/>
  <c r="Q85" i="15"/>
  <c r="J85" i="15"/>
  <c r="FZ85" i="15"/>
  <c r="FO85" i="15"/>
  <c r="FG85" i="15"/>
  <c r="EX85" i="15"/>
  <c r="EM85" i="15"/>
  <c r="ED85" i="15"/>
  <c r="DV85" i="15"/>
  <c r="DK85" i="15"/>
  <c r="DB85" i="15"/>
  <c r="CS85" i="15"/>
  <c r="CH85" i="15"/>
  <c r="BZ85" i="15"/>
  <c r="BQ85" i="15"/>
  <c r="BF85" i="15"/>
  <c r="AW85" i="15"/>
  <c r="AO85" i="15"/>
  <c r="AD85" i="15"/>
  <c r="U85" i="15"/>
  <c r="K85" i="15"/>
  <c r="FW85" i="15"/>
  <c r="FN85" i="15"/>
  <c r="FE85" i="15"/>
  <c r="ET85" i="15"/>
  <c r="EL85" i="15"/>
  <c r="EC85" i="15"/>
  <c r="DR85" i="15"/>
  <c r="DI85" i="15"/>
  <c r="DA85" i="15"/>
  <c r="CP85" i="15"/>
  <c r="CG85" i="15"/>
  <c r="BW85" i="15"/>
  <c r="BM85" i="15"/>
  <c r="BE85" i="15"/>
  <c r="AU85" i="15"/>
  <c r="AK85" i="15"/>
  <c r="AA85" i="15"/>
  <c r="S85" i="15"/>
  <c r="I85" i="15"/>
  <c r="GD85" i="15"/>
  <c r="FM85" i="15"/>
  <c r="ES85" i="15"/>
  <c r="DY85" i="15"/>
  <c r="DG85" i="15"/>
  <c r="CM85" i="15"/>
  <c r="BU85" i="15"/>
  <c r="BB85" i="15"/>
  <c r="AI85" i="15"/>
  <c r="O85" i="15"/>
  <c r="GC85" i="15"/>
  <c r="FI85" i="15"/>
  <c r="EQ85" i="15"/>
  <c r="DW85" i="15"/>
  <c r="DC85" i="15"/>
  <c r="CL85" i="15"/>
  <c r="BR85" i="15"/>
  <c r="AY85" i="15"/>
  <c r="AG85" i="15"/>
  <c r="N85" i="15"/>
  <c r="FB85" i="15"/>
  <c r="DQ85" i="15"/>
  <c r="CE85" i="15"/>
  <c r="AQ85" i="15"/>
  <c r="EI85" i="15"/>
  <c r="CU85" i="15"/>
  <c r="AP85" i="15"/>
  <c r="FS85" i="15"/>
  <c r="CW85" i="15"/>
  <c r="Z85" i="15"/>
  <c r="G85" i="15"/>
  <c r="EY85" i="15"/>
  <c r="CA85" i="15"/>
  <c r="V85" i="15"/>
  <c r="EG85" i="15"/>
  <c r="BK85" i="15"/>
  <c r="GD90" i="15"/>
  <c r="FZ90" i="15"/>
  <c r="FV90" i="15"/>
  <c r="FR90" i="15"/>
  <c r="FN90" i="15"/>
  <c r="FJ90" i="15"/>
  <c r="FF90" i="15"/>
  <c r="FB90" i="15"/>
  <c r="EX90" i="15"/>
  <c r="ET90" i="15"/>
  <c r="EP90" i="15"/>
  <c r="EL90" i="15"/>
  <c r="EH90" i="15"/>
  <c r="ED90" i="15"/>
  <c r="DZ90" i="15"/>
  <c r="DV90" i="15"/>
  <c r="DR90" i="15"/>
  <c r="DN90" i="15"/>
  <c r="DJ90" i="15"/>
  <c r="DF90" i="15"/>
  <c r="DB90" i="15"/>
  <c r="CX90" i="15"/>
  <c r="CT90" i="15"/>
  <c r="CP90" i="15"/>
  <c r="CL90" i="15"/>
  <c r="CH90" i="15"/>
  <c r="CD90" i="15"/>
  <c r="BZ90" i="15"/>
  <c r="BV90" i="15"/>
  <c r="BR90" i="15"/>
  <c r="BN90" i="15"/>
  <c r="BJ90" i="15"/>
  <c r="BF90" i="15"/>
  <c r="BB90" i="15"/>
  <c r="AX90" i="15"/>
  <c r="AT90" i="15"/>
  <c r="AP90" i="15"/>
  <c r="AL90" i="15"/>
  <c r="AH90" i="15"/>
  <c r="AD90" i="15"/>
  <c r="Z90" i="15"/>
  <c r="V90" i="15"/>
  <c r="R90" i="15"/>
  <c r="N90" i="15"/>
  <c r="J90" i="15"/>
  <c r="GA90" i="15"/>
  <c r="FU90" i="15"/>
  <c r="FP90" i="15"/>
  <c r="FK90" i="15"/>
  <c r="FE90" i="15"/>
  <c r="EZ90" i="15"/>
  <c r="EU90" i="15"/>
  <c r="EO90" i="15"/>
  <c r="EJ90" i="15"/>
  <c r="EE90" i="15"/>
  <c r="DY90" i="15"/>
  <c r="DT90" i="15"/>
  <c r="DO90" i="15"/>
  <c r="DI90" i="15"/>
  <c r="DD90" i="15"/>
  <c r="CY90" i="15"/>
  <c r="CS90" i="15"/>
  <c r="CN90" i="15"/>
  <c r="CI90" i="15"/>
  <c r="CC90" i="15"/>
  <c r="BX90" i="15"/>
  <c r="BS90" i="15"/>
  <c r="BM90" i="15"/>
  <c r="BH90" i="15"/>
  <c r="BC90" i="15"/>
  <c r="AW90" i="15"/>
  <c r="AR90" i="15"/>
  <c r="AM90" i="15"/>
  <c r="AG90" i="15"/>
  <c r="AB90" i="15"/>
  <c r="W90" i="15"/>
  <c r="Q90" i="15"/>
  <c r="L90" i="15"/>
  <c r="GC90" i="15"/>
  <c r="FW90" i="15"/>
  <c r="FO90" i="15"/>
  <c r="FH90" i="15"/>
  <c r="FA90" i="15"/>
  <c r="ES90" i="15"/>
  <c r="EM90" i="15"/>
  <c r="EF90" i="15"/>
  <c r="DX90" i="15"/>
  <c r="DQ90" i="15"/>
  <c r="DK90" i="15"/>
  <c r="DC90" i="15"/>
  <c r="CV90" i="15"/>
  <c r="CO90" i="15"/>
  <c r="CG90" i="15"/>
  <c r="CA90" i="15"/>
  <c r="BT90" i="15"/>
  <c r="BL90" i="15"/>
  <c r="BE90" i="15"/>
  <c r="AY90" i="15"/>
  <c r="AQ90" i="15"/>
  <c r="AJ90" i="15"/>
  <c r="AC90" i="15"/>
  <c r="U90" i="15"/>
  <c r="O90" i="15"/>
  <c r="H90" i="15"/>
  <c r="GB90" i="15"/>
  <c r="FS90" i="15"/>
  <c r="FI90" i="15"/>
  <c r="EY90" i="15"/>
  <c r="EQ90" i="15"/>
  <c r="EG90" i="15"/>
  <c r="DW90" i="15"/>
  <c r="DM90" i="15"/>
  <c r="DE90" i="15"/>
  <c r="CU90" i="15"/>
  <c r="CK90" i="15"/>
  <c r="CB90" i="15"/>
  <c r="BQ90" i="15"/>
  <c r="BI90" i="15"/>
  <c r="AZ90" i="15"/>
  <c r="AO90" i="15"/>
  <c r="AF90" i="15"/>
  <c r="X90" i="15"/>
  <c r="M90" i="15"/>
  <c r="FY90" i="15"/>
  <c r="FQ90" i="15"/>
  <c r="FG90" i="15"/>
  <c r="EW90" i="15"/>
  <c r="EN90" i="15"/>
  <c r="EC90" i="15"/>
  <c r="DU90" i="15"/>
  <c r="DL90" i="15"/>
  <c r="DA90" i="15"/>
  <c r="CR90" i="15"/>
  <c r="CJ90" i="15"/>
  <c r="BY90" i="15"/>
  <c r="BP90" i="15"/>
  <c r="BG90" i="15"/>
  <c r="AV90" i="15"/>
  <c r="AN90" i="15"/>
  <c r="AE90" i="15"/>
  <c r="T90" i="15"/>
  <c r="K90" i="15"/>
  <c r="FX90" i="15"/>
  <c r="FD90" i="15"/>
  <c r="EK90" i="15"/>
  <c r="DS90" i="15"/>
  <c r="CZ90" i="15"/>
  <c r="CF90" i="15"/>
  <c r="BO90" i="15"/>
  <c r="AU90" i="15"/>
  <c r="AA90" i="15"/>
  <c r="I90" i="15"/>
  <c r="FT90" i="15"/>
  <c r="FC90" i="15"/>
  <c r="EI90" i="15"/>
  <c r="DP90" i="15"/>
  <c r="CW90" i="15"/>
  <c r="CE90" i="15"/>
  <c r="BK90" i="15"/>
  <c r="AS90" i="15"/>
  <c r="Y90" i="15"/>
  <c r="FM90" i="15"/>
  <c r="EB90" i="15"/>
  <c r="CQ90" i="15"/>
  <c r="BD90" i="15"/>
  <c r="S90" i="15"/>
  <c r="FL90" i="15"/>
  <c r="EA90" i="15"/>
  <c r="CM90" i="15"/>
  <c r="BA90" i="15"/>
  <c r="P90" i="15"/>
  <c r="DH90" i="15"/>
  <c r="AK90" i="15"/>
  <c r="DG90" i="15"/>
  <c r="EV90" i="15"/>
  <c r="BU90" i="15"/>
  <c r="G90" i="15"/>
  <c r="GE90" i="15"/>
  <c r="ER90" i="15"/>
  <c r="BW90" i="15"/>
  <c r="G37" i="15"/>
  <c r="GE40" i="15"/>
  <c r="GA40" i="15"/>
  <c r="FW40" i="15"/>
  <c r="FS40" i="15"/>
  <c r="FO40" i="15"/>
  <c r="FK40" i="15"/>
  <c r="FG40" i="15"/>
  <c r="FC40" i="15"/>
  <c r="EY40" i="15"/>
  <c r="EU40" i="15"/>
  <c r="EQ40" i="15"/>
  <c r="EM40" i="15"/>
  <c r="EI40" i="15"/>
  <c r="EE40" i="15"/>
  <c r="EA40" i="15"/>
  <c r="DW40" i="15"/>
  <c r="DS40" i="15"/>
  <c r="DO40" i="15"/>
  <c r="DK40" i="15"/>
  <c r="DG40" i="15"/>
  <c r="DC40" i="15"/>
  <c r="CY40" i="15"/>
  <c r="CU40" i="15"/>
  <c r="CQ40" i="15"/>
  <c r="CM40" i="15"/>
  <c r="CI40" i="15"/>
  <c r="CE40" i="15"/>
  <c r="CA40" i="15"/>
  <c r="BW40" i="15"/>
  <c r="BS40" i="15"/>
  <c r="BO40" i="15"/>
  <c r="BK40" i="15"/>
  <c r="BG40" i="15"/>
  <c r="BC40" i="15"/>
  <c r="AY40" i="15"/>
  <c r="AU40" i="15"/>
  <c r="AQ40" i="15"/>
  <c r="AM40" i="15"/>
  <c r="AI40" i="15"/>
  <c r="AE40" i="15"/>
  <c r="AA40" i="15"/>
  <c r="W40" i="15"/>
  <c r="S40" i="15"/>
  <c r="O40" i="15"/>
  <c r="K40" i="15"/>
  <c r="GE39" i="15"/>
  <c r="GA39" i="15"/>
  <c r="FW39" i="15"/>
  <c r="FS39" i="15"/>
  <c r="FO39" i="15"/>
  <c r="FK39" i="15"/>
  <c r="FG39" i="15"/>
  <c r="FC39" i="15"/>
  <c r="EY39" i="15"/>
  <c r="EU39" i="15"/>
  <c r="EQ39" i="15"/>
  <c r="EM39" i="15"/>
  <c r="EI39" i="15"/>
  <c r="EE39" i="15"/>
  <c r="EA39" i="15"/>
  <c r="DW39" i="15"/>
  <c r="DS39" i="15"/>
  <c r="DO39" i="15"/>
  <c r="DK39" i="15"/>
  <c r="DG39" i="15"/>
  <c r="DC39" i="15"/>
  <c r="CY39" i="15"/>
  <c r="CU39" i="15"/>
  <c r="CQ39" i="15"/>
  <c r="CM39" i="15"/>
  <c r="CI39" i="15"/>
  <c r="CE39" i="15"/>
  <c r="CA39" i="15"/>
  <c r="BW39" i="15"/>
  <c r="BS39" i="15"/>
  <c r="BO39" i="15"/>
  <c r="BK39" i="15"/>
  <c r="BG39" i="15"/>
  <c r="BC39" i="15"/>
  <c r="AY39" i="15"/>
  <c r="AU39" i="15"/>
  <c r="AQ39" i="15"/>
  <c r="AM39" i="15"/>
  <c r="AI39" i="15"/>
  <c r="AE39" i="15"/>
  <c r="AA39" i="15"/>
  <c r="W39" i="15"/>
  <c r="S39" i="15"/>
  <c r="O39" i="15"/>
  <c r="GE38" i="15"/>
  <c r="GA38" i="15"/>
  <c r="FW38" i="15"/>
  <c r="FS38" i="15"/>
  <c r="FO38" i="15"/>
  <c r="FK38" i="15"/>
  <c r="FG38" i="15"/>
  <c r="FC38" i="15"/>
  <c r="EY38" i="15"/>
  <c r="EU38" i="15"/>
  <c r="EQ38" i="15"/>
  <c r="EM38" i="15"/>
  <c r="EI38" i="15"/>
  <c r="EE38" i="15"/>
  <c r="EA38" i="15"/>
  <c r="DW38" i="15"/>
  <c r="DS38" i="15"/>
  <c r="DO38" i="15"/>
  <c r="DK38" i="15"/>
  <c r="DG38" i="15"/>
  <c r="DC38" i="15"/>
  <c r="CY38" i="15"/>
  <c r="CU38" i="15"/>
  <c r="CQ38" i="15"/>
  <c r="CM38" i="15"/>
  <c r="CI38" i="15"/>
  <c r="CE38" i="15"/>
  <c r="CA38" i="15"/>
  <c r="BW38" i="15"/>
  <c r="BS38" i="15"/>
  <c r="BO38" i="15"/>
  <c r="BK38" i="15"/>
  <c r="BG38" i="15"/>
  <c r="BC38" i="15"/>
  <c r="AY38" i="15"/>
  <c r="AU38" i="15"/>
  <c r="AQ38" i="15"/>
  <c r="AM38" i="15"/>
  <c r="AI38" i="15"/>
  <c r="AE38" i="15"/>
  <c r="AA38" i="15"/>
  <c r="W38" i="15"/>
  <c r="S38" i="15"/>
  <c r="O38" i="15"/>
  <c r="K38" i="15"/>
  <c r="GE37" i="15"/>
  <c r="GA37" i="15"/>
  <c r="FW37" i="15"/>
  <c r="FS37" i="15"/>
  <c r="FO37" i="15"/>
  <c r="FK37" i="15"/>
  <c r="FG37" i="15"/>
  <c r="FC37" i="15"/>
  <c r="EY37" i="15"/>
  <c r="EU37" i="15"/>
  <c r="EQ37" i="15"/>
  <c r="EM37" i="15"/>
  <c r="EI37" i="15"/>
  <c r="EE37" i="15"/>
  <c r="EA37" i="15"/>
  <c r="DW37" i="15"/>
  <c r="DS37" i="15"/>
  <c r="DO37" i="15"/>
  <c r="DK37" i="15"/>
  <c r="DG37" i="15"/>
  <c r="DC37" i="15"/>
  <c r="CY37" i="15"/>
  <c r="CU37" i="15"/>
  <c r="CQ37" i="15"/>
  <c r="CM37" i="15"/>
  <c r="CI37" i="15"/>
  <c r="CE37" i="15"/>
  <c r="CA37" i="15"/>
  <c r="BW37" i="15"/>
  <c r="BS37" i="15"/>
  <c r="BO37" i="15"/>
  <c r="BK37" i="15"/>
  <c r="BG37" i="15"/>
  <c r="BC37" i="15"/>
  <c r="AY37" i="15"/>
  <c r="AU37" i="15"/>
  <c r="AQ37" i="15"/>
  <c r="AM37" i="15"/>
  <c r="AI37" i="15"/>
  <c r="AE37" i="15"/>
  <c r="AA37" i="15"/>
  <c r="W37" i="15"/>
  <c r="S37" i="15"/>
  <c r="O37" i="15"/>
  <c r="K37" i="15"/>
  <c r="G42" i="15"/>
  <c r="H42" i="15"/>
  <c r="L42" i="15"/>
  <c r="P42" i="15"/>
  <c r="T42" i="15"/>
  <c r="X42" i="15"/>
  <c r="AB42" i="15"/>
  <c r="AF42" i="15"/>
  <c r="AJ42" i="15"/>
  <c r="AN42" i="15"/>
  <c r="AR42" i="15"/>
  <c r="AV42" i="15"/>
  <c r="AZ42" i="15"/>
  <c r="BD42" i="15"/>
  <c r="BH42" i="15"/>
  <c r="BL42" i="15"/>
  <c r="BP42" i="15"/>
  <c r="BT42" i="15"/>
  <c r="BX42" i="15"/>
  <c r="CB42" i="15"/>
  <c r="CF42" i="15"/>
  <c r="CJ42" i="15"/>
  <c r="CN42" i="15"/>
  <c r="CR42" i="15"/>
  <c r="CV42" i="15"/>
  <c r="CZ42" i="15"/>
  <c r="DD42" i="15"/>
  <c r="DH42" i="15"/>
  <c r="DL42" i="15"/>
  <c r="DP42" i="15"/>
  <c r="DT42" i="15"/>
  <c r="DX42" i="15"/>
  <c r="EB42" i="15"/>
  <c r="EF42" i="15"/>
  <c r="EJ42" i="15"/>
  <c r="EN42" i="15"/>
  <c r="ER42" i="15"/>
  <c r="EV42" i="15"/>
  <c r="EZ42" i="15"/>
  <c r="FD42" i="15"/>
  <c r="FH42" i="15"/>
  <c r="FL42" i="15"/>
  <c r="FP42" i="15"/>
  <c r="FT42" i="15"/>
  <c r="FX42" i="15"/>
  <c r="GB42" i="15"/>
  <c r="H43" i="15"/>
  <c r="L43" i="15"/>
  <c r="P43" i="15"/>
  <c r="T43" i="15"/>
  <c r="X43" i="15"/>
  <c r="AB43" i="15"/>
  <c r="AF43" i="15"/>
  <c r="AJ43" i="15"/>
  <c r="AN43" i="15"/>
  <c r="AR43" i="15"/>
  <c r="AV43" i="15"/>
  <c r="AZ43" i="15"/>
  <c r="BD43" i="15"/>
  <c r="BH43" i="15"/>
  <c r="BL43" i="15"/>
  <c r="BP43" i="15"/>
  <c r="BT43" i="15"/>
  <c r="BX43" i="15"/>
  <c r="CB43" i="15"/>
  <c r="CF43" i="15"/>
  <c r="CJ43" i="15"/>
  <c r="CN43" i="15"/>
  <c r="CR43" i="15"/>
  <c r="CV43" i="15"/>
  <c r="CZ43" i="15"/>
  <c r="DD43" i="15"/>
  <c r="DH43" i="15"/>
  <c r="DL43" i="15"/>
  <c r="DP43" i="15"/>
  <c r="DT43" i="15"/>
  <c r="DX43" i="15"/>
  <c r="EB43" i="15"/>
  <c r="EF43" i="15"/>
  <c r="EJ43" i="15"/>
  <c r="EN43" i="15"/>
  <c r="ER43" i="15"/>
  <c r="EV43" i="15"/>
  <c r="EZ43" i="15"/>
  <c r="FD43" i="15"/>
  <c r="FH43" i="15"/>
  <c r="FL43" i="15"/>
  <c r="FP43" i="15"/>
  <c r="FT43" i="15"/>
  <c r="FX43" i="15"/>
  <c r="GB43" i="15"/>
  <c r="H44" i="15"/>
  <c r="L44" i="15"/>
  <c r="P44" i="15"/>
  <c r="T44" i="15"/>
  <c r="X44" i="15"/>
  <c r="AB44" i="15"/>
  <c r="AF44" i="15"/>
  <c r="AJ44" i="15"/>
  <c r="AN44" i="15"/>
  <c r="AR44" i="15"/>
  <c r="AV44" i="15"/>
  <c r="AZ44" i="15"/>
  <c r="BD44" i="15"/>
  <c r="BH44" i="15"/>
  <c r="BL44" i="15"/>
  <c r="BP44" i="15"/>
  <c r="BT44" i="15"/>
  <c r="BX44" i="15"/>
  <c r="CB44" i="15"/>
  <c r="CF44" i="15"/>
  <c r="CJ44" i="15"/>
  <c r="CN44" i="15"/>
  <c r="CR44" i="15"/>
  <c r="CV44" i="15"/>
  <c r="CZ44" i="15"/>
  <c r="DE44" i="15"/>
  <c r="DJ44" i="15"/>
  <c r="DP44" i="15"/>
  <c r="DU44" i="15"/>
  <c r="DZ44" i="15"/>
  <c r="EF44" i="15"/>
  <c r="EK44" i="15"/>
  <c r="EP44" i="15"/>
  <c r="EV44" i="15"/>
  <c r="FA44" i="15"/>
  <c r="FF44" i="15"/>
  <c r="FL44" i="15"/>
  <c r="FQ44" i="15"/>
  <c r="FV44" i="15"/>
  <c r="GB44" i="15"/>
  <c r="I45" i="15"/>
  <c r="N45" i="15"/>
  <c r="T45" i="15"/>
  <c r="Y45" i="15"/>
  <c r="AD45" i="15"/>
  <c r="AJ45" i="15"/>
  <c r="AO45" i="15"/>
  <c r="AT45" i="15"/>
  <c r="AZ45" i="15"/>
  <c r="BE45" i="15"/>
  <c r="BJ45" i="15"/>
  <c r="BP45" i="15"/>
  <c r="BU45" i="15"/>
  <c r="BZ45" i="15"/>
  <c r="CF45" i="15"/>
  <c r="CK45" i="15"/>
  <c r="CP45" i="15"/>
  <c r="CV45" i="15"/>
  <c r="DA45" i="15"/>
  <c r="DF45" i="15"/>
  <c r="DL45" i="15"/>
  <c r="DQ45" i="15"/>
  <c r="DV45" i="15"/>
  <c r="EB45" i="15"/>
  <c r="EG45" i="15"/>
  <c r="EL45" i="15"/>
  <c r="ER45" i="15"/>
  <c r="EW45" i="15"/>
  <c r="FB45" i="15"/>
  <c r="FH45" i="15"/>
  <c r="FM45" i="15"/>
  <c r="FR45" i="15"/>
  <c r="FX45" i="15"/>
  <c r="G49" i="15"/>
  <c r="L47" i="15"/>
  <c r="Q47" i="15"/>
  <c r="V47" i="15"/>
  <c r="AB47" i="15"/>
  <c r="AG47" i="15"/>
  <c r="AL47" i="15"/>
  <c r="AR47" i="15"/>
  <c r="AW47" i="15"/>
  <c r="BB47" i="15"/>
  <c r="BH47" i="15"/>
  <c r="BM47" i="15"/>
  <c r="BR47" i="15"/>
  <c r="BX47" i="15"/>
  <c r="CC47" i="15"/>
  <c r="CH47" i="15"/>
  <c r="CN47" i="15"/>
  <c r="CS47" i="15"/>
  <c r="CX47" i="15"/>
  <c r="DD47" i="15"/>
  <c r="DI47" i="15"/>
  <c r="DN47" i="15"/>
  <c r="DT47" i="15"/>
  <c r="DY47" i="15"/>
  <c r="ED47" i="15"/>
  <c r="EJ47" i="15"/>
  <c r="EO47" i="15"/>
  <c r="ET47" i="15"/>
  <c r="EZ47" i="15"/>
  <c r="FE47" i="15"/>
  <c r="FJ47" i="15"/>
  <c r="FP47" i="15"/>
  <c r="FV47" i="15"/>
  <c r="GC47" i="15"/>
  <c r="M48" i="15"/>
  <c r="T48" i="15"/>
  <c r="Z48" i="15"/>
  <c r="AH48" i="15"/>
  <c r="AO48" i="15"/>
  <c r="AV48" i="15"/>
  <c r="BD48" i="15"/>
  <c r="BJ48" i="15"/>
  <c r="BQ48" i="15"/>
  <c r="BY48" i="15"/>
  <c r="CF48" i="15"/>
  <c r="CL48" i="15"/>
  <c r="CT48" i="15"/>
  <c r="DA48" i="15"/>
  <c r="DH48" i="15"/>
  <c r="DP48" i="15"/>
  <c r="DV48" i="15"/>
  <c r="EC48" i="15"/>
  <c r="EK48" i="15"/>
  <c r="ER48" i="15"/>
  <c r="EX48" i="15"/>
  <c r="FF48" i="15"/>
  <c r="FM48" i="15"/>
  <c r="FT48" i="15"/>
  <c r="J49" i="15"/>
  <c r="Q49" i="15"/>
  <c r="Y49" i="15"/>
  <c r="AF49" i="15"/>
  <c r="AL49" i="15"/>
  <c r="AT49" i="15"/>
  <c r="BA49" i="15"/>
  <c r="BH49" i="15"/>
  <c r="BP49" i="15"/>
  <c r="BV49" i="15"/>
  <c r="CC49" i="15"/>
  <c r="CK49" i="15"/>
  <c r="CR49" i="15"/>
  <c r="CX49" i="15"/>
  <c r="DF49" i="15"/>
  <c r="DM49" i="15"/>
  <c r="DT49" i="15"/>
  <c r="EB49" i="15"/>
  <c r="EH49" i="15"/>
  <c r="EO49" i="15"/>
  <c r="EW49" i="15"/>
  <c r="FD49" i="15"/>
  <c r="FJ49" i="15"/>
  <c r="FR49" i="15"/>
  <c r="FY49" i="15"/>
  <c r="H50" i="15"/>
  <c r="P50" i="15"/>
  <c r="V50" i="15"/>
  <c r="AC50" i="15"/>
  <c r="AK50" i="15"/>
  <c r="AR50" i="15"/>
  <c r="AX50" i="15"/>
  <c r="BF50" i="15"/>
  <c r="BM50" i="15"/>
  <c r="BT50" i="15"/>
  <c r="CB50" i="15"/>
  <c r="CH50" i="15"/>
  <c r="CO50" i="15"/>
  <c r="CW50" i="15"/>
  <c r="DD50" i="15"/>
  <c r="DJ50" i="15"/>
  <c r="DR50" i="15"/>
  <c r="DY50" i="15"/>
  <c r="EF50" i="15"/>
  <c r="EN50" i="15"/>
  <c r="ET50" i="15"/>
  <c r="FA50" i="15"/>
  <c r="FI50" i="15"/>
  <c r="FP50" i="15"/>
  <c r="FV50" i="15"/>
  <c r="I52" i="15"/>
  <c r="P52" i="15"/>
  <c r="X52" i="15"/>
  <c r="AD52" i="15"/>
  <c r="AK52" i="15"/>
  <c r="AS52" i="15"/>
  <c r="AZ52" i="15"/>
  <c r="BF52" i="15"/>
  <c r="BN52" i="15"/>
  <c r="BU52" i="15"/>
  <c r="CB52" i="15"/>
  <c r="CJ52" i="15"/>
  <c r="CP52" i="15"/>
  <c r="CW52" i="15"/>
  <c r="DE52" i="15"/>
  <c r="DL52" i="15"/>
  <c r="DR52" i="15"/>
  <c r="DZ52" i="15"/>
  <c r="EG52" i="15"/>
  <c r="EN52" i="15"/>
  <c r="EV52" i="15"/>
  <c r="FB52" i="15"/>
  <c r="FI52" i="15"/>
  <c r="FQ52" i="15"/>
  <c r="FX52" i="15"/>
  <c r="N53" i="15"/>
  <c r="U53" i="15"/>
  <c r="AB53" i="15"/>
  <c r="AJ53" i="15"/>
  <c r="AP53" i="15"/>
  <c r="AW53" i="15"/>
  <c r="BE53" i="15"/>
  <c r="BL53" i="15"/>
  <c r="BR53" i="15"/>
  <c r="BZ53" i="15"/>
  <c r="CG53" i="15"/>
  <c r="CN53" i="15"/>
  <c r="CV53" i="15"/>
  <c r="DB53" i="15"/>
  <c r="DI53" i="15"/>
  <c r="DQ53" i="15"/>
  <c r="DX53" i="15"/>
  <c r="ED53" i="15"/>
  <c r="EO53" i="15"/>
  <c r="EX53" i="15"/>
  <c r="FI53" i="15"/>
  <c r="FU53" i="15"/>
  <c r="GD53" i="15"/>
  <c r="Q54" i="15"/>
  <c r="AC54" i="15"/>
  <c r="AL54" i="15"/>
  <c r="AW54" i="15"/>
  <c r="BI54" i="15"/>
  <c r="BR54" i="15"/>
  <c r="CC54" i="15"/>
  <c r="CO54" i="15"/>
  <c r="CX54" i="15"/>
  <c r="DI54" i="15"/>
  <c r="DU54" i="15"/>
  <c r="ED54" i="15"/>
  <c r="EO54" i="15"/>
  <c r="FA54" i="15"/>
  <c r="FJ54" i="15"/>
  <c r="FU54" i="15"/>
  <c r="I55" i="15"/>
  <c r="R55" i="15"/>
  <c r="AC55" i="15"/>
  <c r="AO55" i="15"/>
  <c r="AZ55" i="15"/>
  <c r="BO55" i="15"/>
  <c r="CE55" i="15"/>
  <c r="CQ55" i="15"/>
  <c r="DE55" i="15"/>
  <c r="DU55" i="15"/>
  <c r="EG55" i="15"/>
  <c r="EV55" i="15"/>
  <c r="FL55" i="15"/>
  <c r="K57" i="15"/>
  <c r="AA57" i="15"/>
  <c r="AM57" i="15"/>
  <c r="BA57" i="15"/>
  <c r="BQ57" i="15"/>
  <c r="CC57" i="15"/>
  <c r="CR57" i="15"/>
  <c r="DH57" i="15"/>
  <c r="DT57" i="15"/>
  <c r="EI57" i="15"/>
  <c r="EY57" i="15"/>
  <c r="FK57" i="15"/>
  <c r="AB58" i="15"/>
  <c r="AR58" i="15"/>
  <c r="BK58" i="15"/>
  <c r="CF58" i="15"/>
  <c r="CV58" i="15"/>
  <c r="DP58" i="15"/>
  <c r="EK58" i="15"/>
  <c r="FA58" i="15"/>
  <c r="FU58" i="15"/>
  <c r="X59" i="15"/>
  <c r="AS59" i="15"/>
  <c r="BQ59" i="15"/>
  <c r="CT59" i="15"/>
  <c r="DP59" i="15"/>
  <c r="EP59" i="15"/>
  <c r="FR59" i="15"/>
  <c r="P60" i="15"/>
  <c r="AP60" i="15"/>
  <c r="BR60" i="15"/>
  <c r="CN60" i="15"/>
  <c r="DM60" i="15"/>
  <c r="EO60" i="15"/>
  <c r="J62" i="15"/>
  <c r="AM62" i="15"/>
  <c r="BI62" i="15"/>
  <c r="CI62" i="15"/>
  <c r="DK62" i="15"/>
  <c r="EG62" i="15"/>
  <c r="FF62" i="15"/>
  <c r="J63" i="15"/>
  <c r="AE63" i="15"/>
  <c r="BF63" i="15"/>
  <c r="CH63" i="15"/>
  <c r="DC63" i="15"/>
  <c r="ED63" i="15"/>
  <c r="FG63" i="15"/>
  <c r="AC64" i="15"/>
  <c r="BQ64" i="15"/>
  <c r="CS64" i="15"/>
  <c r="DY64" i="15"/>
  <c r="FK64" i="15"/>
  <c r="G78" i="15"/>
  <c r="AB67" i="15"/>
  <c r="CH67" i="15"/>
  <c r="DX67" i="15"/>
  <c r="BD68" i="15"/>
  <c r="CU68" i="15"/>
  <c r="Z69" i="15"/>
  <c r="BP69" i="15"/>
  <c r="DT69" i="15"/>
  <c r="FX69" i="15"/>
  <c r="AQ70" i="15"/>
  <c r="CQ70" i="15"/>
  <c r="EV70" i="15"/>
  <c r="O72" i="15"/>
  <c r="BL72" i="15"/>
  <c r="DX72" i="15"/>
  <c r="BY73" i="15"/>
  <c r="AD74" i="15"/>
  <c r="CT74" i="15"/>
  <c r="FR74" i="15"/>
  <c r="AZ75" i="15"/>
  <c r="DM75" i="15"/>
  <c r="AD78" i="15"/>
  <c r="FF78" i="15"/>
  <c r="BZ80" i="15"/>
  <c r="CO84" i="15"/>
  <c r="FU85" i="15"/>
  <c r="GE52" i="15"/>
  <c r="GA52" i="15"/>
  <c r="FW52" i="15"/>
  <c r="FS52" i="15"/>
  <c r="FO52" i="15"/>
  <c r="FK52" i="15"/>
  <c r="FG52" i="15"/>
  <c r="FC52" i="15"/>
  <c r="EY52" i="15"/>
  <c r="EU52" i="15"/>
  <c r="EQ52" i="15"/>
  <c r="EM52" i="15"/>
  <c r="EI52" i="15"/>
  <c r="EE52" i="15"/>
  <c r="EA52" i="15"/>
  <c r="DW52" i="15"/>
  <c r="DS52" i="15"/>
  <c r="DO52" i="15"/>
  <c r="DK52" i="15"/>
  <c r="DG52" i="15"/>
  <c r="DC52" i="15"/>
  <c r="CY52" i="15"/>
  <c r="CU52" i="15"/>
  <c r="CQ52" i="15"/>
  <c r="CM52" i="15"/>
  <c r="CI52" i="15"/>
  <c r="CE52" i="15"/>
  <c r="CA52" i="15"/>
  <c r="BW52" i="15"/>
  <c r="BS52" i="15"/>
  <c r="BO52" i="15"/>
  <c r="BK52" i="15"/>
  <c r="BG52" i="15"/>
  <c r="BC52" i="15"/>
  <c r="AY52" i="15"/>
  <c r="AU52" i="15"/>
  <c r="AQ52" i="15"/>
  <c r="AM52" i="15"/>
  <c r="AI52" i="15"/>
  <c r="AE52" i="15"/>
  <c r="AA52" i="15"/>
  <c r="W52" i="15"/>
  <c r="S52" i="15"/>
  <c r="O52" i="15"/>
  <c r="K52" i="15"/>
  <c r="FZ52" i="15"/>
  <c r="FU52" i="15"/>
  <c r="FP52" i="15"/>
  <c r="FJ52" i="15"/>
  <c r="FE52" i="15"/>
  <c r="EZ52" i="15"/>
  <c r="ET52" i="15"/>
  <c r="EO52" i="15"/>
  <c r="EJ52" i="15"/>
  <c r="ED52" i="15"/>
  <c r="DY52" i="15"/>
  <c r="DT52" i="15"/>
  <c r="DN52" i="15"/>
  <c r="DI52" i="15"/>
  <c r="DD52" i="15"/>
  <c r="CX52" i="15"/>
  <c r="CS52" i="15"/>
  <c r="CN52" i="15"/>
  <c r="CH52" i="15"/>
  <c r="CC52" i="15"/>
  <c r="BX52" i="15"/>
  <c r="BR52" i="15"/>
  <c r="BM52" i="15"/>
  <c r="BH52" i="15"/>
  <c r="BB52" i="15"/>
  <c r="AW52" i="15"/>
  <c r="AR52" i="15"/>
  <c r="AL52" i="15"/>
  <c r="AG52" i="15"/>
  <c r="AB52" i="15"/>
  <c r="V52" i="15"/>
  <c r="Q52" i="15"/>
  <c r="L52" i="15"/>
  <c r="GD57" i="15"/>
  <c r="FZ57" i="15"/>
  <c r="FV57" i="15"/>
  <c r="FR57" i="15"/>
  <c r="FN57" i="15"/>
  <c r="FJ57" i="15"/>
  <c r="FF57" i="15"/>
  <c r="FB57" i="15"/>
  <c r="EX57" i="15"/>
  <c r="ET57" i="15"/>
  <c r="EP57" i="15"/>
  <c r="EL57" i="15"/>
  <c r="EH57" i="15"/>
  <c r="ED57" i="15"/>
  <c r="DZ57" i="15"/>
  <c r="DV57" i="15"/>
  <c r="DR57" i="15"/>
  <c r="DN57" i="15"/>
  <c r="DJ57" i="15"/>
  <c r="DF57" i="15"/>
  <c r="DB57" i="15"/>
  <c r="CX57" i="15"/>
  <c r="CT57" i="15"/>
  <c r="CP57" i="15"/>
  <c r="CL57" i="15"/>
  <c r="CH57" i="15"/>
  <c r="CD57" i="15"/>
  <c r="BZ57" i="15"/>
  <c r="BV57" i="15"/>
  <c r="BR57" i="15"/>
  <c r="BN57" i="15"/>
  <c r="BJ57" i="15"/>
  <c r="BF57" i="15"/>
  <c r="BB57" i="15"/>
  <c r="AX57" i="15"/>
  <c r="AT57" i="15"/>
  <c r="AP57" i="15"/>
  <c r="AL57" i="15"/>
  <c r="AH57" i="15"/>
  <c r="AD57" i="15"/>
  <c r="Z57" i="15"/>
  <c r="V57" i="15"/>
  <c r="R57" i="15"/>
  <c r="N57" i="15"/>
  <c r="J57" i="15"/>
  <c r="GC57" i="15"/>
  <c r="FX57" i="15"/>
  <c r="FS57" i="15"/>
  <c r="FM57" i="15"/>
  <c r="GB57" i="15"/>
  <c r="FU57" i="15"/>
  <c r="FO57" i="15"/>
  <c r="FH57" i="15"/>
  <c r="FC57" i="15"/>
  <c r="EW57" i="15"/>
  <c r="ER57" i="15"/>
  <c r="EM57" i="15"/>
  <c r="EG57" i="15"/>
  <c r="EB57" i="15"/>
  <c r="DW57" i="15"/>
  <c r="DQ57" i="15"/>
  <c r="DL57" i="15"/>
  <c r="DG57" i="15"/>
  <c r="DA57" i="15"/>
  <c r="CV57" i="15"/>
  <c r="CQ57" i="15"/>
  <c r="CK57" i="15"/>
  <c r="CF57" i="15"/>
  <c r="CA57" i="15"/>
  <c r="BU57" i="15"/>
  <c r="BP57" i="15"/>
  <c r="BK57" i="15"/>
  <c r="BE57" i="15"/>
  <c r="AZ57" i="15"/>
  <c r="AU57" i="15"/>
  <c r="AO57" i="15"/>
  <c r="AJ57" i="15"/>
  <c r="AE57" i="15"/>
  <c r="Y57" i="15"/>
  <c r="T57" i="15"/>
  <c r="O57" i="15"/>
  <c r="I57" i="15"/>
  <c r="G57" i="15"/>
  <c r="GA57" i="15"/>
  <c r="FT57" i="15"/>
  <c r="FL57" i="15"/>
  <c r="FG57" i="15"/>
  <c r="FA57" i="15"/>
  <c r="EV57" i="15"/>
  <c r="EQ57" i="15"/>
  <c r="EK57" i="15"/>
  <c r="EF57" i="15"/>
  <c r="EA57" i="15"/>
  <c r="DU57" i="15"/>
  <c r="DP57" i="15"/>
  <c r="DK57" i="15"/>
  <c r="DE57" i="15"/>
  <c r="CZ57" i="15"/>
  <c r="CU57" i="15"/>
  <c r="CO57" i="15"/>
  <c r="CJ57" i="15"/>
  <c r="CE57" i="15"/>
  <c r="BY57" i="15"/>
  <c r="BT57" i="15"/>
  <c r="BO57" i="15"/>
  <c r="BI57" i="15"/>
  <c r="BD57" i="15"/>
  <c r="AY57" i="15"/>
  <c r="AS57" i="15"/>
  <c r="AN57" i="15"/>
  <c r="AI57" i="15"/>
  <c r="AC57" i="15"/>
  <c r="X57" i="15"/>
  <c r="S57" i="15"/>
  <c r="M57" i="15"/>
  <c r="H57" i="15"/>
  <c r="FQ57" i="15"/>
  <c r="FE57" i="15"/>
  <c r="EU57" i="15"/>
  <c r="EJ57" i="15"/>
  <c r="DY57" i="15"/>
  <c r="DO57" i="15"/>
  <c r="DD57" i="15"/>
  <c r="CS57" i="15"/>
  <c r="CI57" i="15"/>
  <c r="BX57" i="15"/>
  <c r="BM57" i="15"/>
  <c r="BC57" i="15"/>
  <c r="AR57" i="15"/>
  <c r="AG57" i="15"/>
  <c r="W57" i="15"/>
  <c r="L57" i="15"/>
  <c r="GC68" i="15"/>
  <c r="FY68" i="15"/>
  <c r="FU68" i="15"/>
  <c r="FQ68" i="15"/>
  <c r="FM68" i="15"/>
  <c r="FI68" i="15"/>
  <c r="FE68" i="15"/>
  <c r="FA68" i="15"/>
  <c r="EW68" i="15"/>
  <c r="ES68" i="15"/>
  <c r="EO68" i="15"/>
  <c r="EK68" i="15"/>
  <c r="EG68" i="15"/>
  <c r="EC68" i="15"/>
  <c r="DY68" i="15"/>
  <c r="DU68" i="15"/>
  <c r="DQ68" i="15"/>
  <c r="DM68" i="15"/>
  <c r="DI68" i="15"/>
  <c r="DE68" i="15"/>
  <c r="DA68" i="15"/>
  <c r="CW68" i="15"/>
  <c r="CS68" i="15"/>
  <c r="CO68" i="15"/>
  <c r="CK68" i="15"/>
  <c r="CG68" i="15"/>
  <c r="CC68" i="15"/>
  <c r="BY68" i="15"/>
  <c r="BU68" i="15"/>
  <c r="BQ68" i="15"/>
  <c r="BM68" i="15"/>
  <c r="BI68" i="15"/>
  <c r="BE68" i="15"/>
  <c r="BA68" i="15"/>
  <c r="AW68" i="15"/>
  <c r="AS68" i="15"/>
  <c r="AO68" i="15"/>
  <c r="AK68" i="15"/>
  <c r="AG68" i="15"/>
  <c r="AC68" i="15"/>
  <c r="Y68" i="15"/>
  <c r="U68" i="15"/>
  <c r="Q68" i="15"/>
  <c r="M68" i="15"/>
  <c r="I68" i="15"/>
  <c r="GD68" i="15"/>
  <c r="FX68" i="15"/>
  <c r="FS68" i="15"/>
  <c r="FN68" i="15"/>
  <c r="FH68" i="15"/>
  <c r="FC68" i="15"/>
  <c r="EX68" i="15"/>
  <c r="ER68" i="15"/>
  <c r="EM68" i="15"/>
  <c r="EH68" i="15"/>
  <c r="EB68" i="15"/>
  <c r="DW68" i="15"/>
  <c r="DR68" i="15"/>
  <c r="DL68" i="15"/>
  <c r="DG68" i="15"/>
  <c r="DB68" i="15"/>
  <c r="CV68" i="15"/>
  <c r="CQ68" i="15"/>
  <c r="CL68" i="15"/>
  <c r="CF68" i="15"/>
  <c r="CA68" i="15"/>
  <c r="BV68" i="15"/>
  <c r="BP68" i="15"/>
  <c r="BK68" i="15"/>
  <c r="BF68" i="15"/>
  <c r="AZ68" i="15"/>
  <c r="AU68" i="15"/>
  <c r="AP68" i="15"/>
  <c r="AJ68" i="15"/>
  <c r="AE68" i="15"/>
  <c r="Z68" i="15"/>
  <c r="T68" i="15"/>
  <c r="O68" i="15"/>
  <c r="J68" i="15"/>
  <c r="FZ68" i="15"/>
  <c r="FR68" i="15"/>
  <c r="FK68" i="15"/>
  <c r="FD68" i="15"/>
  <c r="EV68" i="15"/>
  <c r="EP68" i="15"/>
  <c r="EI68" i="15"/>
  <c r="EA68" i="15"/>
  <c r="DT68" i="15"/>
  <c r="DN68" i="15"/>
  <c r="DF68" i="15"/>
  <c r="CY68" i="15"/>
  <c r="CR68" i="15"/>
  <c r="CJ68" i="15"/>
  <c r="CD68" i="15"/>
  <c r="BW68" i="15"/>
  <c r="BO68" i="15"/>
  <c r="BH68" i="15"/>
  <c r="BB68" i="15"/>
  <c r="AT68" i="15"/>
  <c r="AM68" i="15"/>
  <c r="AF68" i="15"/>
  <c r="X68" i="15"/>
  <c r="R68" i="15"/>
  <c r="K68" i="15"/>
  <c r="GE68" i="15"/>
  <c r="FW68" i="15"/>
  <c r="FP68" i="15"/>
  <c r="FJ68" i="15"/>
  <c r="FB68" i="15"/>
  <c r="EU68" i="15"/>
  <c r="EN68" i="15"/>
  <c r="EF68" i="15"/>
  <c r="DZ68" i="15"/>
  <c r="DS68" i="15"/>
  <c r="DK68" i="15"/>
  <c r="DD68" i="15"/>
  <c r="CX68" i="15"/>
  <c r="CP68" i="15"/>
  <c r="CI68" i="15"/>
  <c r="CB68" i="15"/>
  <c r="BT68" i="15"/>
  <c r="BN68" i="15"/>
  <c r="BG68" i="15"/>
  <c r="AY68" i="15"/>
  <c r="AR68" i="15"/>
  <c r="AL68" i="15"/>
  <c r="AD68" i="15"/>
  <c r="W68" i="15"/>
  <c r="P68" i="15"/>
  <c r="H68" i="15"/>
  <c r="GA68" i="15"/>
  <c r="FL68" i="15"/>
  <c r="EY68" i="15"/>
  <c r="EJ68" i="15"/>
  <c r="DV68" i="15"/>
  <c r="DH68" i="15"/>
  <c r="CT68" i="15"/>
  <c r="CE68" i="15"/>
  <c r="BR68" i="15"/>
  <c r="BC68" i="15"/>
  <c r="AN68" i="15"/>
  <c r="AA68" i="15"/>
  <c r="L68" i="15"/>
  <c r="G68" i="15"/>
  <c r="GB68" i="15"/>
  <c r="FG68" i="15"/>
  <c r="EQ68" i="15"/>
  <c r="DX68" i="15"/>
  <c r="DC68" i="15"/>
  <c r="CM68" i="15"/>
  <c r="BS68" i="15"/>
  <c r="AX68" i="15"/>
  <c r="AH68" i="15"/>
  <c r="N68" i="15"/>
  <c r="FV68" i="15"/>
  <c r="FF68" i="15"/>
  <c r="EL68" i="15"/>
  <c r="DP68" i="15"/>
  <c r="CZ68" i="15"/>
  <c r="CH68" i="15"/>
  <c r="BL68" i="15"/>
  <c r="AV68" i="15"/>
  <c r="AB68" i="15"/>
  <c r="EZ68" i="15"/>
  <c r="DO68" i="15"/>
  <c r="BZ68" i="15"/>
  <c r="AQ68" i="15"/>
  <c r="GE73" i="15"/>
  <c r="GA73" i="15"/>
  <c r="FW73" i="15"/>
  <c r="FS73" i="15"/>
  <c r="FO73" i="15"/>
  <c r="FK73" i="15"/>
  <c r="FG73" i="15"/>
  <c r="FC73" i="15"/>
  <c r="EY73" i="15"/>
  <c r="EU73" i="15"/>
  <c r="EQ73" i="15"/>
  <c r="EM73" i="15"/>
  <c r="EI73" i="15"/>
  <c r="EE73" i="15"/>
  <c r="EA73" i="15"/>
  <c r="DW73" i="15"/>
  <c r="DS73" i="15"/>
  <c r="DO73" i="15"/>
  <c r="DK73" i="15"/>
  <c r="DG73" i="15"/>
  <c r="DC73" i="15"/>
  <c r="CY73" i="15"/>
  <c r="CU73" i="15"/>
  <c r="CQ73" i="15"/>
  <c r="CM73" i="15"/>
  <c r="CI73" i="15"/>
  <c r="CE73" i="15"/>
  <c r="CA73" i="15"/>
  <c r="BW73" i="15"/>
  <c r="BS73" i="15"/>
  <c r="BO73" i="15"/>
  <c r="BK73" i="15"/>
  <c r="BG73" i="15"/>
  <c r="BC73" i="15"/>
  <c r="AY73" i="15"/>
  <c r="AU73" i="15"/>
  <c r="AQ73" i="15"/>
  <c r="AM73" i="15"/>
  <c r="AI73" i="15"/>
  <c r="AE73" i="15"/>
  <c r="AA73" i="15"/>
  <c r="W73" i="15"/>
  <c r="S73" i="15"/>
  <c r="O73" i="15"/>
  <c r="K73" i="15"/>
  <c r="GD73" i="15"/>
  <c r="FY73" i="15"/>
  <c r="FT73" i="15"/>
  <c r="FN73" i="15"/>
  <c r="FI73" i="15"/>
  <c r="FD73" i="15"/>
  <c r="EX73" i="15"/>
  <c r="ES73" i="15"/>
  <c r="EN73" i="15"/>
  <c r="EH73" i="15"/>
  <c r="EC73" i="15"/>
  <c r="DX73" i="15"/>
  <c r="DR73" i="15"/>
  <c r="DM73" i="15"/>
  <c r="DH73" i="15"/>
  <c r="DB73" i="15"/>
  <c r="CW73" i="15"/>
  <c r="CR73" i="15"/>
  <c r="CL73" i="15"/>
  <c r="CG73" i="15"/>
  <c r="CB73" i="15"/>
  <c r="BV73" i="15"/>
  <c r="BQ73" i="15"/>
  <c r="BL73" i="15"/>
  <c r="BF73" i="15"/>
  <c r="BA73" i="15"/>
  <c r="AV73" i="15"/>
  <c r="AP73" i="15"/>
  <c r="AK73" i="15"/>
  <c r="AF73" i="15"/>
  <c r="Z73" i="15"/>
  <c r="U73" i="15"/>
  <c r="P73" i="15"/>
  <c r="J73" i="15"/>
  <c r="FX73" i="15"/>
  <c r="FQ73" i="15"/>
  <c r="FJ73" i="15"/>
  <c r="FB73" i="15"/>
  <c r="EV73" i="15"/>
  <c r="EO73" i="15"/>
  <c r="EG73" i="15"/>
  <c r="DZ73" i="15"/>
  <c r="DT73" i="15"/>
  <c r="DL73" i="15"/>
  <c r="DE73" i="15"/>
  <c r="CX73" i="15"/>
  <c r="CP73" i="15"/>
  <c r="CJ73" i="15"/>
  <c r="CC73" i="15"/>
  <c r="BU73" i="15"/>
  <c r="BN73" i="15"/>
  <c r="BH73" i="15"/>
  <c r="AZ73" i="15"/>
  <c r="AS73" i="15"/>
  <c r="AL73" i="15"/>
  <c r="AD73" i="15"/>
  <c r="X73" i="15"/>
  <c r="Q73" i="15"/>
  <c r="I73" i="15"/>
  <c r="FV73" i="15"/>
  <c r="FM73" i="15"/>
  <c r="FE73" i="15"/>
  <c r="ET73" i="15"/>
  <c r="EK73" i="15"/>
  <c r="EB73" i="15"/>
  <c r="DQ73" i="15"/>
  <c r="DI73" i="15"/>
  <c r="CZ73" i="15"/>
  <c r="CO73" i="15"/>
  <c r="CF73" i="15"/>
  <c r="BX73" i="15"/>
  <c r="BM73" i="15"/>
  <c r="BD73" i="15"/>
  <c r="AT73" i="15"/>
  <c r="AJ73" i="15"/>
  <c r="AB73" i="15"/>
  <c r="R73" i="15"/>
  <c r="H73" i="15"/>
  <c r="GC73" i="15"/>
  <c r="FU73" i="15"/>
  <c r="FL73" i="15"/>
  <c r="FA73" i="15"/>
  <c r="ER73" i="15"/>
  <c r="EJ73" i="15"/>
  <c r="DY73" i="15"/>
  <c r="DP73" i="15"/>
  <c r="DF73" i="15"/>
  <c r="CV73" i="15"/>
  <c r="CN73" i="15"/>
  <c r="CD73" i="15"/>
  <c r="BT73" i="15"/>
  <c r="BJ73" i="15"/>
  <c r="BB73" i="15"/>
  <c r="AR73" i="15"/>
  <c r="AH73" i="15"/>
  <c r="Y73" i="15"/>
  <c r="N73" i="15"/>
  <c r="FZ73" i="15"/>
  <c r="FF73" i="15"/>
  <c r="EL73" i="15"/>
  <c r="DU73" i="15"/>
  <c r="DA73" i="15"/>
  <c r="CH73" i="15"/>
  <c r="BP73" i="15"/>
  <c r="AW73" i="15"/>
  <c r="AC73" i="15"/>
  <c r="L73" i="15"/>
  <c r="FP73" i="15"/>
  <c r="EP73" i="15"/>
  <c r="DN73" i="15"/>
  <c r="CS73" i="15"/>
  <c r="BR73" i="15"/>
  <c r="AO73" i="15"/>
  <c r="T73" i="15"/>
  <c r="FH73" i="15"/>
  <c r="EF73" i="15"/>
  <c r="DJ73" i="15"/>
  <c r="CK73" i="15"/>
  <c r="BI73" i="15"/>
  <c r="AN73" i="15"/>
  <c r="M73" i="15"/>
  <c r="GB73" i="15"/>
  <c r="ED73" i="15"/>
  <c r="BZ73" i="15"/>
  <c r="AG73" i="15"/>
  <c r="GE83" i="15"/>
  <c r="GA83" i="15"/>
  <c r="FW83" i="15"/>
  <c r="FS83" i="15"/>
  <c r="FO83" i="15"/>
  <c r="FK83" i="15"/>
  <c r="FG83" i="15"/>
  <c r="FC83" i="15"/>
  <c r="EY83" i="15"/>
  <c r="EU83" i="15"/>
  <c r="EQ83" i="15"/>
  <c r="EM83" i="15"/>
  <c r="EI83" i="15"/>
  <c r="EE83" i="15"/>
  <c r="EA83" i="15"/>
  <c r="DW83" i="15"/>
  <c r="DS83" i="15"/>
  <c r="DO83" i="15"/>
  <c r="DK83" i="15"/>
  <c r="DG83" i="15"/>
  <c r="DC83" i="15"/>
  <c r="CY83" i="15"/>
  <c r="CU83" i="15"/>
  <c r="CQ83" i="15"/>
  <c r="CM83" i="15"/>
  <c r="CI83" i="15"/>
  <c r="CE83" i="15"/>
  <c r="CA83" i="15"/>
  <c r="BW83" i="15"/>
  <c r="BS83" i="15"/>
  <c r="BO83" i="15"/>
  <c r="BK83" i="15"/>
  <c r="BG83" i="15"/>
  <c r="BC83" i="15"/>
  <c r="AY83" i="15"/>
  <c r="AU83" i="15"/>
  <c r="AQ83" i="15"/>
  <c r="AM83" i="15"/>
  <c r="AI83" i="15"/>
  <c r="AE83" i="15"/>
  <c r="AA83" i="15"/>
  <c r="W83" i="15"/>
  <c r="S83" i="15"/>
  <c r="O83" i="15"/>
  <c r="K83" i="15"/>
  <c r="GD83" i="15"/>
  <c r="FY83" i="15"/>
  <c r="FT83" i="15"/>
  <c r="FN83" i="15"/>
  <c r="FI83" i="15"/>
  <c r="FD83" i="15"/>
  <c r="EX83" i="15"/>
  <c r="ES83" i="15"/>
  <c r="EN83" i="15"/>
  <c r="EH83" i="15"/>
  <c r="EC83" i="15"/>
  <c r="DX83" i="15"/>
  <c r="DR83" i="15"/>
  <c r="DM83" i="15"/>
  <c r="DH83" i="15"/>
  <c r="DB83" i="15"/>
  <c r="CW83" i="15"/>
  <c r="CR83" i="15"/>
  <c r="CL83" i="15"/>
  <c r="CG83" i="15"/>
  <c r="CB83" i="15"/>
  <c r="BV83" i="15"/>
  <c r="BQ83" i="15"/>
  <c r="BL83" i="15"/>
  <c r="BF83" i="15"/>
  <c r="BA83" i="15"/>
  <c r="AV83" i="15"/>
  <c r="AP83" i="15"/>
  <c r="AK83" i="15"/>
  <c r="AF83" i="15"/>
  <c r="Z83" i="15"/>
  <c r="U83" i="15"/>
  <c r="P83" i="15"/>
  <c r="J83" i="15"/>
  <c r="GB83" i="15"/>
  <c r="FU83" i="15"/>
  <c r="FM83" i="15"/>
  <c r="FF83" i="15"/>
  <c r="EZ83" i="15"/>
  <c r="ER83" i="15"/>
  <c r="EK83" i="15"/>
  <c r="ED83" i="15"/>
  <c r="DV83" i="15"/>
  <c r="DP83" i="15"/>
  <c r="DI83" i="15"/>
  <c r="DA83" i="15"/>
  <c r="CT83" i="15"/>
  <c r="CN83" i="15"/>
  <c r="CF83" i="15"/>
  <c r="BY83" i="15"/>
  <c r="BR83" i="15"/>
  <c r="BJ83" i="15"/>
  <c r="BD83" i="15"/>
  <c r="AW83" i="15"/>
  <c r="AO83" i="15"/>
  <c r="AH83" i="15"/>
  <c r="AB83" i="15"/>
  <c r="T83" i="15"/>
  <c r="M83" i="15"/>
  <c r="G83" i="15"/>
  <c r="FZ83" i="15"/>
  <c r="FR83" i="15"/>
  <c r="FL83" i="15"/>
  <c r="FE83" i="15"/>
  <c r="EW83" i="15"/>
  <c r="EP83" i="15"/>
  <c r="EJ83" i="15"/>
  <c r="EB83" i="15"/>
  <c r="DU83" i="15"/>
  <c r="DN83" i="15"/>
  <c r="DF83" i="15"/>
  <c r="CZ83" i="15"/>
  <c r="CS83" i="15"/>
  <c r="CK83" i="15"/>
  <c r="CD83" i="15"/>
  <c r="BX83" i="15"/>
  <c r="BP83" i="15"/>
  <c r="BI83" i="15"/>
  <c r="BB83" i="15"/>
  <c r="AT83" i="15"/>
  <c r="AN83" i="15"/>
  <c r="AG83" i="15"/>
  <c r="Y83" i="15"/>
  <c r="R83" i="15"/>
  <c r="L83" i="15"/>
  <c r="FQ83" i="15"/>
  <c r="FB83" i="15"/>
  <c r="EO83" i="15"/>
  <c r="DZ83" i="15"/>
  <c r="DL83" i="15"/>
  <c r="CX83" i="15"/>
  <c r="CJ83" i="15"/>
  <c r="BU83" i="15"/>
  <c r="BH83" i="15"/>
  <c r="AS83" i="15"/>
  <c r="AD83" i="15"/>
  <c r="Q83" i="15"/>
  <c r="GC83" i="15"/>
  <c r="FP83" i="15"/>
  <c r="FA83" i="15"/>
  <c r="EL83" i="15"/>
  <c r="DY83" i="15"/>
  <c r="DJ83" i="15"/>
  <c r="CV83" i="15"/>
  <c r="CH83" i="15"/>
  <c r="BT83" i="15"/>
  <c r="BE83" i="15"/>
  <c r="AR83" i="15"/>
  <c r="AC83" i="15"/>
  <c r="N83" i="15"/>
  <c r="FX83" i="15"/>
  <c r="EV83" i="15"/>
  <c r="DT83" i="15"/>
  <c r="CP83" i="15"/>
  <c r="BN83" i="15"/>
  <c r="AL83" i="15"/>
  <c r="I83" i="15"/>
  <c r="FH83" i="15"/>
  <c r="DQ83" i="15"/>
  <c r="CC83" i="15"/>
  <c r="AX83" i="15"/>
  <c r="H83" i="15"/>
  <c r="EG83" i="15"/>
  <c r="CO83" i="15"/>
  <c r="AJ83" i="15"/>
  <c r="FV83" i="15"/>
  <c r="EF83" i="15"/>
  <c r="BZ83" i="15"/>
  <c r="X83" i="15"/>
  <c r="DE83" i="15"/>
  <c r="V83" i="15"/>
  <c r="FJ83" i="15"/>
  <c r="BM83" i="15"/>
  <c r="GB88" i="15"/>
  <c r="FX88" i="15"/>
  <c r="FT88" i="15"/>
  <c r="FP88" i="15"/>
  <c r="FL88" i="15"/>
  <c r="FH88" i="15"/>
  <c r="FD88" i="15"/>
  <c r="EZ88" i="15"/>
  <c r="EV88" i="15"/>
  <c r="ER88" i="15"/>
  <c r="EN88" i="15"/>
  <c r="EJ88" i="15"/>
  <c r="EF88" i="15"/>
  <c r="EB88" i="15"/>
  <c r="DX88" i="15"/>
  <c r="DT88" i="15"/>
  <c r="DP88" i="15"/>
  <c r="DL88" i="15"/>
  <c r="DH88" i="15"/>
  <c r="DD88" i="15"/>
  <c r="CZ88" i="15"/>
  <c r="CV88" i="15"/>
  <c r="CR88" i="15"/>
  <c r="CN88" i="15"/>
  <c r="CJ88" i="15"/>
  <c r="CF88" i="15"/>
  <c r="CB88" i="15"/>
  <c r="BX88" i="15"/>
  <c r="BT88" i="15"/>
  <c r="BP88" i="15"/>
  <c r="BL88" i="15"/>
  <c r="BH88" i="15"/>
  <c r="BD88" i="15"/>
  <c r="AZ88" i="15"/>
  <c r="AV88" i="15"/>
  <c r="AR88" i="15"/>
  <c r="AN88" i="15"/>
  <c r="AJ88" i="15"/>
  <c r="AF88" i="15"/>
  <c r="AB88" i="15"/>
  <c r="X88" i="15"/>
  <c r="T88" i="15"/>
  <c r="P88" i="15"/>
  <c r="L88" i="15"/>
  <c r="H88" i="15"/>
  <c r="GD88" i="15"/>
  <c r="FY88" i="15"/>
  <c r="FS88" i="15"/>
  <c r="FN88" i="15"/>
  <c r="FI88" i="15"/>
  <c r="FC88" i="15"/>
  <c r="EX88" i="15"/>
  <c r="ES88" i="15"/>
  <c r="EM88" i="15"/>
  <c r="EH88" i="15"/>
  <c r="EC88" i="15"/>
  <c r="DW88" i="15"/>
  <c r="DR88" i="15"/>
  <c r="DM88" i="15"/>
  <c r="DG88" i="15"/>
  <c r="DB88" i="15"/>
  <c r="CW88" i="15"/>
  <c r="CQ88" i="15"/>
  <c r="CL88" i="15"/>
  <c r="CG88" i="15"/>
  <c r="CA88" i="15"/>
  <c r="BV88" i="15"/>
  <c r="BQ88" i="15"/>
  <c r="BK88" i="15"/>
  <c r="BF88" i="15"/>
  <c r="BA88" i="15"/>
  <c r="AU88" i="15"/>
  <c r="AP88" i="15"/>
  <c r="AK88" i="15"/>
  <c r="AE88" i="15"/>
  <c r="Z88" i="15"/>
  <c r="U88" i="15"/>
  <c r="O88" i="15"/>
  <c r="J88" i="15"/>
  <c r="GA88" i="15"/>
  <c r="FU88" i="15"/>
  <c r="FM88" i="15"/>
  <c r="FF88" i="15"/>
  <c r="EY88" i="15"/>
  <c r="EQ88" i="15"/>
  <c r="EK88" i="15"/>
  <c r="ED88" i="15"/>
  <c r="DV88" i="15"/>
  <c r="DO88" i="15"/>
  <c r="DI88" i="15"/>
  <c r="DA88" i="15"/>
  <c r="CT88" i="15"/>
  <c r="CM88" i="15"/>
  <c r="CE88" i="15"/>
  <c r="BY88" i="15"/>
  <c r="BR88" i="15"/>
  <c r="BJ88" i="15"/>
  <c r="BC88" i="15"/>
  <c r="AW88" i="15"/>
  <c r="AO88" i="15"/>
  <c r="AH88" i="15"/>
  <c r="AA88" i="15"/>
  <c r="S88" i="15"/>
  <c r="M88" i="15"/>
  <c r="FZ88" i="15"/>
  <c r="FQ88" i="15"/>
  <c r="FG88" i="15"/>
  <c r="EW88" i="15"/>
  <c r="EO88" i="15"/>
  <c r="EE88" i="15"/>
  <c r="DU88" i="15"/>
  <c r="DK88" i="15"/>
  <c r="DC88" i="15"/>
  <c r="CS88" i="15"/>
  <c r="CI88" i="15"/>
  <c r="BZ88" i="15"/>
  <c r="BO88" i="15"/>
  <c r="BG88" i="15"/>
  <c r="AX88" i="15"/>
  <c r="AM88" i="15"/>
  <c r="AD88" i="15"/>
  <c r="V88" i="15"/>
  <c r="K88" i="15"/>
  <c r="FW88" i="15"/>
  <c r="FO88" i="15"/>
  <c r="FE88" i="15"/>
  <c r="EU88" i="15"/>
  <c r="EL88" i="15"/>
  <c r="EA88" i="15"/>
  <c r="DS88" i="15"/>
  <c r="DJ88" i="15"/>
  <c r="CY88" i="15"/>
  <c r="CP88" i="15"/>
  <c r="CH88" i="15"/>
  <c r="BW88" i="15"/>
  <c r="BN88" i="15"/>
  <c r="BE88" i="15"/>
  <c r="AT88" i="15"/>
  <c r="AL88" i="15"/>
  <c r="AC88" i="15"/>
  <c r="R88" i="15"/>
  <c r="I88" i="15"/>
  <c r="GE88" i="15"/>
  <c r="FK88" i="15"/>
  <c r="ET88" i="15"/>
  <c r="DZ88" i="15"/>
  <c r="DF88" i="15"/>
  <c r="CO88" i="15"/>
  <c r="BU88" i="15"/>
  <c r="BB88" i="15"/>
  <c r="AI88" i="15"/>
  <c r="Q88" i="15"/>
  <c r="GC88" i="15"/>
  <c r="FJ88" i="15"/>
  <c r="EP88" i="15"/>
  <c r="DY88" i="15"/>
  <c r="DE88" i="15"/>
  <c r="CK88" i="15"/>
  <c r="BS88" i="15"/>
  <c r="AY88" i="15"/>
  <c r="AG88" i="15"/>
  <c r="N88" i="15"/>
  <c r="FV88" i="15"/>
  <c r="EI88" i="15"/>
  <c r="CX88" i="15"/>
  <c r="BM88" i="15"/>
  <c r="Y88" i="15"/>
  <c r="EG88" i="15"/>
  <c r="CD88" i="15"/>
  <c r="AQ88" i="15"/>
  <c r="FA88" i="15"/>
  <c r="CC88" i="15"/>
  <c r="DQ88" i="15"/>
  <c r="BI88" i="15"/>
  <c r="FR88" i="15"/>
  <c r="AS88" i="15"/>
  <c r="DN88" i="15"/>
  <c r="FY37" i="15"/>
  <c r="FQ37" i="15"/>
  <c r="FI37" i="15"/>
  <c r="FA37" i="15"/>
  <c r="ES37" i="15"/>
  <c r="EK37" i="15"/>
  <c r="EC37" i="15"/>
  <c r="DU37" i="15"/>
  <c r="DM37" i="15"/>
  <c r="DE37" i="15"/>
  <c r="CW37" i="15"/>
  <c r="CO37" i="15"/>
  <c r="CG37" i="15"/>
  <c r="BY37" i="15"/>
  <c r="BQ37" i="15"/>
  <c r="BI37" i="15"/>
  <c r="BA37" i="15"/>
  <c r="AS37" i="15"/>
  <c r="AK37" i="15"/>
  <c r="AC37" i="15"/>
  <c r="U37" i="15"/>
  <c r="Q37" i="15"/>
  <c r="I37" i="15"/>
  <c r="J42" i="15"/>
  <c r="R42" i="15"/>
  <c r="Z42" i="15"/>
  <c r="AH42" i="15"/>
  <c r="AP42" i="15"/>
  <c r="AX42" i="15"/>
  <c r="BF42" i="15"/>
  <c r="BN42" i="15"/>
  <c r="BV42" i="15"/>
  <c r="CD42" i="15"/>
  <c r="CL42" i="15"/>
  <c r="CT42" i="15"/>
  <c r="DB42" i="15"/>
  <c r="DF42" i="15"/>
  <c r="DN42" i="15"/>
  <c r="DV42" i="15"/>
  <c r="ED42" i="15"/>
  <c r="EL42" i="15"/>
  <c r="ET42" i="15"/>
  <c r="FB42" i="15"/>
  <c r="FN42" i="15"/>
  <c r="FZ42" i="15"/>
  <c r="I47" i="15"/>
  <c r="T47" i="15"/>
  <c r="AD47" i="15"/>
  <c r="AO47" i="15"/>
  <c r="AZ47" i="15"/>
  <c r="BJ47" i="15"/>
  <c r="BU47" i="15"/>
  <c r="CF47" i="15"/>
  <c r="CP47" i="15"/>
  <c r="CV47" i="15"/>
  <c r="DF47" i="15"/>
  <c r="DQ47" i="15"/>
  <c r="DV47" i="15"/>
  <c r="EG47" i="15"/>
  <c r="EL47" i="15"/>
  <c r="EW47" i="15"/>
  <c r="FB47" i="15"/>
  <c r="FM47" i="15"/>
  <c r="FR47" i="15"/>
  <c r="M52" i="15"/>
  <c r="Z52" i="15"/>
  <c r="AO52" i="15"/>
  <c r="BD52" i="15"/>
  <c r="BQ52" i="15"/>
  <c r="CF52" i="15"/>
  <c r="CT52" i="15"/>
  <c r="DH52" i="15"/>
  <c r="DV52" i="15"/>
  <c r="EK52" i="15"/>
  <c r="EX52" i="15"/>
  <c r="FM52" i="15"/>
  <c r="FT52" i="15"/>
  <c r="AF57" i="15"/>
  <c r="BH57" i="15"/>
  <c r="CM57" i="15"/>
  <c r="DM57" i="15"/>
  <c r="EO57" i="15"/>
  <c r="FD57" i="15"/>
  <c r="AU62" i="15"/>
  <c r="CT62" i="15"/>
  <c r="EW62" i="15"/>
  <c r="FR62" i="15"/>
  <c r="V68" i="15"/>
  <c r="ED68" i="15"/>
  <c r="AX73" i="15"/>
  <c r="FR73" i="15"/>
  <c r="ET83" i="15"/>
  <c r="GE48" i="15"/>
  <c r="GA48" i="15"/>
  <c r="FW48" i="15"/>
  <c r="FS48" i="15"/>
  <c r="FO48" i="15"/>
  <c r="FK48" i="15"/>
  <c r="FG48" i="15"/>
  <c r="FC48" i="15"/>
  <c r="EY48" i="15"/>
  <c r="EU48" i="15"/>
  <c r="EQ48" i="15"/>
  <c r="EM48" i="15"/>
  <c r="EI48" i="15"/>
  <c r="EE48" i="15"/>
  <c r="EA48" i="15"/>
  <c r="DW48" i="15"/>
  <c r="DS48" i="15"/>
  <c r="DO48" i="15"/>
  <c r="DK48" i="15"/>
  <c r="DG48" i="15"/>
  <c r="DC48" i="15"/>
  <c r="CY48" i="15"/>
  <c r="CU48" i="15"/>
  <c r="CQ48" i="15"/>
  <c r="CM48" i="15"/>
  <c r="CI48" i="15"/>
  <c r="CE48" i="15"/>
  <c r="CA48" i="15"/>
  <c r="BW48" i="15"/>
  <c r="BS48" i="15"/>
  <c r="BO48" i="15"/>
  <c r="BK48" i="15"/>
  <c r="BG48" i="15"/>
  <c r="BC48" i="15"/>
  <c r="AY48" i="15"/>
  <c r="AU48" i="15"/>
  <c r="AQ48" i="15"/>
  <c r="AM48" i="15"/>
  <c r="AI48" i="15"/>
  <c r="AE48" i="15"/>
  <c r="AA48" i="15"/>
  <c r="W48" i="15"/>
  <c r="S48" i="15"/>
  <c r="O48" i="15"/>
  <c r="K48" i="15"/>
  <c r="FZ48" i="15"/>
  <c r="FU48" i="15"/>
  <c r="FP48" i="15"/>
  <c r="FJ48" i="15"/>
  <c r="FE48" i="15"/>
  <c r="EZ48" i="15"/>
  <c r="ET48" i="15"/>
  <c r="EO48" i="15"/>
  <c r="EJ48" i="15"/>
  <c r="ED48" i="15"/>
  <c r="DY48" i="15"/>
  <c r="DT48" i="15"/>
  <c r="DN48" i="15"/>
  <c r="DI48" i="15"/>
  <c r="DD48" i="15"/>
  <c r="CX48" i="15"/>
  <c r="CS48" i="15"/>
  <c r="CN48" i="15"/>
  <c r="CH48" i="15"/>
  <c r="CC48" i="15"/>
  <c r="BX48" i="15"/>
  <c r="BR48" i="15"/>
  <c r="BM48" i="15"/>
  <c r="BH48" i="15"/>
  <c r="BB48" i="15"/>
  <c r="AW48" i="15"/>
  <c r="AR48" i="15"/>
  <c r="AL48" i="15"/>
  <c r="AG48" i="15"/>
  <c r="AB48" i="15"/>
  <c r="V48" i="15"/>
  <c r="Q48" i="15"/>
  <c r="L48" i="15"/>
  <c r="GB63" i="15"/>
  <c r="FX63" i="15"/>
  <c r="FT63" i="15"/>
  <c r="FP63" i="15"/>
  <c r="FL63" i="15"/>
  <c r="FH63" i="15"/>
  <c r="FD63" i="15"/>
  <c r="EZ63" i="15"/>
  <c r="EV63" i="15"/>
  <c r="ER63" i="15"/>
  <c r="EN63" i="15"/>
  <c r="EJ63" i="15"/>
  <c r="EF63" i="15"/>
  <c r="EB63" i="15"/>
  <c r="DX63" i="15"/>
  <c r="DT63" i="15"/>
  <c r="DP63" i="15"/>
  <c r="DL63" i="15"/>
  <c r="DH63" i="15"/>
  <c r="DD63" i="15"/>
  <c r="CZ63" i="15"/>
  <c r="CV63" i="15"/>
  <c r="CR63" i="15"/>
  <c r="CN63" i="15"/>
  <c r="CJ63" i="15"/>
  <c r="CF63" i="15"/>
  <c r="CB63" i="15"/>
  <c r="BX63" i="15"/>
  <c r="BT63" i="15"/>
  <c r="BP63" i="15"/>
  <c r="BL63" i="15"/>
  <c r="BH63" i="15"/>
  <c r="BD63" i="15"/>
  <c r="AZ63" i="15"/>
  <c r="AV63" i="15"/>
  <c r="AR63" i="15"/>
  <c r="AN63" i="15"/>
  <c r="AJ63" i="15"/>
  <c r="AF63" i="15"/>
  <c r="AB63" i="15"/>
  <c r="X63" i="15"/>
  <c r="T63" i="15"/>
  <c r="P63" i="15"/>
  <c r="L63" i="15"/>
  <c r="H63" i="15"/>
  <c r="GA63" i="15"/>
  <c r="FV63" i="15"/>
  <c r="FQ63" i="15"/>
  <c r="FK63" i="15"/>
  <c r="FF63" i="15"/>
  <c r="FA63" i="15"/>
  <c r="EU63" i="15"/>
  <c r="EP63" i="15"/>
  <c r="EK63" i="15"/>
  <c r="EE63" i="15"/>
  <c r="DZ63" i="15"/>
  <c r="DU63" i="15"/>
  <c r="DO63" i="15"/>
  <c r="DJ63" i="15"/>
  <c r="DE63" i="15"/>
  <c r="CY63" i="15"/>
  <c r="CT63" i="15"/>
  <c r="CO63" i="15"/>
  <c r="CI63" i="15"/>
  <c r="CD63" i="15"/>
  <c r="BY63" i="15"/>
  <c r="BS63" i="15"/>
  <c r="BN63" i="15"/>
  <c r="BI63" i="15"/>
  <c r="BC63" i="15"/>
  <c r="AX63" i="15"/>
  <c r="AS63" i="15"/>
  <c r="AM63" i="15"/>
  <c r="AH63" i="15"/>
  <c r="AC63" i="15"/>
  <c r="W63" i="15"/>
  <c r="R63" i="15"/>
  <c r="M63" i="15"/>
  <c r="G63" i="15"/>
  <c r="FZ63" i="15"/>
  <c r="FS63" i="15"/>
  <c r="FM63" i="15"/>
  <c r="FE63" i="15"/>
  <c r="EX63" i="15"/>
  <c r="EQ63" i="15"/>
  <c r="EI63" i="15"/>
  <c r="EC63" i="15"/>
  <c r="DV63" i="15"/>
  <c r="DN63" i="15"/>
  <c r="DG63" i="15"/>
  <c r="DA63" i="15"/>
  <c r="CS63" i="15"/>
  <c r="CL63" i="15"/>
  <c r="CE63" i="15"/>
  <c r="BW63" i="15"/>
  <c r="BQ63" i="15"/>
  <c r="BJ63" i="15"/>
  <c r="BB63" i="15"/>
  <c r="AU63" i="15"/>
  <c r="AO63" i="15"/>
  <c r="AG63" i="15"/>
  <c r="Z63" i="15"/>
  <c r="S63" i="15"/>
  <c r="K63" i="15"/>
  <c r="GE63" i="15"/>
  <c r="FW63" i="15"/>
  <c r="FN63" i="15"/>
  <c r="FC63" i="15"/>
  <c r="ET63" i="15"/>
  <c r="EL63" i="15"/>
  <c r="EA63" i="15"/>
  <c r="DR63" i="15"/>
  <c r="DI63" i="15"/>
  <c r="CX63" i="15"/>
  <c r="CP63" i="15"/>
  <c r="CG63" i="15"/>
  <c r="BV63" i="15"/>
  <c r="BM63" i="15"/>
  <c r="BE63" i="15"/>
  <c r="AT63" i="15"/>
  <c r="AK63" i="15"/>
  <c r="AA63" i="15"/>
  <c r="Q63" i="15"/>
  <c r="I63" i="15"/>
  <c r="GD63" i="15"/>
  <c r="FU63" i="15"/>
  <c r="FJ63" i="15"/>
  <c r="FB63" i="15"/>
  <c r="ES63" i="15"/>
  <c r="EH63" i="15"/>
  <c r="DY63" i="15"/>
  <c r="DQ63" i="15"/>
  <c r="DF63" i="15"/>
  <c r="CW63" i="15"/>
  <c r="CM63" i="15"/>
  <c r="CC63" i="15"/>
  <c r="BU63" i="15"/>
  <c r="BK63" i="15"/>
  <c r="BA63" i="15"/>
  <c r="AQ63" i="15"/>
  <c r="AI63" i="15"/>
  <c r="Y63" i="15"/>
  <c r="O63" i="15"/>
  <c r="FR63" i="15"/>
  <c r="EY63" i="15"/>
  <c r="EG63" i="15"/>
  <c r="DM63" i="15"/>
  <c r="CU63" i="15"/>
  <c r="CA63" i="15"/>
  <c r="BG63" i="15"/>
  <c r="AP63" i="15"/>
  <c r="V63" i="15"/>
  <c r="GE79" i="15"/>
  <c r="GA79" i="15"/>
  <c r="FW79" i="15"/>
  <c r="FS79" i="15"/>
  <c r="FO79" i="15"/>
  <c r="FK79" i="15"/>
  <c r="FG79" i="15"/>
  <c r="FC79" i="15"/>
  <c r="EY79" i="15"/>
  <c r="EU79" i="15"/>
  <c r="EQ79" i="15"/>
  <c r="EM79" i="15"/>
  <c r="EI79" i="15"/>
  <c r="EE79" i="15"/>
  <c r="EA79" i="15"/>
  <c r="DW79" i="15"/>
  <c r="DS79" i="15"/>
  <c r="DO79" i="15"/>
  <c r="DK79" i="15"/>
  <c r="DG79" i="15"/>
  <c r="DC79" i="15"/>
  <c r="CY79" i="15"/>
  <c r="CU79" i="15"/>
  <c r="CQ79" i="15"/>
  <c r="CM79" i="15"/>
  <c r="CI79" i="15"/>
  <c r="CE79" i="15"/>
  <c r="CA79" i="15"/>
  <c r="BW79" i="15"/>
  <c r="BS79" i="15"/>
  <c r="BO79" i="15"/>
  <c r="BK79" i="15"/>
  <c r="BG79" i="15"/>
  <c r="BC79" i="15"/>
  <c r="AY79" i="15"/>
  <c r="AU79" i="15"/>
  <c r="AQ79" i="15"/>
  <c r="AM79" i="15"/>
  <c r="AI79" i="15"/>
  <c r="AE79" i="15"/>
  <c r="AA79" i="15"/>
  <c r="W79" i="15"/>
  <c r="S79" i="15"/>
  <c r="O79" i="15"/>
  <c r="K79" i="15"/>
  <c r="FZ79" i="15"/>
  <c r="FU79" i="15"/>
  <c r="FP79" i="15"/>
  <c r="FJ79" i="15"/>
  <c r="FE79" i="15"/>
  <c r="EZ79" i="15"/>
  <c r="ET79" i="15"/>
  <c r="EO79" i="15"/>
  <c r="EJ79" i="15"/>
  <c r="ED79" i="15"/>
  <c r="DY79" i="15"/>
  <c r="DT79" i="15"/>
  <c r="DN79" i="15"/>
  <c r="DI79" i="15"/>
  <c r="DD79" i="15"/>
  <c r="CX79" i="15"/>
  <c r="CS79" i="15"/>
  <c r="CN79" i="15"/>
  <c r="CH79" i="15"/>
  <c r="CC79" i="15"/>
  <c r="BX79" i="15"/>
  <c r="BR79" i="15"/>
  <c r="BM79" i="15"/>
  <c r="BH79" i="15"/>
  <c r="BB79" i="15"/>
  <c r="AW79" i="15"/>
  <c r="AR79" i="15"/>
  <c r="AL79" i="15"/>
  <c r="AG79" i="15"/>
  <c r="AB79" i="15"/>
  <c r="V79" i="15"/>
  <c r="Q79" i="15"/>
  <c r="L79" i="15"/>
  <c r="GB79" i="15"/>
  <c r="FT79" i="15"/>
  <c r="FM79" i="15"/>
  <c r="FF79" i="15"/>
  <c r="EX79" i="15"/>
  <c r="ER79" i="15"/>
  <c r="EK79" i="15"/>
  <c r="EC79" i="15"/>
  <c r="DV79" i="15"/>
  <c r="DP79" i="15"/>
  <c r="DH79" i="15"/>
  <c r="DA79" i="15"/>
  <c r="CT79" i="15"/>
  <c r="CL79" i="15"/>
  <c r="CF79" i="15"/>
  <c r="BY79" i="15"/>
  <c r="BQ79" i="15"/>
  <c r="BJ79" i="15"/>
  <c r="BD79" i="15"/>
  <c r="AV79" i="15"/>
  <c r="AO79" i="15"/>
  <c r="AH79" i="15"/>
  <c r="Z79" i="15"/>
  <c r="T79" i="15"/>
  <c r="M79" i="15"/>
  <c r="FX79" i="15"/>
  <c r="FN79" i="15"/>
  <c r="FD79" i="15"/>
  <c r="EV79" i="15"/>
  <c r="EL79" i="15"/>
  <c r="EB79" i="15"/>
  <c r="DR79" i="15"/>
  <c r="DJ79" i="15"/>
  <c r="CZ79" i="15"/>
  <c r="CP79" i="15"/>
  <c r="CG79" i="15"/>
  <c r="BV79" i="15"/>
  <c r="BN79" i="15"/>
  <c r="BE79" i="15"/>
  <c r="AT79" i="15"/>
  <c r="AK79" i="15"/>
  <c r="AC79" i="15"/>
  <c r="R79" i="15"/>
  <c r="I79" i="15"/>
  <c r="GD79" i="15"/>
  <c r="FV79" i="15"/>
  <c r="FL79" i="15"/>
  <c r="FB79" i="15"/>
  <c r="ES79" i="15"/>
  <c r="EH79" i="15"/>
  <c r="DZ79" i="15"/>
  <c r="DQ79" i="15"/>
  <c r="DF79" i="15"/>
  <c r="CW79" i="15"/>
  <c r="CO79" i="15"/>
  <c r="CD79" i="15"/>
  <c r="BU79" i="15"/>
  <c r="BL79" i="15"/>
  <c r="BA79" i="15"/>
  <c r="AS79" i="15"/>
  <c r="AJ79" i="15"/>
  <c r="Y79" i="15"/>
  <c r="P79" i="15"/>
  <c r="H79" i="15"/>
  <c r="FR79" i="15"/>
  <c r="FA79" i="15"/>
  <c r="EG79" i="15"/>
  <c r="DM79" i="15"/>
  <c r="CV79" i="15"/>
  <c r="CB79" i="15"/>
  <c r="BI79" i="15"/>
  <c r="AP79" i="15"/>
  <c r="X79" i="15"/>
  <c r="FI79" i="15"/>
  <c r="EN79" i="15"/>
  <c r="DL79" i="15"/>
  <c r="CK79" i="15"/>
  <c r="BP79" i="15"/>
  <c r="AN79" i="15"/>
  <c r="N79" i="15"/>
  <c r="G79" i="15"/>
  <c r="FY79" i="15"/>
  <c r="EP79" i="15"/>
  <c r="DE79" i="15"/>
  <c r="BZ79" i="15"/>
  <c r="AX79" i="15"/>
  <c r="J79" i="15"/>
  <c r="FQ79" i="15"/>
  <c r="EF79" i="15"/>
  <c r="DB79" i="15"/>
  <c r="BT79" i="15"/>
  <c r="AF79" i="15"/>
  <c r="FH79" i="15"/>
  <c r="CR79" i="15"/>
  <c r="AD79" i="15"/>
  <c r="DX79" i="15"/>
  <c r="BF79" i="15"/>
  <c r="GD89" i="15"/>
  <c r="FZ89" i="15"/>
  <c r="FV89" i="15"/>
  <c r="FR89" i="15"/>
  <c r="FN89" i="15"/>
  <c r="FJ89" i="15"/>
  <c r="FF89" i="15"/>
  <c r="FB89" i="15"/>
  <c r="EX89" i="15"/>
  <c r="ET89" i="15"/>
  <c r="EP89" i="15"/>
  <c r="GE89" i="15"/>
  <c r="FY89" i="15"/>
  <c r="FT89" i="15"/>
  <c r="FO89" i="15"/>
  <c r="FI89" i="15"/>
  <c r="FD89" i="15"/>
  <c r="EY89" i="15"/>
  <c r="ES89" i="15"/>
  <c r="EN89" i="15"/>
  <c r="EJ89" i="15"/>
  <c r="EF89" i="15"/>
  <c r="EB89" i="15"/>
  <c r="DX89" i="15"/>
  <c r="DT89" i="15"/>
  <c r="DP89" i="15"/>
  <c r="DL89" i="15"/>
  <c r="DH89" i="15"/>
  <c r="DD89" i="15"/>
  <c r="CZ89" i="15"/>
  <c r="CV89" i="15"/>
  <c r="CR89" i="15"/>
  <c r="CN89" i="15"/>
  <c r="CJ89" i="15"/>
  <c r="CF89" i="15"/>
  <c r="CB89" i="15"/>
  <c r="BX89" i="15"/>
  <c r="BT89" i="15"/>
  <c r="BP89" i="15"/>
  <c r="BL89" i="15"/>
  <c r="BH89" i="15"/>
  <c r="BD89" i="15"/>
  <c r="AZ89" i="15"/>
  <c r="AV89" i="15"/>
  <c r="AR89" i="15"/>
  <c r="AN89" i="15"/>
  <c r="AJ89" i="15"/>
  <c r="AF89" i="15"/>
  <c r="AB89" i="15"/>
  <c r="X89" i="15"/>
  <c r="T89" i="15"/>
  <c r="P89" i="15"/>
  <c r="L89" i="15"/>
  <c r="H89" i="15"/>
  <c r="FX89" i="15"/>
  <c r="FQ89" i="15"/>
  <c r="FK89" i="15"/>
  <c r="FC89" i="15"/>
  <c r="EV89" i="15"/>
  <c r="EO89" i="15"/>
  <c r="EI89" i="15"/>
  <c r="ED89" i="15"/>
  <c r="DY89" i="15"/>
  <c r="DS89" i="15"/>
  <c r="DN89" i="15"/>
  <c r="DI89" i="15"/>
  <c r="DC89" i="15"/>
  <c r="CX89" i="15"/>
  <c r="CS89" i="15"/>
  <c r="CM89" i="15"/>
  <c r="CH89" i="15"/>
  <c r="CC89" i="15"/>
  <c r="BW89" i="15"/>
  <c r="BR89" i="15"/>
  <c r="BM89" i="15"/>
  <c r="BG89" i="15"/>
  <c r="BB89" i="15"/>
  <c r="AW89" i="15"/>
  <c r="AQ89" i="15"/>
  <c r="AL89" i="15"/>
  <c r="AG89" i="15"/>
  <c r="AA89" i="15"/>
  <c r="V89" i="15"/>
  <c r="Q89" i="15"/>
  <c r="K89" i="15"/>
  <c r="GB89" i="15"/>
  <c r="FS89" i="15"/>
  <c r="FH89" i="15"/>
  <c r="EZ89" i="15"/>
  <c r="EQ89" i="15"/>
  <c r="EH89" i="15"/>
  <c r="EA89" i="15"/>
  <c r="DU89" i="15"/>
  <c r="DM89" i="15"/>
  <c r="DF89" i="15"/>
  <c r="CY89" i="15"/>
  <c r="CQ89" i="15"/>
  <c r="CK89" i="15"/>
  <c r="CD89" i="15"/>
  <c r="BV89" i="15"/>
  <c r="BO89" i="15"/>
  <c r="BI89" i="15"/>
  <c r="BA89" i="15"/>
  <c r="AT89" i="15"/>
  <c r="AM89" i="15"/>
  <c r="AE89" i="15"/>
  <c r="Y89" i="15"/>
  <c r="R89" i="15"/>
  <c r="J89" i="15"/>
  <c r="GA89" i="15"/>
  <c r="FP89" i="15"/>
  <c r="FG89" i="15"/>
  <c r="EW89" i="15"/>
  <c r="EM89" i="15"/>
  <c r="EG89" i="15"/>
  <c r="DZ89" i="15"/>
  <c r="DR89" i="15"/>
  <c r="DK89" i="15"/>
  <c r="DE89" i="15"/>
  <c r="CW89" i="15"/>
  <c r="CP89" i="15"/>
  <c r="CI89" i="15"/>
  <c r="CA89" i="15"/>
  <c r="BU89" i="15"/>
  <c r="BN89" i="15"/>
  <c r="BF89" i="15"/>
  <c r="AY89" i="15"/>
  <c r="FM89" i="15"/>
  <c r="EU89" i="15"/>
  <c r="EE89" i="15"/>
  <c r="DQ89" i="15"/>
  <c r="DB89" i="15"/>
  <c r="CO89" i="15"/>
  <c r="BZ89" i="15"/>
  <c r="BK89" i="15"/>
  <c r="AX89" i="15"/>
  <c r="AO89" i="15"/>
  <c r="AD89" i="15"/>
  <c r="U89" i="15"/>
  <c r="M89" i="15"/>
  <c r="G89" i="15"/>
  <c r="GC89" i="15"/>
  <c r="FL89" i="15"/>
  <c r="ER89" i="15"/>
  <c r="EC89" i="15"/>
  <c r="DO89" i="15"/>
  <c r="DA89" i="15"/>
  <c r="CL89" i="15"/>
  <c r="BY89" i="15"/>
  <c r="BJ89" i="15"/>
  <c r="AU89" i="15"/>
  <c r="AK89" i="15"/>
  <c r="AC89" i="15"/>
  <c r="S89" i="15"/>
  <c r="I89" i="15"/>
  <c r="FE89" i="15"/>
  <c r="DW89" i="15"/>
  <c r="CU89" i="15"/>
  <c r="BS89" i="15"/>
  <c r="AS89" i="15"/>
  <c r="Z89" i="15"/>
  <c r="FA89" i="15"/>
  <c r="DV89" i="15"/>
  <c r="CT89" i="15"/>
  <c r="BQ89" i="15"/>
  <c r="AP89" i="15"/>
  <c r="W89" i="15"/>
  <c r="EL89" i="15"/>
  <c r="CG89" i="15"/>
  <c r="AI89" i="15"/>
  <c r="FW89" i="15"/>
  <c r="DG89" i="15"/>
  <c r="EK89" i="15"/>
  <c r="BE89" i="15"/>
  <c r="N89" i="15"/>
  <c r="FU89" i="15"/>
  <c r="AH89" i="15"/>
  <c r="DJ89" i="15"/>
  <c r="O89" i="15"/>
  <c r="CE89" i="15"/>
  <c r="FX40" i="15"/>
  <c r="FP40" i="15"/>
  <c r="FH40" i="15"/>
  <c r="EZ40" i="15"/>
  <c r="ER40" i="15"/>
  <c r="EN40" i="15"/>
  <c r="EF40" i="15"/>
  <c r="DX40" i="15"/>
  <c r="DP40" i="15"/>
  <c r="DH40" i="15"/>
  <c r="CZ40" i="15"/>
  <c r="CR40" i="15"/>
  <c r="CJ40" i="15"/>
  <c r="CB40" i="15"/>
  <c r="BT40" i="15"/>
  <c r="BL40" i="15"/>
  <c r="BD40" i="15"/>
  <c r="AV40" i="15"/>
  <c r="AN40" i="15"/>
  <c r="AF40" i="15"/>
  <c r="X40" i="15"/>
  <c r="P40" i="15"/>
  <c r="H40" i="15"/>
  <c r="FX37" i="15"/>
  <c r="FP37" i="15"/>
  <c r="FH37" i="15"/>
  <c r="EZ37" i="15"/>
  <c r="ER37" i="15"/>
  <c r="EJ37" i="15"/>
  <c r="EB37" i="15"/>
  <c r="DT37" i="15"/>
  <c r="DL37" i="15"/>
  <c r="DD37" i="15"/>
  <c r="CV37" i="15"/>
  <c r="CN37" i="15"/>
  <c r="CF37" i="15"/>
  <c r="BX37" i="15"/>
  <c r="BP37" i="15"/>
  <c r="BL37" i="15"/>
  <c r="BD37" i="15"/>
  <c r="AV37" i="15"/>
  <c r="AN37" i="15"/>
  <c r="AF37" i="15"/>
  <c r="X37" i="15"/>
  <c r="P37" i="15"/>
  <c r="L37" i="15"/>
  <c r="O42" i="15"/>
  <c r="W42" i="15"/>
  <c r="AE42" i="15"/>
  <c r="AM42" i="15"/>
  <c r="AU42" i="15"/>
  <c r="BC42" i="15"/>
  <c r="BK42" i="15"/>
  <c r="BO42" i="15"/>
  <c r="BW42" i="15"/>
  <c r="CE42" i="15"/>
  <c r="CM42" i="15"/>
  <c r="CU42" i="15"/>
  <c r="DC42" i="15"/>
  <c r="DK42" i="15"/>
  <c r="DS42" i="15"/>
  <c r="EA42" i="15"/>
  <c r="EI42" i="15"/>
  <c r="EQ42" i="15"/>
  <c r="EY42" i="15"/>
  <c r="FC42" i="15"/>
  <c r="FK42" i="15"/>
  <c r="FS42" i="15"/>
  <c r="FW42" i="15"/>
  <c r="GE42" i="15"/>
  <c r="O43" i="15"/>
  <c r="W43" i="15"/>
  <c r="AE43" i="15"/>
  <c r="AM43" i="15"/>
  <c r="AU43" i="15"/>
  <c r="BC43" i="15"/>
  <c r="BK43" i="15"/>
  <c r="BS43" i="15"/>
  <c r="CA43" i="15"/>
  <c r="CE43" i="15"/>
  <c r="CM43" i="15"/>
  <c r="CU43" i="15"/>
  <c r="DC43" i="15"/>
  <c r="DK43" i="15"/>
  <c r="DS43" i="15"/>
  <c r="EA43" i="15"/>
  <c r="EI43" i="15"/>
  <c r="EQ43" i="15"/>
  <c r="EY43" i="15"/>
  <c r="FG43" i="15"/>
  <c r="FO43" i="15"/>
  <c r="FS43" i="15"/>
  <c r="GA43" i="15"/>
  <c r="GE43" i="15"/>
  <c r="J47" i="15"/>
  <c r="U47" i="15"/>
  <c r="AF47" i="15"/>
  <c r="AP47" i="15"/>
  <c r="BA47" i="15"/>
  <c r="BL47" i="15"/>
  <c r="BV47" i="15"/>
  <c r="CG47" i="15"/>
  <c r="CR47" i="15"/>
  <c r="DB47" i="15"/>
  <c r="DM47" i="15"/>
  <c r="DX47" i="15"/>
  <c r="EH47" i="15"/>
  <c r="EX47" i="15"/>
  <c r="J48" i="15"/>
  <c r="EP48" i="15"/>
  <c r="GE45" i="15"/>
  <c r="GA45" i="15"/>
  <c r="FW45" i="15"/>
  <c r="FS45" i="15"/>
  <c r="FO45" i="15"/>
  <c r="FK45" i="15"/>
  <c r="FG45" i="15"/>
  <c r="FC45" i="15"/>
  <c r="EY45" i="15"/>
  <c r="EU45" i="15"/>
  <c r="EQ45" i="15"/>
  <c r="EM45" i="15"/>
  <c r="EI45" i="15"/>
  <c r="EE45" i="15"/>
  <c r="EA45" i="15"/>
  <c r="DW45" i="15"/>
  <c r="DS45" i="15"/>
  <c r="DO45" i="15"/>
  <c r="DK45" i="15"/>
  <c r="DG45" i="15"/>
  <c r="DC45" i="15"/>
  <c r="CY45" i="15"/>
  <c r="CU45" i="15"/>
  <c r="CQ45" i="15"/>
  <c r="CM45" i="15"/>
  <c r="CI45" i="15"/>
  <c r="CE45" i="15"/>
  <c r="CA45" i="15"/>
  <c r="BW45" i="15"/>
  <c r="BS45" i="15"/>
  <c r="BO45" i="15"/>
  <c r="BK45" i="15"/>
  <c r="BG45" i="15"/>
  <c r="BC45" i="15"/>
  <c r="AY45" i="15"/>
  <c r="AU45" i="15"/>
  <c r="AQ45" i="15"/>
  <c r="AM45" i="15"/>
  <c r="AI45" i="15"/>
  <c r="AE45" i="15"/>
  <c r="AA45" i="15"/>
  <c r="W45" i="15"/>
  <c r="S45" i="15"/>
  <c r="O45" i="15"/>
  <c r="K45" i="15"/>
  <c r="GE50" i="15"/>
  <c r="GA50" i="15"/>
  <c r="FW50" i="15"/>
  <c r="FS50" i="15"/>
  <c r="FO50" i="15"/>
  <c r="FK50" i="15"/>
  <c r="FG50" i="15"/>
  <c r="FC50" i="15"/>
  <c r="EY50" i="15"/>
  <c r="EU50" i="15"/>
  <c r="EQ50" i="15"/>
  <c r="EM50" i="15"/>
  <c r="EI50" i="15"/>
  <c r="EE50" i="15"/>
  <c r="EA50" i="15"/>
  <c r="DW50" i="15"/>
  <c r="DS50" i="15"/>
  <c r="DO50" i="15"/>
  <c r="DK50" i="15"/>
  <c r="DG50" i="15"/>
  <c r="DC50" i="15"/>
  <c r="CY50" i="15"/>
  <c r="CU50" i="15"/>
  <c r="CQ50" i="15"/>
  <c r="CM50" i="15"/>
  <c r="CI50" i="15"/>
  <c r="CE50" i="15"/>
  <c r="CA50" i="15"/>
  <c r="BW50" i="15"/>
  <c r="BS50" i="15"/>
  <c r="BO50" i="15"/>
  <c r="BK50" i="15"/>
  <c r="BG50" i="15"/>
  <c r="BC50" i="15"/>
  <c r="AY50" i="15"/>
  <c r="AU50" i="15"/>
  <c r="AQ50" i="15"/>
  <c r="AM50" i="15"/>
  <c r="AI50" i="15"/>
  <c r="AE50" i="15"/>
  <c r="AA50" i="15"/>
  <c r="W50" i="15"/>
  <c r="S50" i="15"/>
  <c r="O50" i="15"/>
  <c r="K50" i="15"/>
  <c r="G50" i="15"/>
  <c r="GC50" i="15"/>
  <c r="FX50" i="15"/>
  <c r="FR50" i="15"/>
  <c r="FM50" i="15"/>
  <c r="FH50" i="15"/>
  <c r="FB50" i="15"/>
  <c r="EW50" i="15"/>
  <c r="ER50" i="15"/>
  <c r="EL50" i="15"/>
  <c r="EG50" i="15"/>
  <c r="EB50" i="15"/>
  <c r="DV50" i="15"/>
  <c r="DQ50" i="15"/>
  <c r="DL50" i="15"/>
  <c r="DF50" i="15"/>
  <c r="DA50" i="15"/>
  <c r="CV50" i="15"/>
  <c r="CP50" i="15"/>
  <c r="CK50" i="15"/>
  <c r="CF50" i="15"/>
  <c r="BZ50" i="15"/>
  <c r="BU50" i="15"/>
  <c r="BP50" i="15"/>
  <c r="BJ50" i="15"/>
  <c r="BE50" i="15"/>
  <c r="AZ50" i="15"/>
  <c r="AT50" i="15"/>
  <c r="AO50" i="15"/>
  <c r="AJ50" i="15"/>
  <c r="AD50" i="15"/>
  <c r="Y50" i="15"/>
  <c r="T50" i="15"/>
  <c r="N50" i="15"/>
  <c r="I50" i="15"/>
  <c r="GD55" i="15"/>
  <c r="FZ55" i="15"/>
  <c r="FV55" i="15"/>
  <c r="FR55" i="15"/>
  <c r="FN55" i="15"/>
  <c r="FJ55" i="15"/>
  <c r="FF55" i="15"/>
  <c r="FB55" i="15"/>
  <c r="EX55" i="15"/>
  <c r="ET55" i="15"/>
  <c r="EP55" i="15"/>
  <c r="EL55" i="15"/>
  <c r="EH55" i="15"/>
  <c r="ED55" i="15"/>
  <c r="DZ55" i="15"/>
  <c r="DV55" i="15"/>
  <c r="DR55" i="15"/>
  <c r="DN55" i="15"/>
  <c r="DJ55" i="15"/>
  <c r="DF55" i="15"/>
  <c r="DB55" i="15"/>
  <c r="CX55" i="15"/>
  <c r="CT55" i="15"/>
  <c r="CP55" i="15"/>
  <c r="CL55" i="15"/>
  <c r="CH55" i="15"/>
  <c r="CD55" i="15"/>
  <c r="BZ55" i="15"/>
  <c r="BV55" i="15"/>
  <c r="BR55" i="15"/>
  <c r="BN55" i="15"/>
  <c r="BJ55" i="15"/>
  <c r="BF55" i="15"/>
  <c r="BB55" i="15"/>
  <c r="AX55" i="15"/>
  <c r="AT55" i="15"/>
  <c r="GA55" i="15"/>
  <c r="FU55" i="15"/>
  <c r="FP55" i="15"/>
  <c r="FK55" i="15"/>
  <c r="FE55" i="15"/>
  <c r="EZ55" i="15"/>
  <c r="EU55" i="15"/>
  <c r="EO55" i="15"/>
  <c r="EJ55" i="15"/>
  <c r="EE55" i="15"/>
  <c r="DY55" i="15"/>
  <c r="DT55" i="15"/>
  <c r="DO55" i="15"/>
  <c r="DI55" i="15"/>
  <c r="DD55" i="15"/>
  <c r="CY55" i="15"/>
  <c r="CS55" i="15"/>
  <c r="CN55" i="15"/>
  <c r="CI55" i="15"/>
  <c r="CC55" i="15"/>
  <c r="BX55" i="15"/>
  <c r="BS55" i="15"/>
  <c r="BM55" i="15"/>
  <c r="BH55" i="15"/>
  <c r="BC55" i="15"/>
  <c r="AW55" i="15"/>
  <c r="AR55" i="15"/>
  <c r="AN55" i="15"/>
  <c r="AJ55" i="15"/>
  <c r="AF55" i="15"/>
  <c r="AB55" i="15"/>
  <c r="X55" i="15"/>
  <c r="T55" i="15"/>
  <c r="P55" i="15"/>
  <c r="L55" i="15"/>
  <c r="H55" i="15"/>
  <c r="GE55" i="15"/>
  <c r="FY55" i="15"/>
  <c r="FT55" i="15"/>
  <c r="FO55" i="15"/>
  <c r="FI55" i="15"/>
  <c r="FD55" i="15"/>
  <c r="EY55" i="15"/>
  <c r="ES55" i="15"/>
  <c r="EN55" i="15"/>
  <c r="EI55" i="15"/>
  <c r="EC55" i="15"/>
  <c r="DX55" i="15"/>
  <c r="DS55" i="15"/>
  <c r="DM55" i="15"/>
  <c r="DH55" i="15"/>
  <c r="DC55" i="15"/>
  <c r="CW55" i="15"/>
  <c r="CR55" i="15"/>
  <c r="CM55" i="15"/>
  <c r="CG55" i="15"/>
  <c r="CB55" i="15"/>
  <c r="BW55" i="15"/>
  <c r="BQ55" i="15"/>
  <c r="BL55" i="15"/>
  <c r="BG55" i="15"/>
  <c r="BA55" i="15"/>
  <c r="AV55" i="15"/>
  <c r="AQ55" i="15"/>
  <c r="AM55" i="15"/>
  <c r="AI55" i="15"/>
  <c r="AE55" i="15"/>
  <c r="AA55" i="15"/>
  <c r="W55" i="15"/>
  <c r="S55" i="15"/>
  <c r="O55" i="15"/>
  <c r="K55" i="15"/>
  <c r="G55" i="15"/>
  <c r="GC55" i="15"/>
  <c r="FS55" i="15"/>
  <c r="FH55" i="15"/>
  <c r="EW55" i="15"/>
  <c r="EM55" i="15"/>
  <c r="EB55" i="15"/>
  <c r="DQ55" i="15"/>
  <c r="DG55" i="15"/>
  <c r="CV55" i="15"/>
  <c r="CK55" i="15"/>
  <c r="CA55" i="15"/>
  <c r="BP55" i="15"/>
  <c r="BE55" i="15"/>
  <c r="AU55" i="15"/>
  <c r="AL55" i="15"/>
  <c r="AD55" i="15"/>
  <c r="V55" i="15"/>
  <c r="N55" i="15"/>
  <c r="GE60" i="15"/>
  <c r="GA60" i="15"/>
  <c r="FW60" i="15"/>
  <c r="FS60" i="15"/>
  <c r="FO60" i="15"/>
  <c r="FK60" i="15"/>
  <c r="FG60" i="15"/>
  <c r="FC60" i="15"/>
  <c r="EY60" i="15"/>
  <c r="EU60" i="15"/>
  <c r="EQ60" i="15"/>
  <c r="EM60" i="15"/>
  <c r="EI60" i="15"/>
  <c r="EE60" i="15"/>
  <c r="EA60" i="15"/>
  <c r="DW60" i="15"/>
  <c r="DS60" i="15"/>
  <c r="DO60" i="15"/>
  <c r="DK60" i="15"/>
  <c r="DG60" i="15"/>
  <c r="DC60" i="15"/>
  <c r="CY60" i="15"/>
  <c r="CU60" i="15"/>
  <c r="CQ60" i="15"/>
  <c r="CM60" i="15"/>
  <c r="CI60" i="15"/>
  <c r="CE60" i="15"/>
  <c r="CA60" i="15"/>
  <c r="BW60" i="15"/>
  <c r="BS60" i="15"/>
  <c r="BO60" i="15"/>
  <c r="BK60" i="15"/>
  <c r="BG60" i="15"/>
  <c r="BC60" i="15"/>
  <c r="AY60" i="15"/>
  <c r="AU60" i="15"/>
  <c r="AQ60" i="15"/>
  <c r="AM60" i="15"/>
  <c r="AI60" i="15"/>
  <c r="AE60" i="15"/>
  <c r="AA60" i="15"/>
  <c r="W60" i="15"/>
  <c r="S60" i="15"/>
  <c r="O60" i="15"/>
  <c r="K60" i="15"/>
  <c r="GB60" i="15"/>
  <c r="FV60" i="15"/>
  <c r="FQ60" i="15"/>
  <c r="FL60" i="15"/>
  <c r="FF60" i="15"/>
  <c r="FA60" i="15"/>
  <c r="EV60" i="15"/>
  <c r="EP60" i="15"/>
  <c r="EK60" i="15"/>
  <c r="EF60" i="15"/>
  <c r="DZ60" i="15"/>
  <c r="DU60" i="15"/>
  <c r="DP60" i="15"/>
  <c r="DJ60" i="15"/>
  <c r="DE60" i="15"/>
  <c r="CZ60" i="15"/>
  <c r="CT60" i="15"/>
  <c r="CO60" i="15"/>
  <c r="CJ60" i="15"/>
  <c r="CD60" i="15"/>
  <c r="BY60" i="15"/>
  <c r="BT60" i="15"/>
  <c r="BN60" i="15"/>
  <c r="BI60" i="15"/>
  <c r="BD60" i="15"/>
  <c r="AX60" i="15"/>
  <c r="AS60" i="15"/>
  <c r="AN60" i="15"/>
  <c r="AH60" i="15"/>
  <c r="AC60" i="15"/>
  <c r="X60" i="15"/>
  <c r="R60" i="15"/>
  <c r="M60" i="15"/>
  <c r="H60" i="15"/>
  <c r="FZ60" i="15"/>
  <c r="FT60" i="15"/>
  <c r="FM60" i="15"/>
  <c r="FE60" i="15"/>
  <c r="EX60" i="15"/>
  <c r="ER60" i="15"/>
  <c r="EJ60" i="15"/>
  <c r="EC60" i="15"/>
  <c r="DV60" i="15"/>
  <c r="DN60" i="15"/>
  <c r="DH60" i="15"/>
  <c r="DA60" i="15"/>
  <c r="CS60" i="15"/>
  <c r="CL60" i="15"/>
  <c r="CF60" i="15"/>
  <c r="BX60" i="15"/>
  <c r="BQ60" i="15"/>
  <c r="BJ60" i="15"/>
  <c r="BB60" i="15"/>
  <c r="AV60" i="15"/>
  <c r="AO60" i="15"/>
  <c r="AG60" i="15"/>
  <c r="Z60" i="15"/>
  <c r="T60" i="15"/>
  <c r="L60" i="15"/>
  <c r="FY60" i="15"/>
  <c r="FP60" i="15"/>
  <c r="FH60" i="15"/>
  <c r="EW60" i="15"/>
  <c r="EN60" i="15"/>
  <c r="ED60" i="15"/>
  <c r="DT60" i="15"/>
  <c r="DL60" i="15"/>
  <c r="DB60" i="15"/>
  <c r="CR60" i="15"/>
  <c r="CH60" i="15"/>
  <c r="BZ60" i="15"/>
  <c r="BP60" i="15"/>
  <c r="BF60" i="15"/>
  <c r="AW60" i="15"/>
  <c r="AL60" i="15"/>
  <c r="AD60" i="15"/>
  <c r="U60" i="15"/>
  <c r="J60" i="15"/>
  <c r="FX60" i="15"/>
  <c r="FN60" i="15"/>
  <c r="FD60" i="15"/>
  <c r="ET60" i="15"/>
  <c r="EL60" i="15"/>
  <c r="EB60" i="15"/>
  <c r="DR60" i="15"/>
  <c r="DI60" i="15"/>
  <c r="CX60" i="15"/>
  <c r="CP60" i="15"/>
  <c r="CG60" i="15"/>
  <c r="BV60" i="15"/>
  <c r="BM60" i="15"/>
  <c r="BE60" i="15"/>
  <c r="AT60" i="15"/>
  <c r="AK60" i="15"/>
  <c r="AB60" i="15"/>
  <c r="Q60" i="15"/>
  <c r="I60" i="15"/>
  <c r="FU60" i="15"/>
  <c r="FB60" i="15"/>
  <c r="EH60" i="15"/>
  <c r="DQ60" i="15"/>
  <c r="CW60" i="15"/>
  <c r="CC60" i="15"/>
  <c r="BL60" i="15"/>
  <c r="AR60" i="15"/>
  <c r="Y60" i="15"/>
  <c r="GC67" i="15"/>
  <c r="FY67" i="15"/>
  <c r="FU67" i="15"/>
  <c r="FQ67" i="15"/>
  <c r="FM67" i="15"/>
  <c r="FI67" i="15"/>
  <c r="FE67" i="15"/>
  <c r="FA67" i="15"/>
  <c r="EW67" i="15"/>
  <c r="ES67" i="15"/>
  <c r="EO67" i="15"/>
  <c r="EK67" i="15"/>
  <c r="EG67" i="15"/>
  <c r="EC67" i="15"/>
  <c r="DY67" i="15"/>
  <c r="DU67" i="15"/>
  <c r="DQ67" i="15"/>
  <c r="DM67" i="15"/>
  <c r="DI67" i="15"/>
  <c r="DE67" i="15"/>
  <c r="DA67" i="15"/>
  <c r="CW67" i="15"/>
  <c r="CS67" i="15"/>
  <c r="CO67" i="15"/>
  <c r="CK67" i="15"/>
  <c r="CG67" i="15"/>
  <c r="CC67" i="15"/>
  <c r="BY67" i="15"/>
  <c r="BU67" i="15"/>
  <c r="BQ67" i="15"/>
  <c r="BM67" i="15"/>
  <c r="BI67" i="15"/>
  <c r="BE67" i="15"/>
  <c r="BA67" i="15"/>
  <c r="AW67" i="15"/>
  <c r="AS67" i="15"/>
  <c r="AO67" i="15"/>
  <c r="AK67" i="15"/>
  <c r="AG67" i="15"/>
  <c r="AC67" i="15"/>
  <c r="Y67" i="15"/>
  <c r="U67" i="15"/>
  <c r="Q67" i="15"/>
  <c r="M67" i="15"/>
  <c r="I67" i="15"/>
  <c r="G67" i="15"/>
  <c r="GB67" i="15"/>
  <c r="FW67" i="15"/>
  <c r="FR67" i="15"/>
  <c r="FL67" i="15"/>
  <c r="FG67" i="15"/>
  <c r="FB67" i="15"/>
  <c r="EV67" i="15"/>
  <c r="EQ67" i="15"/>
  <c r="EL67" i="15"/>
  <c r="EF67" i="15"/>
  <c r="EA67" i="15"/>
  <c r="DV67" i="15"/>
  <c r="DP67" i="15"/>
  <c r="DK67" i="15"/>
  <c r="DF67" i="15"/>
  <c r="CZ67" i="15"/>
  <c r="CU67" i="15"/>
  <c r="CP67" i="15"/>
  <c r="CJ67" i="15"/>
  <c r="CE67" i="15"/>
  <c r="BZ67" i="15"/>
  <c r="BT67" i="15"/>
  <c r="BO67" i="15"/>
  <c r="BJ67" i="15"/>
  <c r="BD67" i="15"/>
  <c r="AY67" i="15"/>
  <c r="AT67" i="15"/>
  <c r="AN67" i="15"/>
  <c r="AI67" i="15"/>
  <c r="AD67" i="15"/>
  <c r="X67" i="15"/>
  <c r="S67" i="15"/>
  <c r="N67" i="15"/>
  <c r="H67" i="15"/>
  <c r="GA67" i="15"/>
  <c r="FT67" i="15"/>
  <c r="FN67" i="15"/>
  <c r="FF67" i="15"/>
  <c r="EY67" i="15"/>
  <c r="ER67" i="15"/>
  <c r="EJ67" i="15"/>
  <c r="ED67" i="15"/>
  <c r="DW67" i="15"/>
  <c r="DO67" i="15"/>
  <c r="DH67" i="15"/>
  <c r="DB67" i="15"/>
  <c r="CT67" i="15"/>
  <c r="CM67" i="15"/>
  <c r="CF67" i="15"/>
  <c r="BX67" i="15"/>
  <c r="BR67" i="15"/>
  <c r="BK67" i="15"/>
  <c r="BC67" i="15"/>
  <c r="AV67" i="15"/>
  <c r="AP67" i="15"/>
  <c r="AH67" i="15"/>
  <c r="AA67" i="15"/>
  <c r="T67" i="15"/>
  <c r="L67" i="15"/>
  <c r="FZ67" i="15"/>
  <c r="FS67" i="15"/>
  <c r="FK67" i="15"/>
  <c r="FD67" i="15"/>
  <c r="EX67" i="15"/>
  <c r="EP67" i="15"/>
  <c r="EI67" i="15"/>
  <c r="EB67" i="15"/>
  <c r="DT67" i="15"/>
  <c r="DN67" i="15"/>
  <c r="DG67" i="15"/>
  <c r="CY67" i="15"/>
  <c r="CR67" i="15"/>
  <c r="CL67" i="15"/>
  <c r="CD67" i="15"/>
  <c r="BW67" i="15"/>
  <c r="BP67" i="15"/>
  <c r="BH67" i="15"/>
  <c r="BB67" i="15"/>
  <c r="AU67" i="15"/>
  <c r="AM67" i="15"/>
  <c r="AF67" i="15"/>
  <c r="FV67" i="15"/>
  <c r="FH67" i="15"/>
  <c r="ET67" i="15"/>
  <c r="EE67" i="15"/>
  <c r="DR67" i="15"/>
  <c r="DC67" i="15"/>
  <c r="CN67" i="15"/>
  <c r="CA67" i="15"/>
  <c r="BL67" i="15"/>
  <c r="AX67" i="15"/>
  <c r="AJ67" i="15"/>
  <c r="W67" i="15"/>
  <c r="O67" i="15"/>
  <c r="FP67" i="15"/>
  <c r="EZ67" i="15"/>
  <c r="EH67" i="15"/>
  <c r="DL67" i="15"/>
  <c r="CV67" i="15"/>
  <c r="CB67" i="15"/>
  <c r="BG67" i="15"/>
  <c r="AQ67" i="15"/>
  <c r="Z67" i="15"/>
  <c r="K67" i="15"/>
  <c r="GE67" i="15"/>
  <c r="FO67" i="15"/>
  <c r="EU67" i="15"/>
  <c r="DZ67" i="15"/>
  <c r="DJ67" i="15"/>
  <c r="CQ67" i="15"/>
  <c r="BV67" i="15"/>
  <c r="BF67" i="15"/>
  <c r="AL67" i="15"/>
  <c r="V67" i="15"/>
  <c r="J67" i="15"/>
  <c r="GD67" i="15"/>
  <c r="EN67" i="15"/>
  <c r="DD67" i="15"/>
  <c r="BS67" i="15"/>
  <c r="AE67" i="15"/>
  <c r="GE72" i="15"/>
  <c r="GA72" i="15"/>
  <c r="FW72" i="15"/>
  <c r="FS72" i="15"/>
  <c r="FO72" i="15"/>
  <c r="FK72" i="15"/>
  <c r="FG72" i="15"/>
  <c r="FC72" i="15"/>
  <c r="EY72" i="15"/>
  <c r="EU72" i="15"/>
  <c r="EQ72" i="15"/>
  <c r="EM72" i="15"/>
  <c r="EI72" i="15"/>
  <c r="EE72" i="15"/>
  <c r="EA72" i="15"/>
  <c r="DW72" i="15"/>
  <c r="DS72" i="15"/>
  <c r="DO72" i="15"/>
  <c r="DK72" i="15"/>
  <c r="DG72" i="15"/>
  <c r="DC72" i="15"/>
  <c r="GC72" i="15"/>
  <c r="FX72" i="15"/>
  <c r="FR72" i="15"/>
  <c r="FM72" i="15"/>
  <c r="FH72" i="15"/>
  <c r="FB72" i="15"/>
  <c r="EW72" i="15"/>
  <c r="ER72" i="15"/>
  <c r="EL72" i="15"/>
  <c r="EG72" i="15"/>
  <c r="EB72" i="15"/>
  <c r="DV72" i="15"/>
  <c r="DQ72" i="15"/>
  <c r="DL72" i="15"/>
  <c r="DF72" i="15"/>
  <c r="DA72" i="15"/>
  <c r="CW72" i="15"/>
  <c r="CS72" i="15"/>
  <c r="CO72" i="15"/>
  <c r="CK72" i="15"/>
  <c r="CG72" i="15"/>
  <c r="CC72" i="15"/>
  <c r="BY72" i="15"/>
  <c r="BU72" i="15"/>
  <c r="BQ72" i="15"/>
  <c r="BM72" i="15"/>
  <c r="BI72" i="15"/>
  <c r="BE72" i="15"/>
  <c r="BA72" i="15"/>
  <c r="AW72" i="15"/>
  <c r="AS72" i="15"/>
  <c r="AO72" i="15"/>
  <c r="AK72" i="15"/>
  <c r="AG72" i="15"/>
  <c r="AC72" i="15"/>
  <c r="Y72" i="15"/>
  <c r="U72" i="15"/>
  <c r="Q72" i="15"/>
  <c r="M72" i="15"/>
  <c r="I72" i="15"/>
  <c r="G72" i="15"/>
  <c r="FZ72" i="15"/>
  <c r="FT72" i="15"/>
  <c r="FL72" i="15"/>
  <c r="FE72" i="15"/>
  <c r="EX72" i="15"/>
  <c r="EP72" i="15"/>
  <c r="EJ72" i="15"/>
  <c r="EC72" i="15"/>
  <c r="DU72" i="15"/>
  <c r="DN72" i="15"/>
  <c r="DH72" i="15"/>
  <c r="CZ72" i="15"/>
  <c r="CU72" i="15"/>
  <c r="CP72" i="15"/>
  <c r="CJ72" i="15"/>
  <c r="CE72" i="15"/>
  <c r="BZ72" i="15"/>
  <c r="BT72" i="15"/>
  <c r="BO72" i="15"/>
  <c r="BJ72" i="15"/>
  <c r="BD72" i="15"/>
  <c r="AY72" i="15"/>
  <c r="AT72" i="15"/>
  <c r="AN72" i="15"/>
  <c r="AI72" i="15"/>
  <c r="AD72" i="15"/>
  <c r="X72" i="15"/>
  <c r="S72" i="15"/>
  <c r="N72" i="15"/>
  <c r="H72" i="15"/>
  <c r="FV72" i="15"/>
  <c r="FN72" i="15"/>
  <c r="FD72" i="15"/>
  <c r="ET72" i="15"/>
  <c r="EK72" i="15"/>
  <c r="DZ72" i="15"/>
  <c r="DR72" i="15"/>
  <c r="DI72" i="15"/>
  <c r="CY72" i="15"/>
  <c r="CR72" i="15"/>
  <c r="CL72" i="15"/>
  <c r="CD72" i="15"/>
  <c r="BW72" i="15"/>
  <c r="BP72" i="15"/>
  <c r="BH72" i="15"/>
  <c r="BB72" i="15"/>
  <c r="AU72" i="15"/>
  <c r="AM72" i="15"/>
  <c r="AF72" i="15"/>
  <c r="Z72" i="15"/>
  <c r="R72" i="15"/>
  <c r="K72" i="15"/>
  <c r="GD72" i="15"/>
  <c r="FU72" i="15"/>
  <c r="FJ72" i="15"/>
  <c r="FA72" i="15"/>
  <c r="ES72" i="15"/>
  <c r="EH72" i="15"/>
  <c r="DY72" i="15"/>
  <c r="DP72" i="15"/>
  <c r="DE72" i="15"/>
  <c r="CX72" i="15"/>
  <c r="CQ72" i="15"/>
  <c r="CI72" i="15"/>
  <c r="CB72" i="15"/>
  <c r="BV72" i="15"/>
  <c r="BN72" i="15"/>
  <c r="BG72" i="15"/>
  <c r="AZ72" i="15"/>
  <c r="AR72" i="15"/>
  <c r="AL72" i="15"/>
  <c r="AE72" i="15"/>
  <c r="W72" i="15"/>
  <c r="P72" i="15"/>
  <c r="J72" i="15"/>
  <c r="FP72" i="15"/>
  <c r="EV72" i="15"/>
  <c r="ED72" i="15"/>
  <c r="DJ72" i="15"/>
  <c r="CT72" i="15"/>
  <c r="CF72" i="15"/>
  <c r="BR72" i="15"/>
  <c r="BC72" i="15"/>
  <c r="AP72" i="15"/>
  <c r="AA72" i="15"/>
  <c r="L72" i="15"/>
  <c r="FQ72" i="15"/>
  <c r="EO72" i="15"/>
  <c r="DT72" i="15"/>
  <c r="CV72" i="15"/>
  <c r="CA72" i="15"/>
  <c r="BK72" i="15"/>
  <c r="AQ72" i="15"/>
  <c r="V72" i="15"/>
  <c r="FI72" i="15"/>
  <c r="EN72" i="15"/>
  <c r="DM72" i="15"/>
  <c r="CN72" i="15"/>
  <c r="BX72" i="15"/>
  <c r="BF72" i="15"/>
  <c r="AJ72" i="15"/>
  <c r="T72" i="15"/>
  <c r="FF72" i="15"/>
  <c r="DD72" i="15"/>
  <c r="BS72" i="15"/>
  <c r="AH72" i="15"/>
  <c r="GE77" i="15"/>
  <c r="GA77" i="15"/>
  <c r="FW77" i="15"/>
  <c r="FS77" i="15"/>
  <c r="FO77" i="15"/>
  <c r="FK77" i="15"/>
  <c r="FG77" i="15"/>
  <c r="FC77" i="15"/>
  <c r="EY77" i="15"/>
  <c r="EU77" i="15"/>
  <c r="EQ77" i="15"/>
  <c r="EM77" i="15"/>
  <c r="EI77" i="15"/>
  <c r="EE77" i="15"/>
  <c r="EA77" i="15"/>
  <c r="DW77" i="15"/>
  <c r="DS77" i="15"/>
  <c r="DO77" i="15"/>
  <c r="DK77" i="15"/>
  <c r="DG77" i="15"/>
  <c r="DC77" i="15"/>
  <c r="CY77" i="15"/>
  <c r="CU77" i="15"/>
  <c r="CQ77" i="15"/>
  <c r="CM77" i="15"/>
  <c r="CI77" i="15"/>
  <c r="CE77" i="15"/>
  <c r="CA77" i="15"/>
  <c r="BW77" i="15"/>
  <c r="BS77" i="15"/>
  <c r="BO77" i="15"/>
  <c r="BK77" i="15"/>
  <c r="BG77" i="15"/>
  <c r="BC77" i="15"/>
  <c r="AY77" i="15"/>
  <c r="AU77" i="15"/>
  <c r="AQ77" i="15"/>
  <c r="AM77" i="15"/>
  <c r="AI77" i="15"/>
  <c r="AE77" i="15"/>
  <c r="AA77" i="15"/>
  <c r="W77" i="15"/>
  <c r="S77" i="15"/>
  <c r="O77" i="15"/>
  <c r="K77" i="15"/>
  <c r="GC77" i="15"/>
  <c r="FX77" i="15"/>
  <c r="FR77" i="15"/>
  <c r="FM77" i="15"/>
  <c r="FH77" i="15"/>
  <c r="FB77" i="15"/>
  <c r="EW77" i="15"/>
  <c r="ER77" i="15"/>
  <c r="EL77" i="15"/>
  <c r="EG77" i="15"/>
  <c r="EB77" i="15"/>
  <c r="DV77" i="15"/>
  <c r="DQ77" i="15"/>
  <c r="DL77" i="15"/>
  <c r="DF77" i="15"/>
  <c r="DA77" i="15"/>
  <c r="CV77" i="15"/>
  <c r="CP77" i="15"/>
  <c r="CK77" i="15"/>
  <c r="CF77" i="15"/>
  <c r="BZ77" i="15"/>
  <c r="BU77" i="15"/>
  <c r="BP77" i="15"/>
  <c r="BJ77" i="15"/>
  <c r="BE77" i="15"/>
  <c r="AZ77" i="15"/>
  <c r="AT77" i="15"/>
  <c r="AO77" i="15"/>
  <c r="AJ77" i="15"/>
  <c r="AD77" i="15"/>
  <c r="Y77" i="15"/>
  <c r="T77" i="15"/>
  <c r="N77" i="15"/>
  <c r="I77" i="15"/>
  <c r="G77" i="15"/>
  <c r="FY77" i="15"/>
  <c r="FQ77" i="15"/>
  <c r="FJ77" i="15"/>
  <c r="FD77" i="15"/>
  <c r="EV77" i="15"/>
  <c r="EO77" i="15"/>
  <c r="EH77" i="15"/>
  <c r="DZ77" i="15"/>
  <c r="DT77" i="15"/>
  <c r="DM77" i="15"/>
  <c r="DE77" i="15"/>
  <c r="CX77" i="15"/>
  <c r="CR77" i="15"/>
  <c r="CJ77" i="15"/>
  <c r="CC77" i="15"/>
  <c r="BV77" i="15"/>
  <c r="BN77" i="15"/>
  <c r="BH77" i="15"/>
  <c r="BA77" i="15"/>
  <c r="AS77" i="15"/>
  <c r="AL77" i="15"/>
  <c r="AF77" i="15"/>
  <c r="X77" i="15"/>
  <c r="Q77" i="15"/>
  <c r="J77" i="15"/>
  <c r="FV77" i="15"/>
  <c r="FN77" i="15"/>
  <c r="FE77" i="15"/>
  <c r="ET77" i="15"/>
  <c r="EK77" i="15"/>
  <c r="EC77" i="15"/>
  <c r="DR77" i="15"/>
  <c r="DI77" i="15"/>
  <c r="CZ77" i="15"/>
  <c r="CO77" i="15"/>
  <c r="CG77" i="15"/>
  <c r="BX77" i="15"/>
  <c r="BM77" i="15"/>
  <c r="BD77" i="15"/>
  <c r="AV77" i="15"/>
  <c r="AK77" i="15"/>
  <c r="AB77" i="15"/>
  <c r="R77" i="15"/>
  <c r="H77" i="15"/>
  <c r="GD77" i="15"/>
  <c r="FU77" i="15"/>
  <c r="FL77" i="15"/>
  <c r="FA77" i="15"/>
  <c r="ES77" i="15"/>
  <c r="EJ77" i="15"/>
  <c r="DY77" i="15"/>
  <c r="DP77" i="15"/>
  <c r="DH77" i="15"/>
  <c r="CW77" i="15"/>
  <c r="CN77" i="15"/>
  <c r="CD77" i="15"/>
  <c r="BT77" i="15"/>
  <c r="BL77" i="15"/>
  <c r="BB77" i="15"/>
  <c r="AR77" i="15"/>
  <c r="AH77" i="15"/>
  <c r="Z77" i="15"/>
  <c r="P77" i="15"/>
  <c r="FT77" i="15"/>
  <c r="EZ77" i="15"/>
  <c r="EF77" i="15"/>
  <c r="DN77" i="15"/>
  <c r="CT77" i="15"/>
  <c r="CB77" i="15"/>
  <c r="BI77" i="15"/>
  <c r="AP77" i="15"/>
  <c r="V77" i="15"/>
  <c r="FP77" i="15"/>
  <c r="EP77" i="15"/>
  <c r="DU77" i="15"/>
  <c r="CS77" i="15"/>
  <c r="BR77" i="15"/>
  <c r="AW77" i="15"/>
  <c r="U77" i="15"/>
  <c r="FI77" i="15"/>
  <c r="ED77" i="15"/>
  <c r="DB77" i="15"/>
  <c r="BQ77" i="15"/>
  <c r="AG77" i="15"/>
  <c r="FF77" i="15"/>
  <c r="DX77" i="15"/>
  <c r="CL77" i="15"/>
  <c r="BF77" i="15"/>
  <c r="AC77" i="15"/>
  <c r="GB77" i="15"/>
  <c r="DJ77" i="15"/>
  <c r="AX77" i="15"/>
  <c r="EX77" i="15"/>
  <c r="CH77" i="15"/>
  <c r="M77" i="15"/>
  <c r="GE82" i="15"/>
  <c r="GA82" i="15"/>
  <c r="FW82" i="15"/>
  <c r="FS82" i="15"/>
  <c r="FO82" i="15"/>
  <c r="FK82" i="15"/>
  <c r="FG82" i="15"/>
  <c r="FC82" i="15"/>
  <c r="EY82" i="15"/>
  <c r="EU82" i="15"/>
  <c r="EQ82" i="15"/>
  <c r="EM82" i="15"/>
  <c r="EI82" i="15"/>
  <c r="EE82" i="15"/>
  <c r="EA82" i="15"/>
  <c r="DW82" i="15"/>
  <c r="DS82" i="15"/>
  <c r="DO82" i="15"/>
  <c r="DK82" i="15"/>
  <c r="DG82" i="15"/>
  <c r="DC82" i="15"/>
  <c r="CY82" i="15"/>
  <c r="CU82" i="15"/>
  <c r="CQ82" i="15"/>
  <c r="CM82" i="15"/>
  <c r="CI82" i="15"/>
  <c r="CE82" i="15"/>
  <c r="CA82" i="15"/>
  <c r="BW82" i="15"/>
  <c r="BS82" i="15"/>
  <c r="BO82" i="15"/>
  <c r="BK82" i="15"/>
  <c r="BG82" i="15"/>
  <c r="BC82" i="15"/>
  <c r="AY82" i="15"/>
  <c r="AU82" i="15"/>
  <c r="AQ82" i="15"/>
  <c r="AM82" i="15"/>
  <c r="AI82" i="15"/>
  <c r="AE82" i="15"/>
  <c r="AA82" i="15"/>
  <c r="W82" i="15"/>
  <c r="S82" i="15"/>
  <c r="O82" i="15"/>
  <c r="K82" i="15"/>
  <c r="GC82" i="15"/>
  <c r="FX82" i="15"/>
  <c r="FR82" i="15"/>
  <c r="FM82" i="15"/>
  <c r="FH82" i="15"/>
  <c r="FB82" i="15"/>
  <c r="EW82" i="15"/>
  <c r="ER82" i="15"/>
  <c r="EL82" i="15"/>
  <c r="EG82" i="15"/>
  <c r="EB82" i="15"/>
  <c r="DV82" i="15"/>
  <c r="DQ82" i="15"/>
  <c r="DL82" i="15"/>
  <c r="DF82" i="15"/>
  <c r="DA82" i="15"/>
  <c r="CV82" i="15"/>
  <c r="CP82" i="15"/>
  <c r="CK82" i="15"/>
  <c r="CF82" i="15"/>
  <c r="BZ82" i="15"/>
  <c r="BU82" i="15"/>
  <c r="BP82" i="15"/>
  <c r="BJ82" i="15"/>
  <c r="BE82" i="15"/>
  <c r="AZ82" i="15"/>
  <c r="AT82" i="15"/>
  <c r="AO82" i="15"/>
  <c r="AJ82" i="15"/>
  <c r="AD82" i="15"/>
  <c r="Y82" i="15"/>
  <c r="T82" i="15"/>
  <c r="N82" i="15"/>
  <c r="I82" i="15"/>
  <c r="G82" i="15"/>
  <c r="GD82" i="15"/>
  <c r="FV82" i="15"/>
  <c r="FP82" i="15"/>
  <c r="FI82" i="15"/>
  <c r="FA82" i="15"/>
  <c r="ET82" i="15"/>
  <c r="EN82" i="15"/>
  <c r="EF82" i="15"/>
  <c r="DY82" i="15"/>
  <c r="DR82" i="15"/>
  <c r="DJ82" i="15"/>
  <c r="DD82" i="15"/>
  <c r="CW82" i="15"/>
  <c r="CO82" i="15"/>
  <c r="CH82" i="15"/>
  <c r="CB82" i="15"/>
  <c r="BT82" i="15"/>
  <c r="BM82" i="15"/>
  <c r="BF82" i="15"/>
  <c r="AX82" i="15"/>
  <c r="AR82" i="15"/>
  <c r="AK82" i="15"/>
  <c r="AC82" i="15"/>
  <c r="V82" i="15"/>
  <c r="P82" i="15"/>
  <c r="H82" i="15"/>
  <c r="GB82" i="15"/>
  <c r="FU82" i="15"/>
  <c r="FN82" i="15"/>
  <c r="FF82" i="15"/>
  <c r="EZ82" i="15"/>
  <c r="ES82" i="15"/>
  <c r="EK82" i="15"/>
  <c r="ED82" i="15"/>
  <c r="DX82" i="15"/>
  <c r="DP82" i="15"/>
  <c r="DI82" i="15"/>
  <c r="DB82" i="15"/>
  <c r="CT82" i="15"/>
  <c r="CN82" i="15"/>
  <c r="CG82" i="15"/>
  <c r="BY82" i="15"/>
  <c r="BR82" i="15"/>
  <c r="BL82" i="15"/>
  <c r="BD82" i="15"/>
  <c r="AW82" i="15"/>
  <c r="AP82" i="15"/>
  <c r="AH82" i="15"/>
  <c r="FZ82" i="15"/>
  <c r="FL82" i="15"/>
  <c r="EX82" i="15"/>
  <c r="EJ82" i="15"/>
  <c r="DU82" i="15"/>
  <c r="DH82" i="15"/>
  <c r="CS82" i="15"/>
  <c r="CD82" i="15"/>
  <c r="BQ82" i="15"/>
  <c r="BB82" i="15"/>
  <c r="AN82" i="15"/>
  <c r="AB82" i="15"/>
  <c r="R82" i="15"/>
  <c r="J82" i="15"/>
  <c r="FY82" i="15"/>
  <c r="FJ82" i="15"/>
  <c r="EV82" i="15"/>
  <c r="EH82" i="15"/>
  <c r="DT82" i="15"/>
  <c r="DE82" i="15"/>
  <c r="CR82" i="15"/>
  <c r="CC82" i="15"/>
  <c r="BN82" i="15"/>
  <c r="BA82" i="15"/>
  <c r="AL82" i="15"/>
  <c r="Z82" i="15"/>
  <c r="Q82" i="15"/>
  <c r="FE82" i="15"/>
  <c r="EC82" i="15"/>
  <c r="CZ82" i="15"/>
  <c r="BX82" i="15"/>
  <c r="AV82" i="15"/>
  <c r="X82" i="15"/>
  <c r="EP82" i="15"/>
  <c r="DM82" i="15"/>
  <c r="BV82" i="15"/>
  <c r="AG82" i="15"/>
  <c r="L82" i="15"/>
  <c r="FQ82" i="15"/>
  <c r="DN82" i="15"/>
  <c r="BI82" i="15"/>
  <c r="U82" i="15"/>
  <c r="FD82" i="15"/>
  <c r="CX82" i="15"/>
  <c r="BH82" i="15"/>
  <c r="M82" i="15"/>
  <c r="CL82" i="15"/>
  <c r="EO82" i="15"/>
  <c r="AS82" i="15"/>
  <c r="GB87" i="15"/>
  <c r="FX87" i="15"/>
  <c r="FT87" i="15"/>
  <c r="FP87" i="15"/>
  <c r="FL87" i="15"/>
  <c r="FH87" i="15"/>
  <c r="FD87" i="15"/>
  <c r="EZ87" i="15"/>
  <c r="EV87" i="15"/>
  <c r="ER87" i="15"/>
  <c r="EN87" i="15"/>
  <c r="EJ87" i="15"/>
  <c r="EF87" i="15"/>
  <c r="EB87" i="15"/>
  <c r="DX87" i="15"/>
  <c r="DT87" i="15"/>
  <c r="DP87" i="15"/>
  <c r="DL87" i="15"/>
  <c r="DH87" i="15"/>
  <c r="DD87" i="15"/>
  <c r="CZ87" i="15"/>
  <c r="CV87" i="15"/>
  <c r="CR87" i="15"/>
  <c r="CN87" i="15"/>
  <c r="CJ87" i="15"/>
  <c r="CF87" i="15"/>
  <c r="CB87" i="15"/>
  <c r="BX87" i="15"/>
  <c r="BT87" i="15"/>
  <c r="BP87" i="15"/>
  <c r="BL87" i="15"/>
  <c r="BH87" i="15"/>
  <c r="BD87" i="15"/>
  <c r="AZ87" i="15"/>
  <c r="AV87" i="15"/>
  <c r="AR87" i="15"/>
  <c r="AN87" i="15"/>
  <c r="AJ87" i="15"/>
  <c r="AF87" i="15"/>
  <c r="AB87" i="15"/>
  <c r="X87" i="15"/>
  <c r="T87" i="15"/>
  <c r="P87" i="15"/>
  <c r="L87" i="15"/>
  <c r="H87" i="15"/>
  <c r="GC87" i="15"/>
  <c r="FW87" i="15"/>
  <c r="FR87" i="15"/>
  <c r="FM87" i="15"/>
  <c r="FG87" i="15"/>
  <c r="FB87" i="15"/>
  <c r="EW87" i="15"/>
  <c r="EQ87" i="15"/>
  <c r="EL87" i="15"/>
  <c r="EG87" i="15"/>
  <c r="EA87" i="15"/>
  <c r="DV87" i="15"/>
  <c r="DQ87" i="15"/>
  <c r="DK87" i="15"/>
  <c r="DF87" i="15"/>
  <c r="DA87" i="15"/>
  <c r="CU87" i="15"/>
  <c r="CP87" i="15"/>
  <c r="CK87" i="15"/>
  <c r="CE87" i="15"/>
  <c r="BZ87" i="15"/>
  <c r="BU87" i="15"/>
  <c r="BO87" i="15"/>
  <c r="BJ87" i="15"/>
  <c r="BE87" i="15"/>
  <c r="AY87" i="15"/>
  <c r="AT87" i="15"/>
  <c r="AO87" i="15"/>
  <c r="AI87" i="15"/>
  <c r="AD87" i="15"/>
  <c r="Y87" i="15"/>
  <c r="S87" i="15"/>
  <c r="N87" i="15"/>
  <c r="I87" i="15"/>
  <c r="GD87" i="15"/>
  <c r="FV87" i="15"/>
  <c r="FO87" i="15"/>
  <c r="FI87" i="15"/>
  <c r="FA87" i="15"/>
  <c r="ET87" i="15"/>
  <c r="EM87" i="15"/>
  <c r="EE87" i="15"/>
  <c r="DY87" i="15"/>
  <c r="DR87" i="15"/>
  <c r="DJ87" i="15"/>
  <c r="DC87" i="15"/>
  <c r="CW87" i="15"/>
  <c r="CO87" i="15"/>
  <c r="CH87" i="15"/>
  <c r="CA87" i="15"/>
  <c r="BS87" i="15"/>
  <c r="BM87" i="15"/>
  <c r="BF87" i="15"/>
  <c r="AX87" i="15"/>
  <c r="AQ87" i="15"/>
  <c r="AK87" i="15"/>
  <c r="AC87" i="15"/>
  <c r="V87" i="15"/>
  <c r="O87" i="15"/>
  <c r="G87" i="15"/>
  <c r="FZ87" i="15"/>
  <c r="FQ87" i="15"/>
  <c r="FF87" i="15"/>
  <c r="EX87" i="15"/>
  <c r="EO87" i="15"/>
  <c r="ED87" i="15"/>
  <c r="DU87" i="15"/>
  <c r="DM87" i="15"/>
  <c r="DB87" i="15"/>
  <c r="CS87" i="15"/>
  <c r="CI87" i="15"/>
  <c r="BY87" i="15"/>
  <c r="BQ87" i="15"/>
  <c r="BG87" i="15"/>
  <c r="AW87" i="15"/>
  <c r="AM87" i="15"/>
  <c r="AE87" i="15"/>
  <c r="U87" i="15"/>
  <c r="K87" i="15"/>
  <c r="FY87" i="15"/>
  <c r="FN87" i="15"/>
  <c r="FE87" i="15"/>
  <c r="EU87" i="15"/>
  <c r="EK87" i="15"/>
  <c r="EC87" i="15"/>
  <c r="DS87" i="15"/>
  <c r="DI87" i="15"/>
  <c r="CY87" i="15"/>
  <c r="CQ87" i="15"/>
  <c r="CG87" i="15"/>
  <c r="BW87" i="15"/>
  <c r="BN87" i="15"/>
  <c r="BC87" i="15"/>
  <c r="AU87" i="15"/>
  <c r="AL87" i="15"/>
  <c r="AA87" i="15"/>
  <c r="R87" i="15"/>
  <c r="J87" i="15"/>
  <c r="FU87" i="15"/>
  <c r="FC87" i="15"/>
  <c r="EI87" i="15"/>
  <c r="DO87" i="15"/>
  <c r="CX87" i="15"/>
  <c r="CD87" i="15"/>
  <c r="BK87" i="15"/>
  <c r="AS87" i="15"/>
  <c r="Z87" i="15"/>
  <c r="FS87" i="15"/>
  <c r="EY87" i="15"/>
  <c r="EH87" i="15"/>
  <c r="DN87" i="15"/>
  <c r="CT87" i="15"/>
  <c r="CC87" i="15"/>
  <c r="BI87" i="15"/>
  <c r="AP87" i="15"/>
  <c r="W87" i="15"/>
  <c r="FK87" i="15"/>
  <c r="DZ87" i="15"/>
  <c r="CM87" i="15"/>
  <c r="BB87" i="15"/>
  <c r="Q87" i="15"/>
  <c r="FJ87" i="15"/>
  <c r="DG87" i="15"/>
  <c r="BR87" i="15"/>
  <c r="M87" i="15"/>
  <c r="GE87" i="15"/>
  <c r="DW87" i="15"/>
  <c r="BA87" i="15"/>
  <c r="GA87" i="15"/>
  <c r="DE87" i="15"/>
  <c r="AH87" i="15"/>
  <c r="CL87" i="15"/>
  <c r="ES87" i="15"/>
  <c r="AG87" i="15"/>
  <c r="GD92" i="15"/>
  <c r="FZ92" i="15"/>
  <c r="FV92" i="15"/>
  <c r="FR92" i="15"/>
  <c r="FN92" i="15"/>
  <c r="FJ92" i="15"/>
  <c r="FF92" i="15"/>
  <c r="FB92" i="15"/>
  <c r="EX92" i="15"/>
  <c r="ET92" i="15"/>
  <c r="EP92" i="15"/>
  <c r="EL92" i="15"/>
  <c r="EH92" i="15"/>
  <c r="ED92" i="15"/>
  <c r="DZ92" i="15"/>
  <c r="DV92" i="15"/>
  <c r="DR92" i="15"/>
  <c r="DN92" i="15"/>
  <c r="DJ92" i="15"/>
  <c r="DF92" i="15"/>
  <c r="DB92" i="15"/>
  <c r="CX92" i="15"/>
  <c r="CT92" i="15"/>
  <c r="CP92" i="15"/>
  <c r="CL92" i="15"/>
  <c r="CH92" i="15"/>
  <c r="CD92" i="15"/>
  <c r="BZ92" i="15"/>
  <c r="BV92" i="15"/>
  <c r="BR92" i="15"/>
  <c r="BN92" i="15"/>
  <c r="BJ92" i="15"/>
  <c r="BF92" i="15"/>
  <c r="BB92" i="15"/>
  <c r="AX92" i="15"/>
  <c r="AT92" i="15"/>
  <c r="AP92" i="15"/>
  <c r="AL92" i="15"/>
  <c r="AH92" i="15"/>
  <c r="AD92" i="15"/>
  <c r="Z92" i="15"/>
  <c r="V92" i="15"/>
  <c r="R92" i="15"/>
  <c r="N92" i="15"/>
  <c r="J92" i="15"/>
  <c r="GB92" i="15"/>
  <c r="FW92" i="15"/>
  <c r="FQ92" i="15"/>
  <c r="FL92" i="15"/>
  <c r="FG92" i="15"/>
  <c r="FA92" i="15"/>
  <c r="EV92" i="15"/>
  <c r="EQ92" i="15"/>
  <c r="EK92" i="15"/>
  <c r="EF92" i="15"/>
  <c r="EA92" i="15"/>
  <c r="DU92" i="15"/>
  <c r="DP92" i="15"/>
  <c r="DK92" i="15"/>
  <c r="DE92" i="15"/>
  <c r="CZ92" i="15"/>
  <c r="CU92" i="15"/>
  <c r="CO92" i="15"/>
  <c r="CJ92" i="15"/>
  <c r="CE92" i="15"/>
  <c r="BY92" i="15"/>
  <c r="BT92" i="15"/>
  <c r="BO92" i="15"/>
  <c r="BI92" i="15"/>
  <c r="BD92" i="15"/>
  <c r="AY92" i="15"/>
  <c r="AS92" i="15"/>
  <c r="AN92" i="15"/>
  <c r="AI92" i="15"/>
  <c r="AC92" i="15"/>
  <c r="X92" i="15"/>
  <c r="S92" i="15"/>
  <c r="M92" i="15"/>
  <c r="H92" i="15"/>
  <c r="GA92" i="15"/>
  <c r="FT92" i="15"/>
  <c r="FM92" i="15"/>
  <c r="FE92" i="15"/>
  <c r="EY92" i="15"/>
  <c r="ER92" i="15"/>
  <c r="EJ92" i="15"/>
  <c r="EC92" i="15"/>
  <c r="DW92" i="15"/>
  <c r="DO92" i="15"/>
  <c r="DH92" i="15"/>
  <c r="DA92" i="15"/>
  <c r="CS92" i="15"/>
  <c r="CM92" i="15"/>
  <c r="CF92" i="15"/>
  <c r="BX92" i="15"/>
  <c r="BQ92" i="15"/>
  <c r="BK92" i="15"/>
  <c r="BC92" i="15"/>
  <c r="AV92" i="15"/>
  <c r="AO92" i="15"/>
  <c r="AG92" i="15"/>
  <c r="AA92" i="15"/>
  <c r="T92" i="15"/>
  <c r="L92" i="15"/>
  <c r="GC92" i="15"/>
  <c r="FS92" i="15"/>
  <c r="FI92" i="15"/>
  <c r="EZ92" i="15"/>
  <c r="EO92" i="15"/>
  <c r="EG92" i="15"/>
  <c r="DX92" i="15"/>
  <c r="DM92" i="15"/>
  <c r="DD92" i="15"/>
  <c r="CV92" i="15"/>
  <c r="CK92" i="15"/>
  <c r="CB92" i="15"/>
  <c r="BS92" i="15"/>
  <c r="BH92" i="15"/>
  <c r="AZ92" i="15"/>
  <c r="AQ92" i="15"/>
  <c r="AF92" i="15"/>
  <c r="W92" i="15"/>
  <c r="O92" i="15"/>
  <c r="G92" i="15"/>
  <c r="FY92" i="15"/>
  <c r="FP92" i="15"/>
  <c r="FH92" i="15"/>
  <c r="EW92" i="15"/>
  <c r="EN92" i="15"/>
  <c r="EE92" i="15"/>
  <c r="DT92" i="15"/>
  <c r="DL92" i="15"/>
  <c r="DC92" i="15"/>
  <c r="CR92" i="15"/>
  <c r="CI92" i="15"/>
  <c r="CA92" i="15"/>
  <c r="BP92" i="15"/>
  <c r="BG92" i="15"/>
  <c r="AW92" i="15"/>
  <c r="AM92" i="15"/>
  <c r="AE92" i="15"/>
  <c r="U92" i="15"/>
  <c r="K92" i="15"/>
  <c r="FO92" i="15"/>
  <c r="EU92" i="15"/>
  <c r="EB92" i="15"/>
  <c r="DI92" i="15"/>
  <c r="CQ92" i="15"/>
  <c r="BW92" i="15"/>
  <c r="BE92" i="15"/>
  <c r="AK92" i="15"/>
  <c r="Q92" i="15"/>
  <c r="GE92" i="15"/>
  <c r="FK92" i="15"/>
  <c r="ES92" i="15"/>
  <c r="DY92" i="15"/>
  <c r="DG92" i="15"/>
  <c r="CN92" i="15"/>
  <c r="BU92" i="15"/>
  <c r="BA92" i="15"/>
  <c r="AJ92" i="15"/>
  <c r="P92" i="15"/>
  <c r="FX92" i="15"/>
  <c r="EM92" i="15"/>
  <c r="CY92" i="15"/>
  <c r="BM92" i="15"/>
  <c r="AB92" i="15"/>
  <c r="FU92" i="15"/>
  <c r="EI92" i="15"/>
  <c r="CW92" i="15"/>
  <c r="BL92" i="15"/>
  <c r="Y92" i="15"/>
  <c r="FD92" i="15"/>
  <c r="CG92" i="15"/>
  <c r="I92" i="15"/>
  <c r="DS92" i="15"/>
  <c r="AR92" i="15"/>
  <c r="CC92" i="15"/>
  <c r="FC92" i="15"/>
  <c r="DQ92" i="15"/>
  <c r="G40" i="15"/>
  <c r="GD40" i="15"/>
  <c r="FZ40" i="15"/>
  <c r="FV40" i="15"/>
  <c r="FR40" i="15"/>
  <c r="FN40" i="15"/>
  <c r="FJ40" i="15"/>
  <c r="FF40" i="15"/>
  <c r="FB40" i="15"/>
  <c r="EX40" i="15"/>
  <c r="ET40" i="15"/>
  <c r="EP40" i="15"/>
  <c r="EL40" i="15"/>
  <c r="EH40" i="15"/>
  <c r="ED40" i="15"/>
  <c r="DZ40" i="15"/>
  <c r="DV40" i="15"/>
  <c r="DR40" i="15"/>
  <c r="DN40" i="15"/>
  <c r="DJ40" i="15"/>
  <c r="DF40" i="15"/>
  <c r="DB40" i="15"/>
  <c r="CX40" i="15"/>
  <c r="CT40" i="15"/>
  <c r="CP40" i="15"/>
  <c r="CL40" i="15"/>
  <c r="CH40" i="15"/>
  <c r="CD40" i="15"/>
  <c r="BZ40" i="15"/>
  <c r="BV40" i="15"/>
  <c r="BR40" i="15"/>
  <c r="BN40" i="15"/>
  <c r="BJ40" i="15"/>
  <c r="BF40" i="15"/>
  <c r="BB40" i="15"/>
  <c r="AX40" i="15"/>
  <c r="AT40" i="15"/>
  <c r="AP40" i="15"/>
  <c r="AL40" i="15"/>
  <c r="AH40" i="15"/>
  <c r="AD40" i="15"/>
  <c r="Z40" i="15"/>
  <c r="V40" i="15"/>
  <c r="R40" i="15"/>
  <c r="N40" i="15"/>
  <c r="GD38" i="15"/>
  <c r="FZ38" i="15"/>
  <c r="FV38" i="15"/>
  <c r="FR38" i="15"/>
  <c r="FN38" i="15"/>
  <c r="FJ38" i="15"/>
  <c r="FF38" i="15"/>
  <c r="FB38" i="15"/>
  <c r="EX38" i="15"/>
  <c r="ET38" i="15"/>
  <c r="EP38" i="15"/>
  <c r="EL38" i="15"/>
  <c r="EH38" i="15"/>
  <c r="ED38" i="15"/>
  <c r="DZ38" i="15"/>
  <c r="DV38" i="15"/>
  <c r="DR38" i="15"/>
  <c r="DN38" i="15"/>
  <c r="DJ38" i="15"/>
  <c r="DF38" i="15"/>
  <c r="DB38" i="15"/>
  <c r="CX38" i="15"/>
  <c r="CT38" i="15"/>
  <c r="CP38" i="15"/>
  <c r="CL38" i="15"/>
  <c r="CH38" i="15"/>
  <c r="CD38" i="15"/>
  <c r="BZ38" i="15"/>
  <c r="BV38" i="15"/>
  <c r="BR38" i="15"/>
  <c r="BN38" i="15"/>
  <c r="BJ38" i="15"/>
  <c r="BF38" i="15"/>
  <c r="BB38" i="15"/>
  <c r="AX38" i="15"/>
  <c r="AT38" i="15"/>
  <c r="AP38" i="15"/>
  <c r="AL38" i="15"/>
  <c r="AH38" i="15"/>
  <c r="AD38" i="15"/>
  <c r="Z38" i="15"/>
  <c r="V38" i="15"/>
  <c r="R38" i="15"/>
  <c r="N38" i="15"/>
  <c r="GD37" i="15"/>
  <c r="FZ37" i="15"/>
  <c r="FV37" i="15"/>
  <c r="FR37" i="15"/>
  <c r="FN37" i="15"/>
  <c r="FJ37" i="15"/>
  <c r="FF37" i="15"/>
  <c r="FB37" i="15"/>
  <c r="EX37" i="15"/>
  <c r="ET37" i="15"/>
  <c r="EP37" i="15"/>
  <c r="EL37" i="15"/>
  <c r="EH37" i="15"/>
  <c r="ED37" i="15"/>
  <c r="DZ37" i="15"/>
  <c r="DV37" i="15"/>
  <c r="DR37" i="15"/>
  <c r="DN37" i="15"/>
  <c r="DJ37" i="15"/>
  <c r="DF37" i="15"/>
  <c r="DB37" i="15"/>
  <c r="CX37" i="15"/>
  <c r="CT37" i="15"/>
  <c r="CP37" i="15"/>
  <c r="CL37" i="15"/>
  <c r="CH37" i="15"/>
  <c r="CD37" i="15"/>
  <c r="BZ37" i="15"/>
  <c r="BV37" i="15"/>
  <c r="BR37" i="15"/>
  <c r="BN37" i="15"/>
  <c r="BJ37" i="15"/>
  <c r="BF37" i="15"/>
  <c r="BB37" i="15"/>
  <c r="AX37" i="15"/>
  <c r="AT37" i="15"/>
  <c r="AP37" i="15"/>
  <c r="AL37" i="15"/>
  <c r="AH37" i="15"/>
  <c r="AD37" i="15"/>
  <c r="Z37" i="15"/>
  <c r="V37" i="15"/>
  <c r="R37" i="15"/>
  <c r="N37" i="15"/>
  <c r="G43" i="15"/>
  <c r="I42" i="15"/>
  <c r="M42" i="15"/>
  <c r="Q42" i="15"/>
  <c r="U42" i="15"/>
  <c r="Y42" i="15"/>
  <c r="AC42" i="15"/>
  <c r="AG42" i="15"/>
  <c r="AK42" i="15"/>
  <c r="AO42" i="15"/>
  <c r="AS42" i="15"/>
  <c r="AW42" i="15"/>
  <c r="BA42" i="15"/>
  <c r="BE42" i="15"/>
  <c r="BI42" i="15"/>
  <c r="BM42" i="15"/>
  <c r="BQ42" i="15"/>
  <c r="BU42" i="15"/>
  <c r="BY42" i="15"/>
  <c r="CC42" i="15"/>
  <c r="CG42" i="15"/>
  <c r="CK42" i="15"/>
  <c r="CO42" i="15"/>
  <c r="CS42" i="15"/>
  <c r="CW42" i="15"/>
  <c r="DA42" i="15"/>
  <c r="DE42" i="15"/>
  <c r="DI42" i="15"/>
  <c r="DM42" i="15"/>
  <c r="DQ42" i="15"/>
  <c r="DU42" i="15"/>
  <c r="DY42" i="15"/>
  <c r="EC42" i="15"/>
  <c r="EG42" i="15"/>
  <c r="EK42" i="15"/>
  <c r="EO42" i="15"/>
  <c r="ES42" i="15"/>
  <c r="EW42" i="15"/>
  <c r="FA42" i="15"/>
  <c r="FE42" i="15"/>
  <c r="FI42" i="15"/>
  <c r="FM42" i="15"/>
  <c r="FQ42" i="15"/>
  <c r="FU42" i="15"/>
  <c r="FY42" i="15"/>
  <c r="I43" i="15"/>
  <c r="M43" i="15"/>
  <c r="Q43" i="15"/>
  <c r="U43" i="15"/>
  <c r="Y43" i="15"/>
  <c r="AC43" i="15"/>
  <c r="AG43" i="15"/>
  <c r="AK43" i="15"/>
  <c r="AO43" i="15"/>
  <c r="AS43" i="15"/>
  <c r="AW43" i="15"/>
  <c r="BA43" i="15"/>
  <c r="BE43" i="15"/>
  <c r="BI43" i="15"/>
  <c r="BM43" i="15"/>
  <c r="BQ43" i="15"/>
  <c r="BU43" i="15"/>
  <c r="BY43" i="15"/>
  <c r="CC43" i="15"/>
  <c r="CG43" i="15"/>
  <c r="CK43" i="15"/>
  <c r="CO43" i="15"/>
  <c r="CS43" i="15"/>
  <c r="CW43" i="15"/>
  <c r="DA43" i="15"/>
  <c r="DE43" i="15"/>
  <c r="DI43" i="15"/>
  <c r="DM43" i="15"/>
  <c r="DQ43" i="15"/>
  <c r="DU43" i="15"/>
  <c r="DY43" i="15"/>
  <c r="EC43" i="15"/>
  <c r="EG43" i="15"/>
  <c r="EK43" i="15"/>
  <c r="EO43" i="15"/>
  <c r="ES43" i="15"/>
  <c r="EW43" i="15"/>
  <c r="FA43" i="15"/>
  <c r="FE43" i="15"/>
  <c r="FI43" i="15"/>
  <c r="FM43" i="15"/>
  <c r="FQ43" i="15"/>
  <c r="FU43" i="15"/>
  <c r="FY43" i="15"/>
  <c r="BA44" i="15"/>
  <c r="BE44" i="15"/>
  <c r="BI44" i="15"/>
  <c r="BM44" i="15"/>
  <c r="BQ44" i="15"/>
  <c r="BU44" i="15"/>
  <c r="BY44" i="15"/>
  <c r="CC44" i="15"/>
  <c r="CG44" i="15"/>
  <c r="CK44" i="15"/>
  <c r="CO44" i="15"/>
  <c r="CS44" i="15"/>
  <c r="CW44" i="15"/>
  <c r="DA44" i="15"/>
  <c r="DF44" i="15"/>
  <c r="DL44" i="15"/>
  <c r="DQ44" i="15"/>
  <c r="DV44" i="15"/>
  <c r="EB44" i="15"/>
  <c r="EG44" i="15"/>
  <c r="EL44" i="15"/>
  <c r="ER44" i="15"/>
  <c r="EW44" i="15"/>
  <c r="FB44" i="15"/>
  <c r="FH44" i="15"/>
  <c r="FM44" i="15"/>
  <c r="FR44" i="15"/>
  <c r="FX44" i="15"/>
  <c r="GC44" i="15"/>
  <c r="J45" i="15"/>
  <c r="P45" i="15"/>
  <c r="U45" i="15"/>
  <c r="Z45" i="15"/>
  <c r="AF45" i="15"/>
  <c r="AK45" i="15"/>
  <c r="AP45" i="15"/>
  <c r="AV45" i="15"/>
  <c r="BA45" i="15"/>
  <c r="BF45" i="15"/>
  <c r="BL45" i="15"/>
  <c r="BQ45" i="15"/>
  <c r="BV45" i="15"/>
  <c r="CB45" i="15"/>
  <c r="CG45" i="15"/>
  <c r="CL45" i="15"/>
  <c r="CR45" i="15"/>
  <c r="CW45" i="15"/>
  <c r="DB45" i="15"/>
  <c r="DH45" i="15"/>
  <c r="DM45" i="15"/>
  <c r="DR45" i="15"/>
  <c r="DX45" i="15"/>
  <c r="EC45" i="15"/>
  <c r="EH45" i="15"/>
  <c r="EN45" i="15"/>
  <c r="ES45" i="15"/>
  <c r="EX45" i="15"/>
  <c r="FD45" i="15"/>
  <c r="FI45" i="15"/>
  <c r="FN45" i="15"/>
  <c r="FT45" i="15"/>
  <c r="FY45" i="15"/>
  <c r="GD45" i="15"/>
  <c r="H47" i="15"/>
  <c r="M47" i="15"/>
  <c r="R47" i="15"/>
  <c r="X47" i="15"/>
  <c r="AC47" i="15"/>
  <c r="AH47" i="15"/>
  <c r="AN47" i="15"/>
  <c r="AS47" i="15"/>
  <c r="AX47" i="15"/>
  <c r="BD47" i="15"/>
  <c r="BI47" i="15"/>
  <c r="BN47" i="15"/>
  <c r="BT47" i="15"/>
  <c r="BY47" i="15"/>
  <c r="CD47" i="15"/>
  <c r="CJ47" i="15"/>
  <c r="CO47" i="15"/>
  <c r="CT47" i="15"/>
  <c r="CZ47" i="15"/>
  <c r="DE47" i="15"/>
  <c r="DJ47" i="15"/>
  <c r="DP47" i="15"/>
  <c r="DU47" i="15"/>
  <c r="DZ47" i="15"/>
  <c r="EF47" i="15"/>
  <c r="EK47" i="15"/>
  <c r="EP47" i="15"/>
  <c r="EV47" i="15"/>
  <c r="FA47" i="15"/>
  <c r="FF47" i="15"/>
  <c r="FL47" i="15"/>
  <c r="FQ47" i="15"/>
  <c r="FX47" i="15"/>
  <c r="H48" i="15"/>
  <c r="N48" i="15"/>
  <c r="U48" i="15"/>
  <c r="AC48" i="15"/>
  <c r="AJ48" i="15"/>
  <c r="AP48" i="15"/>
  <c r="AX48" i="15"/>
  <c r="BE48" i="15"/>
  <c r="BL48" i="15"/>
  <c r="BT48" i="15"/>
  <c r="BZ48" i="15"/>
  <c r="CG48" i="15"/>
  <c r="CO48" i="15"/>
  <c r="CV48" i="15"/>
  <c r="DB48" i="15"/>
  <c r="DJ48" i="15"/>
  <c r="DQ48" i="15"/>
  <c r="DX48" i="15"/>
  <c r="EF48" i="15"/>
  <c r="EL48" i="15"/>
  <c r="ES48" i="15"/>
  <c r="FA48" i="15"/>
  <c r="FH48" i="15"/>
  <c r="FN48" i="15"/>
  <c r="FV48" i="15"/>
  <c r="GC48" i="15"/>
  <c r="L49" i="15"/>
  <c r="T49" i="15"/>
  <c r="Z49" i="15"/>
  <c r="AG49" i="15"/>
  <c r="AO49" i="15"/>
  <c r="AV49" i="15"/>
  <c r="BB49" i="15"/>
  <c r="BJ49" i="15"/>
  <c r="BQ49" i="15"/>
  <c r="BX49" i="15"/>
  <c r="CF49" i="15"/>
  <c r="CL49" i="15"/>
  <c r="CS49" i="15"/>
  <c r="DA49" i="15"/>
  <c r="DH49" i="15"/>
  <c r="DN49" i="15"/>
  <c r="DV49" i="15"/>
  <c r="EC49" i="15"/>
  <c r="EJ49" i="15"/>
  <c r="ER49" i="15"/>
  <c r="EX49" i="15"/>
  <c r="FE49" i="15"/>
  <c r="FM49" i="15"/>
  <c r="FT49" i="15"/>
  <c r="FZ49" i="15"/>
  <c r="J50" i="15"/>
  <c r="Q50" i="15"/>
  <c r="X50" i="15"/>
  <c r="AF50" i="15"/>
  <c r="AL50" i="15"/>
  <c r="AS50" i="15"/>
  <c r="BA50" i="15"/>
  <c r="BH50" i="15"/>
  <c r="BN50" i="15"/>
  <c r="BV50" i="15"/>
  <c r="CC50" i="15"/>
  <c r="CJ50" i="15"/>
  <c r="CR50" i="15"/>
  <c r="CX50" i="15"/>
  <c r="DE50" i="15"/>
  <c r="DM50" i="15"/>
  <c r="DT50" i="15"/>
  <c r="DZ50" i="15"/>
  <c r="EH50" i="15"/>
  <c r="EO50" i="15"/>
  <c r="EV50" i="15"/>
  <c r="FD50" i="15"/>
  <c r="FJ50" i="15"/>
  <c r="FQ50" i="15"/>
  <c r="FY50" i="15"/>
  <c r="G52" i="15"/>
  <c r="J52" i="15"/>
  <c r="R52" i="15"/>
  <c r="Y52" i="15"/>
  <c r="AF52" i="15"/>
  <c r="AN52" i="15"/>
  <c r="AT52" i="15"/>
  <c r="BA52" i="15"/>
  <c r="BI52" i="15"/>
  <c r="BP52" i="15"/>
  <c r="BV52" i="15"/>
  <c r="CD52" i="15"/>
  <c r="CK52" i="15"/>
  <c r="CR52" i="15"/>
  <c r="CZ52" i="15"/>
  <c r="DF52" i="15"/>
  <c r="DM52" i="15"/>
  <c r="DU52" i="15"/>
  <c r="EB52" i="15"/>
  <c r="EH52" i="15"/>
  <c r="EP52" i="15"/>
  <c r="EW52" i="15"/>
  <c r="FD52" i="15"/>
  <c r="FL52" i="15"/>
  <c r="FR52" i="15"/>
  <c r="FY52" i="15"/>
  <c r="I53" i="15"/>
  <c r="P53" i="15"/>
  <c r="V53" i="15"/>
  <c r="AD53" i="15"/>
  <c r="AK53" i="15"/>
  <c r="AR53" i="15"/>
  <c r="AZ53" i="15"/>
  <c r="BF53" i="15"/>
  <c r="BM53" i="15"/>
  <c r="BU53" i="15"/>
  <c r="CB53" i="15"/>
  <c r="CH53" i="15"/>
  <c r="CP53" i="15"/>
  <c r="CW53" i="15"/>
  <c r="DD53" i="15"/>
  <c r="DL53" i="15"/>
  <c r="DR53" i="15"/>
  <c r="DY53" i="15"/>
  <c r="EG53" i="15"/>
  <c r="EP53" i="15"/>
  <c r="FA53" i="15"/>
  <c r="FM53" i="15"/>
  <c r="FV53" i="15"/>
  <c r="I54" i="15"/>
  <c r="U54" i="15"/>
  <c r="AD54" i="15"/>
  <c r="AO54" i="15"/>
  <c r="BA54" i="15"/>
  <c r="BJ54" i="15"/>
  <c r="BU54" i="15"/>
  <c r="CG54" i="15"/>
  <c r="CP54" i="15"/>
  <c r="DA54" i="15"/>
  <c r="DM54" i="15"/>
  <c r="DV54" i="15"/>
  <c r="EG54" i="15"/>
  <c r="ES54" i="15"/>
  <c r="FB54" i="15"/>
  <c r="FM54" i="15"/>
  <c r="FY54" i="15"/>
  <c r="J55" i="15"/>
  <c r="U55" i="15"/>
  <c r="AG55" i="15"/>
  <c r="AP55" i="15"/>
  <c r="BD55" i="15"/>
  <c r="BT55" i="15"/>
  <c r="CF55" i="15"/>
  <c r="CU55" i="15"/>
  <c r="DK55" i="15"/>
  <c r="DW55" i="15"/>
  <c r="EK55" i="15"/>
  <c r="FA55" i="15"/>
  <c r="FM55" i="15"/>
  <c r="GB55" i="15"/>
  <c r="P57" i="15"/>
  <c r="AB57" i="15"/>
  <c r="AQ57" i="15"/>
  <c r="BG57" i="15"/>
  <c r="BS57" i="15"/>
  <c r="CG57" i="15"/>
  <c r="CW57" i="15"/>
  <c r="DI57" i="15"/>
  <c r="DX57" i="15"/>
  <c r="EN57" i="15"/>
  <c r="EZ57" i="15"/>
  <c r="FP57" i="15"/>
  <c r="M58" i="15"/>
  <c r="AC58" i="15"/>
  <c r="AW58" i="15"/>
  <c r="BS58" i="15"/>
  <c r="CI58" i="15"/>
  <c r="DA58" i="15"/>
  <c r="DW58" i="15"/>
  <c r="EM58" i="15"/>
  <c r="FG58" i="15"/>
  <c r="GB58" i="15"/>
  <c r="Y59" i="15"/>
  <c r="AZ59" i="15"/>
  <c r="CB59" i="15"/>
  <c r="CW59" i="15"/>
  <c r="DV59" i="15"/>
  <c r="EX59" i="15"/>
  <c r="FT59" i="15"/>
  <c r="V60" i="15"/>
  <c r="AZ60" i="15"/>
  <c r="BU60" i="15"/>
  <c r="CV60" i="15"/>
  <c r="DX60" i="15"/>
  <c r="ES60" i="15"/>
  <c r="FR60" i="15"/>
  <c r="S62" i="15"/>
  <c r="AO62" i="15"/>
  <c r="BO62" i="15"/>
  <c r="CQ62" i="15"/>
  <c r="DM62" i="15"/>
  <c r="EM62" i="15"/>
  <c r="FQ62" i="15"/>
  <c r="N63" i="15"/>
  <c r="AL63" i="15"/>
  <c r="BO63" i="15"/>
  <c r="CK63" i="15"/>
  <c r="DK63" i="15"/>
  <c r="EM63" i="15"/>
  <c r="FI63" i="15"/>
  <c r="K64" i="15"/>
  <c r="AP64" i="15"/>
  <c r="BR64" i="15"/>
  <c r="DB64" i="15"/>
  <c r="EM64" i="15"/>
  <c r="FO64" i="15"/>
  <c r="G88" i="15"/>
  <c r="AR67" i="15"/>
  <c r="CI67" i="15"/>
  <c r="EM67" i="15"/>
  <c r="S68" i="15"/>
  <c r="BJ68" i="15"/>
  <c r="DJ68" i="15"/>
  <c r="FO68" i="15"/>
  <c r="AH69" i="15"/>
  <c r="CE69" i="15"/>
  <c r="EJ69" i="15"/>
  <c r="GA69" i="15"/>
  <c r="BF70" i="15"/>
  <c r="DK70" i="15"/>
  <c r="FB70" i="15"/>
  <c r="AB72" i="15"/>
  <c r="CH72" i="15"/>
  <c r="EF72" i="15"/>
  <c r="V73" i="15"/>
  <c r="CT73" i="15"/>
  <c r="EZ73" i="15"/>
  <c r="AV74" i="15"/>
  <c r="DU74" i="15"/>
  <c r="FY74" i="15"/>
  <c r="BR75" i="15"/>
  <c r="EZ75" i="15"/>
  <c r="DD77" i="15"/>
  <c r="BI78" i="15"/>
  <c r="U79" i="15"/>
  <c r="EW79" i="15"/>
  <c r="DB80" i="15"/>
  <c r="CJ82" i="15"/>
  <c r="DD83" i="15"/>
  <c r="FI84" i="15"/>
  <c r="BV87" i="15"/>
  <c r="FB88" i="15"/>
  <c r="DI93" i="15"/>
  <c r="BS26" i="9"/>
  <c r="BS19" i="9" s="1"/>
  <c r="AM26" i="9"/>
  <c r="W26" i="9"/>
  <c r="FN19" i="8"/>
  <c r="CK26" i="9"/>
  <c r="CK19" i="9" s="1"/>
  <c r="FF19" i="8"/>
  <c r="CG26" i="9"/>
  <c r="CG19" i="9" s="1"/>
  <c r="FB19" i="8"/>
  <c r="CE26" i="9"/>
  <c r="CE19" i="9" s="1"/>
  <c r="EX19" i="8"/>
  <c r="CC26" i="9"/>
  <c r="CC19" i="9" s="1"/>
  <c r="EP19" i="8"/>
  <c r="BY26" i="9"/>
  <c r="BY19" i="9" s="1"/>
  <c r="EL19" i="8"/>
  <c r="BW26" i="9"/>
  <c r="BW19" i="9" s="1"/>
  <c r="EH19" i="8"/>
  <c r="BU26" i="9"/>
  <c r="BU19" i="9" s="1"/>
  <c r="DZ19" i="8"/>
  <c r="BQ26" i="9"/>
  <c r="BQ19" i="9" s="1"/>
  <c r="DV19" i="8"/>
  <c r="BO26" i="9"/>
  <c r="BO19" i="9" s="1"/>
  <c r="DR19" i="8"/>
  <c r="BM26" i="9"/>
  <c r="BM19" i="9" s="1"/>
  <c r="DJ19" i="8"/>
  <c r="BI26" i="9"/>
  <c r="BI19" i="9" s="1"/>
  <c r="DF19" i="8"/>
  <c r="BG26" i="9"/>
  <c r="BG19" i="9" s="1"/>
  <c r="DB19" i="8"/>
  <c r="BE26" i="9"/>
  <c r="BE19" i="9" s="1"/>
  <c r="CT19" i="8"/>
  <c r="BA26" i="9"/>
  <c r="BA19" i="9" s="1"/>
  <c r="CP19" i="8"/>
  <c r="AY26" i="9"/>
  <c r="AY19" i="9" s="1"/>
  <c r="CL19" i="8"/>
  <c r="AW26" i="9"/>
  <c r="AW19" i="9" s="1"/>
  <c r="CD19" i="8"/>
  <c r="AS26" i="9"/>
  <c r="BZ19" i="8"/>
  <c r="AQ26" i="9"/>
  <c r="BV19" i="8"/>
  <c r="AO26" i="9"/>
  <c r="BN19" i="8"/>
  <c r="AK26" i="9"/>
  <c r="BJ19" i="8"/>
  <c r="AI26" i="9"/>
  <c r="BF19" i="8"/>
  <c r="AG26" i="9"/>
  <c r="AX19" i="8"/>
  <c r="AC26" i="9"/>
  <c r="AT19" i="8"/>
  <c r="AA26" i="9"/>
  <c r="AA19" i="9" s="1"/>
  <c r="AP19" i="8"/>
  <c r="Y26" i="9"/>
  <c r="AH19" i="8"/>
  <c r="U26" i="9"/>
  <c r="AD19" i="8"/>
  <c r="S26" i="9"/>
  <c r="BB19" i="9"/>
  <c r="AL19" i="9"/>
  <c r="V19" i="9"/>
  <c r="ER19" i="8"/>
  <c r="CA26" i="9"/>
  <c r="CA19" i="9" s="1"/>
  <c r="BK26" i="9"/>
  <c r="BK19" i="9" s="1"/>
  <c r="AU26" i="9"/>
  <c r="AE26" i="9"/>
  <c r="O26" i="9"/>
  <c r="CI26" i="9"/>
  <c r="CI19" i="9" s="1"/>
  <c r="BC26" i="9"/>
  <c r="BC19" i="9" s="1"/>
  <c r="Q26" i="9"/>
  <c r="R19" i="8"/>
  <c r="M26" i="9"/>
  <c r="X11" i="9"/>
  <c r="X19" i="9" s="1"/>
  <c r="AN19" i="8"/>
  <c r="FP19" i="8"/>
  <c r="CL26" i="9"/>
  <c r="CL19" i="9" s="1"/>
  <c r="FL19" i="8"/>
  <c r="CJ26" i="9"/>
  <c r="CJ19" i="9" s="1"/>
  <c r="FH19" i="8"/>
  <c r="FD19" i="8"/>
  <c r="CF26" i="9"/>
  <c r="EZ19" i="8"/>
  <c r="CD26" i="9"/>
  <c r="CD19" i="9" s="1"/>
  <c r="EV19" i="8"/>
  <c r="CB26" i="9"/>
  <c r="CB19" i="9" s="1"/>
  <c r="EJ19" i="8"/>
  <c r="BV26" i="9"/>
  <c r="BV19" i="9" s="1"/>
  <c r="EF19" i="8"/>
  <c r="BT26" i="9"/>
  <c r="BT19" i="9" s="1"/>
  <c r="EB19" i="8"/>
  <c r="DX19" i="8"/>
  <c r="BP26" i="9"/>
  <c r="DT19" i="8"/>
  <c r="BN26" i="9"/>
  <c r="BN19" i="9" s="1"/>
  <c r="DP19" i="8"/>
  <c r="BL26" i="9"/>
  <c r="BL19" i="9" s="1"/>
  <c r="DL19" i="8"/>
  <c r="DD19" i="8"/>
  <c r="BF26" i="9"/>
  <c r="BF19" i="9" s="1"/>
  <c r="BD19" i="9"/>
  <c r="AV19" i="9"/>
  <c r="BP19" i="8"/>
  <c r="AF19" i="9"/>
  <c r="EN19" i="8"/>
  <c r="Z19" i="8"/>
  <c r="AU11" i="9"/>
  <c r="AS11" i="9"/>
  <c r="AQ11" i="9"/>
  <c r="AO11" i="9"/>
  <c r="AM11" i="9"/>
  <c r="AK11" i="9"/>
  <c r="AI11" i="9"/>
  <c r="AG11" i="9"/>
  <c r="AE11" i="9"/>
  <c r="AC11" i="9"/>
  <c r="Y11" i="9"/>
  <c r="W11" i="9"/>
  <c r="U11" i="9"/>
  <c r="S11" i="9"/>
  <c r="Q11" i="9"/>
  <c r="O11" i="9"/>
  <c r="M11" i="9"/>
  <c r="BJ26" i="9"/>
  <c r="BJ19" i="9" s="1"/>
  <c r="AT19" i="9"/>
  <c r="N19" i="9"/>
  <c r="L26" i="9"/>
  <c r="L19" i="9" s="1"/>
  <c r="AX26" i="9"/>
  <c r="AX19" i="9" s="1"/>
  <c r="AP26" i="9"/>
  <c r="AP19" i="9" s="1"/>
  <c r="AH26" i="9"/>
  <c r="AH19" i="9" s="1"/>
  <c r="Z26" i="9"/>
  <c r="Z19" i="9" s="1"/>
  <c r="R26" i="9"/>
  <c r="R19" i="9" s="1"/>
  <c r="CZ19" i="8"/>
  <c r="CV19" i="8"/>
  <c r="CR19" i="8"/>
  <c r="CN19" i="8"/>
  <c r="CJ19" i="8"/>
  <c r="CF19" i="8"/>
  <c r="CB19" i="8"/>
  <c r="BX19" i="8"/>
  <c r="BT19" i="8"/>
  <c r="BL19" i="8"/>
  <c r="BH19" i="8"/>
  <c r="BD19" i="8"/>
  <c r="AZ19" i="8"/>
  <c r="AV19" i="8"/>
  <c r="AR19" i="8"/>
  <c r="AJ19" i="8"/>
  <c r="AF19" i="8"/>
  <c r="AB19" i="8"/>
  <c r="X19" i="8"/>
  <c r="P19" i="8"/>
  <c r="BP19" i="9" l="1"/>
  <c r="CF19" i="9"/>
  <c r="F27" i="9"/>
  <c r="E236" i="15"/>
  <c r="E181" i="15"/>
  <c r="E211" i="15" s="1"/>
  <c r="E157" i="15"/>
  <c r="E97" i="15"/>
  <c r="E96" i="15" s="1"/>
  <c r="E161" i="15"/>
  <c r="E191" i="15" s="1"/>
  <c r="F16" i="9"/>
  <c r="F28" i="8"/>
  <c r="E47" i="12"/>
  <c r="F31" i="8" s="1"/>
  <c r="E57" i="12"/>
  <c r="E32" i="12"/>
  <c r="E40" i="12" s="1"/>
  <c r="E166" i="15"/>
  <c r="E196" i="15" s="1"/>
  <c r="F15" i="9"/>
  <c r="E176" i="15"/>
  <c r="E206" i="15" s="1"/>
  <c r="E171" i="15"/>
  <c r="E201" i="15" s="1"/>
  <c r="S19" i="9"/>
  <c r="Y19" i="9"/>
  <c r="AC19" i="9"/>
  <c r="AI19" i="9"/>
  <c r="AS19" i="9"/>
  <c r="M19" i="9"/>
  <c r="AM19" i="9"/>
  <c r="AU19" i="9"/>
  <c r="W19" i="9"/>
  <c r="Q19" i="9"/>
  <c r="AE19" i="9"/>
  <c r="AO19" i="9"/>
  <c r="O19" i="9"/>
  <c r="U19" i="9"/>
  <c r="AG19" i="9"/>
  <c r="AK19" i="9"/>
  <c r="AQ19" i="9"/>
  <c r="F49" i="12"/>
  <c r="F48" i="12"/>
  <c r="S32" i="38"/>
  <c r="P32" i="38" s="1"/>
  <c r="R32" i="38"/>
  <c r="O32" i="38" s="1"/>
  <c r="Q32" i="38"/>
  <c r="N32" i="38" s="1"/>
  <c r="G31" i="38"/>
  <c r="F31" i="38"/>
  <c r="E31" i="38"/>
  <c r="G30" i="38"/>
  <c r="F30" i="38"/>
  <c r="E30" i="38"/>
  <c r="S29" i="38"/>
  <c r="R29" i="38"/>
  <c r="Q29" i="38"/>
  <c r="J29" i="38"/>
  <c r="I29" i="38"/>
  <c r="H29" i="38"/>
  <c r="D29" i="38"/>
  <c r="G28" i="38"/>
  <c r="F28" i="38"/>
  <c r="E28" i="38"/>
  <c r="G27" i="38"/>
  <c r="F27" i="38"/>
  <c r="E27" i="38"/>
  <c r="G26" i="38"/>
  <c r="F26" i="38"/>
  <c r="E26" i="38"/>
  <c r="G25" i="38"/>
  <c r="F25" i="38"/>
  <c r="E25" i="38"/>
  <c r="J24" i="38"/>
  <c r="I24" i="38"/>
  <c r="F24" i="38" s="1"/>
  <c r="H24" i="38"/>
  <c r="D24" i="38"/>
  <c r="D33" i="38" s="1"/>
  <c r="G23" i="38"/>
  <c r="F23" i="38"/>
  <c r="E23" i="38"/>
  <c r="G22" i="38"/>
  <c r="F22" i="38"/>
  <c r="E22" i="38"/>
  <c r="G21" i="38"/>
  <c r="F21" i="38"/>
  <c r="E21" i="38"/>
  <c r="G20" i="38"/>
  <c r="F20" i="38"/>
  <c r="E20" i="38"/>
  <c r="J19" i="38"/>
  <c r="I19" i="38"/>
  <c r="H19" i="38"/>
  <c r="E19" i="38" s="1"/>
  <c r="G19" i="38"/>
  <c r="D19" i="38"/>
  <c r="G18" i="38"/>
  <c r="F18" i="38"/>
  <c r="E18" i="38"/>
  <c r="G17" i="38"/>
  <c r="F17" i="38"/>
  <c r="E17" i="38"/>
  <c r="G16" i="38"/>
  <c r="F16" i="38"/>
  <c r="E16" i="38"/>
  <c r="G15" i="38"/>
  <c r="F15" i="38"/>
  <c r="E15" i="38"/>
  <c r="J14" i="38"/>
  <c r="I14" i="38"/>
  <c r="F14" i="38" s="1"/>
  <c r="H14" i="38"/>
  <c r="D14" i="38"/>
  <c r="G13" i="38"/>
  <c r="F13" i="38"/>
  <c r="E13" i="38"/>
  <c r="G12" i="38"/>
  <c r="F12" i="38"/>
  <c r="E12" i="38"/>
  <c r="G11" i="38"/>
  <c r="F11" i="38"/>
  <c r="E11" i="38"/>
  <c r="G10" i="38"/>
  <c r="F10" i="38"/>
  <c r="E10" i="38"/>
  <c r="J9" i="38"/>
  <c r="I9" i="38"/>
  <c r="H9" i="38"/>
  <c r="D9" i="38"/>
  <c r="B9" i="38"/>
  <c r="B14" i="38" s="1"/>
  <c r="B19" i="38" s="1"/>
  <c r="B24" i="38" s="1"/>
  <c r="B29" i="38" s="1"/>
  <c r="B32" i="38" s="1"/>
  <c r="G8" i="38"/>
  <c r="F8" i="38"/>
  <c r="E8" i="38"/>
  <c r="G7" i="38"/>
  <c r="F7" i="38"/>
  <c r="E7" i="38"/>
  <c r="G6" i="38"/>
  <c r="F6" i="38"/>
  <c r="E6" i="38"/>
  <c r="G5" i="38"/>
  <c r="F5" i="38"/>
  <c r="E5" i="38"/>
  <c r="J4" i="38"/>
  <c r="I4" i="38"/>
  <c r="H4" i="38"/>
  <c r="F4" i="38"/>
  <c r="D4" i="38"/>
  <c r="E95" i="15" l="1"/>
  <c r="E241" i="15"/>
  <c r="E30" i="12"/>
  <c r="E38" i="12" s="1"/>
  <c r="E37" i="12" s="1"/>
  <c r="F29" i="8" s="1"/>
  <c r="E156" i="15"/>
  <c r="E186" i="15" s="1"/>
  <c r="E187" i="15"/>
  <c r="E217" i="15"/>
  <c r="E216" i="15" s="1"/>
  <c r="F31" i="9"/>
  <c r="F28" i="9"/>
  <c r="G9" i="38"/>
  <c r="G14" i="38"/>
  <c r="E24" i="38"/>
  <c r="F19" i="38"/>
  <c r="G29" i="38"/>
  <c r="E4" i="38"/>
  <c r="F9" i="38"/>
  <c r="E14" i="38"/>
  <c r="J33" i="38"/>
  <c r="G24" i="38"/>
  <c r="G4" i="38"/>
  <c r="E9" i="38"/>
  <c r="H33" i="38"/>
  <c r="E29" i="38"/>
  <c r="I33" i="38"/>
  <c r="F29" i="38"/>
  <c r="FR37" i="8"/>
  <c r="FR32" i="8"/>
  <c r="G32" i="8"/>
  <c r="O26" i="8"/>
  <c r="N26" i="8"/>
  <c r="M26" i="8"/>
  <c r="L26" i="8"/>
  <c r="K26" i="8"/>
  <c r="J26" i="8"/>
  <c r="G26" i="8"/>
  <c r="O11" i="8"/>
  <c r="N11" i="8"/>
  <c r="M11" i="8"/>
  <c r="L11" i="8"/>
  <c r="K11" i="8"/>
  <c r="J11" i="8"/>
  <c r="G11" i="8"/>
  <c r="E183" i="11"/>
  <c r="E182" i="11"/>
  <c r="E180" i="11"/>
  <c r="E179" i="11"/>
  <c r="E178" i="11"/>
  <c r="E177" i="11"/>
  <c r="E175" i="11"/>
  <c r="E174" i="11"/>
  <c r="E173" i="11"/>
  <c r="E172" i="11"/>
  <c r="E170" i="11"/>
  <c r="E169" i="11"/>
  <c r="E168" i="11"/>
  <c r="E167" i="11"/>
  <c r="E165" i="11"/>
  <c r="E164" i="11"/>
  <c r="E163" i="11"/>
  <c r="E162" i="11"/>
  <c r="E160" i="11"/>
  <c r="E159" i="11"/>
  <c r="E158" i="11"/>
  <c r="E157" i="11"/>
  <c r="E153" i="11"/>
  <c r="E152" i="11"/>
  <c r="E150" i="11"/>
  <c r="E149" i="11"/>
  <c r="E148" i="11"/>
  <c r="E147" i="11"/>
  <c r="E145" i="11"/>
  <c r="E144" i="11"/>
  <c r="E143" i="11"/>
  <c r="E142" i="11"/>
  <c r="E140" i="11"/>
  <c r="E139" i="11"/>
  <c r="E138" i="11"/>
  <c r="E137" i="11"/>
  <c r="E135" i="11"/>
  <c r="E134" i="11"/>
  <c r="E133" i="11"/>
  <c r="E132" i="11"/>
  <c r="E130" i="11"/>
  <c r="E129" i="11"/>
  <c r="E128" i="11"/>
  <c r="E127" i="11"/>
  <c r="E122" i="11"/>
  <c r="E121" i="11"/>
  <c r="E119" i="11"/>
  <c r="E118" i="11"/>
  <c r="E117" i="11"/>
  <c r="E116" i="11"/>
  <c r="E114" i="11"/>
  <c r="E113" i="11"/>
  <c r="E112" i="11"/>
  <c r="E111" i="11"/>
  <c r="E109" i="11"/>
  <c r="E108" i="11"/>
  <c r="E107" i="11"/>
  <c r="E106" i="11"/>
  <c r="E104" i="11"/>
  <c r="E103" i="11"/>
  <c r="E102" i="11"/>
  <c r="E101" i="11"/>
  <c r="E99" i="11"/>
  <c r="E98" i="11"/>
  <c r="E97" i="11"/>
  <c r="E96" i="11"/>
  <c r="E92" i="11"/>
  <c r="E91" i="11"/>
  <c r="E89" i="11"/>
  <c r="E88" i="11"/>
  <c r="E87" i="11"/>
  <c r="E86" i="11"/>
  <c r="E84" i="11"/>
  <c r="E83" i="11"/>
  <c r="E82" i="11"/>
  <c r="E81" i="11"/>
  <c r="E79" i="11"/>
  <c r="E78" i="11"/>
  <c r="E77" i="11"/>
  <c r="E76" i="11"/>
  <c r="E74" i="11"/>
  <c r="E73" i="11"/>
  <c r="E72" i="11"/>
  <c r="E71" i="11"/>
  <c r="E69" i="11"/>
  <c r="E68" i="11"/>
  <c r="E67" i="11"/>
  <c r="E66" i="11"/>
  <c r="E62" i="11"/>
  <c r="E61" i="11"/>
  <c r="E59" i="11"/>
  <c r="E58" i="11"/>
  <c r="E57" i="11"/>
  <c r="E56" i="11"/>
  <c r="E54" i="11"/>
  <c r="E53" i="11"/>
  <c r="E52" i="11"/>
  <c r="E51" i="11"/>
  <c r="E49" i="11"/>
  <c r="E48" i="11"/>
  <c r="E47" i="11"/>
  <c r="E46" i="11"/>
  <c r="E44" i="11"/>
  <c r="E43" i="11"/>
  <c r="E42" i="11"/>
  <c r="E41" i="11"/>
  <c r="E39" i="11"/>
  <c r="E38" i="11"/>
  <c r="E37" i="11"/>
  <c r="E36" i="11"/>
  <c r="C33" i="15"/>
  <c r="C243" i="15" s="1"/>
  <c r="C32" i="15"/>
  <c r="C242" i="15" s="1"/>
  <c r="C30" i="15"/>
  <c r="C180" i="15" s="1"/>
  <c r="C29" i="15"/>
  <c r="C28" i="15"/>
  <c r="C238" i="15" s="1"/>
  <c r="C27" i="15"/>
  <c r="C237" i="15" s="1"/>
  <c r="C25" i="15"/>
  <c r="C235" i="15" s="1"/>
  <c r="C24" i="15"/>
  <c r="C174" i="15" s="1"/>
  <c r="C23" i="15"/>
  <c r="C233" i="15" s="1"/>
  <c r="C22" i="15"/>
  <c r="C232" i="15" s="1"/>
  <c r="C20" i="15"/>
  <c r="C170" i="15" s="1"/>
  <c r="C19" i="15"/>
  <c r="C18" i="15"/>
  <c r="C228" i="15" s="1"/>
  <c r="C17" i="15"/>
  <c r="C227" i="15" s="1"/>
  <c r="C15" i="15"/>
  <c r="C105" i="15" s="1"/>
  <c r="C14" i="15"/>
  <c r="C164" i="15" s="1"/>
  <c r="C13" i="15"/>
  <c r="C223" i="15" s="1"/>
  <c r="C12" i="15"/>
  <c r="C222" i="15" s="1"/>
  <c r="C10" i="15"/>
  <c r="C40" i="15" s="1"/>
  <c r="C9" i="15"/>
  <c r="C8" i="15"/>
  <c r="C218" i="15" s="1"/>
  <c r="C7" i="15"/>
  <c r="C217" i="15" s="1"/>
  <c r="GB33" i="15"/>
  <c r="GB123" i="15" s="1"/>
  <c r="GA33" i="15"/>
  <c r="GA123" i="15" s="1"/>
  <c r="FZ33" i="15"/>
  <c r="FZ123" i="15" s="1"/>
  <c r="FY33" i="15"/>
  <c r="FY123" i="15" s="1"/>
  <c r="FX33" i="15"/>
  <c r="FX123" i="15" s="1"/>
  <c r="FW33" i="15"/>
  <c r="FW123" i="15" s="1"/>
  <c r="FV33" i="15"/>
  <c r="FV123" i="15" s="1"/>
  <c r="FU33" i="15"/>
  <c r="FU123" i="15" s="1"/>
  <c r="FT33" i="15"/>
  <c r="FT123" i="15" s="1"/>
  <c r="FS33" i="15"/>
  <c r="FS123" i="15" s="1"/>
  <c r="FR33" i="15"/>
  <c r="FR123" i="15" s="1"/>
  <c r="FQ33" i="15"/>
  <c r="FQ123" i="15" s="1"/>
  <c r="FP33" i="15"/>
  <c r="FP123" i="15" s="1"/>
  <c r="FO33" i="15"/>
  <c r="FO123" i="15" s="1"/>
  <c r="FN33" i="15"/>
  <c r="FN123" i="15" s="1"/>
  <c r="FM33" i="15"/>
  <c r="FM123" i="15" s="1"/>
  <c r="FL33" i="15"/>
  <c r="FL123" i="15" s="1"/>
  <c r="FK33" i="15"/>
  <c r="FK123" i="15" s="1"/>
  <c r="FJ33" i="15"/>
  <c r="FJ123" i="15" s="1"/>
  <c r="FI33" i="15"/>
  <c r="FI123" i="15" s="1"/>
  <c r="FH33" i="15"/>
  <c r="FH123" i="15" s="1"/>
  <c r="FG33" i="15"/>
  <c r="FG123" i="15" s="1"/>
  <c r="FF33" i="15"/>
  <c r="FF123" i="15" s="1"/>
  <c r="FE33" i="15"/>
  <c r="FE123" i="15" s="1"/>
  <c r="FD33" i="15"/>
  <c r="FD123" i="15" s="1"/>
  <c r="FC33" i="15"/>
  <c r="FC123" i="15" s="1"/>
  <c r="FB33" i="15"/>
  <c r="FB123" i="15" s="1"/>
  <c r="FA33" i="15"/>
  <c r="FA123" i="15" s="1"/>
  <c r="EZ33" i="15"/>
  <c r="EZ123" i="15" s="1"/>
  <c r="EY33" i="15"/>
  <c r="EY123" i="15" s="1"/>
  <c r="EX33" i="15"/>
  <c r="EX123" i="15" s="1"/>
  <c r="EW33" i="15"/>
  <c r="EW123" i="15" s="1"/>
  <c r="EV33" i="15"/>
  <c r="EV123" i="15" s="1"/>
  <c r="EU33" i="15"/>
  <c r="EU123" i="15" s="1"/>
  <c r="ET33" i="15"/>
  <c r="ET123" i="15" s="1"/>
  <c r="ES33" i="15"/>
  <c r="ES123" i="15" s="1"/>
  <c r="ER33" i="15"/>
  <c r="ER123" i="15" s="1"/>
  <c r="EQ33" i="15"/>
  <c r="EQ123" i="15" s="1"/>
  <c r="EP33" i="15"/>
  <c r="EP123" i="15" s="1"/>
  <c r="EO33" i="15"/>
  <c r="EO123" i="15" s="1"/>
  <c r="EN33" i="15"/>
  <c r="EN123" i="15" s="1"/>
  <c r="EM33" i="15"/>
  <c r="EM123" i="15" s="1"/>
  <c r="EL33" i="15"/>
  <c r="EL123" i="15" s="1"/>
  <c r="EK33" i="15"/>
  <c r="EK123" i="15" s="1"/>
  <c r="EJ33" i="15"/>
  <c r="EJ123" i="15" s="1"/>
  <c r="EI33" i="15"/>
  <c r="EI123" i="15" s="1"/>
  <c r="EH33" i="15"/>
  <c r="EH123" i="15" s="1"/>
  <c r="EG33" i="15"/>
  <c r="EG123" i="15" s="1"/>
  <c r="EF33" i="15"/>
  <c r="EF123" i="15" s="1"/>
  <c r="EE33" i="15"/>
  <c r="EE123" i="15" s="1"/>
  <c r="ED33" i="15"/>
  <c r="ED123" i="15" s="1"/>
  <c r="EC33" i="15"/>
  <c r="EC123" i="15" s="1"/>
  <c r="EB33" i="15"/>
  <c r="EB123" i="15" s="1"/>
  <c r="EA33" i="15"/>
  <c r="EA123" i="15" s="1"/>
  <c r="DZ33" i="15"/>
  <c r="DZ123" i="15" s="1"/>
  <c r="DY33" i="15"/>
  <c r="DY123" i="15" s="1"/>
  <c r="DX33" i="15"/>
  <c r="DX123" i="15" s="1"/>
  <c r="DW33" i="15"/>
  <c r="DW123" i="15" s="1"/>
  <c r="DV33" i="15"/>
  <c r="DV123" i="15" s="1"/>
  <c r="DU33" i="15"/>
  <c r="DU123" i="15" s="1"/>
  <c r="DT33" i="15"/>
  <c r="DT123" i="15" s="1"/>
  <c r="DS33" i="15"/>
  <c r="DS123" i="15" s="1"/>
  <c r="DR33" i="15"/>
  <c r="DR123" i="15" s="1"/>
  <c r="DQ33" i="15"/>
  <c r="DQ123" i="15" s="1"/>
  <c r="DP33" i="15"/>
  <c r="DP123" i="15" s="1"/>
  <c r="DO33" i="15"/>
  <c r="DO123" i="15" s="1"/>
  <c r="DN33" i="15"/>
  <c r="DN123" i="15" s="1"/>
  <c r="DM33" i="15"/>
  <c r="DM123" i="15" s="1"/>
  <c r="DL33" i="15"/>
  <c r="DL123" i="15" s="1"/>
  <c r="DK33" i="15"/>
  <c r="DK123" i="15" s="1"/>
  <c r="DJ33" i="15"/>
  <c r="DJ123" i="15" s="1"/>
  <c r="DI33" i="15"/>
  <c r="DI123" i="15" s="1"/>
  <c r="DH33" i="15"/>
  <c r="DH123" i="15" s="1"/>
  <c r="DG33" i="15"/>
  <c r="DG123" i="15" s="1"/>
  <c r="DF33" i="15"/>
  <c r="DF123" i="15" s="1"/>
  <c r="DE33" i="15"/>
  <c r="DE123" i="15" s="1"/>
  <c r="DD33" i="15"/>
  <c r="DD123" i="15" s="1"/>
  <c r="DC33" i="15"/>
  <c r="DC123" i="15" s="1"/>
  <c r="DB33" i="15"/>
  <c r="DB123" i="15" s="1"/>
  <c r="DA33" i="15"/>
  <c r="DA123" i="15" s="1"/>
  <c r="CZ33" i="15"/>
  <c r="CZ123" i="15" s="1"/>
  <c r="CY33" i="15"/>
  <c r="CY123" i="15" s="1"/>
  <c r="CX33" i="15"/>
  <c r="CX123" i="15" s="1"/>
  <c r="CW33" i="15"/>
  <c r="CW123" i="15" s="1"/>
  <c r="CV33" i="15"/>
  <c r="CV123" i="15" s="1"/>
  <c r="CU33" i="15"/>
  <c r="CU123" i="15" s="1"/>
  <c r="CT33" i="15"/>
  <c r="CT123" i="15" s="1"/>
  <c r="CS33" i="15"/>
  <c r="CS123" i="15" s="1"/>
  <c r="CR33" i="15"/>
  <c r="CR123" i="15" s="1"/>
  <c r="CQ33" i="15"/>
  <c r="CQ123" i="15" s="1"/>
  <c r="CP33" i="15"/>
  <c r="CP123" i="15" s="1"/>
  <c r="CO33" i="15"/>
  <c r="CO123" i="15" s="1"/>
  <c r="CN33" i="15"/>
  <c r="CN123" i="15" s="1"/>
  <c r="CM33" i="15"/>
  <c r="CM123" i="15" s="1"/>
  <c r="CL33" i="15"/>
  <c r="CL123" i="15" s="1"/>
  <c r="CK33" i="15"/>
  <c r="CK123" i="15" s="1"/>
  <c r="CJ33" i="15"/>
  <c r="CJ123" i="15" s="1"/>
  <c r="CI33" i="15"/>
  <c r="CI123" i="15" s="1"/>
  <c r="CH33" i="15"/>
  <c r="CH123" i="15" s="1"/>
  <c r="CG33" i="15"/>
  <c r="CG123" i="15" s="1"/>
  <c r="CF33" i="15"/>
  <c r="CF123" i="15" s="1"/>
  <c r="CE33" i="15"/>
  <c r="CE123" i="15" s="1"/>
  <c r="CD33" i="15"/>
  <c r="CD123" i="15" s="1"/>
  <c r="CC33" i="15"/>
  <c r="CC123" i="15" s="1"/>
  <c r="CB33" i="15"/>
  <c r="CB123" i="15" s="1"/>
  <c r="CA33" i="15"/>
  <c r="CA123" i="15" s="1"/>
  <c r="BZ33" i="15"/>
  <c r="BZ123" i="15" s="1"/>
  <c r="BY33" i="15"/>
  <c r="BY123" i="15" s="1"/>
  <c r="BX33" i="15"/>
  <c r="BX123" i="15" s="1"/>
  <c r="BW33" i="15"/>
  <c r="BW123" i="15" s="1"/>
  <c r="BV33" i="15"/>
  <c r="BV123" i="15" s="1"/>
  <c r="BU33" i="15"/>
  <c r="BU123" i="15" s="1"/>
  <c r="BT33" i="15"/>
  <c r="BT123" i="15" s="1"/>
  <c r="BS33" i="15"/>
  <c r="BS123" i="15" s="1"/>
  <c r="BR33" i="15"/>
  <c r="BR123" i="15" s="1"/>
  <c r="BQ33" i="15"/>
  <c r="BQ123" i="15" s="1"/>
  <c r="BP33" i="15"/>
  <c r="BP123" i="15" s="1"/>
  <c r="BO33" i="15"/>
  <c r="BO123" i="15" s="1"/>
  <c r="BN33" i="15"/>
  <c r="BN123" i="15" s="1"/>
  <c r="BM33" i="15"/>
  <c r="BM123" i="15" s="1"/>
  <c r="BL33" i="15"/>
  <c r="BL123" i="15" s="1"/>
  <c r="BK33" i="15"/>
  <c r="BK123" i="15" s="1"/>
  <c r="BJ33" i="15"/>
  <c r="BJ123" i="15" s="1"/>
  <c r="BI33" i="15"/>
  <c r="BI123" i="15" s="1"/>
  <c r="BH33" i="15"/>
  <c r="BH123" i="15" s="1"/>
  <c r="BG33" i="15"/>
  <c r="BG123" i="15" s="1"/>
  <c r="BF33" i="15"/>
  <c r="BF123" i="15" s="1"/>
  <c r="BE33" i="15"/>
  <c r="BE123" i="15" s="1"/>
  <c r="BD33" i="15"/>
  <c r="BD123" i="15" s="1"/>
  <c r="BC33" i="15"/>
  <c r="BC123" i="15" s="1"/>
  <c r="BB33" i="15"/>
  <c r="BB123" i="15" s="1"/>
  <c r="BA33" i="15"/>
  <c r="BA123" i="15" s="1"/>
  <c r="AZ33" i="15"/>
  <c r="AZ123" i="15" s="1"/>
  <c r="AY33" i="15"/>
  <c r="AY123" i="15" s="1"/>
  <c r="AX33" i="15"/>
  <c r="AX123" i="15" s="1"/>
  <c r="AW33" i="15"/>
  <c r="AW123" i="15" s="1"/>
  <c r="AV33" i="15"/>
  <c r="AV123" i="15" s="1"/>
  <c r="AU33" i="15"/>
  <c r="AT33" i="15"/>
  <c r="AT123" i="15" s="1"/>
  <c r="AS33" i="15"/>
  <c r="AS123" i="15" s="1"/>
  <c r="AR33" i="15"/>
  <c r="AR123" i="15" s="1"/>
  <c r="AQ33" i="15"/>
  <c r="AQ123" i="15" s="1"/>
  <c r="AP33" i="15"/>
  <c r="AP123" i="15" s="1"/>
  <c r="AO33" i="15"/>
  <c r="AO123" i="15" s="1"/>
  <c r="AN33" i="15"/>
  <c r="AN123" i="15" s="1"/>
  <c r="AM33" i="15"/>
  <c r="AM123" i="15" s="1"/>
  <c r="AL33" i="15"/>
  <c r="AL123" i="15" s="1"/>
  <c r="AK33" i="15"/>
  <c r="AK123" i="15" s="1"/>
  <c r="AJ33" i="15"/>
  <c r="AJ123" i="15" s="1"/>
  <c r="AI33" i="15"/>
  <c r="AI123" i="15" s="1"/>
  <c r="AH33" i="15"/>
  <c r="AH123" i="15" s="1"/>
  <c r="AG33" i="15"/>
  <c r="AG123" i="15" s="1"/>
  <c r="AF33" i="15"/>
  <c r="AF123" i="15" s="1"/>
  <c r="AE33" i="15"/>
  <c r="AE123" i="15" s="1"/>
  <c r="AD33" i="15"/>
  <c r="AD123" i="15" s="1"/>
  <c r="AC33" i="15"/>
  <c r="AC123" i="15" s="1"/>
  <c r="AB33" i="15"/>
  <c r="AB123" i="15" s="1"/>
  <c r="AA33" i="15"/>
  <c r="AA123" i="15" s="1"/>
  <c r="Z33" i="15"/>
  <c r="Z123" i="15" s="1"/>
  <c r="Y33" i="15"/>
  <c r="Y123" i="15" s="1"/>
  <c r="X33" i="15"/>
  <c r="X123" i="15" s="1"/>
  <c r="W33" i="15"/>
  <c r="W123" i="15" s="1"/>
  <c r="V33" i="15"/>
  <c r="U33" i="15"/>
  <c r="U123" i="15" s="1"/>
  <c r="S33" i="15"/>
  <c r="S123" i="15" s="1"/>
  <c r="R33" i="15"/>
  <c r="R123" i="15" s="1"/>
  <c r="Q33" i="15"/>
  <c r="Q123" i="15" s="1"/>
  <c r="P33" i="15"/>
  <c r="P123" i="15" s="1"/>
  <c r="O33" i="15"/>
  <c r="O123" i="15" s="1"/>
  <c r="N33" i="15"/>
  <c r="L33" i="15"/>
  <c r="L123" i="15" s="1"/>
  <c r="K33" i="15"/>
  <c r="K123" i="15" s="1"/>
  <c r="J33" i="15"/>
  <c r="J123" i="15" s="1"/>
  <c r="I33" i="15"/>
  <c r="I123" i="15" s="1"/>
  <c r="H33" i="15"/>
  <c r="H123" i="15" s="1"/>
  <c r="G33" i="15"/>
  <c r="G123" i="15" s="1"/>
  <c r="F33" i="15"/>
  <c r="GB32" i="15"/>
  <c r="GB122" i="15" s="1"/>
  <c r="GA32" i="15"/>
  <c r="GA122" i="15" s="1"/>
  <c r="FZ32" i="15"/>
  <c r="FZ122" i="15" s="1"/>
  <c r="FY32" i="15"/>
  <c r="FY122" i="15" s="1"/>
  <c r="FX32" i="15"/>
  <c r="FX122" i="15" s="1"/>
  <c r="FW32" i="15"/>
  <c r="FW122" i="15" s="1"/>
  <c r="FV32" i="15"/>
  <c r="FV122" i="15" s="1"/>
  <c r="FU32" i="15"/>
  <c r="FU122" i="15" s="1"/>
  <c r="FT32" i="15"/>
  <c r="FT122" i="15" s="1"/>
  <c r="FS32" i="15"/>
  <c r="FS122" i="15" s="1"/>
  <c r="FR32" i="15"/>
  <c r="FR122" i="15" s="1"/>
  <c r="FQ32" i="15"/>
  <c r="FQ122" i="15" s="1"/>
  <c r="FP32" i="15"/>
  <c r="FP122" i="15" s="1"/>
  <c r="FO32" i="15"/>
  <c r="FO122" i="15" s="1"/>
  <c r="FN32" i="15"/>
  <c r="FN122" i="15" s="1"/>
  <c r="FM32" i="15"/>
  <c r="FL32" i="15"/>
  <c r="FL122" i="15" s="1"/>
  <c r="FK32" i="15"/>
  <c r="FK122" i="15" s="1"/>
  <c r="FJ32" i="15"/>
  <c r="FJ122" i="15" s="1"/>
  <c r="FI32" i="15"/>
  <c r="FI122" i="15" s="1"/>
  <c r="FH32" i="15"/>
  <c r="FH122" i="15" s="1"/>
  <c r="FG32" i="15"/>
  <c r="FG122" i="15" s="1"/>
  <c r="FF32" i="15"/>
  <c r="FF122" i="15" s="1"/>
  <c r="FE32" i="15"/>
  <c r="FE122" i="15" s="1"/>
  <c r="FD32" i="15"/>
  <c r="FD122" i="15" s="1"/>
  <c r="FC32" i="15"/>
  <c r="FC122" i="15" s="1"/>
  <c r="FB32" i="15"/>
  <c r="FB122" i="15" s="1"/>
  <c r="FA32" i="15"/>
  <c r="FA122" i="15" s="1"/>
  <c r="EZ32" i="15"/>
  <c r="EZ122" i="15" s="1"/>
  <c r="EY32" i="15"/>
  <c r="EY122" i="15" s="1"/>
  <c r="EX32" i="15"/>
  <c r="EX122" i="15" s="1"/>
  <c r="EW32" i="15"/>
  <c r="EW122" i="15" s="1"/>
  <c r="EV32" i="15"/>
  <c r="EV122" i="15" s="1"/>
  <c r="EU32" i="15"/>
  <c r="EU122" i="15" s="1"/>
  <c r="ET32" i="15"/>
  <c r="ET122" i="15" s="1"/>
  <c r="ES32" i="15"/>
  <c r="ES122" i="15" s="1"/>
  <c r="ER32" i="15"/>
  <c r="ER122" i="15" s="1"/>
  <c r="EQ32" i="15"/>
  <c r="EQ122" i="15" s="1"/>
  <c r="EP32" i="15"/>
  <c r="EP122" i="15" s="1"/>
  <c r="EO32" i="15"/>
  <c r="EO122" i="15" s="1"/>
  <c r="EN32" i="15"/>
  <c r="EN122" i="15" s="1"/>
  <c r="EM32" i="15"/>
  <c r="EM122" i="15" s="1"/>
  <c r="EL32" i="15"/>
  <c r="EL122" i="15" s="1"/>
  <c r="EK32" i="15"/>
  <c r="EK122" i="15" s="1"/>
  <c r="EJ32" i="15"/>
  <c r="EJ122" i="15" s="1"/>
  <c r="EI32" i="15"/>
  <c r="EI122" i="15" s="1"/>
  <c r="EH32" i="15"/>
  <c r="EH122" i="15" s="1"/>
  <c r="EG32" i="15"/>
  <c r="EG122" i="15" s="1"/>
  <c r="EF32" i="15"/>
  <c r="EF122" i="15" s="1"/>
  <c r="EE32" i="15"/>
  <c r="EE122" i="15" s="1"/>
  <c r="ED32" i="15"/>
  <c r="ED122" i="15" s="1"/>
  <c r="EC32" i="15"/>
  <c r="EC122" i="15" s="1"/>
  <c r="EB32" i="15"/>
  <c r="EB122" i="15" s="1"/>
  <c r="EA32" i="15"/>
  <c r="EA122" i="15" s="1"/>
  <c r="DZ32" i="15"/>
  <c r="DZ122" i="15" s="1"/>
  <c r="DY32" i="15"/>
  <c r="DY122" i="15" s="1"/>
  <c r="DX32" i="15"/>
  <c r="DX122" i="15" s="1"/>
  <c r="DW32" i="15"/>
  <c r="DW122" i="15" s="1"/>
  <c r="DV32" i="15"/>
  <c r="DV122" i="15" s="1"/>
  <c r="DU32" i="15"/>
  <c r="DU122" i="15" s="1"/>
  <c r="DT32" i="15"/>
  <c r="DT122" i="15" s="1"/>
  <c r="DS32" i="15"/>
  <c r="DS122" i="15" s="1"/>
  <c r="DR32" i="15"/>
  <c r="DR122" i="15" s="1"/>
  <c r="DQ32" i="15"/>
  <c r="DQ122" i="15" s="1"/>
  <c r="DP32" i="15"/>
  <c r="DP122" i="15" s="1"/>
  <c r="DO32" i="15"/>
  <c r="DO122" i="15" s="1"/>
  <c r="DN32" i="15"/>
  <c r="DN122" i="15" s="1"/>
  <c r="DM32" i="15"/>
  <c r="DM122" i="15" s="1"/>
  <c r="DL32" i="15"/>
  <c r="DL122" i="15" s="1"/>
  <c r="DK32" i="15"/>
  <c r="DK122" i="15" s="1"/>
  <c r="DJ32" i="15"/>
  <c r="DJ122" i="15" s="1"/>
  <c r="DI32" i="15"/>
  <c r="DI122" i="15" s="1"/>
  <c r="DH32" i="15"/>
  <c r="DH122" i="15" s="1"/>
  <c r="DG32" i="15"/>
  <c r="DG122" i="15" s="1"/>
  <c r="DF32" i="15"/>
  <c r="DF122" i="15" s="1"/>
  <c r="DE32" i="15"/>
  <c r="DE122" i="15" s="1"/>
  <c r="DD32" i="15"/>
  <c r="DD122" i="15" s="1"/>
  <c r="DC32" i="15"/>
  <c r="DC122" i="15" s="1"/>
  <c r="DB32" i="15"/>
  <c r="DB122" i="15" s="1"/>
  <c r="DA32" i="15"/>
  <c r="DA122" i="15" s="1"/>
  <c r="CZ32" i="15"/>
  <c r="CZ122" i="15" s="1"/>
  <c r="CY32" i="15"/>
  <c r="CY122" i="15" s="1"/>
  <c r="CX32" i="15"/>
  <c r="CX122" i="15" s="1"/>
  <c r="CW32" i="15"/>
  <c r="CW122" i="15" s="1"/>
  <c r="CV32" i="15"/>
  <c r="CV122" i="15" s="1"/>
  <c r="CU32" i="15"/>
  <c r="CU122" i="15" s="1"/>
  <c r="CT32" i="15"/>
  <c r="CT122" i="15" s="1"/>
  <c r="CS32" i="15"/>
  <c r="CS122" i="15" s="1"/>
  <c r="CR32" i="15"/>
  <c r="CR122" i="15" s="1"/>
  <c r="CQ32" i="15"/>
  <c r="CQ122" i="15" s="1"/>
  <c r="CP32" i="15"/>
  <c r="CP122" i="15" s="1"/>
  <c r="CO32" i="15"/>
  <c r="CO122" i="15" s="1"/>
  <c r="CN32" i="15"/>
  <c r="CN122" i="15" s="1"/>
  <c r="CM32" i="15"/>
  <c r="CM122" i="15" s="1"/>
  <c r="CL32" i="15"/>
  <c r="CL122" i="15" s="1"/>
  <c r="CK32" i="15"/>
  <c r="CK122" i="15" s="1"/>
  <c r="CJ32" i="15"/>
  <c r="CJ122" i="15" s="1"/>
  <c r="CI32" i="15"/>
  <c r="CI122" i="15" s="1"/>
  <c r="CH32" i="15"/>
  <c r="CH122" i="15" s="1"/>
  <c r="CG32" i="15"/>
  <c r="CG122" i="15" s="1"/>
  <c r="CF32" i="15"/>
  <c r="CF122" i="15" s="1"/>
  <c r="CE32" i="15"/>
  <c r="CE122" i="15" s="1"/>
  <c r="CD32" i="15"/>
  <c r="CD122" i="15" s="1"/>
  <c r="CC32" i="15"/>
  <c r="CC122" i="15" s="1"/>
  <c r="CB32" i="15"/>
  <c r="CB122" i="15" s="1"/>
  <c r="CA32" i="15"/>
  <c r="CA122" i="15" s="1"/>
  <c r="BZ32" i="15"/>
  <c r="BZ122" i="15" s="1"/>
  <c r="BY32" i="15"/>
  <c r="BY122" i="15" s="1"/>
  <c r="BX32" i="15"/>
  <c r="BX122" i="15" s="1"/>
  <c r="BW32" i="15"/>
  <c r="BW122" i="15" s="1"/>
  <c r="BV32" i="15"/>
  <c r="BU32" i="15"/>
  <c r="BU122" i="15" s="1"/>
  <c r="BT32" i="15"/>
  <c r="BT122" i="15" s="1"/>
  <c r="BS32" i="15"/>
  <c r="BS122" i="15" s="1"/>
  <c r="BR32" i="15"/>
  <c r="BR122" i="15" s="1"/>
  <c r="BQ32" i="15"/>
  <c r="BQ122" i="15" s="1"/>
  <c r="BP32" i="15"/>
  <c r="BP122" i="15" s="1"/>
  <c r="BO32" i="15"/>
  <c r="BO122" i="15" s="1"/>
  <c r="BN32" i="15"/>
  <c r="BN122" i="15" s="1"/>
  <c r="BM32" i="15"/>
  <c r="BM122" i="15" s="1"/>
  <c r="BL32" i="15"/>
  <c r="BL122" i="15" s="1"/>
  <c r="BK32" i="15"/>
  <c r="BK122" i="15" s="1"/>
  <c r="BJ32" i="15"/>
  <c r="BJ122" i="15" s="1"/>
  <c r="BI32" i="15"/>
  <c r="BI122" i="15" s="1"/>
  <c r="BH32" i="15"/>
  <c r="BH122" i="15" s="1"/>
  <c r="BG32" i="15"/>
  <c r="BG122" i="15" s="1"/>
  <c r="BF32" i="15"/>
  <c r="BE32" i="15"/>
  <c r="BE122" i="15" s="1"/>
  <c r="BD32" i="15"/>
  <c r="BD122" i="15" s="1"/>
  <c r="BC32" i="15"/>
  <c r="BC122" i="15" s="1"/>
  <c r="BB32" i="15"/>
  <c r="BB122" i="15" s="1"/>
  <c r="BA32" i="15"/>
  <c r="BA122" i="15" s="1"/>
  <c r="AZ32" i="15"/>
  <c r="AZ122" i="15" s="1"/>
  <c r="AY32" i="15"/>
  <c r="AY122" i="15" s="1"/>
  <c r="AX32" i="15"/>
  <c r="AX122" i="15" s="1"/>
  <c r="AW32" i="15"/>
  <c r="AW122" i="15" s="1"/>
  <c r="AV32" i="15"/>
  <c r="AV122" i="15" s="1"/>
  <c r="AU32" i="15"/>
  <c r="AU122" i="15" s="1"/>
  <c r="AT32" i="15"/>
  <c r="AT122" i="15" s="1"/>
  <c r="AS32" i="15"/>
  <c r="AS122" i="15" s="1"/>
  <c r="AR32" i="15"/>
  <c r="AR122" i="15" s="1"/>
  <c r="AQ32" i="15"/>
  <c r="AQ122" i="15" s="1"/>
  <c r="AP32" i="15"/>
  <c r="AP122" i="15" s="1"/>
  <c r="AO32" i="15"/>
  <c r="AO122" i="15" s="1"/>
  <c r="AN32" i="15"/>
  <c r="AN122" i="15" s="1"/>
  <c r="AM32" i="15"/>
  <c r="AM122" i="15" s="1"/>
  <c r="AL32" i="15"/>
  <c r="AL122" i="15" s="1"/>
  <c r="AK32" i="15"/>
  <c r="AK122" i="15" s="1"/>
  <c r="AJ32" i="15"/>
  <c r="AJ122" i="15" s="1"/>
  <c r="AI32" i="15"/>
  <c r="AI122" i="15" s="1"/>
  <c r="AH32" i="15"/>
  <c r="AH122" i="15" s="1"/>
  <c r="AG32" i="15"/>
  <c r="AG122" i="15" s="1"/>
  <c r="AF32" i="15"/>
  <c r="AF122" i="15" s="1"/>
  <c r="AE32" i="15"/>
  <c r="AE122" i="15" s="1"/>
  <c r="AD32" i="15"/>
  <c r="AD122" i="15" s="1"/>
  <c r="AC32" i="15"/>
  <c r="AC122" i="15" s="1"/>
  <c r="AB32" i="15"/>
  <c r="AB122" i="15" s="1"/>
  <c r="AA32" i="15"/>
  <c r="AA122" i="15" s="1"/>
  <c r="Z32" i="15"/>
  <c r="Z122" i="15" s="1"/>
  <c r="Y32" i="15"/>
  <c r="Y122" i="15" s="1"/>
  <c r="X32" i="15"/>
  <c r="X122" i="15" s="1"/>
  <c r="W32" i="15"/>
  <c r="W122" i="15" s="1"/>
  <c r="V32" i="15"/>
  <c r="V122" i="15" s="1"/>
  <c r="U32" i="15"/>
  <c r="U122" i="15" s="1"/>
  <c r="S32" i="15"/>
  <c r="S122" i="15" s="1"/>
  <c r="R32" i="15"/>
  <c r="R122" i="15" s="1"/>
  <c r="Q32" i="15"/>
  <c r="Q122" i="15" s="1"/>
  <c r="P32" i="15"/>
  <c r="P122" i="15" s="1"/>
  <c r="O32" i="15"/>
  <c r="O122" i="15" s="1"/>
  <c r="N32" i="15"/>
  <c r="N122" i="15" s="1"/>
  <c r="L32" i="15"/>
  <c r="L122" i="15" s="1"/>
  <c r="K32" i="15"/>
  <c r="K122" i="15" s="1"/>
  <c r="J32" i="15"/>
  <c r="I32" i="15"/>
  <c r="I122" i="15" s="1"/>
  <c r="H32" i="15"/>
  <c r="H122" i="15" s="1"/>
  <c r="G32" i="15"/>
  <c r="G122" i="15" s="1"/>
  <c r="F32" i="15"/>
  <c r="F122" i="15" s="1"/>
  <c r="GC184" i="11"/>
  <c r="GB184" i="11"/>
  <c r="GA184" i="11"/>
  <c r="FZ184" i="11"/>
  <c r="FY184" i="11"/>
  <c r="FX184" i="11"/>
  <c r="FW184" i="11"/>
  <c r="FV184" i="11"/>
  <c r="FU184" i="11"/>
  <c r="FT184" i="11"/>
  <c r="FS184" i="11"/>
  <c r="FR184" i="11"/>
  <c r="FQ184" i="11"/>
  <c r="FP184" i="11"/>
  <c r="FO184" i="11"/>
  <c r="FN184" i="11"/>
  <c r="FM184" i="11"/>
  <c r="FL184" i="11"/>
  <c r="FK184" i="11"/>
  <c r="FJ184" i="11"/>
  <c r="FI184" i="11"/>
  <c r="FH184" i="11"/>
  <c r="FG184" i="11"/>
  <c r="FF184" i="11"/>
  <c r="FE184" i="11"/>
  <c r="FD184" i="11"/>
  <c r="FC184" i="11"/>
  <c r="FB184" i="11"/>
  <c r="FA184" i="11"/>
  <c r="EZ184" i="11"/>
  <c r="EY184" i="11"/>
  <c r="EX184" i="11"/>
  <c r="EW184" i="11"/>
  <c r="EV184" i="11"/>
  <c r="EU184" i="11"/>
  <c r="ET184" i="11"/>
  <c r="ES184" i="11"/>
  <c r="ER184" i="11"/>
  <c r="EQ184" i="11"/>
  <c r="EP184" i="11"/>
  <c r="EO184" i="11"/>
  <c r="EN184" i="11"/>
  <c r="EM184" i="11"/>
  <c r="EL184" i="11"/>
  <c r="EK184" i="11"/>
  <c r="EJ184" i="11"/>
  <c r="EI184" i="11"/>
  <c r="EH184" i="11"/>
  <c r="EG184" i="11"/>
  <c r="EF184" i="11"/>
  <c r="EE184" i="11"/>
  <c r="ED184" i="11"/>
  <c r="EC184" i="11"/>
  <c r="EB184" i="11"/>
  <c r="EA184" i="11"/>
  <c r="DZ184" i="11"/>
  <c r="DY184" i="11"/>
  <c r="DX184" i="11"/>
  <c r="DW184" i="11"/>
  <c r="DV184" i="11"/>
  <c r="DU184" i="11"/>
  <c r="DT184" i="11"/>
  <c r="DS184" i="11"/>
  <c r="DR184" i="11"/>
  <c r="DQ184" i="11"/>
  <c r="DP184" i="11"/>
  <c r="DO184" i="11"/>
  <c r="DN184" i="11"/>
  <c r="DM184" i="11"/>
  <c r="DL184" i="11"/>
  <c r="DK184" i="11"/>
  <c r="DJ184" i="11"/>
  <c r="DI184" i="11"/>
  <c r="DH184" i="11"/>
  <c r="DG184" i="11"/>
  <c r="DF184" i="11"/>
  <c r="DE184" i="11"/>
  <c r="DD184" i="11"/>
  <c r="DC184" i="11"/>
  <c r="DB184" i="11"/>
  <c r="DA184" i="11"/>
  <c r="CZ184" i="11"/>
  <c r="CY184" i="11"/>
  <c r="CX184" i="11"/>
  <c r="CW184" i="11"/>
  <c r="CV184" i="11"/>
  <c r="CU184" i="11"/>
  <c r="CT184" i="11"/>
  <c r="CS184" i="11"/>
  <c r="CR184" i="11"/>
  <c r="CQ184" i="11"/>
  <c r="CP184" i="11"/>
  <c r="CO184" i="11"/>
  <c r="CN184" i="11"/>
  <c r="CM184" i="11"/>
  <c r="CL184" i="11"/>
  <c r="CK184" i="11"/>
  <c r="CJ184" i="11"/>
  <c r="CI184" i="11"/>
  <c r="CH184" i="11"/>
  <c r="CG184" i="11"/>
  <c r="CF184" i="11"/>
  <c r="CE184" i="11"/>
  <c r="CD184" i="11"/>
  <c r="CC184" i="11"/>
  <c r="CB184" i="11"/>
  <c r="CA184" i="11"/>
  <c r="BZ184" i="11"/>
  <c r="BY184" i="11"/>
  <c r="BX184" i="11"/>
  <c r="BW184" i="11"/>
  <c r="BV184" i="11"/>
  <c r="BU184" i="11"/>
  <c r="BT184" i="11"/>
  <c r="BS184" i="11"/>
  <c r="BR184" i="11"/>
  <c r="BQ184" i="11"/>
  <c r="BP184" i="11"/>
  <c r="BO184" i="11"/>
  <c r="BN184" i="11"/>
  <c r="BM184" i="11"/>
  <c r="BL184" i="11"/>
  <c r="BK184" i="11"/>
  <c r="BJ184" i="11"/>
  <c r="BI184" i="11"/>
  <c r="BH184" i="11"/>
  <c r="BG184" i="11"/>
  <c r="BF184" i="11"/>
  <c r="BE184" i="11"/>
  <c r="BD184" i="11"/>
  <c r="BC184" i="11"/>
  <c r="BB184" i="11"/>
  <c r="BA184" i="11"/>
  <c r="AZ184" i="11"/>
  <c r="AY184" i="11"/>
  <c r="AX184" i="11"/>
  <c r="AW184" i="11"/>
  <c r="AV184" i="11"/>
  <c r="AU184" i="11"/>
  <c r="AT184" i="11"/>
  <c r="AS184" i="11"/>
  <c r="AR184" i="11"/>
  <c r="AQ184" i="11"/>
  <c r="AP184" i="11"/>
  <c r="AO184" i="11"/>
  <c r="AN184" i="11"/>
  <c r="AM184" i="11"/>
  <c r="AL184" i="11"/>
  <c r="AK184" i="11"/>
  <c r="AJ184" i="11"/>
  <c r="AI184" i="11"/>
  <c r="AH184" i="11"/>
  <c r="AG184" i="11"/>
  <c r="AF184" i="11"/>
  <c r="AE184" i="11"/>
  <c r="AD184" i="11"/>
  <c r="AC184" i="11"/>
  <c r="AB184" i="11"/>
  <c r="AA184" i="11"/>
  <c r="Z184" i="11"/>
  <c r="Y184" i="11"/>
  <c r="X184" i="11"/>
  <c r="W184" i="11"/>
  <c r="V184" i="11"/>
  <c r="T184" i="11"/>
  <c r="S184" i="11"/>
  <c r="R184" i="11"/>
  <c r="Q184" i="11"/>
  <c r="P184" i="11"/>
  <c r="O184" i="11"/>
  <c r="M184" i="11"/>
  <c r="L184" i="11"/>
  <c r="K184" i="11"/>
  <c r="J184" i="11"/>
  <c r="I184" i="11"/>
  <c r="H184" i="11"/>
  <c r="G184" i="11"/>
  <c r="GC183" i="11"/>
  <c r="GB153" i="15" s="1"/>
  <c r="GB183" i="15" s="1"/>
  <c r="GB183" i="11"/>
  <c r="GA153" i="15" s="1"/>
  <c r="GA183" i="15" s="1"/>
  <c r="GA183" i="11"/>
  <c r="FZ153" i="15" s="1"/>
  <c r="FZ183" i="15" s="1"/>
  <c r="FZ183" i="11"/>
  <c r="FY153" i="15" s="1"/>
  <c r="FY183" i="15" s="1"/>
  <c r="FY183" i="11"/>
  <c r="FX153" i="15" s="1"/>
  <c r="FX183" i="15" s="1"/>
  <c r="FX183" i="11"/>
  <c r="FW153" i="15" s="1"/>
  <c r="FW183" i="15" s="1"/>
  <c r="FW183" i="11"/>
  <c r="FV153" i="15" s="1"/>
  <c r="FV183" i="15" s="1"/>
  <c r="FV213" i="15" s="1"/>
  <c r="FV183" i="11"/>
  <c r="FU153" i="15" s="1"/>
  <c r="FU183" i="15" s="1"/>
  <c r="FU183" i="11"/>
  <c r="FT153" i="15" s="1"/>
  <c r="FT183" i="15" s="1"/>
  <c r="FT183" i="11"/>
  <c r="FS153" i="15" s="1"/>
  <c r="FS183" i="15" s="1"/>
  <c r="FS213" i="15" s="1"/>
  <c r="FS183" i="11"/>
  <c r="FR153" i="15" s="1"/>
  <c r="FR183" i="15" s="1"/>
  <c r="FR183" i="11"/>
  <c r="FQ153" i="15" s="1"/>
  <c r="FQ183" i="15" s="1"/>
  <c r="FQ183" i="11"/>
  <c r="FP153" i="15" s="1"/>
  <c r="FP183" i="15" s="1"/>
  <c r="FP183" i="11"/>
  <c r="FO153" i="15" s="1"/>
  <c r="FO183" i="15" s="1"/>
  <c r="FO183" i="11"/>
  <c r="FN153" i="15" s="1"/>
  <c r="FN183" i="15" s="1"/>
  <c r="FN183" i="11"/>
  <c r="FM153" i="15" s="1"/>
  <c r="FM183" i="15" s="1"/>
  <c r="FM183" i="11"/>
  <c r="FL153" i="15" s="1"/>
  <c r="FL183" i="15" s="1"/>
  <c r="FL183" i="11"/>
  <c r="FK153" i="15" s="1"/>
  <c r="FK183" i="15" s="1"/>
  <c r="FK183" i="11"/>
  <c r="FJ153" i="15" s="1"/>
  <c r="FJ183" i="15" s="1"/>
  <c r="FJ183" i="11"/>
  <c r="FI153" i="15" s="1"/>
  <c r="FI183" i="15" s="1"/>
  <c r="FI183" i="11"/>
  <c r="FH153" i="15" s="1"/>
  <c r="FH183" i="15" s="1"/>
  <c r="FH183" i="11"/>
  <c r="FG153" i="15" s="1"/>
  <c r="FG183" i="15" s="1"/>
  <c r="FG183" i="11"/>
  <c r="FF153" i="15" s="1"/>
  <c r="FF183" i="15" s="1"/>
  <c r="FF183" i="11"/>
  <c r="FE153" i="15" s="1"/>
  <c r="FE183" i="15" s="1"/>
  <c r="FE183" i="11"/>
  <c r="FD153" i="15" s="1"/>
  <c r="FD183" i="15" s="1"/>
  <c r="FD183" i="11"/>
  <c r="FC153" i="15" s="1"/>
  <c r="FC183" i="15" s="1"/>
  <c r="FC183" i="11"/>
  <c r="FB153" i="15" s="1"/>
  <c r="FB183" i="15" s="1"/>
  <c r="FB183" i="11"/>
  <c r="FA153" i="15" s="1"/>
  <c r="FA183" i="15" s="1"/>
  <c r="FA183" i="11"/>
  <c r="EZ153" i="15" s="1"/>
  <c r="EZ183" i="15" s="1"/>
  <c r="EZ183" i="11"/>
  <c r="EY153" i="15" s="1"/>
  <c r="EY183" i="15" s="1"/>
  <c r="EY183" i="11"/>
  <c r="EX153" i="15" s="1"/>
  <c r="EX183" i="15" s="1"/>
  <c r="EX183" i="11"/>
  <c r="EW153" i="15" s="1"/>
  <c r="EW183" i="15" s="1"/>
  <c r="EW183" i="11"/>
  <c r="EV153" i="15" s="1"/>
  <c r="EV183" i="15" s="1"/>
  <c r="EV183" i="11"/>
  <c r="EU153" i="15" s="1"/>
  <c r="EU183" i="15" s="1"/>
  <c r="EU183" i="11"/>
  <c r="ET153" i="15" s="1"/>
  <c r="ET183" i="15" s="1"/>
  <c r="ET183" i="11"/>
  <c r="ES153" i="15" s="1"/>
  <c r="ES183" i="15" s="1"/>
  <c r="ES183" i="11"/>
  <c r="ER153" i="15" s="1"/>
  <c r="ER183" i="15" s="1"/>
  <c r="ER183" i="11"/>
  <c r="EQ153" i="15" s="1"/>
  <c r="EQ183" i="15" s="1"/>
  <c r="EQ183" i="11"/>
  <c r="EP153" i="15" s="1"/>
  <c r="EP183" i="15" s="1"/>
  <c r="EP183" i="11"/>
  <c r="EO153" i="15" s="1"/>
  <c r="EO183" i="15" s="1"/>
  <c r="EO183" i="11"/>
  <c r="EN153" i="15" s="1"/>
  <c r="EN183" i="15" s="1"/>
  <c r="EN183" i="11"/>
  <c r="EM153" i="15" s="1"/>
  <c r="EM183" i="15" s="1"/>
  <c r="EM183" i="11"/>
  <c r="EL153" i="15" s="1"/>
  <c r="EL183" i="15" s="1"/>
  <c r="EL213" i="15" s="1"/>
  <c r="EL183" i="11"/>
  <c r="EK153" i="15" s="1"/>
  <c r="EK183" i="15" s="1"/>
  <c r="EK183" i="11"/>
  <c r="EJ153" i="15" s="1"/>
  <c r="EJ183" i="15" s="1"/>
  <c r="EJ183" i="11"/>
  <c r="EI153" i="15" s="1"/>
  <c r="EI183" i="15" s="1"/>
  <c r="EI183" i="11"/>
  <c r="EH153" i="15" s="1"/>
  <c r="EH183" i="15" s="1"/>
  <c r="EH183" i="11"/>
  <c r="EG153" i="15" s="1"/>
  <c r="EG183" i="15" s="1"/>
  <c r="EG183" i="11"/>
  <c r="EF153" i="15" s="1"/>
  <c r="EF183" i="15" s="1"/>
  <c r="EF183" i="11"/>
  <c r="EE153" i="15" s="1"/>
  <c r="EE183" i="15" s="1"/>
  <c r="EE183" i="11"/>
  <c r="ED153" i="15" s="1"/>
  <c r="ED183" i="15" s="1"/>
  <c r="ED213" i="15" s="1"/>
  <c r="ED183" i="11"/>
  <c r="EC153" i="15" s="1"/>
  <c r="EC183" i="15" s="1"/>
  <c r="EC183" i="11"/>
  <c r="EB153" i="15" s="1"/>
  <c r="EB183" i="15" s="1"/>
  <c r="EB183" i="11"/>
  <c r="EA153" i="15" s="1"/>
  <c r="EA183" i="15" s="1"/>
  <c r="EA183" i="11"/>
  <c r="DZ153" i="15" s="1"/>
  <c r="DZ183" i="15" s="1"/>
  <c r="DZ183" i="11"/>
  <c r="DY153" i="15" s="1"/>
  <c r="DY183" i="15" s="1"/>
  <c r="DY183" i="11"/>
  <c r="DX153" i="15" s="1"/>
  <c r="DX183" i="15" s="1"/>
  <c r="DX183" i="11"/>
  <c r="DW153" i="15" s="1"/>
  <c r="DW183" i="15" s="1"/>
  <c r="DW213" i="15" s="1"/>
  <c r="DW183" i="11"/>
  <c r="DV153" i="15" s="1"/>
  <c r="DV183" i="15" s="1"/>
  <c r="DV183" i="11"/>
  <c r="DU153" i="15" s="1"/>
  <c r="DU183" i="15" s="1"/>
  <c r="DU183" i="11"/>
  <c r="DT153" i="15" s="1"/>
  <c r="DT183" i="15" s="1"/>
  <c r="DT183" i="11"/>
  <c r="DS153" i="15" s="1"/>
  <c r="DS183" i="15" s="1"/>
  <c r="DS183" i="11"/>
  <c r="DR153" i="15" s="1"/>
  <c r="DR183" i="15" s="1"/>
  <c r="DR213" i="15" s="1"/>
  <c r="DR183" i="11"/>
  <c r="DQ153" i="15" s="1"/>
  <c r="DQ183" i="15" s="1"/>
  <c r="DQ183" i="11"/>
  <c r="DP153" i="15" s="1"/>
  <c r="DP183" i="15" s="1"/>
  <c r="DP183" i="11"/>
  <c r="DO153" i="15" s="1"/>
  <c r="DO183" i="15" s="1"/>
  <c r="DO183" i="11"/>
  <c r="DN153" i="15" s="1"/>
  <c r="DN183" i="15" s="1"/>
  <c r="DN183" i="11"/>
  <c r="DM153" i="15" s="1"/>
  <c r="DM183" i="15" s="1"/>
  <c r="DM183" i="11"/>
  <c r="DL153" i="15" s="1"/>
  <c r="DL183" i="15" s="1"/>
  <c r="DL183" i="11"/>
  <c r="DK153" i="15" s="1"/>
  <c r="DK183" i="15" s="1"/>
  <c r="DK183" i="11"/>
  <c r="DJ153" i="15" s="1"/>
  <c r="DJ183" i="15" s="1"/>
  <c r="DJ213" i="15" s="1"/>
  <c r="DJ183" i="11"/>
  <c r="DI153" i="15" s="1"/>
  <c r="DI183" i="15" s="1"/>
  <c r="DI183" i="11"/>
  <c r="DH153" i="15" s="1"/>
  <c r="DH183" i="15" s="1"/>
  <c r="DH183" i="11"/>
  <c r="DG153" i="15" s="1"/>
  <c r="DG183" i="15" s="1"/>
  <c r="DG183" i="11"/>
  <c r="DF153" i="15" s="1"/>
  <c r="DF183" i="15" s="1"/>
  <c r="DF183" i="11"/>
  <c r="DE153" i="15" s="1"/>
  <c r="DE183" i="15" s="1"/>
  <c r="DE183" i="11"/>
  <c r="DD153" i="15" s="1"/>
  <c r="DD183" i="15" s="1"/>
  <c r="DD183" i="11"/>
  <c r="DC153" i="15" s="1"/>
  <c r="DC183" i="15" s="1"/>
  <c r="DC183" i="11"/>
  <c r="DB153" i="15" s="1"/>
  <c r="DB183" i="15" s="1"/>
  <c r="DB183" i="11"/>
  <c r="DA153" i="15" s="1"/>
  <c r="DA183" i="15" s="1"/>
  <c r="DA183" i="11"/>
  <c r="CZ153" i="15" s="1"/>
  <c r="CZ183" i="15" s="1"/>
  <c r="CZ183" i="11"/>
  <c r="CY153" i="15" s="1"/>
  <c r="CY183" i="15" s="1"/>
  <c r="CY183" i="11"/>
  <c r="CX153" i="15" s="1"/>
  <c r="CX183" i="15" s="1"/>
  <c r="CX183" i="11"/>
  <c r="CW153" i="15" s="1"/>
  <c r="CW183" i="15" s="1"/>
  <c r="CW183" i="11"/>
  <c r="CV153" i="15" s="1"/>
  <c r="CV183" i="15" s="1"/>
  <c r="CV183" i="11"/>
  <c r="CU153" i="15" s="1"/>
  <c r="CU183" i="15" s="1"/>
  <c r="CU183" i="11"/>
  <c r="CT153" i="15" s="1"/>
  <c r="CT183" i="15" s="1"/>
  <c r="CT183" i="11"/>
  <c r="CS153" i="15" s="1"/>
  <c r="CS183" i="15" s="1"/>
  <c r="CS183" i="11"/>
  <c r="CR153" i="15" s="1"/>
  <c r="CR183" i="15" s="1"/>
  <c r="CR183" i="11"/>
  <c r="CQ153" i="15" s="1"/>
  <c r="CQ183" i="15" s="1"/>
  <c r="CQ183" i="11"/>
  <c r="CP153" i="15" s="1"/>
  <c r="CP183" i="15" s="1"/>
  <c r="CP183" i="11"/>
  <c r="CO153" i="15" s="1"/>
  <c r="CO183" i="15" s="1"/>
  <c r="CO183" i="11"/>
  <c r="CN153" i="15" s="1"/>
  <c r="CN183" i="15" s="1"/>
  <c r="CN183" i="11"/>
  <c r="CM153" i="15" s="1"/>
  <c r="CM183" i="15" s="1"/>
  <c r="CM183" i="11"/>
  <c r="CL153" i="15" s="1"/>
  <c r="CL183" i="15" s="1"/>
  <c r="CL183" i="11"/>
  <c r="CK153" i="15" s="1"/>
  <c r="CK183" i="15" s="1"/>
  <c r="CK183" i="11"/>
  <c r="CJ153" i="15" s="1"/>
  <c r="CJ183" i="15" s="1"/>
  <c r="CJ183" i="11"/>
  <c r="CI153" i="15" s="1"/>
  <c r="CI183" i="15" s="1"/>
  <c r="CI183" i="11"/>
  <c r="CH153" i="15" s="1"/>
  <c r="CH183" i="15" s="1"/>
  <c r="CH183" i="11"/>
  <c r="CG153" i="15" s="1"/>
  <c r="CG183" i="15" s="1"/>
  <c r="CG183" i="11"/>
  <c r="CF153" i="15" s="1"/>
  <c r="CF183" i="15" s="1"/>
  <c r="CF183" i="11"/>
  <c r="CE153" i="15" s="1"/>
  <c r="CE183" i="15" s="1"/>
  <c r="CE183" i="11"/>
  <c r="CD153" i="15" s="1"/>
  <c r="CD183" i="15" s="1"/>
  <c r="CD183" i="11"/>
  <c r="CC153" i="15" s="1"/>
  <c r="CC183" i="15" s="1"/>
  <c r="CC183" i="11"/>
  <c r="CB153" i="15" s="1"/>
  <c r="CB183" i="15" s="1"/>
  <c r="CB183" i="11"/>
  <c r="CA153" i="15" s="1"/>
  <c r="CA183" i="15" s="1"/>
  <c r="CA183" i="11"/>
  <c r="BZ153" i="15" s="1"/>
  <c r="BZ183" i="15" s="1"/>
  <c r="BZ213" i="15" s="1"/>
  <c r="BZ183" i="11"/>
  <c r="BY153" i="15" s="1"/>
  <c r="BY183" i="15" s="1"/>
  <c r="BY183" i="11"/>
  <c r="BX153" i="15" s="1"/>
  <c r="BX183" i="15" s="1"/>
  <c r="BX183" i="11"/>
  <c r="BW153" i="15" s="1"/>
  <c r="BW183" i="15" s="1"/>
  <c r="BW183" i="11"/>
  <c r="BV153" i="15" s="1"/>
  <c r="BV183" i="15" s="1"/>
  <c r="BV183" i="11"/>
  <c r="BU153" i="15" s="1"/>
  <c r="BU183" i="15" s="1"/>
  <c r="BU183" i="11"/>
  <c r="BT153" i="15" s="1"/>
  <c r="BT183" i="15" s="1"/>
  <c r="BT183" i="11"/>
  <c r="BS153" i="15" s="1"/>
  <c r="BS183" i="15" s="1"/>
  <c r="BS183" i="11"/>
  <c r="BR153" i="15" s="1"/>
  <c r="BR183" i="15" s="1"/>
  <c r="BR213" i="15" s="1"/>
  <c r="BR183" i="11"/>
  <c r="BQ153" i="15" s="1"/>
  <c r="BQ183" i="15" s="1"/>
  <c r="BQ183" i="11"/>
  <c r="BP153" i="15" s="1"/>
  <c r="BP183" i="15" s="1"/>
  <c r="BP183" i="11"/>
  <c r="BO153" i="15" s="1"/>
  <c r="BO183" i="15" s="1"/>
  <c r="BO183" i="11"/>
  <c r="BN153" i="15" s="1"/>
  <c r="BN183" i="15" s="1"/>
  <c r="BN183" i="11"/>
  <c r="BM153" i="15" s="1"/>
  <c r="BM183" i="15" s="1"/>
  <c r="BM183" i="11"/>
  <c r="BL153" i="15" s="1"/>
  <c r="BL183" i="15" s="1"/>
  <c r="BL183" i="11"/>
  <c r="BK153" i="15" s="1"/>
  <c r="BK183" i="15" s="1"/>
  <c r="BK213" i="15" s="1"/>
  <c r="BK183" i="11"/>
  <c r="BJ153" i="15" s="1"/>
  <c r="BJ183" i="15" s="1"/>
  <c r="BJ183" i="11"/>
  <c r="BI153" i="15" s="1"/>
  <c r="BI183" i="15" s="1"/>
  <c r="BI183" i="11"/>
  <c r="BH153" i="15" s="1"/>
  <c r="BH183" i="15" s="1"/>
  <c r="BH183" i="11"/>
  <c r="BG153" i="15" s="1"/>
  <c r="BG183" i="15" s="1"/>
  <c r="BG183" i="11"/>
  <c r="BF153" i="15" s="1"/>
  <c r="BF183" i="15" s="1"/>
  <c r="BF213" i="15" s="1"/>
  <c r="BF183" i="11"/>
  <c r="BE153" i="15" s="1"/>
  <c r="BE183" i="15" s="1"/>
  <c r="BE183" i="11"/>
  <c r="BD153" i="15" s="1"/>
  <c r="BD183" i="15" s="1"/>
  <c r="BD183" i="11"/>
  <c r="BC153" i="15" s="1"/>
  <c r="BC183" i="15" s="1"/>
  <c r="BC183" i="11"/>
  <c r="BB153" i="15" s="1"/>
  <c r="BB183" i="15" s="1"/>
  <c r="BB183" i="11"/>
  <c r="BA153" i="15" s="1"/>
  <c r="BA183" i="15" s="1"/>
  <c r="BA183" i="11"/>
  <c r="AZ153" i="15" s="1"/>
  <c r="AZ183" i="15" s="1"/>
  <c r="AZ183" i="11"/>
  <c r="AY153" i="15" s="1"/>
  <c r="AY183" i="15" s="1"/>
  <c r="AY183" i="11"/>
  <c r="AX153" i="15" s="1"/>
  <c r="AX183" i="15" s="1"/>
  <c r="AX213" i="15" s="1"/>
  <c r="AX183" i="11"/>
  <c r="AW153" i="15" s="1"/>
  <c r="AW183" i="15" s="1"/>
  <c r="AW183" i="11"/>
  <c r="AV153" i="15" s="1"/>
  <c r="AV183" i="15" s="1"/>
  <c r="AV183" i="11"/>
  <c r="AU153" i="15" s="1"/>
  <c r="AU183" i="15" s="1"/>
  <c r="AU213" i="15" s="1"/>
  <c r="AU183" i="11"/>
  <c r="AT153" i="15" s="1"/>
  <c r="AT183" i="15" s="1"/>
  <c r="AT183" i="11"/>
  <c r="AS153" i="15" s="1"/>
  <c r="AS183" i="15" s="1"/>
  <c r="AS183" i="11"/>
  <c r="AR153" i="15" s="1"/>
  <c r="AR183" i="15" s="1"/>
  <c r="AR183" i="11"/>
  <c r="AQ153" i="15" s="1"/>
  <c r="AQ183" i="15" s="1"/>
  <c r="AQ183" i="11"/>
  <c r="AP153" i="15" s="1"/>
  <c r="AP183" i="15" s="1"/>
  <c r="AP183" i="11"/>
  <c r="AO153" i="15" s="1"/>
  <c r="AO183" i="15" s="1"/>
  <c r="AO183" i="11"/>
  <c r="AN153" i="15" s="1"/>
  <c r="AN183" i="15" s="1"/>
  <c r="AN183" i="11"/>
  <c r="AM153" i="15" s="1"/>
  <c r="AM183" i="15" s="1"/>
  <c r="AM183" i="11"/>
  <c r="AL153" i="15" s="1"/>
  <c r="AL183" i="15" s="1"/>
  <c r="AL183" i="11"/>
  <c r="AK153" i="15" s="1"/>
  <c r="AK183" i="15" s="1"/>
  <c r="AK183" i="11"/>
  <c r="AJ153" i="15" s="1"/>
  <c r="AJ183" i="15" s="1"/>
  <c r="AJ183" i="11"/>
  <c r="AI153" i="15" s="1"/>
  <c r="AI183" i="15" s="1"/>
  <c r="AI183" i="11"/>
  <c r="AH153" i="15" s="1"/>
  <c r="AH183" i="15" s="1"/>
  <c r="AH183" i="11"/>
  <c r="AG153" i="15" s="1"/>
  <c r="AG183" i="15" s="1"/>
  <c r="AG183" i="11"/>
  <c r="AF153" i="15" s="1"/>
  <c r="AF183" i="15" s="1"/>
  <c r="AF183" i="11"/>
  <c r="AE153" i="15" s="1"/>
  <c r="AE183" i="15" s="1"/>
  <c r="AE183" i="11"/>
  <c r="AD153" i="15" s="1"/>
  <c r="AD183" i="15" s="1"/>
  <c r="AD183" i="11"/>
  <c r="AC153" i="15" s="1"/>
  <c r="AC183" i="15" s="1"/>
  <c r="AC183" i="11"/>
  <c r="AB153" i="15" s="1"/>
  <c r="AB183" i="15" s="1"/>
  <c r="AB183" i="11"/>
  <c r="AA153" i="15" s="1"/>
  <c r="AA183" i="15" s="1"/>
  <c r="AA183" i="11"/>
  <c r="Z153" i="15" s="1"/>
  <c r="Z183" i="15" s="1"/>
  <c r="Z183" i="11"/>
  <c r="Y153" i="15" s="1"/>
  <c r="Y183" i="15" s="1"/>
  <c r="Y213" i="15" s="1"/>
  <c r="Y183" i="11"/>
  <c r="X153" i="15" s="1"/>
  <c r="X183" i="15" s="1"/>
  <c r="X183" i="11"/>
  <c r="W153" i="15" s="1"/>
  <c r="W183" i="15" s="1"/>
  <c r="W183" i="11"/>
  <c r="V153" i="15" s="1"/>
  <c r="V183" i="15" s="1"/>
  <c r="V213" i="15" s="1"/>
  <c r="V183" i="11"/>
  <c r="U153" i="15" s="1"/>
  <c r="U183" i="15" s="1"/>
  <c r="U213" i="15" s="1"/>
  <c r="T183" i="11"/>
  <c r="S153" i="15" s="1"/>
  <c r="S183" i="15" s="1"/>
  <c r="S183" i="11"/>
  <c r="R153" i="15" s="1"/>
  <c r="R183" i="15" s="1"/>
  <c r="R183" i="11"/>
  <c r="Q153" i="15" s="1"/>
  <c r="Q183" i="15" s="1"/>
  <c r="Q213" i="15" s="1"/>
  <c r="Q183" i="11"/>
  <c r="P153" i="15" s="1"/>
  <c r="P183" i="15" s="1"/>
  <c r="P183" i="11"/>
  <c r="O153" i="15" s="1"/>
  <c r="O183" i="15" s="1"/>
  <c r="O183" i="11"/>
  <c r="N153" i="15" s="1"/>
  <c r="N183" i="15" s="1"/>
  <c r="N213" i="15" s="1"/>
  <c r="M183" i="11"/>
  <c r="L153" i="15" s="1"/>
  <c r="L183" i="15" s="1"/>
  <c r="L183" i="11"/>
  <c r="K153" i="15" s="1"/>
  <c r="K183" i="15" s="1"/>
  <c r="K183" i="11"/>
  <c r="J153" i="15" s="1"/>
  <c r="J183" i="15" s="1"/>
  <c r="J183" i="11"/>
  <c r="I153" i="15" s="1"/>
  <c r="I183" i="15" s="1"/>
  <c r="I213" i="15" s="1"/>
  <c r="I183" i="11"/>
  <c r="H153" i="15" s="1"/>
  <c r="H183" i="15" s="1"/>
  <c r="H183" i="11"/>
  <c r="G153" i="15" s="1"/>
  <c r="G183" i="15" s="1"/>
  <c r="G243" i="15" s="1"/>
  <c r="G183" i="11"/>
  <c r="F153" i="15" s="1"/>
  <c r="F183" i="15" s="1"/>
  <c r="F213" i="15" s="1"/>
  <c r="GC182" i="11"/>
  <c r="GB152" i="15" s="1"/>
  <c r="GB182" i="15" s="1"/>
  <c r="GB182" i="11"/>
  <c r="GA152" i="15" s="1"/>
  <c r="GA182" i="15" s="1"/>
  <c r="GA182" i="11"/>
  <c r="FZ152" i="15" s="1"/>
  <c r="FZ182" i="15" s="1"/>
  <c r="FZ182" i="11"/>
  <c r="FY152" i="15" s="1"/>
  <c r="FY182" i="15" s="1"/>
  <c r="FY182" i="11"/>
  <c r="FX152" i="15" s="1"/>
  <c r="FX182" i="15" s="1"/>
  <c r="FX182" i="11"/>
  <c r="FW152" i="15" s="1"/>
  <c r="FW182" i="15" s="1"/>
  <c r="FW182" i="11"/>
  <c r="FV152" i="15" s="1"/>
  <c r="FV182" i="15" s="1"/>
  <c r="FV182" i="11"/>
  <c r="FU152" i="15" s="1"/>
  <c r="FU182" i="15" s="1"/>
  <c r="FU212" i="15" s="1"/>
  <c r="FU182" i="11"/>
  <c r="FT152" i="15" s="1"/>
  <c r="FT182" i="15" s="1"/>
  <c r="FT182" i="11"/>
  <c r="FS152" i="15" s="1"/>
  <c r="FS182" i="15" s="1"/>
  <c r="FS182" i="11"/>
  <c r="FR152" i="15" s="1"/>
  <c r="FR182" i="15" s="1"/>
  <c r="FR182" i="11"/>
  <c r="FQ152" i="15" s="1"/>
  <c r="FQ182" i="15" s="1"/>
  <c r="FQ182" i="11"/>
  <c r="FP152" i="15" s="1"/>
  <c r="FP182" i="15" s="1"/>
  <c r="FP182" i="11"/>
  <c r="FO152" i="15" s="1"/>
  <c r="FO182" i="15" s="1"/>
  <c r="FO182" i="11"/>
  <c r="FN152" i="15" s="1"/>
  <c r="FN182" i="15" s="1"/>
  <c r="FN182" i="11"/>
  <c r="FM152" i="15" s="1"/>
  <c r="FM182" i="15" s="1"/>
  <c r="FM212" i="15" s="1"/>
  <c r="FM182" i="11"/>
  <c r="FL152" i="15" s="1"/>
  <c r="FL182" i="15" s="1"/>
  <c r="FL182" i="11"/>
  <c r="FK152" i="15" s="1"/>
  <c r="FK182" i="15" s="1"/>
  <c r="FK212" i="15" s="1"/>
  <c r="FK182" i="11"/>
  <c r="FJ152" i="15" s="1"/>
  <c r="FJ182" i="15" s="1"/>
  <c r="FJ182" i="11"/>
  <c r="FI152" i="15" s="1"/>
  <c r="FI182" i="15" s="1"/>
  <c r="FI182" i="11"/>
  <c r="FH152" i="15" s="1"/>
  <c r="FH182" i="15" s="1"/>
  <c r="FH182" i="11"/>
  <c r="FG152" i="15" s="1"/>
  <c r="FG182" i="15" s="1"/>
  <c r="FG182" i="11"/>
  <c r="FF152" i="15" s="1"/>
  <c r="FF182" i="15" s="1"/>
  <c r="FF182" i="11"/>
  <c r="FE152" i="15" s="1"/>
  <c r="FE182" i="15" s="1"/>
  <c r="FE212" i="15" s="1"/>
  <c r="FE182" i="11"/>
  <c r="FD152" i="15" s="1"/>
  <c r="FD182" i="15" s="1"/>
  <c r="FD182" i="11"/>
  <c r="FC152" i="15" s="1"/>
  <c r="FC182" i="15" s="1"/>
  <c r="FC182" i="11"/>
  <c r="FB152" i="15" s="1"/>
  <c r="FB182" i="15" s="1"/>
  <c r="FB182" i="11"/>
  <c r="FA152" i="15" s="1"/>
  <c r="FA182" i="15" s="1"/>
  <c r="FA182" i="11"/>
  <c r="EZ152" i="15" s="1"/>
  <c r="EZ182" i="15" s="1"/>
  <c r="EZ182" i="11"/>
  <c r="EY152" i="15" s="1"/>
  <c r="EY182" i="15" s="1"/>
  <c r="EY212" i="15" s="1"/>
  <c r="EY182" i="11"/>
  <c r="EX152" i="15" s="1"/>
  <c r="EX182" i="15" s="1"/>
  <c r="EX182" i="11"/>
  <c r="EW152" i="15" s="1"/>
  <c r="EW182" i="15" s="1"/>
  <c r="EW212" i="15" s="1"/>
  <c r="EW182" i="11"/>
  <c r="EV152" i="15" s="1"/>
  <c r="EV182" i="15" s="1"/>
  <c r="EV182" i="11"/>
  <c r="EU152" i="15" s="1"/>
  <c r="EU182" i="15" s="1"/>
  <c r="EU182" i="11"/>
  <c r="ET152" i="15" s="1"/>
  <c r="ET182" i="15" s="1"/>
  <c r="ET182" i="11"/>
  <c r="ES152" i="15" s="1"/>
  <c r="ES182" i="15" s="1"/>
  <c r="ES182" i="11"/>
  <c r="ER152" i="15" s="1"/>
  <c r="ER182" i="15" s="1"/>
  <c r="ER182" i="11"/>
  <c r="EQ152" i="15" s="1"/>
  <c r="EQ182" i="15" s="1"/>
  <c r="EQ182" i="11"/>
  <c r="EP152" i="15" s="1"/>
  <c r="EP182" i="15" s="1"/>
  <c r="EP182" i="11"/>
  <c r="EO152" i="15" s="1"/>
  <c r="EO182" i="15" s="1"/>
  <c r="EO212" i="15" s="1"/>
  <c r="EO182" i="11"/>
  <c r="EN152" i="15" s="1"/>
  <c r="EN182" i="15" s="1"/>
  <c r="EN182" i="11"/>
  <c r="EM152" i="15" s="1"/>
  <c r="EM182" i="15" s="1"/>
  <c r="EM182" i="11"/>
  <c r="EL152" i="15" s="1"/>
  <c r="EL182" i="15" s="1"/>
  <c r="EL182" i="11"/>
  <c r="EK152" i="15" s="1"/>
  <c r="EK182" i="15" s="1"/>
  <c r="EK182" i="11"/>
  <c r="EJ152" i="15" s="1"/>
  <c r="EJ182" i="15" s="1"/>
  <c r="EJ182" i="11"/>
  <c r="EI152" i="15" s="1"/>
  <c r="EI182" i="15" s="1"/>
  <c r="EI182" i="11"/>
  <c r="EH152" i="15" s="1"/>
  <c r="EH182" i="15" s="1"/>
  <c r="EH182" i="11"/>
  <c r="EG152" i="15" s="1"/>
  <c r="EG182" i="15" s="1"/>
  <c r="EG212" i="15" s="1"/>
  <c r="EG182" i="11"/>
  <c r="EF152" i="15" s="1"/>
  <c r="EF182" i="15" s="1"/>
  <c r="EF182" i="11"/>
  <c r="EE152" i="15" s="1"/>
  <c r="EE182" i="15" s="1"/>
  <c r="EE212" i="15" s="1"/>
  <c r="EE182" i="11"/>
  <c r="ED152" i="15" s="1"/>
  <c r="ED182" i="15" s="1"/>
  <c r="ED182" i="11"/>
  <c r="EC152" i="15" s="1"/>
  <c r="EC182" i="15" s="1"/>
  <c r="EC182" i="11"/>
  <c r="EB152" i="15" s="1"/>
  <c r="EB182" i="15" s="1"/>
  <c r="EB182" i="11"/>
  <c r="EA152" i="15" s="1"/>
  <c r="EA182" i="15" s="1"/>
  <c r="EA182" i="11"/>
  <c r="DZ152" i="15" s="1"/>
  <c r="DZ182" i="15" s="1"/>
  <c r="DZ182" i="11"/>
  <c r="DY152" i="15" s="1"/>
  <c r="DY182" i="15" s="1"/>
  <c r="DY212" i="15" s="1"/>
  <c r="DY182" i="11"/>
  <c r="DX152" i="15" s="1"/>
  <c r="DX182" i="15" s="1"/>
  <c r="DX182" i="11"/>
  <c r="DW152" i="15" s="1"/>
  <c r="DW182" i="15" s="1"/>
  <c r="DW182" i="11"/>
  <c r="DV152" i="15" s="1"/>
  <c r="DV182" i="15" s="1"/>
  <c r="DV182" i="11"/>
  <c r="DU152" i="15" s="1"/>
  <c r="DU182" i="15" s="1"/>
  <c r="DU182" i="11"/>
  <c r="DT152" i="15" s="1"/>
  <c r="DT182" i="15" s="1"/>
  <c r="DT182" i="11"/>
  <c r="DS152" i="15" s="1"/>
  <c r="DS182" i="15" s="1"/>
  <c r="DS212" i="15" s="1"/>
  <c r="DS182" i="11"/>
  <c r="DR152" i="15" s="1"/>
  <c r="DR182" i="15" s="1"/>
  <c r="DR182" i="11"/>
  <c r="DQ152" i="15" s="1"/>
  <c r="DQ182" i="15" s="1"/>
  <c r="DQ212" i="15" s="1"/>
  <c r="DQ182" i="11"/>
  <c r="DP152" i="15" s="1"/>
  <c r="DP182" i="15" s="1"/>
  <c r="DP182" i="11"/>
  <c r="DO152" i="15" s="1"/>
  <c r="DO182" i="15" s="1"/>
  <c r="DO182" i="11"/>
  <c r="DN152" i="15" s="1"/>
  <c r="DN182" i="15" s="1"/>
  <c r="DN182" i="11"/>
  <c r="DM152" i="15" s="1"/>
  <c r="DM182" i="15" s="1"/>
  <c r="DM182" i="11"/>
  <c r="DL152" i="15" s="1"/>
  <c r="DL182" i="15" s="1"/>
  <c r="DL182" i="11"/>
  <c r="DK152" i="15" s="1"/>
  <c r="DK182" i="15" s="1"/>
  <c r="DK182" i="11"/>
  <c r="DJ152" i="15" s="1"/>
  <c r="DJ182" i="15" s="1"/>
  <c r="DJ182" i="11"/>
  <c r="DI152" i="15" s="1"/>
  <c r="DI182" i="15" s="1"/>
  <c r="DI212" i="15" s="1"/>
  <c r="DI182" i="11"/>
  <c r="DH152" i="15" s="1"/>
  <c r="DH182" i="15" s="1"/>
  <c r="DH182" i="11"/>
  <c r="DG152" i="15" s="1"/>
  <c r="DG182" i="15" s="1"/>
  <c r="DG182" i="11"/>
  <c r="DF152" i="15" s="1"/>
  <c r="DF182" i="15" s="1"/>
  <c r="DF182" i="11"/>
  <c r="DE152" i="15" s="1"/>
  <c r="DE182" i="15" s="1"/>
  <c r="DE182" i="11"/>
  <c r="DD152" i="15" s="1"/>
  <c r="DD182" i="15" s="1"/>
  <c r="DD182" i="11"/>
  <c r="DC152" i="15" s="1"/>
  <c r="DC182" i="15" s="1"/>
  <c r="DC182" i="11"/>
  <c r="DB152" i="15" s="1"/>
  <c r="DB182" i="15" s="1"/>
  <c r="DB182" i="11"/>
  <c r="DA152" i="15" s="1"/>
  <c r="DA182" i="15" s="1"/>
  <c r="DA212" i="15" s="1"/>
  <c r="DA182" i="11"/>
  <c r="CZ152" i="15" s="1"/>
  <c r="CZ182" i="15" s="1"/>
  <c r="CZ182" i="11"/>
  <c r="CY152" i="15" s="1"/>
  <c r="CY182" i="15" s="1"/>
  <c r="CY212" i="15" s="1"/>
  <c r="CY182" i="11"/>
  <c r="CX152" i="15" s="1"/>
  <c r="CX182" i="15" s="1"/>
  <c r="CX182" i="11"/>
  <c r="CW152" i="15" s="1"/>
  <c r="CW182" i="15" s="1"/>
  <c r="CW182" i="11"/>
  <c r="CV152" i="15" s="1"/>
  <c r="CV182" i="15" s="1"/>
  <c r="CV182" i="11"/>
  <c r="CU152" i="15" s="1"/>
  <c r="CU182" i="15" s="1"/>
  <c r="CU182" i="11"/>
  <c r="CT152" i="15" s="1"/>
  <c r="CT182" i="15" s="1"/>
  <c r="CT182" i="11"/>
  <c r="CS152" i="15" s="1"/>
  <c r="CS182" i="15" s="1"/>
  <c r="CS212" i="15" s="1"/>
  <c r="CS182" i="11"/>
  <c r="CR152" i="15" s="1"/>
  <c r="CR182" i="15" s="1"/>
  <c r="CR182" i="11"/>
  <c r="CQ152" i="15" s="1"/>
  <c r="CQ182" i="15" s="1"/>
  <c r="CQ182" i="11"/>
  <c r="CP152" i="15" s="1"/>
  <c r="CP182" i="15" s="1"/>
  <c r="CP182" i="11"/>
  <c r="CO152" i="15" s="1"/>
  <c r="CO182" i="15" s="1"/>
  <c r="CO182" i="11"/>
  <c r="CN152" i="15" s="1"/>
  <c r="CN182" i="15" s="1"/>
  <c r="CN182" i="11"/>
  <c r="CM152" i="15" s="1"/>
  <c r="CM182" i="15" s="1"/>
  <c r="CM212" i="15" s="1"/>
  <c r="CM182" i="11"/>
  <c r="CL152" i="15" s="1"/>
  <c r="CL182" i="15" s="1"/>
  <c r="CL182" i="11"/>
  <c r="CK152" i="15" s="1"/>
  <c r="CK182" i="15" s="1"/>
  <c r="CK212" i="15" s="1"/>
  <c r="CK182" i="11"/>
  <c r="CJ152" i="15" s="1"/>
  <c r="CJ182" i="15" s="1"/>
  <c r="CJ182" i="11"/>
  <c r="CI152" i="15" s="1"/>
  <c r="CI182" i="15" s="1"/>
  <c r="CI182" i="11"/>
  <c r="CH152" i="15" s="1"/>
  <c r="CH182" i="15" s="1"/>
  <c r="CH182" i="11"/>
  <c r="CG152" i="15" s="1"/>
  <c r="CG182" i="15" s="1"/>
  <c r="CG182" i="11"/>
  <c r="CF152" i="15" s="1"/>
  <c r="CF182" i="15" s="1"/>
  <c r="CF182" i="11"/>
  <c r="CE152" i="15" s="1"/>
  <c r="CE182" i="15" s="1"/>
  <c r="CE182" i="11"/>
  <c r="CD152" i="15" s="1"/>
  <c r="CD182" i="15" s="1"/>
  <c r="CD182" i="11"/>
  <c r="CC152" i="15" s="1"/>
  <c r="CC182" i="15" s="1"/>
  <c r="CC212" i="15" s="1"/>
  <c r="CC182" i="11"/>
  <c r="CB152" i="15" s="1"/>
  <c r="CB182" i="15" s="1"/>
  <c r="CB182" i="11"/>
  <c r="CA152" i="15" s="1"/>
  <c r="CA182" i="15" s="1"/>
  <c r="CA182" i="11"/>
  <c r="BZ152" i="15" s="1"/>
  <c r="BZ182" i="15" s="1"/>
  <c r="BZ182" i="11"/>
  <c r="BY152" i="15" s="1"/>
  <c r="BY182" i="15" s="1"/>
  <c r="BY182" i="11"/>
  <c r="BX152" i="15" s="1"/>
  <c r="BX182" i="15" s="1"/>
  <c r="BX182" i="11"/>
  <c r="BW152" i="15" s="1"/>
  <c r="BW182" i="15" s="1"/>
  <c r="BW182" i="11"/>
  <c r="BV152" i="15" s="1"/>
  <c r="BV182" i="15" s="1"/>
  <c r="BV212" i="15" s="1"/>
  <c r="BV182" i="11"/>
  <c r="BU152" i="15" s="1"/>
  <c r="BU182" i="15" s="1"/>
  <c r="BU212" i="15" s="1"/>
  <c r="BU182" i="11"/>
  <c r="BT152" i="15" s="1"/>
  <c r="BT182" i="15" s="1"/>
  <c r="BT182" i="11"/>
  <c r="BS152" i="15" s="1"/>
  <c r="BS182" i="15" s="1"/>
  <c r="BS182" i="11"/>
  <c r="BR152" i="15" s="1"/>
  <c r="BR182" i="15" s="1"/>
  <c r="BR182" i="11"/>
  <c r="BQ152" i="15" s="1"/>
  <c r="BQ182" i="15" s="1"/>
  <c r="BQ182" i="11"/>
  <c r="BP152" i="15" s="1"/>
  <c r="BP182" i="15" s="1"/>
  <c r="BP182" i="11"/>
  <c r="BO152" i="15" s="1"/>
  <c r="BO182" i="15" s="1"/>
  <c r="BO212" i="15" s="1"/>
  <c r="BO182" i="11"/>
  <c r="BN152" i="15" s="1"/>
  <c r="BN182" i="15" s="1"/>
  <c r="BN182" i="11"/>
  <c r="BM152" i="15" s="1"/>
  <c r="BM182" i="15" s="1"/>
  <c r="BM212" i="15" s="1"/>
  <c r="BM182" i="11"/>
  <c r="BL152" i="15" s="1"/>
  <c r="BL182" i="15" s="1"/>
  <c r="BL182" i="11"/>
  <c r="BK152" i="15" s="1"/>
  <c r="BK182" i="15" s="1"/>
  <c r="BK182" i="11"/>
  <c r="BJ152" i="15" s="1"/>
  <c r="BJ182" i="15" s="1"/>
  <c r="BJ182" i="11"/>
  <c r="BI152" i="15" s="1"/>
  <c r="BI182" i="15" s="1"/>
  <c r="BI182" i="11"/>
  <c r="BH152" i="15" s="1"/>
  <c r="BH182" i="15" s="1"/>
  <c r="BH182" i="11"/>
  <c r="BG152" i="15" s="1"/>
  <c r="BG182" i="15" s="1"/>
  <c r="BG212" i="15" s="1"/>
  <c r="BG182" i="11"/>
  <c r="BF152" i="15" s="1"/>
  <c r="BF182" i="15" s="1"/>
  <c r="BF212" i="15" s="1"/>
  <c r="BF182" i="11"/>
  <c r="BE152" i="15" s="1"/>
  <c r="BE182" i="15" s="1"/>
  <c r="BE212" i="15" s="1"/>
  <c r="BE182" i="11"/>
  <c r="BD152" i="15" s="1"/>
  <c r="BD182" i="15" s="1"/>
  <c r="BD182" i="11"/>
  <c r="BC152" i="15" s="1"/>
  <c r="BC182" i="15" s="1"/>
  <c r="BC182" i="11"/>
  <c r="BB152" i="15" s="1"/>
  <c r="BB182" i="15" s="1"/>
  <c r="BB182" i="11"/>
  <c r="BA152" i="15" s="1"/>
  <c r="BA182" i="15" s="1"/>
  <c r="BA182" i="11"/>
  <c r="AZ152" i="15" s="1"/>
  <c r="AZ182" i="15" s="1"/>
  <c r="AZ182" i="11"/>
  <c r="AY152" i="15" s="1"/>
  <c r="AY182" i="15" s="1"/>
  <c r="AY182" i="11"/>
  <c r="AX152" i="15" s="1"/>
  <c r="AX182" i="15" s="1"/>
  <c r="AX182" i="11"/>
  <c r="AW152" i="15" s="1"/>
  <c r="AW182" i="15" s="1"/>
  <c r="AW212" i="15" s="1"/>
  <c r="AW182" i="11"/>
  <c r="AV152" i="15" s="1"/>
  <c r="AV182" i="15" s="1"/>
  <c r="AV182" i="11"/>
  <c r="AU152" i="15" s="1"/>
  <c r="AU182" i="15" s="1"/>
  <c r="AU182" i="11"/>
  <c r="AT152" i="15" s="1"/>
  <c r="AT182" i="15" s="1"/>
  <c r="AT182" i="11"/>
  <c r="AS152" i="15" s="1"/>
  <c r="AS182" i="15" s="1"/>
  <c r="AS182" i="11"/>
  <c r="AR152" i="15" s="1"/>
  <c r="AR182" i="15" s="1"/>
  <c r="AR182" i="11"/>
  <c r="AQ152" i="15" s="1"/>
  <c r="AQ182" i="15" s="1"/>
  <c r="AQ182" i="11"/>
  <c r="AP152" i="15" s="1"/>
  <c r="AP182" i="15" s="1"/>
  <c r="AP182" i="11"/>
  <c r="AO152" i="15" s="1"/>
  <c r="AO182" i="15" s="1"/>
  <c r="AO212" i="15" s="1"/>
  <c r="AO182" i="11"/>
  <c r="AN152" i="15" s="1"/>
  <c r="AN182" i="15" s="1"/>
  <c r="AN182" i="11"/>
  <c r="AM152" i="15" s="1"/>
  <c r="AM182" i="15" s="1"/>
  <c r="AM212" i="15" s="1"/>
  <c r="AM182" i="11"/>
  <c r="AL152" i="15" s="1"/>
  <c r="AL182" i="15" s="1"/>
  <c r="AL182" i="11"/>
  <c r="AK152" i="15" s="1"/>
  <c r="AK182" i="15" s="1"/>
  <c r="AK182" i="11"/>
  <c r="AJ152" i="15" s="1"/>
  <c r="AJ182" i="15" s="1"/>
  <c r="AJ182" i="11"/>
  <c r="AI152" i="15" s="1"/>
  <c r="AI182" i="15" s="1"/>
  <c r="AI182" i="11"/>
  <c r="AH152" i="15" s="1"/>
  <c r="AH182" i="15" s="1"/>
  <c r="AH182" i="11"/>
  <c r="AG152" i="15" s="1"/>
  <c r="AG182" i="15" s="1"/>
  <c r="AG212" i="15" s="1"/>
  <c r="AG182" i="11"/>
  <c r="AF152" i="15" s="1"/>
  <c r="AF182" i="15" s="1"/>
  <c r="AF182" i="11"/>
  <c r="AE152" i="15" s="1"/>
  <c r="AE182" i="15" s="1"/>
  <c r="AE182" i="11"/>
  <c r="AD152" i="15" s="1"/>
  <c r="AD182" i="15" s="1"/>
  <c r="AD182" i="11"/>
  <c r="AC152" i="15" s="1"/>
  <c r="AC182" i="15" s="1"/>
  <c r="AC182" i="11"/>
  <c r="AB152" i="15" s="1"/>
  <c r="AB182" i="15" s="1"/>
  <c r="AB182" i="11"/>
  <c r="AA152" i="15" s="1"/>
  <c r="AA182" i="15" s="1"/>
  <c r="AA212" i="15" s="1"/>
  <c r="AA182" i="11"/>
  <c r="Z152" i="15" s="1"/>
  <c r="Z182" i="15" s="1"/>
  <c r="Z212" i="15" s="1"/>
  <c r="Z182" i="11"/>
  <c r="Y152" i="15" s="1"/>
  <c r="Y182" i="15" s="1"/>
  <c r="Y212" i="15" s="1"/>
  <c r="Y182" i="11"/>
  <c r="X152" i="15" s="1"/>
  <c r="X182" i="15" s="1"/>
  <c r="X182" i="11"/>
  <c r="W152" i="15" s="1"/>
  <c r="W182" i="15" s="1"/>
  <c r="W182" i="11"/>
  <c r="V152" i="15" s="1"/>
  <c r="V182" i="15" s="1"/>
  <c r="V182" i="11"/>
  <c r="U152" i="15" s="1"/>
  <c r="U182" i="15" s="1"/>
  <c r="T182" i="11"/>
  <c r="S152" i="15" s="1"/>
  <c r="S182" i="15" s="1"/>
  <c r="S182" i="11"/>
  <c r="R152" i="15" s="1"/>
  <c r="R182" i="15" s="1"/>
  <c r="R182" i="11"/>
  <c r="Q152" i="15" s="1"/>
  <c r="Q182" i="15" s="1"/>
  <c r="Q212" i="15" s="1"/>
  <c r="Q182" i="11"/>
  <c r="P152" i="15" s="1"/>
  <c r="P182" i="15" s="1"/>
  <c r="P182" i="11"/>
  <c r="O152" i="15" s="1"/>
  <c r="O182" i="15" s="1"/>
  <c r="O182" i="11"/>
  <c r="N152" i="15" s="1"/>
  <c r="N182" i="15" s="1"/>
  <c r="M182" i="11"/>
  <c r="L152" i="15" s="1"/>
  <c r="L182" i="15" s="1"/>
  <c r="L182" i="11"/>
  <c r="K152" i="15" s="1"/>
  <c r="K182" i="15" s="1"/>
  <c r="K182" i="11"/>
  <c r="J152" i="15" s="1"/>
  <c r="J182" i="15" s="1"/>
  <c r="J212" i="15" s="1"/>
  <c r="J182" i="11"/>
  <c r="I152" i="15" s="1"/>
  <c r="I182" i="15" s="1"/>
  <c r="I212" i="15" s="1"/>
  <c r="I182" i="11"/>
  <c r="H152" i="15" s="1"/>
  <c r="H182" i="15" s="1"/>
  <c r="H182" i="11"/>
  <c r="G152" i="15" s="1"/>
  <c r="G182" i="15" s="1"/>
  <c r="G182" i="11"/>
  <c r="F152" i="15" s="1"/>
  <c r="F182" i="15" s="1"/>
  <c r="GC180" i="11"/>
  <c r="GB180" i="11"/>
  <c r="GA180" i="11"/>
  <c r="FZ180" i="11"/>
  <c r="FY180" i="11"/>
  <c r="FX180" i="11"/>
  <c r="FW180" i="11"/>
  <c r="FV180" i="11"/>
  <c r="FU180" i="11"/>
  <c r="FT180" i="11"/>
  <c r="FS180" i="11"/>
  <c r="FR180" i="11"/>
  <c r="FQ180" i="11"/>
  <c r="FP180" i="11"/>
  <c r="FO180" i="11"/>
  <c r="FN180" i="11"/>
  <c r="FM180" i="11"/>
  <c r="FL180" i="11"/>
  <c r="FK180" i="11"/>
  <c r="FJ180" i="11"/>
  <c r="FI180" i="11"/>
  <c r="FH180" i="11"/>
  <c r="FG180" i="11"/>
  <c r="FF180" i="11"/>
  <c r="FE180" i="11"/>
  <c r="FD180" i="11"/>
  <c r="FC180" i="11"/>
  <c r="FB180" i="11"/>
  <c r="FA180" i="11"/>
  <c r="EZ180" i="11"/>
  <c r="EY180" i="11"/>
  <c r="EX180" i="11"/>
  <c r="EW180" i="11"/>
  <c r="EV180" i="11"/>
  <c r="EU180" i="11"/>
  <c r="ET180" i="11"/>
  <c r="ES180" i="11"/>
  <c r="ER180" i="11"/>
  <c r="EQ180" i="11"/>
  <c r="EP180" i="11"/>
  <c r="EO180" i="11"/>
  <c r="EN180" i="11"/>
  <c r="EM180" i="11"/>
  <c r="EL180" i="11"/>
  <c r="EK180" i="11"/>
  <c r="EJ180" i="11"/>
  <c r="EI180" i="11"/>
  <c r="EH180" i="11"/>
  <c r="EG180" i="11"/>
  <c r="EF180" i="11"/>
  <c r="EE180" i="11"/>
  <c r="ED180" i="11"/>
  <c r="EC180" i="11"/>
  <c r="EB180" i="11"/>
  <c r="EA180" i="11"/>
  <c r="DZ180" i="11"/>
  <c r="DY180" i="11"/>
  <c r="DX180" i="11"/>
  <c r="DW180" i="11"/>
  <c r="DV180" i="11"/>
  <c r="DU180" i="11"/>
  <c r="DT180" i="11"/>
  <c r="DS180" i="11"/>
  <c r="DR180" i="11"/>
  <c r="DQ180" i="11"/>
  <c r="DP180" i="11"/>
  <c r="DO180" i="11"/>
  <c r="DN180" i="11"/>
  <c r="DM180" i="11"/>
  <c r="DL180" i="11"/>
  <c r="DK180" i="11"/>
  <c r="DJ180" i="11"/>
  <c r="DI180" i="11"/>
  <c r="DH180" i="11"/>
  <c r="DG180" i="11"/>
  <c r="DF180" i="11"/>
  <c r="DE180" i="11"/>
  <c r="DD180" i="11"/>
  <c r="DC180" i="11"/>
  <c r="DB180" i="11"/>
  <c r="DA180" i="11"/>
  <c r="CZ180" i="11"/>
  <c r="CY180" i="11"/>
  <c r="CX180" i="11"/>
  <c r="CW180" i="11"/>
  <c r="CV180" i="11"/>
  <c r="CU180" i="11"/>
  <c r="CT180" i="11"/>
  <c r="CS180" i="11"/>
  <c r="CR180" i="11"/>
  <c r="CQ180" i="11"/>
  <c r="CP180" i="11"/>
  <c r="CO180" i="11"/>
  <c r="CN180" i="11"/>
  <c r="CM180" i="11"/>
  <c r="CL180" i="11"/>
  <c r="CK180" i="11"/>
  <c r="CJ180" i="11"/>
  <c r="CI180" i="11"/>
  <c r="CH180" i="11"/>
  <c r="CG180" i="11"/>
  <c r="CF180" i="11"/>
  <c r="CE180" i="11"/>
  <c r="CD180" i="11"/>
  <c r="CC180" i="11"/>
  <c r="CB180" i="11"/>
  <c r="CA180" i="11"/>
  <c r="BZ180" i="11"/>
  <c r="BY180" i="11"/>
  <c r="BX180" i="11"/>
  <c r="BW180" i="11"/>
  <c r="BV180" i="11"/>
  <c r="BU180" i="11"/>
  <c r="BT180" i="11"/>
  <c r="BS180" i="11"/>
  <c r="BR180" i="11"/>
  <c r="BQ180" i="11"/>
  <c r="BP180" i="11"/>
  <c r="BO180" i="11"/>
  <c r="BN180" i="11"/>
  <c r="BM180" i="11"/>
  <c r="BL180" i="11"/>
  <c r="BK180" i="11"/>
  <c r="BJ180" i="11"/>
  <c r="BI180" i="11"/>
  <c r="BH180" i="11"/>
  <c r="BG180" i="11"/>
  <c r="BF180" i="11"/>
  <c r="BE180" i="11"/>
  <c r="BD180" i="11"/>
  <c r="BC180" i="11"/>
  <c r="BB180" i="11"/>
  <c r="BA180" i="11"/>
  <c r="AZ180" i="11"/>
  <c r="AY180" i="11"/>
  <c r="AX180" i="11"/>
  <c r="AW180" i="11"/>
  <c r="AV180" i="11"/>
  <c r="AU180" i="11"/>
  <c r="AT180" i="11"/>
  <c r="AS180" i="11"/>
  <c r="AR180" i="11"/>
  <c r="AQ180" i="11"/>
  <c r="AP180" i="11"/>
  <c r="AO180" i="11"/>
  <c r="AN180" i="11"/>
  <c r="AM180" i="11"/>
  <c r="AL180" i="11"/>
  <c r="AK180" i="11"/>
  <c r="AJ180" i="11"/>
  <c r="AI180" i="11"/>
  <c r="AH180" i="11"/>
  <c r="AG180" i="11"/>
  <c r="AF180" i="11"/>
  <c r="AE180" i="11"/>
  <c r="AD180" i="11"/>
  <c r="AC180" i="11"/>
  <c r="AB180" i="11"/>
  <c r="AA180" i="11"/>
  <c r="Z180" i="11"/>
  <c r="Y180" i="11"/>
  <c r="X180" i="11"/>
  <c r="W180" i="11"/>
  <c r="V180" i="11"/>
  <c r="T180" i="11"/>
  <c r="S180" i="11"/>
  <c r="R180" i="11"/>
  <c r="Q180" i="11"/>
  <c r="P180" i="11"/>
  <c r="O180" i="11"/>
  <c r="M180" i="11"/>
  <c r="L180" i="11"/>
  <c r="K180" i="11"/>
  <c r="J180" i="11"/>
  <c r="I180" i="11"/>
  <c r="H180" i="11"/>
  <c r="G180" i="11"/>
  <c r="GC179" i="11"/>
  <c r="GB179" i="11"/>
  <c r="GA179" i="11"/>
  <c r="FZ179" i="11"/>
  <c r="FY179" i="11"/>
  <c r="FX179" i="11"/>
  <c r="FW179" i="11"/>
  <c r="FV179" i="11"/>
  <c r="FU179" i="11"/>
  <c r="FT179" i="11"/>
  <c r="FS179" i="11"/>
  <c r="FR179" i="11"/>
  <c r="FQ179" i="11"/>
  <c r="FP179" i="11"/>
  <c r="FO179" i="11"/>
  <c r="FN179" i="11"/>
  <c r="FM179" i="11"/>
  <c r="FL179" i="11"/>
  <c r="FK179" i="11"/>
  <c r="FJ179" i="11"/>
  <c r="FI179" i="11"/>
  <c r="FH179" i="11"/>
  <c r="FG179" i="11"/>
  <c r="FF179" i="11"/>
  <c r="FE179" i="11"/>
  <c r="FD179" i="11"/>
  <c r="FC179" i="11"/>
  <c r="FB179" i="11"/>
  <c r="FA179" i="11"/>
  <c r="EZ179" i="11"/>
  <c r="EY179" i="11"/>
  <c r="EX179" i="11"/>
  <c r="EW179" i="11"/>
  <c r="EV179" i="11"/>
  <c r="EU179" i="11"/>
  <c r="ET179" i="11"/>
  <c r="ES179" i="11"/>
  <c r="ER179" i="11"/>
  <c r="EQ179" i="11"/>
  <c r="EP179" i="11"/>
  <c r="EO179" i="11"/>
  <c r="EN179" i="11"/>
  <c r="EM179" i="11"/>
  <c r="EL179" i="11"/>
  <c r="EK179" i="11"/>
  <c r="EJ179" i="11"/>
  <c r="EI179" i="11"/>
  <c r="EH179" i="11"/>
  <c r="EG179" i="11"/>
  <c r="EF179" i="11"/>
  <c r="EE179" i="11"/>
  <c r="ED179" i="11"/>
  <c r="EC179" i="11"/>
  <c r="EB179" i="11"/>
  <c r="EA179" i="11"/>
  <c r="DZ179" i="11"/>
  <c r="DY179" i="11"/>
  <c r="DX179" i="11"/>
  <c r="DW179" i="11"/>
  <c r="DV179" i="11"/>
  <c r="DU179" i="11"/>
  <c r="DT179" i="11"/>
  <c r="DS179" i="11"/>
  <c r="DR179" i="11"/>
  <c r="DQ179" i="11"/>
  <c r="DP179" i="11"/>
  <c r="DO179" i="11"/>
  <c r="DN179" i="11"/>
  <c r="DM179" i="11"/>
  <c r="DL179" i="11"/>
  <c r="DK179" i="11"/>
  <c r="DJ179" i="11"/>
  <c r="DI179" i="11"/>
  <c r="DH179" i="11"/>
  <c r="DG179" i="11"/>
  <c r="DF179" i="11"/>
  <c r="DE179" i="11"/>
  <c r="DD179" i="11"/>
  <c r="DC179" i="11"/>
  <c r="DB179" i="11"/>
  <c r="DA179" i="11"/>
  <c r="CZ179" i="11"/>
  <c r="CY179" i="11"/>
  <c r="CX179" i="11"/>
  <c r="CW179" i="11"/>
  <c r="CV179" i="11"/>
  <c r="CU179" i="11"/>
  <c r="CT179" i="11"/>
  <c r="CS179" i="11"/>
  <c r="CR179" i="11"/>
  <c r="CQ179" i="11"/>
  <c r="CP179" i="11"/>
  <c r="CO179" i="11"/>
  <c r="CN179" i="11"/>
  <c r="CM179" i="11"/>
  <c r="CL179" i="11"/>
  <c r="CK179" i="11"/>
  <c r="CJ179" i="11"/>
  <c r="CI179" i="11"/>
  <c r="CH179" i="11"/>
  <c r="CG179" i="11"/>
  <c r="CF179" i="11"/>
  <c r="CE179" i="11"/>
  <c r="CD179" i="11"/>
  <c r="CC179" i="11"/>
  <c r="CB179" i="11"/>
  <c r="CA179" i="11"/>
  <c r="BZ179" i="11"/>
  <c r="BY179" i="11"/>
  <c r="BX179" i="11"/>
  <c r="BW179" i="11"/>
  <c r="BV179" i="11"/>
  <c r="BU179" i="11"/>
  <c r="BT179" i="11"/>
  <c r="BS179" i="11"/>
  <c r="BR179" i="11"/>
  <c r="BQ179" i="11"/>
  <c r="BP179" i="11"/>
  <c r="BO179" i="11"/>
  <c r="BN179" i="11"/>
  <c r="BM179" i="11"/>
  <c r="BL179" i="11"/>
  <c r="BK179" i="11"/>
  <c r="BJ179" i="11"/>
  <c r="BI179" i="11"/>
  <c r="BH179" i="11"/>
  <c r="BG179" i="11"/>
  <c r="BF179" i="11"/>
  <c r="BE179" i="11"/>
  <c r="BD179" i="11"/>
  <c r="BC179"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AD179" i="11"/>
  <c r="AC179" i="11"/>
  <c r="AB179" i="11"/>
  <c r="AA179" i="11"/>
  <c r="Z179" i="11"/>
  <c r="Y179" i="11"/>
  <c r="X179" i="11"/>
  <c r="W179" i="11"/>
  <c r="V179" i="11"/>
  <c r="T179" i="11"/>
  <c r="S179" i="11"/>
  <c r="R179" i="11"/>
  <c r="Q179" i="11"/>
  <c r="P179" i="11"/>
  <c r="O179" i="11"/>
  <c r="M179" i="11"/>
  <c r="L179" i="11"/>
  <c r="K179" i="11"/>
  <c r="J179" i="11"/>
  <c r="I179" i="11"/>
  <c r="H179" i="11"/>
  <c r="G179" i="11"/>
  <c r="GC178" i="11"/>
  <c r="GB178" i="11"/>
  <c r="GA178" i="11"/>
  <c r="FZ178" i="11"/>
  <c r="FY178" i="11"/>
  <c r="FX178" i="11"/>
  <c r="FW178" i="11"/>
  <c r="FV178" i="11"/>
  <c r="FU178" i="11"/>
  <c r="FT178" i="11"/>
  <c r="FS178" i="11"/>
  <c r="FR178" i="11"/>
  <c r="FQ178" i="11"/>
  <c r="FP178" i="11"/>
  <c r="FO178" i="11"/>
  <c r="FN178" i="11"/>
  <c r="FM178" i="11"/>
  <c r="FL178" i="11"/>
  <c r="FK178" i="11"/>
  <c r="FJ178" i="11"/>
  <c r="FI178" i="11"/>
  <c r="FH178" i="11"/>
  <c r="FG178" i="11"/>
  <c r="FF178" i="11"/>
  <c r="FE178" i="11"/>
  <c r="FD178" i="11"/>
  <c r="FC178" i="11"/>
  <c r="FB178" i="11"/>
  <c r="FA178" i="11"/>
  <c r="EZ178" i="11"/>
  <c r="EY178" i="11"/>
  <c r="EX178" i="11"/>
  <c r="EW178" i="11"/>
  <c r="EV178" i="11"/>
  <c r="EU178" i="11"/>
  <c r="ET178" i="11"/>
  <c r="ES178" i="11"/>
  <c r="ER178" i="11"/>
  <c r="EQ178" i="11"/>
  <c r="EP178" i="11"/>
  <c r="EO178" i="11"/>
  <c r="EN178" i="11"/>
  <c r="EM178" i="11"/>
  <c r="EL178" i="11"/>
  <c r="EK178" i="11"/>
  <c r="EJ178" i="11"/>
  <c r="EI178" i="11"/>
  <c r="EH178" i="11"/>
  <c r="EG178" i="11"/>
  <c r="EF178" i="11"/>
  <c r="EE178" i="11"/>
  <c r="ED178" i="11"/>
  <c r="EC178" i="11"/>
  <c r="EB178" i="11"/>
  <c r="EA178" i="11"/>
  <c r="DZ178" i="11"/>
  <c r="DY178" i="11"/>
  <c r="DX178" i="11"/>
  <c r="DW178" i="11"/>
  <c r="DV178" i="11"/>
  <c r="DU178" i="11"/>
  <c r="DT178" i="11"/>
  <c r="DS178" i="11"/>
  <c r="DR178" i="11"/>
  <c r="DQ178" i="11"/>
  <c r="DP178" i="11"/>
  <c r="DO178" i="11"/>
  <c r="DN178" i="11"/>
  <c r="DM178" i="11"/>
  <c r="DL178" i="11"/>
  <c r="DK178" i="11"/>
  <c r="DJ178" i="11"/>
  <c r="DI178" i="11"/>
  <c r="DH178" i="11"/>
  <c r="DG178" i="11"/>
  <c r="DF178" i="11"/>
  <c r="DE178" i="11"/>
  <c r="DD178" i="11"/>
  <c r="DC178" i="11"/>
  <c r="DB178" i="11"/>
  <c r="DA178" i="11"/>
  <c r="CZ178" i="11"/>
  <c r="CY178" i="11"/>
  <c r="CX178" i="11"/>
  <c r="CW178" i="11"/>
  <c r="CV178" i="11"/>
  <c r="CU178" i="11"/>
  <c r="CT178" i="11"/>
  <c r="CS178" i="11"/>
  <c r="CR178" i="11"/>
  <c r="CQ178" i="11"/>
  <c r="CP178" i="11"/>
  <c r="CO178" i="11"/>
  <c r="CN178" i="11"/>
  <c r="CM178" i="11"/>
  <c r="CL178" i="11"/>
  <c r="CK178" i="11"/>
  <c r="CJ178" i="11"/>
  <c r="CI178" i="11"/>
  <c r="CH178" i="11"/>
  <c r="CG178" i="11"/>
  <c r="CF178" i="11"/>
  <c r="CE178" i="11"/>
  <c r="CD178" i="11"/>
  <c r="CC178" i="11"/>
  <c r="CB178" i="11"/>
  <c r="CA178" i="11"/>
  <c r="BZ178" i="11"/>
  <c r="BY178" i="11"/>
  <c r="BX178" i="11"/>
  <c r="BW178" i="11"/>
  <c r="BV178" i="11"/>
  <c r="BU178" i="11"/>
  <c r="BT178" i="11"/>
  <c r="BS178" i="11"/>
  <c r="BR178" i="11"/>
  <c r="BQ178" i="11"/>
  <c r="BP178" i="11"/>
  <c r="BO178" i="11"/>
  <c r="BN178" i="11"/>
  <c r="BM178" i="11"/>
  <c r="BL178" i="11"/>
  <c r="BK178" i="11"/>
  <c r="BJ178" i="11"/>
  <c r="BI178" i="11"/>
  <c r="BH178" i="11"/>
  <c r="BG178" i="11"/>
  <c r="BF178" i="11"/>
  <c r="BE178" i="11"/>
  <c r="BD178" i="11"/>
  <c r="BC178" i="11"/>
  <c r="BB178" i="11"/>
  <c r="BA178" i="11"/>
  <c r="AZ178" i="11"/>
  <c r="AY178" i="11"/>
  <c r="AX178" i="11"/>
  <c r="AW178" i="11"/>
  <c r="AV178" i="11"/>
  <c r="AU178" i="11"/>
  <c r="AT178" i="11"/>
  <c r="AS178" i="11"/>
  <c r="AR178" i="11"/>
  <c r="AQ178" i="11"/>
  <c r="AP178" i="11"/>
  <c r="AO178" i="11"/>
  <c r="AN178" i="11"/>
  <c r="AM178" i="11"/>
  <c r="AL178" i="11"/>
  <c r="AK178" i="11"/>
  <c r="AJ178" i="11"/>
  <c r="AI178" i="11"/>
  <c r="AH178" i="11"/>
  <c r="AG178" i="11"/>
  <c r="AF178" i="11"/>
  <c r="AE178" i="11"/>
  <c r="AD178" i="11"/>
  <c r="AC178" i="11"/>
  <c r="AB178" i="11"/>
  <c r="AA178" i="11"/>
  <c r="Z178" i="11"/>
  <c r="Y178" i="11"/>
  <c r="X178" i="11"/>
  <c r="W178" i="11"/>
  <c r="V178" i="11"/>
  <c r="T178" i="11"/>
  <c r="S178" i="11"/>
  <c r="R178" i="11"/>
  <c r="Q178" i="11"/>
  <c r="P178" i="11"/>
  <c r="O178" i="11"/>
  <c r="M178" i="11"/>
  <c r="L178" i="11"/>
  <c r="K178" i="11"/>
  <c r="J178" i="11"/>
  <c r="I178" i="11"/>
  <c r="H178" i="11"/>
  <c r="G178" i="11"/>
  <c r="GC177" i="11"/>
  <c r="GB177" i="11"/>
  <c r="GA177" i="11"/>
  <c r="FZ177" i="11"/>
  <c r="FY177" i="11"/>
  <c r="FX177" i="11"/>
  <c r="FW177" i="11"/>
  <c r="FV177" i="11"/>
  <c r="FU177" i="11"/>
  <c r="FT177" i="11"/>
  <c r="FS177" i="11"/>
  <c r="FR177" i="11"/>
  <c r="FQ177" i="11"/>
  <c r="FP177" i="11"/>
  <c r="FO177" i="11"/>
  <c r="FN177" i="11"/>
  <c r="FM177" i="11"/>
  <c r="FL177" i="11"/>
  <c r="FK177" i="11"/>
  <c r="FJ177" i="11"/>
  <c r="FI177" i="11"/>
  <c r="FH177" i="11"/>
  <c r="FG177" i="11"/>
  <c r="FF177" i="11"/>
  <c r="FE177" i="11"/>
  <c r="FD177" i="11"/>
  <c r="FC177" i="11"/>
  <c r="FB177" i="11"/>
  <c r="FA177" i="11"/>
  <c r="EZ177" i="11"/>
  <c r="EY177" i="11"/>
  <c r="EX177" i="11"/>
  <c r="EW177" i="11"/>
  <c r="EV177" i="11"/>
  <c r="EU177" i="11"/>
  <c r="ET177" i="11"/>
  <c r="ES177" i="11"/>
  <c r="ER177" i="11"/>
  <c r="EQ177" i="11"/>
  <c r="EP177" i="11"/>
  <c r="EO177" i="11"/>
  <c r="EN177" i="11"/>
  <c r="EM177" i="11"/>
  <c r="EL177" i="11"/>
  <c r="EK177" i="11"/>
  <c r="EJ177" i="11"/>
  <c r="EI177" i="11"/>
  <c r="EH177" i="11"/>
  <c r="EG177" i="11"/>
  <c r="EF177" i="11"/>
  <c r="EE177" i="11"/>
  <c r="ED177" i="11"/>
  <c r="EC177" i="11"/>
  <c r="EB177" i="11"/>
  <c r="EA177" i="11"/>
  <c r="DZ177" i="11"/>
  <c r="DY177" i="11"/>
  <c r="DX177" i="11"/>
  <c r="DW177" i="11"/>
  <c r="DV177" i="11"/>
  <c r="DU177" i="11"/>
  <c r="DT177" i="11"/>
  <c r="DS177" i="11"/>
  <c r="DR177" i="11"/>
  <c r="DQ177" i="11"/>
  <c r="DP177" i="11"/>
  <c r="DO177" i="11"/>
  <c r="DN177" i="11"/>
  <c r="DM177" i="11"/>
  <c r="DL177" i="11"/>
  <c r="DK177" i="11"/>
  <c r="DJ177" i="11"/>
  <c r="DI177" i="11"/>
  <c r="DH177" i="11"/>
  <c r="DG177" i="11"/>
  <c r="DF177" i="11"/>
  <c r="DE177" i="11"/>
  <c r="DD177" i="11"/>
  <c r="DC177" i="11"/>
  <c r="DB177" i="11"/>
  <c r="DA177" i="11"/>
  <c r="CZ177" i="11"/>
  <c r="CY177" i="11"/>
  <c r="CX177" i="11"/>
  <c r="CW177" i="11"/>
  <c r="CV177" i="11"/>
  <c r="CU177" i="11"/>
  <c r="CT177" i="11"/>
  <c r="CS177" i="11"/>
  <c r="CR177" i="11"/>
  <c r="CQ177" i="11"/>
  <c r="CP177" i="11"/>
  <c r="CO177" i="11"/>
  <c r="CN177" i="11"/>
  <c r="CM177" i="11"/>
  <c r="CL177" i="11"/>
  <c r="CK177" i="11"/>
  <c r="CJ177" i="11"/>
  <c r="CI177" i="11"/>
  <c r="CH177" i="11"/>
  <c r="CG177" i="11"/>
  <c r="CF177" i="11"/>
  <c r="CE177" i="11"/>
  <c r="CD177" i="11"/>
  <c r="CC177" i="11"/>
  <c r="CB177" i="11"/>
  <c r="CA177" i="11"/>
  <c r="BZ177" i="11"/>
  <c r="BY177" i="11"/>
  <c r="BX177" i="11"/>
  <c r="BW177" i="11"/>
  <c r="BV177" i="11"/>
  <c r="BU177" i="11"/>
  <c r="BT177" i="11"/>
  <c r="BS177" i="11"/>
  <c r="BR177" i="11"/>
  <c r="BQ177" i="11"/>
  <c r="BP177" i="11"/>
  <c r="BO177" i="11"/>
  <c r="BN177" i="11"/>
  <c r="BM177" i="11"/>
  <c r="BL177" i="11"/>
  <c r="BK177" i="11"/>
  <c r="BJ177" i="11"/>
  <c r="BI177" i="11"/>
  <c r="BH177" i="11"/>
  <c r="BG177" i="11"/>
  <c r="BF177" i="11"/>
  <c r="BE177" i="11"/>
  <c r="BD177" i="11"/>
  <c r="BC177" i="11"/>
  <c r="BB177" i="11"/>
  <c r="BA177" i="11"/>
  <c r="AZ177" i="11"/>
  <c r="AY177" i="11"/>
  <c r="AX177" i="11"/>
  <c r="AW177" i="11"/>
  <c r="AV177" i="11"/>
  <c r="AU177" i="11"/>
  <c r="AT177" i="11"/>
  <c r="AS177" i="11"/>
  <c r="AR177" i="11"/>
  <c r="AQ177" i="11"/>
  <c r="AP177" i="11"/>
  <c r="AO177" i="11"/>
  <c r="AN177" i="11"/>
  <c r="AM177" i="11"/>
  <c r="AL177" i="11"/>
  <c r="AK177" i="11"/>
  <c r="AJ177" i="11"/>
  <c r="AI177" i="11"/>
  <c r="AH177" i="11"/>
  <c r="AG177" i="11"/>
  <c r="AF177" i="11"/>
  <c r="AE177" i="11"/>
  <c r="AD177" i="11"/>
  <c r="AC177" i="11"/>
  <c r="AB177" i="11"/>
  <c r="AA177" i="11"/>
  <c r="Z177" i="11"/>
  <c r="Y177" i="11"/>
  <c r="X177" i="11"/>
  <c r="W177" i="11"/>
  <c r="V177" i="11"/>
  <c r="T177" i="11"/>
  <c r="S177" i="11"/>
  <c r="R177" i="11"/>
  <c r="Q177" i="11"/>
  <c r="P177" i="11"/>
  <c r="O177" i="11"/>
  <c r="M177" i="11"/>
  <c r="L177" i="11"/>
  <c r="K177" i="11"/>
  <c r="J177" i="11"/>
  <c r="I177" i="11"/>
  <c r="H177" i="11"/>
  <c r="G177" i="11"/>
  <c r="GC175" i="11"/>
  <c r="GB175" i="11"/>
  <c r="GA175" i="11"/>
  <c r="FZ175" i="11"/>
  <c r="FY175" i="11"/>
  <c r="FX175" i="11"/>
  <c r="FW175" i="11"/>
  <c r="FV175" i="11"/>
  <c r="FU175" i="11"/>
  <c r="FT175" i="11"/>
  <c r="FS175" i="11"/>
  <c r="FR175" i="11"/>
  <c r="FQ175" i="11"/>
  <c r="FP175" i="11"/>
  <c r="FO175" i="11"/>
  <c r="FN175" i="11"/>
  <c r="FM175" i="11"/>
  <c r="FL175" i="11"/>
  <c r="FK175" i="11"/>
  <c r="FJ175" i="11"/>
  <c r="FI175" i="11"/>
  <c r="FH175" i="11"/>
  <c r="FG175" i="11"/>
  <c r="FF175" i="11"/>
  <c r="FE175" i="11"/>
  <c r="FD175" i="11"/>
  <c r="FC175" i="11"/>
  <c r="FB175" i="11"/>
  <c r="FA175" i="11"/>
  <c r="EZ175" i="11"/>
  <c r="EY175" i="11"/>
  <c r="EX175" i="11"/>
  <c r="EW175" i="11"/>
  <c r="EV175" i="11"/>
  <c r="EU175" i="11"/>
  <c r="ET175" i="11"/>
  <c r="ES175" i="11"/>
  <c r="ER175" i="11"/>
  <c r="EQ175" i="11"/>
  <c r="EP175" i="11"/>
  <c r="EO175" i="11"/>
  <c r="EN175" i="11"/>
  <c r="EM175" i="11"/>
  <c r="EL175" i="11"/>
  <c r="EK175" i="11"/>
  <c r="EJ175" i="11"/>
  <c r="EI175" i="11"/>
  <c r="EH175" i="11"/>
  <c r="EG175" i="11"/>
  <c r="EF175" i="11"/>
  <c r="EE175" i="11"/>
  <c r="ED175" i="11"/>
  <c r="EC175" i="11"/>
  <c r="EB175" i="11"/>
  <c r="EA175" i="11"/>
  <c r="DZ175" i="11"/>
  <c r="DY175" i="11"/>
  <c r="DX175" i="11"/>
  <c r="DW175" i="11"/>
  <c r="DV175" i="11"/>
  <c r="DU175" i="11"/>
  <c r="DT175" i="11"/>
  <c r="DS175" i="11"/>
  <c r="DR175" i="11"/>
  <c r="DQ175" i="11"/>
  <c r="DP175" i="11"/>
  <c r="DO175" i="11"/>
  <c r="DN175" i="11"/>
  <c r="DM175" i="11"/>
  <c r="DL175" i="11"/>
  <c r="DK175" i="11"/>
  <c r="DJ175" i="11"/>
  <c r="DI175" i="11"/>
  <c r="DH175" i="11"/>
  <c r="DG175" i="11"/>
  <c r="DF175" i="11"/>
  <c r="DE175" i="11"/>
  <c r="DD175" i="11"/>
  <c r="DC175" i="11"/>
  <c r="DB175" i="11"/>
  <c r="DA175" i="11"/>
  <c r="CZ175" i="11"/>
  <c r="CY175" i="11"/>
  <c r="CX175" i="11"/>
  <c r="CW175" i="11"/>
  <c r="CV175" i="11"/>
  <c r="CU175" i="11"/>
  <c r="CT175" i="11"/>
  <c r="CS175" i="11"/>
  <c r="CR175" i="11"/>
  <c r="CQ175" i="11"/>
  <c r="CP175" i="11"/>
  <c r="CO175" i="11"/>
  <c r="CN175" i="11"/>
  <c r="CM175" i="11"/>
  <c r="CL175" i="11"/>
  <c r="CK175" i="11"/>
  <c r="CJ175" i="11"/>
  <c r="CI175" i="11"/>
  <c r="CH175" i="11"/>
  <c r="CG175" i="11"/>
  <c r="CF175" i="11"/>
  <c r="CE175" i="11"/>
  <c r="CD175" i="11"/>
  <c r="CC175" i="11"/>
  <c r="CB175" i="11"/>
  <c r="CA175" i="11"/>
  <c r="BZ175" i="11"/>
  <c r="BY175" i="11"/>
  <c r="BX175" i="11"/>
  <c r="BW175" i="11"/>
  <c r="BV175" i="11"/>
  <c r="BU175" i="11"/>
  <c r="BT175" i="11"/>
  <c r="BS175" i="11"/>
  <c r="BR175" i="11"/>
  <c r="BQ175" i="11"/>
  <c r="BP175" i="11"/>
  <c r="BO175" i="11"/>
  <c r="BN175" i="11"/>
  <c r="BM175" i="11"/>
  <c r="BL175" i="11"/>
  <c r="BK175" i="11"/>
  <c r="BJ175" i="11"/>
  <c r="BI175" i="11"/>
  <c r="BH175" i="11"/>
  <c r="BG175" i="11"/>
  <c r="BF175" i="11"/>
  <c r="BE175" i="11"/>
  <c r="BD175" i="11"/>
  <c r="BC175" i="11"/>
  <c r="BB175" i="11"/>
  <c r="BA175" i="11"/>
  <c r="AZ175" i="11"/>
  <c r="AY175" i="11"/>
  <c r="AX175" i="11"/>
  <c r="AW175" i="11"/>
  <c r="AV175" i="11"/>
  <c r="AU175" i="11"/>
  <c r="AT175" i="11"/>
  <c r="AS175" i="11"/>
  <c r="AR175" i="11"/>
  <c r="AQ175" i="11"/>
  <c r="AP175" i="11"/>
  <c r="AO175" i="11"/>
  <c r="AN175" i="11"/>
  <c r="AM175" i="11"/>
  <c r="AL175" i="11"/>
  <c r="AK175" i="11"/>
  <c r="AJ175" i="11"/>
  <c r="AI175" i="11"/>
  <c r="AH175" i="11"/>
  <c r="AG175" i="11"/>
  <c r="AF175" i="11"/>
  <c r="AE175" i="11"/>
  <c r="AD175" i="11"/>
  <c r="AC175" i="11"/>
  <c r="AB175" i="11"/>
  <c r="AA175" i="11"/>
  <c r="Z175" i="11"/>
  <c r="Y175" i="11"/>
  <c r="X175" i="11"/>
  <c r="W175" i="11"/>
  <c r="V175" i="11"/>
  <c r="T175" i="11"/>
  <c r="S175" i="11"/>
  <c r="R175" i="11"/>
  <c r="Q175" i="11"/>
  <c r="P175" i="11"/>
  <c r="O175" i="11"/>
  <c r="M175" i="11"/>
  <c r="L175" i="11"/>
  <c r="K175" i="11"/>
  <c r="J175" i="11"/>
  <c r="I175" i="11"/>
  <c r="H175" i="11"/>
  <c r="G175" i="11"/>
  <c r="GC174" i="11"/>
  <c r="GB174" i="11"/>
  <c r="GA174" i="11"/>
  <c r="FZ174" i="11"/>
  <c r="FY174" i="11"/>
  <c r="FX174" i="11"/>
  <c r="FW174" i="11"/>
  <c r="FV174" i="11"/>
  <c r="FU174" i="11"/>
  <c r="FT174" i="11"/>
  <c r="FS174" i="11"/>
  <c r="FR174" i="11"/>
  <c r="FQ174" i="11"/>
  <c r="FP174" i="11"/>
  <c r="FO174" i="11"/>
  <c r="FN174" i="11"/>
  <c r="FM174" i="11"/>
  <c r="FL174" i="11"/>
  <c r="FK174" i="11"/>
  <c r="FJ174" i="11"/>
  <c r="FI174" i="11"/>
  <c r="FH174" i="11"/>
  <c r="FG174" i="11"/>
  <c r="FF174" i="11"/>
  <c r="FE174" i="11"/>
  <c r="FD174" i="11"/>
  <c r="FC174" i="11"/>
  <c r="FB174" i="11"/>
  <c r="FA174" i="11"/>
  <c r="EZ174" i="11"/>
  <c r="EY174" i="11"/>
  <c r="EX174" i="11"/>
  <c r="EW174" i="11"/>
  <c r="EV174" i="11"/>
  <c r="EU174" i="11"/>
  <c r="ET174" i="11"/>
  <c r="ES174" i="11"/>
  <c r="ER174" i="11"/>
  <c r="EQ174" i="11"/>
  <c r="EP174" i="11"/>
  <c r="EO174" i="11"/>
  <c r="EN174" i="11"/>
  <c r="EM174" i="11"/>
  <c r="EL174" i="11"/>
  <c r="EK174" i="11"/>
  <c r="EJ174" i="11"/>
  <c r="EI174" i="11"/>
  <c r="EH174" i="11"/>
  <c r="EG174" i="11"/>
  <c r="EF174" i="11"/>
  <c r="EE174" i="11"/>
  <c r="ED174" i="11"/>
  <c r="EC174" i="11"/>
  <c r="EB174" i="11"/>
  <c r="EA174" i="11"/>
  <c r="DZ174" i="11"/>
  <c r="DY174" i="11"/>
  <c r="DX174" i="11"/>
  <c r="DW174" i="11"/>
  <c r="DV174" i="11"/>
  <c r="DU174" i="11"/>
  <c r="DT174" i="11"/>
  <c r="DS174" i="11"/>
  <c r="DR174" i="11"/>
  <c r="DQ174" i="11"/>
  <c r="DP174" i="11"/>
  <c r="DO174" i="11"/>
  <c r="DN174" i="11"/>
  <c r="DM174" i="11"/>
  <c r="DL174" i="11"/>
  <c r="DK174" i="11"/>
  <c r="DJ174" i="11"/>
  <c r="DI174" i="11"/>
  <c r="DH174" i="11"/>
  <c r="DG174" i="11"/>
  <c r="DF174" i="11"/>
  <c r="DE174" i="11"/>
  <c r="DD174" i="11"/>
  <c r="DC174" i="11"/>
  <c r="DB174" i="11"/>
  <c r="DA174" i="11"/>
  <c r="CZ174" i="11"/>
  <c r="CY174" i="11"/>
  <c r="CX174" i="11"/>
  <c r="CW174" i="11"/>
  <c r="CV174" i="11"/>
  <c r="CU174" i="11"/>
  <c r="CT174" i="11"/>
  <c r="CS174" i="11"/>
  <c r="CR174" i="11"/>
  <c r="CQ174" i="11"/>
  <c r="CP174" i="11"/>
  <c r="CO174" i="11"/>
  <c r="CN174" i="11"/>
  <c r="CM174" i="11"/>
  <c r="CL174" i="11"/>
  <c r="CK174" i="11"/>
  <c r="CJ174" i="11"/>
  <c r="CI174" i="11"/>
  <c r="CH174" i="11"/>
  <c r="CG174" i="11"/>
  <c r="CF174" i="11"/>
  <c r="CE174" i="11"/>
  <c r="CD174" i="11"/>
  <c r="CC174" i="11"/>
  <c r="CB174" i="11"/>
  <c r="CA174" i="11"/>
  <c r="BZ174" i="11"/>
  <c r="BY174" i="11"/>
  <c r="BX174" i="11"/>
  <c r="BW174" i="11"/>
  <c r="BV174" i="11"/>
  <c r="BU174" i="11"/>
  <c r="BT174" i="11"/>
  <c r="BS174" i="11"/>
  <c r="BR174" i="11"/>
  <c r="BQ174" i="11"/>
  <c r="BP174" i="11"/>
  <c r="BO174" i="11"/>
  <c r="BN174" i="11"/>
  <c r="BM174" i="11"/>
  <c r="BL174" i="11"/>
  <c r="BK174" i="11"/>
  <c r="BJ174" i="11"/>
  <c r="BI174" i="11"/>
  <c r="BH174" i="11"/>
  <c r="BG174" i="11"/>
  <c r="BF174" i="11"/>
  <c r="BE174" i="11"/>
  <c r="BD174" i="11"/>
  <c r="BC174" i="11"/>
  <c r="BB174" i="11"/>
  <c r="BA174" i="11"/>
  <c r="AZ174" i="11"/>
  <c r="AY174" i="11"/>
  <c r="AX174" i="11"/>
  <c r="AW174" i="11"/>
  <c r="AV174" i="11"/>
  <c r="AU174" i="11"/>
  <c r="AT174" i="11"/>
  <c r="AS174" i="11"/>
  <c r="AR174" i="11"/>
  <c r="AQ174" i="11"/>
  <c r="AP174" i="11"/>
  <c r="AO174" i="11"/>
  <c r="AN174" i="11"/>
  <c r="AM174" i="11"/>
  <c r="AL174" i="11"/>
  <c r="AK174" i="11"/>
  <c r="AJ174" i="11"/>
  <c r="AI174" i="11"/>
  <c r="AH174" i="11"/>
  <c r="AG174" i="11"/>
  <c r="AF174" i="11"/>
  <c r="AE174" i="11"/>
  <c r="AD174" i="11"/>
  <c r="AC174" i="11"/>
  <c r="AB174" i="11"/>
  <c r="AA174" i="11"/>
  <c r="Z174" i="11"/>
  <c r="Y174" i="11"/>
  <c r="X174" i="11"/>
  <c r="W174" i="11"/>
  <c r="V174" i="11"/>
  <c r="T174" i="11"/>
  <c r="S174" i="11"/>
  <c r="R174" i="11"/>
  <c r="Q174" i="11"/>
  <c r="P174" i="11"/>
  <c r="O174" i="11"/>
  <c r="M174" i="11"/>
  <c r="L174" i="11"/>
  <c r="K174" i="11"/>
  <c r="J174" i="11"/>
  <c r="I174" i="11"/>
  <c r="H174" i="11"/>
  <c r="G174" i="11"/>
  <c r="GC173" i="11"/>
  <c r="GB173" i="11"/>
  <c r="GA173" i="11"/>
  <c r="FZ173" i="11"/>
  <c r="FY173" i="11"/>
  <c r="FX173" i="11"/>
  <c r="FW173" i="11"/>
  <c r="FV173" i="11"/>
  <c r="FU173" i="11"/>
  <c r="FT173" i="11"/>
  <c r="FS173" i="11"/>
  <c r="FR173" i="11"/>
  <c r="FQ173" i="11"/>
  <c r="FP173" i="11"/>
  <c r="FO173" i="11"/>
  <c r="FN173" i="11"/>
  <c r="FM173" i="11"/>
  <c r="FL173" i="11"/>
  <c r="FK173" i="11"/>
  <c r="FJ173" i="11"/>
  <c r="FI173" i="11"/>
  <c r="FH173" i="11"/>
  <c r="FG173" i="11"/>
  <c r="FF173" i="11"/>
  <c r="FE173" i="11"/>
  <c r="FD173" i="11"/>
  <c r="FC173" i="11"/>
  <c r="FB173" i="11"/>
  <c r="FA173" i="11"/>
  <c r="EZ173" i="11"/>
  <c r="EY173" i="11"/>
  <c r="EX173" i="11"/>
  <c r="EW173" i="11"/>
  <c r="EV173" i="11"/>
  <c r="EU173" i="11"/>
  <c r="ET173" i="11"/>
  <c r="ES173" i="11"/>
  <c r="ER173" i="11"/>
  <c r="EQ173" i="11"/>
  <c r="EP173" i="11"/>
  <c r="EO173" i="11"/>
  <c r="EN173" i="11"/>
  <c r="EM173" i="11"/>
  <c r="EL173" i="11"/>
  <c r="EK173" i="11"/>
  <c r="EJ173" i="11"/>
  <c r="EI173" i="11"/>
  <c r="EH173" i="11"/>
  <c r="EG173" i="11"/>
  <c r="EF173" i="11"/>
  <c r="EE173" i="11"/>
  <c r="ED173" i="11"/>
  <c r="EC173" i="11"/>
  <c r="EB173" i="11"/>
  <c r="EA173" i="11"/>
  <c r="DZ173" i="11"/>
  <c r="DY173" i="11"/>
  <c r="DX173" i="11"/>
  <c r="DW173" i="11"/>
  <c r="DV173" i="11"/>
  <c r="DU173" i="11"/>
  <c r="DT173" i="11"/>
  <c r="DS173" i="11"/>
  <c r="DR173" i="11"/>
  <c r="DQ173" i="11"/>
  <c r="DP173" i="11"/>
  <c r="DO173" i="11"/>
  <c r="DN173" i="11"/>
  <c r="DM173" i="11"/>
  <c r="DL173" i="11"/>
  <c r="DK173" i="11"/>
  <c r="DJ173" i="11"/>
  <c r="DI173" i="11"/>
  <c r="DH173" i="11"/>
  <c r="DG173" i="11"/>
  <c r="DF173" i="11"/>
  <c r="DE173" i="11"/>
  <c r="DD173" i="11"/>
  <c r="DC173" i="11"/>
  <c r="DB173" i="11"/>
  <c r="DA173" i="11"/>
  <c r="CZ173" i="11"/>
  <c r="CY173" i="11"/>
  <c r="CX173" i="11"/>
  <c r="CW173" i="11"/>
  <c r="CV173" i="11"/>
  <c r="CU173" i="11"/>
  <c r="CT173" i="11"/>
  <c r="CS173" i="11"/>
  <c r="CR173" i="11"/>
  <c r="CQ173" i="11"/>
  <c r="CP173" i="11"/>
  <c r="CO173" i="11"/>
  <c r="CN173" i="11"/>
  <c r="CM173" i="11"/>
  <c r="CL173" i="11"/>
  <c r="CK173" i="11"/>
  <c r="CJ173" i="11"/>
  <c r="CI173" i="11"/>
  <c r="CH173" i="11"/>
  <c r="CG173" i="11"/>
  <c r="CF173" i="11"/>
  <c r="CE173" i="11"/>
  <c r="CD173" i="11"/>
  <c r="CC173" i="11"/>
  <c r="CB173" i="11"/>
  <c r="CA173" i="11"/>
  <c r="BZ173" i="11"/>
  <c r="BY173" i="11"/>
  <c r="BX173" i="11"/>
  <c r="BW173" i="11"/>
  <c r="BV173" i="11"/>
  <c r="BU173" i="11"/>
  <c r="BT173" i="11"/>
  <c r="BS173" i="11"/>
  <c r="BR173" i="11"/>
  <c r="BQ173" i="11"/>
  <c r="BP173" i="11"/>
  <c r="BO173" i="11"/>
  <c r="BN173" i="11"/>
  <c r="BM173" i="11"/>
  <c r="BL173" i="11"/>
  <c r="BK173" i="11"/>
  <c r="BJ173" i="11"/>
  <c r="BI173" i="11"/>
  <c r="BH173" i="11"/>
  <c r="BG173" i="11"/>
  <c r="BF173" i="11"/>
  <c r="BE173" i="11"/>
  <c r="BD173" i="11"/>
  <c r="BC173" i="11"/>
  <c r="BB173" i="11"/>
  <c r="BA173" i="11"/>
  <c r="AZ173" i="11"/>
  <c r="AY173" i="11"/>
  <c r="AX173" i="11"/>
  <c r="AW173" i="11"/>
  <c r="AV173" i="11"/>
  <c r="AU173" i="11"/>
  <c r="AT173" i="11"/>
  <c r="AS173" i="11"/>
  <c r="AR173" i="11"/>
  <c r="AQ173" i="11"/>
  <c r="AP173" i="11"/>
  <c r="AO173" i="11"/>
  <c r="AN173" i="11"/>
  <c r="AM173" i="11"/>
  <c r="AL173" i="11"/>
  <c r="AK173" i="11"/>
  <c r="AJ173" i="11"/>
  <c r="AI173" i="11"/>
  <c r="AH173" i="11"/>
  <c r="AG173" i="11"/>
  <c r="AF173" i="11"/>
  <c r="AE173" i="11"/>
  <c r="AD173" i="11"/>
  <c r="AC173" i="11"/>
  <c r="AB173" i="11"/>
  <c r="AA173" i="11"/>
  <c r="Z173" i="11"/>
  <c r="Y173" i="11"/>
  <c r="X173" i="11"/>
  <c r="W173" i="11"/>
  <c r="V173" i="11"/>
  <c r="T173" i="11"/>
  <c r="S173" i="11"/>
  <c r="R173" i="11"/>
  <c r="Q173" i="11"/>
  <c r="P173" i="11"/>
  <c r="O173" i="11"/>
  <c r="M173" i="11"/>
  <c r="L173" i="11"/>
  <c r="K173" i="11"/>
  <c r="J173" i="11"/>
  <c r="I173" i="11"/>
  <c r="H173" i="11"/>
  <c r="G173" i="11"/>
  <c r="GC172" i="11"/>
  <c r="GB172" i="11"/>
  <c r="GA172" i="11"/>
  <c r="FZ172" i="11"/>
  <c r="FY172" i="11"/>
  <c r="FX172" i="11"/>
  <c r="FW172" i="11"/>
  <c r="FV172" i="11"/>
  <c r="FU172" i="11"/>
  <c r="FT172" i="11"/>
  <c r="FS172" i="11"/>
  <c r="FR172" i="11"/>
  <c r="FQ172" i="11"/>
  <c r="FP172" i="11"/>
  <c r="FO172" i="11"/>
  <c r="FN172" i="11"/>
  <c r="FM172" i="11"/>
  <c r="FL172" i="11"/>
  <c r="FK172" i="11"/>
  <c r="FJ172" i="11"/>
  <c r="FI172" i="11"/>
  <c r="FH172" i="11"/>
  <c r="FG172" i="11"/>
  <c r="FF172" i="11"/>
  <c r="FE172" i="11"/>
  <c r="FD172" i="11"/>
  <c r="FC172" i="11"/>
  <c r="FB172" i="11"/>
  <c r="FA172" i="11"/>
  <c r="EZ172" i="11"/>
  <c r="EY172" i="11"/>
  <c r="EX172" i="11"/>
  <c r="EW172" i="11"/>
  <c r="EV172" i="11"/>
  <c r="EU172" i="11"/>
  <c r="ET172" i="11"/>
  <c r="ES172" i="11"/>
  <c r="ER172" i="11"/>
  <c r="EQ172" i="11"/>
  <c r="EP172" i="11"/>
  <c r="EO172" i="11"/>
  <c r="EN172" i="11"/>
  <c r="EM172" i="11"/>
  <c r="EL172" i="11"/>
  <c r="EK172" i="11"/>
  <c r="EJ172" i="11"/>
  <c r="EI172" i="11"/>
  <c r="EH172" i="11"/>
  <c r="EG172" i="11"/>
  <c r="EF172" i="11"/>
  <c r="EE172" i="11"/>
  <c r="ED172" i="11"/>
  <c r="EC172" i="11"/>
  <c r="EB172" i="11"/>
  <c r="EA172" i="11"/>
  <c r="DZ172" i="11"/>
  <c r="DY172" i="11"/>
  <c r="DX172" i="11"/>
  <c r="DW172" i="11"/>
  <c r="DV172" i="11"/>
  <c r="DU172" i="11"/>
  <c r="DT172" i="11"/>
  <c r="DS172" i="11"/>
  <c r="DR172" i="11"/>
  <c r="DQ172" i="11"/>
  <c r="DP172" i="11"/>
  <c r="DO172" i="11"/>
  <c r="DN172" i="11"/>
  <c r="DM172" i="11"/>
  <c r="DL172" i="11"/>
  <c r="DK172" i="11"/>
  <c r="DJ172" i="11"/>
  <c r="DI172" i="11"/>
  <c r="DH172" i="11"/>
  <c r="DG172" i="11"/>
  <c r="DF172" i="11"/>
  <c r="DE172" i="11"/>
  <c r="DD172" i="11"/>
  <c r="DC172" i="11"/>
  <c r="DB172" i="11"/>
  <c r="DA172" i="11"/>
  <c r="CZ172" i="11"/>
  <c r="CY172" i="11"/>
  <c r="CX172" i="11"/>
  <c r="CW172" i="11"/>
  <c r="CV172" i="11"/>
  <c r="CU172" i="11"/>
  <c r="CT172" i="11"/>
  <c r="CS172" i="11"/>
  <c r="CR172" i="11"/>
  <c r="CQ172" i="11"/>
  <c r="CP172" i="11"/>
  <c r="CO172" i="11"/>
  <c r="CN172" i="11"/>
  <c r="CM172" i="11"/>
  <c r="CL172" i="11"/>
  <c r="CK172" i="11"/>
  <c r="CJ172" i="11"/>
  <c r="CI172" i="11"/>
  <c r="CH172" i="11"/>
  <c r="CG172" i="11"/>
  <c r="CF172" i="11"/>
  <c r="CE172" i="11"/>
  <c r="CD172" i="11"/>
  <c r="CC172" i="11"/>
  <c r="CB172" i="11"/>
  <c r="CA172" i="11"/>
  <c r="BZ172" i="11"/>
  <c r="BY172" i="11"/>
  <c r="BX172" i="11"/>
  <c r="BW172" i="11"/>
  <c r="BV172" i="11"/>
  <c r="BU172" i="11"/>
  <c r="BT172" i="11"/>
  <c r="BS172" i="11"/>
  <c r="BR172" i="11"/>
  <c r="BQ172" i="11"/>
  <c r="BP172" i="11"/>
  <c r="BO172" i="11"/>
  <c r="BN172" i="11"/>
  <c r="BM172" i="11"/>
  <c r="BL172" i="11"/>
  <c r="BK172" i="11"/>
  <c r="BJ172" i="11"/>
  <c r="BI172" i="11"/>
  <c r="BH172" i="11"/>
  <c r="BG172" i="11"/>
  <c r="BF172" i="11"/>
  <c r="BE172" i="11"/>
  <c r="BD172" i="11"/>
  <c r="BC172" i="11"/>
  <c r="BB172" i="11"/>
  <c r="BA172" i="11"/>
  <c r="AZ172" i="11"/>
  <c r="AY172" i="11"/>
  <c r="AX172" i="11"/>
  <c r="AW172" i="11"/>
  <c r="AV172" i="11"/>
  <c r="AU172" i="11"/>
  <c r="AT172" i="11"/>
  <c r="AS172" i="11"/>
  <c r="AR172" i="11"/>
  <c r="AQ172" i="11"/>
  <c r="AP172" i="11"/>
  <c r="AO172" i="11"/>
  <c r="AN172" i="11"/>
  <c r="AM172" i="11"/>
  <c r="AL172" i="11"/>
  <c r="AK172" i="11"/>
  <c r="AJ172" i="11"/>
  <c r="AI172" i="11"/>
  <c r="AH172" i="11"/>
  <c r="AG172" i="11"/>
  <c r="AF172" i="11"/>
  <c r="AE172" i="11"/>
  <c r="AD172" i="11"/>
  <c r="AC172" i="11"/>
  <c r="AB172" i="11"/>
  <c r="AA172" i="11"/>
  <c r="Z172" i="11"/>
  <c r="Y172" i="11"/>
  <c r="X172" i="11"/>
  <c r="W172" i="11"/>
  <c r="V172" i="11"/>
  <c r="T172" i="11"/>
  <c r="S172" i="11"/>
  <c r="R172" i="11"/>
  <c r="Q172" i="11"/>
  <c r="P172" i="11"/>
  <c r="O172" i="11"/>
  <c r="M172" i="11"/>
  <c r="L172" i="11"/>
  <c r="K172" i="11"/>
  <c r="J172" i="11"/>
  <c r="I172" i="11"/>
  <c r="H172" i="11"/>
  <c r="G172" i="11"/>
  <c r="GC170" i="11"/>
  <c r="GB170" i="11"/>
  <c r="GA170" i="11"/>
  <c r="FZ170" i="11"/>
  <c r="FY170" i="11"/>
  <c r="FX170" i="11"/>
  <c r="FW170" i="11"/>
  <c r="FV170" i="11"/>
  <c r="FU170" i="11"/>
  <c r="FT170" i="11"/>
  <c r="FS170" i="11"/>
  <c r="FR170" i="11"/>
  <c r="FQ170" i="11"/>
  <c r="FP170" i="11"/>
  <c r="FO170" i="11"/>
  <c r="FN170" i="11"/>
  <c r="FM170" i="11"/>
  <c r="FL170" i="11"/>
  <c r="FK170" i="11"/>
  <c r="FJ170" i="11"/>
  <c r="FI170" i="11"/>
  <c r="FH170" i="11"/>
  <c r="FG170" i="11"/>
  <c r="FF170" i="11"/>
  <c r="FE170" i="11"/>
  <c r="FD170" i="11"/>
  <c r="FC170" i="11"/>
  <c r="FB170" i="11"/>
  <c r="FA170" i="11"/>
  <c r="EZ170" i="11"/>
  <c r="EY170" i="11"/>
  <c r="EX170" i="11"/>
  <c r="EW170" i="11"/>
  <c r="EV170" i="11"/>
  <c r="EU170" i="11"/>
  <c r="ET170" i="11"/>
  <c r="ES170" i="11"/>
  <c r="ER170" i="11"/>
  <c r="EQ170" i="11"/>
  <c r="EP170" i="11"/>
  <c r="EO170" i="11"/>
  <c r="EN170" i="11"/>
  <c r="EM170" i="11"/>
  <c r="EL170" i="11"/>
  <c r="EK170" i="11"/>
  <c r="EJ170" i="11"/>
  <c r="EI170" i="11"/>
  <c r="EH170" i="11"/>
  <c r="EG170" i="11"/>
  <c r="EF170" i="11"/>
  <c r="EE170" i="11"/>
  <c r="ED170" i="11"/>
  <c r="EC170" i="11"/>
  <c r="EB170" i="11"/>
  <c r="EA170" i="11"/>
  <c r="DZ170" i="11"/>
  <c r="DY170" i="11"/>
  <c r="DX170" i="11"/>
  <c r="DW170" i="11"/>
  <c r="DV170" i="11"/>
  <c r="DU170" i="11"/>
  <c r="DT170" i="11"/>
  <c r="DS170" i="11"/>
  <c r="DR170" i="11"/>
  <c r="DQ170" i="11"/>
  <c r="DP170" i="11"/>
  <c r="DO170" i="11"/>
  <c r="DN170" i="11"/>
  <c r="DM170" i="11"/>
  <c r="DL170" i="11"/>
  <c r="DK170" i="11"/>
  <c r="DJ170" i="11"/>
  <c r="DI170" i="11"/>
  <c r="DH170" i="11"/>
  <c r="DG170" i="11"/>
  <c r="DF170" i="11"/>
  <c r="DE170" i="11"/>
  <c r="DD170" i="11"/>
  <c r="DC170" i="11"/>
  <c r="DB170" i="11"/>
  <c r="DA170" i="11"/>
  <c r="CZ170" i="11"/>
  <c r="CY170" i="11"/>
  <c r="CX170" i="11"/>
  <c r="CW170" i="11"/>
  <c r="CV170" i="11"/>
  <c r="CU170" i="11"/>
  <c r="CT170" i="11"/>
  <c r="CS170" i="11"/>
  <c r="CR170" i="11"/>
  <c r="CQ170" i="11"/>
  <c r="CP170" i="11"/>
  <c r="CO170" i="11"/>
  <c r="CN170" i="11"/>
  <c r="CM170" i="11"/>
  <c r="CL170" i="11"/>
  <c r="CK170" i="11"/>
  <c r="CJ170" i="11"/>
  <c r="CI170" i="11"/>
  <c r="CH170" i="11"/>
  <c r="CG170" i="11"/>
  <c r="CF170" i="11"/>
  <c r="CE170" i="11"/>
  <c r="CD170" i="11"/>
  <c r="CC170" i="11"/>
  <c r="CB170" i="11"/>
  <c r="CA170" i="11"/>
  <c r="BZ170" i="11"/>
  <c r="BY170" i="11"/>
  <c r="BX170" i="11"/>
  <c r="BW170" i="11"/>
  <c r="BV170" i="11"/>
  <c r="BU170" i="11"/>
  <c r="BT170" i="11"/>
  <c r="BS170" i="11"/>
  <c r="BR170" i="11"/>
  <c r="BQ170" i="11"/>
  <c r="BP170" i="11"/>
  <c r="BO170" i="11"/>
  <c r="BN170" i="11"/>
  <c r="BM170" i="11"/>
  <c r="BL170" i="11"/>
  <c r="BK170" i="11"/>
  <c r="BJ170" i="11"/>
  <c r="BI170" i="11"/>
  <c r="BH170" i="11"/>
  <c r="BG170" i="11"/>
  <c r="BF170" i="11"/>
  <c r="BE170" i="11"/>
  <c r="BD170" i="11"/>
  <c r="BC170" i="11"/>
  <c r="BB170" i="11"/>
  <c r="BA170" i="11"/>
  <c r="AZ170" i="11"/>
  <c r="AY170" i="11"/>
  <c r="AX170" i="11"/>
  <c r="AW170" i="11"/>
  <c r="AV170" i="11"/>
  <c r="AU170" i="11"/>
  <c r="AT170" i="11"/>
  <c r="AS170" i="11"/>
  <c r="AR170" i="11"/>
  <c r="AQ170" i="11"/>
  <c r="AP170" i="11"/>
  <c r="AO170" i="11"/>
  <c r="AN170" i="11"/>
  <c r="AM170" i="11"/>
  <c r="AL170" i="11"/>
  <c r="AK170" i="11"/>
  <c r="AJ170" i="11"/>
  <c r="AI170" i="11"/>
  <c r="AH170" i="11"/>
  <c r="AG170" i="11"/>
  <c r="AF170" i="11"/>
  <c r="AE170" i="11"/>
  <c r="AD170" i="11"/>
  <c r="AC170" i="11"/>
  <c r="AB170" i="11"/>
  <c r="AA170" i="11"/>
  <c r="Z170" i="11"/>
  <c r="Y170" i="11"/>
  <c r="X170" i="11"/>
  <c r="W170" i="11"/>
  <c r="V170" i="11"/>
  <c r="T170" i="11"/>
  <c r="S170" i="11"/>
  <c r="R170" i="11"/>
  <c r="Q170" i="11"/>
  <c r="P170" i="11"/>
  <c r="O170" i="11"/>
  <c r="M170" i="11"/>
  <c r="L170" i="11"/>
  <c r="K170" i="11"/>
  <c r="J170" i="11"/>
  <c r="I170" i="11"/>
  <c r="H170" i="11"/>
  <c r="G170" i="11"/>
  <c r="GC169" i="11"/>
  <c r="GB169" i="11"/>
  <c r="GA169" i="11"/>
  <c r="FZ169" i="11"/>
  <c r="FY169" i="11"/>
  <c r="FX169" i="11"/>
  <c r="FW169" i="11"/>
  <c r="FV169" i="11"/>
  <c r="FU169" i="11"/>
  <c r="FT169" i="11"/>
  <c r="FS169" i="11"/>
  <c r="FR169" i="11"/>
  <c r="FQ169" i="11"/>
  <c r="FP169" i="11"/>
  <c r="FO169" i="11"/>
  <c r="FN169" i="11"/>
  <c r="FM169" i="11"/>
  <c r="FL169" i="11"/>
  <c r="FK169" i="11"/>
  <c r="FJ169" i="11"/>
  <c r="FI169" i="11"/>
  <c r="FH169" i="11"/>
  <c r="FG169" i="11"/>
  <c r="FF169" i="11"/>
  <c r="FE169" i="11"/>
  <c r="FD169" i="11"/>
  <c r="FC169" i="11"/>
  <c r="FB169" i="11"/>
  <c r="FA169" i="11"/>
  <c r="EZ169" i="11"/>
  <c r="EY169" i="11"/>
  <c r="EX169" i="11"/>
  <c r="EW169" i="11"/>
  <c r="EV169" i="11"/>
  <c r="EU169" i="11"/>
  <c r="ET169" i="11"/>
  <c r="ES169" i="11"/>
  <c r="ER169" i="11"/>
  <c r="EQ169" i="11"/>
  <c r="EP169" i="11"/>
  <c r="EO169" i="11"/>
  <c r="EN169" i="11"/>
  <c r="EM169" i="11"/>
  <c r="EL169" i="11"/>
  <c r="EK169" i="11"/>
  <c r="EJ169" i="11"/>
  <c r="EI169" i="11"/>
  <c r="EH169" i="11"/>
  <c r="EG169" i="11"/>
  <c r="EF169" i="11"/>
  <c r="EE169" i="11"/>
  <c r="ED169" i="11"/>
  <c r="EC169" i="11"/>
  <c r="EB169" i="11"/>
  <c r="EA169" i="11"/>
  <c r="DZ169" i="11"/>
  <c r="DY169" i="11"/>
  <c r="DX169" i="11"/>
  <c r="DW169" i="11"/>
  <c r="DV169" i="11"/>
  <c r="DU169" i="11"/>
  <c r="DT169" i="11"/>
  <c r="DS169" i="11"/>
  <c r="DR169" i="11"/>
  <c r="DQ169" i="11"/>
  <c r="DP169" i="11"/>
  <c r="DO169" i="11"/>
  <c r="DN169" i="11"/>
  <c r="DM169" i="11"/>
  <c r="DL169" i="11"/>
  <c r="DK169" i="11"/>
  <c r="DJ169" i="11"/>
  <c r="DI169" i="11"/>
  <c r="DH169" i="11"/>
  <c r="DG169" i="11"/>
  <c r="DF169" i="11"/>
  <c r="DE169" i="11"/>
  <c r="DD169" i="11"/>
  <c r="DC169" i="11"/>
  <c r="DB169" i="11"/>
  <c r="DA169" i="11"/>
  <c r="CZ169" i="11"/>
  <c r="CY169" i="11"/>
  <c r="CX169" i="11"/>
  <c r="CW169" i="11"/>
  <c r="CV169" i="11"/>
  <c r="CU169" i="11"/>
  <c r="CT169" i="11"/>
  <c r="CS169" i="11"/>
  <c r="CR169" i="11"/>
  <c r="CQ169" i="11"/>
  <c r="CP169" i="11"/>
  <c r="CO169" i="11"/>
  <c r="CN169" i="11"/>
  <c r="CM169" i="11"/>
  <c r="CL169" i="11"/>
  <c r="CK169" i="11"/>
  <c r="CJ169" i="11"/>
  <c r="CI169" i="11"/>
  <c r="CH169" i="11"/>
  <c r="CG169" i="11"/>
  <c r="CF169" i="11"/>
  <c r="CE169" i="11"/>
  <c r="CD169" i="11"/>
  <c r="CC169" i="11"/>
  <c r="CB169" i="11"/>
  <c r="CA169" i="11"/>
  <c r="BZ169" i="11"/>
  <c r="BY169" i="11"/>
  <c r="BX169" i="11"/>
  <c r="BW169" i="11"/>
  <c r="BV169" i="11"/>
  <c r="BU169" i="11"/>
  <c r="BT169" i="11"/>
  <c r="BS169" i="11"/>
  <c r="BR169" i="11"/>
  <c r="BQ169" i="11"/>
  <c r="BP169" i="11"/>
  <c r="BO169" i="11"/>
  <c r="BN169" i="11"/>
  <c r="BM169" i="11"/>
  <c r="BL169" i="11"/>
  <c r="BK169" i="11"/>
  <c r="BJ169" i="11"/>
  <c r="BI169" i="11"/>
  <c r="BH169" i="11"/>
  <c r="BG169" i="11"/>
  <c r="BF169" i="11"/>
  <c r="BE169" i="11"/>
  <c r="BD169" i="11"/>
  <c r="BC169" i="11"/>
  <c r="BB169" i="11"/>
  <c r="BA169" i="11"/>
  <c r="AZ169" i="11"/>
  <c r="AY169" i="11"/>
  <c r="AX169" i="11"/>
  <c r="AW169" i="11"/>
  <c r="AV169" i="11"/>
  <c r="AU169" i="11"/>
  <c r="AT169" i="11"/>
  <c r="AS169" i="11"/>
  <c r="AR169" i="11"/>
  <c r="AQ169" i="11"/>
  <c r="AP169" i="11"/>
  <c r="AO169" i="11"/>
  <c r="AN169" i="11"/>
  <c r="AM169" i="11"/>
  <c r="AL169" i="11"/>
  <c r="AK169" i="11"/>
  <c r="AJ169" i="11"/>
  <c r="AI169" i="11"/>
  <c r="AH169" i="11"/>
  <c r="AG169" i="11"/>
  <c r="AF169" i="11"/>
  <c r="AE169" i="11"/>
  <c r="AD169" i="11"/>
  <c r="AC169" i="11"/>
  <c r="AB169" i="11"/>
  <c r="AA169" i="11"/>
  <c r="Z169" i="11"/>
  <c r="Y169" i="11"/>
  <c r="X169" i="11"/>
  <c r="W169" i="11"/>
  <c r="V169" i="11"/>
  <c r="T169" i="11"/>
  <c r="S169" i="11"/>
  <c r="R169" i="11"/>
  <c r="Q169" i="11"/>
  <c r="P169" i="11"/>
  <c r="O169" i="11"/>
  <c r="M169" i="11"/>
  <c r="L169" i="11"/>
  <c r="K169" i="11"/>
  <c r="J169" i="11"/>
  <c r="I169" i="11"/>
  <c r="H169" i="11"/>
  <c r="G169" i="11"/>
  <c r="GC168" i="11"/>
  <c r="GB168" i="11"/>
  <c r="GA168" i="11"/>
  <c r="FZ168" i="11"/>
  <c r="FY168" i="11"/>
  <c r="FX168" i="11"/>
  <c r="FW168" i="11"/>
  <c r="FV168" i="11"/>
  <c r="FU168" i="11"/>
  <c r="FT168" i="11"/>
  <c r="FS168" i="11"/>
  <c r="FR168" i="11"/>
  <c r="FQ168" i="11"/>
  <c r="FP168" i="11"/>
  <c r="FO168" i="11"/>
  <c r="FN168" i="11"/>
  <c r="FM168" i="11"/>
  <c r="FL168" i="11"/>
  <c r="FK168" i="11"/>
  <c r="FJ168" i="11"/>
  <c r="FI168" i="11"/>
  <c r="FH168" i="11"/>
  <c r="FG168" i="11"/>
  <c r="FF168" i="11"/>
  <c r="FE168" i="11"/>
  <c r="FD168" i="11"/>
  <c r="FC168" i="11"/>
  <c r="FB168" i="11"/>
  <c r="FA168" i="11"/>
  <c r="EZ168" i="11"/>
  <c r="EY168" i="11"/>
  <c r="EX168" i="11"/>
  <c r="EW168" i="11"/>
  <c r="EV168" i="11"/>
  <c r="EU168" i="11"/>
  <c r="ET168" i="11"/>
  <c r="ES168" i="11"/>
  <c r="ER168" i="11"/>
  <c r="EQ168" i="11"/>
  <c r="EP168" i="11"/>
  <c r="EO168" i="11"/>
  <c r="EN168" i="11"/>
  <c r="EM168" i="11"/>
  <c r="EL168" i="11"/>
  <c r="EK168" i="11"/>
  <c r="EJ168" i="11"/>
  <c r="EI168" i="11"/>
  <c r="EH168" i="11"/>
  <c r="EG168" i="11"/>
  <c r="EF168" i="11"/>
  <c r="EE168" i="11"/>
  <c r="ED168" i="11"/>
  <c r="EC168" i="11"/>
  <c r="EB168" i="11"/>
  <c r="EA168" i="11"/>
  <c r="DZ168" i="11"/>
  <c r="DY168" i="11"/>
  <c r="DX168" i="11"/>
  <c r="DW168" i="11"/>
  <c r="DV168" i="11"/>
  <c r="DU168" i="11"/>
  <c r="DT168" i="11"/>
  <c r="DS168" i="11"/>
  <c r="DR168" i="11"/>
  <c r="DQ168" i="11"/>
  <c r="DP168" i="11"/>
  <c r="DO168" i="11"/>
  <c r="DN168" i="11"/>
  <c r="DM168" i="11"/>
  <c r="DL168" i="11"/>
  <c r="DK168" i="11"/>
  <c r="DJ168" i="11"/>
  <c r="DI168" i="11"/>
  <c r="DH168" i="11"/>
  <c r="DG168" i="11"/>
  <c r="DF168" i="11"/>
  <c r="DE168" i="11"/>
  <c r="DD168" i="11"/>
  <c r="DC168" i="11"/>
  <c r="DB168" i="11"/>
  <c r="DA168" i="11"/>
  <c r="CZ168" i="11"/>
  <c r="CY168" i="11"/>
  <c r="CX168" i="11"/>
  <c r="CW168" i="11"/>
  <c r="CV168" i="11"/>
  <c r="CU168" i="11"/>
  <c r="CT168" i="11"/>
  <c r="CS168" i="11"/>
  <c r="CR168" i="11"/>
  <c r="CQ168" i="11"/>
  <c r="CP168" i="11"/>
  <c r="CO168" i="11"/>
  <c r="CN168" i="11"/>
  <c r="CM168" i="11"/>
  <c r="CL168" i="11"/>
  <c r="CK168" i="11"/>
  <c r="CJ168" i="11"/>
  <c r="CI168" i="11"/>
  <c r="CH168" i="11"/>
  <c r="CG168" i="11"/>
  <c r="CF168" i="11"/>
  <c r="CE168" i="11"/>
  <c r="CD168" i="11"/>
  <c r="CC168" i="11"/>
  <c r="CB168" i="11"/>
  <c r="CA168" i="11"/>
  <c r="BZ168" i="11"/>
  <c r="BY168" i="11"/>
  <c r="BX168" i="11"/>
  <c r="BW168" i="11"/>
  <c r="BV168" i="11"/>
  <c r="BU168" i="11"/>
  <c r="BT168" i="11"/>
  <c r="BS168" i="11"/>
  <c r="BR168" i="11"/>
  <c r="BQ168" i="11"/>
  <c r="BP168" i="11"/>
  <c r="BO168" i="11"/>
  <c r="BN168" i="11"/>
  <c r="BM168" i="11"/>
  <c r="BL168" i="11"/>
  <c r="BK168" i="11"/>
  <c r="BJ168" i="11"/>
  <c r="BI168" i="11"/>
  <c r="BH168" i="11"/>
  <c r="BG168" i="11"/>
  <c r="BF168" i="11"/>
  <c r="BE168" i="11"/>
  <c r="BD168" i="11"/>
  <c r="BC168" i="11"/>
  <c r="BB168" i="11"/>
  <c r="BA168" i="11"/>
  <c r="AZ168" i="11"/>
  <c r="AY168" i="11"/>
  <c r="AX168" i="11"/>
  <c r="AW168" i="11"/>
  <c r="AV168" i="11"/>
  <c r="AU168" i="11"/>
  <c r="AT168" i="11"/>
  <c r="AS168" i="11"/>
  <c r="AR168" i="11"/>
  <c r="AQ168" i="11"/>
  <c r="AP168" i="11"/>
  <c r="AO168" i="11"/>
  <c r="AN168" i="11"/>
  <c r="AM168" i="11"/>
  <c r="AL168" i="11"/>
  <c r="AK168" i="11"/>
  <c r="AJ168" i="11"/>
  <c r="AI168" i="11"/>
  <c r="AH168" i="11"/>
  <c r="AG168" i="11"/>
  <c r="AF168" i="11"/>
  <c r="AE168" i="11"/>
  <c r="AD168" i="11"/>
  <c r="AC168" i="11"/>
  <c r="AB168" i="11"/>
  <c r="AA168" i="11"/>
  <c r="Z168" i="11"/>
  <c r="Y168" i="11"/>
  <c r="X168" i="11"/>
  <c r="W168" i="11"/>
  <c r="V168" i="11"/>
  <c r="T168" i="11"/>
  <c r="S168" i="11"/>
  <c r="R168" i="11"/>
  <c r="Q168" i="11"/>
  <c r="P168" i="11"/>
  <c r="O168" i="11"/>
  <c r="M168" i="11"/>
  <c r="L168" i="11"/>
  <c r="K168" i="11"/>
  <c r="J168" i="11"/>
  <c r="I168" i="11"/>
  <c r="H168" i="11"/>
  <c r="G168" i="11"/>
  <c r="GC167" i="11"/>
  <c r="GB167" i="11"/>
  <c r="GA167" i="11"/>
  <c r="FZ167" i="11"/>
  <c r="FY167" i="11"/>
  <c r="FX167" i="11"/>
  <c r="FW167" i="11"/>
  <c r="FV167" i="11"/>
  <c r="FU167" i="11"/>
  <c r="FT167" i="11"/>
  <c r="FS167" i="11"/>
  <c r="FR167" i="11"/>
  <c r="FQ167" i="11"/>
  <c r="FP167" i="11"/>
  <c r="FO167" i="11"/>
  <c r="FN167" i="11"/>
  <c r="FM167" i="11"/>
  <c r="FL167" i="11"/>
  <c r="FK167" i="11"/>
  <c r="FJ167" i="11"/>
  <c r="FI167" i="11"/>
  <c r="FH167" i="11"/>
  <c r="FG167" i="11"/>
  <c r="FF167" i="11"/>
  <c r="FE167" i="11"/>
  <c r="FD167" i="11"/>
  <c r="FC167" i="11"/>
  <c r="FB167" i="11"/>
  <c r="FA167" i="11"/>
  <c r="EZ167" i="11"/>
  <c r="EY167" i="11"/>
  <c r="EX167" i="11"/>
  <c r="EW167" i="11"/>
  <c r="EV167" i="11"/>
  <c r="EU167" i="11"/>
  <c r="ET167" i="11"/>
  <c r="ES167" i="11"/>
  <c r="ER167" i="11"/>
  <c r="EQ167" i="11"/>
  <c r="EP167" i="11"/>
  <c r="EO167" i="11"/>
  <c r="EN167" i="11"/>
  <c r="EM167" i="11"/>
  <c r="EL167" i="11"/>
  <c r="EK167" i="11"/>
  <c r="EJ167" i="11"/>
  <c r="EI167" i="11"/>
  <c r="EH167" i="11"/>
  <c r="EG167" i="11"/>
  <c r="EF167" i="11"/>
  <c r="EE167" i="11"/>
  <c r="ED167" i="11"/>
  <c r="EC167" i="11"/>
  <c r="EB167" i="11"/>
  <c r="EA167" i="11"/>
  <c r="DZ167" i="11"/>
  <c r="DY167" i="11"/>
  <c r="DX167" i="11"/>
  <c r="DW167" i="11"/>
  <c r="DV167" i="11"/>
  <c r="DU167" i="11"/>
  <c r="DT167" i="11"/>
  <c r="DS167" i="11"/>
  <c r="DR167" i="11"/>
  <c r="DQ167" i="11"/>
  <c r="DP167" i="11"/>
  <c r="DO167" i="11"/>
  <c r="DN167" i="11"/>
  <c r="DM167" i="11"/>
  <c r="DL167" i="11"/>
  <c r="DK167" i="11"/>
  <c r="DJ167" i="11"/>
  <c r="DI167" i="11"/>
  <c r="DH167" i="11"/>
  <c r="DG167" i="11"/>
  <c r="DF167" i="11"/>
  <c r="DE167" i="11"/>
  <c r="DD167" i="11"/>
  <c r="DC167" i="11"/>
  <c r="DB167" i="11"/>
  <c r="DA167" i="11"/>
  <c r="CZ167" i="11"/>
  <c r="CY167" i="11"/>
  <c r="CX167" i="11"/>
  <c r="CW167" i="11"/>
  <c r="CV167" i="11"/>
  <c r="CU167" i="11"/>
  <c r="CT167" i="11"/>
  <c r="CS167" i="11"/>
  <c r="CR167" i="11"/>
  <c r="CQ167" i="11"/>
  <c r="CP167" i="11"/>
  <c r="CO167" i="11"/>
  <c r="CN167" i="11"/>
  <c r="CM167" i="11"/>
  <c r="CL167" i="11"/>
  <c r="CK167" i="11"/>
  <c r="CJ167" i="11"/>
  <c r="CI167" i="11"/>
  <c r="CH167" i="11"/>
  <c r="CG167" i="11"/>
  <c r="CF167" i="11"/>
  <c r="CE167" i="11"/>
  <c r="CD167" i="11"/>
  <c r="CC167" i="11"/>
  <c r="CB167" i="11"/>
  <c r="CA167" i="11"/>
  <c r="BZ167" i="11"/>
  <c r="BY167" i="11"/>
  <c r="BX167" i="11"/>
  <c r="BW167" i="11"/>
  <c r="BV167" i="11"/>
  <c r="BU167" i="11"/>
  <c r="BT167" i="11"/>
  <c r="BS167" i="11"/>
  <c r="BR167" i="11"/>
  <c r="BQ167" i="11"/>
  <c r="BP167" i="11"/>
  <c r="BO167" i="11"/>
  <c r="BN167" i="11"/>
  <c r="BM167" i="11"/>
  <c r="BL167" i="11"/>
  <c r="BK167" i="11"/>
  <c r="BJ167" i="11"/>
  <c r="BI167" i="11"/>
  <c r="BH167" i="11"/>
  <c r="BG167" i="11"/>
  <c r="BF167" i="11"/>
  <c r="BE167" i="11"/>
  <c r="BD167" i="11"/>
  <c r="BC167" i="11"/>
  <c r="BB167" i="11"/>
  <c r="BA167" i="11"/>
  <c r="AZ167" i="11"/>
  <c r="AY167" i="11"/>
  <c r="AX167" i="11"/>
  <c r="AW167" i="11"/>
  <c r="AV167" i="11"/>
  <c r="AU167" i="11"/>
  <c r="AT167" i="11"/>
  <c r="AS167" i="11"/>
  <c r="AR167" i="11"/>
  <c r="AQ167" i="11"/>
  <c r="AP167" i="11"/>
  <c r="AO167" i="11"/>
  <c r="AN167" i="11"/>
  <c r="AM167" i="11"/>
  <c r="AL167" i="11"/>
  <c r="AK167" i="11"/>
  <c r="AJ167" i="11"/>
  <c r="AI167" i="11"/>
  <c r="AH167" i="11"/>
  <c r="AG167" i="11"/>
  <c r="AF167" i="11"/>
  <c r="AE167" i="11"/>
  <c r="AD167" i="11"/>
  <c r="AC167" i="11"/>
  <c r="AB167" i="11"/>
  <c r="AA167" i="11"/>
  <c r="Z167" i="11"/>
  <c r="Y167" i="11"/>
  <c r="X167" i="11"/>
  <c r="W167" i="11"/>
  <c r="V167" i="11"/>
  <c r="T167" i="11"/>
  <c r="S167" i="11"/>
  <c r="R167" i="11"/>
  <c r="Q167" i="11"/>
  <c r="P167" i="11"/>
  <c r="O167" i="11"/>
  <c r="M167" i="11"/>
  <c r="L167" i="11"/>
  <c r="K167" i="11"/>
  <c r="J167" i="11"/>
  <c r="I167" i="11"/>
  <c r="H167" i="11"/>
  <c r="G167" i="11"/>
  <c r="GC165" i="11"/>
  <c r="GB165" i="11"/>
  <c r="GA165" i="11"/>
  <c r="FZ165" i="11"/>
  <c r="FY165" i="11"/>
  <c r="FX165" i="11"/>
  <c r="FW165" i="11"/>
  <c r="FV165" i="11"/>
  <c r="FU165" i="11"/>
  <c r="FT165" i="11"/>
  <c r="FS165" i="11"/>
  <c r="FR165" i="11"/>
  <c r="FQ165" i="11"/>
  <c r="FP165" i="11"/>
  <c r="FO165" i="11"/>
  <c r="FN165" i="11"/>
  <c r="FM165" i="11"/>
  <c r="FL165" i="11"/>
  <c r="FK165" i="11"/>
  <c r="FJ165" i="11"/>
  <c r="FI165" i="11"/>
  <c r="FH165" i="11"/>
  <c r="FG165" i="11"/>
  <c r="FF165" i="11"/>
  <c r="FE165" i="11"/>
  <c r="FD165" i="11"/>
  <c r="FC165" i="11"/>
  <c r="FB165" i="11"/>
  <c r="FA165" i="11"/>
  <c r="EZ165" i="11"/>
  <c r="EY165" i="11"/>
  <c r="EX165" i="11"/>
  <c r="EW165" i="11"/>
  <c r="EV165" i="11"/>
  <c r="EU165" i="11"/>
  <c r="ET165" i="11"/>
  <c r="ES165" i="11"/>
  <c r="ER165" i="11"/>
  <c r="EQ165" i="11"/>
  <c r="EP165" i="11"/>
  <c r="EO165" i="11"/>
  <c r="EN165" i="11"/>
  <c r="EM165" i="11"/>
  <c r="EL165" i="11"/>
  <c r="EK165" i="11"/>
  <c r="EJ165" i="11"/>
  <c r="EI165" i="11"/>
  <c r="EH165" i="11"/>
  <c r="EG165" i="11"/>
  <c r="EF165" i="11"/>
  <c r="EE165" i="11"/>
  <c r="ED165" i="11"/>
  <c r="EC165" i="11"/>
  <c r="EB165" i="11"/>
  <c r="EA165" i="11"/>
  <c r="DZ165" i="11"/>
  <c r="DY165" i="11"/>
  <c r="DX165" i="11"/>
  <c r="DW165" i="11"/>
  <c r="DV165" i="11"/>
  <c r="DU165" i="11"/>
  <c r="DT165" i="11"/>
  <c r="DS165" i="11"/>
  <c r="DR165" i="11"/>
  <c r="DQ165" i="11"/>
  <c r="DP165" i="11"/>
  <c r="DO165" i="11"/>
  <c r="DN165" i="11"/>
  <c r="DM165" i="11"/>
  <c r="DL165" i="11"/>
  <c r="DK165" i="11"/>
  <c r="DJ165" i="11"/>
  <c r="DI165" i="11"/>
  <c r="DH165" i="11"/>
  <c r="DG165" i="11"/>
  <c r="DF165" i="11"/>
  <c r="DE165" i="11"/>
  <c r="DD165" i="11"/>
  <c r="DC165" i="11"/>
  <c r="DB165" i="11"/>
  <c r="DA165" i="11"/>
  <c r="CZ165" i="11"/>
  <c r="CY165" i="11"/>
  <c r="CX165" i="11"/>
  <c r="CW165" i="11"/>
  <c r="CV165" i="11"/>
  <c r="CU165" i="11"/>
  <c r="CT165" i="11"/>
  <c r="CS165" i="11"/>
  <c r="CR165" i="11"/>
  <c r="CQ165" i="11"/>
  <c r="CP165" i="11"/>
  <c r="CO165" i="11"/>
  <c r="CN165" i="11"/>
  <c r="CM165" i="11"/>
  <c r="CL165" i="11"/>
  <c r="CK165" i="11"/>
  <c r="CJ165" i="11"/>
  <c r="CI165" i="11"/>
  <c r="CH165" i="11"/>
  <c r="CG165" i="11"/>
  <c r="CF165" i="11"/>
  <c r="CE165" i="11"/>
  <c r="CD165" i="11"/>
  <c r="CC165" i="11"/>
  <c r="CB165" i="11"/>
  <c r="CA165" i="11"/>
  <c r="BZ165" i="11"/>
  <c r="BY165" i="11"/>
  <c r="BX165" i="11"/>
  <c r="BW165" i="11"/>
  <c r="BV165" i="11"/>
  <c r="BU165" i="11"/>
  <c r="BT165" i="11"/>
  <c r="BS165" i="11"/>
  <c r="BR165" i="11"/>
  <c r="BQ165" i="11"/>
  <c r="BP165" i="11"/>
  <c r="BO165" i="11"/>
  <c r="BN165" i="11"/>
  <c r="BM165" i="11"/>
  <c r="BL165" i="11"/>
  <c r="BK165" i="11"/>
  <c r="BJ165" i="11"/>
  <c r="BI165" i="11"/>
  <c r="BH165" i="11"/>
  <c r="BG165" i="11"/>
  <c r="BF165" i="11"/>
  <c r="BE165" i="11"/>
  <c r="BD165" i="11"/>
  <c r="BC165" i="11"/>
  <c r="BB165" i="11"/>
  <c r="BA165" i="11"/>
  <c r="AZ165" i="11"/>
  <c r="AY165" i="11"/>
  <c r="AX165" i="11"/>
  <c r="AW165" i="11"/>
  <c r="AV165" i="11"/>
  <c r="AU165" i="11"/>
  <c r="AT165" i="11"/>
  <c r="AS165" i="11"/>
  <c r="AR165" i="11"/>
  <c r="AQ165" i="11"/>
  <c r="AP165" i="11"/>
  <c r="AO165" i="11"/>
  <c r="AN165" i="11"/>
  <c r="AM165" i="11"/>
  <c r="AL165" i="11"/>
  <c r="AK165" i="11"/>
  <c r="AJ165" i="11"/>
  <c r="AI165" i="11"/>
  <c r="AH165" i="11"/>
  <c r="AG165" i="11"/>
  <c r="AF165" i="11"/>
  <c r="AE165" i="11"/>
  <c r="AD165" i="11"/>
  <c r="AC165" i="11"/>
  <c r="AB165" i="11"/>
  <c r="AA165" i="11"/>
  <c r="Z165" i="11"/>
  <c r="Y165" i="11"/>
  <c r="X165" i="11"/>
  <c r="W165" i="11"/>
  <c r="V165" i="11"/>
  <c r="T165" i="11"/>
  <c r="S165" i="11"/>
  <c r="R165" i="11"/>
  <c r="Q165" i="11"/>
  <c r="P165" i="11"/>
  <c r="O165" i="11"/>
  <c r="M165" i="11"/>
  <c r="L165" i="11"/>
  <c r="K165" i="11"/>
  <c r="J165" i="11"/>
  <c r="I165" i="11"/>
  <c r="H165" i="11"/>
  <c r="G165" i="11"/>
  <c r="GC164" i="11"/>
  <c r="GB164" i="11"/>
  <c r="GA164" i="11"/>
  <c r="FZ164" i="11"/>
  <c r="FY164" i="11"/>
  <c r="FX164" i="11"/>
  <c r="FW164" i="11"/>
  <c r="FV164" i="11"/>
  <c r="FU164" i="11"/>
  <c r="FT164" i="11"/>
  <c r="FS164" i="11"/>
  <c r="FR164" i="11"/>
  <c r="FQ164" i="11"/>
  <c r="FP164" i="11"/>
  <c r="FO164" i="11"/>
  <c r="FN164" i="11"/>
  <c r="FM164" i="11"/>
  <c r="FL164" i="11"/>
  <c r="FK164" i="11"/>
  <c r="FJ164" i="11"/>
  <c r="FI164" i="11"/>
  <c r="FH164" i="11"/>
  <c r="FG164" i="11"/>
  <c r="FF164" i="11"/>
  <c r="FE164" i="11"/>
  <c r="FD164" i="11"/>
  <c r="FC164" i="11"/>
  <c r="FB164" i="11"/>
  <c r="FA164" i="11"/>
  <c r="EZ164" i="11"/>
  <c r="EY164" i="11"/>
  <c r="EX164" i="11"/>
  <c r="EW164" i="11"/>
  <c r="EV164" i="11"/>
  <c r="EU164" i="11"/>
  <c r="ET164" i="11"/>
  <c r="ES164" i="11"/>
  <c r="ER164" i="11"/>
  <c r="EQ164" i="11"/>
  <c r="EP164" i="11"/>
  <c r="EO164" i="11"/>
  <c r="EN164" i="11"/>
  <c r="EM164" i="11"/>
  <c r="EL164" i="11"/>
  <c r="EK164" i="11"/>
  <c r="EJ164" i="11"/>
  <c r="EI164" i="11"/>
  <c r="EH164" i="11"/>
  <c r="EG164" i="11"/>
  <c r="EF164" i="11"/>
  <c r="EE164" i="11"/>
  <c r="ED164" i="11"/>
  <c r="EC164" i="11"/>
  <c r="EB164" i="11"/>
  <c r="EA164" i="11"/>
  <c r="DZ164" i="11"/>
  <c r="DY164" i="11"/>
  <c r="DX164" i="11"/>
  <c r="DW164" i="11"/>
  <c r="DV164" i="11"/>
  <c r="DU164" i="11"/>
  <c r="DT164" i="11"/>
  <c r="DS164" i="11"/>
  <c r="DR164" i="11"/>
  <c r="DQ164" i="11"/>
  <c r="DP164" i="11"/>
  <c r="DO164" i="11"/>
  <c r="DN164" i="11"/>
  <c r="DM164" i="11"/>
  <c r="DL164" i="11"/>
  <c r="DK164" i="11"/>
  <c r="DJ164" i="11"/>
  <c r="DI164" i="11"/>
  <c r="DH164" i="11"/>
  <c r="DG164" i="11"/>
  <c r="DF164" i="11"/>
  <c r="DE164" i="11"/>
  <c r="DD164" i="11"/>
  <c r="DC164" i="11"/>
  <c r="DB164" i="11"/>
  <c r="DA164" i="11"/>
  <c r="CZ164" i="11"/>
  <c r="CY164" i="11"/>
  <c r="CX164" i="11"/>
  <c r="CW164" i="11"/>
  <c r="CV164" i="11"/>
  <c r="CU164" i="11"/>
  <c r="CT164" i="11"/>
  <c r="CS164" i="11"/>
  <c r="CR164" i="11"/>
  <c r="CQ164" i="11"/>
  <c r="CP164" i="11"/>
  <c r="CO164" i="11"/>
  <c r="CN164" i="11"/>
  <c r="CM164" i="11"/>
  <c r="CL164" i="11"/>
  <c r="CK164" i="11"/>
  <c r="CJ164" i="11"/>
  <c r="CI164" i="11"/>
  <c r="CH164" i="11"/>
  <c r="CG164" i="11"/>
  <c r="CF164" i="11"/>
  <c r="CE164" i="11"/>
  <c r="CD164" i="11"/>
  <c r="CC164" i="11"/>
  <c r="CB164" i="11"/>
  <c r="CA164" i="11"/>
  <c r="BZ164" i="11"/>
  <c r="BY164" i="11"/>
  <c r="BX164" i="11"/>
  <c r="BW164" i="11"/>
  <c r="BV164" i="11"/>
  <c r="BU164" i="11"/>
  <c r="BT164" i="11"/>
  <c r="BS164" i="11"/>
  <c r="BR164" i="11"/>
  <c r="BQ164" i="11"/>
  <c r="BP164" i="11"/>
  <c r="BO164" i="11"/>
  <c r="BN164" i="11"/>
  <c r="BM164" i="11"/>
  <c r="BL164" i="11"/>
  <c r="BK164" i="11"/>
  <c r="BJ164" i="11"/>
  <c r="BI164" i="11"/>
  <c r="BH164" i="11"/>
  <c r="BG164" i="11"/>
  <c r="BF164" i="11"/>
  <c r="BE164" i="11"/>
  <c r="BD164" i="11"/>
  <c r="BC164" i="11"/>
  <c r="BB164" i="11"/>
  <c r="BA164" i="11"/>
  <c r="AZ164" i="11"/>
  <c r="AY164" i="11"/>
  <c r="AX164" i="11"/>
  <c r="AW164" i="11"/>
  <c r="AV164" i="11"/>
  <c r="AU164" i="11"/>
  <c r="AT164" i="11"/>
  <c r="AS164" i="11"/>
  <c r="AR164" i="11"/>
  <c r="AQ164" i="11"/>
  <c r="AP164" i="11"/>
  <c r="AO164" i="11"/>
  <c r="AN164" i="11"/>
  <c r="AM164" i="11"/>
  <c r="AL164" i="11"/>
  <c r="AK164" i="11"/>
  <c r="AJ164" i="11"/>
  <c r="AI164" i="11"/>
  <c r="AH164" i="11"/>
  <c r="AG164" i="11"/>
  <c r="AF164" i="11"/>
  <c r="AE164" i="11"/>
  <c r="AD164" i="11"/>
  <c r="AC164" i="11"/>
  <c r="AB164" i="11"/>
  <c r="AA164" i="11"/>
  <c r="Z164" i="11"/>
  <c r="Y164" i="11"/>
  <c r="X164" i="11"/>
  <c r="W164" i="11"/>
  <c r="V164" i="11"/>
  <c r="T164" i="11"/>
  <c r="S164" i="11"/>
  <c r="R164" i="11"/>
  <c r="Q164" i="11"/>
  <c r="P164" i="11"/>
  <c r="O164" i="11"/>
  <c r="M164" i="11"/>
  <c r="L164" i="11"/>
  <c r="K164" i="11"/>
  <c r="J164" i="11"/>
  <c r="I164" i="11"/>
  <c r="H164" i="11"/>
  <c r="G164" i="11"/>
  <c r="GC163" i="11"/>
  <c r="GB163" i="11"/>
  <c r="GA163" i="11"/>
  <c r="FZ163" i="11"/>
  <c r="FY163" i="11"/>
  <c r="FX163" i="11"/>
  <c r="FW163" i="11"/>
  <c r="FV163" i="11"/>
  <c r="FU163" i="11"/>
  <c r="FT163" i="11"/>
  <c r="FS163" i="11"/>
  <c r="FR163" i="11"/>
  <c r="FQ163" i="11"/>
  <c r="FP163" i="11"/>
  <c r="FO163" i="11"/>
  <c r="FN163" i="11"/>
  <c r="FM163" i="11"/>
  <c r="FL163" i="11"/>
  <c r="FK163" i="11"/>
  <c r="FJ163" i="11"/>
  <c r="FI163" i="11"/>
  <c r="FH163" i="11"/>
  <c r="FG163" i="11"/>
  <c r="FF163" i="11"/>
  <c r="FE163" i="11"/>
  <c r="FD163" i="11"/>
  <c r="FC163" i="11"/>
  <c r="FB163" i="11"/>
  <c r="FA163" i="11"/>
  <c r="EZ163" i="11"/>
  <c r="EY163" i="11"/>
  <c r="EX163" i="11"/>
  <c r="EW163" i="11"/>
  <c r="EV163" i="11"/>
  <c r="EU163" i="11"/>
  <c r="ET163" i="11"/>
  <c r="ES163" i="11"/>
  <c r="ER163" i="11"/>
  <c r="EQ163" i="11"/>
  <c r="EP163" i="11"/>
  <c r="EO163" i="11"/>
  <c r="EN163" i="11"/>
  <c r="EM163" i="11"/>
  <c r="EL163" i="11"/>
  <c r="EK163" i="11"/>
  <c r="EJ163" i="11"/>
  <c r="EI163" i="11"/>
  <c r="EH163" i="11"/>
  <c r="EG163" i="11"/>
  <c r="EF163" i="11"/>
  <c r="EE163" i="11"/>
  <c r="ED163" i="11"/>
  <c r="EC163" i="11"/>
  <c r="EB163" i="11"/>
  <c r="EA163" i="11"/>
  <c r="DZ163" i="11"/>
  <c r="DY163" i="11"/>
  <c r="DX163" i="11"/>
  <c r="DW163" i="11"/>
  <c r="DV163" i="11"/>
  <c r="DU163" i="11"/>
  <c r="DT163" i="11"/>
  <c r="DS163" i="11"/>
  <c r="DR163" i="11"/>
  <c r="DQ163" i="11"/>
  <c r="DP163" i="11"/>
  <c r="DO163" i="11"/>
  <c r="DN163" i="11"/>
  <c r="DM163" i="11"/>
  <c r="DL163" i="11"/>
  <c r="DK163" i="11"/>
  <c r="DJ163" i="11"/>
  <c r="DI163" i="11"/>
  <c r="DH163" i="11"/>
  <c r="DG163" i="11"/>
  <c r="DF163" i="11"/>
  <c r="DE163" i="11"/>
  <c r="DD163" i="11"/>
  <c r="DC163" i="11"/>
  <c r="DB163" i="11"/>
  <c r="DA163" i="11"/>
  <c r="CZ163" i="11"/>
  <c r="CY163" i="11"/>
  <c r="CX163" i="11"/>
  <c r="CW163" i="11"/>
  <c r="CV163" i="11"/>
  <c r="CU163" i="11"/>
  <c r="CT163" i="11"/>
  <c r="CS163" i="11"/>
  <c r="CR163" i="11"/>
  <c r="CQ163" i="11"/>
  <c r="CP163" i="11"/>
  <c r="CO163" i="11"/>
  <c r="CN163" i="11"/>
  <c r="CM163" i="11"/>
  <c r="CL163" i="11"/>
  <c r="CK163" i="11"/>
  <c r="CJ163" i="11"/>
  <c r="CI163" i="11"/>
  <c r="CH163" i="11"/>
  <c r="CG163" i="11"/>
  <c r="CF163" i="11"/>
  <c r="CE163" i="11"/>
  <c r="CD163" i="11"/>
  <c r="CC163" i="11"/>
  <c r="CB163" i="11"/>
  <c r="CA163" i="11"/>
  <c r="BZ163" i="11"/>
  <c r="BY163" i="11"/>
  <c r="BX163" i="11"/>
  <c r="BW163" i="11"/>
  <c r="BV163" i="11"/>
  <c r="BU163" i="11"/>
  <c r="BT163" i="11"/>
  <c r="BS163" i="11"/>
  <c r="BR163" i="11"/>
  <c r="BQ163" i="11"/>
  <c r="BP163" i="11"/>
  <c r="BO163" i="11"/>
  <c r="BN163" i="11"/>
  <c r="BM163" i="11"/>
  <c r="BL163" i="11"/>
  <c r="BK163" i="11"/>
  <c r="BJ163" i="11"/>
  <c r="BI163" i="11"/>
  <c r="BH163" i="11"/>
  <c r="BG163" i="11"/>
  <c r="BF163" i="11"/>
  <c r="BE163" i="11"/>
  <c r="BD163" i="11"/>
  <c r="BC163"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AD163" i="11"/>
  <c r="AC163" i="11"/>
  <c r="AB163" i="11"/>
  <c r="AA163" i="11"/>
  <c r="Z163" i="11"/>
  <c r="Y163" i="11"/>
  <c r="X163" i="11"/>
  <c r="W163" i="11"/>
  <c r="V163" i="11"/>
  <c r="T163" i="11"/>
  <c r="S163" i="11"/>
  <c r="R163" i="11"/>
  <c r="Q163" i="11"/>
  <c r="P163" i="11"/>
  <c r="O163" i="11"/>
  <c r="M163" i="11"/>
  <c r="L163" i="11"/>
  <c r="K163" i="11"/>
  <c r="J163" i="11"/>
  <c r="I163" i="11"/>
  <c r="H163" i="11"/>
  <c r="G163" i="11"/>
  <c r="GC162" i="11"/>
  <c r="GB162" i="11"/>
  <c r="GA162" i="11"/>
  <c r="FZ162" i="11"/>
  <c r="FY162" i="11"/>
  <c r="FX162" i="11"/>
  <c r="FW162" i="11"/>
  <c r="FV162" i="11"/>
  <c r="FU162" i="11"/>
  <c r="FT162" i="11"/>
  <c r="FS162" i="11"/>
  <c r="FR162" i="11"/>
  <c r="FQ162" i="11"/>
  <c r="FP162" i="11"/>
  <c r="FO162" i="11"/>
  <c r="FN162" i="11"/>
  <c r="FM162" i="11"/>
  <c r="FL162" i="11"/>
  <c r="FK162" i="11"/>
  <c r="FJ162" i="11"/>
  <c r="FI162" i="11"/>
  <c r="FH162" i="11"/>
  <c r="FG162" i="11"/>
  <c r="FF162" i="11"/>
  <c r="FE162" i="11"/>
  <c r="FD162" i="11"/>
  <c r="FC162" i="11"/>
  <c r="FB162" i="11"/>
  <c r="FA162" i="11"/>
  <c r="EZ162" i="11"/>
  <c r="EY162" i="11"/>
  <c r="EX162" i="11"/>
  <c r="EW162" i="11"/>
  <c r="EV162" i="11"/>
  <c r="EU162" i="11"/>
  <c r="ET162" i="11"/>
  <c r="ES162" i="11"/>
  <c r="ER162" i="11"/>
  <c r="EQ162" i="11"/>
  <c r="EP162" i="11"/>
  <c r="EO162" i="11"/>
  <c r="EN162" i="11"/>
  <c r="EM162" i="11"/>
  <c r="EL162" i="11"/>
  <c r="EK162" i="11"/>
  <c r="EJ162" i="11"/>
  <c r="EI162" i="11"/>
  <c r="EH162" i="11"/>
  <c r="EG162" i="11"/>
  <c r="EF162" i="11"/>
  <c r="EE162" i="11"/>
  <c r="ED162" i="11"/>
  <c r="EC162" i="11"/>
  <c r="EB162" i="11"/>
  <c r="EA162" i="11"/>
  <c r="DZ162" i="11"/>
  <c r="DY162" i="11"/>
  <c r="DX162" i="11"/>
  <c r="DW162" i="11"/>
  <c r="DV162" i="11"/>
  <c r="DU162" i="11"/>
  <c r="DT162" i="11"/>
  <c r="DS162" i="11"/>
  <c r="DR162" i="11"/>
  <c r="DQ162" i="11"/>
  <c r="DP162" i="11"/>
  <c r="DO162" i="11"/>
  <c r="DN162" i="11"/>
  <c r="DM162" i="11"/>
  <c r="DL162" i="11"/>
  <c r="DK162" i="11"/>
  <c r="DJ162" i="11"/>
  <c r="DI162" i="11"/>
  <c r="DH162" i="11"/>
  <c r="DG162" i="11"/>
  <c r="DF162" i="11"/>
  <c r="DE162" i="11"/>
  <c r="DD162" i="11"/>
  <c r="DC162" i="11"/>
  <c r="DB162" i="11"/>
  <c r="DA162" i="11"/>
  <c r="CZ162" i="11"/>
  <c r="CY162" i="11"/>
  <c r="CX162" i="11"/>
  <c r="CW162" i="11"/>
  <c r="CV162" i="11"/>
  <c r="CU162" i="11"/>
  <c r="CT162" i="11"/>
  <c r="CS162" i="11"/>
  <c r="CR162" i="11"/>
  <c r="CQ162" i="11"/>
  <c r="CP162" i="11"/>
  <c r="CO162" i="11"/>
  <c r="CN162" i="11"/>
  <c r="CM162" i="11"/>
  <c r="CL162" i="11"/>
  <c r="CK162" i="11"/>
  <c r="CJ162" i="11"/>
  <c r="CI162" i="11"/>
  <c r="CH162" i="11"/>
  <c r="CG162" i="11"/>
  <c r="CF162" i="11"/>
  <c r="CE162" i="11"/>
  <c r="CD162" i="11"/>
  <c r="CC162" i="11"/>
  <c r="CB162" i="11"/>
  <c r="CA162" i="11"/>
  <c r="BZ162" i="11"/>
  <c r="BY162" i="11"/>
  <c r="BX162" i="11"/>
  <c r="BW162" i="11"/>
  <c r="BV162" i="11"/>
  <c r="BU162" i="11"/>
  <c r="BT162" i="11"/>
  <c r="BS162" i="11"/>
  <c r="BR162" i="11"/>
  <c r="BQ162" i="11"/>
  <c r="BP162" i="11"/>
  <c r="BO162" i="11"/>
  <c r="BN162" i="11"/>
  <c r="BM162" i="11"/>
  <c r="BL162" i="11"/>
  <c r="BK162" i="11"/>
  <c r="BJ162" i="11"/>
  <c r="BI162" i="11"/>
  <c r="BH162" i="11"/>
  <c r="BG162" i="11"/>
  <c r="BF162" i="11"/>
  <c r="BE162" i="11"/>
  <c r="BD162" i="11"/>
  <c r="BC162" i="11"/>
  <c r="BB162" i="11"/>
  <c r="BA162" i="11"/>
  <c r="AZ162" i="11"/>
  <c r="AY162" i="11"/>
  <c r="AX162" i="11"/>
  <c r="AW162" i="11"/>
  <c r="AV162" i="11"/>
  <c r="AU162" i="11"/>
  <c r="AT162" i="11"/>
  <c r="AS162" i="11"/>
  <c r="AR162" i="11"/>
  <c r="AQ162" i="11"/>
  <c r="AP162" i="11"/>
  <c r="AO162" i="11"/>
  <c r="AN162" i="11"/>
  <c r="AM162" i="11"/>
  <c r="AL162" i="11"/>
  <c r="AK162" i="11"/>
  <c r="AJ162" i="11"/>
  <c r="AI162" i="11"/>
  <c r="AH162" i="11"/>
  <c r="AG162" i="11"/>
  <c r="AF162" i="11"/>
  <c r="AE162" i="11"/>
  <c r="AD162" i="11"/>
  <c r="AC162" i="11"/>
  <c r="AB162" i="11"/>
  <c r="AA162" i="11"/>
  <c r="Z162" i="11"/>
  <c r="Y162" i="11"/>
  <c r="X162" i="11"/>
  <c r="W162" i="11"/>
  <c r="V162" i="11"/>
  <c r="T162" i="11"/>
  <c r="S162" i="11"/>
  <c r="R162" i="11"/>
  <c r="Q162" i="11"/>
  <c r="P162" i="11"/>
  <c r="O162" i="11"/>
  <c r="M162" i="11"/>
  <c r="L162" i="11"/>
  <c r="K162" i="11"/>
  <c r="J162" i="11"/>
  <c r="I162" i="11"/>
  <c r="H162" i="11"/>
  <c r="G162" i="11"/>
  <c r="GC160" i="11"/>
  <c r="GB160" i="11"/>
  <c r="GA160" i="11"/>
  <c r="FZ160" i="11"/>
  <c r="FY160" i="11"/>
  <c r="FX160" i="11"/>
  <c r="FW160" i="11"/>
  <c r="FV160" i="11"/>
  <c r="FU160" i="11"/>
  <c r="FT160" i="11"/>
  <c r="FS160" i="11"/>
  <c r="FR160" i="11"/>
  <c r="FQ160" i="11"/>
  <c r="FP160" i="11"/>
  <c r="FO160" i="11"/>
  <c r="FN160" i="11"/>
  <c r="FM160" i="11"/>
  <c r="FL160" i="11"/>
  <c r="FK160" i="11"/>
  <c r="FJ160" i="11"/>
  <c r="FI160" i="11"/>
  <c r="FH160" i="11"/>
  <c r="FG160" i="11"/>
  <c r="FF160" i="11"/>
  <c r="FE160" i="11"/>
  <c r="FD160" i="11"/>
  <c r="FC160" i="11"/>
  <c r="FB160" i="11"/>
  <c r="FA160" i="11"/>
  <c r="EZ160" i="11"/>
  <c r="EY160" i="11"/>
  <c r="EX160" i="11"/>
  <c r="EW160" i="11"/>
  <c r="EV160" i="11"/>
  <c r="EU160" i="11"/>
  <c r="ET160" i="11"/>
  <c r="ES160" i="11"/>
  <c r="ER160" i="11"/>
  <c r="EQ160" i="11"/>
  <c r="EP160" i="11"/>
  <c r="EO160" i="11"/>
  <c r="EN160" i="11"/>
  <c r="EM160" i="11"/>
  <c r="EL160" i="11"/>
  <c r="EK160" i="11"/>
  <c r="EJ160" i="11"/>
  <c r="EI160" i="11"/>
  <c r="EH160" i="11"/>
  <c r="EG160" i="11"/>
  <c r="EF160" i="11"/>
  <c r="EE160" i="11"/>
  <c r="ED160" i="11"/>
  <c r="EC160" i="11"/>
  <c r="EB160" i="11"/>
  <c r="EA160" i="11"/>
  <c r="DZ160" i="11"/>
  <c r="DY160" i="11"/>
  <c r="DX160" i="11"/>
  <c r="DW160" i="11"/>
  <c r="DV160" i="11"/>
  <c r="DU160" i="11"/>
  <c r="DT160" i="11"/>
  <c r="DS160" i="11"/>
  <c r="DR160" i="11"/>
  <c r="DQ160" i="11"/>
  <c r="DP160" i="11"/>
  <c r="DO160" i="11"/>
  <c r="DN160" i="11"/>
  <c r="DM160" i="11"/>
  <c r="DL160" i="11"/>
  <c r="DK160" i="11"/>
  <c r="DJ160" i="11"/>
  <c r="DI160" i="11"/>
  <c r="DH160" i="11"/>
  <c r="DG160" i="11"/>
  <c r="DF160" i="11"/>
  <c r="DE160" i="11"/>
  <c r="DD160" i="11"/>
  <c r="DC160" i="11"/>
  <c r="DB160" i="11"/>
  <c r="DA160" i="11"/>
  <c r="CZ160" i="11"/>
  <c r="CY160" i="11"/>
  <c r="CX160" i="11"/>
  <c r="CW160" i="11"/>
  <c r="CV160" i="11"/>
  <c r="CU160" i="11"/>
  <c r="CT160" i="11"/>
  <c r="CS160" i="11"/>
  <c r="CR160" i="11"/>
  <c r="CQ160" i="11"/>
  <c r="CP160" i="11"/>
  <c r="CO160" i="11"/>
  <c r="CN160" i="11"/>
  <c r="CM160" i="11"/>
  <c r="CL160" i="11"/>
  <c r="CK160" i="11"/>
  <c r="CJ160" i="11"/>
  <c r="CI160" i="11"/>
  <c r="CH160" i="11"/>
  <c r="CG160" i="11"/>
  <c r="CF160" i="11"/>
  <c r="CE160" i="11"/>
  <c r="CD160" i="11"/>
  <c r="CC160" i="11"/>
  <c r="CB160" i="11"/>
  <c r="CA160" i="11"/>
  <c r="BZ160" i="11"/>
  <c r="BY160" i="11"/>
  <c r="BX160" i="11"/>
  <c r="BW160" i="11"/>
  <c r="BV160" i="11"/>
  <c r="BU160" i="11"/>
  <c r="BT160" i="11"/>
  <c r="BS160" i="11"/>
  <c r="BR160" i="11"/>
  <c r="BQ160" i="11"/>
  <c r="BP160" i="11"/>
  <c r="BO160" i="11"/>
  <c r="BN160" i="11"/>
  <c r="BM160" i="11"/>
  <c r="BL160" i="11"/>
  <c r="BK160" i="11"/>
  <c r="BJ160" i="11"/>
  <c r="BI160" i="11"/>
  <c r="BH160" i="11"/>
  <c r="BG160" i="11"/>
  <c r="BF160" i="11"/>
  <c r="BE160" i="11"/>
  <c r="BD160" i="11"/>
  <c r="BC160" i="11"/>
  <c r="BB160" i="11"/>
  <c r="BA160" i="11"/>
  <c r="AZ160" i="11"/>
  <c r="AY160" i="11"/>
  <c r="AX160" i="11"/>
  <c r="AW160" i="11"/>
  <c r="AV160" i="11"/>
  <c r="AU160" i="11"/>
  <c r="AT160" i="11"/>
  <c r="AS160" i="11"/>
  <c r="AR160" i="11"/>
  <c r="AQ160" i="11"/>
  <c r="AP160" i="11"/>
  <c r="AO160" i="11"/>
  <c r="AN160" i="11"/>
  <c r="AM160" i="11"/>
  <c r="AL160" i="11"/>
  <c r="AK160" i="11"/>
  <c r="AJ160" i="11"/>
  <c r="AI160" i="11"/>
  <c r="AH160" i="11"/>
  <c r="AG160" i="11"/>
  <c r="AF160" i="11"/>
  <c r="AE160" i="11"/>
  <c r="AD160" i="11"/>
  <c r="AC160" i="11"/>
  <c r="AB160" i="11"/>
  <c r="AA160" i="11"/>
  <c r="Z160" i="11"/>
  <c r="Y160" i="11"/>
  <c r="X160" i="11"/>
  <c r="W160" i="11"/>
  <c r="V160" i="11"/>
  <c r="T160" i="11"/>
  <c r="S160" i="11"/>
  <c r="R160" i="11"/>
  <c r="Q160" i="11"/>
  <c r="P160" i="11"/>
  <c r="O160" i="11"/>
  <c r="M160" i="11"/>
  <c r="L160" i="11"/>
  <c r="K160" i="11"/>
  <c r="J160" i="11"/>
  <c r="I160" i="11"/>
  <c r="H160" i="11"/>
  <c r="G160" i="11"/>
  <c r="GC159" i="11"/>
  <c r="GB159" i="11"/>
  <c r="GA159" i="11"/>
  <c r="FZ159" i="11"/>
  <c r="FY159" i="11"/>
  <c r="FX159" i="11"/>
  <c r="FW159" i="11"/>
  <c r="FV159" i="11"/>
  <c r="FU159" i="11"/>
  <c r="FT159" i="11"/>
  <c r="FS159" i="11"/>
  <c r="FR159" i="11"/>
  <c r="FQ159" i="11"/>
  <c r="FP159" i="11"/>
  <c r="FO159" i="11"/>
  <c r="FN159" i="11"/>
  <c r="FM159" i="11"/>
  <c r="FL159" i="11"/>
  <c r="FK159" i="11"/>
  <c r="FJ159" i="11"/>
  <c r="FI159" i="11"/>
  <c r="FH159" i="11"/>
  <c r="FG159" i="11"/>
  <c r="FF159" i="11"/>
  <c r="FE159" i="11"/>
  <c r="FD159" i="11"/>
  <c r="FC159" i="11"/>
  <c r="FB159" i="11"/>
  <c r="FA159" i="11"/>
  <c r="EZ159" i="11"/>
  <c r="EY159" i="11"/>
  <c r="EX159" i="11"/>
  <c r="EW159" i="11"/>
  <c r="EV159" i="11"/>
  <c r="EU159" i="11"/>
  <c r="ET159" i="11"/>
  <c r="ES159" i="11"/>
  <c r="ER159" i="11"/>
  <c r="EQ159" i="11"/>
  <c r="EP159" i="11"/>
  <c r="EO159" i="11"/>
  <c r="EN159" i="11"/>
  <c r="EM159" i="11"/>
  <c r="EL159" i="11"/>
  <c r="EK159" i="11"/>
  <c r="EJ159" i="11"/>
  <c r="EI159" i="11"/>
  <c r="EH159" i="11"/>
  <c r="EG159" i="11"/>
  <c r="EF159" i="11"/>
  <c r="EE159" i="11"/>
  <c r="ED159" i="11"/>
  <c r="EC159" i="11"/>
  <c r="EB159" i="11"/>
  <c r="EA159" i="11"/>
  <c r="DZ159" i="11"/>
  <c r="DY159" i="11"/>
  <c r="DX159" i="11"/>
  <c r="DW159" i="11"/>
  <c r="DV159" i="11"/>
  <c r="DU159" i="11"/>
  <c r="DT159" i="11"/>
  <c r="DS159" i="11"/>
  <c r="DR159" i="11"/>
  <c r="DQ159" i="11"/>
  <c r="DP159" i="11"/>
  <c r="DO159" i="11"/>
  <c r="DN159" i="11"/>
  <c r="DM159" i="11"/>
  <c r="DL159" i="11"/>
  <c r="DK159" i="11"/>
  <c r="DJ159" i="11"/>
  <c r="DI159" i="11"/>
  <c r="DH159" i="11"/>
  <c r="DG159" i="11"/>
  <c r="DF159" i="11"/>
  <c r="DE159" i="11"/>
  <c r="DD159" i="11"/>
  <c r="DC159" i="11"/>
  <c r="DB159" i="11"/>
  <c r="DA159" i="11"/>
  <c r="CZ159" i="11"/>
  <c r="CY159" i="11"/>
  <c r="CX159" i="11"/>
  <c r="CW159" i="11"/>
  <c r="CV159" i="11"/>
  <c r="CU159" i="11"/>
  <c r="CT159" i="11"/>
  <c r="CS159" i="11"/>
  <c r="CR159" i="11"/>
  <c r="CQ159" i="11"/>
  <c r="CP159" i="11"/>
  <c r="CO159" i="11"/>
  <c r="CN159" i="11"/>
  <c r="CM159" i="11"/>
  <c r="CL159" i="11"/>
  <c r="CK159" i="11"/>
  <c r="CJ159" i="11"/>
  <c r="CI159" i="11"/>
  <c r="CH159" i="11"/>
  <c r="CG159" i="11"/>
  <c r="CF159" i="11"/>
  <c r="CE159" i="11"/>
  <c r="CD159" i="11"/>
  <c r="CC159" i="11"/>
  <c r="CB159" i="11"/>
  <c r="CA159" i="11"/>
  <c r="BZ159" i="11"/>
  <c r="BY159" i="11"/>
  <c r="BX159" i="11"/>
  <c r="BW159" i="11"/>
  <c r="BV159" i="11"/>
  <c r="BU159" i="11"/>
  <c r="BT159" i="11"/>
  <c r="BS159" i="11"/>
  <c r="BR159" i="11"/>
  <c r="BQ159" i="11"/>
  <c r="BP159" i="11"/>
  <c r="BO159" i="11"/>
  <c r="BN159" i="11"/>
  <c r="BM159" i="11"/>
  <c r="BL159" i="11"/>
  <c r="BK159" i="11"/>
  <c r="BJ159" i="11"/>
  <c r="BI159" i="11"/>
  <c r="BH159" i="11"/>
  <c r="BG159" i="11"/>
  <c r="BF159" i="11"/>
  <c r="BE159" i="11"/>
  <c r="BD159" i="11"/>
  <c r="BC159" i="11"/>
  <c r="BB159" i="11"/>
  <c r="BA159" i="11"/>
  <c r="AZ159" i="11"/>
  <c r="AY159" i="11"/>
  <c r="AX159" i="11"/>
  <c r="AW159" i="11"/>
  <c r="AV159" i="11"/>
  <c r="AU159" i="11"/>
  <c r="AT159" i="11"/>
  <c r="AS159" i="11"/>
  <c r="AR159" i="11"/>
  <c r="AQ159" i="11"/>
  <c r="AP159" i="11"/>
  <c r="AO159" i="11"/>
  <c r="AN159" i="11"/>
  <c r="AM159" i="11"/>
  <c r="AL159" i="11"/>
  <c r="AK159" i="11"/>
  <c r="AJ159" i="11"/>
  <c r="AI159" i="11"/>
  <c r="AH159" i="11"/>
  <c r="AG159" i="11"/>
  <c r="AF159" i="11"/>
  <c r="AE159" i="11"/>
  <c r="AD159" i="11"/>
  <c r="AC159" i="11"/>
  <c r="AB159" i="11"/>
  <c r="AA159" i="11"/>
  <c r="Z159" i="11"/>
  <c r="Y159" i="11"/>
  <c r="X159" i="11"/>
  <c r="W159" i="11"/>
  <c r="V159" i="11"/>
  <c r="T159" i="11"/>
  <c r="S159" i="11"/>
  <c r="R159" i="11"/>
  <c r="Q159" i="11"/>
  <c r="P159" i="11"/>
  <c r="O159" i="11"/>
  <c r="M159" i="11"/>
  <c r="L159" i="11"/>
  <c r="K159" i="11"/>
  <c r="J159" i="11"/>
  <c r="I159" i="11"/>
  <c r="H159" i="11"/>
  <c r="G159" i="11"/>
  <c r="GC158" i="11"/>
  <c r="GB158" i="11"/>
  <c r="GA158" i="11"/>
  <c r="FZ158" i="11"/>
  <c r="FY158" i="11"/>
  <c r="FX158" i="11"/>
  <c r="FW158" i="11"/>
  <c r="FV158" i="11"/>
  <c r="FU158" i="11"/>
  <c r="FT158" i="11"/>
  <c r="FS158" i="11"/>
  <c r="FR158" i="11"/>
  <c r="FQ158" i="11"/>
  <c r="FP158" i="11"/>
  <c r="FO158" i="11"/>
  <c r="FN158" i="11"/>
  <c r="FM158" i="11"/>
  <c r="FL158" i="11"/>
  <c r="FK158" i="11"/>
  <c r="FJ158" i="11"/>
  <c r="FI158" i="11"/>
  <c r="FH158" i="11"/>
  <c r="FG158" i="11"/>
  <c r="FF158" i="11"/>
  <c r="FE158" i="11"/>
  <c r="FD158" i="11"/>
  <c r="FC158" i="11"/>
  <c r="FB158" i="11"/>
  <c r="FA158" i="11"/>
  <c r="EZ158" i="11"/>
  <c r="EY158" i="11"/>
  <c r="EX158" i="11"/>
  <c r="EW158" i="11"/>
  <c r="EV158" i="11"/>
  <c r="EU158" i="11"/>
  <c r="ET158" i="11"/>
  <c r="ES158" i="11"/>
  <c r="ER158" i="11"/>
  <c r="EQ158" i="11"/>
  <c r="EP158" i="11"/>
  <c r="EO158" i="11"/>
  <c r="EN158" i="11"/>
  <c r="EM158" i="11"/>
  <c r="EL158" i="11"/>
  <c r="EK158" i="11"/>
  <c r="EJ158" i="11"/>
  <c r="EI158" i="11"/>
  <c r="EH158" i="11"/>
  <c r="EG158" i="11"/>
  <c r="EF158" i="11"/>
  <c r="EE158" i="11"/>
  <c r="ED158" i="11"/>
  <c r="EC158" i="11"/>
  <c r="EB158" i="11"/>
  <c r="EA158" i="11"/>
  <c r="DZ158" i="11"/>
  <c r="DY158" i="11"/>
  <c r="DX158" i="11"/>
  <c r="DW158" i="11"/>
  <c r="DV158" i="11"/>
  <c r="DU158" i="11"/>
  <c r="DT158" i="11"/>
  <c r="DS158" i="11"/>
  <c r="DR158" i="11"/>
  <c r="DQ158" i="11"/>
  <c r="DP158" i="11"/>
  <c r="DO158" i="11"/>
  <c r="DN158" i="11"/>
  <c r="DM158" i="11"/>
  <c r="DL158" i="11"/>
  <c r="DK158" i="11"/>
  <c r="DJ158" i="11"/>
  <c r="DI158" i="11"/>
  <c r="DH158" i="11"/>
  <c r="DG158" i="11"/>
  <c r="DF158" i="11"/>
  <c r="DE158" i="11"/>
  <c r="DD158" i="11"/>
  <c r="DC158" i="11"/>
  <c r="DB158" i="11"/>
  <c r="DA158" i="11"/>
  <c r="CZ158" i="11"/>
  <c r="CY158" i="11"/>
  <c r="CX158" i="11"/>
  <c r="CW158" i="11"/>
  <c r="CV158" i="11"/>
  <c r="CU158" i="11"/>
  <c r="CT158" i="11"/>
  <c r="CS158" i="11"/>
  <c r="CR158" i="11"/>
  <c r="CQ158" i="11"/>
  <c r="CP158" i="11"/>
  <c r="CO158" i="11"/>
  <c r="CN158" i="11"/>
  <c r="CM158" i="11"/>
  <c r="CL158" i="11"/>
  <c r="CK158" i="11"/>
  <c r="CJ158" i="11"/>
  <c r="CI158" i="11"/>
  <c r="CH158" i="11"/>
  <c r="CG158" i="11"/>
  <c r="CF158" i="11"/>
  <c r="CE158" i="11"/>
  <c r="CD158" i="11"/>
  <c r="CC158" i="11"/>
  <c r="CB158" i="11"/>
  <c r="CA158" i="11"/>
  <c r="BZ158" i="11"/>
  <c r="BY158" i="11"/>
  <c r="BX158" i="11"/>
  <c r="BW158" i="11"/>
  <c r="BV158" i="11"/>
  <c r="BU158" i="11"/>
  <c r="BT158" i="11"/>
  <c r="BS158" i="11"/>
  <c r="BR158" i="11"/>
  <c r="BQ158" i="11"/>
  <c r="BP158" i="11"/>
  <c r="BO158" i="11"/>
  <c r="BN158" i="11"/>
  <c r="BM158" i="11"/>
  <c r="BL158" i="11"/>
  <c r="BK158" i="11"/>
  <c r="BJ158" i="11"/>
  <c r="BI158" i="11"/>
  <c r="BH158" i="11"/>
  <c r="BG158" i="11"/>
  <c r="BF158" i="11"/>
  <c r="BE158" i="11"/>
  <c r="BD158" i="11"/>
  <c r="BC158" i="11"/>
  <c r="BB158" i="11"/>
  <c r="BA158" i="11"/>
  <c r="AZ158" i="11"/>
  <c r="AY158" i="11"/>
  <c r="AX158" i="11"/>
  <c r="AW158" i="11"/>
  <c r="AV158" i="11"/>
  <c r="AU158" i="11"/>
  <c r="AT158" i="11"/>
  <c r="AS158" i="11"/>
  <c r="AR158" i="11"/>
  <c r="AQ158" i="11"/>
  <c r="AP158" i="11"/>
  <c r="AO158" i="11"/>
  <c r="AN158" i="11"/>
  <c r="AM158" i="11"/>
  <c r="AL158" i="11"/>
  <c r="AK158" i="11"/>
  <c r="AJ158" i="11"/>
  <c r="AI158" i="11"/>
  <c r="AH158" i="11"/>
  <c r="AG158" i="11"/>
  <c r="AF158" i="11"/>
  <c r="AE158" i="11"/>
  <c r="AD158" i="11"/>
  <c r="AC158" i="11"/>
  <c r="AB158" i="11"/>
  <c r="AA158" i="11"/>
  <c r="Z158" i="11"/>
  <c r="Y158" i="11"/>
  <c r="X158" i="11"/>
  <c r="W158" i="11"/>
  <c r="V158" i="11"/>
  <c r="T158" i="11"/>
  <c r="S158" i="11"/>
  <c r="R158" i="11"/>
  <c r="Q158" i="11"/>
  <c r="P158" i="11"/>
  <c r="O158" i="11"/>
  <c r="M158" i="11"/>
  <c r="L158" i="11"/>
  <c r="K158" i="11"/>
  <c r="J158" i="11"/>
  <c r="I158" i="11"/>
  <c r="H158" i="11"/>
  <c r="G158" i="11"/>
  <c r="GC157" i="11"/>
  <c r="GB157" i="11"/>
  <c r="GA157" i="11"/>
  <c r="FZ157" i="11"/>
  <c r="FY157" i="11"/>
  <c r="FX157" i="11"/>
  <c r="FW157" i="11"/>
  <c r="FV157" i="11"/>
  <c r="FU157" i="11"/>
  <c r="FT157" i="11"/>
  <c r="FS157" i="11"/>
  <c r="FR157" i="11"/>
  <c r="FQ157" i="11"/>
  <c r="FP157" i="11"/>
  <c r="FO157" i="11"/>
  <c r="FN157" i="11"/>
  <c r="FM157" i="11"/>
  <c r="FL157" i="11"/>
  <c r="FK157" i="11"/>
  <c r="FJ157" i="11"/>
  <c r="FI157" i="11"/>
  <c r="FH157" i="11"/>
  <c r="FG157" i="11"/>
  <c r="FF157" i="11"/>
  <c r="FE157" i="11"/>
  <c r="FD157" i="11"/>
  <c r="FC157" i="11"/>
  <c r="FB157" i="11"/>
  <c r="FA157" i="11"/>
  <c r="EZ157" i="11"/>
  <c r="EY157" i="11"/>
  <c r="EX157" i="11"/>
  <c r="EW157" i="11"/>
  <c r="EV157" i="11"/>
  <c r="EU157" i="11"/>
  <c r="ET157" i="11"/>
  <c r="ES157" i="11"/>
  <c r="ER157" i="11"/>
  <c r="EQ157" i="11"/>
  <c r="EP157" i="11"/>
  <c r="EO157" i="11"/>
  <c r="EN157" i="11"/>
  <c r="EM157" i="11"/>
  <c r="EL157" i="11"/>
  <c r="EK157" i="11"/>
  <c r="EJ157" i="11"/>
  <c r="EI157" i="11"/>
  <c r="EH157" i="11"/>
  <c r="EG157" i="11"/>
  <c r="EF157" i="11"/>
  <c r="EE157" i="11"/>
  <c r="ED157" i="11"/>
  <c r="EC157" i="11"/>
  <c r="EB157" i="11"/>
  <c r="EA157" i="11"/>
  <c r="DZ157" i="11"/>
  <c r="DY157" i="11"/>
  <c r="DX157" i="11"/>
  <c r="DW157" i="11"/>
  <c r="DV157" i="11"/>
  <c r="DU157" i="11"/>
  <c r="DT157" i="11"/>
  <c r="DS157" i="11"/>
  <c r="DR157" i="11"/>
  <c r="DQ157" i="11"/>
  <c r="DP157" i="11"/>
  <c r="DO157" i="11"/>
  <c r="DN157" i="11"/>
  <c r="DM157" i="11"/>
  <c r="DL157" i="11"/>
  <c r="DK157" i="11"/>
  <c r="DJ157" i="11"/>
  <c r="DI157" i="11"/>
  <c r="DH157" i="11"/>
  <c r="DG157" i="11"/>
  <c r="DF157" i="11"/>
  <c r="DE157" i="11"/>
  <c r="DD157" i="11"/>
  <c r="DC157" i="11"/>
  <c r="DB157" i="11"/>
  <c r="DA157" i="11"/>
  <c r="CZ157" i="11"/>
  <c r="CY157" i="11"/>
  <c r="CX157" i="11"/>
  <c r="CW157" i="11"/>
  <c r="CV157" i="11"/>
  <c r="CU157" i="11"/>
  <c r="CT157" i="11"/>
  <c r="CS157" i="11"/>
  <c r="CR157" i="11"/>
  <c r="CQ157" i="11"/>
  <c r="CP157" i="11"/>
  <c r="CO157" i="11"/>
  <c r="CN157" i="11"/>
  <c r="CM157" i="11"/>
  <c r="CL157" i="11"/>
  <c r="CK157" i="11"/>
  <c r="CJ157" i="11"/>
  <c r="CI157" i="11"/>
  <c r="CH157" i="11"/>
  <c r="CG157" i="11"/>
  <c r="CF157" i="11"/>
  <c r="CE157" i="11"/>
  <c r="CD157" i="11"/>
  <c r="CC157" i="11"/>
  <c r="CB157" i="11"/>
  <c r="CA157" i="11"/>
  <c r="BZ157" i="11"/>
  <c r="BY157" i="11"/>
  <c r="BX157" i="11"/>
  <c r="BW157" i="11"/>
  <c r="BV157" i="11"/>
  <c r="BU157" i="11"/>
  <c r="BT157" i="11"/>
  <c r="BS157" i="11"/>
  <c r="BR157" i="11"/>
  <c r="BQ157" i="11"/>
  <c r="BP157" i="11"/>
  <c r="BO157" i="11"/>
  <c r="BN157" i="11"/>
  <c r="BM157" i="11"/>
  <c r="BL157" i="11"/>
  <c r="BK157" i="11"/>
  <c r="BJ157" i="11"/>
  <c r="BI157" i="11"/>
  <c r="BH157" i="11"/>
  <c r="BG157" i="11"/>
  <c r="BF157" i="11"/>
  <c r="BE157" i="11"/>
  <c r="BD157" i="11"/>
  <c r="BC157" i="11"/>
  <c r="BB157" i="11"/>
  <c r="BA157" i="11"/>
  <c r="AZ157" i="11"/>
  <c r="AY157" i="11"/>
  <c r="AX157" i="11"/>
  <c r="AW157" i="11"/>
  <c r="AV157" i="11"/>
  <c r="AU157" i="11"/>
  <c r="AT157" i="11"/>
  <c r="AS157" i="11"/>
  <c r="AR157" i="11"/>
  <c r="AQ157" i="11"/>
  <c r="AP157" i="11"/>
  <c r="AO157" i="11"/>
  <c r="AN157" i="11"/>
  <c r="AM157" i="11"/>
  <c r="AL157" i="11"/>
  <c r="AK157" i="11"/>
  <c r="AJ157" i="11"/>
  <c r="AI157" i="11"/>
  <c r="AH157" i="11"/>
  <c r="AG157" i="11"/>
  <c r="AF157" i="11"/>
  <c r="AE157" i="11"/>
  <c r="AD157" i="11"/>
  <c r="AC157" i="11"/>
  <c r="AB157" i="11"/>
  <c r="AA157" i="11"/>
  <c r="Z157" i="11"/>
  <c r="Y157" i="11"/>
  <c r="X157" i="11"/>
  <c r="W157" i="11"/>
  <c r="V157" i="11"/>
  <c r="T157" i="11"/>
  <c r="S157" i="11"/>
  <c r="R157" i="11"/>
  <c r="Q157" i="11"/>
  <c r="P157" i="11"/>
  <c r="O157" i="11"/>
  <c r="M157" i="11"/>
  <c r="L157" i="11"/>
  <c r="K157" i="11"/>
  <c r="J157" i="11"/>
  <c r="I157" i="11"/>
  <c r="H157" i="11"/>
  <c r="G157" i="11"/>
  <c r="GD153" i="11"/>
  <c r="U153" i="11"/>
  <c r="N153" i="11"/>
  <c r="GE153" i="11" s="1"/>
  <c r="GD152" i="11"/>
  <c r="U152" i="11"/>
  <c r="N152" i="11"/>
  <c r="T151" i="11"/>
  <c r="S151" i="11"/>
  <c r="R151" i="11"/>
  <c r="Q151" i="11"/>
  <c r="P151" i="11"/>
  <c r="O151" i="11"/>
  <c r="M151" i="11"/>
  <c r="L151" i="11"/>
  <c r="K151" i="11"/>
  <c r="J151" i="11"/>
  <c r="I151" i="11"/>
  <c r="H151" i="11"/>
  <c r="G151" i="11"/>
  <c r="GD122" i="11"/>
  <c r="U122" i="11"/>
  <c r="N122" i="11"/>
  <c r="GD121" i="11"/>
  <c r="U121" i="11"/>
  <c r="N121" i="11"/>
  <c r="GE121" i="11" s="1"/>
  <c r="GF121" i="11" s="1"/>
  <c r="T120" i="11"/>
  <c r="S120" i="11"/>
  <c r="R120" i="11"/>
  <c r="Q120" i="11"/>
  <c r="P120" i="11"/>
  <c r="O120" i="11"/>
  <c r="M120" i="11"/>
  <c r="L120" i="11"/>
  <c r="K120" i="11"/>
  <c r="J120" i="11"/>
  <c r="I120" i="11"/>
  <c r="H120" i="11"/>
  <c r="G120" i="11"/>
  <c r="GC63" i="11"/>
  <c r="GB63" i="11"/>
  <c r="GA63" i="11"/>
  <c r="FZ63" i="11"/>
  <c r="FY63" i="11"/>
  <c r="FX63" i="11"/>
  <c r="FW63" i="11"/>
  <c r="FV63" i="11"/>
  <c r="FU63" i="11"/>
  <c r="FT63" i="11"/>
  <c r="FS63" i="11"/>
  <c r="FR63" i="11"/>
  <c r="FQ63" i="11"/>
  <c r="FP63" i="11"/>
  <c r="FO63" i="11"/>
  <c r="FN63" i="11"/>
  <c r="FM63" i="11"/>
  <c r="FL63" i="11"/>
  <c r="FK63" i="11"/>
  <c r="FJ63" i="11"/>
  <c r="FI63" i="11"/>
  <c r="FH63" i="11"/>
  <c r="FG63" i="11"/>
  <c r="FF63" i="11"/>
  <c r="FE63" i="11"/>
  <c r="FD63" i="11"/>
  <c r="FC63" i="11"/>
  <c r="FB63" i="11"/>
  <c r="FA63" i="11"/>
  <c r="EZ63" i="11"/>
  <c r="EY63" i="11"/>
  <c r="EX63" i="11"/>
  <c r="EW63" i="11"/>
  <c r="EV63" i="11"/>
  <c r="EU63" i="11"/>
  <c r="ET63" i="11"/>
  <c r="ES63" i="11"/>
  <c r="ER63" i="11"/>
  <c r="EQ63" i="11"/>
  <c r="EP63" i="11"/>
  <c r="EO63" i="11"/>
  <c r="EN63" i="11"/>
  <c r="EM63" i="11"/>
  <c r="EL63" i="11"/>
  <c r="EK63" i="11"/>
  <c r="EJ63" i="11"/>
  <c r="EI63" i="11"/>
  <c r="EH63" i="11"/>
  <c r="EG63" i="11"/>
  <c r="EF63" i="11"/>
  <c r="EE63" i="11"/>
  <c r="ED63" i="11"/>
  <c r="EC63" i="11"/>
  <c r="EB63" i="11"/>
  <c r="EA63" i="11"/>
  <c r="DZ63" i="11"/>
  <c r="DY63" i="11"/>
  <c r="DX63" i="11"/>
  <c r="DW63" i="11"/>
  <c r="DV63" i="11"/>
  <c r="DU63" i="11"/>
  <c r="DT63" i="11"/>
  <c r="DS63" i="11"/>
  <c r="DR63" i="11"/>
  <c r="DQ63" i="11"/>
  <c r="DP63" i="11"/>
  <c r="DO63" i="11"/>
  <c r="DN63" i="11"/>
  <c r="DM63" i="11"/>
  <c r="DL63" i="11"/>
  <c r="DK63" i="11"/>
  <c r="DJ63" i="11"/>
  <c r="DI63" i="11"/>
  <c r="DH63" i="11"/>
  <c r="DG63" i="11"/>
  <c r="DF63" i="11"/>
  <c r="DE63" i="11"/>
  <c r="DD63" i="11"/>
  <c r="DC63" i="11"/>
  <c r="DB63" i="11"/>
  <c r="DA63" i="11"/>
  <c r="CZ63" i="11"/>
  <c r="CY63" i="11"/>
  <c r="CX63" i="11"/>
  <c r="CW63" i="11"/>
  <c r="CV63" i="11"/>
  <c r="CU63" i="11"/>
  <c r="CT63" i="11"/>
  <c r="CS63" i="11"/>
  <c r="CR63" i="11"/>
  <c r="CQ63" i="11"/>
  <c r="CP63" i="11"/>
  <c r="CO63" i="11"/>
  <c r="CN63" i="11"/>
  <c r="CM63" i="11"/>
  <c r="CL63" i="11"/>
  <c r="CK63" i="11"/>
  <c r="CJ63" i="11"/>
  <c r="CI63" i="11"/>
  <c r="CH63" i="11"/>
  <c r="CG63" i="11"/>
  <c r="CF63" i="11"/>
  <c r="CE63" i="11"/>
  <c r="CD63" i="11"/>
  <c r="CC63" i="11"/>
  <c r="CB63" i="11"/>
  <c r="CA63" i="11"/>
  <c r="BZ63" i="11"/>
  <c r="BY63" i="11"/>
  <c r="BX63" i="11"/>
  <c r="BW63" i="11"/>
  <c r="BV63" i="11"/>
  <c r="BU63" i="11"/>
  <c r="BT63" i="11"/>
  <c r="BS63" i="11"/>
  <c r="BR63" i="11"/>
  <c r="BQ63" i="11"/>
  <c r="BP63" i="11"/>
  <c r="BO63" i="11"/>
  <c r="BN63" i="11"/>
  <c r="BM63" i="11"/>
  <c r="BL63" i="11"/>
  <c r="BK63" i="11"/>
  <c r="BJ63" i="11"/>
  <c r="BI63" i="11"/>
  <c r="BH63" i="11"/>
  <c r="BG63" i="11"/>
  <c r="BF63" i="11"/>
  <c r="BE63" i="11"/>
  <c r="BD63" i="11"/>
  <c r="BC63" i="11"/>
  <c r="BB63" i="11"/>
  <c r="BA63" i="11"/>
  <c r="AZ63" i="11"/>
  <c r="AY63" i="11"/>
  <c r="AX63" i="11"/>
  <c r="AW63" i="11"/>
  <c r="AV63" i="11"/>
  <c r="AU63" i="11"/>
  <c r="AT63" i="11"/>
  <c r="AS63" i="11"/>
  <c r="AR63" i="11"/>
  <c r="AQ63" i="11"/>
  <c r="AP63" i="11"/>
  <c r="AO63" i="11"/>
  <c r="AN63" i="11"/>
  <c r="AM63" i="11"/>
  <c r="AL63" i="11"/>
  <c r="AK63" i="11"/>
  <c r="AJ63" i="11"/>
  <c r="AI63" i="11"/>
  <c r="AH63" i="11"/>
  <c r="AG63" i="11"/>
  <c r="AF63" i="11"/>
  <c r="AE63" i="11"/>
  <c r="AD63" i="11"/>
  <c r="AC63" i="11"/>
  <c r="AB63" i="11"/>
  <c r="AA63" i="11"/>
  <c r="Z63" i="11"/>
  <c r="Y63" i="11"/>
  <c r="X63" i="11"/>
  <c r="W63" i="11"/>
  <c r="V63" i="11"/>
  <c r="T63" i="11"/>
  <c r="S63" i="11"/>
  <c r="R63" i="11"/>
  <c r="Q63" i="11"/>
  <c r="P63" i="11"/>
  <c r="O63" i="11"/>
  <c r="M63" i="11"/>
  <c r="L63" i="11"/>
  <c r="K63" i="11"/>
  <c r="J63" i="11"/>
  <c r="I63" i="11"/>
  <c r="H63" i="11"/>
  <c r="G63" i="11"/>
  <c r="GC62" i="11"/>
  <c r="GB62" i="11"/>
  <c r="GA62" i="11"/>
  <c r="FZ62" i="11"/>
  <c r="FY62" i="11"/>
  <c r="FX62" i="11"/>
  <c r="FW62" i="11"/>
  <c r="FV62" i="11"/>
  <c r="FU62" i="11"/>
  <c r="FT62" i="11"/>
  <c r="FS62" i="11"/>
  <c r="FR62" i="11"/>
  <c r="FQ62" i="11"/>
  <c r="FP62" i="11"/>
  <c r="FO62" i="11"/>
  <c r="FN62" i="11"/>
  <c r="FM62" i="11"/>
  <c r="FL62" i="11"/>
  <c r="FK62" i="11"/>
  <c r="FJ62" i="11"/>
  <c r="FI62" i="11"/>
  <c r="FH62" i="11"/>
  <c r="FG62" i="11"/>
  <c r="FF62" i="11"/>
  <c r="FE62" i="11"/>
  <c r="FD62" i="11"/>
  <c r="FC62" i="11"/>
  <c r="FB62" i="11"/>
  <c r="FA62" i="11"/>
  <c r="EZ62" i="11"/>
  <c r="EY62" i="11"/>
  <c r="EX62" i="11"/>
  <c r="EW62" i="11"/>
  <c r="EV62" i="11"/>
  <c r="EU62" i="11"/>
  <c r="ET62" i="11"/>
  <c r="ES62" i="11"/>
  <c r="ER62" i="11"/>
  <c r="EQ62" i="11"/>
  <c r="EP62" i="11"/>
  <c r="EO62" i="11"/>
  <c r="EN62" i="11"/>
  <c r="EM62" i="11"/>
  <c r="EL62" i="11"/>
  <c r="EK62" i="11"/>
  <c r="EJ62" i="11"/>
  <c r="EI62" i="11"/>
  <c r="EH62" i="11"/>
  <c r="EG62" i="11"/>
  <c r="EF62" i="11"/>
  <c r="EE62" i="11"/>
  <c r="ED62" i="11"/>
  <c r="EC62" i="11"/>
  <c r="EB62" i="11"/>
  <c r="EA62" i="11"/>
  <c r="DZ62" i="11"/>
  <c r="DY62" i="11"/>
  <c r="DX62" i="11"/>
  <c r="DW62" i="11"/>
  <c r="DV62" i="11"/>
  <c r="DU62" i="11"/>
  <c r="DT62" i="11"/>
  <c r="DS62" i="11"/>
  <c r="DR62" i="11"/>
  <c r="DQ62" i="11"/>
  <c r="DP62" i="11"/>
  <c r="DO62" i="11"/>
  <c r="DN62" i="11"/>
  <c r="DM62" i="11"/>
  <c r="DL62" i="11"/>
  <c r="DK62" i="11"/>
  <c r="DJ62" i="11"/>
  <c r="DI62" i="11"/>
  <c r="DH62" i="11"/>
  <c r="DG62" i="11"/>
  <c r="DF62" i="11"/>
  <c r="DE62" i="11"/>
  <c r="DD62" i="11"/>
  <c r="DC62" i="11"/>
  <c r="DB62" i="11"/>
  <c r="DA62" i="11"/>
  <c r="CZ62" i="11"/>
  <c r="CY62" i="11"/>
  <c r="CX62" i="11"/>
  <c r="CW62" i="11"/>
  <c r="CV62" i="11"/>
  <c r="CU62" i="11"/>
  <c r="CT62" i="11"/>
  <c r="CS62" i="11"/>
  <c r="CR62" i="11"/>
  <c r="CQ62" i="11"/>
  <c r="CP62" i="11"/>
  <c r="CO62" i="11"/>
  <c r="CN62" i="11"/>
  <c r="CM62" i="11"/>
  <c r="CL62" i="11"/>
  <c r="CK62" i="11"/>
  <c r="CJ62" i="11"/>
  <c r="CI62" i="11"/>
  <c r="CH62" i="11"/>
  <c r="CG62" i="11"/>
  <c r="CF62" i="11"/>
  <c r="CE62" i="11"/>
  <c r="CD62" i="11"/>
  <c r="CC62" i="11"/>
  <c r="CB62" i="11"/>
  <c r="CA62" i="11"/>
  <c r="BZ62" i="11"/>
  <c r="BY62" i="11"/>
  <c r="BX62" i="11"/>
  <c r="BW62" i="11"/>
  <c r="BV62" i="11"/>
  <c r="BU62" i="11"/>
  <c r="BT62" i="11"/>
  <c r="BS62" i="11"/>
  <c r="BR62" i="11"/>
  <c r="BQ62" i="11"/>
  <c r="BP62" i="11"/>
  <c r="BO62" i="11"/>
  <c r="BN62" i="11"/>
  <c r="BM62" i="11"/>
  <c r="BL62" i="11"/>
  <c r="BK62" i="11"/>
  <c r="BJ62" i="11"/>
  <c r="BI62" i="11"/>
  <c r="BH62" i="11"/>
  <c r="BG62" i="11"/>
  <c r="BF62" i="11"/>
  <c r="BE62" i="11"/>
  <c r="BD62" i="11"/>
  <c r="BC62" i="11"/>
  <c r="BB62" i="11"/>
  <c r="BA62" i="11"/>
  <c r="AZ62" i="11"/>
  <c r="AY62" i="11"/>
  <c r="AX62" i="11"/>
  <c r="AW62" i="11"/>
  <c r="AV62" i="11"/>
  <c r="AU62" i="11"/>
  <c r="AT62" i="11"/>
  <c r="AS62" i="11"/>
  <c r="AR62" i="11"/>
  <c r="AQ62" i="11"/>
  <c r="AP62" i="11"/>
  <c r="AO62" i="11"/>
  <c r="AN62" i="11"/>
  <c r="AM62" i="11"/>
  <c r="AL62" i="11"/>
  <c r="AK62" i="11"/>
  <c r="AJ62" i="11"/>
  <c r="AI62" i="11"/>
  <c r="AH62" i="11"/>
  <c r="AG62" i="11"/>
  <c r="AF62" i="11"/>
  <c r="AE62" i="11"/>
  <c r="AD62" i="11"/>
  <c r="AC62" i="11"/>
  <c r="AB62" i="11"/>
  <c r="AA62" i="11"/>
  <c r="Z62" i="11"/>
  <c r="Y62" i="11"/>
  <c r="X62" i="11"/>
  <c r="W62" i="11"/>
  <c r="V62" i="11"/>
  <c r="T62" i="11"/>
  <c r="S62" i="11"/>
  <c r="R62" i="11"/>
  <c r="Q62" i="11"/>
  <c r="P62" i="11"/>
  <c r="O62" i="11"/>
  <c r="M62" i="11"/>
  <c r="L62" i="11"/>
  <c r="K62" i="11"/>
  <c r="J62" i="11"/>
  <c r="I62" i="11"/>
  <c r="H62" i="11"/>
  <c r="G62" i="11"/>
  <c r="GC61" i="11"/>
  <c r="GB61" i="11"/>
  <c r="GA61" i="11"/>
  <c r="FZ61" i="11"/>
  <c r="FY61" i="11"/>
  <c r="FX61" i="11"/>
  <c r="FW61" i="11"/>
  <c r="FV61" i="11"/>
  <c r="FU61" i="11"/>
  <c r="FT61" i="11"/>
  <c r="FS61" i="11"/>
  <c r="FR61" i="11"/>
  <c r="FQ61" i="11"/>
  <c r="FP61" i="11"/>
  <c r="FO61" i="11"/>
  <c r="FN61" i="11"/>
  <c r="FM61" i="11"/>
  <c r="FL61" i="11"/>
  <c r="FK61" i="11"/>
  <c r="FJ61" i="11"/>
  <c r="FI61" i="11"/>
  <c r="FH61" i="11"/>
  <c r="FG61" i="11"/>
  <c r="FF61" i="11"/>
  <c r="FE61" i="11"/>
  <c r="FD61" i="11"/>
  <c r="FC61" i="11"/>
  <c r="FB61" i="11"/>
  <c r="FA61" i="11"/>
  <c r="EZ61" i="11"/>
  <c r="EY61" i="11"/>
  <c r="EX61" i="11"/>
  <c r="EW61" i="11"/>
  <c r="EV61" i="11"/>
  <c r="EU61" i="11"/>
  <c r="ET61" i="11"/>
  <c r="ES61" i="11"/>
  <c r="ER61" i="11"/>
  <c r="EQ61" i="11"/>
  <c r="EP61" i="11"/>
  <c r="EO61" i="11"/>
  <c r="EN61" i="11"/>
  <c r="EM61" i="11"/>
  <c r="EL61" i="11"/>
  <c r="EK61" i="11"/>
  <c r="EJ61" i="11"/>
  <c r="EI61" i="11"/>
  <c r="EH61" i="11"/>
  <c r="EG61" i="11"/>
  <c r="EF61" i="11"/>
  <c r="EE61" i="11"/>
  <c r="ED61" i="11"/>
  <c r="EC61" i="11"/>
  <c r="EB61" i="11"/>
  <c r="EA61" i="11"/>
  <c r="DZ61" i="11"/>
  <c r="DY61" i="11"/>
  <c r="DX61" i="11"/>
  <c r="DW61" i="11"/>
  <c r="DV61" i="11"/>
  <c r="DU61" i="11"/>
  <c r="DT61" i="11"/>
  <c r="DS61" i="11"/>
  <c r="DR61" i="11"/>
  <c r="DQ61" i="11"/>
  <c r="DP61" i="11"/>
  <c r="DO61" i="11"/>
  <c r="DN61" i="11"/>
  <c r="DM61" i="11"/>
  <c r="DL61" i="11"/>
  <c r="DK61" i="11"/>
  <c r="DJ61" i="11"/>
  <c r="DI61" i="11"/>
  <c r="DH61" i="11"/>
  <c r="DG61" i="11"/>
  <c r="DF61" i="11"/>
  <c r="DE61" i="11"/>
  <c r="DD61" i="11"/>
  <c r="DC61" i="11"/>
  <c r="DB61" i="11"/>
  <c r="DA61" i="11"/>
  <c r="CZ61" i="11"/>
  <c r="CY61" i="11"/>
  <c r="CX61" i="11"/>
  <c r="CW61" i="11"/>
  <c r="CV61" i="11"/>
  <c r="CU61" i="11"/>
  <c r="CT61" i="11"/>
  <c r="CS61" i="11"/>
  <c r="CR61" i="11"/>
  <c r="CQ61" i="11"/>
  <c r="CP61" i="11"/>
  <c r="CO61" i="11"/>
  <c r="CN61" i="11"/>
  <c r="CM61" i="11"/>
  <c r="CL61" i="11"/>
  <c r="CK61" i="11"/>
  <c r="CJ61" i="11"/>
  <c r="CI61" i="11"/>
  <c r="CH61" i="11"/>
  <c r="CG61" i="11"/>
  <c r="CF61" i="11"/>
  <c r="CE61" i="11"/>
  <c r="CD61" i="11"/>
  <c r="CC61" i="11"/>
  <c r="CB61" i="11"/>
  <c r="CA61" i="11"/>
  <c r="BZ61" i="11"/>
  <c r="BY61" i="11"/>
  <c r="BX61" i="11"/>
  <c r="BW61" i="11"/>
  <c r="BV61" i="11"/>
  <c r="BU61" i="11"/>
  <c r="BT61" i="11"/>
  <c r="BS61" i="11"/>
  <c r="BR61" i="11"/>
  <c r="BQ61" i="11"/>
  <c r="BP61" i="11"/>
  <c r="BO61" i="11"/>
  <c r="BN61" i="11"/>
  <c r="BM61" i="11"/>
  <c r="BL61" i="11"/>
  <c r="BK61" i="11"/>
  <c r="BJ61" i="11"/>
  <c r="BI61" i="11"/>
  <c r="BH61" i="11"/>
  <c r="BG61" i="11"/>
  <c r="BF61" i="11"/>
  <c r="BE61" i="11"/>
  <c r="BD61" i="11"/>
  <c r="BC61" i="11"/>
  <c r="BB61" i="11"/>
  <c r="BA61" i="11"/>
  <c r="AZ61" i="11"/>
  <c r="AY61" i="11"/>
  <c r="AX61" i="11"/>
  <c r="AW61" i="11"/>
  <c r="AV61" i="11"/>
  <c r="AU61" i="11"/>
  <c r="AT61" i="11"/>
  <c r="AS61" i="11"/>
  <c r="AR61" i="11"/>
  <c r="AQ61" i="11"/>
  <c r="AP61" i="11"/>
  <c r="AO61" i="11"/>
  <c r="AN61" i="11"/>
  <c r="AM61" i="11"/>
  <c r="AL61" i="11"/>
  <c r="AK61" i="11"/>
  <c r="AJ61" i="11"/>
  <c r="AI61" i="11"/>
  <c r="AH61" i="11"/>
  <c r="AG61" i="11"/>
  <c r="AF61" i="11"/>
  <c r="AE61" i="11"/>
  <c r="AD61" i="11"/>
  <c r="AC61" i="11"/>
  <c r="AB61" i="11"/>
  <c r="AA61" i="11"/>
  <c r="Z61" i="11"/>
  <c r="Y61" i="11"/>
  <c r="X61" i="11"/>
  <c r="W61" i="11"/>
  <c r="V61" i="11"/>
  <c r="T61" i="11"/>
  <c r="S61" i="11"/>
  <c r="R61" i="11"/>
  <c r="Q61" i="11"/>
  <c r="P61" i="11"/>
  <c r="O61" i="11"/>
  <c r="M61" i="11"/>
  <c r="L61" i="11"/>
  <c r="K61" i="11"/>
  <c r="J61" i="11"/>
  <c r="I61" i="11"/>
  <c r="H61" i="11"/>
  <c r="G61" i="11"/>
  <c r="GC59" i="11"/>
  <c r="GB59" i="11"/>
  <c r="GA59" i="11"/>
  <c r="FZ59" i="11"/>
  <c r="FY59" i="11"/>
  <c r="FX59" i="11"/>
  <c r="FW59" i="11"/>
  <c r="FV59" i="11"/>
  <c r="FU59" i="11"/>
  <c r="FT59" i="11"/>
  <c r="FS59" i="11"/>
  <c r="FR59" i="11"/>
  <c r="FQ59" i="11"/>
  <c r="FP59" i="11"/>
  <c r="FO59" i="11"/>
  <c r="FN59" i="11"/>
  <c r="FM59" i="11"/>
  <c r="FL59" i="11"/>
  <c r="FK59" i="11"/>
  <c r="FJ59" i="11"/>
  <c r="FI59" i="11"/>
  <c r="FH59" i="11"/>
  <c r="FG59" i="11"/>
  <c r="FF59" i="11"/>
  <c r="FE59" i="11"/>
  <c r="FD59" i="11"/>
  <c r="FC59" i="11"/>
  <c r="FB59" i="11"/>
  <c r="FA59" i="11"/>
  <c r="EZ59" i="11"/>
  <c r="EY59" i="11"/>
  <c r="EX59" i="11"/>
  <c r="EW59" i="11"/>
  <c r="EV59" i="11"/>
  <c r="EU59" i="11"/>
  <c r="ET59" i="11"/>
  <c r="ES59" i="11"/>
  <c r="ER59" i="11"/>
  <c r="EQ59" i="11"/>
  <c r="EP59" i="11"/>
  <c r="EO59" i="11"/>
  <c r="EN59" i="11"/>
  <c r="EM59" i="11"/>
  <c r="EL59" i="11"/>
  <c r="EK59" i="11"/>
  <c r="EJ59" i="11"/>
  <c r="EI59" i="11"/>
  <c r="EH59" i="11"/>
  <c r="EG59" i="11"/>
  <c r="EF59" i="11"/>
  <c r="EE59" i="11"/>
  <c r="ED59" i="11"/>
  <c r="EC59" i="11"/>
  <c r="EB59" i="11"/>
  <c r="EA59" i="11"/>
  <c r="DZ59" i="11"/>
  <c r="DY59" i="11"/>
  <c r="DX59" i="11"/>
  <c r="DW59" i="11"/>
  <c r="DV59" i="11"/>
  <c r="DU59" i="11"/>
  <c r="DT59" i="11"/>
  <c r="DS59" i="11"/>
  <c r="DR59" i="11"/>
  <c r="DQ59" i="11"/>
  <c r="DP59" i="11"/>
  <c r="DO59" i="11"/>
  <c r="DN59" i="11"/>
  <c r="DM59" i="11"/>
  <c r="DL59" i="11"/>
  <c r="DK59" i="11"/>
  <c r="DJ59" i="11"/>
  <c r="DI59" i="11"/>
  <c r="DH59" i="11"/>
  <c r="DG59" i="11"/>
  <c r="DF59" i="11"/>
  <c r="DE59" i="11"/>
  <c r="DD59" i="11"/>
  <c r="DC59" i="11"/>
  <c r="DB59" i="11"/>
  <c r="DA59" i="11"/>
  <c r="CZ59" i="11"/>
  <c r="CY59" i="11"/>
  <c r="CX59" i="11"/>
  <c r="CW59" i="11"/>
  <c r="CV59" i="11"/>
  <c r="CU59" i="11"/>
  <c r="CT59" i="11"/>
  <c r="CS59" i="11"/>
  <c r="CR59" i="11"/>
  <c r="CQ59" i="11"/>
  <c r="CP59" i="11"/>
  <c r="CO59" i="11"/>
  <c r="CN59" i="11"/>
  <c r="CM59" i="11"/>
  <c r="CL59" i="11"/>
  <c r="CK59" i="11"/>
  <c r="CJ59" i="11"/>
  <c r="CI59" i="11"/>
  <c r="CH59" i="11"/>
  <c r="CG59" i="11"/>
  <c r="CF59" i="11"/>
  <c r="CE59" i="11"/>
  <c r="CD59" i="11"/>
  <c r="CC59" i="11"/>
  <c r="CB59" i="11"/>
  <c r="CA59" i="11"/>
  <c r="BZ59" i="11"/>
  <c r="BY59" i="11"/>
  <c r="BX59" i="11"/>
  <c r="BW59" i="11"/>
  <c r="BV59" i="11"/>
  <c r="BU59" i="11"/>
  <c r="BT59" i="11"/>
  <c r="BS59" i="11"/>
  <c r="BR59" i="11"/>
  <c r="BQ59" i="11"/>
  <c r="BP59" i="11"/>
  <c r="BO59" i="11"/>
  <c r="BN59" i="11"/>
  <c r="BM59" i="11"/>
  <c r="BL59" i="11"/>
  <c r="BK59" i="11"/>
  <c r="BJ59" i="11"/>
  <c r="BI59" i="11"/>
  <c r="BH59" i="11"/>
  <c r="BG59" i="11"/>
  <c r="BF59" i="11"/>
  <c r="BE59" i="11"/>
  <c r="BD59" i="11"/>
  <c r="BC59" i="1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AD59" i="11"/>
  <c r="AC59" i="11"/>
  <c r="AB59" i="11"/>
  <c r="AA59" i="11"/>
  <c r="Z59" i="11"/>
  <c r="Y59" i="11"/>
  <c r="X59" i="11"/>
  <c r="W59" i="11"/>
  <c r="V59" i="11"/>
  <c r="T59" i="11"/>
  <c r="S59" i="11"/>
  <c r="R59" i="11"/>
  <c r="Q59" i="11"/>
  <c r="P59" i="11"/>
  <c r="O59" i="11"/>
  <c r="M59" i="11"/>
  <c r="L59" i="11"/>
  <c r="K59" i="11"/>
  <c r="J59" i="11"/>
  <c r="I59" i="11"/>
  <c r="H59" i="11"/>
  <c r="G59" i="11"/>
  <c r="GC58" i="11"/>
  <c r="GB58" i="11"/>
  <c r="GA58" i="11"/>
  <c r="FZ58" i="11"/>
  <c r="FY58" i="11"/>
  <c r="FX58" i="11"/>
  <c r="FW58" i="11"/>
  <c r="FV58" i="11"/>
  <c r="FU58" i="11"/>
  <c r="FT58" i="11"/>
  <c r="FS58" i="11"/>
  <c r="FR58" i="11"/>
  <c r="FQ58" i="11"/>
  <c r="FP58" i="11"/>
  <c r="FO58" i="11"/>
  <c r="FN58" i="11"/>
  <c r="FM58" i="11"/>
  <c r="FL58" i="11"/>
  <c r="FK58" i="11"/>
  <c r="FJ58" i="11"/>
  <c r="FI58" i="11"/>
  <c r="FH58" i="11"/>
  <c r="FG58" i="11"/>
  <c r="FF58" i="11"/>
  <c r="FE58" i="11"/>
  <c r="FD58" i="11"/>
  <c r="FC58" i="11"/>
  <c r="FB58" i="11"/>
  <c r="FA58" i="11"/>
  <c r="EZ58" i="11"/>
  <c r="EY58" i="11"/>
  <c r="EX58" i="11"/>
  <c r="EW58" i="11"/>
  <c r="EV58" i="11"/>
  <c r="EU58" i="11"/>
  <c r="ET58" i="11"/>
  <c r="ES58" i="11"/>
  <c r="ER58" i="11"/>
  <c r="EQ58" i="11"/>
  <c r="EP58" i="11"/>
  <c r="EO58" i="11"/>
  <c r="EN58" i="11"/>
  <c r="EM58" i="11"/>
  <c r="EL58" i="11"/>
  <c r="EK58" i="11"/>
  <c r="EJ58" i="11"/>
  <c r="EI58" i="11"/>
  <c r="EH58" i="11"/>
  <c r="EG58" i="11"/>
  <c r="EF58" i="11"/>
  <c r="EE58" i="11"/>
  <c r="ED58" i="11"/>
  <c r="EC58" i="11"/>
  <c r="EB58" i="11"/>
  <c r="EA58" i="11"/>
  <c r="DZ58" i="11"/>
  <c r="DY58" i="11"/>
  <c r="DX58" i="11"/>
  <c r="DW58" i="11"/>
  <c r="DV58" i="11"/>
  <c r="DU58" i="11"/>
  <c r="DT58" i="11"/>
  <c r="DS58" i="11"/>
  <c r="DR58" i="11"/>
  <c r="DQ58" i="11"/>
  <c r="DP58" i="11"/>
  <c r="DO58" i="11"/>
  <c r="DN58" i="11"/>
  <c r="DM58" i="11"/>
  <c r="DL58" i="11"/>
  <c r="DK58" i="11"/>
  <c r="DJ58" i="11"/>
  <c r="DI58" i="11"/>
  <c r="DH58" i="11"/>
  <c r="DG58" i="11"/>
  <c r="DF58" i="11"/>
  <c r="DE58" i="11"/>
  <c r="DD58" i="11"/>
  <c r="DC58" i="11"/>
  <c r="DB58" i="11"/>
  <c r="DA58" i="11"/>
  <c r="CZ58" i="11"/>
  <c r="CY58" i="11"/>
  <c r="CX58" i="11"/>
  <c r="CW58" i="11"/>
  <c r="CV58" i="11"/>
  <c r="CU58" i="11"/>
  <c r="CT58" i="11"/>
  <c r="CS58" i="11"/>
  <c r="CR58" i="11"/>
  <c r="CQ58" i="11"/>
  <c r="CP58" i="11"/>
  <c r="CO58" i="11"/>
  <c r="CN58" i="11"/>
  <c r="CM58" i="11"/>
  <c r="CL58" i="11"/>
  <c r="CK58" i="11"/>
  <c r="CJ58" i="11"/>
  <c r="CI58" i="11"/>
  <c r="CH58" i="11"/>
  <c r="CG58" i="11"/>
  <c r="CF58" i="11"/>
  <c r="CE58" i="11"/>
  <c r="CD58" i="11"/>
  <c r="CC58" i="11"/>
  <c r="CB58" i="11"/>
  <c r="CA58" i="11"/>
  <c r="BZ58" i="11"/>
  <c r="BY58" i="11"/>
  <c r="BX58" i="11"/>
  <c r="BW58" i="11"/>
  <c r="BV58" i="11"/>
  <c r="BU58" i="11"/>
  <c r="BT58" i="11"/>
  <c r="BS58" i="11"/>
  <c r="BR58" i="11"/>
  <c r="BQ58" i="11"/>
  <c r="BP58" i="11"/>
  <c r="BO58" i="11"/>
  <c r="BN58" i="11"/>
  <c r="BM58" i="11"/>
  <c r="BL58" i="11"/>
  <c r="BK58" i="11"/>
  <c r="BJ58" i="11"/>
  <c r="BI58" i="11"/>
  <c r="BH58" i="11"/>
  <c r="BG58" i="11"/>
  <c r="BF58" i="11"/>
  <c r="BE58" i="11"/>
  <c r="BD58" i="11"/>
  <c r="BC58" i="11"/>
  <c r="BB58" i="11"/>
  <c r="BA58" i="11"/>
  <c r="AZ58" i="11"/>
  <c r="AY58" i="11"/>
  <c r="AX58" i="11"/>
  <c r="AW58" i="11"/>
  <c r="AV58" i="11"/>
  <c r="AU58" i="11"/>
  <c r="AT58" i="11"/>
  <c r="AS58" i="11"/>
  <c r="AR58" i="11"/>
  <c r="AQ58" i="11"/>
  <c r="AP58" i="11"/>
  <c r="AO58" i="11"/>
  <c r="AN58" i="11"/>
  <c r="AM58" i="11"/>
  <c r="AL58" i="11"/>
  <c r="AK58" i="11"/>
  <c r="AJ58" i="11"/>
  <c r="AI58" i="11"/>
  <c r="AH58" i="11"/>
  <c r="AG58" i="11"/>
  <c r="AF58" i="11"/>
  <c r="AE58" i="11"/>
  <c r="AD58" i="11"/>
  <c r="AC58" i="11"/>
  <c r="AB58" i="11"/>
  <c r="AA58" i="11"/>
  <c r="Z58" i="11"/>
  <c r="Y58" i="11"/>
  <c r="X58" i="11"/>
  <c r="W58" i="11"/>
  <c r="V58" i="11"/>
  <c r="T58" i="11"/>
  <c r="S58" i="11"/>
  <c r="R58" i="11"/>
  <c r="Q58" i="11"/>
  <c r="P58" i="11"/>
  <c r="O58" i="11"/>
  <c r="M58" i="11"/>
  <c r="L58" i="11"/>
  <c r="K58" i="11"/>
  <c r="J58" i="11"/>
  <c r="I58" i="11"/>
  <c r="H58" i="11"/>
  <c r="G58" i="11"/>
  <c r="GC57" i="11"/>
  <c r="GB57" i="11"/>
  <c r="GA57" i="11"/>
  <c r="FZ57" i="11"/>
  <c r="FY57" i="11"/>
  <c r="FX57" i="11"/>
  <c r="FW57" i="11"/>
  <c r="FV57" i="11"/>
  <c r="FU57" i="11"/>
  <c r="FT57" i="11"/>
  <c r="FS57" i="11"/>
  <c r="FR57" i="11"/>
  <c r="FQ57" i="11"/>
  <c r="FP57" i="11"/>
  <c r="FO57" i="11"/>
  <c r="FN57" i="11"/>
  <c r="FM57" i="11"/>
  <c r="FL57" i="11"/>
  <c r="FK57" i="11"/>
  <c r="FJ57" i="11"/>
  <c r="FI57" i="11"/>
  <c r="FH57" i="11"/>
  <c r="FG57" i="11"/>
  <c r="FF57" i="11"/>
  <c r="FE57" i="11"/>
  <c r="FD57" i="11"/>
  <c r="FC57" i="11"/>
  <c r="FB57" i="11"/>
  <c r="FA57" i="11"/>
  <c r="EZ57" i="11"/>
  <c r="EY57" i="11"/>
  <c r="EX57" i="11"/>
  <c r="EW57" i="11"/>
  <c r="EV57" i="11"/>
  <c r="EU57" i="11"/>
  <c r="ET57" i="11"/>
  <c r="ES57" i="11"/>
  <c r="ER57" i="11"/>
  <c r="EQ57" i="11"/>
  <c r="EP57" i="11"/>
  <c r="EO57" i="11"/>
  <c r="EN57" i="11"/>
  <c r="EM57" i="11"/>
  <c r="EL57" i="11"/>
  <c r="EK57" i="11"/>
  <c r="EJ57" i="11"/>
  <c r="EI57" i="11"/>
  <c r="EH57" i="11"/>
  <c r="EG57" i="11"/>
  <c r="EF57" i="11"/>
  <c r="EE57" i="11"/>
  <c r="ED57" i="11"/>
  <c r="EC57" i="11"/>
  <c r="EB57" i="11"/>
  <c r="EA57" i="11"/>
  <c r="DZ57" i="11"/>
  <c r="DY57" i="11"/>
  <c r="DX57" i="11"/>
  <c r="DW57" i="11"/>
  <c r="DV57" i="11"/>
  <c r="DU57" i="11"/>
  <c r="DT57" i="11"/>
  <c r="DS57" i="11"/>
  <c r="DR57" i="11"/>
  <c r="DQ57" i="11"/>
  <c r="DP57" i="11"/>
  <c r="DO57" i="11"/>
  <c r="DN57" i="11"/>
  <c r="DM57" i="11"/>
  <c r="DL57" i="11"/>
  <c r="DK57" i="11"/>
  <c r="DJ57" i="11"/>
  <c r="DI57" i="11"/>
  <c r="DH57" i="11"/>
  <c r="DG57" i="11"/>
  <c r="DF57" i="11"/>
  <c r="DE57" i="11"/>
  <c r="DD57" i="11"/>
  <c r="DC57" i="11"/>
  <c r="DB57" i="11"/>
  <c r="DA57" i="11"/>
  <c r="CZ57" i="11"/>
  <c r="CY57" i="11"/>
  <c r="CX57" i="11"/>
  <c r="CW57" i="11"/>
  <c r="CV57" i="11"/>
  <c r="CU57" i="11"/>
  <c r="CT57" i="11"/>
  <c r="CS57" i="11"/>
  <c r="CR57" i="11"/>
  <c r="CQ57" i="11"/>
  <c r="CP57" i="11"/>
  <c r="CO57" i="11"/>
  <c r="CN57" i="11"/>
  <c r="CM57" i="11"/>
  <c r="CL57" i="11"/>
  <c r="CK57" i="11"/>
  <c r="CJ57" i="11"/>
  <c r="CI57" i="11"/>
  <c r="CH57" i="11"/>
  <c r="CG57" i="11"/>
  <c r="CF57" i="11"/>
  <c r="CE57" i="11"/>
  <c r="CD57" i="11"/>
  <c r="CC57" i="11"/>
  <c r="CB57" i="11"/>
  <c r="CA57" i="11"/>
  <c r="BZ57" i="11"/>
  <c r="BY57" i="11"/>
  <c r="BX57" i="11"/>
  <c r="BW57" i="11"/>
  <c r="BV57" i="11"/>
  <c r="BU57" i="11"/>
  <c r="BT57" i="11"/>
  <c r="BS57" i="11"/>
  <c r="BR57" i="11"/>
  <c r="BQ57" i="11"/>
  <c r="BP57" i="11"/>
  <c r="BO57" i="11"/>
  <c r="BN57" i="11"/>
  <c r="BM57" i="11"/>
  <c r="BL57" i="11"/>
  <c r="BK57" i="11"/>
  <c r="BJ57" i="11"/>
  <c r="BI57" i="11"/>
  <c r="BH57" i="11"/>
  <c r="BG57" i="11"/>
  <c r="BF57" i="11"/>
  <c r="BE57" i="11"/>
  <c r="BD57" i="11"/>
  <c r="BC57" i="11"/>
  <c r="BB57" i="11"/>
  <c r="BA57" i="11"/>
  <c r="AZ57" i="11"/>
  <c r="AY57" i="11"/>
  <c r="AX57" i="11"/>
  <c r="AW57" i="11"/>
  <c r="AV57" i="11"/>
  <c r="AU57" i="11"/>
  <c r="AT57" i="11"/>
  <c r="AS57" i="11"/>
  <c r="AR57" i="11"/>
  <c r="AQ57" i="11"/>
  <c r="AP57" i="11"/>
  <c r="AO57" i="11"/>
  <c r="AN57" i="11"/>
  <c r="AM57" i="11"/>
  <c r="AL57" i="11"/>
  <c r="AK57" i="11"/>
  <c r="AJ57" i="11"/>
  <c r="AI57" i="11"/>
  <c r="AH57" i="11"/>
  <c r="AG57" i="11"/>
  <c r="AF57" i="11"/>
  <c r="AE57" i="11"/>
  <c r="AD57" i="11"/>
  <c r="AC57" i="11"/>
  <c r="AB57" i="11"/>
  <c r="AA57" i="11"/>
  <c r="Z57" i="11"/>
  <c r="Y57" i="11"/>
  <c r="X57" i="11"/>
  <c r="W57" i="11"/>
  <c r="V57" i="11"/>
  <c r="T57" i="11"/>
  <c r="S57" i="11"/>
  <c r="R57" i="11"/>
  <c r="Q57" i="11"/>
  <c r="P57" i="11"/>
  <c r="O57" i="11"/>
  <c r="M57" i="11"/>
  <c r="L57" i="11"/>
  <c r="K57" i="11"/>
  <c r="J57" i="11"/>
  <c r="I57" i="11"/>
  <c r="H57" i="11"/>
  <c r="G57" i="11"/>
  <c r="GC56" i="11"/>
  <c r="GB56" i="11"/>
  <c r="GA56" i="11"/>
  <c r="FZ56" i="11"/>
  <c r="FY56" i="11"/>
  <c r="FX56" i="11"/>
  <c r="FW56" i="11"/>
  <c r="FV56" i="11"/>
  <c r="FU56" i="11"/>
  <c r="FT56" i="11"/>
  <c r="FS56" i="11"/>
  <c r="FR56" i="11"/>
  <c r="FQ56" i="11"/>
  <c r="FP56" i="11"/>
  <c r="FO56" i="11"/>
  <c r="FN56" i="11"/>
  <c r="FM56" i="11"/>
  <c r="FL56" i="11"/>
  <c r="FK56" i="11"/>
  <c r="FJ56" i="11"/>
  <c r="FI56" i="11"/>
  <c r="FH56" i="11"/>
  <c r="FG56" i="11"/>
  <c r="FF56" i="11"/>
  <c r="FE56" i="11"/>
  <c r="FD56" i="11"/>
  <c r="FC56" i="11"/>
  <c r="FB56" i="11"/>
  <c r="FA56" i="11"/>
  <c r="EZ56" i="11"/>
  <c r="EY56" i="11"/>
  <c r="EX56" i="11"/>
  <c r="EW56" i="11"/>
  <c r="EV56" i="11"/>
  <c r="EU56" i="11"/>
  <c r="ET56" i="11"/>
  <c r="ES56" i="11"/>
  <c r="ER56" i="11"/>
  <c r="EQ56" i="11"/>
  <c r="EP56" i="11"/>
  <c r="EO56" i="11"/>
  <c r="EN56" i="11"/>
  <c r="EM56" i="11"/>
  <c r="EL56" i="11"/>
  <c r="EK56" i="11"/>
  <c r="EJ56" i="11"/>
  <c r="EI56" i="11"/>
  <c r="EH56" i="11"/>
  <c r="EG56" i="11"/>
  <c r="EF56" i="11"/>
  <c r="EE56" i="11"/>
  <c r="ED56" i="11"/>
  <c r="EC56" i="11"/>
  <c r="EB56" i="11"/>
  <c r="EA56" i="11"/>
  <c r="DZ56" i="11"/>
  <c r="DY56" i="11"/>
  <c r="DX56" i="11"/>
  <c r="DW56" i="11"/>
  <c r="DV56" i="11"/>
  <c r="DU56" i="11"/>
  <c r="DT56" i="11"/>
  <c r="DS56" i="11"/>
  <c r="DR56" i="11"/>
  <c r="DQ56" i="11"/>
  <c r="DP56" i="11"/>
  <c r="DO56" i="11"/>
  <c r="DN56" i="11"/>
  <c r="DM56" i="11"/>
  <c r="DL56" i="11"/>
  <c r="DK56" i="11"/>
  <c r="DJ56" i="11"/>
  <c r="DI56" i="11"/>
  <c r="DH56" i="11"/>
  <c r="DG56" i="11"/>
  <c r="DF56" i="11"/>
  <c r="DE56" i="11"/>
  <c r="DD56" i="11"/>
  <c r="DC56" i="11"/>
  <c r="DB56" i="11"/>
  <c r="DA56" i="11"/>
  <c r="CZ56" i="11"/>
  <c r="CY56" i="11"/>
  <c r="CX56" i="11"/>
  <c r="CW56" i="11"/>
  <c r="CV56" i="11"/>
  <c r="CU56" i="11"/>
  <c r="CT56" i="11"/>
  <c r="CS56" i="11"/>
  <c r="CR56" i="11"/>
  <c r="CQ56" i="11"/>
  <c r="CP56" i="11"/>
  <c r="CO56" i="11"/>
  <c r="CN56" i="11"/>
  <c r="CM56" i="11"/>
  <c r="CL56" i="11"/>
  <c r="CK56" i="11"/>
  <c r="CJ56" i="11"/>
  <c r="CI56" i="11"/>
  <c r="CH56" i="11"/>
  <c r="CG56" i="11"/>
  <c r="CF56" i="11"/>
  <c r="CE56" i="11"/>
  <c r="CD56" i="11"/>
  <c r="CC56" i="11"/>
  <c r="CB56" i="11"/>
  <c r="CA56" i="11"/>
  <c r="BZ56" i="11"/>
  <c r="BY56" i="11"/>
  <c r="BX56" i="11"/>
  <c r="BW56" i="11"/>
  <c r="BV56" i="11"/>
  <c r="BU56" i="11"/>
  <c r="BT56" i="11"/>
  <c r="BS56" i="11"/>
  <c r="BR56" i="11"/>
  <c r="BQ56" i="11"/>
  <c r="BP56" i="11"/>
  <c r="BO56" i="11"/>
  <c r="BN56" i="11"/>
  <c r="BM56" i="11"/>
  <c r="BL56" i="11"/>
  <c r="BK56" i="11"/>
  <c r="BJ56" i="11"/>
  <c r="BI56" i="11"/>
  <c r="BH56" i="11"/>
  <c r="BG56" i="11"/>
  <c r="BF56" i="11"/>
  <c r="BE56" i="11"/>
  <c r="BD56" i="11"/>
  <c r="BC56"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AD56" i="11"/>
  <c r="AC56" i="11"/>
  <c r="AB56" i="11"/>
  <c r="AA56" i="11"/>
  <c r="Z56" i="11"/>
  <c r="Y56" i="11"/>
  <c r="X56" i="11"/>
  <c r="W56" i="11"/>
  <c r="V56" i="11"/>
  <c r="T56" i="11"/>
  <c r="S56" i="11"/>
  <c r="R56" i="11"/>
  <c r="Q56" i="11"/>
  <c r="P56" i="11"/>
  <c r="O56" i="11"/>
  <c r="M56" i="11"/>
  <c r="L56" i="11"/>
  <c r="K56" i="11"/>
  <c r="J56" i="11"/>
  <c r="I56" i="11"/>
  <c r="H56" i="11"/>
  <c r="G56" i="11"/>
  <c r="GC54" i="11"/>
  <c r="GB54" i="11"/>
  <c r="GA54" i="11"/>
  <c r="FZ54" i="11"/>
  <c r="FY54" i="11"/>
  <c r="FX54" i="11"/>
  <c r="FW54" i="11"/>
  <c r="FV54" i="11"/>
  <c r="FU54" i="11"/>
  <c r="FT54" i="11"/>
  <c r="FS54" i="11"/>
  <c r="FR54" i="11"/>
  <c r="FQ54" i="11"/>
  <c r="FP54" i="11"/>
  <c r="FO54" i="11"/>
  <c r="FN54" i="11"/>
  <c r="FM54" i="11"/>
  <c r="FL54" i="11"/>
  <c r="FK54" i="11"/>
  <c r="FJ54" i="11"/>
  <c r="FI54" i="11"/>
  <c r="FH54" i="11"/>
  <c r="FG54" i="11"/>
  <c r="FF54" i="11"/>
  <c r="FE54" i="11"/>
  <c r="FD54" i="11"/>
  <c r="FC54" i="11"/>
  <c r="FB54" i="11"/>
  <c r="FA54" i="11"/>
  <c r="EZ54" i="11"/>
  <c r="EY54" i="11"/>
  <c r="EX54" i="11"/>
  <c r="EW54" i="11"/>
  <c r="EV54" i="11"/>
  <c r="EU54" i="11"/>
  <c r="ET54" i="11"/>
  <c r="ES54" i="11"/>
  <c r="ER54" i="11"/>
  <c r="EQ54" i="11"/>
  <c r="EP54" i="11"/>
  <c r="EO54" i="11"/>
  <c r="EN54" i="11"/>
  <c r="EM54" i="11"/>
  <c r="EL54" i="11"/>
  <c r="EK54" i="11"/>
  <c r="EJ54" i="11"/>
  <c r="EI54" i="11"/>
  <c r="EH54" i="11"/>
  <c r="EG54" i="11"/>
  <c r="EF54" i="11"/>
  <c r="EE54" i="11"/>
  <c r="ED54" i="11"/>
  <c r="EC54" i="11"/>
  <c r="EB54" i="11"/>
  <c r="EA54" i="11"/>
  <c r="DZ54" i="11"/>
  <c r="DY54" i="11"/>
  <c r="DX54" i="11"/>
  <c r="DW54" i="11"/>
  <c r="DV54" i="11"/>
  <c r="DU54" i="11"/>
  <c r="DT54" i="11"/>
  <c r="DS54" i="11"/>
  <c r="DR54" i="11"/>
  <c r="DQ54" i="11"/>
  <c r="DP54" i="11"/>
  <c r="DO54" i="11"/>
  <c r="DN54" i="11"/>
  <c r="DM54" i="11"/>
  <c r="DL54" i="11"/>
  <c r="DK54" i="11"/>
  <c r="DJ54" i="11"/>
  <c r="DI54" i="11"/>
  <c r="DH54" i="11"/>
  <c r="DG54" i="11"/>
  <c r="DF54" i="11"/>
  <c r="DE54" i="11"/>
  <c r="DD54" i="11"/>
  <c r="DC54" i="11"/>
  <c r="DB54" i="11"/>
  <c r="DA54" i="11"/>
  <c r="CZ54" i="11"/>
  <c r="CY54" i="11"/>
  <c r="CX54" i="11"/>
  <c r="CW54" i="11"/>
  <c r="CV54" i="11"/>
  <c r="CU54" i="11"/>
  <c r="CT54" i="11"/>
  <c r="CS54" i="11"/>
  <c r="CR54" i="11"/>
  <c r="CQ54" i="11"/>
  <c r="CP54" i="11"/>
  <c r="CO54" i="11"/>
  <c r="CN54" i="11"/>
  <c r="CM54" i="11"/>
  <c r="CL54" i="11"/>
  <c r="CK54" i="11"/>
  <c r="CJ54" i="11"/>
  <c r="CI54" i="11"/>
  <c r="CH54" i="11"/>
  <c r="CG54" i="11"/>
  <c r="CF54" i="11"/>
  <c r="CE54" i="11"/>
  <c r="CD54" i="11"/>
  <c r="CC54" i="11"/>
  <c r="CB54" i="11"/>
  <c r="CA54" i="11"/>
  <c r="BZ54" i="11"/>
  <c r="BY54" i="11"/>
  <c r="BX54" i="11"/>
  <c r="BW54" i="11"/>
  <c r="BV54" i="11"/>
  <c r="BU54" i="11"/>
  <c r="BT54" i="11"/>
  <c r="BS54" i="11"/>
  <c r="BR54" i="11"/>
  <c r="BQ54" i="11"/>
  <c r="BP54" i="11"/>
  <c r="BO54" i="11"/>
  <c r="BN54" i="11"/>
  <c r="BM54" i="11"/>
  <c r="BL54" i="11"/>
  <c r="BK54" i="11"/>
  <c r="BJ54" i="11"/>
  <c r="BI54" i="11"/>
  <c r="BH54" i="11"/>
  <c r="BG54" i="11"/>
  <c r="BF54" i="11"/>
  <c r="BE54" i="11"/>
  <c r="BD54" i="11"/>
  <c r="BC54" i="11"/>
  <c r="BB54" i="11"/>
  <c r="BA54" i="11"/>
  <c r="AZ54" i="11"/>
  <c r="AY54" i="11"/>
  <c r="AX54" i="11"/>
  <c r="AW54" i="11"/>
  <c r="AV54" i="11"/>
  <c r="AU54" i="11"/>
  <c r="AT54" i="11"/>
  <c r="AS54" i="11"/>
  <c r="AR54" i="11"/>
  <c r="AQ54" i="11"/>
  <c r="AP54" i="11"/>
  <c r="AO54" i="11"/>
  <c r="AN54" i="11"/>
  <c r="AM54" i="11"/>
  <c r="AL54" i="11"/>
  <c r="AK54" i="11"/>
  <c r="AJ54" i="11"/>
  <c r="AI54" i="11"/>
  <c r="AH54" i="11"/>
  <c r="AG54" i="11"/>
  <c r="AF54" i="11"/>
  <c r="AE54" i="11"/>
  <c r="AD54" i="11"/>
  <c r="AC54" i="11"/>
  <c r="AB54" i="11"/>
  <c r="AA54" i="11"/>
  <c r="Z54" i="11"/>
  <c r="Y54" i="11"/>
  <c r="X54" i="11"/>
  <c r="W54" i="11"/>
  <c r="V54" i="11"/>
  <c r="T54" i="11"/>
  <c r="S54" i="11"/>
  <c r="R54" i="11"/>
  <c r="Q54" i="11"/>
  <c r="P54" i="11"/>
  <c r="O54" i="11"/>
  <c r="M54" i="11"/>
  <c r="L54" i="11"/>
  <c r="K54" i="11"/>
  <c r="J54" i="11"/>
  <c r="I54" i="11"/>
  <c r="H54" i="11"/>
  <c r="G54" i="11"/>
  <c r="GC53" i="11"/>
  <c r="GB53" i="11"/>
  <c r="GA53" i="11"/>
  <c r="FZ53" i="11"/>
  <c r="FY53" i="11"/>
  <c r="FX53" i="11"/>
  <c r="FW53" i="11"/>
  <c r="FV53" i="11"/>
  <c r="FU53" i="11"/>
  <c r="FT53" i="11"/>
  <c r="FS53" i="11"/>
  <c r="FR53" i="11"/>
  <c r="FQ53" i="11"/>
  <c r="FP53" i="11"/>
  <c r="FO53" i="11"/>
  <c r="FN53" i="11"/>
  <c r="FM53" i="11"/>
  <c r="FL53" i="11"/>
  <c r="FK53" i="11"/>
  <c r="FJ53" i="11"/>
  <c r="FI53" i="11"/>
  <c r="FH53" i="11"/>
  <c r="FG53" i="11"/>
  <c r="FF53" i="11"/>
  <c r="FE53" i="11"/>
  <c r="FD53" i="11"/>
  <c r="FC53" i="11"/>
  <c r="FB53" i="11"/>
  <c r="FA53" i="11"/>
  <c r="EZ53" i="11"/>
  <c r="EY53" i="11"/>
  <c r="EX53" i="11"/>
  <c r="EW53" i="11"/>
  <c r="EV53" i="11"/>
  <c r="EU53" i="11"/>
  <c r="ET53" i="11"/>
  <c r="ES53" i="11"/>
  <c r="ER53" i="11"/>
  <c r="EQ53" i="11"/>
  <c r="EP53" i="11"/>
  <c r="EO53" i="11"/>
  <c r="EN53" i="11"/>
  <c r="EM53" i="11"/>
  <c r="EL53" i="11"/>
  <c r="EK53" i="11"/>
  <c r="EJ53" i="11"/>
  <c r="EI53" i="11"/>
  <c r="EH53" i="11"/>
  <c r="EG53" i="11"/>
  <c r="EF53" i="11"/>
  <c r="EE53" i="11"/>
  <c r="ED53" i="11"/>
  <c r="EC53" i="11"/>
  <c r="EB53" i="11"/>
  <c r="EA53" i="11"/>
  <c r="DZ53" i="11"/>
  <c r="DY53" i="11"/>
  <c r="DX53" i="11"/>
  <c r="DW53" i="11"/>
  <c r="DV53" i="11"/>
  <c r="DU53" i="11"/>
  <c r="DT53" i="11"/>
  <c r="DS53" i="11"/>
  <c r="DR53" i="11"/>
  <c r="DQ53" i="11"/>
  <c r="DP53" i="11"/>
  <c r="DO53" i="11"/>
  <c r="DN53" i="11"/>
  <c r="DM53" i="11"/>
  <c r="DL53" i="11"/>
  <c r="DK53" i="11"/>
  <c r="DJ53" i="11"/>
  <c r="DI53" i="11"/>
  <c r="DH53" i="11"/>
  <c r="DG53" i="11"/>
  <c r="DF53" i="11"/>
  <c r="DE53" i="11"/>
  <c r="DD53" i="11"/>
  <c r="DC53" i="11"/>
  <c r="DB53" i="11"/>
  <c r="DA53" i="11"/>
  <c r="CZ53" i="11"/>
  <c r="CY53" i="11"/>
  <c r="CX53" i="11"/>
  <c r="CW53" i="11"/>
  <c r="CV53" i="11"/>
  <c r="CU53" i="11"/>
  <c r="CT53" i="11"/>
  <c r="CS53" i="11"/>
  <c r="CR53" i="11"/>
  <c r="CQ53" i="11"/>
  <c r="CP53" i="11"/>
  <c r="CO53" i="11"/>
  <c r="CN53" i="11"/>
  <c r="CM53" i="11"/>
  <c r="CL53" i="11"/>
  <c r="CK53" i="11"/>
  <c r="CJ53" i="11"/>
  <c r="CI53" i="11"/>
  <c r="CH53" i="11"/>
  <c r="CG53" i="11"/>
  <c r="CF53" i="11"/>
  <c r="CE53" i="11"/>
  <c r="CD53" i="11"/>
  <c r="CC53" i="11"/>
  <c r="CB53" i="11"/>
  <c r="CA53" i="11"/>
  <c r="BZ53" i="11"/>
  <c r="BY53" i="11"/>
  <c r="BX53" i="11"/>
  <c r="BW53" i="11"/>
  <c r="BV53" i="11"/>
  <c r="BU53" i="11"/>
  <c r="BT53" i="11"/>
  <c r="BS53" i="11"/>
  <c r="BR53" i="11"/>
  <c r="BQ53" i="11"/>
  <c r="BP53" i="11"/>
  <c r="BO53" i="11"/>
  <c r="BN53" i="11"/>
  <c r="BM53" i="11"/>
  <c r="BL53" i="11"/>
  <c r="BK53" i="11"/>
  <c r="BJ53" i="11"/>
  <c r="BI53" i="11"/>
  <c r="BH53" i="11"/>
  <c r="BG53" i="11"/>
  <c r="BF53" i="11"/>
  <c r="BE53" i="11"/>
  <c r="BD53" i="11"/>
  <c r="BC53"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AD53" i="11"/>
  <c r="AC53" i="11"/>
  <c r="AB53" i="11"/>
  <c r="AA53" i="11"/>
  <c r="Z53" i="11"/>
  <c r="Y53" i="11"/>
  <c r="X53" i="11"/>
  <c r="W53" i="11"/>
  <c r="V53" i="11"/>
  <c r="T53" i="11"/>
  <c r="S53" i="11"/>
  <c r="R53" i="11"/>
  <c r="Q53" i="11"/>
  <c r="P53" i="11"/>
  <c r="O53" i="11"/>
  <c r="M53" i="11"/>
  <c r="L53" i="11"/>
  <c r="K53" i="11"/>
  <c r="J53" i="11"/>
  <c r="I53" i="11"/>
  <c r="H53" i="11"/>
  <c r="G53" i="11"/>
  <c r="GC52" i="11"/>
  <c r="GB52" i="11"/>
  <c r="GA52" i="11"/>
  <c r="FZ52" i="11"/>
  <c r="FY52" i="11"/>
  <c r="FX52" i="11"/>
  <c r="FW52" i="11"/>
  <c r="FV52" i="11"/>
  <c r="FU52" i="11"/>
  <c r="FT52" i="11"/>
  <c r="FS52" i="11"/>
  <c r="FR52" i="11"/>
  <c r="FQ52" i="11"/>
  <c r="FP52" i="11"/>
  <c r="FO52" i="11"/>
  <c r="FN52" i="11"/>
  <c r="FM52" i="11"/>
  <c r="FL52" i="11"/>
  <c r="FK52" i="11"/>
  <c r="FJ52" i="11"/>
  <c r="FI52" i="11"/>
  <c r="FH52" i="11"/>
  <c r="FG52" i="11"/>
  <c r="FF52" i="11"/>
  <c r="FE52" i="11"/>
  <c r="FD52" i="11"/>
  <c r="FC52" i="11"/>
  <c r="FB52" i="11"/>
  <c r="FA52" i="11"/>
  <c r="EZ52" i="11"/>
  <c r="EY52" i="11"/>
  <c r="EX52" i="11"/>
  <c r="EW52" i="11"/>
  <c r="EV52" i="11"/>
  <c r="EU52" i="11"/>
  <c r="ET52" i="11"/>
  <c r="ES52" i="11"/>
  <c r="ER52" i="11"/>
  <c r="EQ52" i="11"/>
  <c r="EP52" i="11"/>
  <c r="EO52" i="11"/>
  <c r="EN52" i="11"/>
  <c r="EM52" i="11"/>
  <c r="EL52" i="11"/>
  <c r="EK52" i="11"/>
  <c r="EJ52" i="11"/>
  <c r="EI52" i="11"/>
  <c r="EH52" i="11"/>
  <c r="EG52" i="11"/>
  <c r="EF52" i="11"/>
  <c r="EE52" i="11"/>
  <c r="ED52" i="11"/>
  <c r="EC52" i="11"/>
  <c r="EB52" i="11"/>
  <c r="EA52" i="11"/>
  <c r="DZ52" i="11"/>
  <c r="DY52" i="11"/>
  <c r="DX52" i="11"/>
  <c r="DW52" i="11"/>
  <c r="DV52" i="11"/>
  <c r="DU52" i="11"/>
  <c r="DT52" i="11"/>
  <c r="DS52" i="11"/>
  <c r="DR52" i="11"/>
  <c r="DQ52" i="11"/>
  <c r="DP52" i="11"/>
  <c r="DO52" i="11"/>
  <c r="DN52" i="11"/>
  <c r="DM52" i="11"/>
  <c r="DL52" i="11"/>
  <c r="DK52" i="11"/>
  <c r="DJ52" i="11"/>
  <c r="DI52" i="11"/>
  <c r="DH52" i="11"/>
  <c r="DG52" i="11"/>
  <c r="DF52" i="11"/>
  <c r="DE52" i="11"/>
  <c r="DD52" i="11"/>
  <c r="DC52" i="11"/>
  <c r="DB52" i="11"/>
  <c r="DA52" i="11"/>
  <c r="CZ52" i="11"/>
  <c r="CY52" i="11"/>
  <c r="CX52" i="11"/>
  <c r="CW52" i="11"/>
  <c r="CV52" i="11"/>
  <c r="CU52" i="11"/>
  <c r="CT52" i="11"/>
  <c r="CS52" i="11"/>
  <c r="CR52" i="11"/>
  <c r="CQ52" i="11"/>
  <c r="CP52" i="11"/>
  <c r="CO52" i="11"/>
  <c r="CN52" i="11"/>
  <c r="CM52" i="11"/>
  <c r="CL52" i="11"/>
  <c r="CK52" i="11"/>
  <c r="CJ52" i="11"/>
  <c r="CI52" i="11"/>
  <c r="CH52" i="11"/>
  <c r="CG52" i="11"/>
  <c r="CF52" i="11"/>
  <c r="CE52" i="11"/>
  <c r="CD52" i="11"/>
  <c r="CC52" i="11"/>
  <c r="CB52" i="11"/>
  <c r="CA52" i="11"/>
  <c r="BZ52" i="11"/>
  <c r="BY52" i="11"/>
  <c r="BX52" i="11"/>
  <c r="BW52" i="11"/>
  <c r="BV52" i="11"/>
  <c r="BU52" i="11"/>
  <c r="BT52" i="11"/>
  <c r="BS52" i="11"/>
  <c r="BR52" i="11"/>
  <c r="BQ52" i="11"/>
  <c r="BP52" i="11"/>
  <c r="BO52" i="11"/>
  <c r="BN52" i="11"/>
  <c r="BM52" i="11"/>
  <c r="BL52" i="11"/>
  <c r="BK52" i="11"/>
  <c r="BJ52" i="11"/>
  <c r="BI52" i="11"/>
  <c r="BH52" i="11"/>
  <c r="BG52" i="11"/>
  <c r="BF52" i="11"/>
  <c r="BE52" i="11"/>
  <c r="BD52" i="11"/>
  <c r="BC52"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AD52" i="11"/>
  <c r="AC52" i="11"/>
  <c r="AB52" i="11"/>
  <c r="AA52" i="11"/>
  <c r="Z52" i="11"/>
  <c r="Y52" i="11"/>
  <c r="X52" i="11"/>
  <c r="W52" i="11"/>
  <c r="V52" i="11"/>
  <c r="T52" i="11"/>
  <c r="S52" i="11"/>
  <c r="R52" i="11"/>
  <c r="Q52" i="11"/>
  <c r="P52" i="11"/>
  <c r="O52" i="11"/>
  <c r="M52" i="11"/>
  <c r="L52" i="11"/>
  <c r="K52" i="11"/>
  <c r="J52" i="11"/>
  <c r="I52" i="11"/>
  <c r="H52" i="11"/>
  <c r="G52" i="11"/>
  <c r="GC51" i="11"/>
  <c r="GB51" i="11"/>
  <c r="GA51" i="11"/>
  <c r="FZ51" i="11"/>
  <c r="FY51" i="11"/>
  <c r="FX51" i="11"/>
  <c r="FW51" i="11"/>
  <c r="FV51" i="11"/>
  <c r="FU51" i="11"/>
  <c r="FT51" i="11"/>
  <c r="FS51" i="11"/>
  <c r="FR51" i="11"/>
  <c r="FQ51" i="11"/>
  <c r="FP51" i="11"/>
  <c r="FO51" i="11"/>
  <c r="FN51" i="11"/>
  <c r="FM51" i="11"/>
  <c r="FL51" i="11"/>
  <c r="FK51" i="11"/>
  <c r="FJ51" i="11"/>
  <c r="FI51" i="11"/>
  <c r="FH51" i="11"/>
  <c r="FG51" i="11"/>
  <c r="FF51" i="11"/>
  <c r="FE51" i="11"/>
  <c r="FD51" i="11"/>
  <c r="FC51" i="11"/>
  <c r="FB51" i="11"/>
  <c r="FA51" i="11"/>
  <c r="EZ51" i="11"/>
  <c r="EY51" i="11"/>
  <c r="EX51" i="11"/>
  <c r="EW51" i="11"/>
  <c r="EV51" i="11"/>
  <c r="EU51" i="11"/>
  <c r="ET51" i="11"/>
  <c r="ES51" i="11"/>
  <c r="ER51" i="11"/>
  <c r="EQ51" i="11"/>
  <c r="EP51" i="11"/>
  <c r="EO51" i="11"/>
  <c r="EN51" i="11"/>
  <c r="EM51" i="11"/>
  <c r="EL51" i="11"/>
  <c r="EK51" i="11"/>
  <c r="EJ51" i="11"/>
  <c r="EI51" i="11"/>
  <c r="EH51" i="11"/>
  <c r="EG51" i="11"/>
  <c r="EF51" i="11"/>
  <c r="EE51" i="11"/>
  <c r="ED51" i="11"/>
  <c r="EC51" i="11"/>
  <c r="EB51" i="11"/>
  <c r="EA51" i="11"/>
  <c r="DZ51" i="11"/>
  <c r="DY51" i="11"/>
  <c r="DX51" i="11"/>
  <c r="DW51" i="11"/>
  <c r="DV51" i="11"/>
  <c r="DU51" i="11"/>
  <c r="DT51" i="11"/>
  <c r="DS51" i="11"/>
  <c r="DR51" i="11"/>
  <c r="DQ51" i="11"/>
  <c r="DP51" i="11"/>
  <c r="DO51" i="11"/>
  <c r="DN51" i="11"/>
  <c r="DM51" i="11"/>
  <c r="DL51" i="11"/>
  <c r="DK51" i="11"/>
  <c r="DJ51" i="11"/>
  <c r="DI51" i="11"/>
  <c r="DH51" i="11"/>
  <c r="DG51" i="11"/>
  <c r="DF51" i="11"/>
  <c r="DE51" i="11"/>
  <c r="DD51" i="11"/>
  <c r="DC51" i="11"/>
  <c r="DB51" i="11"/>
  <c r="DA51" i="11"/>
  <c r="CZ51" i="11"/>
  <c r="CY51" i="11"/>
  <c r="CX51" i="11"/>
  <c r="CW51" i="11"/>
  <c r="CV51" i="11"/>
  <c r="CU51" i="11"/>
  <c r="CT51" i="11"/>
  <c r="CS51" i="11"/>
  <c r="CR51" i="11"/>
  <c r="CQ51" i="11"/>
  <c r="CP51" i="11"/>
  <c r="CO51" i="11"/>
  <c r="CN51" i="11"/>
  <c r="CM51" i="11"/>
  <c r="CL51" i="11"/>
  <c r="CK51" i="11"/>
  <c r="CJ51" i="11"/>
  <c r="CI51" i="11"/>
  <c r="CH51" i="11"/>
  <c r="CG51" i="11"/>
  <c r="CF51" i="11"/>
  <c r="CE51" i="11"/>
  <c r="CD51" i="11"/>
  <c r="CC51" i="11"/>
  <c r="CB51" i="11"/>
  <c r="CA51" i="11"/>
  <c r="BZ51" i="11"/>
  <c r="BY51" i="11"/>
  <c r="BX51" i="11"/>
  <c r="BW51" i="11"/>
  <c r="BV51" i="11"/>
  <c r="BU51" i="11"/>
  <c r="BT51" i="11"/>
  <c r="BS51" i="11"/>
  <c r="BR51" i="11"/>
  <c r="BQ51" i="11"/>
  <c r="BP51" i="11"/>
  <c r="BO51" i="11"/>
  <c r="BN51" i="11"/>
  <c r="BM51" i="11"/>
  <c r="BL51" i="11"/>
  <c r="BK51" i="11"/>
  <c r="BJ51" i="11"/>
  <c r="BI51" i="11"/>
  <c r="BH51" i="11"/>
  <c r="BG51" i="11"/>
  <c r="BF51" i="11"/>
  <c r="BE51" i="11"/>
  <c r="BD51" i="11"/>
  <c r="BC51" i="11"/>
  <c r="BB51" i="11"/>
  <c r="BA51" i="11"/>
  <c r="AZ51" i="11"/>
  <c r="AY51" i="11"/>
  <c r="AX51" i="11"/>
  <c r="AW51" i="11"/>
  <c r="AV51" i="11"/>
  <c r="AU51" i="11"/>
  <c r="AT51" i="11"/>
  <c r="AS51" i="11"/>
  <c r="AR51" i="11"/>
  <c r="AQ51" i="11"/>
  <c r="AP51" i="11"/>
  <c r="AO51" i="11"/>
  <c r="AN51" i="11"/>
  <c r="AM51" i="11"/>
  <c r="AL51" i="11"/>
  <c r="AK51" i="11"/>
  <c r="AJ51" i="11"/>
  <c r="AI51" i="11"/>
  <c r="AH51" i="11"/>
  <c r="AG51" i="11"/>
  <c r="AF51" i="11"/>
  <c r="AE51" i="11"/>
  <c r="AD51" i="11"/>
  <c r="AC51" i="11"/>
  <c r="AB51" i="11"/>
  <c r="AA51" i="11"/>
  <c r="Z51" i="11"/>
  <c r="Y51" i="11"/>
  <c r="X51" i="11"/>
  <c r="W51" i="11"/>
  <c r="V51" i="11"/>
  <c r="T51" i="11"/>
  <c r="S51" i="11"/>
  <c r="R51" i="11"/>
  <c r="Q51" i="11"/>
  <c r="P51" i="11"/>
  <c r="O51" i="11"/>
  <c r="M51" i="11"/>
  <c r="L51" i="11"/>
  <c r="K51" i="11"/>
  <c r="J51" i="11"/>
  <c r="I51" i="11"/>
  <c r="H51" i="11"/>
  <c r="G51" i="11"/>
  <c r="GC49" i="11"/>
  <c r="GB49" i="11"/>
  <c r="GA49" i="11"/>
  <c r="FZ49" i="11"/>
  <c r="FY49" i="11"/>
  <c r="FX49" i="11"/>
  <c r="FW49" i="11"/>
  <c r="FV49" i="11"/>
  <c r="FU49" i="11"/>
  <c r="FT49" i="11"/>
  <c r="FS49" i="11"/>
  <c r="FR49" i="11"/>
  <c r="FQ49" i="11"/>
  <c r="FP49" i="11"/>
  <c r="FO49" i="11"/>
  <c r="FN49" i="11"/>
  <c r="FM49" i="11"/>
  <c r="FL49" i="11"/>
  <c r="FK49" i="11"/>
  <c r="FJ49" i="11"/>
  <c r="FI49" i="11"/>
  <c r="FH49" i="11"/>
  <c r="FG49" i="11"/>
  <c r="FF49" i="11"/>
  <c r="FE49" i="11"/>
  <c r="FD49" i="11"/>
  <c r="FC49" i="11"/>
  <c r="FB49" i="11"/>
  <c r="FA49" i="11"/>
  <c r="EZ49" i="11"/>
  <c r="EY49" i="11"/>
  <c r="EX49" i="11"/>
  <c r="EW49" i="11"/>
  <c r="EV49" i="11"/>
  <c r="EU49" i="11"/>
  <c r="ET49" i="11"/>
  <c r="ES49" i="11"/>
  <c r="ER49" i="11"/>
  <c r="EQ49" i="11"/>
  <c r="EP49" i="11"/>
  <c r="EO49" i="11"/>
  <c r="EN49" i="11"/>
  <c r="EM49" i="11"/>
  <c r="EL49" i="11"/>
  <c r="EK49" i="11"/>
  <c r="EJ49" i="11"/>
  <c r="EI49" i="11"/>
  <c r="EH49" i="11"/>
  <c r="EG49" i="11"/>
  <c r="EF49" i="11"/>
  <c r="EE49" i="11"/>
  <c r="ED49" i="11"/>
  <c r="EC49" i="11"/>
  <c r="EB49" i="11"/>
  <c r="EA49" i="11"/>
  <c r="DZ49" i="11"/>
  <c r="DY49" i="11"/>
  <c r="DX49" i="11"/>
  <c r="DW49" i="11"/>
  <c r="DV49" i="11"/>
  <c r="DU49" i="11"/>
  <c r="DT49" i="11"/>
  <c r="DS49" i="11"/>
  <c r="DR49" i="11"/>
  <c r="DQ49" i="11"/>
  <c r="DP49" i="11"/>
  <c r="DO49" i="11"/>
  <c r="DN49" i="11"/>
  <c r="DM49" i="11"/>
  <c r="DL49" i="11"/>
  <c r="DK49" i="11"/>
  <c r="DJ49" i="11"/>
  <c r="DI49" i="11"/>
  <c r="DH49" i="11"/>
  <c r="DG49" i="11"/>
  <c r="DF49" i="11"/>
  <c r="DE49" i="11"/>
  <c r="DD49" i="11"/>
  <c r="DC49" i="11"/>
  <c r="DB49" i="11"/>
  <c r="DA49" i="11"/>
  <c r="CZ49" i="11"/>
  <c r="CY49" i="11"/>
  <c r="CX49" i="11"/>
  <c r="CW49" i="11"/>
  <c r="CV49" i="11"/>
  <c r="CU49" i="11"/>
  <c r="CT49" i="11"/>
  <c r="CS49" i="11"/>
  <c r="CR49" i="11"/>
  <c r="CQ49" i="11"/>
  <c r="CP49" i="11"/>
  <c r="CO49" i="11"/>
  <c r="CN49" i="11"/>
  <c r="CM49" i="11"/>
  <c r="CL49" i="11"/>
  <c r="CK49" i="11"/>
  <c r="CJ49" i="11"/>
  <c r="CI49" i="11"/>
  <c r="CH49" i="11"/>
  <c r="CG49" i="11"/>
  <c r="CF49" i="11"/>
  <c r="CE49" i="11"/>
  <c r="CD49" i="11"/>
  <c r="CC49" i="11"/>
  <c r="CB49" i="11"/>
  <c r="CA49" i="11"/>
  <c r="BZ49" i="11"/>
  <c r="BY49" i="11"/>
  <c r="BX49" i="11"/>
  <c r="BW49" i="11"/>
  <c r="BV49" i="11"/>
  <c r="BU49" i="11"/>
  <c r="BT49" i="11"/>
  <c r="BS49" i="11"/>
  <c r="BR49" i="11"/>
  <c r="BQ49" i="11"/>
  <c r="BP49" i="11"/>
  <c r="BO49" i="11"/>
  <c r="BN49" i="11"/>
  <c r="BM49" i="11"/>
  <c r="BL49" i="11"/>
  <c r="BK49" i="11"/>
  <c r="BJ49" i="11"/>
  <c r="BI49" i="11"/>
  <c r="BH49" i="11"/>
  <c r="BG49" i="11"/>
  <c r="BF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T49" i="11"/>
  <c r="S49" i="11"/>
  <c r="R49" i="11"/>
  <c r="Q49" i="11"/>
  <c r="P49" i="11"/>
  <c r="O49" i="11"/>
  <c r="M49" i="11"/>
  <c r="L49" i="11"/>
  <c r="K49" i="11"/>
  <c r="J49" i="11"/>
  <c r="I49" i="11"/>
  <c r="H49" i="11"/>
  <c r="G49" i="11"/>
  <c r="GC48" i="11"/>
  <c r="GB48" i="11"/>
  <c r="GA48" i="11"/>
  <c r="FZ48" i="11"/>
  <c r="FY48" i="11"/>
  <c r="FX48" i="11"/>
  <c r="FW48" i="11"/>
  <c r="FV48" i="11"/>
  <c r="FU48" i="11"/>
  <c r="FT48" i="11"/>
  <c r="FS48" i="11"/>
  <c r="FR48" i="11"/>
  <c r="FQ48" i="11"/>
  <c r="FP48" i="11"/>
  <c r="FO48" i="11"/>
  <c r="FN48" i="11"/>
  <c r="FM48" i="11"/>
  <c r="FL48" i="11"/>
  <c r="FK48" i="11"/>
  <c r="FJ48" i="11"/>
  <c r="FI48" i="11"/>
  <c r="FH48" i="11"/>
  <c r="FG48" i="11"/>
  <c r="FF48" i="11"/>
  <c r="FE48" i="11"/>
  <c r="FD48" i="11"/>
  <c r="FC48" i="11"/>
  <c r="FB48" i="11"/>
  <c r="FA48" i="11"/>
  <c r="EZ48" i="11"/>
  <c r="EY48" i="11"/>
  <c r="EX48" i="11"/>
  <c r="EW48" i="11"/>
  <c r="EV48" i="11"/>
  <c r="EU48" i="11"/>
  <c r="ET48" i="11"/>
  <c r="ES48" i="11"/>
  <c r="ER48" i="11"/>
  <c r="EQ48" i="11"/>
  <c r="EP48" i="11"/>
  <c r="EO48" i="11"/>
  <c r="EN48" i="11"/>
  <c r="EM48" i="11"/>
  <c r="EL48" i="11"/>
  <c r="EK48" i="11"/>
  <c r="EJ48" i="11"/>
  <c r="EI48" i="11"/>
  <c r="EH48" i="11"/>
  <c r="EG48" i="11"/>
  <c r="EF48" i="11"/>
  <c r="EE48" i="11"/>
  <c r="ED48" i="11"/>
  <c r="EC48" i="11"/>
  <c r="EB48" i="11"/>
  <c r="EA48" i="11"/>
  <c r="DZ48" i="11"/>
  <c r="DY48" i="11"/>
  <c r="DX48" i="11"/>
  <c r="DW48" i="11"/>
  <c r="DV48" i="11"/>
  <c r="DU48" i="11"/>
  <c r="DT48" i="11"/>
  <c r="DS48" i="11"/>
  <c r="DR48" i="11"/>
  <c r="DQ48" i="11"/>
  <c r="DP48" i="11"/>
  <c r="DO48" i="11"/>
  <c r="DN48" i="11"/>
  <c r="DM48" i="11"/>
  <c r="DL48" i="11"/>
  <c r="DK48" i="11"/>
  <c r="DJ48" i="11"/>
  <c r="DI48" i="11"/>
  <c r="DH48" i="11"/>
  <c r="DG48" i="11"/>
  <c r="DF48" i="11"/>
  <c r="DE48" i="11"/>
  <c r="DD48" i="11"/>
  <c r="DC48" i="11"/>
  <c r="DB48" i="11"/>
  <c r="DA48" i="11"/>
  <c r="CZ48" i="11"/>
  <c r="CY48" i="11"/>
  <c r="CX48" i="11"/>
  <c r="CW48" i="11"/>
  <c r="CV48" i="11"/>
  <c r="CU48" i="11"/>
  <c r="CT48" i="11"/>
  <c r="CS48" i="11"/>
  <c r="CR48" i="11"/>
  <c r="CQ48" i="11"/>
  <c r="CP48" i="11"/>
  <c r="CO48" i="11"/>
  <c r="CN48" i="11"/>
  <c r="CM48" i="11"/>
  <c r="CL48" i="11"/>
  <c r="CK48" i="11"/>
  <c r="CJ48" i="11"/>
  <c r="CI48" i="11"/>
  <c r="CH48" i="11"/>
  <c r="CG48" i="11"/>
  <c r="CF48" i="11"/>
  <c r="CE48" i="11"/>
  <c r="CD48" i="11"/>
  <c r="CC48" i="11"/>
  <c r="CB48" i="11"/>
  <c r="CA48" i="11"/>
  <c r="BZ48" i="11"/>
  <c r="BY48" i="11"/>
  <c r="BX48" i="11"/>
  <c r="BW48" i="11"/>
  <c r="BV48" i="11"/>
  <c r="BU48" i="11"/>
  <c r="BT48" i="11"/>
  <c r="BS48" i="11"/>
  <c r="BR48" i="11"/>
  <c r="BQ48" i="11"/>
  <c r="BP48" i="11"/>
  <c r="BO48" i="11"/>
  <c r="BN48" i="11"/>
  <c r="BM48" i="11"/>
  <c r="BL48" i="11"/>
  <c r="BK48" i="11"/>
  <c r="BJ48" i="11"/>
  <c r="BI48" i="11"/>
  <c r="BH48" i="11"/>
  <c r="BG48" i="11"/>
  <c r="BF48" i="11"/>
  <c r="BE48" i="11"/>
  <c r="BD48" i="11"/>
  <c r="BC48" i="11"/>
  <c r="BB48" i="11"/>
  <c r="BA48" i="11"/>
  <c r="AZ48" i="11"/>
  <c r="AY48" i="11"/>
  <c r="AX48" i="11"/>
  <c r="AW48" i="11"/>
  <c r="AV48" i="11"/>
  <c r="AU48" i="11"/>
  <c r="AT48" i="11"/>
  <c r="AS48" i="11"/>
  <c r="AR48" i="11"/>
  <c r="AQ48" i="11"/>
  <c r="AP48" i="11"/>
  <c r="AO48" i="11"/>
  <c r="AN48" i="11"/>
  <c r="AM48" i="11"/>
  <c r="AL48" i="11"/>
  <c r="AK48" i="11"/>
  <c r="AJ48" i="11"/>
  <c r="AI48" i="11"/>
  <c r="AH48" i="11"/>
  <c r="AG48" i="11"/>
  <c r="AF48" i="11"/>
  <c r="AE48" i="11"/>
  <c r="AD48" i="11"/>
  <c r="AC48" i="11"/>
  <c r="AB48" i="11"/>
  <c r="AA48" i="11"/>
  <c r="Z48" i="11"/>
  <c r="Y48" i="11"/>
  <c r="X48" i="11"/>
  <c r="W48" i="11"/>
  <c r="V48" i="11"/>
  <c r="T48" i="11"/>
  <c r="S48" i="11"/>
  <c r="R48" i="11"/>
  <c r="Q48" i="11"/>
  <c r="P48" i="11"/>
  <c r="O48" i="11"/>
  <c r="M48" i="11"/>
  <c r="L48" i="11"/>
  <c r="K48" i="11"/>
  <c r="J48" i="11"/>
  <c r="I48" i="11"/>
  <c r="H48" i="11"/>
  <c r="G48" i="11"/>
  <c r="GC47" i="11"/>
  <c r="GB47" i="11"/>
  <c r="GA47" i="11"/>
  <c r="FZ47" i="11"/>
  <c r="FY47" i="11"/>
  <c r="FX47" i="11"/>
  <c r="FW47" i="11"/>
  <c r="FV47" i="11"/>
  <c r="FU47" i="11"/>
  <c r="FT47" i="11"/>
  <c r="FS47" i="11"/>
  <c r="FR47" i="11"/>
  <c r="FQ47" i="11"/>
  <c r="FP47" i="11"/>
  <c r="FO47" i="11"/>
  <c r="FN47" i="11"/>
  <c r="FM47" i="11"/>
  <c r="FL47" i="11"/>
  <c r="FK47" i="11"/>
  <c r="FJ47" i="11"/>
  <c r="FI47" i="11"/>
  <c r="FH47" i="11"/>
  <c r="FG47" i="11"/>
  <c r="FF47" i="11"/>
  <c r="FE47" i="11"/>
  <c r="FD47" i="11"/>
  <c r="FC47" i="11"/>
  <c r="FB47" i="11"/>
  <c r="FA47" i="11"/>
  <c r="EZ47" i="11"/>
  <c r="EY47" i="11"/>
  <c r="EX47" i="11"/>
  <c r="EW47" i="11"/>
  <c r="EV47" i="11"/>
  <c r="EU47" i="11"/>
  <c r="ET47" i="11"/>
  <c r="ES47" i="11"/>
  <c r="ER47" i="11"/>
  <c r="EQ47" i="11"/>
  <c r="EP47" i="11"/>
  <c r="EO47" i="11"/>
  <c r="EN47" i="11"/>
  <c r="EM47" i="11"/>
  <c r="EL47" i="11"/>
  <c r="EK47" i="11"/>
  <c r="EJ47" i="11"/>
  <c r="EI47" i="11"/>
  <c r="EH47" i="11"/>
  <c r="EG47" i="11"/>
  <c r="EF47" i="11"/>
  <c r="EE47" i="11"/>
  <c r="ED47" i="11"/>
  <c r="EC47" i="11"/>
  <c r="EB47" i="11"/>
  <c r="EA47" i="11"/>
  <c r="DZ47" i="11"/>
  <c r="DY47" i="11"/>
  <c r="DX47" i="11"/>
  <c r="DW47" i="11"/>
  <c r="DV47" i="11"/>
  <c r="DU47" i="11"/>
  <c r="DT47" i="11"/>
  <c r="DS47" i="11"/>
  <c r="DR47" i="11"/>
  <c r="DQ47" i="11"/>
  <c r="DP47" i="11"/>
  <c r="DO47" i="11"/>
  <c r="DN47" i="11"/>
  <c r="DM47" i="11"/>
  <c r="DL47" i="11"/>
  <c r="DK47" i="11"/>
  <c r="DJ47" i="11"/>
  <c r="DI47" i="11"/>
  <c r="DH47" i="11"/>
  <c r="DG47" i="11"/>
  <c r="DF47" i="11"/>
  <c r="DE47" i="11"/>
  <c r="DD47" i="11"/>
  <c r="DC47" i="11"/>
  <c r="DB47" i="11"/>
  <c r="DA47" i="11"/>
  <c r="CZ47" i="11"/>
  <c r="CY47" i="11"/>
  <c r="CX47" i="11"/>
  <c r="CW47" i="11"/>
  <c r="CV47" i="11"/>
  <c r="CU47" i="11"/>
  <c r="CT47" i="11"/>
  <c r="CS47" i="11"/>
  <c r="CR47" i="11"/>
  <c r="CQ47" i="11"/>
  <c r="CP47" i="11"/>
  <c r="CO47" i="11"/>
  <c r="CN47" i="11"/>
  <c r="CM47" i="11"/>
  <c r="CL47" i="11"/>
  <c r="CK47" i="11"/>
  <c r="CJ47" i="11"/>
  <c r="CI47" i="11"/>
  <c r="CH47" i="11"/>
  <c r="CG47" i="11"/>
  <c r="CF47" i="11"/>
  <c r="CE47" i="11"/>
  <c r="CD47" i="11"/>
  <c r="CC47" i="11"/>
  <c r="CB47" i="11"/>
  <c r="CA47" i="11"/>
  <c r="BZ47" i="11"/>
  <c r="BY47" i="11"/>
  <c r="BX47" i="11"/>
  <c r="BW47" i="11"/>
  <c r="BV47" i="11"/>
  <c r="BU47" i="11"/>
  <c r="BT47" i="11"/>
  <c r="BS47" i="11"/>
  <c r="BR47" i="11"/>
  <c r="BQ47" i="11"/>
  <c r="BP47" i="11"/>
  <c r="BO47" i="11"/>
  <c r="BN47" i="11"/>
  <c r="BM47" i="11"/>
  <c r="BL47" i="11"/>
  <c r="BK47" i="11"/>
  <c r="BJ47" i="11"/>
  <c r="BI47" i="11"/>
  <c r="BH47" i="11"/>
  <c r="BG47" i="11"/>
  <c r="BF47" i="11"/>
  <c r="BE47" i="11"/>
  <c r="BD47" i="11"/>
  <c r="BC47" i="11"/>
  <c r="BB47" i="11"/>
  <c r="BA47" i="11"/>
  <c r="AZ47" i="11"/>
  <c r="AY47" i="11"/>
  <c r="AX47" i="11"/>
  <c r="AW47" i="11"/>
  <c r="AV47" i="11"/>
  <c r="AU47" i="11"/>
  <c r="AT47" i="11"/>
  <c r="AS47" i="11"/>
  <c r="AR47" i="11"/>
  <c r="AQ47" i="11"/>
  <c r="AP47" i="11"/>
  <c r="AO47" i="11"/>
  <c r="AN47" i="11"/>
  <c r="AM47" i="11"/>
  <c r="AL47" i="11"/>
  <c r="AK47" i="11"/>
  <c r="AJ47" i="11"/>
  <c r="AI47" i="11"/>
  <c r="AH47" i="11"/>
  <c r="AG47" i="11"/>
  <c r="AF47" i="11"/>
  <c r="AE47" i="11"/>
  <c r="AD47" i="11"/>
  <c r="AC47" i="11"/>
  <c r="AB47" i="11"/>
  <c r="AA47" i="11"/>
  <c r="Z47" i="11"/>
  <c r="Y47" i="11"/>
  <c r="X47" i="11"/>
  <c r="W47" i="11"/>
  <c r="V47" i="11"/>
  <c r="T47" i="11"/>
  <c r="S47" i="11"/>
  <c r="R47" i="11"/>
  <c r="Q47" i="11"/>
  <c r="P47" i="11"/>
  <c r="O47" i="11"/>
  <c r="M47" i="11"/>
  <c r="L47" i="11"/>
  <c r="K47" i="11"/>
  <c r="J47" i="11"/>
  <c r="I47" i="11"/>
  <c r="H47" i="11"/>
  <c r="G47" i="11"/>
  <c r="GC46" i="11"/>
  <c r="GB46" i="11"/>
  <c r="GA46" i="11"/>
  <c r="FZ46" i="11"/>
  <c r="FY46" i="11"/>
  <c r="FX46" i="11"/>
  <c r="FW46" i="11"/>
  <c r="FV46" i="11"/>
  <c r="FU46" i="11"/>
  <c r="FT46" i="11"/>
  <c r="FS46" i="11"/>
  <c r="FR46" i="11"/>
  <c r="FQ46" i="11"/>
  <c r="FP46" i="11"/>
  <c r="FO46" i="11"/>
  <c r="FN46" i="11"/>
  <c r="FM46" i="11"/>
  <c r="FL46" i="11"/>
  <c r="FK46" i="11"/>
  <c r="FJ46" i="11"/>
  <c r="FI46" i="11"/>
  <c r="FH46" i="11"/>
  <c r="FG46" i="11"/>
  <c r="FF46" i="11"/>
  <c r="FE46" i="11"/>
  <c r="FD46" i="11"/>
  <c r="FC46" i="11"/>
  <c r="FB46" i="11"/>
  <c r="FA46" i="11"/>
  <c r="EZ46" i="11"/>
  <c r="EY46" i="11"/>
  <c r="EX46" i="11"/>
  <c r="EW46" i="11"/>
  <c r="EV46" i="11"/>
  <c r="EU46" i="11"/>
  <c r="ET46" i="11"/>
  <c r="ES46" i="11"/>
  <c r="ER46" i="11"/>
  <c r="EQ46" i="11"/>
  <c r="EP46" i="11"/>
  <c r="EO46" i="11"/>
  <c r="EN46" i="11"/>
  <c r="EM46" i="11"/>
  <c r="EL46" i="11"/>
  <c r="EK46" i="11"/>
  <c r="EJ46" i="11"/>
  <c r="EI46" i="11"/>
  <c r="EH46" i="11"/>
  <c r="EG46" i="11"/>
  <c r="EF46" i="11"/>
  <c r="EE46" i="11"/>
  <c r="ED46" i="11"/>
  <c r="EC46" i="11"/>
  <c r="EB46" i="11"/>
  <c r="EA46" i="11"/>
  <c r="DZ46" i="11"/>
  <c r="DY46" i="11"/>
  <c r="DX46" i="11"/>
  <c r="DW46" i="11"/>
  <c r="DV46" i="11"/>
  <c r="DU46" i="11"/>
  <c r="DT46" i="11"/>
  <c r="DS46" i="11"/>
  <c r="DR46" i="11"/>
  <c r="DQ46" i="11"/>
  <c r="DP46" i="11"/>
  <c r="DO46" i="11"/>
  <c r="DN46" i="11"/>
  <c r="DM46" i="11"/>
  <c r="DL46" i="11"/>
  <c r="DK46" i="11"/>
  <c r="DJ46" i="11"/>
  <c r="DI46" i="11"/>
  <c r="DH46" i="11"/>
  <c r="DG46" i="11"/>
  <c r="DF46" i="11"/>
  <c r="DE46" i="11"/>
  <c r="DD46" i="11"/>
  <c r="DC46" i="11"/>
  <c r="DB46" i="11"/>
  <c r="DA46" i="11"/>
  <c r="CZ46" i="11"/>
  <c r="CY46" i="11"/>
  <c r="CX46" i="11"/>
  <c r="CW46" i="11"/>
  <c r="CV46" i="11"/>
  <c r="CU46" i="11"/>
  <c r="CT46" i="11"/>
  <c r="CS46" i="11"/>
  <c r="CR46" i="11"/>
  <c r="CQ46" i="11"/>
  <c r="CP46" i="11"/>
  <c r="CO46" i="11"/>
  <c r="CN46" i="11"/>
  <c r="CM46" i="11"/>
  <c r="CL46" i="11"/>
  <c r="CK46" i="11"/>
  <c r="CJ46" i="11"/>
  <c r="CI46" i="11"/>
  <c r="CH46" i="11"/>
  <c r="CG46" i="11"/>
  <c r="CF46" i="11"/>
  <c r="CE46" i="11"/>
  <c r="CD46" i="11"/>
  <c r="CC46" i="11"/>
  <c r="CB46" i="11"/>
  <c r="CA46" i="11"/>
  <c r="BZ46" i="11"/>
  <c r="BY46" i="11"/>
  <c r="BX46" i="11"/>
  <c r="BW46" i="11"/>
  <c r="BV46" i="11"/>
  <c r="BU46" i="11"/>
  <c r="BT46" i="11"/>
  <c r="BS46" i="11"/>
  <c r="BR46" i="11"/>
  <c r="BQ46" i="11"/>
  <c r="BP46" i="11"/>
  <c r="BO46" i="11"/>
  <c r="BN46" i="11"/>
  <c r="BM46" i="11"/>
  <c r="BL46" i="11"/>
  <c r="BK46" i="11"/>
  <c r="BJ46" i="11"/>
  <c r="BI46" i="11"/>
  <c r="BH46" i="11"/>
  <c r="BG46" i="11"/>
  <c r="BF46" i="11"/>
  <c r="BE46" i="11"/>
  <c r="BD46" i="11"/>
  <c r="BC46" i="11"/>
  <c r="BB46" i="11"/>
  <c r="BA46" i="11"/>
  <c r="AZ46" i="11"/>
  <c r="AY46" i="11"/>
  <c r="AX46" i="11"/>
  <c r="AW46" i="11"/>
  <c r="AV46" i="11"/>
  <c r="AU46" i="11"/>
  <c r="AT46" i="11"/>
  <c r="AS46" i="11"/>
  <c r="AR46" i="11"/>
  <c r="AQ46" i="11"/>
  <c r="AP46" i="11"/>
  <c r="AO46" i="11"/>
  <c r="AN46" i="11"/>
  <c r="AM46" i="11"/>
  <c r="AL46" i="11"/>
  <c r="AK46" i="11"/>
  <c r="AJ46" i="11"/>
  <c r="AI46" i="11"/>
  <c r="AH46" i="11"/>
  <c r="AG46" i="11"/>
  <c r="AF46" i="11"/>
  <c r="AE46" i="11"/>
  <c r="AD46" i="11"/>
  <c r="AC46" i="11"/>
  <c r="AB46" i="11"/>
  <c r="AA46" i="11"/>
  <c r="Z46" i="11"/>
  <c r="Y46" i="11"/>
  <c r="X46" i="11"/>
  <c r="W46" i="11"/>
  <c r="V46" i="11"/>
  <c r="T46" i="11"/>
  <c r="S46" i="11"/>
  <c r="R46" i="11"/>
  <c r="Q46" i="11"/>
  <c r="P46" i="11"/>
  <c r="O46" i="11"/>
  <c r="M46" i="11"/>
  <c r="L46" i="11"/>
  <c r="K46" i="11"/>
  <c r="J46" i="11"/>
  <c r="I46" i="11"/>
  <c r="H46" i="11"/>
  <c r="G46" i="11"/>
  <c r="GC44" i="11"/>
  <c r="GB44" i="11"/>
  <c r="GA44" i="11"/>
  <c r="FZ44" i="11"/>
  <c r="FY44" i="11"/>
  <c r="FX44" i="11"/>
  <c r="FW44" i="11"/>
  <c r="FV44" i="11"/>
  <c r="FU44" i="11"/>
  <c r="FT44" i="11"/>
  <c r="FS44" i="11"/>
  <c r="FR44" i="11"/>
  <c r="FQ44" i="11"/>
  <c r="FP44" i="11"/>
  <c r="FO44" i="11"/>
  <c r="FN44" i="11"/>
  <c r="FM44" i="11"/>
  <c r="FL44" i="11"/>
  <c r="FK44" i="11"/>
  <c r="FJ44" i="11"/>
  <c r="FI44" i="11"/>
  <c r="FH44" i="11"/>
  <c r="FG44" i="11"/>
  <c r="FF44" i="11"/>
  <c r="FE44" i="11"/>
  <c r="FD44" i="11"/>
  <c r="FC44" i="11"/>
  <c r="FB44" i="11"/>
  <c r="FA44" i="11"/>
  <c r="EZ44" i="11"/>
  <c r="EY44" i="11"/>
  <c r="EX44" i="11"/>
  <c r="EW44" i="11"/>
  <c r="EV44" i="11"/>
  <c r="EU44" i="11"/>
  <c r="ET44" i="11"/>
  <c r="ES44" i="11"/>
  <c r="ER44" i="11"/>
  <c r="EQ44" i="11"/>
  <c r="EP44" i="11"/>
  <c r="EO44" i="11"/>
  <c r="EN44" i="11"/>
  <c r="EM44" i="11"/>
  <c r="EL44" i="11"/>
  <c r="EK44" i="11"/>
  <c r="EJ44" i="11"/>
  <c r="EI44" i="11"/>
  <c r="EH44" i="11"/>
  <c r="EG44" i="11"/>
  <c r="EF44" i="11"/>
  <c r="EE44" i="11"/>
  <c r="ED44" i="11"/>
  <c r="EC44" i="11"/>
  <c r="EB44" i="11"/>
  <c r="EA44" i="11"/>
  <c r="DZ44" i="11"/>
  <c r="DY44" i="11"/>
  <c r="DX44" i="11"/>
  <c r="DW44" i="11"/>
  <c r="DV44" i="11"/>
  <c r="DU44" i="11"/>
  <c r="DT44" i="11"/>
  <c r="DS44" i="11"/>
  <c r="DR44" i="11"/>
  <c r="DQ44" i="11"/>
  <c r="DP44" i="11"/>
  <c r="DO44" i="11"/>
  <c r="DN44" i="11"/>
  <c r="DM44" i="11"/>
  <c r="DL44" i="11"/>
  <c r="DK44" i="11"/>
  <c r="DJ44" i="11"/>
  <c r="DI44" i="11"/>
  <c r="DH44" i="11"/>
  <c r="DG44" i="11"/>
  <c r="DF44" i="11"/>
  <c r="DE44" i="11"/>
  <c r="DD44" i="11"/>
  <c r="DC44" i="11"/>
  <c r="DB44" i="11"/>
  <c r="DA44" i="11"/>
  <c r="CZ44" i="11"/>
  <c r="CY44" i="11"/>
  <c r="CX44" i="11"/>
  <c r="CW44" i="11"/>
  <c r="CV44" i="11"/>
  <c r="CU44" i="11"/>
  <c r="CT44" i="11"/>
  <c r="CS44" i="11"/>
  <c r="CR44" i="11"/>
  <c r="CQ44" i="11"/>
  <c r="CP44" i="11"/>
  <c r="CO44" i="11"/>
  <c r="CN44" i="11"/>
  <c r="CM44" i="11"/>
  <c r="CL44" i="11"/>
  <c r="CK44" i="11"/>
  <c r="CJ44" i="11"/>
  <c r="CI44" i="11"/>
  <c r="CH44" i="11"/>
  <c r="CG44" i="11"/>
  <c r="CF44" i="11"/>
  <c r="CE44" i="11"/>
  <c r="CD44" i="11"/>
  <c r="CC44" i="11"/>
  <c r="CB44" i="11"/>
  <c r="CA44" i="11"/>
  <c r="BZ44" i="11"/>
  <c r="BY44" i="11"/>
  <c r="BX44" i="11"/>
  <c r="BW44" i="11"/>
  <c r="BV44" i="11"/>
  <c r="BU44" i="11"/>
  <c r="BT44" i="11"/>
  <c r="BS44" i="11"/>
  <c r="BR44" i="11"/>
  <c r="BQ44" i="11"/>
  <c r="BP44" i="11"/>
  <c r="BO44" i="11"/>
  <c r="BN44" i="11"/>
  <c r="BM44" i="11"/>
  <c r="BL44" i="11"/>
  <c r="BK44" i="11"/>
  <c r="BJ44" i="11"/>
  <c r="BI44" i="11"/>
  <c r="BH44" i="11"/>
  <c r="BG44" i="11"/>
  <c r="BF44" i="11"/>
  <c r="BE44" i="11"/>
  <c r="BD44" i="11"/>
  <c r="BC44" i="11"/>
  <c r="BB44" i="11"/>
  <c r="BA44" i="11"/>
  <c r="AZ44" i="11"/>
  <c r="AY44" i="11"/>
  <c r="AX44" i="11"/>
  <c r="AW44" i="11"/>
  <c r="AV44" i="11"/>
  <c r="AU44" i="11"/>
  <c r="AT44" i="11"/>
  <c r="AS44" i="11"/>
  <c r="AR44" i="11"/>
  <c r="AQ44" i="11"/>
  <c r="AP44" i="11"/>
  <c r="AO44" i="11"/>
  <c r="AN44" i="11"/>
  <c r="AM44" i="11"/>
  <c r="AL44" i="11"/>
  <c r="AK44" i="11"/>
  <c r="AJ44" i="11"/>
  <c r="AI44" i="11"/>
  <c r="AH44" i="11"/>
  <c r="AG44" i="11"/>
  <c r="AF44" i="11"/>
  <c r="AE44" i="11"/>
  <c r="AD44" i="11"/>
  <c r="AC44" i="11"/>
  <c r="AB44" i="11"/>
  <c r="AA44" i="11"/>
  <c r="Z44" i="11"/>
  <c r="Y44" i="11"/>
  <c r="X44" i="11"/>
  <c r="W44" i="11"/>
  <c r="V44" i="11"/>
  <c r="T44" i="11"/>
  <c r="S44" i="11"/>
  <c r="R44" i="11"/>
  <c r="Q44" i="11"/>
  <c r="P44" i="11"/>
  <c r="O44" i="11"/>
  <c r="M44" i="11"/>
  <c r="L44" i="11"/>
  <c r="K44" i="11"/>
  <c r="J44" i="11"/>
  <c r="I44" i="11"/>
  <c r="H44" i="11"/>
  <c r="G44" i="11"/>
  <c r="GC43" i="11"/>
  <c r="GB43" i="11"/>
  <c r="GA43" i="11"/>
  <c r="FZ43" i="11"/>
  <c r="FY43" i="11"/>
  <c r="FX43" i="11"/>
  <c r="FW43" i="11"/>
  <c r="FV43" i="11"/>
  <c r="FU43" i="11"/>
  <c r="FT43" i="11"/>
  <c r="FS43" i="11"/>
  <c r="FR43" i="11"/>
  <c r="FQ43" i="11"/>
  <c r="FP43" i="11"/>
  <c r="FO43" i="11"/>
  <c r="FN43" i="11"/>
  <c r="FM43" i="11"/>
  <c r="FL43" i="11"/>
  <c r="FK43" i="11"/>
  <c r="FJ43" i="11"/>
  <c r="FI43" i="11"/>
  <c r="FH43" i="11"/>
  <c r="FG43" i="11"/>
  <c r="FF43" i="11"/>
  <c r="FE43" i="11"/>
  <c r="FD43" i="11"/>
  <c r="FC43" i="11"/>
  <c r="FB43" i="11"/>
  <c r="FA43" i="11"/>
  <c r="EZ43" i="11"/>
  <c r="EY43" i="11"/>
  <c r="EX43" i="11"/>
  <c r="EW43" i="11"/>
  <c r="EV43" i="11"/>
  <c r="EU43" i="11"/>
  <c r="ET43" i="11"/>
  <c r="ES43" i="11"/>
  <c r="ER43" i="11"/>
  <c r="EQ43" i="11"/>
  <c r="EP43" i="11"/>
  <c r="EO43" i="11"/>
  <c r="EN43" i="11"/>
  <c r="EM43" i="11"/>
  <c r="EL43" i="11"/>
  <c r="EK43" i="11"/>
  <c r="EJ43" i="11"/>
  <c r="EI43" i="11"/>
  <c r="EH43" i="11"/>
  <c r="EG43" i="11"/>
  <c r="EF43" i="11"/>
  <c r="EE43" i="11"/>
  <c r="ED43" i="11"/>
  <c r="EC43" i="11"/>
  <c r="EB43" i="11"/>
  <c r="EA43" i="11"/>
  <c r="DZ43" i="11"/>
  <c r="DY43" i="11"/>
  <c r="DX43" i="11"/>
  <c r="DW43" i="11"/>
  <c r="DV43" i="11"/>
  <c r="DU43" i="11"/>
  <c r="DT43" i="11"/>
  <c r="DS43" i="11"/>
  <c r="DR43" i="11"/>
  <c r="DQ43" i="11"/>
  <c r="DP43" i="11"/>
  <c r="DO43" i="11"/>
  <c r="DN43" i="11"/>
  <c r="DM43" i="11"/>
  <c r="DL43" i="11"/>
  <c r="DK43" i="11"/>
  <c r="DJ43" i="11"/>
  <c r="DI43" i="11"/>
  <c r="DH43" i="11"/>
  <c r="DG43" i="11"/>
  <c r="DF43" i="11"/>
  <c r="DE43" i="11"/>
  <c r="DD43" i="11"/>
  <c r="DC43" i="11"/>
  <c r="DB43" i="11"/>
  <c r="DA43" i="11"/>
  <c r="CZ43" i="11"/>
  <c r="CY43" i="11"/>
  <c r="CX43" i="11"/>
  <c r="CW43" i="11"/>
  <c r="CV43" i="11"/>
  <c r="CU43" i="11"/>
  <c r="CT43" i="11"/>
  <c r="CS43" i="11"/>
  <c r="CR43" i="11"/>
  <c r="CQ43" i="11"/>
  <c r="CP43" i="11"/>
  <c r="CO43" i="11"/>
  <c r="CN43" i="11"/>
  <c r="CM43" i="11"/>
  <c r="CL43" i="11"/>
  <c r="CK43" i="11"/>
  <c r="CJ43" i="11"/>
  <c r="CI43" i="11"/>
  <c r="CH43" i="11"/>
  <c r="CG43" i="11"/>
  <c r="CF43" i="11"/>
  <c r="CE43" i="11"/>
  <c r="CD43" i="11"/>
  <c r="CC43" i="11"/>
  <c r="CB43" i="11"/>
  <c r="CA43" i="11"/>
  <c r="BZ43" i="11"/>
  <c r="BY43" i="11"/>
  <c r="BX43" i="11"/>
  <c r="BW43" i="11"/>
  <c r="BV43" i="11"/>
  <c r="BU43" i="11"/>
  <c r="BT43" i="11"/>
  <c r="BS43" i="11"/>
  <c r="BR43" i="11"/>
  <c r="BQ43" i="11"/>
  <c r="BP43" i="11"/>
  <c r="BO43" i="11"/>
  <c r="BN43" i="11"/>
  <c r="BM43" i="11"/>
  <c r="BL43" i="11"/>
  <c r="BK43" i="11"/>
  <c r="BJ43" i="11"/>
  <c r="BI43" i="11"/>
  <c r="BH43" i="11"/>
  <c r="BG43" i="11"/>
  <c r="BF43" i="11"/>
  <c r="BE43" i="11"/>
  <c r="BD43" i="11"/>
  <c r="BC43" i="11"/>
  <c r="BB43" i="11"/>
  <c r="BA43" i="11"/>
  <c r="AZ43" i="11"/>
  <c r="AY43" i="11"/>
  <c r="AX43" i="11"/>
  <c r="AW43" i="11"/>
  <c r="AV43" i="11"/>
  <c r="AU43" i="11"/>
  <c r="AT43" i="11"/>
  <c r="AS43" i="11"/>
  <c r="AR43" i="11"/>
  <c r="AQ43" i="11"/>
  <c r="AP43" i="11"/>
  <c r="AO43" i="11"/>
  <c r="AN43" i="11"/>
  <c r="AM43" i="11"/>
  <c r="AL43" i="11"/>
  <c r="AK43" i="11"/>
  <c r="AJ43" i="11"/>
  <c r="AI43" i="11"/>
  <c r="AH43" i="11"/>
  <c r="AG43" i="11"/>
  <c r="AF43" i="11"/>
  <c r="AE43" i="11"/>
  <c r="AD43" i="11"/>
  <c r="AC43" i="11"/>
  <c r="AB43" i="11"/>
  <c r="AA43" i="11"/>
  <c r="Z43" i="11"/>
  <c r="Y43" i="11"/>
  <c r="X43" i="11"/>
  <c r="W43" i="11"/>
  <c r="V43" i="11"/>
  <c r="T43" i="11"/>
  <c r="S43" i="11"/>
  <c r="R43" i="11"/>
  <c r="Q43" i="11"/>
  <c r="P43" i="11"/>
  <c r="O43" i="11"/>
  <c r="M43" i="11"/>
  <c r="L43" i="11"/>
  <c r="K43" i="11"/>
  <c r="J43" i="11"/>
  <c r="I43" i="11"/>
  <c r="H43" i="11"/>
  <c r="G43" i="11"/>
  <c r="GC42" i="11"/>
  <c r="GB42" i="11"/>
  <c r="GA42" i="11"/>
  <c r="FZ42" i="11"/>
  <c r="FY42" i="11"/>
  <c r="FX42" i="11"/>
  <c r="FW42" i="11"/>
  <c r="FV42" i="11"/>
  <c r="FU42" i="11"/>
  <c r="FT42" i="11"/>
  <c r="FS42" i="11"/>
  <c r="FR42" i="11"/>
  <c r="FQ42" i="11"/>
  <c r="FP42" i="11"/>
  <c r="FO42" i="11"/>
  <c r="FN42" i="11"/>
  <c r="FM42" i="11"/>
  <c r="FL42" i="11"/>
  <c r="FK42" i="11"/>
  <c r="FJ42" i="11"/>
  <c r="FI42" i="11"/>
  <c r="FH42" i="11"/>
  <c r="FG42" i="11"/>
  <c r="FF42" i="11"/>
  <c r="FE42" i="11"/>
  <c r="FD42" i="11"/>
  <c r="FC42" i="11"/>
  <c r="FB42" i="11"/>
  <c r="FA42" i="11"/>
  <c r="EZ42" i="11"/>
  <c r="EY42" i="11"/>
  <c r="EX42" i="11"/>
  <c r="EW42" i="11"/>
  <c r="EV42" i="11"/>
  <c r="EU42" i="11"/>
  <c r="ET42" i="11"/>
  <c r="ES42" i="11"/>
  <c r="ER42" i="11"/>
  <c r="EQ42" i="11"/>
  <c r="EP42" i="11"/>
  <c r="EO42" i="11"/>
  <c r="EN42" i="11"/>
  <c r="EM42" i="11"/>
  <c r="EL42" i="11"/>
  <c r="EK42" i="11"/>
  <c r="EJ42" i="11"/>
  <c r="EI42" i="11"/>
  <c r="EH42" i="11"/>
  <c r="EG42" i="11"/>
  <c r="EF42" i="11"/>
  <c r="EE42" i="11"/>
  <c r="ED42" i="11"/>
  <c r="EC42" i="11"/>
  <c r="EB42" i="11"/>
  <c r="EA42" i="11"/>
  <c r="DZ42" i="11"/>
  <c r="DY42" i="11"/>
  <c r="DX42" i="11"/>
  <c r="DW42" i="11"/>
  <c r="DV42" i="11"/>
  <c r="DU42" i="11"/>
  <c r="DT42" i="11"/>
  <c r="DS42" i="11"/>
  <c r="DR42" i="11"/>
  <c r="DQ42" i="11"/>
  <c r="DP42" i="11"/>
  <c r="DO42" i="11"/>
  <c r="DN42" i="11"/>
  <c r="DM42" i="11"/>
  <c r="DL42" i="11"/>
  <c r="DK42" i="11"/>
  <c r="DJ42" i="11"/>
  <c r="DI42" i="11"/>
  <c r="DH42" i="11"/>
  <c r="DG42" i="11"/>
  <c r="DF42" i="11"/>
  <c r="DE42" i="11"/>
  <c r="DD42" i="11"/>
  <c r="DC42" i="11"/>
  <c r="DB42" i="11"/>
  <c r="DA42" i="11"/>
  <c r="CZ42" i="11"/>
  <c r="CY42" i="11"/>
  <c r="CX42" i="11"/>
  <c r="CW42" i="11"/>
  <c r="CV42" i="11"/>
  <c r="CU42" i="11"/>
  <c r="CT42" i="11"/>
  <c r="CS42" i="11"/>
  <c r="CR42" i="11"/>
  <c r="CQ42" i="11"/>
  <c r="CP42" i="11"/>
  <c r="CO42" i="11"/>
  <c r="CN42" i="11"/>
  <c r="CM42" i="11"/>
  <c r="CL42" i="11"/>
  <c r="CK42" i="11"/>
  <c r="CJ42" i="11"/>
  <c r="CI42" i="11"/>
  <c r="CH42" i="11"/>
  <c r="CG42" i="11"/>
  <c r="CF42" i="11"/>
  <c r="CE42" i="11"/>
  <c r="CD42" i="11"/>
  <c r="CC42" i="11"/>
  <c r="CB42" i="11"/>
  <c r="CA42" i="11"/>
  <c r="BZ42" i="11"/>
  <c r="BY42" i="11"/>
  <c r="BX42" i="11"/>
  <c r="BW42" i="11"/>
  <c r="BV42" i="11"/>
  <c r="BU42" i="11"/>
  <c r="BT42" i="11"/>
  <c r="BS42" i="11"/>
  <c r="BR42" i="11"/>
  <c r="BQ42" i="11"/>
  <c r="BP42" i="11"/>
  <c r="BO42" i="11"/>
  <c r="BN42" i="11"/>
  <c r="BM42" i="11"/>
  <c r="BL42" i="11"/>
  <c r="BK42" i="11"/>
  <c r="BJ42" i="11"/>
  <c r="BI42" i="11"/>
  <c r="BH42" i="11"/>
  <c r="BG42" i="11"/>
  <c r="BF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T42" i="11"/>
  <c r="S42" i="11"/>
  <c r="R42" i="11"/>
  <c r="Q42" i="11"/>
  <c r="P42" i="11"/>
  <c r="O42" i="11"/>
  <c r="M42" i="11"/>
  <c r="L42" i="11"/>
  <c r="K42" i="11"/>
  <c r="J42" i="11"/>
  <c r="I42" i="11"/>
  <c r="H42" i="11"/>
  <c r="G42" i="11"/>
  <c r="GC41" i="11"/>
  <c r="GB41" i="11"/>
  <c r="GA41" i="11"/>
  <c r="FZ41" i="11"/>
  <c r="FY41" i="11"/>
  <c r="FX41" i="11"/>
  <c r="FW41" i="11"/>
  <c r="FV41" i="11"/>
  <c r="FU41" i="11"/>
  <c r="FT41" i="11"/>
  <c r="FS41" i="11"/>
  <c r="FR41" i="11"/>
  <c r="FQ41" i="11"/>
  <c r="FP41" i="11"/>
  <c r="FO41" i="11"/>
  <c r="FN41" i="11"/>
  <c r="FM41" i="11"/>
  <c r="FL41" i="11"/>
  <c r="FK41" i="11"/>
  <c r="FJ41" i="11"/>
  <c r="FI41" i="11"/>
  <c r="FH41" i="11"/>
  <c r="FG41" i="11"/>
  <c r="FF41" i="11"/>
  <c r="FE41" i="11"/>
  <c r="FD41" i="11"/>
  <c r="FC41" i="11"/>
  <c r="FB41" i="11"/>
  <c r="FA41" i="11"/>
  <c r="EZ41" i="11"/>
  <c r="EY41" i="11"/>
  <c r="EX41" i="11"/>
  <c r="EW41" i="11"/>
  <c r="EV41" i="11"/>
  <c r="EU41" i="11"/>
  <c r="ET41" i="11"/>
  <c r="ES41" i="11"/>
  <c r="ER41" i="11"/>
  <c r="EQ41" i="11"/>
  <c r="EP41" i="11"/>
  <c r="EO41" i="11"/>
  <c r="EN41" i="11"/>
  <c r="EM41" i="11"/>
  <c r="EL41" i="11"/>
  <c r="EK41" i="11"/>
  <c r="EJ41" i="11"/>
  <c r="EI41" i="11"/>
  <c r="EH41" i="11"/>
  <c r="EG41" i="11"/>
  <c r="EF41" i="11"/>
  <c r="EE41" i="11"/>
  <c r="ED41" i="11"/>
  <c r="EC41" i="11"/>
  <c r="EB41" i="11"/>
  <c r="EA41" i="11"/>
  <c r="DZ41" i="11"/>
  <c r="DY41" i="11"/>
  <c r="DX41" i="11"/>
  <c r="DW41" i="11"/>
  <c r="DV41" i="11"/>
  <c r="DU41" i="11"/>
  <c r="DT41" i="11"/>
  <c r="DS41" i="11"/>
  <c r="DR41" i="11"/>
  <c r="DQ41" i="11"/>
  <c r="DP41" i="11"/>
  <c r="DO41" i="11"/>
  <c r="DN41" i="11"/>
  <c r="DM41" i="11"/>
  <c r="DL41" i="11"/>
  <c r="DK41" i="11"/>
  <c r="DJ41" i="11"/>
  <c r="DI41" i="11"/>
  <c r="DH41" i="11"/>
  <c r="DG41" i="11"/>
  <c r="DF41" i="11"/>
  <c r="DE41" i="11"/>
  <c r="DD41" i="11"/>
  <c r="DC41" i="11"/>
  <c r="DB41" i="11"/>
  <c r="DA41" i="11"/>
  <c r="CZ41" i="11"/>
  <c r="CY41" i="11"/>
  <c r="CX41" i="11"/>
  <c r="CW41" i="11"/>
  <c r="CV41" i="11"/>
  <c r="CU41" i="11"/>
  <c r="CT41" i="11"/>
  <c r="CS41" i="11"/>
  <c r="CR41" i="11"/>
  <c r="CQ41" i="11"/>
  <c r="CP41" i="11"/>
  <c r="CO41" i="11"/>
  <c r="CN41" i="11"/>
  <c r="CM41" i="11"/>
  <c r="CL41" i="11"/>
  <c r="CK41" i="11"/>
  <c r="CJ41" i="11"/>
  <c r="CI41" i="11"/>
  <c r="CH41" i="11"/>
  <c r="CG41" i="11"/>
  <c r="CF41" i="11"/>
  <c r="CE41" i="11"/>
  <c r="CD41" i="11"/>
  <c r="CC41" i="11"/>
  <c r="CB41" i="11"/>
  <c r="CA41" i="11"/>
  <c r="BZ41" i="11"/>
  <c r="BY41" i="11"/>
  <c r="BX41" i="11"/>
  <c r="BW41" i="11"/>
  <c r="BV41" i="11"/>
  <c r="BU41" i="11"/>
  <c r="BT41" i="11"/>
  <c r="BS41" i="11"/>
  <c r="BR41" i="11"/>
  <c r="BQ41" i="11"/>
  <c r="BP41" i="11"/>
  <c r="BO41" i="11"/>
  <c r="BN41" i="11"/>
  <c r="BM41" i="11"/>
  <c r="BL41" i="11"/>
  <c r="BK41" i="11"/>
  <c r="BJ41" i="11"/>
  <c r="BI41" i="11"/>
  <c r="BH41" i="11"/>
  <c r="BG41" i="11"/>
  <c r="BF41" i="11"/>
  <c r="BE41" i="11"/>
  <c r="BD41" i="11"/>
  <c r="BC41" i="11"/>
  <c r="BB41" i="11"/>
  <c r="BA41" i="11"/>
  <c r="AZ41" i="11"/>
  <c r="AY41" i="11"/>
  <c r="AX41" i="11"/>
  <c r="AW41" i="11"/>
  <c r="AV41" i="11"/>
  <c r="AU41" i="11"/>
  <c r="AT41" i="11"/>
  <c r="AS41" i="11"/>
  <c r="AR41" i="11"/>
  <c r="AQ41" i="11"/>
  <c r="AP41" i="11"/>
  <c r="AO41" i="11"/>
  <c r="AN41" i="11"/>
  <c r="AM41" i="11"/>
  <c r="AL41" i="11"/>
  <c r="AK41" i="11"/>
  <c r="AJ41" i="11"/>
  <c r="AI41" i="11"/>
  <c r="AH41" i="11"/>
  <c r="AG41" i="11"/>
  <c r="AF41" i="11"/>
  <c r="AE41" i="11"/>
  <c r="AD41" i="11"/>
  <c r="AC41" i="11"/>
  <c r="AB41" i="11"/>
  <c r="AA41" i="11"/>
  <c r="Z41" i="11"/>
  <c r="Y41" i="11"/>
  <c r="X41" i="11"/>
  <c r="W41" i="11"/>
  <c r="V41" i="11"/>
  <c r="T41" i="11"/>
  <c r="S41" i="11"/>
  <c r="R41" i="11"/>
  <c r="Q41" i="11"/>
  <c r="P41" i="11"/>
  <c r="O41" i="11"/>
  <c r="M41" i="11"/>
  <c r="L41" i="11"/>
  <c r="K41" i="11"/>
  <c r="J41" i="11"/>
  <c r="I41" i="11"/>
  <c r="H41" i="11"/>
  <c r="G41" i="11"/>
  <c r="GC39" i="11"/>
  <c r="GB39" i="11"/>
  <c r="GA39" i="11"/>
  <c r="FZ39" i="11"/>
  <c r="FY39" i="11"/>
  <c r="FX39" i="11"/>
  <c r="FW39" i="11"/>
  <c r="FV39" i="11"/>
  <c r="FU39" i="11"/>
  <c r="FT39" i="11"/>
  <c r="FS39" i="11"/>
  <c r="FR39" i="11"/>
  <c r="FQ39" i="11"/>
  <c r="FP39" i="11"/>
  <c r="FO39" i="11"/>
  <c r="FN39" i="11"/>
  <c r="FM39" i="11"/>
  <c r="FL39" i="11"/>
  <c r="FK39" i="11"/>
  <c r="FJ39" i="11"/>
  <c r="FI39" i="11"/>
  <c r="FH39" i="11"/>
  <c r="FG39" i="11"/>
  <c r="FF39" i="11"/>
  <c r="FE39" i="11"/>
  <c r="FD39" i="11"/>
  <c r="FC39" i="11"/>
  <c r="FB39" i="11"/>
  <c r="FA39" i="11"/>
  <c r="EZ39" i="11"/>
  <c r="EY39" i="11"/>
  <c r="EX39" i="11"/>
  <c r="EW39" i="11"/>
  <c r="EV39" i="11"/>
  <c r="EU39" i="11"/>
  <c r="ET39" i="11"/>
  <c r="ES39" i="11"/>
  <c r="ER39" i="11"/>
  <c r="EQ39" i="11"/>
  <c r="EP39" i="11"/>
  <c r="EO39" i="11"/>
  <c r="EN39" i="11"/>
  <c r="EM39" i="11"/>
  <c r="EL39" i="11"/>
  <c r="EK39" i="11"/>
  <c r="EJ39" i="11"/>
  <c r="EI39" i="11"/>
  <c r="EH39" i="11"/>
  <c r="EG39" i="11"/>
  <c r="EF39" i="11"/>
  <c r="EE39" i="11"/>
  <c r="ED39" i="11"/>
  <c r="EC39" i="11"/>
  <c r="EB39" i="11"/>
  <c r="EA39" i="11"/>
  <c r="DZ39" i="11"/>
  <c r="DY39" i="11"/>
  <c r="DX39" i="11"/>
  <c r="DW39" i="11"/>
  <c r="DV39" i="11"/>
  <c r="DU39" i="11"/>
  <c r="DT39" i="11"/>
  <c r="DS39" i="11"/>
  <c r="DR39" i="11"/>
  <c r="DQ39" i="11"/>
  <c r="DP39" i="11"/>
  <c r="DO39" i="11"/>
  <c r="DN39" i="11"/>
  <c r="DM39" i="11"/>
  <c r="DL39" i="11"/>
  <c r="DK39" i="11"/>
  <c r="DJ39" i="11"/>
  <c r="DI39" i="11"/>
  <c r="DH39" i="11"/>
  <c r="DG39" i="11"/>
  <c r="DF39" i="11"/>
  <c r="DE39" i="11"/>
  <c r="DD39" i="11"/>
  <c r="DC39" i="11"/>
  <c r="DB39" i="11"/>
  <c r="DA39" i="11"/>
  <c r="CZ39" i="11"/>
  <c r="CY39" i="11"/>
  <c r="CX39" i="11"/>
  <c r="CW39" i="11"/>
  <c r="CV39" i="11"/>
  <c r="CU39" i="11"/>
  <c r="CT39" i="11"/>
  <c r="CS39" i="11"/>
  <c r="CR39" i="11"/>
  <c r="CQ39" i="11"/>
  <c r="CP39" i="11"/>
  <c r="CO39" i="11"/>
  <c r="CN39" i="11"/>
  <c r="CM39" i="11"/>
  <c r="CL39" i="11"/>
  <c r="CK39" i="11"/>
  <c r="CJ39" i="11"/>
  <c r="CI39" i="11"/>
  <c r="CH39" i="11"/>
  <c r="CG39" i="11"/>
  <c r="CF39" i="11"/>
  <c r="CE39" i="11"/>
  <c r="CD39" i="11"/>
  <c r="CC39" i="11"/>
  <c r="CB39" i="11"/>
  <c r="CA39" i="11"/>
  <c r="BZ39" i="11"/>
  <c r="BY39" i="11"/>
  <c r="BX39" i="11"/>
  <c r="BW39" i="11"/>
  <c r="BV39" i="11"/>
  <c r="BU39" i="11"/>
  <c r="BT39" i="11"/>
  <c r="BS39" i="11"/>
  <c r="BR39" i="11"/>
  <c r="BQ39" i="11"/>
  <c r="BP39" i="11"/>
  <c r="BO39" i="11"/>
  <c r="BN39" i="11"/>
  <c r="BM39" i="11"/>
  <c r="BL39" i="11"/>
  <c r="BK39" i="11"/>
  <c r="BJ39" i="11"/>
  <c r="BI39" i="11"/>
  <c r="BH39" i="11"/>
  <c r="BG39" i="11"/>
  <c r="BF39" i="11"/>
  <c r="BE39" i="11"/>
  <c r="BD39" i="11"/>
  <c r="BC39" i="11"/>
  <c r="BB39" i="11"/>
  <c r="BA39" i="11"/>
  <c r="AZ39" i="11"/>
  <c r="AY39" i="11"/>
  <c r="AX39" i="11"/>
  <c r="AW39" i="11"/>
  <c r="AV39" i="11"/>
  <c r="AU39" i="11"/>
  <c r="AT39" i="11"/>
  <c r="AS39" i="11"/>
  <c r="AR39" i="11"/>
  <c r="AQ39" i="11"/>
  <c r="AP39" i="11"/>
  <c r="AO39" i="11"/>
  <c r="AN39" i="11"/>
  <c r="AM39" i="11"/>
  <c r="AL39" i="11"/>
  <c r="AK39" i="11"/>
  <c r="AJ39" i="11"/>
  <c r="AI39" i="11"/>
  <c r="AH39" i="11"/>
  <c r="AG39" i="11"/>
  <c r="AF39" i="11"/>
  <c r="AE39" i="11"/>
  <c r="AD39" i="11"/>
  <c r="AC39" i="11"/>
  <c r="AB39" i="11"/>
  <c r="AA39" i="11"/>
  <c r="Z39" i="11"/>
  <c r="Y39" i="11"/>
  <c r="X39" i="11"/>
  <c r="W39" i="11"/>
  <c r="V39" i="11"/>
  <c r="T39" i="11"/>
  <c r="S39" i="11"/>
  <c r="R39" i="11"/>
  <c r="Q39" i="11"/>
  <c r="P39" i="11"/>
  <c r="O39" i="11"/>
  <c r="M39" i="11"/>
  <c r="L39" i="11"/>
  <c r="K39" i="11"/>
  <c r="J39" i="11"/>
  <c r="I39" i="11"/>
  <c r="H39" i="11"/>
  <c r="G39" i="11"/>
  <c r="GC38" i="11"/>
  <c r="GB38" i="11"/>
  <c r="GA38" i="11"/>
  <c r="FZ38" i="11"/>
  <c r="FY38" i="11"/>
  <c r="FX38" i="11"/>
  <c r="FW38" i="11"/>
  <c r="FV38" i="11"/>
  <c r="FU38" i="11"/>
  <c r="FT38" i="11"/>
  <c r="FS38" i="11"/>
  <c r="FR38" i="11"/>
  <c r="FQ38" i="11"/>
  <c r="FP38" i="11"/>
  <c r="FO38" i="11"/>
  <c r="FN38" i="11"/>
  <c r="FM38" i="11"/>
  <c r="FL38" i="11"/>
  <c r="FK38" i="11"/>
  <c r="FJ38" i="11"/>
  <c r="FI38" i="11"/>
  <c r="FH38" i="11"/>
  <c r="FG38" i="11"/>
  <c r="FF38" i="11"/>
  <c r="FE38" i="11"/>
  <c r="FD38" i="11"/>
  <c r="FC38" i="11"/>
  <c r="FB38" i="11"/>
  <c r="FA38" i="11"/>
  <c r="EZ38" i="11"/>
  <c r="EY38" i="11"/>
  <c r="EX38" i="11"/>
  <c r="EW38" i="11"/>
  <c r="EV38" i="11"/>
  <c r="EU38" i="11"/>
  <c r="ET38" i="11"/>
  <c r="ES38" i="11"/>
  <c r="ER38" i="11"/>
  <c r="EQ38" i="11"/>
  <c r="EP38" i="11"/>
  <c r="EO38" i="11"/>
  <c r="EN38" i="11"/>
  <c r="EM38" i="11"/>
  <c r="EL38" i="11"/>
  <c r="EK38" i="11"/>
  <c r="EJ38" i="11"/>
  <c r="EI38" i="11"/>
  <c r="EH38" i="11"/>
  <c r="EG38" i="11"/>
  <c r="EF38" i="11"/>
  <c r="EE38" i="11"/>
  <c r="ED38" i="11"/>
  <c r="EC38" i="11"/>
  <c r="EB38" i="11"/>
  <c r="EA38" i="11"/>
  <c r="DZ38" i="11"/>
  <c r="DY38" i="11"/>
  <c r="DX38" i="11"/>
  <c r="DW38" i="11"/>
  <c r="DV38" i="11"/>
  <c r="DU38" i="11"/>
  <c r="DT38" i="11"/>
  <c r="DS38" i="11"/>
  <c r="DR38" i="11"/>
  <c r="DQ38" i="11"/>
  <c r="DP38" i="11"/>
  <c r="DO38" i="11"/>
  <c r="DN38" i="11"/>
  <c r="DM38" i="11"/>
  <c r="DL38" i="11"/>
  <c r="DK38" i="11"/>
  <c r="DJ38" i="11"/>
  <c r="DI38" i="11"/>
  <c r="DH38" i="11"/>
  <c r="DG38" i="11"/>
  <c r="DF38" i="11"/>
  <c r="DE38" i="11"/>
  <c r="DD38" i="11"/>
  <c r="DC38" i="11"/>
  <c r="DB38" i="11"/>
  <c r="DA38" i="11"/>
  <c r="CZ38" i="11"/>
  <c r="CY38" i="11"/>
  <c r="CX38" i="11"/>
  <c r="CW38" i="11"/>
  <c r="CV38" i="11"/>
  <c r="CU38" i="11"/>
  <c r="CT38" i="11"/>
  <c r="CS38" i="11"/>
  <c r="CR38" i="11"/>
  <c r="CQ38" i="11"/>
  <c r="CP38" i="11"/>
  <c r="CO38" i="11"/>
  <c r="CN38" i="11"/>
  <c r="CM38" i="11"/>
  <c r="CL38" i="11"/>
  <c r="CK38" i="11"/>
  <c r="CJ38" i="11"/>
  <c r="CI38" i="11"/>
  <c r="CH38" i="11"/>
  <c r="CG38" i="11"/>
  <c r="CF38" i="11"/>
  <c r="CE38" i="11"/>
  <c r="CD38" i="11"/>
  <c r="CC38" i="11"/>
  <c r="CB38" i="11"/>
  <c r="CA38" i="11"/>
  <c r="BZ38" i="11"/>
  <c r="BY38" i="11"/>
  <c r="BX38" i="11"/>
  <c r="BW38" i="11"/>
  <c r="BV38" i="11"/>
  <c r="BU38" i="11"/>
  <c r="BT38" i="11"/>
  <c r="BS38" i="11"/>
  <c r="BR38" i="11"/>
  <c r="BQ38" i="11"/>
  <c r="BP38" i="11"/>
  <c r="BO38" i="11"/>
  <c r="BN38" i="11"/>
  <c r="BM38" i="11"/>
  <c r="BL38" i="11"/>
  <c r="BK38" i="11"/>
  <c r="BJ38" i="11"/>
  <c r="BI38" i="11"/>
  <c r="BH38" i="11"/>
  <c r="BG38" i="11"/>
  <c r="BF38" i="11"/>
  <c r="BE38" i="11"/>
  <c r="BD38" i="11"/>
  <c r="BC38" i="1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AD38" i="11"/>
  <c r="AC38" i="11"/>
  <c r="AB38" i="11"/>
  <c r="AA38" i="11"/>
  <c r="Z38" i="11"/>
  <c r="Y38" i="11"/>
  <c r="X38" i="11"/>
  <c r="W38" i="11"/>
  <c r="V38" i="11"/>
  <c r="T38" i="11"/>
  <c r="S38" i="11"/>
  <c r="R38" i="11"/>
  <c r="Q38" i="11"/>
  <c r="P38" i="11"/>
  <c r="O38" i="11"/>
  <c r="M38" i="11"/>
  <c r="L38" i="11"/>
  <c r="K38" i="11"/>
  <c r="J38" i="11"/>
  <c r="I38" i="11"/>
  <c r="H38" i="11"/>
  <c r="G38" i="11"/>
  <c r="GC37" i="11"/>
  <c r="GB37" i="11"/>
  <c r="GA37" i="11"/>
  <c r="FZ37" i="11"/>
  <c r="FY37" i="11"/>
  <c r="FX37" i="11"/>
  <c r="FW37" i="11"/>
  <c r="FV37" i="11"/>
  <c r="FU37" i="11"/>
  <c r="FT37" i="11"/>
  <c r="FS37" i="11"/>
  <c r="FR37" i="11"/>
  <c r="FQ37" i="11"/>
  <c r="FP37" i="11"/>
  <c r="FO37" i="11"/>
  <c r="FN37" i="11"/>
  <c r="FM37" i="11"/>
  <c r="FL37" i="11"/>
  <c r="FK37" i="11"/>
  <c r="FJ37" i="11"/>
  <c r="FI37" i="11"/>
  <c r="FH37" i="11"/>
  <c r="FG37" i="11"/>
  <c r="FF37" i="11"/>
  <c r="FE37" i="11"/>
  <c r="FD37" i="11"/>
  <c r="FC37" i="11"/>
  <c r="FB37" i="11"/>
  <c r="FA37" i="11"/>
  <c r="EZ37" i="11"/>
  <c r="EY37" i="11"/>
  <c r="EX37" i="11"/>
  <c r="EW37" i="11"/>
  <c r="EV37" i="11"/>
  <c r="EU37" i="11"/>
  <c r="ET37" i="11"/>
  <c r="ES37" i="11"/>
  <c r="ER37" i="11"/>
  <c r="EQ37" i="11"/>
  <c r="EP37" i="11"/>
  <c r="EO37" i="11"/>
  <c r="EN37" i="11"/>
  <c r="EM37" i="11"/>
  <c r="EL37" i="11"/>
  <c r="EK37" i="11"/>
  <c r="EJ37" i="11"/>
  <c r="EI37" i="11"/>
  <c r="EH37" i="11"/>
  <c r="EG37" i="11"/>
  <c r="EF37" i="11"/>
  <c r="EE37" i="11"/>
  <c r="ED37" i="11"/>
  <c r="EC37" i="11"/>
  <c r="EB37" i="11"/>
  <c r="EA37" i="11"/>
  <c r="DZ37" i="11"/>
  <c r="DY37" i="11"/>
  <c r="DX37" i="11"/>
  <c r="DW37" i="11"/>
  <c r="DV37" i="11"/>
  <c r="DU37" i="11"/>
  <c r="DT37" i="11"/>
  <c r="DS37" i="11"/>
  <c r="DR37" i="11"/>
  <c r="DQ37" i="11"/>
  <c r="DP37" i="11"/>
  <c r="DO37" i="11"/>
  <c r="DN37" i="11"/>
  <c r="DM37" i="11"/>
  <c r="DL37" i="11"/>
  <c r="DK37" i="11"/>
  <c r="DJ37" i="11"/>
  <c r="DI37" i="11"/>
  <c r="DH37" i="11"/>
  <c r="DG37" i="11"/>
  <c r="DF37" i="11"/>
  <c r="DE37" i="11"/>
  <c r="DD37" i="11"/>
  <c r="DC37" i="11"/>
  <c r="DB37" i="11"/>
  <c r="DA37" i="11"/>
  <c r="CZ37" i="11"/>
  <c r="CY37" i="11"/>
  <c r="CX37" i="11"/>
  <c r="CW37" i="11"/>
  <c r="CV37" i="11"/>
  <c r="CU37" i="11"/>
  <c r="CT37" i="11"/>
  <c r="CS37" i="11"/>
  <c r="CR37" i="11"/>
  <c r="CQ37" i="11"/>
  <c r="CP37" i="11"/>
  <c r="CO37" i="11"/>
  <c r="CN37" i="11"/>
  <c r="CM37" i="11"/>
  <c r="CL37" i="11"/>
  <c r="CK37" i="11"/>
  <c r="CJ37" i="11"/>
  <c r="CI37" i="11"/>
  <c r="CH37" i="11"/>
  <c r="CG37" i="11"/>
  <c r="CF37" i="11"/>
  <c r="CE37" i="11"/>
  <c r="CD37" i="11"/>
  <c r="CC37" i="11"/>
  <c r="CB37" i="11"/>
  <c r="CA37" i="11"/>
  <c r="BZ37" i="11"/>
  <c r="BY37" i="11"/>
  <c r="BX37" i="11"/>
  <c r="BW37" i="11"/>
  <c r="BV37" i="11"/>
  <c r="BU37" i="11"/>
  <c r="BT37" i="11"/>
  <c r="BS37" i="11"/>
  <c r="BR37" i="11"/>
  <c r="BQ37" i="11"/>
  <c r="BP37" i="11"/>
  <c r="BO37" i="11"/>
  <c r="BN37" i="11"/>
  <c r="BM37" i="11"/>
  <c r="BL37" i="11"/>
  <c r="BK37" i="11"/>
  <c r="BJ37" i="11"/>
  <c r="BI37" i="11"/>
  <c r="BH37" i="11"/>
  <c r="BG37" i="11"/>
  <c r="BF37" i="11"/>
  <c r="BE37" i="11"/>
  <c r="BD37" i="11"/>
  <c r="BC37" i="11"/>
  <c r="BB37" i="11"/>
  <c r="BA37" i="11"/>
  <c r="AZ37" i="11"/>
  <c r="AY37" i="11"/>
  <c r="AX37" i="11"/>
  <c r="AW37" i="11"/>
  <c r="AV37" i="11"/>
  <c r="AU37" i="11"/>
  <c r="AT37" i="11"/>
  <c r="AS37" i="11"/>
  <c r="AR37" i="11"/>
  <c r="AQ37" i="11"/>
  <c r="AP37" i="11"/>
  <c r="AO37" i="11"/>
  <c r="AN37" i="11"/>
  <c r="AM37" i="11"/>
  <c r="AL37" i="11"/>
  <c r="AK37" i="11"/>
  <c r="AJ37" i="11"/>
  <c r="AI37" i="11"/>
  <c r="AH37" i="11"/>
  <c r="AG37" i="11"/>
  <c r="AF37" i="11"/>
  <c r="AE37" i="11"/>
  <c r="AD37" i="11"/>
  <c r="AC37" i="11"/>
  <c r="AB37" i="11"/>
  <c r="AA37" i="11"/>
  <c r="Z37" i="11"/>
  <c r="Y37" i="11"/>
  <c r="X37" i="11"/>
  <c r="W37" i="11"/>
  <c r="V37" i="11"/>
  <c r="T37" i="11"/>
  <c r="S37" i="11"/>
  <c r="R37" i="11"/>
  <c r="Q37" i="11"/>
  <c r="P37" i="11"/>
  <c r="O37" i="11"/>
  <c r="M37" i="11"/>
  <c r="L37" i="11"/>
  <c r="K37" i="11"/>
  <c r="J37" i="11"/>
  <c r="I37" i="11"/>
  <c r="H37" i="11"/>
  <c r="G37" i="11"/>
  <c r="GC36" i="11"/>
  <c r="GB36" i="11"/>
  <c r="GA36" i="11"/>
  <c r="FZ36" i="11"/>
  <c r="FY36" i="11"/>
  <c r="FX36" i="11"/>
  <c r="FW36" i="11"/>
  <c r="FV36" i="11"/>
  <c r="FU36" i="11"/>
  <c r="FT36" i="11"/>
  <c r="FS36" i="11"/>
  <c r="FR36" i="11"/>
  <c r="FQ36" i="11"/>
  <c r="FP36" i="11"/>
  <c r="FO36" i="11"/>
  <c r="FN36" i="11"/>
  <c r="FM36" i="11"/>
  <c r="FL36" i="11"/>
  <c r="FK36" i="11"/>
  <c r="FJ36" i="11"/>
  <c r="FI36" i="11"/>
  <c r="FH36" i="11"/>
  <c r="FG36" i="11"/>
  <c r="FF36" i="11"/>
  <c r="FE36" i="11"/>
  <c r="FD36" i="11"/>
  <c r="FC36" i="11"/>
  <c r="FB36" i="11"/>
  <c r="FA36" i="11"/>
  <c r="EZ36" i="11"/>
  <c r="EY36" i="11"/>
  <c r="EX36" i="11"/>
  <c r="EW36" i="11"/>
  <c r="EV36" i="11"/>
  <c r="EU36" i="11"/>
  <c r="ET36" i="11"/>
  <c r="ES36" i="11"/>
  <c r="ER36" i="11"/>
  <c r="EQ36" i="11"/>
  <c r="EP36" i="11"/>
  <c r="EO36" i="11"/>
  <c r="EN36" i="11"/>
  <c r="EM36" i="11"/>
  <c r="EL36" i="11"/>
  <c r="EK36" i="11"/>
  <c r="EJ36" i="11"/>
  <c r="EI36" i="11"/>
  <c r="EH36" i="11"/>
  <c r="EG36" i="11"/>
  <c r="EF36" i="11"/>
  <c r="EE36" i="11"/>
  <c r="ED36" i="11"/>
  <c r="EC36" i="11"/>
  <c r="EB36" i="11"/>
  <c r="EA36" i="11"/>
  <c r="DZ36" i="11"/>
  <c r="DY36" i="11"/>
  <c r="DX36" i="11"/>
  <c r="DW36" i="11"/>
  <c r="DV36" i="11"/>
  <c r="DU36" i="11"/>
  <c r="DT36" i="11"/>
  <c r="DS36" i="11"/>
  <c r="DR36" i="11"/>
  <c r="DQ36" i="11"/>
  <c r="DP36" i="11"/>
  <c r="DO36" i="11"/>
  <c r="DN36" i="11"/>
  <c r="DM36" i="11"/>
  <c r="DL36" i="11"/>
  <c r="DK36" i="11"/>
  <c r="DJ36" i="11"/>
  <c r="DI36" i="11"/>
  <c r="DH36" i="11"/>
  <c r="DG36" i="11"/>
  <c r="DF36" i="11"/>
  <c r="DE36" i="11"/>
  <c r="DD36" i="11"/>
  <c r="DC36" i="11"/>
  <c r="DB36" i="11"/>
  <c r="DA36" i="11"/>
  <c r="CZ36" i="11"/>
  <c r="CY36" i="11"/>
  <c r="CX36" i="11"/>
  <c r="CW36" i="11"/>
  <c r="CV36" i="11"/>
  <c r="CU36" i="11"/>
  <c r="CT36" i="11"/>
  <c r="CS36" i="11"/>
  <c r="CR36" i="11"/>
  <c r="CQ36" i="11"/>
  <c r="CP36" i="11"/>
  <c r="CO36" i="11"/>
  <c r="CN36" i="11"/>
  <c r="CM36" i="11"/>
  <c r="CL36" i="11"/>
  <c r="CK36" i="11"/>
  <c r="CJ36" i="11"/>
  <c r="CI36" i="11"/>
  <c r="CH36" i="11"/>
  <c r="CG36" i="11"/>
  <c r="CF36" i="11"/>
  <c r="CE36" i="11"/>
  <c r="CD36" i="11"/>
  <c r="CC36" i="11"/>
  <c r="CB36" i="11"/>
  <c r="CA36" i="11"/>
  <c r="BZ36" i="11"/>
  <c r="BY36" i="11"/>
  <c r="BX36" i="11"/>
  <c r="BW36" i="11"/>
  <c r="BV36" i="11"/>
  <c r="BU36" i="11"/>
  <c r="BT36" i="11"/>
  <c r="BS36" i="11"/>
  <c r="BR36" i="11"/>
  <c r="BQ36" i="11"/>
  <c r="BP36" i="11"/>
  <c r="BO36" i="11"/>
  <c r="BN36" i="11"/>
  <c r="BM36" i="11"/>
  <c r="BL36" i="11"/>
  <c r="BK36" i="11"/>
  <c r="BJ36" i="11"/>
  <c r="BI36" i="11"/>
  <c r="BH36" i="11"/>
  <c r="BG36" i="11"/>
  <c r="BF36" i="11"/>
  <c r="BE36" i="11"/>
  <c r="BD36" i="11"/>
  <c r="BC36" i="11"/>
  <c r="BB36" i="11"/>
  <c r="BA36" i="11"/>
  <c r="AZ36" i="11"/>
  <c r="AY36" i="11"/>
  <c r="AX36" i="11"/>
  <c r="AW36" i="11"/>
  <c r="AV36" i="11"/>
  <c r="AU36" i="11"/>
  <c r="AT36" i="11"/>
  <c r="AS36" i="11"/>
  <c r="AR36" i="11"/>
  <c r="AQ36" i="11"/>
  <c r="AP36" i="11"/>
  <c r="AO36" i="11"/>
  <c r="AN36" i="11"/>
  <c r="AM36" i="11"/>
  <c r="AL36" i="11"/>
  <c r="AK36" i="11"/>
  <c r="AJ36" i="11"/>
  <c r="AI36" i="11"/>
  <c r="AH36" i="11"/>
  <c r="AG36" i="11"/>
  <c r="AF36" i="11"/>
  <c r="AE36" i="11"/>
  <c r="AD36" i="11"/>
  <c r="AC36" i="11"/>
  <c r="AB36" i="11"/>
  <c r="AA36" i="11"/>
  <c r="Z36" i="11"/>
  <c r="Y36" i="11"/>
  <c r="X36" i="11"/>
  <c r="W36" i="11"/>
  <c r="V36" i="11"/>
  <c r="T36" i="11"/>
  <c r="S36" i="11"/>
  <c r="R36" i="11"/>
  <c r="Q36" i="11"/>
  <c r="P36" i="11"/>
  <c r="O36" i="11"/>
  <c r="M36" i="11"/>
  <c r="L36" i="11"/>
  <c r="K36" i="11"/>
  <c r="J36" i="11"/>
  <c r="I36" i="11"/>
  <c r="H36" i="11"/>
  <c r="G36" i="11"/>
  <c r="GD92" i="11"/>
  <c r="U92" i="11"/>
  <c r="N92" i="11"/>
  <c r="GE92" i="11" s="1"/>
  <c r="GD91" i="11"/>
  <c r="U91" i="11"/>
  <c r="N91" i="11"/>
  <c r="T90" i="11"/>
  <c r="S90" i="11"/>
  <c r="R90" i="11"/>
  <c r="Q90" i="11"/>
  <c r="P90" i="11"/>
  <c r="O90" i="11"/>
  <c r="M90" i="11"/>
  <c r="L90" i="11"/>
  <c r="K90" i="11"/>
  <c r="J90" i="11"/>
  <c r="J60" i="11" s="1"/>
  <c r="I90" i="11"/>
  <c r="H90" i="11"/>
  <c r="G90" i="11"/>
  <c r="GD32" i="11"/>
  <c r="GC33" i="15" s="1"/>
  <c r="GC123" i="15" s="1"/>
  <c r="GD31" i="11"/>
  <c r="GC32" i="15" s="1"/>
  <c r="GC122" i="15" s="1"/>
  <c r="U32" i="11"/>
  <c r="T33" i="15" s="1"/>
  <c r="T123" i="15" s="1"/>
  <c r="U31" i="11"/>
  <c r="T32" i="15" s="1"/>
  <c r="T122" i="15" s="1"/>
  <c r="T30" i="11"/>
  <c r="S30" i="11"/>
  <c r="R30" i="11"/>
  <c r="Q30" i="11"/>
  <c r="P30" i="11"/>
  <c r="O30" i="11"/>
  <c r="N32" i="11"/>
  <c r="N31" i="11"/>
  <c r="M30" i="11"/>
  <c r="L30" i="11"/>
  <c r="K30" i="11"/>
  <c r="J30" i="11"/>
  <c r="I30" i="11"/>
  <c r="H30" i="11"/>
  <c r="G30" i="11"/>
  <c r="AI243" i="15" l="1"/>
  <c r="BC243" i="15"/>
  <c r="BG243" i="15"/>
  <c r="BO243" i="15"/>
  <c r="CI243" i="15"/>
  <c r="CQ243" i="15"/>
  <c r="CY243" i="15"/>
  <c r="DO243" i="15"/>
  <c r="EE243" i="15"/>
  <c r="EM243" i="15"/>
  <c r="EU243" i="15"/>
  <c r="FK243" i="15"/>
  <c r="GE122" i="11"/>
  <c r="GF122" i="11" s="1"/>
  <c r="W243" i="15"/>
  <c r="AE243" i="15"/>
  <c r="AM243" i="15"/>
  <c r="BS243" i="15"/>
  <c r="CA243" i="15"/>
  <c r="CU243" i="15"/>
  <c r="DS243" i="15"/>
  <c r="EA243" i="15"/>
  <c r="FC243" i="15"/>
  <c r="FG243" i="15"/>
  <c r="GA243" i="15"/>
  <c r="O243" i="15"/>
  <c r="GD61" i="11"/>
  <c r="L60" i="11"/>
  <c r="GE91" i="11"/>
  <c r="GF91" i="11" s="1"/>
  <c r="U120" i="11"/>
  <c r="C88" i="15"/>
  <c r="C133" i="15"/>
  <c r="O60" i="11"/>
  <c r="C68" i="15"/>
  <c r="C143" i="15"/>
  <c r="S60" i="11"/>
  <c r="C78" i="15"/>
  <c r="C153" i="15"/>
  <c r="GF92" i="11"/>
  <c r="GE31" i="11"/>
  <c r="GE61" i="11" s="1"/>
  <c r="M32" i="15"/>
  <c r="M122" i="15" s="1"/>
  <c r="G25" i="8"/>
  <c r="G60" i="11"/>
  <c r="K60" i="11"/>
  <c r="P60" i="11"/>
  <c r="T60" i="11"/>
  <c r="GD62" i="11"/>
  <c r="N90" i="11"/>
  <c r="H60" i="11"/>
  <c r="N61" i="11"/>
  <c r="G10" i="8"/>
  <c r="GE32" i="11"/>
  <c r="GE62" i="11" s="1"/>
  <c r="M33" i="15"/>
  <c r="M123" i="15" s="1"/>
  <c r="Q60" i="11"/>
  <c r="N62" i="11"/>
  <c r="I60" i="11"/>
  <c r="M60" i="11"/>
  <c r="R60" i="11"/>
  <c r="U61" i="11"/>
  <c r="U62" i="11"/>
  <c r="N120" i="11"/>
  <c r="I181" i="11"/>
  <c r="M181" i="11"/>
  <c r="R181" i="11"/>
  <c r="U182" i="11"/>
  <c r="T152" i="15" s="1"/>
  <c r="T182" i="15" s="1"/>
  <c r="T242" i="15" s="1"/>
  <c r="GD183" i="11"/>
  <c r="GC153" i="15" s="1"/>
  <c r="GC183" i="15" s="1"/>
  <c r="J181" i="11"/>
  <c r="O181" i="11"/>
  <c r="S181" i="11"/>
  <c r="GD182" i="11"/>
  <c r="GC152" i="15" s="1"/>
  <c r="GC182" i="15" s="1"/>
  <c r="GC212" i="15" s="1"/>
  <c r="GF153" i="11"/>
  <c r="GE183" i="11"/>
  <c r="GD153" i="15" s="1"/>
  <c r="GD183" i="15" s="1"/>
  <c r="GD213" i="15" s="1"/>
  <c r="G181" i="11"/>
  <c r="K181" i="11"/>
  <c r="P181" i="11"/>
  <c r="T181" i="11"/>
  <c r="N183" i="11"/>
  <c r="M153" i="15" s="1"/>
  <c r="M183" i="15" s="1"/>
  <c r="M213" i="15" s="1"/>
  <c r="H181" i="11"/>
  <c r="L181" i="11"/>
  <c r="Q181" i="11"/>
  <c r="GE152" i="11"/>
  <c r="N182" i="11"/>
  <c r="M152" i="15" s="1"/>
  <c r="M182" i="15" s="1"/>
  <c r="U183" i="11"/>
  <c r="T153" i="15" s="1"/>
  <c r="T183" i="15" s="1"/>
  <c r="T213" i="15" s="1"/>
  <c r="C50" i="15"/>
  <c r="C115" i="15"/>
  <c r="C160" i="15"/>
  <c r="C225" i="15"/>
  <c r="F29" i="9"/>
  <c r="AA243" i="15"/>
  <c r="AA213" i="15"/>
  <c r="CM243" i="15"/>
  <c r="CM213" i="15"/>
  <c r="EY243" i="15"/>
  <c r="EY213" i="15"/>
  <c r="C187" i="15"/>
  <c r="C197" i="15"/>
  <c r="C207" i="15"/>
  <c r="C72" i="15"/>
  <c r="C92" i="15"/>
  <c r="C137" i="15"/>
  <c r="L121" i="15"/>
  <c r="T121" i="15"/>
  <c r="AB121" i="15"/>
  <c r="AJ121" i="15"/>
  <c r="AR121" i="15"/>
  <c r="AZ121" i="15"/>
  <c r="BH121" i="15"/>
  <c r="BP121" i="15"/>
  <c r="BX121" i="15"/>
  <c r="CF121" i="15"/>
  <c r="CN121" i="15"/>
  <c r="CV121" i="15"/>
  <c r="DD121" i="15"/>
  <c r="DL121" i="15"/>
  <c r="DT121" i="15"/>
  <c r="EB121" i="15"/>
  <c r="EJ121" i="15"/>
  <c r="ER121" i="15"/>
  <c r="EZ121" i="15"/>
  <c r="FH121" i="15"/>
  <c r="FP121" i="15"/>
  <c r="FX121" i="15"/>
  <c r="F243" i="15"/>
  <c r="N243" i="15"/>
  <c r="V243" i="15"/>
  <c r="N242" i="15"/>
  <c r="V242" i="15"/>
  <c r="AD242" i="15"/>
  <c r="AL242" i="15"/>
  <c r="AT242" i="15"/>
  <c r="BB242" i="15"/>
  <c r="BJ242" i="15"/>
  <c r="BR242" i="15"/>
  <c r="BZ242" i="15"/>
  <c r="CH242" i="15"/>
  <c r="CP242" i="15"/>
  <c r="CX242" i="15"/>
  <c r="DF242" i="15"/>
  <c r="DN242" i="15"/>
  <c r="DV242" i="15"/>
  <c r="ED242" i="15"/>
  <c r="EL242" i="15"/>
  <c r="ET242" i="15"/>
  <c r="FB242" i="15"/>
  <c r="FJ242" i="15"/>
  <c r="FR242" i="15"/>
  <c r="FZ242" i="15"/>
  <c r="C60" i="15"/>
  <c r="C73" i="15"/>
  <c r="C83" i="15"/>
  <c r="C93" i="15"/>
  <c r="C128" i="15"/>
  <c r="C138" i="15"/>
  <c r="C148" i="15"/>
  <c r="C192" i="15"/>
  <c r="C202" i="15"/>
  <c r="C212" i="15"/>
  <c r="C82" i="15"/>
  <c r="C127" i="15"/>
  <c r="C147" i="15"/>
  <c r="C188" i="15"/>
  <c r="C198" i="15"/>
  <c r="C208" i="15"/>
  <c r="C67" i="15"/>
  <c r="C77" i="15"/>
  <c r="C87" i="15"/>
  <c r="C132" i="15"/>
  <c r="C142" i="15"/>
  <c r="C152" i="15"/>
  <c r="C193" i="15"/>
  <c r="C203" i="15"/>
  <c r="C213" i="15"/>
  <c r="DG213" i="15"/>
  <c r="DG243" i="15"/>
  <c r="F242" i="15"/>
  <c r="F212" i="15"/>
  <c r="R242" i="15"/>
  <c r="R212" i="15"/>
  <c r="AH242" i="15"/>
  <c r="AH212" i="15"/>
  <c r="AP212" i="15"/>
  <c r="AP242" i="15"/>
  <c r="AX242" i="15"/>
  <c r="AX212" i="15"/>
  <c r="BN242" i="15"/>
  <c r="BN212" i="15"/>
  <c r="CD242" i="15"/>
  <c r="CD212" i="15"/>
  <c r="CL242" i="15"/>
  <c r="CL212" i="15"/>
  <c r="CT242" i="15"/>
  <c r="CT212" i="15"/>
  <c r="DB242" i="15"/>
  <c r="DB212" i="15"/>
  <c r="DJ242" i="15"/>
  <c r="DJ212" i="15"/>
  <c r="DR242" i="15"/>
  <c r="DR212" i="15"/>
  <c r="DZ242" i="15"/>
  <c r="DZ212" i="15"/>
  <c r="EH242" i="15"/>
  <c r="EH212" i="15"/>
  <c r="EP242" i="15"/>
  <c r="EP212" i="15"/>
  <c r="EX242" i="15"/>
  <c r="EX212" i="15"/>
  <c r="FF242" i="15"/>
  <c r="FF212" i="15"/>
  <c r="FN242" i="15"/>
  <c r="FN212" i="15"/>
  <c r="FV242" i="15"/>
  <c r="FV212" i="15"/>
  <c r="U243" i="15"/>
  <c r="G242" i="15"/>
  <c r="K242" i="15"/>
  <c r="K212" i="15"/>
  <c r="S242" i="15"/>
  <c r="S212" i="15"/>
  <c r="W242" i="15"/>
  <c r="W212" i="15"/>
  <c r="AE242" i="15"/>
  <c r="AE212" i="15"/>
  <c r="AM242" i="15"/>
  <c r="AU242" i="15"/>
  <c r="BG242" i="15"/>
  <c r="BK242" i="15"/>
  <c r="BK212" i="15"/>
  <c r="BS242" i="15"/>
  <c r="CA242" i="15"/>
  <c r="CE242" i="15"/>
  <c r="CE212" i="15"/>
  <c r="CI242" i="15"/>
  <c r="CI212" i="15"/>
  <c r="CQ242" i="15"/>
  <c r="CQ212" i="15"/>
  <c r="CU242" i="15"/>
  <c r="DG242" i="15"/>
  <c r="DS242" i="15"/>
  <c r="EA242" i="15"/>
  <c r="EI242" i="15"/>
  <c r="EI212" i="15"/>
  <c r="EQ242" i="15"/>
  <c r="EQ212" i="15"/>
  <c r="EU242" i="15"/>
  <c r="EU212" i="15"/>
  <c r="FC242" i="15"/>
  <c r="FC212" i="15"/>
  <c r="FK242" i="15"/>
  <c r="FO242" i="15"/>
  <c r="FO212" i="15"/>
  <c r="FW242" i="15"/>
  <c r="FW212" i="15"/>
  <c r="AC243" i="15"/>
  <c r="AK243" i="15"/>
  <c r="AS243" i="15"/>
  <c r="BA243" i="15"/>
  <c r="BI243" i="15"/>
  <c r="BQ243" i="15"/>
  <c r="BY243" i="15"/>
  <c r="CG243" i="15"/>
  <c r="CO243" i="15"/>
  <c r="CS243" i="15"/>
  <c r="DA243" i="15"/>
  <c r="DI243" i="15"/>
  <c r="DQ243" i="15"/>
  <c r="DY243" i="15"/>
  <c r="EG243" i="15"/>
  <c r="EO243" i="15"/>
  <c r="EW243" i="15"/>
  <c r="FE243" i="15"/>
  <c r="FM243" i="15"/>
  <c r="FU243" i="15"/>
  <c r="GC243" i="15"/>
  <c r="S243" i="15"/>
  <c r="S213" i="15"/>
  <c r="AY243" i="15"/>
  <c r="AY213" i="15"/>
  <c r="CE243" i="15"/>
  <c r="CE213" i="15"/>
  <c r="DK243" i="15"/>
  <c r="DK213" i="15"/>
  <c r="EQ243" i="15"/>
  <c r="EQ213" i="15"/>
  <c r="FO243" i="15"/>
  <c r="FO213" i="15"/>
  <c r="FW243" i="15"/>
  <c r="FW213" i="15"/>
  <c r="DG212" i="15"/>
  <c r="DA242" i="15"/>
  <c r="C189" i="15"/>
  <c r="C129" i="15"/>
  <c r="C69" i="15"/>
  <c r="C199" i="15"/>
  <c r="C139" i="15"/>
  <c r="C79" i="15"/>
  <c r="C209" i="15"/>
  <c r="C149" i="15"/>
  <c r="C89" i="15"/>
  <c r="C109" i="15"/>
  <c r="C229" i="15"/>
  <c r="I121" i="15"/>
  <c r="Q121" i="15"/>
  <c r="U121" i="15"/>
  <c r="Y121" i="15"/>
  <c r="AC121" i="15"/>
  <c r="AG121" i="15"/>
  <c r="AK121" i="15"/>
  <c r="AO121" i="15"/>
  <c r="AS121" i="15"/>
  <c r="AW121" i="15"/>
  <c r="BA121" i="15"/>
  <c r="BE121" i="15"/>
  <c r="BI121" i="15"/>
  <c r="BM121" i="15"/>
  <c r="BQ121" i="15"/>
  <c r="BU121" i="15"/>
  <c r="BY121" i="15"/>
  <c r="CC121" i="15"/>
  <c r="CG121" i="15"/>
  <c r="CK121" i="15"/>
  <c r="CO121" i="15"/>
  <c r="CS121" i="15"/>
  <c r="CW121" i="15"/>
  <c r="DA121" i="15"/>
  <c r="DE121" i="15"/>
  <c r="DI121" i="15"/>
  <c r="DM121" i="15"/>
  <c r="DQ121" i="15"/>
  <c r="DU121" i="15"/>
  <c r="DY121" i="15"/>
  <c r="EC121" i="15"/>
  <c r="EG121" i="15"/>
  <c r="EK121" i="15"/>
  <c r="EO121" i="15"/>
  <c r="ES121" i="15"/>
  <c r="EW121" i="15"/>
  <c r="FA121" i="15"/>
  <c r="FE121" i="15"/>
  <c r="FI121" i="15"/>
  <c r="FM242" i="15"/>
  <c r="FM122" i="15"/>
  <c r="FM121" i="15" s="1"/>
  <c r="FQ121" i="15"/>
  <c r="FU121" i="15"/>
  <c r="FY121" i="15"/>
  <c r="GC121" i="15"/>
  <c r="G121" i="15"/>
  <c r="K121" i="15"/>
  <c r="O121" i="15"/>
  <c r="S121" i="15"/>
  <c r="W121" i="15"/>
  <c r="AA121" i="15"/>
  <c r="AE121" i="15"/>
  <c r="AI121" i="15"/>
  <c r="AM121" i="15"/>
  <c r="AQ121" i="15"/>
  <c r="AU243" i="15"/>
  <c r="AU123" i="15"/>
  <c r="AU121" i="15" s="1"/>
  <c r="AY121" i="15"/>
  <c r="BC121" i="15"/>
  <c r="BG121" i="15"/>
  <c r="BK121" i="15"/>
  <c r="BO121" i="15"/>
  <c r="BS121" i="15"/>
  <c r="BW121" i="15"/>
  <c r="CA121" i="15"/>
  <c r="CE121" i="15"/>
  <c r="CI121" i="15"/>
  <c r="CM121" i="15"/>
  <c r="CQ121" i="15"/>
  <c r="CU121" i="15"/>
  <c r="CY121" i="15"/>
  <c r="DC121" i="15"/>
  <c r="DG121" i="15"/>
  <c r="DK121" i="15"/>
  <c r="DO121" i="15"/>
  <c r="DS121" i="15"/>
  <c r="DW121" i="15"/>
  <c r="EA121" i="15"/>
  <c r="EE121" i="15"/>
  <c r="EI121" i="15"/>
  <c r="EM121" i="15"/>
  <c r="EQ121" i="15"/>
  <c r="EU121" i="15"/>
  <c r="EY121" i="15"/>
  <c r="FC121" i="15"/>
  <c r="FG121" i="15"/>
  <c r="FK121" i="15"/>
  <c r="FO121" i="15"/>
  <c r="FS121" i="15"/>
  <c r="FW121" i="15"/>
  <c r="GA121" i="15"/>
  <c r="F123" i="15"/>
  <c r="F121" i="15" s="1"/>
  <c r="N123" i="15"/>
  <c r="N121" i="15" s="1"/>
  <c r="V123" i="15"/>
  <c r="V121" i="15" s="1"/>
  <c r="H242" i="15"/>
  <c r="L242" i="15"/>
  <c r="P242" i="15"/>
  <c r="X242" i="15"/>
  <c r="AB242" i="15"/>
  <c r="AF242" i="15"/>
  <c r="AJ242" i="15"/>
  <c r="AN242" i="15"/>
  <c r="AR242" i="15"/>
  <c r="AV242" i="15"/>
  <c r="AZ242" i="15"/>
  <c r="BD242" i="15"/>
  <c r="BH242" i="15"/>
  <c r="BL242" i="15"/>
  <c r="BP242" i="15"/>
  <c r="BT242" i="15"/>
  <c r="BX242" i="15"/>
  <c r="CB242" i="15"/>
  <c r="CF242" i="15"/>
  <c r="CJ242" i="15"/>
  <c r="CN242" i="15"/>
  <c r="CR242" i="15"/>
  <c r="CV242" i="15"/>
  <c r="CZ242" i="15"/>
  <c r="DD242" i="15"/>
  <c r="DH242" i="15"/>
  <c r="DL242" i="15"/>
  <c r="DP242" i="15"/>
  <c r="DT242" i="15"/>
  <c r="DX242" i="15"/>
  <c r="EB242" i="15"/>
  <c r="EF242" i="15"/>
  <c r="EJ242" i="15"/>
  <c r="EN242" i="15"/>
  <c r="ER242" i="15"/>
  <c r="EV242" i="15"/>
  <c r="EZ242" i="15"/>
  <c r="FD242" i="15"/>
  <c r="FH242" i="15"/>
  <c r="FL242" i="15"/>
  <c r="FP242" i="15"/>
  <c r="FT242" i="15"/>
  <c r="FX242" i="15"/>
  <c r="GB242" i="15"/>
  <c r="J243" i="15"/>
  <c r="J213" i="15"/>
  <c r="R243" i="15"/>
  <c r="Z243" i="15"/>
  <c r="AD243" i="15"/>
  <c r="AD213" i="15"/>
  <c r="AH243" i="15"/>
  <c r="AH213" i="15"/>
  <c r="AL243" i="15"/>
  <c r="AP243" i="15"/>
  <c r="AP213" i="15"/>
  <c r="AT243" i="15"/>
  <c r="AX243" i="15"/>
  <c r="BB243" i="15"/>
  <c r="BB213" i="15"/>
  <c r="BF243" i="15"/>
  <c r="BJ243" i="15"/>
  <c r="BJ213" i="15"/>
  <c r="BN243" i="15"/>
  <c r="BN213" i="15"/>
  <c r="BR243" i="15"/>
  <c r="BV243" i="15"/>
  <c r="BV213" i="15"/>
  <c r="BZ243" i="15"/>
  <c r="CD243" i="15"/>
  <c r="CH243" i="15"/>
  <c r="CH213" i="15"/>
  <c r="CL243" i="15"/>
  <c r="CP243" i="15"/>
  <c r="CP213" i="15"/>
  <c r="CT243" i="15"/>
  <c r="CT213" i="15"/>
  <c r="CX243" i="15"/>
  <c r="DB243" i="15"/>
  <c r="DB213" i="15"/>
  <c r="DF243" i="15"/>
  <c r="DJ243" i="15"/>
  <c r="DN243" i="15"/>
  <c r="DN213" i="15"/>
  <c r="DR243" i="15"/>
  <c r="DV243" i="15"/>
  <c r="DV213" i="15"/>
  <c r="DZ243" i="15"/>
  <c r="DZ213" i="15"/>
  <c r="ED243" i="15"/>
  <c r="EH243" i="15"/>
  <c r="EH213" i="15"/>
  <c r="EL243" i="15"/>
  <c r="EP243" i="15"/>
  <c r="ET243" i="15"/>
  <c r="ET213" i="15"/>
  <c r="EX243" i="15"/>
  <c r="FB243" i="15"/>
  <c r="FB213" i="15"/>
  <c r="FF243" i="15"/>
  <c r="FF213" i="15"/>
  <c r="FJ243" i="15"/>
  <c r="FN243" i="15"/>
  <c r="FN213" i="15"/>
  <c r="FR243" i="15"/>
  <c r="FV243" i="15"/>
  <c r="FZ243" i="15"/>
  <c r="FZ213" i="15"/>
  <c r="BS212" i="15"/>
  <c r="R213" i="15"/>
  <c r="AL213" i="15"/>
  <c r="BG213" i="15"/>
  <c r="CD213" i="15"/>
  <c r="CX213" i="15"/>
  <c r="DS213" i="15"/>
  <c r="EP213" i="15"/>
  <c r="FJ213" i="15"/>
  <c r="EG242" i="15"/>
  <c r="FS243" i="15"/>
  <c r="C190" i="15"/>
  <c r="C130" i="15"/>
  <c r="C70" i="15"/>
  <c r="C195" i="15"/>
  <c r="C135" i="15"/>
  <c r="C75" i="15"/>
  <c r="C200" i="15"/>
  <c r="C140" i="15"/>
  <c r="C80" i="15"/>
  <c r="C205" i="15"/>
  <c r="C145" i="15"/>
  <c r="C85" i="15"/>
  <c r="C210" i="15"/>
  <c r="C150" i="15"/>
  <c r="C90" i="15"/>
  <c r="C45" i="15"/>
  <c r="C55" i="15"/>
  <c r="C100" i="15"/>
  <c r="C110" i="15"/>
  <c r="C120" i="15"/>
  <c r="C165" i="15"/>
  <c r="C175" i="15"/>
  <c r="C220" i="15"/>
  <c r="C230" i="15"/>
  <c r="C240" i="15"/>
  <c r="O242" i="15"/>
  <c r="AA242" i="15"/>
  <c r="AI242" i="15"/>
  <c r="AQ242" i="15"/>
  <c r="AQ212" i="15"/>
  <c r="AY242" i="15"/>
  <c r="AY212" i="15"/>
  <c r="BC242" i="15"/>
  <c r="BC212" i="15"/>
  <c r="BO242" i="15"/>
  <c r="BW242" i="15"/>
  <c r="BW212" i="15"/>
  <c r="CM242" i="15"/>
  <c r="CY242" i="15"/>
  <c r="DC242" i="15"/>
  <c r="DC212" i="15"/>
  <c r="DK242" i="15"/>
  <c r="DK212" i="15"/>
  <c r="DO242" i="15"/>
  <c r="DO212" i="15"/>
  <c r="DW242" i="15"/>
  <c r="DW212" i="15"/>
  <c r="EE242" i="15"/>
  <c r="EM242" i="15"/>
  <c r="EY242" i="15"/>
  <c r="FG242" i="15"/>
  <c r="FS242" i="15"/>
  <c r="GA242" i="15"/>
  <c r="GA212" i="15"/>
  <c r="AG243" i="15"/>
  <c r="AO243" i="15"/>
  <c r="AW243" i="15"/>
  <c r="BE243" i="15"/>
  <c r="BM243" i="15"/>
  <c r="BU243" i="15"/>
  <c r="CC243" i="15"/>
  <c r="CK243" i="15"/>
  <c r="CW243" i="15"/>
  <c r="DE243" i="15"/>
  <c r="DM243" i="15"/>
  <c r="DU243" i="15"/>
  <c r="EC243" i="15"/>
  <c r="EK243" i="15"/>
  <c r="ES243" i="15"/>
  <c r="FA243" i="15"/>
  <c r="FI243" i="15"/>
  <c r="FQ243" i="15"/>
  <c r="FY243" i="15"/>
  <c r="K243" i="15"/>
  <c r="K213" i="15"/>
  <c r="AQ243" i="15"/>
  <c r="AQ213" i="15"/>
  <c r="BW243" i="15"/>
  <c r="BW213" i="15"/>
  <c r="DC243" i="15"/>
  <c r="DC213" i="15"/>
  <c r="EI243" i="15"/>
  <c r="EI213" i="15"/>
  <c r="AU212" i="15"/>
  <c r="EA212" i="15"/>
  <c r="FS212" i="15"/>
  <c r="AI213" i="15"/>
  <c r="CU213" i="15"/>
  <c r="FG213" i="15"/>
  <c r="C194" i="15"/>
  <c r="C134" i="15"/>
  <c r="C74" i="15"/>
  <c r="C204" i="15"/>
  <c r="C144" i="15"/>
  <c r="C84" i="15"/>
  <c r="C44" i="15"/>
  <c r="C54" i="15"/>
  <c r="C99" i="15"/>
  <c r="C119" i="15"/>
  <c r="C219" i="15"/>
  <c r="C239" i="15"/>
  <c r="J242" i="15"/>
  <c r="J122" i="15"/>
  <c r="J121" i="15" s="1"/>
  <c r="R121" i="15"/>
  <c r="Z121" i="15"/>
  <c r="AD121" i="15"/>
  <c r="AH121" i="15"/>
  <c r="AL121" i="15"/>
  <c r="AP121" i="15"/>
  <c r="AT121" i="15"/>
  <c r="AX121" i="15"/>
  <c r="BB121" i="15"/>
  <c r="BF122" i="15"/>
  <c r="BF121" i="15" s="1"/>
  <c r="BF242" i="15"/>
  <c r="BJ121" i="15"/>
  <c r="BN121" i="15"/>
  <c r="BR121" i="15"/>
  <c r="BV242" i="15"/>
  <c r="BV122" i="15"/>
  <c r="BV121" i="15" s="1"/>
  <c r="BZ121" i="15"/>
  <c r="CD121" i="15"/>
  <c r="CH121" i="15"/>
  <c r="CL121" i="15"/>
  <c r="CP121" i="15"/>
  <c r="CT121" i="15"/>
  <c r="CX121" i="15"/>
  <c r="DB121" i="15"/>
  <c r="DF121" i="15"/>
  <c r="DJ121" i="15"/>
  <c r="DN121" i="15"/>
  <c r="DR121" i="15"/>
  <c r="DV121" i="15"/>
  <c r="DZ121" i="15"/>
  <c r="ED121" i="15"/>
  <c r="EH121" i="15"/>
  <c r="EL121" i="15"/>
  <c r="EP121" i="15"/>
  <c r="ET121" i="15"/>
  <c r="EX121" i="15"/>
  <c r="FB121" i="15"/>
  <c r="FF121" i="15"/>
  <c r="FJ121" i="15"/>
  <c r="FN121" i="15"/>
  <c r="FR121" i="15"/>
  <c r="FV121" i="15"/>
  <c r="FZ121" i="15"/>
  <c r="H121" i="15"/>
  <c r="P121" i="15"/>
  <c r="X121" i="15"/>
  <c r="AF121" i="15"/>
  <c r="AN121" i="15"/>
  <c r="AV121" i="15"/>
  <c r="BD121" i="15"/>
  <c r="BL121" i="15"/>
  <c r="BT121" i="15"/>
  <c r="CB121" i="15"/>
  <c r="CJ121" i="15"/>
  <c r="CR121" i="15"/>
  <c r="CZ121" i="15"/>
  <c r="DH121" i="15"/>
  <c r="DP121" i="15"/>
  <c r="DX121" i="15"/>
  <c r="EF121" i="15"/>
  <c r="EN121" i="15"/>
  <c r="EV121" i="15"/>
  <c r="FD121" i="15"/>
  <c r="FL121" i="15"/>
  <c r="FT121" i="15"/>
  <c r="GB121" i="15"/>
  <c r="O212" i="15"/>
  <c r="AI212" i="15"/>
  <c r="CA212" i="15"/>
  <c r="CU212" i="15"/>
  <c r="EM212" i="15"/>
  <c r="FG212" i="15"/>
  <c r="Z213" i="15"/>
  <c r="AT213" i="15"/>
  <c r="BO213" i="15"/>
  <c r="CL213" i="15"/>
  <c r="DF213" i="15"/>
  <c r="EA213" i="15"/>
  <c r="EX213" i="15"/>
  <c r="FR213" i="15"/>
  <c r="Z242" i="15"/>
  <c r="C39" i="15"/>
  <c r="C49" i="15"/>
  <c r="C59" i="15"/>
  <c r="C104" i="15"/>
  <c r="C114" i="15"/>
  <c r="C159" i="15"/>
  <c r="C169" i="15"/>
  <c r="C179" i="15"/>
  <c r="C224" i="15"/>
  <c r="C234" i="15"/>
  <c r="C37" i="15"/>
  <c r="C42" i="15"/>
  <c r="C47" i="15"/>
  <c r="C52" i="15"/>
  <c r="C57" i="15"/>
  <c r="C62" i="15"/>
  <c r="C97" i="15"/>
  <c r="C102" i="15"/>
  <c r="C107" i="15"/>
  <c r="C112" i="15"/>
  <c r="C117" i="15"/>
  <c r="C122" i="15"/>
  <c r="C157" i="15"/>
  <c r="C162" i="15"/>
  <c r="C167" i="15"/>
  <c r="C172" i="15"/>
  <c r="C177" i="15"/>
  <c r="C182" i="15"/>
  <c r="C38" i="15"/>
  <c r="C43" i="15"/>
  <c r="C48" i="15"/>
  <c r="C53" i="15"/>
  <c r="C58" i="15"/>
  <c r="C63" i="15"/>
  <c r="C98" i="15"/>
  <c r="C103" i="15"/>
  <c r="C108" i="15"/>
  <c r="C113" i="15"/>
  <c r="C118" i="15"/>
  <c r="C123" i="15"/>
  <c r="C158" i="15"/>
  <c r="C163" i="15"/>
  <c r="C168" i="15"/>
  <c r="C173" i="15"/>
  <c r="C178" i="15"/>
  <c r="C183" i="15"/>
  <c r="AK212" i="15"/>
  <c r="AK242" i="15"/>
  <c r="AS212" i="15"/>
  <c r="AS242" i="15"/>
  <c r="BQ212" i="15"/>
  <c r="BQ242" i="15"/>
  <c r="BY212" i="15"/>
  <c r="BY242" i="15"/>
  <c r="CO212" i="15"/>
  <c r="CO242" i="15"/>
  <c r="CW212" i="15"/>
  <c r="CW242" i="15"/>
  <c r="ES212" i="15"/>
  <c r="ES242" i="15"/>
  <c r="FA212" i="15"/>
  <c r="FA242" i="15"/>
  <c r="Q242" i="15"/>
  <c r="AG242" i="15"/>
  <c r="AW242" i="15"/>
  <c r="BM242" i="15"/>
  <c r="CC242" i="15"/>
  <c r="DI242" i="15"/>
  <c r="EO242" i="15"/>
  <c r="FU242" i="15"/>
  <c r="BK243" i="15"/>
  <c r="DW243" i="15"/>
  <c r="H243" i="15"/>
  <c r="H213" i="15"/>
  <c r="L243" i="15"/>
  <c r="L213" i="15"/>
  <c r="P243" i="15"/>
  <c r="P213" i="15"/>
  <c r="T243" i="15"/>
  <c r="X243" i="15"/>
  <c r="X213" i="15"/>
  <c r="AB243" i="15"/>
  <c r="AB213" i="15"/>
  <c r="AF243" i="15"/>
  <c r="AF213" i="15"/>
  <c r="AJ243" i="15"/>
  <c r="AJ213" i="15"/>
  <c r="AN243" i="15"/>
  <c r="AN213" i="15"/>
  <c r="AR243" i="15"/>
  <c r="AR213" i="15"/>
  <c r="AV213" i="15"/>
  <c r="AV243" i="15"/>
  <c r="AZ243" i="15"/>
  <c r="AZ213" i="15"/>
  <c r="BD243" i="15"/>
  <c r="BD213" i="15"/>
  <c r="BH243" i="15"/>
  <c r="BH213" i="15"/>
  <c r="BL243" i="15"/>
  <c r="BL213" i="15"/>
  <c r="BP243" i="15"/>
  <c r="BP213" i="15"/>
  <c r="BT243" i="15"/>
  <c r="BT213" i="15"/>
  <c r="BX243" i="15"/>
  <c r="BX213" i="15"/>
  <c r="CB213" i="15"/>
  <c r="CB243" i="15"/>
  <c r="CF243" i="15"/>
  <c r="CF213" i="15"/>
  <c r="CJ243" i="15"/>
  <c r="CJ213" i="15"/>
  <c r="CN243" i="15"/>
  <c r="CN213" i="15"/>
  <c r="CR243" i="15"/>
  <c r="CR213" i="15"/>
  <c r="CV243" i="15"/>
  <c r="CV213" i="15"/>
  <c r="CZ243" i="15"/>
  <c r="CZ213" i="15"/>
  <c r="DD243" i="15"/>
  <c r="DD213" i="15"/>
  <c r="DH213" i="15"/>
  <c r="DH243" i="15"/>
  <c r="DL243" i="15"/>
  <c r="DL213" i="15"/>
  <c r="DP243" i="15"/>
  <c r="DP213" i="15"/>
  <c r="DT243" i="15"/>
  <c r="DT213" i="15"/>
  <c r="DX243" i="15"/>
  <c r="DX213" i="15"/>
  <c r="EB243" i="15"/>
  <c r="EB213" i="15"/>
  <c r="EF243" i="15"/>
  <c r="EF213" i="15"/>
  <c r="EJ243" i="15"/>
  <c r="EJ213" i="15"/>
  <c r="EN213" i="15"/>
  <c r="EN243" i="15"/>
  <c r="ER243" i="15"/>
  <c r="ER213" i="15"/>
  <c r="EV243" i="15"/>
  <c r="EV213" i="15"/>
  <c r="EZ243" i="15"/>
  <c r="EZ213" i="15"/>
  <c r="FD243" i="15"/>
  <c r="FD213" i="15"/>
  <c r="FH243" i="15"/>
  <c r="FH213" i="15"/>
  <c r="FL243" i="15"/>
  <c r="FL213" i="15"/>
  <c r="FP243" i="15"/>
  <c r="FP213" i="15"/>
  <c r="FT213" i="15"/>
  <c r="FT243" i="15"/>
  <c r="FX243" i="15"/>
  <c r="FX213" i="15"/>
  <c r="GB243" i="15"/>
  <c r="GB213" i="15"/>
  <c r="O213" i="15"/>
  <c r="W213" i="15"/>
  <c r="AE213" i="15"/>
  <c r="AM213" i="15"/>
  <c r="BC213" i="15"/>
  <c r="BS213" i="15"/>
  <c r="CA213" i="15"/>
  <c r="CI213" i="15"/>
  <c r="CQ213" i="15"/>
  <c r="CY213" i="15"/>
  <c r="DO213" i="15"/>
  <c r="EE213" i="15"/>
  <c r="EM213" i="15"/>
  <c r="EU213" i="15"/>
  <c r="FC213" i="15"/>
  <c r="FK213" i="15"/>
  <c r="GA213" i="15"/>
  <c r="CK242" i="15"/>
  <c r="DQ242" i="15"/>
  <c r="EW242" i="15"/>
  <c r="GC242" i="15"/>
  <c r="M212" i="15"/>
  <c r="M242" i="15"/>
  <c r="U212" i="15"/>
  <c r="U242" i="15"/>
  <c r="AC212" i="15"/>
  <c r="AC242" i="15"/>
  <c r="BA212" i="15"/>
  <c r="BA242" i="15"/>
  <c r="BI212" i="15"/>
  <c r="BI242" i="15"/>
  <c r="CG212" i="15"/>
  <c r="CG242" i="15"/>
  <c r="DE212" i="15"/>
  <c r="DE242" i="15"/>
  <c r="DM212" i="15"/>
  <c r="DM242" i="15"/>
  <c r="DU212" i="15"/>
  <c r="DU242" i="15"/>
  <c r="EC212" i="15"/>
  <c r="EC242" i="15"/>
  <c r="EK212" i="15"/>
  <c r="EK242" i="15"/>
  <c r="FI212" i="15"/>
  <c r="FI242" i="15"/>
  <c r="FQ212" i="15"/>
  <c r="FQ242" i="15"/>
  <c r="FY212" i="15"/>
  <c r="FY242" i="15"/>
  <c r="N212" i="15"/>
  <c r="V212" i="15"/>
  <c r="AD212" i="15"/>
  <c r="AL212" i="15"/>
  <c r="AT212" i="15"/>
  <c r="BB212" i="15"/>
  <c r="BJ212" i="15"/>
  <c r="BR212" i="15"/>
  <c r="BZ212" i="15"/>
  <c r="CH212" i="15"/>
  <c r="CP212" i="15"/>
  <c r="CX212" i="15"/>
  <c r="DF212" i="15"/>
  <c r="DN212" i="15"/>
  <c r="DV212" i="15"/>
  <c r="ED212" i="15"/>
  <c r="EL212" i="15"/>
  <c r="ET212" i="15"/>
  <c r="FB212" i="15"/>
  <c r="FJ212" i="15"/>
  <c r="FR212" i="15"/>
  <c r="FZ212" i="15"/>
  <c r="I242" i="15"/>
  <c r="Y242" i="15"/>
  <c r="AO242" i="15"/>
  <c r="BE242" i="15"/>
  <c r="BU242" i="15"/>
  <c r="CS242" i="15"/>
  <c r="DY242" i="15"/>
  <c r="FE242" i="15"/>
  <c r="H212" i="15"/>
  <c r="L212" i="15"/>
  <c r="P212" i="15"/>
  <c r="X212" i="15"/>
  <c r="AB212" i="15"/>
  <c r="AF212" i="15"/>
  <c r="AJ212" i="15"/>
  <c r="AN212" i="15"/>
  <c r="AR212" i="15"/>
  <c r="AV212" i="15"/>
  <c r="AZ212" i="15"/>
  <c r="BD212" i="15"/>
  <c r="BH212" i="15"/>
  <c r="BL212" i="15"/>
  <c r="BP212" i="15"/>
  <c r="BT212" i="15"/>
  <c r="BX212" i="15"/>
  <c r="CB212" i="15"/>
  <c r="CF212" i="15"/>
  <c r="CJ212" i="15"/>
  <c r="CN212" i="15"/>
  <c r="CR212" i="15"/>
  <c r="CV212" i="15"/>
  <c r="CZ212" i="15"/>
  <c r="DD212" i="15"/>
  <c r="DH212" i="15"/>
  <c r="DL212" i="15"/>
  <c r="DP212" i="15"/>
  <c r="DT212" i="15"/>
  <c r="DX212" i="15"/>
  <c r="EB212" i="15"/>
  <c r="EF212" i="15"/>
  <c r="EJ212" i="15"/>
  <c r="EN212" i="15"/>
  <c r="ER212" i="15"/>
  <c r="EV212" i="15"/>
  <c r="EZ212" i="15"/>
  <c r="FD212" i="15"/>
  <c r="FH212" i="15"/>
  <c r="FL212" i="15"/>
  <c r="FP212" i="15"/>
  <c r="FT212" i="15"/>
  <c r="FX212" i="15"/>
  <c r="GB212" i="15"/>
  <c r="I243" i="15"/>
  <c r="Q243" i="15"/>
  <c r="Y243" i="15"/>
  <c r="AC213" i="15"/>
  <c r="AG213" i="15"/>
  <c r="AK213" i="15"/>
  <c r="AO213" i="15"/>
  <c r="AS213" i="15"/>
  <c r="AW213" i="15"/>
  <c r="BA213" i="15"/>
  <c r="BE213" i="15"/>
  <c r="BI213" i="15"/>
  <c r="BM213" i="15"/>
  <c r="BQ213" i="15"/>
  <c r="BU213" i="15"/>
  <c r="BY213" i="15"/>
  <c r="CC213" i="15"/>
  <c r="CG213" i="15"/>
  <c r="CK213" i="15"/>
  <c r="CO213" i="15"/>
  <c r="CS213" i="15"/>
  <c r="CW213" i="15"/>
  <c r="DA213" i="15"/>
  <c r="DE213" i="15"/>
  <c r="DI213" i="15"/>
  <c r="DM213" i="15"/>
  <c r="DQ213" i="15"/>
  <c r="DU213" i="15"/>
  <c r="DY213" i="15"/>
  <c r="EC213" i="15"/>
  <c r="EG213" i="15"/>
  <c r="EK213" i="15"/>
  <c r="EO213" i="15"/>
  <c r="ES213" i="15"/>
  <c r="EW213" i="15"/>
  <c r="FA213" i="15"/>
  <c r="FE213" i="15"/>
  <c r="FI213" i="15"/>
  <c r="FM213" i="15"/>
  <c r="FQ213" i="15"/>
  <c r="FU213" i="15"/>
  <c r="FY213" i="15"/>
  <c r="GC213" i="15"/>
  <c r="G212" i="15"/>
  <c r="G213" i="15"/>
  <c r="R23" i="38"/>
  <c r="O23" i="38" s="1"/>
  <c r="R22" i="38"/>
  <c r="O22" i="38" s="1"/>
  <c r="R21" i="38"/>
  <c r="O21" i="38" s="1"/>
  <c r="R28" i="38"/>
  <c r="O28" i="38" s="1"/>
  <c r="R18" i="38"/>
  <c r="O18" i="38" s="1"/>
  <c r="R16" i="38"/>
  <c r="O16" i="38" s="1"/>
  <c r="R12" i="38"/>
  <c r="O12" i="38" s="1"/>
  <c r="R11" i="38"/>
  <c r="O11" i="38" s="1"/>
  <c r="R27" i="38"/>
  <c r="O27" i="38" s="1"/>
  <c r="R8" i="38"/>
  <c r="O8" i="38" s="1"/>
  <c r="R7" i="38"/>
  <c r="O7" i="38" s="1"/>
  <c r="R6" i="38"/>
  <c r="O6" i="38" s="1"/>
  <c r="R26" i="38"/>
  <c r="O26" i="38" s="1"/>
  <c r="R17" i="38"/>
  <c r="O17" i="38" s="1"/>
  <c r="R13" i="38"/>
  <c r="O13" i="38" s="1"/>
  <c r="Q28" i="38"/>
  <c r="N28" i="38" s="1"/>
  <c r="Q27" i="38"/>
  <c r="N27" i="38" s="1"/>
  <c r="Q26" i="38"/>
  <c r="N26" i="38" s="1"/>
  <c r="Q8" i="38"/>
  <c r="N8" i="38" s="1"/>
  <c r="Q7" i="38"/>
  <c r="N7" i="38" s="1"/>
  <c r="Q6" i="38"/>
  <c r="N6" i="38" s="1"/>
  <c r="Q17" i="38"/>
  <c r="N17" i="38" s="1"/>
  <c r="Q13" i="38"/>
  <c r="N13" i="38" s="1"/>
  <c r="Q11" i="38"/>
  <c r="N11" i="38" s="1"/>
  <c r="Q22" i="38"/>
  <c r="N22" i="38" s="1"/>
  <c r="Q21" i="38"/>
  <c r="N21" i="38" s="1"/>
  <c r="Q16" i="38"/>
  <c r="N16" i="38" s="1"/>
  <c r="Q12" i="38"/>
  <c r="N12" i="38" s="1"/>
  <c r="Q23" i="38"/>
  <c r="N23" i="38" s="1"/>
  <c r="Q18" i="38"/>
  <c r="N18" i="38" s="1"/>
  <c r="S18" i="38"/>
  <c r="P18" i="38" s="1"/>
  <c r="S17" i="38"/>
  <c r="P17" i="38" s="1"/>
  <c r="S16" i="38"/>
  <c r="P16" i="38" s="1"/>
  <c r="S22" i="38"/>
  <c r="P22" i="38" s="1"/>
  <c r="S12" i="38"/>
  <c r="P12" i="38" s="1"/>
  <c r="S8" i="38"/>
  <c r="P8" i="38" s="1"/>
  <c r="S26" i="38"/>
  <c r="P26" i="38" s="1"/>
  <c r="S28" i="38"/>
  <c r="P28" i="38" s="1"/>
  <c r="S27" i="38"/>
  <c r="P27" i="38" s="1"/>
  <c r="S7" i="38"/>
  <c r="P7" i="38" s="1"/>
  <c r="S6" i="38"/>
  <c r="P6" i="38" s="1"/>
  <c r="S23" i="38"/>
  <c r="P23" i="38" s="1"/>
  <c r="S13" i="38"/>
  <c r="P13" i="38" s="1"/>
  <c r="S21" i="38"/>
  <c r="P21" i="38" s="1"/>
  <c r="S11" i="38"/>
  <c r="P11" i="38" s="1"/>
  <c r="N151" i="11"/>
  <c r="U151" i="11"/>
  <c r="U90" i="11"/>
  <c r="T212" i="15" l="1"/>
  <c r="M121" i="15"/>
  <c r="M243" i="15"/>
  <c r="I25" i="8"/>
  <c r="GF32" i="11"/>
  <c r="GE33" i="15" s="1"/>
  <c r="GE123" i="15" s="1"/>
  <c r="GD33" i="15"/>
  <c r="GF152" i="11"/>
  <c r="GE182" i="11"/>
  <c r="GD152" i="15" s="1"/>
  <c r="GD182" i="15" s="1"/>
  <c r="GD212" i="15" s="1"/>
  <c r="H25" i="8"/>
  <c r="GF31" i="11"/>
  <c r="GE32" i="15" s="1"/>
  <c r="GD32" i="15"/>
  <c r="S20" i="38"/>
  <c r="M19" i="38"/>
  <c r="R10" i="38"/>
  <c r="L9" i="38"/>
  <c r="R25" i="38"/>
  <c r="L24" i="38"/>
  <c r="K9" i="38"/>
  <c r="Q10" i="38"/>
  <c r="Q20" i="38"/>
  <c r="K19" i="38"/>
  <c r="Q15" i="38"/>
  <c r="K14" i="38"/>
  <c r="L4" i="38"/>
  <c r="R5" i="38"/>
  <c r="S10" i="38"/>
  <c r="M9" i="38"/>
  <c r="S25" i="38"/>
  <c r="M24" i="38"/>
  <c r="S5" i="38"/>
  <c r="M4" i="38"/>
  <c r="M14" i="38"/>
  <c r="S15" i="38"/>
  <c r="K4" i="38"/>
  <c r="Q5" i="38"/>
  <c r="K24" i="38"/>
  <c r="Q25" i="38"/>
  <c r="L14" i="38"/>
  <c r="R15" i="38"/>
  <c r="L19" i="38"/>
  <c r="R20" i="38"/>
  <c r="GF61" i="11" l="1"/>
  <c r="GF182" i="11"/>
  <c r="GE152" i="15" s="1"/>
  <c r="GE182" i="15" s="1"/>
  <c r="GE212" i="15" s="1"/>
  <c r="GD123" i="15"/>
  <c r="GD243" i="15"/>
  <c r="GD122" i="15"/>
  <c r="GD242" i="15"/>
  <c r="GE122" i="15"/>
  <c r="GE121" i="15" s="1"/>
  <c r="J25" i="8"/>
  <c r="GF183" i="11"/>
  <c r="GE153" i="15" s="1"/>
  <c r="GE183" i="15" s="1"/>
  <c r="GF62" i="11"/>
  <c r="O15" i="38"/>
  <c r="R14" i="38"/>
  <c r="O14" i="38" s="1"/>
  <c r="N5" i="38"/>
  <c r="Q4" i="38"/>
  <c r="N4" i="38" s="1"/>
  <c r="N10" i="38"/>
  <c r="Q9" i="38"/>
  <c r="N9" i="38" s="1"/>
  <c r="S4" i="38"/>
  <c r="P4" i="38" s="1"/>
  <c r="P5" i="38"/>
  <c r="P10" i="38"/>
  <c r="S9" i="38"/>
  <c r="P9" i="38" s="1"/>
  <c r="Q14" i="38"/>
  <c r="N14" i="38" s="1"/>
  <c r="N15" i="38"/>
  <c r="R9" i="38"/>
  <c r="O9" i="38" s="1"/>
  <c r="O10" i="38"/>
  <c r="O20" i="38"/>
  <c r="R19" i="38"/>
  <c r="O19" i="38" s="1"/>
  <c r="N25" i="38"/>
  <c r="Q24" i="38"/>
  <c r="P15" i="38"/>
  <c r="S14" i="38"/>
  <c r="P14" i="38" s="1"/>
  <c r="M33" i="38"/>
  <c r="M34" i="38" s="1"/>
  <c r="O5" i="38"/>
  <c r="R4" i="38"/>
  <c r="O4" i="38" s="1"/>
  <c r="L33" i="38"/>
  <c r="L34" i="38" s="1"/>
  <c r="K33" i="38"/>
  <c r="K34" i="38" s="1"/>
  <c r="S24" i="38"/>
  <c r="P25" i="38"/>
  <c r="N20" i="38"/>
  <c r="Q19" i="38"/>
  <c r="N19" i="38" s="1"/>
  <c r="O25" i="38"/>
  <c r="R24" i="38"/>
  <c r="P20" i="38"/>
  <c r="S19" i="38"/>
  <c r="P19" i="38" s="1"/>
  <c r="GD121" i="15" l="1"/>
  <c r="GE242" i="15"/>
  <c r="GE243" i="15"/>
  <c r="GE213" i="15"/>
  <c r="L25" i="8"/>
  <c r="K25" i="8"/>
  <c r="M25" i="8"/>
  <c r="O24" i="38"/>
  <c r="R33" i="38"/>
  <c r="R34" i="38" s="1"/>
  <c r="P24" i="38"/>
  <c r="S33" i="38"/>
  <c r="S34" i="38" s="1"/>
  <c r="Q33" i="38"/>
  <c r="Q34" i="38" s="1"/>
  <c r="N24" i="38"/>
  <c r="N25" i="8" l="1"/>
  <c r="P25" i="8" l="1"/>
  <c r="O25" i="8"/>
  <c r="Q25" i="8" l="1"/>
  <c r="L25" i="9"/>
  <c r="R25" i="8" l="1"/>
  <c r="S25" i="8" l="1"/>
  <c r="M25" i="9" s="1"/>
  <c r="T25" i="8" l="1"/>
  <c r="W25" i="8" l="1"/>
  <c r="V25" i="8"/>
  <c r="U25" i="8"/>
  <c r="N25" i="9" s="1"/>
  <c r="Y25" i="8" l="1"/>
  <c r="O25" i="9"/>
  <c r="X25" i="8" l="1"/>
  <c r="P25" i="9" s="1"/>
  <c r="Z25" i="8"/>
  <c r="Q25" i="9" l="1"/>
  <c r="AA25" i="8"/>
  <c r="AB25" i="8" l="1"/>
  <c r="AC25" i="8"/>
  <c r="AD25" i="8" l="1"/>
  <c r="AE25" i="8"/>
  <c r="R25" i="9"/>
  <c r="AG25" i="8" l="1"/>
  <c r="AF25" i="8"/>
  <c r="S25" i="9"/>
  <c r="AH25" i="8" l="1"/>
  <c r="T25" i="9"/>
  <c r="AI25" i="8" l="1"/>
  <c r="AJ25" i="8"/>
  <c r="U25" i="9"/>
  <c r="AK25" i="8" l="1"/>
  <c r="V25" i="9"/>
  <c r="AL25" i="8" l="1"/>
  <c r="AM25" i="8" l="1"/>
  <c r="W25" i="9"/>
  <c r="AO25" i="8" l="1"/>
  <c r="AN25" i="8"/>
  <c r="AQ25" i="8" l="1"/>
  <c r="X25" i="9"/>
  <c r="AP25" i="8"/>
  <c r="AS25" i="8" l="1"/>
  <c r="Y25" i="9"/>
  <c r="AR25" i="8"/>
  <c r="Z25" i="9" l="1"/>
  <c r="AT25" i="8"/>
  <c r="AU25" i="8" l="1"/>
  <c r="AA25" i="9"/>
  <c r="AV25" i="8" l="1"/>
  <c r="AW25" i="8" l="1"/>
  <c r="AX25" i="8"/>
  <c r="AB25" i="9"/>
  <c r="AC25" i="9" l="1"/>
  <c r="AY25" i="8"/>
  <c r="AZ25" i="8" l="1"/>
  <c r="BA25" i="8" l="1"/>
  <c r="AD25" i="9"/>
  <c r="BB25" i="8" l="1"/>
  <c r="BD25" i="8" l="1"/>
  <c r="AE25" i="9"/>
  <c r="BC25" i="8"/>
  <c r="BE25" i="8"/>
  <c r="BF25" i="8" l="1"/>
  <c r="AF25" i="9"/>
  <c r="BH25" i="8" l="1"/>
  <c r="AG25" i="9"/>
  <c r="BG25" i="8"/>
  <c r="AH25" i="9" l="1"/>
  <c r="BJ25" i="8"/>
  <c r="BI25" i="8"/>
  <c r="BL25" i="8" l="1"/>
  <c r="BK25" i="8"/>
  <c r="AI25" i="9"/>
  <c r="BN25" i="8" l="1"/>
  <c r="BM25" i="8"/>
  <c r="AJ25" i="9"/>
  <c r="AK25" i="9" l="1"/>
  <c r="BP25" i="8"/>
  <c r="BO25" i="8"/>
  <c r="BQ25" i="8" l="1"/>
  <c r="AL25" i="9"/>
  <c r="BS25" i="8" l="1"/>
  <c r="BR25" i="8"/>
  <c r="AM25" i="9" l="1"/>
  <c r="BT25" i="8"/>
  <c r="BU25" i="8" l="1"/>
  <c r="AN25" i="9"/>
  <c r="BV25" i="8" l="1"/>
  <c r="BW25" i="8" l="1"/>
  <c r="AO25" i="9"/>
  <c r="BY25" i="8" l="1"/>
  <c r="BX25" i="8"/>
  <c r="AP25" i="9" l="1"/>
  <c r="BZ25" i="8"/>
  <c r="AQ25" i="9" l="1"/>
  <c r="CA25" i="8"/>
  <c r="CD25" i="8" l="1"/>
  <c r="CC25" i="8"/>
  <c r="CB25" i="8"/>
  <c r="CE25" i="8" l="1"/>
  <c r="AS25" i="9" s="1"/>
  <c r="AR25" i="9"/>
  <c r="CF25" i="8"/>
  <c r="CG25" i="8" l="1"/>
  <c r="AT25" i="9"/>
  <c r="CH25" i="8" l="1"/>
  <c r="AU25" i="9" l="1"/>
  <c r="CI25" i="8"/>
  <c r="CL25" i="8" l="1"/>
  <c r="CJ25" i="8"/>
  <c r="CK25" i="8"/>
  <c r="CO25" i="8" l="1"/>
  <c r="AV25" i="9"/>
  <c r="CM25" i="8"/>
  <c r="AW25" i="9" s="1"/>
  <c r="CN25" i="8"/>
  <c r="CP25" i="8" l="1"/>
  <c r="AX25" i="9"/>
  <c r="CR25" i="8" l="1"/>
  <c r="CQ25" i="8"/>
  <c r="AY25" i="9"/>
  <c r="CS25" i="8" l="1"/>
  <c r="AZ25" i="9"/>
  <c r="CU25" i="8" l="1"/>
  <c r="CT25" i="8"/>
  <c r="BA25" i="9" l="1"/>
  <c r="CV25" i="8"/>
  <c r="BB25" i="9" l="1"/>
  <c r="CW25" i="8"/>
  <c r="CZ25" i="8" l="1"/>
  <c r="CY25" i="8"/>
  <c r="CX25" i="8"/>
  <c r="BC25" i="9" l="1"/>
  <c r="DA25" i="8"/>
  <c r="BD25" i="9"/>
  <c r="DC25" i="8" l="1"/>
  <c r="DB25" i="8"/>
  <c r="BE25" i="9" l="1"/>
  <c r="DD25" i="8"/>
  <c r="DE25" i="8" l="1"/>
  <c r="BF25" i="9"/>
  <c r="DF25" i="8" l="1"/>
  <c r="BG25" i="9" l="1"/>
  <c r="DG25" i="8"/>
  <c r="DH25" i="8" l="1"/>
  <c r="DI25" i="8"/>
  <c r="DJ25" i="8" l="1"/>
  <c r="BH25" i="9"/>
  <c r="DK25" i="8" l="1"/>
  <c r="BI25" i="9"/>
  <c r="DM25" i="8" l="1"/>
  <c r="DL25" i="8"/>
  <c r="BJ25" i="9" l="1"/>
  <c r="DN25" i="8"/>
  <c r="BK25" i="9" l="1"/>
  <c r="DO25" i="8"/>
  <c r="DP25" i="8" l="1"/>
  <c r="BL25" i="9" l="1"/>
  <c r="DQ25" i="8"/>
  <c r="DT25" i="8" l="1"/>
  <c r="DR25" i="8"/>
  <c r="DS25" i="8"/>
  <c r="DW25" i="8" l="1"/>
  <c r="DV25" i="8"/>
  <c r="DU25" i="8"/>
  <c r="BM25" i="9"/>
  <c r="BN25" i="9"/>
  <c r="AA20" i="17"/>
  <c r="AB20" i="17"/>
  <c r="AC20" i="17"/>
  <c r="AD20" i="17"/>
  <c r="AE20" i="17"/>
  <c r="AF20" i="17"/>
  <c r="AG20" i="17"/>
  <c r="AH20" i="17"/>
  <c r="AI20" i="17"/>
  <c r="AJ20" i="17"/>
  <c r="AK20" i="17"/>
  <c r="AL20" i="17"/>
  <c r="AM20" i="17"/>
  <c r="AN20" i="17"/>
  <c r="AO20" i="17"/>
  <c r="AP20" i="17"/>
  <c r="AQ20" i="17"/>
  <c r="AR20" i="17"/>
  <c r="AS20" i="17"/>
  <c r="AT20" i="17"/>
  <c r="AU20" i="17"/>
  <c r="AV20" i="17"/>
  <c r="AW20" i="17"/>
  <c r="AX20" i="17"/>
  <c r="AY20" i="17"/>
  <c r="AZ20" i="17"/>
  <c r="BA20" i="17"/>
  <c r="BB20" i="17"/>
  <c r="BC20" i="17"/>
  <c r="BD20" i="17"/>
  <c r="BE20" i="17"/>
  <c r="BF20" i="17"/>
  <c r="BG20" i="17"/>
  <c r="BH20" i="17"/>
  <c r="BI20" i="17"/>
  <c r="BJ20" i="17"/>
  <c r="BK20" i="17"/>
  <c r="BL20" i="17"/>
  <c r="BM20" i="17"/>
  <c r="BN20" i="17"/>
  <c r="BO20" i="17"/>
  <c r="BP20" i="17"/>
  <c r="BQ20" i="17"/>
  <c r="BR20" i="17"/>
  <c r="BS20" i="17"/>
  <c r="BT20" i="17"/>
  <c r="BU20" i="17"/>
  <c r="BV20" i="17"/>
  <c r="BW20" i="17"/>
  <c r="BX20" i="17"/>
  <c r="BY20" i="17"/>
  <c r="BZ20" i="17"/>
  <c r="CA20" i="17"/>
  <c r="CB20" i="17"/>
  <c r="CC20" i="17"/>
  <c r="CD20" i="17"/>
  <c r="CE20" i="17"/>
  <c r="CF20" i="17"/>
  <c r="CG20" i="17"/>
  <c r="CH20" i="17"/>
  <c r="CI20" i="17"/>
  <c r="CJ20" i="17"/>
  <c r="CK20" i="17"/>
  <c r="CL20" i="17"/>
  <c r="CM20" i="17"/>
  <c r="CN20" i="17"/>
  <c r="CO20" i="17"/>
  <c r="CP20" i="17"/>
  <c r="CQ20" i="17"/>
  <c r="CR20" i="17"/>
  <c r="CS20" i="17"/>
  <c r="CT20" i="17"/>
  <c r="CU20" i="17"/>
  <c r="CV20" i="17"/>
  <c r="CW20" i="17"/>
  <c r="CX20" i="17"/>
  <c r="CY20" i="17"/>
  <c r="CZ20" i="17"/>
  <c r="DA20" i="17"/>
  <c r="DB20" i="17"/>
  <c r="DC20" i="17"/>
  <c r="DD20" i="17"/>
  <c r="DE20" i="17"/>
  <c r="DF20" i="17"/>
  <c r="DG20" i="17"/>
  <c r="DH20" i="17"/>
  <c r="DI20" i="17"/>
  <c r="DJ20" i="17"/>
  <c r="DK20" i="17"/>
  <c r="DL20" i="17"/>
  <c r="DM20" i="17"/>
  <c r="DN20" i="17"/>
  <c r="DO20" i="17"/>
  <c r="DP20" i="17"/>
  <c r="DQ20" i="17"/>
  <c r="DR20" i="17"/>
  <c r="DS20" i="17"/>
  <c r="DT20" i="17"/>
  <c r="DU20" i="17"/>
  <c r="DV20" i="17"/>
  <c r="DW20" i="17"/>
  <c r="DX20" i="17"/>
  <c r="DY20" i="17"/>
  <c r="DZ20" i="17"/>
  <c r="EA20" i="17"/>
  <c r="EB20" i="17"/>
  <c r="EC20" i="17"/>
  <c r="ED20" i="17"/>
  <c r="EE20" i="17"/>
  <c r="EF20" i="17"/>
  <c r="EG20" i="17"/>
  <c r="EH20" i="17"/>
  <c r="EI20" i="17"/>
  <c r="EJ20" i="17"/>
  <c r="EK20" i="17"/>
  <c r="EL20" i="17"/>
  <c r="EM20" i="17"/>
  <c r="EN20" i="17"/>
  <c r="EO20" i="17"/>
  <c r="EP20" i="17"/>
  <c r="EQ20" i="17"/>
  <c r="ER20" i="17"/>
  <c r="ES20" i="17"/>
  <c r="ET20" i="17"/>
  <c r="EU20" i="17"/>
  <c r="EV20" i="17"/>
  <c r="EW20" i="17"/>
  <c r="EX20" i="17"/>
  <c r="EY20" i="17"/>
  <c r="EZ20" i="17"/>
  <c r="FA20" i="17"/>
  <c r="FB20" i="17"/>
  <c r="FC20" i="17"/>
  <c r="FD20" i="17"/>
  <c r="FE20" i="17"/>
  <c r="FF20" i="17"/>
  <c r="FG20" i="17"/>
  <c r="FH20" i="17"/>
  <c r="FI20" i="17"/>
  <c r="FJ20" i="17"/>
  <c r="FK20" i="17"/>
  <c r="FL20" i="17"/>
  <c r="FM20" i="17"/>
  <c r="FN20" i="17"/>
  <c r="FO20" i="17"/>
  <c r="FP20" i="17"/>
  <c r="FQ20" i="17"/>
  <c r="FR20" i="17"/>
  <c r="FS20" i="17"/>
  <c r="FT20" i="17"/>
  <c r="FU20" i="17"/>
  <c r="FV20" i="17"/>
  <c r="FW20" i="17"/>
  <c r="FX20" i="17"/>
  <c r="FY20" i="17"/>
  <c r="FZ20" i="17"/>
  <c r="GA20" i="17"/>
  <c r="GB20" i="17"/>
  <c r="GC20" i="17"/>
  <c r="GD20" i="17"/>
  <c r="GE20" i="17"/>
  <c r="G20" i="17"/>
  <c r="H20" i="17"/>
  <c r="I20" i="17"/>
  <c r="J20" i="17"/>
  <c r="K20" i="17"/>
  <c r="L20" i="17"/>
  <c r="M20" i="17"/>
  <c r="N20" i="17"/>
  <c r="O20" i="17"/>
  <c r="P20" i="17"/>
  <c r="Q20" i="17"/>
  <c r="R20" i="17"/>
  <c r="S20" i="17"/>
  <c r="T20" i="17"/>
  <c r="U20" i="17"/>
  <c r="V20" i="17"/>
  <c r="W20" i="17"/>
  <c r="X20" i="17"/>
  <c r="Y20" i="17"/>
  <c r="Z20" i="17"/>
  <c r="F20" i="17"/>
  <c r="DX25" i="8" l="1"/>
  <c r="DY25" i="8"/>
  <c r="BO25" i="9"/>
  <c r="DZ25" i="8" l="1"/>
  <c r="BP25" i="9"/>
  <c r="GE39" i="18"/>
  <c r="GE40" i="18"/>
  <c r="GE41" i="18"/>
  <c r="GE42" i="18"/>
  <c r="GE43" i="18"/>
  <c r="GE44" i="18"/>
  <c r="GE45" i="18"/>
  <c r="GE46" i="18"/>
  <c r="GE47" i="18"/>
  <c r="GE48" i="18"/>
  <c r="GE38" i="18"/>
  <c r="U18" i="21"/>
  <c r="V18" i="21"/>
  <c r="W18" i="21"/>
  <c r="X18" i="21"/>
  <c r="Y18" i="21"/>
  <c r="T18" i="21"/>
  <c r="N18" i="21"/>
  <c r="O18" i="21"/>
  <c r="P18" i="21"/>
  <c r="Q18" i="21"/>
  <c r="R18" i="21"/>
  <c r="M18" i="21"/>
  <c r="BQ25" i="9" l="1"/>
  <c r="EA25" i="8"/>
  <c r="EB25" i="8" l="1"/>
  <c r="B5" i="8"/>
  <c r="B5" i="9" s="1"/>
  <c r="A5" i="8"/>
  <c r="A5" i="9" s="1"/>
  <c r="FT34" i="8"/>
  <c r="FT35" i="8"/>
  <c r="FT36" i="8" s="1"/>
  <c r="FT27" i="8"/>
  <c r="FT19" i="8"/>
  <c r="FT18" i="8"/>
  <c r="FT17" i="8"/>
  <c r="FT16" i="8"/>
  <c r="FT15" i="8"/>
  <c r="FT14" i="8"/>
  <c r="FT13" i="8"/>
  <c r="FT12" i="8"/>
  <c r="EC25" i="8" l="1"/>
  <c r="BR25" i="9"/>
  <c r="FT39" i="8"/>
  <c r="FT40" i="8" s="1"/>
  <c r="ED25" i="8" l="1"/>
  <c r="G92" i="36"/>
  <c r="F92" i="36"/>
  <c r="G91" i="36"/>
  <c r="F91" i="36"/>
  <c r="G90" i="36"/>
  <c r="F90" i="36"/>
  <c r="G89" i="36"/>
  <c r="F89" i="36"/>
  <c r="G88" i="36"/>
  <c r="F88" i="36"/>
  <c r="G87" i="36"/>
  <c r="F87" i="36"/>
  <c r="G86" i="36"/>
  <c r="F86" i="36"/>
  <c r="G85" i="36"/>
  <c r="F85" i="36"/>
  <c r="G84" i="36"/>
  <c r="F84" i="36"/>
  <c r="G83" i="36"/>
  <c r="F83" i="36"/>
  <c r="G82" i="36"/>
  <c r="F82" i="36"/>
  <c r="G81" i="36"/>
  <c r="F81" i="36"/>
  <c r="G80" i="36"/>
  <c r="F80" i="36"/>
  <c r="G79" i="36"/>
  <c r="F79" i="36"/>
  <c r="G78" i="36"/>
  <c r="F78" i="36"/>
  <c r="G77" i="36"/>
  <c r="F77" i="36"/>
  <c r="G76" i="36"/>
  <c r="F76" i="36"/>
  <c r="G75" i="36"/>
  <c r="F75" i="36"/>
  <c r="G74" i="36"/>
  <c r="F74" i="36"/>
  <c r="G73" i="36"/>
  <c r="F73" i="36"/>
  <c r="G72" i="36"/>
  <c r="F72" i="36"/>
  <c r="G71" i="36"/>
  <c r="F71" i="36"/>
  <c r="G70" i="36"/>
  <c r="F70" i="36"/>
  <c r="G69" i="36"/>
  <c r="F69" i="36"/>
  <c r="G68" i="36"/>
  <c r="F68" i="36"/>
  <c r="G67" i="36"/>
  <c r="F67" i="36"/>
  <c r="G66" i="36"/>
  <c r="F66" i="36"/>
  <c r="G65" i="36"/>
  <c r="F65" i="36"/>
  <c r="G64" i="36"/>
  <c r="F64" i="36"/>
  <c r="G63" i="36"/>
  <c r="F63" i="36"/>
  <c r="G62" i="36"/>
  <c r="F62" i="36"/>
  <c r="G61" i="36"/>
  <c r="F61" i="36"/>
  <c r="G60" i="36"/>
  <c r="F60" i="36"/>
  <c r="G59" i="36"/>
  <c r="F59" i="36"/>
  <c r="G58" i="36"/>
  <c r="F58" i="36"/>
  <c r="G57" i="36"/>
  <c r="F57" i="36"/>
  <c r="G56" i="36"/>
  <c r="F56" i="36"/>
  <c r="G55" i="36"/>
  <c r="F55" i="36"/>
  <c r="G54" i="36"/>
  <c r="F54" i="36"/>
  <c r="G53" i="36"/>
  <c r="F53" i="36"/>
  <c r="G52" i="36"/>
  <c r="F52" i="36"/>
  <c r="G51" i="36"/>
  <c r="F51" i="36"/>
  <c r="G50" i="36"/>
  <c r="F50" i="36"/>
  <c r="G49" i="36"/>
  <c r="F49" i="36"/>
  <c r="G48" i="36"/>
  <c r="F48" i="36"/>
  <c r="G47" i="36"/>
  <c r="F47" i="36"/>
  <c r="G46" i="36"/>
  <c r="F46" i="36"/>
  <c r="G45" i="36"/>
  <c r="F45" i="36"/>
  <c r="G44" i="36"/>
  <c r="F44" i="36"/>
  <c r="G43" i="36"/>
  <c r="F43" i="36"/>
  <c r="G42" i="36"/>
  <c r="F42" i="36"/>
  <c r="G41" i="36"/>
  <c r="F41" i="36"/>
  <c r="G40" i="36"/>
  <c r="F40" i="36"/>
  <c r="G39" i="36"/>
  <c r="F39" i="36"/>
  <c r="G38" i="36"/>
  <c r="F38" i="36"/>
  <c r="G37" i="36"/>
  <c r="F37" i="36"/>
  <c r="G36" i="36"/>
  <c r="F36" i="36"/>
  <c r="G35" i="36"/>
  <c r="F35" i="36"/>
  <c r="G34" i="36"/>
  <c r="F34" i="36"/>
  <c r="G33" i="36"/>
  <c r="F33" i="36"/>
  <c r="G32" i="36"/>
  <c r="F32" i="36"/>
  <c r="G31" i="36"/>
  <c r="F31" i="36"/>
  <c r="G30" i="36"/>
  <c r="F30" i="36"/>
  <c r="G29" i="36"/>
  <c r="F29" i="36"/>
  <c r="G28" i="36"/>
  <c r="F28" i="36"/>
  <c r="G27" i="36"/>
  <c r="F27" i="36"/>
  <c r="G26" i="36"/>
  <c r="F26" i="36"/>
  <c r="G25" i="36"/>
  <c r="F25" i="36"/>
  <c r="G24" i="36"/>
  <c r="F24" i="36"/>
  <c r="G23" i="36"/>
  <c r="F23" i="36"/>
  <c r="G22" i="36"/>
  <c r="F22" i="36"/>
  <c r="G21" i="36"/>
  <c r="F21" i="36"/>
  <c r="G20" i="36"/>
  <c r="F20" i="36"/>
  <c r="G19" i="36"/>
  <c r="F19" i="36"/>
  <c r="G18" i="36"/>
  <c r="F18" i="36"/>
  <c r="G17" i="36"/>
  <c r="F17" i="36"/>
  <c r="G16" i="36"/>
  <c r="F16" i="36"/>
  <c r="G15" i="36"/>
  <c r="F15" i="36"/>
  <c r="G14" i="36"/>
  <c r="F14" i="36"/>
  <c r="G13" i="36"/>
  <c r="F13" i="36"/>
  <c r="G12" i="36"/>
  <c r="F12" i="36"/>
  <c r="G11" i="36"/>
  <c r="F11" i="36"/>
  <c r="G10" i="36"/>
  <c r="F10" i="36"/>
  <c r="G9" i="36"/>
  <c r="F9" i="36"/>
  <c r="G8" i="36"/>
  <c r="F8" i="36"/>
  <c r="G7" i="36"/>
  <c r="F7" i="36"/>
  <c r="G6" i="36"/>
  <c r="F6" i="36"/>
  <c r="G5" i="36"/>
  <c r="F5" i="36"/>
  <c r="G4" i="36"/>
  <c r="F4" i="36"/>
  <c r="G81" i="35"/>
  <c r="F81" i="35"/>
  <c r="G80" i="35"/>
  <c r="F80" i="35"/>
  <c r="G79" i="35"/>
  <c r="F79" i="35"/>
  <c r="G78" i="35"/>
  <c r="F78" i="35"/>
  <c r="G77" i="35"/>
  <c r="F77" i="35"/>
  <c r="G76" i="35"/>
  <c r="F76" i="35"/>
  <c r="G75" i="35"/>
  <c r="F75" i="35"/>
  <c r="G74" i="35"/>
  <c r="F74" i="35"/>
  <c r="G73" i="35"/>
  <c r="F73" i="35"/>
  <c r="G72" i="35"/>
  <c r="F72" i="35"/>
  <c r="G71" i="35"/>
  <c r="F71" i="35"/>
  <c r="G70" i="35"/>
  <c r="F70" i="35"/>
  <c r="G69" i="35"/>
  <c r="F69" i="35"/>
  <c r="G68" i="35"/>
  <c r="F68" i="35"/>
  <c r="G67" i="35"/>
  <c r="F67" i="35"/>
  <c r="G66" i="35"/>
  <c r="F66" i="35"/>
  <c r="G65" i="35"/>
  <c r="F65" i="35"/>
  <c r="G64" i="35"/>
  <c r="F64" i="35"/>
  <c r="G63" i="35"/>
  <c r="F63" i="35"/>
  <c r="G62" i="35"/>
  <c r="F62" i="35"/>
  <c r="G61" i="35"/>
  <c r="F61" i="35"/>
  <c r="G60" i="35"/>
  <c r="F60" i="35"/>
  <c r="G59" i="35"/>
  <c r="F59" i="35"/>
  <c r="G58" i="35"/>
  <c r="F58" i="35"/>
  <c r="G57" i="35"/>
  <c r="F57" i="35"/>
  <c r="G56" i="35"/>
  <c r="F56" i="35"/>
  <c r="G55" i="35"/>
  <c r="F55" i="35"/>
  <c r="G54" i="35"/>
  <c r="F54" i="35"/>
  <c r="G53" i="35"/>
  <c r="F53" i="35"/>
  <c r="G52" i="35"/>
  <c r="F52" i="35"/>
  <c r="G51" i="35"/>
  <c r="F51" i="35"/>
  <c r="G50" i="35"/>
  <c r="F50" i="35"/>
  <c r="G49" i="35"/>
  <c r="F49" i="35"/>
  <c r="G48" i="35"/>
  <c r="F48" i="35"/>
  <c r="G47" i="35"/>
  <c r="F47" i="35"/>
  <c r="G46" i="35"/>
  <c r="F46" i="35"/>
  <c r="G45" i="35"/>
  <c r="F45" i="35"/>
  <c r="G44" i="35"/>
  <c r="F44" i="35"/>
  <c r="G43" i="35"/>
  <c r="F43" i="35"/>
  <c r="G42" i="35"/>
  <c r="F42" i="35"/>
  <c r="G41" i="35"/>
  <c r="F41" i="35"/>
  <c r="G40" i="35"/>
  <c r="F40" i="35"/>
  <c r="G39" i="35"/>
  <c r="F39" i="35"/>
  <c r="G38" i="35"/>
  <c r="F38" i="35"/>
  <c r="G37" i="35"/>
  <c r="F37" i="35"/>
  <c r="G36" i="35"/>
  <c r="F36" i="35"/>
  <c r="G35" i="35"/>
  <c r="F35" i="35"/>
  <c r="G34" i="35"/>
  <c r="F34" i="35"/>
  <c r="G33" i="35"/>
  <c r="F33" i="35"/>
  <c r="G32" i="35"/>
  <c r="F32" i="35"/>
  <c r="G31" i="35"/>
  <c r="F31" i="35"/>
  <c r="G30" i="35"/>
  <c r="F30" i="35"/>
  <c r="G29" i="35"/>
  <c r="F29" i="35"/>
  <c r="G28" i="35"/>
  <c r="F28" i="35"/>
  <c r="G27" i="35"/>
  <c r="F27" i="35"/>
  <c r="G26" i="35"/>
  <c r="F26" i="35"/>
  <c r="G25" i="35"/>
  <c r="F25" i="35"/>
  <c r="G24" i="35"/>
  <c r="F24" i="35"/>
  <c r="G23" i="35"/>
  <c r="F23" i="35"/>
  <c r="G22" i="35"/>
  <c r="F22" i="35"/>
  <c r="G21" i="35"/>
  <c r="F21" i="35"/>
  <c r="G20" i="35"/>
  <c r="F20" i="35"/>
  <c r="G19" i="35"/>
  <c r="F19" i="35"/>
  <c r="G18" i="35"/>
  <c r="F18" i="35"/>
  <c r="G17" i="35"/>
  <c r="F17" i="35"/>
  <c r="G16" i="35"/>
  <c r="F16" i="35"/>
  <c r="G15" i="35"/>
  <c r="F15" i="35"/>
  <c r="G14" i="35"/>
  <c r="F14" i="35"/>
  <c r="G13" i="35"/>
  <c r="F13" i="35"/>
  <c r="G12" i="35"/>
  <c r="F12" i="35"/>
  <c r="G11" i="35"/>
  <c r="F11" i="35"/>
  <c r="G10" i="35"/>
  <c r="F10" i="35"/>
  <c r="G9" i="35"/>
  <c r="F9" i="35"/>
  <c r="G8" i="35"/>
  <c r="F8" i="35"/>
  <c r="G7" i="35"/>
  <c r="F7" i="35"/>
  <c r="G6" i="35"/>
  <c r="F6" i="35"/>
  <c r="G5" i="35"/>
  <c r="F5" i="35"/>
  <c r="G4" i="35"/>
  <c r="F4" i="35"/>
  <c r="BS25" i="9" l="1"/>
  <c r="EE25" i="8"/>
  <c r="T21" i="18"/>
  <c r="S21" i="18"/>
  <c r="R21" i="18"/>
  <c r="Q21" i="18"/>
  <c r="P21" i="18"/>
  <c r="U21" i="18" s="1"/>
  <c r="O21" i="18"/>
  <c r="M21" i="18"/>
  <c r="L21" i="18"/>
  <c r="K21" i="18"/>
  <c r="J21" i="18"/>
  <c r="I21" i="18"/>
  <c r="H21" i="18"/>
  <c r="N21" i="18" s="1"/>
  <c r="EF25" i="8" l="1"/>
  <c r="BT25" i="9" l="1"/>
  <c r="EG25" i="8"/>
  <c r="B36" i="33"/>
  <c r="B35" i="33"/>
  <c r="B34" i="33"/>
  <c r="Q30" i="33"/>
  <c r="R30" i="33" s="1"/>
  <c r="B30" i="33"/>
  <c r="S30" i="33" s="1"/>
  <c r="Q29" i="33"/>
  <c r="R29" i="33" s="1"/>
  <c r="B29" i="33"/>
  <c r="S29" i="33" s="1"/>
  <c r="Q28" i="33"/>
  <c r="R28" i="33" s="1"/>
  <c r="B28" i="33"/>
  <c r="S28" i="33" s="1"/>
  <c r="L21" i="33"/>
  <c r="D21" i="33"/>
  <c r="G21" i="33" s="1"/>
  <c r="C21" i="33"/>
  <c r="L20" i="33"/>
  <c r="D20" i="33"/>
  <c r="F20" i="33" s="1"/>
  <c r="C20" i="33"/>
  <c r="D19" i="33"/>
  <c r="C19" i="33"/>
  <c r="K9" i="33"/>
  <c r="K8" i="33"/>
  <c r="K10" i="33" s="1"/>
  <c r="K7" i="33"/>
  <c r="K6" i="33"/>
  <c r="K5" i="33"/>
  <c r="EH25" i="8" l="1"/>
  <c r="D22" i="33"/>
  <c r="D23" i="33" s="1"/>
  <c r="F19" i="33"/>
  <c r="G19" i="33"/>
  <c r="G20" i="33"/>
  <c r="E21" i="33"/>
  <c r="E20" i="33"/>
  <c r="F21" i="33"/>
  <c r="C22" i="33"/>
  <c r="E19" i="33"/>
  <c r="EI25" i="8" l="1"/>
  <c r="BU25" i="9" s="1"/>
  <c r="T28" i="33"/>
  <c r="T30" i="33"/>
  <c r="T29" i="33"/>
  <c r="H20" i="33"/>
  <c r="I20" i="33" s="1"/>
  <c r="J20" i="33" s="1"/>
  <c r="K20" i="33" s="1"/>
  <c r="M20" i="33" s="1"/>
  <c r="F22" i="33"/>
  <c r="H21" i="33"/>
  <c r="I21" i="33" s="1"/>
  <c r="J21" i="33" s="1"/>
  <c r="K21" i="33" s="1"/>
  <c r="M21" i="33" s="1"/>
  <c r="E22" i="33"/>
  <c r="G22" i="33"/>
  <c r="C23" i="33"/>
  <c r="H19" i="33"/>
  <c r="N35" i="33" l="1"/>
  <c r="C35" i="33"/>
  <c r="C14" i="33"/>
  <c r="D14" i="33" s="1"/>
  <c r="C36" i="33"/>
  <c r="EJ25" i="8"/>
  <c r="O36" i="33"/>
  <c r="P36" i="33"/>
  <c r="F36" i="33"/>
  <c r="G35" i="33"/>
  <c r="L35" i="33"/>
  <c r="M35" i="33"/>
  <c r="N20" i="33"/>
  <c r="D36" i="33"/>
  <c r="E36" i="33"/>
  <c r="J36" i="33"/>
  <c r="K35" i="33"/>
  <c r="P35" i="33"/>
  <c r="F35" i="33"/>
  <c r="G36" i="33"/>
  <c r="H36" i="33"/>
  <c r="I36" i="33"/>
  <c r="N36" i="33"/>
  <c r="O35" i="33"/>
  <c r="E35" i="33"/>
  <c r="J35" i="33"/>
  <c r="K36" i="33"/>
  <c r="L36" i="33"/>
  <c r="M36" i="33"/>
  <c r="D35" i="33"/>
  <c r="H35" i="33"/>
  <c r="I35" i="33"/>
  <c r="N21" i="33"/>
  <c r="H22" i="33"/>
  <c r="I19" i="33"/>
  <c r="E14" i="33"/>
  <c r="Q36" i="33" l="1"/>
  <c r="Q35" i="33"/>
  <c r="EK25" i="8"/>
  <c r="BV25" i="9" s="1"/>
  <c r="L19" i="33"/>
  <c r="M19" i="33" s="1"/>
  <c r="I22" i="33"/>
  <c r="J19" i="33"/>
  <c r="K19" i="33" s="1"/>
  <c r="C34" i="33" l="1"/>
  <c r="C37" i="33" s="1"/>
  <c r="E54" i="12" s="1"/>
  <c r="F37" i="8" s="1"/>
  <c r="EL25" i="8"/>
  <c r="F34" i="33"/>
  <c r="E34" i="33"/>
  <c r="O34" i="33"/>
  <c r="D34" i="33"/>
  <c r="P34" i="33"/>
  <c r="K34" i="33"/>
  <c r="N34" i="33"/>
  <c r="M34" i="33"/>
  <c r="L34" i="33"/>
  <c r="G34" i="33"/>
  <c r="J34" i="33"/>
  <c r="I34" i="33"/>
  <c r="H34" i="33"/>
  <c r="N19" i="33"/>
  <c r="M22" i="33"/>
  <c r="C50" i="33" s="1"/>
  <c r="F37" i="9" l="1"/>
  <c r="Q34" i="33"/>
  <c r="BW25" i="9"/>
  <c r="EM25" i="8"/>
  <c r="N22" i="33"/>
  <c r="EN25" i="8" l="1"/>
  <c r="D37" i="33"/>
  <c r="N37" i="33"/>
  <c r="J37" i="33"/>
  <c r="X54" i="12" s="1"/>
  <c r="M37" i="8" s="1"/>
  <c r="F37" i="33"/>
  <c r="T54" i="12" s="1"/>
  <c r="I37" i="8" s="1"/>
  <c r="H37" i="33"/>
  <c r="V54" i="12" s="1"/>
  <c r="K37" i="8" s="1"/>
  <c r="G37" i="33"/>
  <c r="U54" i="12" s="1"/>
  <c r="J37" i="8" s="1"/>
  <c r="L37" i="33"/>
  <c r="Z54" i="12" s="1"/>
  <c r="O37" i="8" s="1"/>
  <c r="M37" i="33"/>
  <c r="K37" i="33"/>
  <c r="Y54" i="12" s="1"/>
  <c r="N37" i="8" s="1"/>
  <c r="P37" i="33"/>
  <c r="E37" i="33"/>
  <c r="M54" i="12" s="1"/>
  <c r="H37" i="8" s="1"/>
  <c r="O37" i="33"/>
  <c r="I37" i="33"/>
  <c r="W54" i="12" s="1"/>
  <c r="L37" i="8" s="1"/>
  <c r="Q37" i="33" l="1"/>
  <c r="EP25" i="8"/>
  <c r="EO25" i="8"/>
  <c r="BX25" i="9"/>
  <c r="F54" i="12"/>
  <c r="G37" i="8" s="1"/>
  <c r="FS37" i="8" s="1"/>
  <c r="EQ25" i="8" l="1"/>
  <c r="BY25" i="9"/>
  <c r="U17" i="21"/>
  <c r="V17" i="21"/>
  <c r="W17" i="21"/>
  <c r="X17" i="21"/>
  <c r="Y17" i="21"/>
  <c r="U19" i="21"/>
  <c r="V19" i="21"/>
  <c r="W19" i="21"/>
  <c r="X19" i="21"/>
  <c r="Y19" i="21"/>
  <c r="U20" i="21"/>
  <c r="V20" i="21"/>
  <c r="W20" i="21"/>
  <c r="X20" i="21"/>
  <c r="Y20" i="21"/>
  <c r="U21" i="21"/>
  <c r="V21" i="21"/>
  <c r="W21" i="21"/>
  <c r="X21" i="21"/>
  <c r="Y21" i="21"/>
  <c r="U22" i="21"/>
  <c r="V22" i="21"/>
  <c r="W22" i="21"/>
  <c r="X22" i="21"/>
  <c r="Y22" i="21"/>
  <c r="U23" i="21"/>
  <c r="V23" i="21"/>
  <c r="W23" i="21"/>
  <c r="X23" i="21"/>
  <c r="Y23" i="21"/>
  <c r="T23" i="21"/>
  <c r="T22" i="21"/>
  <c r="T21" i="21"/>
  <c r="T20" i="21"/>
  <c r="T19" i="21"/>
  <c r="T17" i="21"/>
  <c r="N17" i="21"/>
  <c r="O17" i="21"/>
  <c r="P17" i="21"/>
  <c r="Q17" i="21"/>
  <c r="R17" i="21"/>
  <c r="N19" i="21"/>
  <c r="O19" i="21"/>
  <c r="P19" i="21"/>
  <c r="Q19" i="21"/>
  <c r="R19" i="21"/>
  <c r="N20" i="21"/>
  <c r="O20" i="21"/>
  <c r="P20" i="21"/>
  <c r="Q20" i="21"/>
  <c r="R20" i="21"/>
  <c r="N21" i="21"/>
  <c r="O21" i="21"/>
  <c r="P21" i="21"/>
  <c r="Q21" i="21"/>
  <c r="R21" i="21"/>
  <c r="N22" i="21"/>
  <c r="O22" i="21"/>
  <c r="P22" i="21"/>
  <c r="Q22" i="21"/>
  <c r="R22" i="21"/>
  <c r="N23" i="21"/>
  <c r="O23" i="21"/>
  <c r="P23" i="21"/>
  <c r="Q23" i="21"/>
  <c r="R23" i="21"/>
  <c r="M19" i="21"/>
  <c r="M20" i="21"/>
  <c r="M21" i="21"/>
  <c r="M22" i="21"/>
  <c r="M23" i="21"/>
  <c r="M17" i="21"/>
  <c r="F17" i="21"/>
  <c r="G17" i="21"/>
  <c r="H17" i="21"/>
  <c r="I17" i="21"/>
  <c r="J17" i="21"/>
  <c r="K17" i="21"/>
  <c r="F18" i="21"/>
  <c r="G18" i="21"/>
  <c r="H18" i="21"/>
  <c r="I18" i="21"/>
  <c r="J18" i="21"/>
  <c r="K18" i="21"/>
  <c r="F19" i="21"/>
  <c r="G19" i="21"/>
  <c r="H19" i="21"/>
  <c r="I19" i="21"/>
  <c r="J19" i="21"/>
  <c r="K19" i="21"/>
  <c r="F20" i="21"/>
  <c r="G20" i="21"/>
  <c r="H20" i="21"/>
  <c r="I20" i="21"/>
  <c r="J20" i="21"/>
  <c r="K20" i="21"/>
  <c r="F21" i="21"/>
  <c r="G21" i="21"/>
  <c r="H21" i="21"/>
  <c r="I21" i="21"/>
  <c r="J21" i="21"/>
  <c r="K21" i="21"/>
  <c r="F22" i="21"/>
  <c r="G22" i="21"/>
  <c r="H22" i="21"/>
  <c r="I22" i="21"/>
  <c r="J22" i="21"/>
  <c r="K22" i="21"/>
  <c r="F23" i="21"/>
  <c r="G23" i="21"/>
  <c r="H23" i="21"/>
  <c r="I23" i="21"/>
  <c r="J23" i="21"/>
  <c r="K23" i="21"/>
  <c r="E23" i="21"/>
  <c r="E22" i="21"/>
  <c r="E21" i="21"/>
  <c r="E20" i="21"/>
  <c r="E19" i="21"/>
  <c r="E18" i="21"/>
  <c r="E17" i="21"/>
  <c r="ER25" i="8" l="1"/>
  <c r="V49" i="12"/>
  <c r="K32" i="8" s="1"/>
  <c r="W49" i="12"/>
  <c r="L32" i="8" s="1"/>
  <c r="X49" i="12"/>
  <c r="M32" i="8" s="1"/>
  <c r="Y49" i="12"/>
  <c r="N32" i="8" s="1"/>
  <c r="Z49" i="12"/>
  <c r="O32" i="8" s="1"/>
  <c r="U49" i="12"/>
  <c r="J32" i="8" s="1"/>
  <c r="V48" i="12"/>
  <c r="W48" i="12"/>
  <c r="X48" i="12"/>
  <c r="Y48" i="12"/>
  <c r="Z48" i="12"/>
  <c r="AA48" i="12"/>
  <c r="AB48" i="12"/>
  <c r="AC48" i="12"/>
  <c r="AD48" i="12"/>
  <c r="AE48" i="12"/>
  <c r="AF48" i="12"/>
  <c r="AG48" i="12"/>
  <c r="AH48" i="12"/>
  <c r="AI48" i="12"/>
  <c r="AJ48" i="12"/>
  <c r="AK48" i="12"/>
  <c r="AL48" i="12"/>
  <c r="AM48" i="12"/>
  <c r="AN48" i="12"/>
  <c r="AO48" i="12"/>
  <c r="AP48" i="12"/>
  <c r="AQ48" i="12"/>
  <c r="AR48" i="12"/>
  <c r="AS48" i="12"/>
  <c r="AT48" i="12"/>
  <c r="AU48" i="12"/>
  <c r="AV48" i="12"/>
  <c r="AW48" i="12"/>
  <c r="AX48" i="12"/>
  <c r="AY48" i="12"/>
  <c r="AZ48" i="12"/>
  <c r="BA48" i="12"/>
  <c r="BB48" i="12"/>
  <c r="BC48" i="12"/>
  <c r="BD48" i="12"/>
  <c r="BE48" i="12"/>
  <c r="BF48" i="12"/>
  <c r="BG48" i="12"/>
  <c r="BH48" i="12"/>
  <c r="BI48" i="12"/>
  <c r="BJ48" i="12"/>
  <c r="BK48" i="12"/>
  <c r="BL48" i="12"/>
  <c r="BM48" i="12"/>
  <c r="BN48" i="12"/>
  <c r="BO48" i="12"/>
  <c r="BP48" i="12"/>
  <c r="BQ48" i="12"/>
  <c r="BR48" i="12"/>
  <c r="BS48" i="12"/>
  <c r="BT48" i="12"/>
  <c r="BU48" i="12"/>
  <c r="BV48" i="12"/>
  <c r="BW48" i="12"/>
  <c r="BX48" i="12"/>
  <c r="BY48" i="12"/>
  <c r="BZ48" i="12"/>
  <c r="CA48" i="12"/>
  <c r="CB48" i="12"/>
  <c r="CC48" i="12"/>
  <c r="CD48" i="12"/>
  <c r="CE48" i="12"/>
  <c r="CF48" i="12"/>
  <c r="CG48" i="12"/>
  <c r="CH48" i="12"/>
  <c r="CI48" i="12"/>
  <c r="CJ48" i="12"/>
  <c r="CK48" i="12"/>
  <c r="CL48" i="12"/>
  <c r="CM48" i="12"/>
  <c r="CN48" i="12"/>
  <c r="CO48" i="12"/>
  <c r="CP48" i="12"/>
  <c r="CQ48" i="12"/>
  <c r="CR48" i="12"/>
  <c r="CS48" i="12"/>
  <c r="CT48" i="12"/>
  <c r="CU48" i="12"/>
  <c r="CV48" i="12"/>
  <c r="CW48" i="12"/>
  <c r="CX48" i="12"/>
  <c r="CY48" i="12"/>
  <c r="CZ48" i="12"/>
  <c r="DA48" i="12"/>
  <c r="DB48" i="12"/>
  <c r="DC48" i="12"/>
  <c r="DD48" i="12"/>
  <c r="DE48" i="12"/>
  <c r="DF48" i="12"/>
  <c r="DG48" i="12"/>
  <c r="DH48" i="12"/>
  <c r="DI48" i="12"/>
  <c r="DJ48" i="12"/>
  <c r="DK48" i="12"/>
  <c r="DL48" i="12"/>
  <c r="DM48" i="12"/>
  <c r="DN48" i="12"/>
  <c r="DO48" i="12"/>
  <c r="DP48" i="12"/>
  <c r="DQ48" i="12"/>
  <c r="DR48" i="12"/>
  <c r="DS48" i="12"/>
  <c r="DT48" i="12"/>
  <c r="DU48" i="12"/>
  <c r="DV48" i="12"/>
  <c r="DW48" i="12"/>
  <c r="DX48" i="12"/>
  <c r="DY48" i="12"/>
  <c r="DZ48" i="12"/>
  <c r="EA48" i="12"/>
  <c r="EB48" i="12"/>
  <c r="EC48" i="12"/>
  <c r="ED48" i="12"/>
  <c r="EE48" i="12"/>
  <c r="EF48" i="12"/>
  <c r="EG48" i="12"/>
  <c r="EH48" i="12"/>
  <c r="EI48" i="12"/>
  <c r="EJ48" i="12"/>
  <c r="EK48" i="12"/>
  <c r="EL48" i="12"/>
  <c r="EM48" i="12"/>
  <c r="EN48" i="12"/>
  <c r="EO48" i="12"/>
  <c r="EP48" i="12"/>
  <c r="EQ48" i="12"/>
  <c r="ER48" i="12"/>
  <c r="ES48" i="12"/>
  <c r="ET48" i="12"/>
  <c r="EU48" i="12"/>
  <c r="EV48" i="12"/>
  <c r="EW48" i="12"/>
  <c r="EX48" i="12"/>
  <c r="EY48" i="12"/>
  <c r="EZ48" i="12"/>
  <c r="FA48" i="12"/>
  <c r="FB48" i="12"/>
  <c r="FC48" i="12"/>
  <c r="FD48" i="12"/>
  <c r="FE48" i="12"/>
  <c r="FF48" i="12"/>
  <c r="FG48" i="12"/>
  <c r="FH48" i="12"/>
  <c r="FI48" i="12"/>
  <c r="FJ48" i="12"/>
  <c r="FK48" i="12"/>
  <c r="FL48" i="12"/>
  <c r="FM48" i="12"/>
  <c r="FN48" i="12"/>
  <c r="FO48" i="12"/>
  <c r="FP48" i="12"/>
  <c r="FQ48" i="12"/>
  <c r="FR48" i="12"/>
  <c r="FS48" i="12"/>
  <c r="FT48" i="12"/>
  <c r="FU48" i="12"/>
  <c r="FV48" i="12"/>
  <c r="FW48" i="12"/>
  <c r="FX48" i="12"/>
  <c r="FY48" i="12"/>
  <c r="FZ48" i="12"/>
  <c r="GA48" i="12"/>
  <c r="GB48" i="12"/>
  <c r="O48" i="12"/>
  <c r="P48" i="12"/>
  <c r="Q48" i="12"/>
  <c r="R48" i="12"/>
  <c r="S48" i="12"/>
  <c r="N48" i="12"/>
  <c r="U48" i="12"/>
  <c r="H48" i="12"/>
  <c r="I48" i="12"/>
  <c r="J48" i="12"/>
  <c r="K48" i="12"/>
  <c r="L48" i="12"/>
  <c r="G48" i="12"/>
  <c r="ES25" i="8" l="1"/>
  <c r="BZ25" i="9" s="1"/>
  <c r="GC48" i="12"/>
  <c r="U17" i="16"/>
  <c r="V17" i="16"/>
  <c r="W17" i="16"/>
  <c r="X17" i="16"/>
  <c r="Y17" i="16"/>
  <c r="Z17" i="16"/>
  <c r="AA17" i="16"/>
  <c r="AB17" i="16"/>
  <c r="AC17" i="16"/>
  <c r="AD17" i="16"/>
  <c r="AE17" i="16"/>
  <c r="AF17" i="16"/>
  <c r="AG17" i="16"/>
  <c r="AH17" i="16"/>
  <c r="AI17" i="16"/>
  <c r="AJ17" i="16"/>
  <c r="AK17" i="16"/>
  <c r="AL17" i="16"/>
  <c r="AM17" i="16"/>
  <c r="AN17" i="16"/>
  <c r="AO17" i="16"/>
  <c r="AP17" i="16"/>
  <c r="AQ17" i="16"/>
  <c r="AR17" i="16"/>
  <c r="AS17" i="16"/>
  <c r="AT17" i="16"/>
  <c r="AU17" i="16"/>
  <c r="AV17" i="16"/>
  <c r="AW17" i="16"/>
  <c r="AX17" i="16"/>
  <c r="AY17" i="16"/>
  <c r="AZ17" i="16"/>
  <c r="BA17" i="16"/>
  <c r="BB17" i="16"/>
  <c r="BC17" i="16"/>
  <c r="BD17" i="16"/>
  <c r="BE17" i="16"/>
  <c r="BF17" i="16"/>
  <c r="BG17" i="16"/>
  <c r="BH17" i="16"/>
  <c r="BI17" i="16"/>
  <c r="BJ17" i="16"/>
  <c r="BK17" i="16"/>
  <c r="BL17" i="16"/>
  <c r="BM17" i="16"/>
  <c r="BN17" i="16"/>
  <c r="BO17" i="16"/>
  <c r="BP17" i="16"/>
  <c r="BQ17" i="16"/>
  <c r="BR17" i="16"/>
  <c r="BS17" i="16"/>
  <c r="BT17" i="16"/>
  <c r="BU17" i="16"/>
  <c r="BV17" i="16"/>
  <c r="BW17" i="16"/>
  <c r="BX17" i="16"/>
  <c r="BY17" i="16"/>
  <c r="BZ17" i="16"/>
  <c r="CA17" i="16"/>
  <c r="CB17" i="16"/>
  <c r="CC17" i="16"/>
  <c r="CD17" i="16"/>
  <c r="CE17" i="16"/>
  <c r="CF17" i="16"/>
  <c r="CG17" i="16"/>
  <c r="CH17" i="16"/>
  <c r="CI17" i="16"/>
  <c r="CJ17" i="16"/>
  <c r="CK17" i="16"/>
  <c r="CL17" i="16"/>
  <c r="CM17" i="16"/>
  <c r="CN17" i="16"/>
  <c r="CO17" i="16"/>
  <c r="CP17" i="16"/>
  <c r="CQ17" i="16"/>
  <c r="CR17" i="16"/>
  <c r="CS17" i="16"/>
  <c r="CT17" i="16"/>
  <c r="CU17" i="16"/>
  <c r="CV17" i="16"/>
  <c r="CW17" i="16"/>
  <c r="CX17" i="16"/>
  <c r="CY17" i="16"/>
  <c r="CZ17" i="16"/>
  <c r="DA17" i="16"/>
  <c r="DB17" i="16"/>
  <c r="DC17" i="16"/>
  <c r="DD17" i="16"/>
  <c r="DE17" i="16"/>
  <c r="DF17" i="16"/>
  <c r="DG17" i="16"/>
  <c r="DH17" i="16"/>
  <c r="DI17" i="16"/>
  <c r="DJ17" i="16"/>
  <c r="DK17" i="16"/>
  <c r="DL17" i="16"/>
  <c r="DM17" i="16"/>
  <c r="DN17" i="16"/>
  <c r="DO17" i="16"/>
  <c r="DP17" i="16"/>
  <c r="DQ17" i="16"/>
  <c r="DR17" i="16"/>
  <c r="DS17" i="16"/>
  <c r="DT17" i="16"/>
  <c r="DU17" i="16"/>
  <c r="DV17" i="16"/>
  <c r="DW17" i="16"/>
  <c r="DX17" i="16"/>
  <c r="DY17" i="16"/>
  <c r="DZ17" i="16"/>
  <c r="EA17" i="16"/>
  <c r="EB17" i="16"/>
  <c r="EC17" i="16"/>
  <c r="ED17" i="16"/>
  <c r="EE17" i="16"/>
  <c r="EF17" i="16"/>
  <c r="EG17" i="16"/>
  <c r="EH17" i="16"/>
  <c r="EI17" i="16"/>
  <c r="EJ17" i="16"/>
  <c r="EK17" i="16"/>
  <c r="EL17" i="16"/>
  <c r="EM17" i="16"/>
  <c r="EN17" i="16"/>
  <c r="EO17" i="16"/>
  <c r="EP17" i="16"/>
  <c r="EQ17" i="16"/>
  <c r="ER17" i="16"/>
  <c r="ES17" i="16"/>
  <c r="ET17" i="16"/>
  <c r="EU17" i="16"/>
  <c r="EV17" i="16"/>
  <c r="EW17" i="16"/>
  <c r="EX17" i="16"/>
  <c r="EY17" i="16"/>
  <c r="EZ17" i="16"/>
  <c r="FA17" i="16"/>
  <c r="FB17" i="16"/>
  <c r="FC17" i="16"/>
  <c r="FD17" i="16"/>
  <c r="FE17" i="16"/>
  <c r="FF17" i="16"/>
  <c r="FG17" i="16"/>
  <c r="FH17" i="16"/>
  <c r="FI17" i="16"/>
  <c r="FJ17" i="16"/>
  <c r="FK17" i="16"/>
  <c r="FL17" i="16"/>
  <c r="FM17" i="16"/>
  <c r="FN17" i="16"/>
  <c r="FO17" i="16"/>
  <c r="FP17" i="16"/>
  <c r="FQ17" i="16"/>
  <c r="FR17" i="16"/>
  <c r="FS17" i="16"/>
  <c r="FT17" i="16"/>
  <c r="FU17" i="16"/>
  <c r="FV17" i="16"/>
  <c r="FW17" i="16"/>
  <c r="FX17" i="16"/>
  <c r="FY17" i="16"/>
  <c r="FZ17" i="16"/>
  <c r="GA17" i="16"/>
  <c r="U18" i="16"/>
  <c r="V18" i="16"/>
  <c r="W18" i="16"/>
  <c r="X18" i="16"/>
  <c r="Y18" i="16"/>
  <c r="Z18" i="16"/>
  <c r="AA18" i="16"/>
  <c r="AB18" i="16"/>
  <c r="AC18" i="16"/>
  <c r="AD18" i="16"/>
  <c r="AE18" i="16"/>
  <c r="AF18" i="16"/>
  <c r="AG18" i="16"/>
  <c r="AH18" i="16"/>
  <c r="AI18" i="16"/>
  <c r="AJ18" i="16"/>
  <c r="AK18" i="16"/>
  <c r="AL18" i="16"/>
  <c r="AM18" i="16"/>
  <c r="AN18" i="16"/>
  <c r="AO18" i="16"/>
  <c r="AP18" i="16"/>
  <c r="AQ18" i="16"/>
  <c r="AR18" i="16"/>
  <c r="AS18" i="16"/>
  <c r="AT18" i="16"/>
  <c r="AU18" i="16"/>
  <c r="AV18" i="16"/>
  <c r="AW18" i="16"/>
  <c r="AX18" i="16"/>
  <c r="AY18" i="16"/>
  <c r="AZ18" i="16"/>
  <c r="BA18" i="16"/>
  <c r="BB18" i="16"/>
  <c r="BC18" i="16"/>
  <c r="BD18" i="16"/>
  <c r="BE18" i="16"/>
  <c r="BF18" i="16"/>
  <c r="BG18" i="16"/>
  <c r="BH18" i="16"/>
  <c r="BI18" i="16"/>
  <c r="BJ18" i="16"/>
  <c r="BK18" i="16"/>
  <c r="BL18" i="16"/>
  <c r="BM18" i="16"/>
  <c r="BN18" i="16"/>
  <c r="BO18" i="16"/>
  <c r="BP18" i="16"/>
  <c r="BQ18" i="16"/>
  <c r="BR18" i="16"/>
  <c r="BS18" i="16"/>
  <c r="BT18" i="16"/>
  <c r="BU18" i="16"/>
  <c r="BV18" i="16"/>
  <c r="BW18" i="16"/>
  <c r="BX18" i="16"/>
  <c r="BY18" i="16"/>
  <c r="BZ18" i="16"/>
  <c r="CA18" i="16"/>
  <c r="CB18" i="16"/>
  <c r="CC18" i="16"/>
  <c r="CD18" i="16"/>
  <c r="CE18" i="16"/>
  <c r="CF18" i="16"/>
  <c r="CG18" i="16"/>
  <c r="CH18" i="16"/>
  <c r="CI18" i="16"/>
  <c r="CJ18" i="16"/>
  <c r="CK18" i="16"/>
  <c r="CL18" i="16"/>
  <c r="CM18" i="16"/>
  <c r="CN18" i="16"/>
  <c r="CO18" i="16"/>
  <c r="CP18" i="16"/>
  <c r="CQ18" i="16"/>
  <c r="CR18" i="16"/>
  <c r="CS18" i="16"/>
  <c r="CT18" i="16"/>
  <c r="CU18" i="16"/>
  <c r="CV18" i="16"/>
  <c r="CW18" i="16"/>
  <c r="CX18" i="16"/>
  <c r="CY18" i="16"/>
  <c r="CZ18" i="16"/>
  <c r="DA18" i="16"/>
  <c r="DB18" i="16"/>
  <c r="DC18" i="16"/>
  <c r="DD18" i="16"/>
  <c r="DE18" i="16"/>
  <c r="DF18" i="16"/>
  <c r="DG18" i="16"/>
  <c r="DH18" i="16"/>
  <c r="DI18" i="16"/>
  <c r="DJ18" i="16"/>
  <c r="DK18" i="16"/>
  <c r="DL18" i="16"/>
  <c r="DM18" i="16"/>
  <c r="DN18" i="16"/>
  <c r="DO18" i="16"/>
  <c r="DP18" i="16"/>
  <c r="DQ18" i="16"/>
  <c r="DR18" i="16"/>
  <c r="DS18" i="16"/>
  <c r="DT18" i="16"/>
  <c r="DU18" i="16"/>
  <c r="DV18" i="16"/>
  <c r="DW18" i="16"/>
  <c r="DX18" i="16"/>
  <c r="DY18" i="16"/>
  <c r="DZ18" i="16"/>
  <c r="EA18" i="16"/>
  <c r="EB18" i="16"/>
  <c r="EC18" i="16"/>
  <c r="ED18" i="16"/>
  <c r="EE18" i="16"/>
  <c r="EF18" i="16"/>
  <c r="EG18" i="16"/>
  <c r="EH18" i="16"/>
  <c r="EI18" i="16"/>
  <c r="EJ18" i="16"/>
  <c r="EK18" i="16"/>
  <c r="EL18" i="16"/>
  <c r="EM18" i="16"/>
  <c r="EN18" i="16"/>
  <c r="EO18" i="16"/>
  <c r="EP18" i="16"/>
  <c r="EQ18" i="16"/>
  <c r="ER18" i="16"/>
  <c r="ES18" i="16"/>
  <c r="ET18" i="16"/>
  <c r="EU18" i="16"/>
  <c r="EV18" i="16"/>
  <c r="EW18" i="16"/>
  <c r="EX18" i="16"/>
  <c r="EY18" i="16"/>
  <c r="EZ18" i="16"/>
  <c r="FA18" i="16"/>
  <c r="FB18" i="16"/>
  <c r="FC18" i="16"/>
  <c r="FD18" i="16"/>
  <c r="FE18" i="16"/>
  <c r="FF18" i="16"/>
  <c r="FG18" i="16"/>
  <c r="FH18" i="16"/>
  <c r="FI18" i="16"/>
  <c r="FJ18" i="16"/>
  <c r="FK18" i="16"/>
  <c r="FL18" i="16"/>
  <c r="FM18" i="16"/>
  <c r="FN18" i="16"/>
  <c r="FO18" i="16"/>
  <c r="FP18" i="16"/>
  <c r="FQ18" i="16"/>
  <c r="FR18" i="16"/>
  <c r="FS18" i="16"/>
  <c r="FT18" i="16"/>
  <c r="FU18" i="16"/>
  <c r="FV18" i="16"/>
  <c r="FW18" i="16"/>
  <c r="FX18" i="16"/>
  <c r="FY18" i="16"/>
  <c r="FZ18" i="16"/>
  <c r="GA18" i="16"/>
  <c r="U19" i="16"/>
  <c r="V19" i="16"/>
  <c r="W19" i="16"/>
  <c r="X19" i="16"/>
  <c r="Y19" i="16"/>
  <c r="Z19" i="16"/>
  <c r="AA19" i="16"/>
  <c r="AB19" i="16"/>
  <c r="AC19" i="16"/>
  <c r="AD19" i="16"/>
  <c r="AE19" i="16"/>
  <c r="AF19" i="16"/>
  <c r="AG19" i="16"/>
  <c r="AH19" i="16"/>
  <c r="AI19" i="16"/>
  <c r="AJ19" i="16"/>
  <c r="AK19" i="16"/>
  <c r="AL19" i="16"/>
  <c r="AM19" i="16"/>
  <c r="AN19" i="16"/>
  <c r="AO19" i="16"/>
  <c r="AP19" i="16"/>
  <c r="AQ19" i="16"/>
  <c r="AR19" i="16"/>
  <c r="AS19" i="16"/>
  <c r="AT19" i="16"/>
  <c r="AU19" i="16"/>
  <c r="AV19" i="16"/>
  <c r="AW19" i="16"/>
  <c r="AX19" i="16"/>
  <c r="AY19" i="16"/>
  <c r="AZ19" i="16"/>
  <c r="BA19" i="16"/>
  <c r="BB19" i="16"/>
  <c r="BC19" i="16"/>
  <c r="BD19" i="16"/>
  <c r="BE19" i="16"/>
  <c r="BF19" i="16"/>
  <c r="BG19" i="16"/>
  <c r="BH19" i="16"/>
  <c r="BI19" i="16"/>
  <c r="BJ19" i="16"/>
  <c r="BK19" i="16"/>
  <c r="BL19" i="16"/>
  <c r="BM19" i="16"/>
  <c r="BN19" i="16"/>
  <c r="BO19" i="16"/>
  <c r="BP19" i="16"/>
  <c r="BQ19" i="16"/>
  <c r="BR19" i="16"/>
  <c r="BS19" i="16"/>
  <c r="BT19" i="16"/>
  <c r="BU19" i="16"/>
  <c r="BV19" i="16"/>
  <c r="BW19" i="16"/>
  <c r="BX19" i="16"/>
  <c r="BY19" i="16"/>
  <c r="BZ19" i="16"/>
  <c r="CA19" i="16"/>
  <c r="CB19" i="16"/>
  <c r="CC19" i="16"/>
  <c r="CD19" i="16"/>
  <c r="CE19" i="16"/>
  <c r="CF19" i="16"/>
  <c r="CG19" i="16"/>
  <c r="CH19" i="16"/>
  <c r="CI19" i="16"/>
  <c r="CJ19" i="16"/>
  <c r="CK19" i="16"/>
  <c r="CL19" i="16"/>
  <c r="CM19" i="16"/>
  <c r="CN19" i="16"/>
  <c r="CO19" i="16"/>
  <c r="CP19" i="16"/>
  <c r="CQ19" i="16"/>
  <c r="CR19" i="16"/>
  <c r="CS19" i="16"/>
  <c r="CT19" i="16"/>
  <c r="CU19" i="16"/>
  <c r="CV19" i="16"/>
  <c r="CW19" i="16"/>
  <c r="CX19" i="16"/>
  <c r="CY19" i="16"/>
  <c r="CZ19" i="16"/>
  <c r="DA19" i="16"/>
  <c r="DB19" i="16"/>
  <c r="DC19" i="16"/>
  <c r="DD19" i="16"/>
  <c r="DE19" i="16"/>
  <c r="DF19" i="16"/>
  <c r="DG19" i="16"/>
  <c r="DH19" i="16"/>
  <c r="DI19" i="16"/>
  <c r="DJ19" i="16"/>
  <c r="DK19" i="16"/>
  <c r="DL19" i="16"/>
  <c r="DM19" i="16"/>
  <c r="DN19" i="16"/>
  <c r="DO19" i="16"/>
  <c r="DP19" i="16"/>
  <c r="DQ19" i="16"/>
  <c r="DR19" i="16"/>
  <c r="DS19" i="16"/>
  <c r="DT19" i="16"/>
  <c r="DU19" i="16"/>
  <c r="DV19" i="16"/>
  <c r="DW19" i="16"/>
  <c r="DX19" i="16"/>
  <c r="DY19" i="16"/>
  <c r="DZ19" i="16"/>
  <c r="EA19" i="16"/>
  <c r="EB19" i="16"/>
  <c r="EC19" i="16"/>
  <c r="ED19" i="16"/>
  <c r="EE19" i="16"/>
  <c r="EF19" i="16"/>
  <c r="EG19" i="16"/>
  <c r="EH19" i="16"/>
  <c r="EI19" i="16"/>
  <c r="EJ19" i="16"/>
  <c r="EK19" i="16"/>
  <c r="EL19" i="16"/>
  <c r="EM19" i="16"/>
  <c r="EN19" i="16"/>
  <c r="EO19" i="16"/>
  <c r="EP19" i="16"/>
  <c r="EQ19" i="16"/>
  <c r="ER19" i="16"/>
  <c r="ES19" i="16"/>
  <c r="ET19" i="16"/>
  <c r="EU19" i="16"/>
  <c r="EV19" i="16"/>
  <c r="EW19" i="16"/>
  <c r="EX19" i="16"/>
  <c r="EY19" i="16"/>
  <c r="EZ19" i="16"/>
  <c r="FA19" i="16"/>
  <c r="FB19" i="16"/>
  <c r="FC19" i="16"/>
  <c r="FD19" i="16"/>
  <c r="FE19" i="16"/>
  <c r="FF19" i="16"/>
  <c r="FG19" i="16"/>
  <c r="FH19" i="16"/>
  <c r="FI19" i="16"/>
  <c r="FJ19" i="16"/>
  <c r="FK19" i="16"/>
  <c r="FL19" i="16"/>
  <c r="FM19" i="16"/>
  <c r="FN19" i="16"/>
  <c r="FO19" i="16"/>
  <c r="FP19" i="16"/>
  <c r="FQ19" i="16"/>
  <c r="FR19" i="16"/>
  <c r="FS19" i="16"/>
  <c r="FT19" i="16"/>
  <c r="FU19" i="16"/>
  <c r="FV19" i="16"/>
  <c r="FW19" i="16"/>
  <c r="FX19" i="16"/>
  <c r="FY19" i="16"/>
  <c r="FZ19" i="16"/>
  <c r="GA19" i="16"/>
  <c r="U20" i="16"/>
  <c r="V20" i="16"/>
  <c r="W20" i="16"/>
  <c r="X20" i="16"/>
  <c r="Y20" i="16"/>
  <c r="Z20" i="16"/>
  <c r="AA20" i="16"/>
  <c r="AB20" i="16"/>
  <c r="AC20" i="16"/>
  <c r="AD20" i="16"/>
  <c r="AE20" i="16"/>
  <c r="AF20" i="16"/>
  <c r="AG20" i="16"/>
  <c r="AH20" i="16"/>
  <c r="AI20" i="16"/>
  <c r="AJ20" i="16"/>
  <c r="AK20" i="16"/>
  <c r="AL20" i="16"/>
  <c r="AM20" i="16"/>
  <c r="AN20" i="16"/>
  <c r="AO20" i="16"/>
  <c r="AP20" i="16"/>
  <c r="AQ20" i="16"/>
  <c r="AR20" i="16"/>
  <c r="AS20" i="16"/>
  <c r="AT20" i="16"/>
  <c r="AU20" i="16"/>
  <c r="AV20" i="16"/>
  <c r="AW20" i="16"/>
  <c r="AX20" i="16"/>
  <c r="AY20" i="16"/>
  <c r="AZ20" i="16"/>
  <c r="BA20" i="16"/>
  <c r="BB20" i="16"/>
  <c r="BC20" i="16"/>
  <c r="BD20" i="16"/>
  <c r="BE20" i="16"/>
  <c r="BF20" i="16"/>
  <c r="BG20" i="16"/>
  <c r="BH20" i="16"/>
  <c r="BI20" i="16"/>
  <c r="BJ20" i="16"/>
  <c r="BK20" i="16"/>
  <c r="BL20" i="16"/>
  <c r="BM20" i="16"/>
  <c r="BN20" i="16"/>
  <c r="BO20" i="16"/>
  <c r="BP20" i="16"/>
  <c r="BQ20" i="16"/>
  <c r="BR20" i="16"/>
  <c r="BS20" i="16"/>
  <c r="BT20" i="16"/>
  <c r="BU20" i="16"/>
  <c r="BV20" i="16"/>
  <c r="BW20" i="16"/>
  <c r="BX20" i="16"/>
  <c r="BY20" i="16"/>
  <c r="BZ20" i="16"/>
  <c r="CA20" i="16"/>
  <c r="CB20" i="16"/>
  <c r="CC20" i="16"/>
  <c r="CD20" i="16"/>
  <c r="CE20" i="16"/>
  <c r="CF20" i="16"/>
  <c r="CG20" i="16"/>
  <c r="CH20" i="16"/>
  <c r="CI20" i="16"/>
  <c r="CJ20" i="16"/>
  <c r="CK20" i="16"/>
  <c r="CL20" i="16"/>
  <c r="CM20" i="16"/>
  <c r="CN20" i="16"/>
  <c r="CO20" i="16"/>
  <c r="CP20" i="16"/>
  <c r="CQ20" i="16"/>
  <c r="CR20" i="16"/>
  <c r="CS20" i="16"/>
  <c r="CT20" i="16"/>
  <c r="CU20" i="16"/>
  <c r="CV20" i="16"/>
  <c r="CW20" i="16"/>
  <c r="CX20" i="16"/>
  <c r="CY20" i="16"/>
  <c r="CZ20" i="16"/>
  <c r="DA20" i="16"/>
  <c r="DB20" i="16"/>
  <c r="DC20" i="16"/>
  <c r="DD20" i="16"/>
  <c r="DE20" i="16"/>
  <c r="DF20" i="16"/>
  <c r="DG20" i="16"/>
  <c r="DH20" i="16"/>
  <c r="DI20" i="16"/>
  <c r="DJ20" i="16"/>
  <c r="DK20" i="16"/>
  <c r="DL20" i="16"/>
  <c r="DM20" i="16"/>
  <c r="DN20" i="16"/>
  <c r="DO20" i="16"/>
  <c r="DP20" i="16"/>
  <c r="DQ20" i="16"/>
  <c r="DR20" i="16"/>
  <c r="DS20" i="16"/>
  <c r="DT20" i="16"/>
  <c r="DU20" i="16"/>
  <c r="DV20" i="16"/>
  <c r="DW20" i="16"/>
  <c r="DX20" i="16"/>
  <c r="DY20" i="16"/>
  <c r="DZ20" i="16"/>
  <c r="EA20" i="16"/>
  <c r="EB20" i="16"/>
  <c r="EC20" i="16"/>
  <c r="ED20" i="16"/>
  <c r="EE20" i="16"/>
  <c r="EF20" i="16"/>
  <c r="EG20" i="16"/>
  <c r="EH20" i="16"/>
  <c r="EI20" i="16"/>
  <c r="EJ20" i="16"/>
  <c r="EK20" i="16"/>
  <c r="EL20" i="16"/>
  <c r="EM20" i="16"/>
  <c r="EN20" i="16"/>
  <c r="EO20" i="16"/>
  <c r="EP20" i="16"/>
  <c r="EQ20" i="16"/>
  <c r="ER20" i="16"/>
  <c r="ES20" i="16"/>
  <c r="ET20" i="16"/>
  <c r="EU20" i="16"/>
  <c r="EV20" i="16"/>
  <c r="EW20" i="16"/>
  <c r="EX20" i="16"/>
  <c r="EY20" i="16"/>
  <c r="EZ20" i="16"/>
  <c r="FA20" i="16"/>
  <c r="FB20" i="16"/>
  <c r="FC20" i="16"/>
  <c r="FD20" i="16"/>
  <c r="FE20" i="16"/>
  <c r="FF20" i="16"/>
  <c r="FG20" i="16"/>
  <c r="FH20" i="16"/>
  <c r="FI20" i="16"/>
  <c r="FJ20" i="16"/>
  <c r="FK20" i="16"/>
  <c r="FL20" i="16"/>
  <c r="FM20" i="16"/>
  <c r="FN20" i="16"/>
  <c r="FO20" i="16"/>
  <c r="FP20" i="16"/>
  <c r="FQ20" i="16"/>
  <c r="FR20" i="16"/>
  <c r="FS20" i="16"/>
  <c r="FT20" i="16"/>
  <c r="FU20" i="16"/>
  <c r="FV20" i="16"/>
  <c r="FW20" i="16"/>
  <c r="FX20" i="16"/>
  <c r="FY20" i="16"/>
  <c r="FZ20" i="16"/>
  <c r="GA20" i="16"/>
  <c r="U21" i="16"/>
  <c r="V21" i="16"/>
  <c r="W21" i="16"/>
  <c r="X21" i="16"/>
  <c r="Y21" i="16"/>
  <c r="Z21" i="16"/>
  <c r="AA21" i="16"/>
  <c r="AB21" i="16"/>
  <c r="AC21" i="16"/>
  <c r="AD21" i="16"/>
  <c r="AE21" i="16"/>
  <c r="AF21" i="16"/>
  <c r="AG21" i="16"/>
  <c r="AH21" i="16"/>
  <c r="AI21" i="16"/>
  <c r="AJ21" i="16"/>
  <c r="AK21" i="16"/>
  <c r="AL21" i="16"/>
  <c r="AM21" i="16"/>
  <c r="AN21" i="16"/>
  <c r="AO21" i="16"/>
  <c r="AP21" i="16"/>
  <c r="AQ21" i="16"/>
  <c r="AR21" i="16"/>
  <c r="AS21" i="16"/>
  <c r="AT21" i="16"/>
  <c r="AU21" i="16"/>
  <c r="AV21" i="16"/>
  <c r="AW21" i="16"/>
  <c r="AX21" i="16"/>
  <c r="AY21" i="16"/>
  <c r="AZ21" i="16"/>
  <c r="BA21" i="16"/>
  <c r="BB21" i="16"/>
  <c r="BC21" i="16"/>
  <c r="BD21" i="16"/>
  <c r="BE21" i="16"/>
  <c r="BF21" i="16"/>
  <c r="BG21" i="16"/>
  <c r="BH21" i="16"/>
  <c r="BI21" i="16"/>
  <c r="BJ21" i="16"/>
  <c r="BK21" i="16"/>
  <c r="BL21" i="16"/>
  <c r="BM21" i="16"/>
  <c r="BN21" i="16"/>
  <c r="BO21" i="16"/>
  <c r="BP21" i="16"/>
  <c r="BQ21" i="16"/>
  <c r="BR21" i="16"/>
  <c r="BS21" i="16"/>
  <c r="BT21" i="16"/>
  <c r="BU21" i="16"/>
  <c r="BV21" i="16"/>
  <c r="BW21" i="16"/>
  <c r="BX21" i="16"/>
  <c r="BY21" i="16"/>
  <c r="BZ21" i="16"/>
  <c r="CA21" i="16"/>
  <c r="CB21" i="16"/>
  <c r="CC21" i="16"/>
  <c r="CD21" i="16"/>
  <c r="CE21" i="16"/>
  <c r="CF21" i="16"/>
  <c r="CG21" i="16"/>
  <c r="CH21" i="16"/>
  <c r="CI21" i="16"/>
  <c r="CJ21" i="16"/>
  <c r="CK21" i="16"/>
  <c r="CL21" i="16"/>
  <c r="CM21" i="16"/>
  <c r="CN21" i="16"/>
  <c r="CO21" i="16"/>
  <c r="CP21" i="16"/>
  <c r="CQ21" i="16"/>
  <c r="CR21" i="16"/>
  <c r="CS21" i="16"/>
  <c r="CT21" i="16"/>
  <c r="CU21" i="16"/>
  <c r="CV21" i="16"/>
  <c r="CW21" i="16"/>
  <c r="CX21" i="16"/>
  <c r="CY21" i="16"/>
  <c r="CZ21" i="16"/>
  <c r="DA21" i="16"/>
  <c r="DB21" i="16"/>
  <c r="DC21" i="16"/>
  <c r="DD21" i="16"/>
  <c r="DE21" i="16"/>
  <c r="DF21" i="16"/>
  <c r="DG21" i="16"/>
  <c r="DH21" i="16"/>
  <c r="DI21" i="16"/>
  <c r="DJ21" i="16"/>
  <c r="DK21" i="16"/>
  <c r="DL21" i="16"/>
  <c r="DM21" i="16"/>
  <c r="DN21" i="16"/>
  <c r="DO21" i="16"/>
  <c r="DP21" i="16"/>
  <c r="DQ21" i="16"/>
  <c r="DR21" i="16"/>
  <c r="DS21" i="16"/>
  <c r="DT21" i="16"/>
  <c r="DU21" i="16"/>
  <c r="DV21" i="16"/>
  <c r="DW21" i="16"/>
  <c r="DX21" i="16"/>
  <c r="DY21" i="16"/>
  <c r="DZ21" i="16"/>
  <c r="EA21" i="16"/>
  <c r="EB21" i="16"/>
  <c r="EC21" i="16"/>
  <c r="ED21" i="16"/>
  <c r="EE21" i="16"/>
  <c r="EF21" i="16"/>
  <c r="EG21" i="16"/>
  <c r="EH21" i="16"/>
  <c r="EI21" i="16"/>
  <c r="EJ21" i="16"/>
  <c r="EK21" i="16"/>
  <c r="EL21" i="16"/>
  <c r="EM21" i="16"/>
  <c r="EN21" i="16"/>
  <c r="EO21" i="16"/>
  <c r="EP21" i="16"/>
  <c r="EQ21" i="16"/>
  <c r="ER21" i="16"/>
  <c r="ES21" i="16"/>
  <c r="ET21" i="16"/>
  <c r="EU21" i="16"/>
  <c r="EV21" i="16"/>
  <c r="EW21" i="16"/>
  <c r="EX21" i="16"/>
  <c r="EY21" i="16"/>
  <c r="EZ21" i="16"/>
  <c r="FA21" i="16"/>
  <c r="FB21" i="16"/>
  <c r="FC21" i="16"/>
  <c r="FD21" i="16"/>
  <c r="FE21" i="16"/>
  <c r="FF21" i="16"/>
  <c r="FG21" i="16"/>
  <c r="FH21" i="16"/>
  <c r="FI21" i="16"/>
  <c r="FJ21" i="16"/>
  <c r="FK21" i="16"/>
  <c r="FL21" i="16"/>
  <c r="FM21" i="16"/>
  <c r="FN21" i="16"/>
  <c r="FO21" i="16"/>
  <c r="FP21" i="16"/>
  <c r="FQ21" i="16"/>
  <c r="FR21" i="16"/>
  <c r="FS21" i="16"/>
  <c r="FT21" i="16"/>
  <c r="FU21" i="16"/>
  <c r="FV21" i="16"/>
  <c r="FW21" i="16"/>
  <c r="FX21" i="16"/>
  <c r="FY21" i="16"/>
  <c r="FZ21" i="16"/>
  <c r="GA21" i="16"/>
  <c r="U22" i="16"/>
  <c r="V22" i="16"/>
  <c r="W22" i="16"/>
  <c r="X22" i="16"/>
  <c r="Y22" i="16"/>
  <c r="Z22" i="16"/>
  <c r="AA22" i="16"/>
  <c r="AB22" i="16"/>
  <c r="AC22" i="16"/>
  <c r="AD22" i="16"/>
  <c r="AE22" i="16"/>
  <c r="AF22" i="16"/>
  <c r="AG22" i="16"/>
  <c r="AH22" i="16"/>
  <c r="AI22" i="16"/>
  <c r="AJ22" i="16"/>
  <c r="AK22" i="16"/>
  <c r="AL22" i="16"/>
  <c r="AM22" i="16"/>
  <c r="AN22" i="16"/>
  <c r="AO22" i="16"/>
  <c r="AP22" i="16"/>
  <c r="AQ22" i="16"/>
  <c r="AR22" i="16"/>
  <c r="AS22" i="16"/>
  <c r="AT22" i="16"/>
  <c r="AU22" i="16"/>
  <c r="AV22" i="16"/>
  <c r="AW22" i="16"/>
  <c r="AX22" i="16"/>
  <c r="AY22" i="16"/>
  <c r="AZ22" i="16"/>
  <c r="BA22" i="16"/>
  <c r="BB22" i="16"/>
  <c r="BC22" i="16"/>
  <c r="BD22" i="16"/>
  <c r="BE22" i="16"/>
  <c r="BF22" i="16"/>
  <c r="BG22" i="16"/>
  <c r="BH22" i="16"/>
  <c r="BI22" i="16"/>
  <c r="BJ22" i="16"/>
  <c r="BK22" i="16"/>
  <c r="BL22" i="16"/>
  <c r="BM22" i="16"/>
  <c r="BN22" i="16"/>
  <c r="BO22" i="16"/>
  <c r="BP22" i="16"/>
  <c r="BQ22" i="16"/>
  <c r="BR22" i="16"/>
  <c r="BS22" i="16"/>
  <c r="BT22" i="16"/>
  <c r="BU22" i="16"/>
  <c r="BV22" i="16"/>
  <c r="BW22" i="16"/>
  <c r="BX22" i="16"/>
  <c r="BY22" i="16"/>
  <c r="BZ22" i="16"/>
  <c r="CA22" i="16"/>
  <c r="CB22" i="16"/>
  <c r="CC22" i="16"/>
  <c r="CD22" i="16"/>
  <c r="CE22" i="16"/>
  <c r="CF22" i="16"/>
  <c r="CG22" i="16"/>
  <c r="CH22" i="16"/>
  <c r="CI22" i="16"/>
  <c r="CJ22" i="16"/>
  <c r="CK22" i="16"/>
  <c r="CL22" i="16"/>
  <c r="CM22" i="16"/>
  <c r="CN22" i="16"/>
  <c r="CO22" i="16"/>
  <c r="CP22" i="16"/>
  <c r="CQ22" i="16"/>
  <c r="CR22" i="16"/>
  <c r="CS22" i="16"/>
  <c r="CT22" i="16"/>
  <c r="CU22" i="16"/>
  <c r="CV22" i="16"/>
  <c r="CW22" i="16"/>
  <c r="CX22" i="16"/>
  <c r="CY22" i="16"/>
  <c r="CZ22" i="16"/>
  <c r="DA22" i="16"/>
  <c r="DB22" i="16"/>
  <c r="DC22" i="16"/>
  <c r="DD22" i="16"/>
  <c r="DE22" i="16"/>
  <c r="DF22" i="16"/>
  <c r="DG22" i="16"/>
  <c r="DH22" i="16"/>
  <c r="DI22" i="16"/>
  <c r="DJ22" i="16"/>
  <c r="DK22" i="16"/>
  <c r="DL22" i="16"/>
  <c r="DM22" i="16"/>
  <c r="DN22" i="16"/>
  <c r="DO22" i="16"/>
  <c r="DP22" i="16"/>
  <c r="DQ22" i="16"/>
  <c r="DR22" i="16"/>
  <c r="DS22" i="16"/>
  <c r="DT22" i="16"/>
  <c r="DU22" i="16"/>
  <c r="DV22" i="16"/>
  <c r="DW22" i="16"/>
  <c r="DX22" i="16"/>
  <c r="DY22" i="16"/>
  <c r="DZ22" i="16"/>
  <c r="EA22" i="16"/>
  <c r="EB22" i="16"/>
  <c r="EC22" i="16"/>
  <c r="ED22" i="16"/>
  <c r="EE22" i="16"/>
  <c r="EF22" i="16"/>
  <c r="EG22" i="16"/>
  <c r="EH22" i="16"/>
  <c r="EI22" i="16"/>
  <c r="EJ22" i="16"/>
  <c r="EK22" i="16"/>
  <c r="EL22" i="16"/>
  <c r="EM22" i="16"/>
  <c r="EN22" i="16"/>
  <c r="EO22" i="16"/>
  <c r="EP22" i="16"/>
  <c r="EQ22" i="16"/>
  <c r="ER22" i="16"/>
  <c r="ES22" i="16"/>
  <c r="ET22" i="16"/>
  <c r="EU22" i="16"/>
  <c r="EV22" i="16"/>
  <c r="EW22" i="16"/>
  <c r="EX22" i="16"/>
  <c r="EY22" i="16"/>
  <c r="EZ22" i="16"/>
  <c r="FA22" i="16"/>
  <c r="FB22" i="16"/>
  <c r="FC22" i="16"/>
  <c r="FD22" i="16"/>
  <c r="FE22" i="16"/>
  <c r="FF22" i="16"/>
  <c r="FG22" i="16"/>
  <c r="FH22" i="16"/>
  <c r="FI22" i="16"/>
  <c r="FJ22" i="16"/>
  <c r="FK22" i="16"/>
  <c r="FL22" i="16"/>
  <c r="FM22" i="16"/>
  <c r="FN22" i="16"/>
  <c r="FO22" i="16"/>
  <c r="FP22" i="16"/>
  <c r="FQ22" i="16"/>
  <c r="FR22" i="16"/>
  <c r="FS22" i="16"/>
  <c r="FT22" i="16"/>
  <c r="FU22" i="16"/>
  <c r="FV22" i="16"/>
  <c r="FW22" i="16"/>
  <c r="FX22" i="16"/>
  <c r="FY22" i="16"/>
  <c r="FZ22" i="16"/>
  <c r="GA22" i="16"/>
  <c r="T22" i="16"/>
  <c r="T21" i="16"/>
  <c r="T20" i="16"/>
  <c r="T19" i="16"/>
  <c r="T18" i="16"/>
  <c r="T17" i="16"/>
  <c r="R22" i="16"/>
  <c r="Q22" i="16"/>
  <c r="P22" i="16"/>
  <c r="O22" i="16"/>
  <c r="N22" i="16"/>
  <c r="M22" i="16"/>
  <c r="R21" i="16"/>
  <c r="Q21" i="16"/>
  <c r="P21" i="16"/>
  <c r="O21" i="16"/>
  <c r="N21" i="16"/>
  <c r="M21" i="16"/>
  <c r="R20" i="16"/>
  <c r="Q20" i="16"/>
  <c r="P20" i="16"/>
  <c r="O20" i="16"/>
  <c r="N20" i="16"/>
  <c r="M20" i="16"/>
  <c r="R19" i="16"/>
  <c r="Q19" i="16"/>
  <c r="P19" i="16"/>
  <c r="O19" i="16"/>
  <c r="N19" i="16"/>
  <c r="M19" i="16"/>
  <c r="R18" i="16"/>
  <c r="Q18" i="16"/>
  <c r="P18" i="16"/>
  <c r="O18" i="16"/>
  <c r="N18" i="16"/>
  <c r="M18" i="16"/>
  <c r="R17" i="16"/>
  <c r="Q17" i="16"/>
  <c r="P17" i="16"/>
  <c r="O17" i="16"/>
  <c r="N17" i="16"/>
  <c r="M17" i="16"/>
  <c r="F17" i="16"/>
  <c r="G17" i="16"/>
  <c r="H17" i="16"/>
  <c r="I17" i="16"/>
  <c r="J17" i="16"/>
  <c r="K17" i="16"/>
  <c r="F18" i="16"/>
  <c r="G18" i="16"/>
  <c r="H18" i="16"/>
  <c r="I18" i="16"/>
  <c r="J18" i="16"/>
  <c r="K18" i="16"/>
  <c r="F19" i="16"/>
  <c r="G19" i="16"/>
  <c r="H19" i="16"/>
  <c r="I19" i="16"/>
  <c r="J19" i="16"/>
  <c r="K19" i="16"/>
  <c r="F20" i="16"/>
  <c r="G20" i="16"/>
  <c r="H20" i="16"/>
  <c r="I20" i="16"/>
  <c r="J20" i="16"/>
  <c r="K20" i="16"/>
  <c r="F21" i="16"/>
  <c r="G21" i="16"/>
  <c r="H21" i="16"/>
  <c r="I21" i="16"/>
  <c r="J21" i="16"/>
  <c r="K21" i="16"/>
  <c r="F22" i="16"/>
  <c r="G22" i="16"/>
  <c r="H22" i="16"/>
  <c r="I22" i="16"/>
  <c r="J22" i="16"/>
  <c r="K22" i="16"/>
  <c r="E22" i="16"/>
  <c r="E21" i="16"/>
  <c r="E20" i="16"/>
  <c r="E19" i="16"/>
  <c r="E18" i="16"/>
  <c r="E17" i="16"/>
  <c r="EU25" i="8" l="1"/>
  <c r="ET25" i="8"/>
  <c r="GB17" i="16"/>
  <c r="GB21" i="16"/>
  <c r="GB20" i="16"/>
  <c r="GB22" i="16"/>
  <c r="GB19" i="16"/>
  <c r="GB18" i="16"/>
  <c r="F7" i="15"/>
  <c r="G7" i="15"/>
  <c r="H7" i="15"/>
  <c r="I7" i="15"/>
  <c r="J7" i="15"/>
  <c r="K7" i="15"/>
  <c r="L7" i="15"/>
  <c r="N7" i="15"/>
  <c r="O7" i="15"/>
  <c r="P7" i="15"/>
  <c r="Q7" i="15"/>
  <c r="R7" i="15"/>
  <c r="S7" i="15"/>
  <c r="U7" i="15"/>
  <c r="V7" i="15"/>
  <c r="W7" i="15"/>
  <c r="X7" i="15"/>
  <c r="Y7" i="15"/>
  <c r="Z7" i="15"/>
  <c r="AA7" i="15"/>
  <c r="AB7" i="15"/>
  <c r="AC7" i="15"/>
  <c r="AD7" i="15"/>
  <c r="AE7" i="15"/>
  <c r="AF7" i="15"/>
  <c r="AG7" i="15"/>
  <c r="AH7" i="15"/>
  <c r="AI7" i="15"/>
  <c r="AJ7" i="15"/>
  <c r="AK7" i="15"/>
  <c r="AL7" i="15"/>
  <c r="AM7" i="15"/>
  <c r="AN7" i="15"/>
  <c r="AO7" i="15"/>
  <c r="AP7" i="15"/>
  <c r="AQ7" i="15"/>
  <c r="AR7" i="15"/>
  <c r="AS7" i="15"/>
  <c r="AT7" i="15"/>
  <c r="AU7" i="15"/>
  <c r="AV7" i="15"/>
  <c r="AW7" i="15"/>
  <c r="AX7" i="15"/>
  <c r="AY7" i="15"/>
  <c r="AZ7" i="15"/>
  <c r="BA7" i="15"/>
  <c r="BB7" i="15"/>
  <c r="BC7" i="15"/>
  <c r="BD7" i="15"/>
  <c r="BE7" i="15"/>
  <c r="BF7" i="15"/>
  <c r="BG7" i="15"/>
  <c r="BH7" i="15"/>
  <c r="BI7" i="15"/>
  <c r="BJ7" i="15"/>
  <c r="BK7" i="15"/>
  <c r="BL7" i="15"/>
  <c r="BM7" i="15"/>
  <c r="BN7" i="15"/>
  <c r="BO7" i="15"/>
  <c r="BP7" i="15"/>
  <c r="BQ7" i="15"/>
  <c r="BR7" i="15"/>
  <c r="BS7" i="15"/>
  <c r="BT7" i="15"/>
  <c r="BU7" i="15"/>
  <c r="BV7" i="15"/>
  <c r="BW7" i="15"/>
  <c r="BX7" i="15"/>
  <c r="BY7" i="15"/>
  <c r="BZ7" i="15"/>
  <c r="CA7" i="15"/>
  <c r="CB7" i="15"/>
  <c r="CC7" i="15"/>
  <c r="CD7" i="15"/>
  <c r="CE7" i="15"/>
  <c r="CF7" i="15"/>
  <c r="CG7" i="15"/>
  <c r="CH7" i="15"/>
  <c r="CI7" i="15"/>
  <c r="CJ7" i="15"/>
  <c r="CK7" i="15"/>
  <c r="CL7" i="15"/>
  <c r="CM7" i="15"/>
  <c r="CN7" i="15"/>
  <c r="CO7" i="15"/>
  <c r="CP7" i="15"/>
  <c r="CQ7" i="15"/>
  <c r="CR7" i="15"/>
  <c r="CS7" i="15"/>
  <c r="CT7" i="15"/>
  <c r="CU7" i="15"/>
  <c r="CV7" i="15"/>
  <c r="CW7" i="15"/>
  <c r="CX7" i="15"/>
  <c r="CY7" i="15"/>
  <c r="CZ7" i="15"/>
  <c r="DA7" i="15"/>
  <c r="DB7" i="15"/>
  <c r="DC7" i="15"/>
  <c r="DD7" i="15"/>
  <c r="DE7" i="15"/>
  <c r="DF7" i="15"/>
  <c r="DG7" i="15"/>
  <c r="DH7" i="15"/>
  <c r="DI7" i="15"/>
  <c r="DJ7" i="15"/>
  <c r="DK7" i="15"/>
  <c r="DL7" i="15"/>
  <c r="DM7" i="15"/>
  <c r="DN7" i="15"/>
  <c r="DO7" i="15"/>
  <c r="DP7" i="15"/>
  <c r="DQ7" i="15"/>
  <c r="DR7" i="15"/>
  <c r="DS7" i="15"/>
  <c r="DT7" i="15"/>
  <c r="DU7" i="15"/>
  <c r="DV7" i="15"/>
  <c r="DW7" i="15"/>
  <c r="DX7" i="15"/>
  <c r="DY7" i="15"/>
  <c r="DZ7" i="15"/>
  <c r="EA7" i="15"/>
  <c r="EB7" i="15"/>
  <c r="EC7" i="15"/>
  <c r="ED7" i="15"/>
  <c r="EE7" i="15"/>
  <c r="EF7" i="15"/>
  <c r="EG7" i="15"/>
  <c r="EH7" i="15"/>
  <c r="EI7" i="15"/>
  <c r="EJ7" i="15"/>
  <c r="EK7" i="15"/>
  <c r="EL7" i="15"/>
  <c r="EM7" i="15"/>
  <c r="EN7" i="15"/>
  <c r="EO7" i="15"/>
  <c r="EP7" i="15"/>
  <c r="EQ7" i="15"/>
  <c r="ER7" i="15"/>
  <c r="ES7" i="15"/>
  <c r="ET7" i="15"/>
  <c r="EU7" i="15"/>
  <c r="EV7" i="15"/>
  <c r="EW7" i="15"/>
  <c r="EX7" i="15"/>
  <c r="EY7" i="15"/>
  <c r="EZ7" i="15"/>
  <c r="FA7" i="15"/>
  <c r="FB7" i="15"/>
  <c r="FC7" i="15"/>
  <c r="FD7" i="15"/>
  <c r="FE7" i="15"/>
  <c r="FF7" i="15"/>
  <c r="FG7" i="15"/>
  <c r="FH7" i="15"/>
  <c r="FI7" i="15"/>
  <c r="FJ7" i="15"/>
  <c r="FK7" i="15"/>
  <c r="FL7" i="15"/>
  <c r="FM7" i="15"/>
  <c r="FN7" i="15"/>
  <c r="FO7" i="15"/>
  <c r="FP7" i="15"/>
  <c r="FQ7" i="15"/>
  <c r="FR7" i="15"/>
  <c r="FS7" i="15"/>
  <c r="FT7" i="15"/>
  <c r="FU7" i="15"/>
  <c r="FV7" i="15"/>
  <c r="FW7" i="15"/>
  <c r="FX7" i="15"/>
  <c r="FY7" i="15"/>
  <c r="FZ7" i="15"/>
  <c r="GA7" i="15"/>
  <c r="GB7" i="15"/>
  <c r="F8" i="15"/>
  <c r="G8" i="15"/>
  <c r="H8" i="15"/>
  <c r="I8" i="15"/>
  <c r="J8" i="15"/>
  <c r="K8" i="15"/>
  <c r="L8" i="15"/>
  <c r="N8" i="15"/>
  <c r="O8" i="15"/>
  <c r="P8" i="15"/>
  <c r="Q8" i="15"/>
  <c r="R8" i="15"/>
  <c r="S8" i="15"/>
  <c r="U8" i="15"/>
  <c r="V8" i="15"/>
  <c r="W8" i="15"/>
  <c r="X8" i="15"/>
  <c r="Y8" i="15"/>
  <c r="Z8" i="15"/>
  <c r="AA8" i="15"/>
  <c r="AB8" i="15"/>
  <c r="AC8" i="15"/>
  <c r="AD8" i="15"/>
  <c r="AE8" i="15"/>
  <c r="AF8" i="15"/>
  <c r="AG8" i="15"/>
  <c r="AH8" i="15"/>
  <c r="AI8" i="15"/>
  <c r="AJ8" i="15"/>
  <c r="AK8" i="15"/>
  <c r="AL8" i="15"/>
  <c r="AM8" i="15"/>
  <c r="AN8" i="15"/>
  <c r="AO8" i="15"/>
  <c r="AP8" i="15"/>
  <c r="AQ8" i="15"/>
  <c r="AR8" i="15"/>
  <c r="AS8" i="15"/>
  <c r="AT8" i="15"/>
  <c r="AU8" i="15"/>
  <c r="AV8" i="15"/>
  <c r="AW8" i="15"/>
  <c r="AX8" i="15"/>
  <c r="AY8" i="15"/>
  <c r="AZ8" i="15"/>
  <c r="BA8" i="15"/>
  <c r="BB8" i="15"/>
  <c r="BC8" i="15"/>
  <c r="BD8" i="15"/>
  <c r="BE8" i="15"/>
  <c r="BF8" i="15"/>
  <c r="BG8" i="15"/>
  <c r="BH8" i="15"/>
  <c r="BI8" i="15"/>
  <c r="BJ8" i="15"/>
  <c r="BK8" i="15"/>
  <c r="BL8" i="15"/>
  <c r="BM8" i="15"/>
  <c r="BN8" i="15"/>
  <c r="BO8" i="15"/>
  <c r="BP8" i="15"/>
  <c r="BQ8" i="15"/>
  <c r="BR8" i="15"/>
  <c r="BS8" i="15"/>
  <c r="BT8" i="15"/>
  <c r="BU8" i="15"/>
  <c r="BV8" i="15"/>
  <c r="BW8" i="15"/>
  <c r="BX8" i="15"/>
  <c r="BY8" i="15"/>
  <c r="BZ8" i="15"/>
  <c r="CA8" i="15"/>
  <c r="CB8" i="15"/>
  <c r="CC8" i="15"/>
  <c r="CD8" i="15"/>
  <c r="CE8" i="15"/>
  <c r="CF8" i="15"/>
  <c r="CG8" i="15"/>
  <c r="CH8" i="15"/>
  <c r="CI8" i="15"/>
  <c r="CJ8" i="15"/>
  <c r="CK8" i="15"/>
  <c r="CL8" i="15"/>
  <c r="CM8" i="15"/>
  <c r="CN8" i="15"/>
  <c r="CO8" i="15"/>
  <c r="CP8" i="15"/>
  <c r="CQ8" i="15"/>
  <c r="CR8" i="15"/>
  <c r="CS8" i="15"/>
  <c r="CT8" i="15"/>
  <c r="CU8" i="15"/>
  <c r="CV8" i="15"/>
  <c r="CW8" i="15"/>
  <c r="CX8" i="15"/>
  <c r="CY8" i="15"/>
  <c r="CZ8" i="15"/>
  <c r="DA8" i="15"/>
  <c r="DB8" i="15"/>
  <c r="DC8" i="15"/>
  <c r="DD8" i="15"/>
  <c r="DE8" i="15"/>
  <c r="DF8" i="15"/>
  <c r="DG8" i="15"/>
  <c r="DH8" i="15"/>
  <c r="DI8" i="15"/>
  <c r="DJ8" i="15"/>
  <c r="DK8" i="15"/>
  <c r="DL8" i="15"/>
  <c r="DM8" i="15"/>
  <c r="DN8" i="15"/>
  <c r="DO8" i="15"/>
  <c r="DP8" i="15"/>
  <c r="DQ8" i="15"/>
  <c r="DR8" i="15"/>
  <c r="DS8" i="15"/>
  <c r="DT8" i="15"/>
  <c r="DU8" i="15"/>
  <c r="DV8" i="15"/>
  <c r="DW8" i="15"/>
  <c r="DX8" i="15"/>
  <c r="DY8" i="15"/>
  <c r="DZ8" i="15"/>
  <c r="EA8" i="15"/>
  <c r="EB8" i="15"/>
  <c r="EC8" i="15"/>
  <c r="ED8" i="15"/>
  <c r="EE8" i="15"/>
  <c r="EF8" i="15"/>
  <c r="EG8" i="15"/>
  <c r="EH8" i="15"/>
  <c r="EI8" i="15"/>
  <c r="EJ8" i="15"/>
  <c r="EK8" i="15"/>
  <c r="EL8" i="15"/>
  <c r="EM8" i="15"/>
  <c r="EN8" i="15"/>
  <c r="EO8" i="15"/>
  <c r="EP8" i="15"/>
  <c r="EQ8" i="15"/>
  <c r="ER8" i="15"/>
  <c r="ES8" i="15"/>
  <c r="ET8" i="15"/>
  <c r="EU8" i="15"/>
  <c r="EV8" i="15"/>
  <c r="EW8" i="15"/>
  <c r="EX8" i="15"/>
  <c r="EY8" i="15"/>
  <c r="EZ8" i="15"/>
  <c r="FA8" i="15"/>
  <c r="FB8" i="15"/>
  <c r="FC8" i="15"/>
  <c r="FD8" i="15"/>
  <c r="FE8" i="15"/>
  <c r="FF8" i="15"/>
  <c r="FG8" i="15"/>
  <c r="FH8" i="15"/>
  <c r="FI8" i="15"/>
  <c r="FJ8" i="15"/>
  <c r="FK8" i="15"/>
  <c r="FL8" i="15"/>
  <c r="FM8" i="15"/>
  <c r="FN8" i="15"/>
  <c r="FO8" i="15"/>
  <c r="FP8" i="15"/>
  <c r="FQ8" i="15"/>
  <c r="FR8" i="15"/>
  <c r="FS8" i="15"/>
  <c r="FT8" i="15"/>
  <c r="FU8" i="15"/>
  <c r="FV8" i="15"/>
  <c r="FW8" i="15"/>
  <c r="FX8" i="15"/>
  <c r="FY8" i="15"/>
  <c r="FZ8" i="15"/>
  <c r="GA8" i="15"/>
  <c r="GB8" i="15"/>
  <c r="F9" i="15"/>
  <c r="G9" i="15"/>
  <c r="H9" i="15"/>
  <c r="I9" i="15"/>
  <c r="J9" i="15"/>
  <c r="K9" i="15"/>
  <c r="L9" i="15"/>
  <c r="N9" i="15"/>
  <c r="O9" i="15"/>
  <c r="P9" i="15"/>
  <c r="Q9" i="15"/>
  <c r="R9" i="15"/>
  <c r="S9" i="15"/>
  <c r="U9" i="15"/>
  <c r="V9" i="15"/>
  <c r="W9" i="15"/>
  <c r="X9" i="15"/>
  <c r="Y9" i="15"/>
  <c r="Z9" i="15"/>
  <c r="AA9" i="15"/>
  <c r="AB9" i="15"/>
  <c r="AC9" i="15"/>
  <c r="AD9" i="15"/>
  <c r="AE9" i="15"/>
  <c r="AF9" i="15"/>
  <c r="AG9" i="15"/>
  <c r="AH9" i="15"/>
  <c r="AI9" i="15"/>
  <c r="AJ9" i="15"/>
  <c r="AK9" i="15"/>
  <c r="AL9" i="15"/>
  <c r="AM9" i="15"/>
  <c r="AN9" i="15"/>
  <c r="AO9" i="15"/>
  <c r="AP9" i="15"/>
  <c r="AQ9" i="15"/>
  <c r="AR9" i="15"/>
  <c r="AS9" i="15"/>
  <c r="AT9" i="15"/>
  <c r="AU9" i="15"/>
  <c r="AV9" i="15"/>
  <c r="AW9" i="15"/>
  <c r="AX9" i="15"/>
  <c r="AY9" i="15"/>
  <c r="AZ9" i="15"/>
  <c r="BA9" i="15"/>
  <c r="BB9" i="15"/>
  <c r="BC9" i="15"/>
  <c r="BD9" i="15"/>
  <c r="BE9" i="15"/>
  <c r="BF9" i="15"/>
  <c r="BG9" i="15"/>
  <c r="BH9" i="15"/>
  <c r="BI9" i="15"/>
  <c r="BJ9" i="15"/>
  <c r="BK9" i="15"/>
  <c r="BL9" i="15"/>
  <c r="BM9" i="15"/>
  <c r="BN9" i="15"/>
  <c r="BO9" i="15"/>
  <c r="BP9" i="15"/>
  <c r="BQ9" i="15"/>
  <c r="BR9" i="15"/>
  <c r="BS9" i="15"/>
  <c r="BT9" i="15"/>
  <c r="BU9" i="15"/>
  <c r="BV9" i="15"/>
  <c r="BW9" i="15"/>
  <c r="BX9" i="15"/>
  <c r="BY9" i="15"/>
  <c r="BZ9" i="15"/>
  <c r="CA9" i="15"/>
  <c r="CB9" i="15"/>
  <c r="CC9" i="15"/>
  <c r="CD9" i="15"/>
  <c r="CE9" i="15"/>
  <c r="CF9" i="15"/>
  <c r="CG9" i="15"/>
  <c r="CH9" i="15"/>
  <c r="CI9" i="15"/>
  <c r="CJ9" i="15"/>
  <c r="CK9" i="15"/>
  <c r="CL9" i="15"/>
  <c r="CM9" i="15"/>
  <c r="CN9" i="15"/>
  <c r="CO9" i="15"/>
  <c r="CP9" i="15"/>
  <c r="CQ9" i="15"/>
  <c r="CR9" i="15"/>
  <c r="CS9" i="15"/>
  <c r="CT9" i="15"/>
  <c r="CU9" i="15"/>
  <c r="CV9" i="15"/>
  <c r="CW9" i="15"/>
  <c r="CX9" i="15"/>
  <c r="CY9" i="15"/>
  <c r="CZ9" i="15"/>
  <c r="DA9" i="15"/>
  <c r="DB9" i="15"/>
  <c r="DC9" i="15"/>
  <c r="DD9" i="15"/>
  <c r="DE9" i="15"/>
  <c r="DF9" i="15"/>
  <c r="DG9" i="15"/>
  <c r="DH9" i="15"/>
  <c r="DI9" i="15"/>
  <c r="DJ9" i="15"/>
  <c r="DK9" i="15"/>
  <c r="DL9" i="15"/>
  <c r="DM9" i="15"/>
  <c r="DN9" i="15"/>
  <c r="DO9" i="15"/>
  <c r="DP9" i="15"/>
  <c r="DQ9" i="15"/>
  <c r="DR9" i="15"/>
  <c r="DS9" i="15"/>
  <c r="DT9" i="15"/>
  <c r="DU9" i="15"/>
  <c r="DV9" i="15"/>
  <c r="DW9" i="15"/>
  <c r="DX9" i="15"/>
  <c r="DY9" i="15"/>
  <c r="DZ9" i="15"/>
  <c r="EA9" i="15"/>
  <c r="EB9" i="15"/>
  <c r="EC9" i="15"/>
  <c r="ED9" i="15"/>
  <c r="EE9" i="15"/>
  <c r="EF9" i="15"/>
  <c r="EG9" i="15"/>
  <c r="EH9" i="15"/>
  <c r="EI9" i="15"/>
  <c r="EJ9" i="15"/>
  <c r="EK9" i="15"/>
  <c r="EL9" i="15"/>
  <c r="EM9" i="15"/>
  <c r="EN9" i="15"/>
  <c r="EO9" i="15"/>
  <c r="EP9" i="15"/>
  <c r="EQ9" i="15"/>
  <c r="ER9" i="15"/>
  <c r="ES9" i="15"/>
  <c r="ET9" i="15"/>
  <c r="EU9" i="15"/>
  <c r="EV9" i="15"/>
  <c r="EW9" i="15"/>
  <c r="EX9" i="15"/>
  <c r="EY9" i="15"/>
  <c r="EZ9" i="15"/>
  <c r="FA9" i="15"/>
  <c r="FB9" i="15"/>
  <c r="FC9" i="15"/>
  <c r="FD9" i="15"/>
  <c r="FE9" i="15"/>
  <c r="FF9" i="15"/>
  <c r="FG9" i="15"/>
  <c r="FH9" i="15"/>
  <c r="FI9" i="15"/>
  <c r="FJ9" i="15"/>
  <c r="FK9" i="15"/>
  <c r="FL9" i="15"/>
  <c r="FM9" i="15"/>
  <c r="FN9" i="15"/>
  <c r="FO9" i="15"/>
  <c r="FP9" i="15"/>
  <c r="FQ9" i="15"/>
  <c r="FR9" i="15"/>
  <c r="FS9" i="15"/>
  <c r="FT9" i="15"/>
  <c r="FU9" i="15"/>
  <c r="FV9" i="15"/>
  <c r="FW9" i="15"/>
  <c r="FX9" i="15"/>
  <c r="FY9" i="15"/>
  <c r="FZ9" i="15"/>
  <c r="GA9" i="15"/>
  <c r="GB9" i="15"/>
  <c r="F10" i="15"/>
  <c r="G10" i="15"/>
  <c r="H10" i="15"/>
  <c r="I10" i="15"/>
  <c r="J10" i="15"/>
  <c r="K10" i="15"/>
  <c r="L10" i="15"/>
  <c r="N10" i="15"/>
  <c r="O10" i="15"/>
  <c r="P10" i="15"/>
  <c r="Q10" i="15"/>
  <c r="R10" i="15"/>
  <c r="S10" i="15"/>
  <c r="U10" i="15"/>
  <c r="V10" i="15"/>
  <c r="W10" i="15"/>
  <c r="X10" i="15"/>
  <c r="Y10" i="15"/>
  <c r="Z10" i="15"/>
  <c r="AA10" i="15"/>
  <c r="AB10" i="15"/>
  <c r="AC10" i="15"/>
  <c r="AD10" i="15"/>
  <c r="AE10" i="15"/>
  <c r="AF10" i="15"/>
  <c r="AG10" i="15"/>
  <c r="AH10" i="15"/>
  <c r="AI10" i="15"/>
  <c r="AJ10" i="15"/>
  <c r="AK10" i="15"/>
  <c r="AL10" i="15"/>
  <c r="AM10" i="15"/>
  <c r="AN10" i="15"/>
  <c r="AO10" i="15"/>
  <c r="AP10" i="15"/>
  <c r="AQ10" i="15"/>
  <c r="AR10" i="15"/>
  <c r="AS10" i="15"/>
  <c r="AT10" i="15"/>
  <c r="AU10" i="15"/>
  <c r="AV10" i="15"/>
  <c r="AW10" i="15"/>
  <c r="AX10" i="15"/>
  <c r="AY10" i="15"/>
  <c r="AZ10" i="15"/>
  <c r="BA10" i="15"/>
  <c r="BB10" i="15"/>
  <c r="BC10" i="15"/>
  <c r="BD10" i="15"/>
  <c r="BE10" i="15"/>
  <c r="BF10" i="15"/>
  <c r="BG10" i="15"/>
  <c r="BH10" i="15"/>
  <c r="BI10" i="15"/>
  <c r="BJ10" i="15"/>
  <c r="BK10" i="15"/>
  <c r="BL10" i="15"/>
  <c r="BM10" i="15"/>
  <c r="BN10" i="15"/>
  <c r="BO10" i="15"/>
  <c r="BP10" i="15"/>
  <c r="BQ10" i="15"/>
  <c r="BR10" i="15"/>
  <c r="BS10" i="15"/>
  <c r="BT10" i="15"/>
  <c r="BU10" i="15"/>
  <c r="BV10" i="15"/>
  <c r="BW10" i="15"/>
  <c r="BX10" i="15"/>
  <c r="BY10" i="15"/>
  <c r="BZ10" i="15"/>
  <c r="CA10" i="15"/>
  <c r="CB10" i="15"/>
  <c r="CC10" i="15"/>
  <c r="CD10" i="15"/>
  <c r="CE10" i="15"/>
  <c r="CF10" i="15"/>
  <c r="CG10" i="15"/>
  <c r="CH10" i="15"/>
  <c r="CI10" i="15"/>
  <c r="CJ10" i="15"/>
  <c r="CK10" i="15"/>
  <c r="CL10" i="15"/>
  <c r="CM10" i="15"/>
  <c r="CN10" i="15"/>
  <c r="CO10" i="15"/>
  <c r="CP10" i="15"/>
  <c r="CQ10" i="15"/>
  <c r="CR10" i="15"/>
  <c r="CS10" i="15"/>
  <c r="CT10" i="15"/>
  <c r="CU10" i="15"/>
  <c r="CV10" i="15"/>
  <c r="CW10" i="15"/>
  <c r="CX10" i="15"/>
  <c r="CY10" i="15"/>
  <c r="CZ10" i="15"/>
  <c r="DA10" i="15"/>
  <c r="DB10" i="15"/>
  <c r="DC10" i="15"/>
  <c r="DD10" i="15"/>
  <c r="DE10" i="15"/>
  <c r="DF10" i="15"/>
  <c r="DG10" i="15"/>
  <c r="DH10" i="15"/>
  <c r="DI10" i="15"/>
  <c r="DJ10" i="15"/>
  <c r="DK10" i="15"/>
  <c r="DL10" i="15"/>
  <c r="DM10" i="15"/>
  <c r="DN10" i="15"/>
  <c r="DO10" i="15"/>
  <c r="DP10" i="15"/>
  <c r="DQ10" i="15"/>
  <c r="DR10" i="15"/>
  <c r="DS10" i="15"/>
  <c r="DT10" i="15"/>
  <c r="DU10" i="15"/>
  <c r="DV10" i="15"/>
  <c r="DW10" i="15"/>
  <c r="DX10" i="15"/>
  <c r="DY10" i="15"/>
  <c r="DZ10" i="15"/>
  <c r="EA10" i="15"/>
  <c r="EB10" i="15"/>
  <c r="EC10" i="15"/>
  <c r="ED10" i="15"/>
  <c r="EE10" i="15"/>
  <c r="EF10" i="15"/>
  <c r="EG10" i="15"/>
  <c r="EH10" i="15"/>
  <c r="EI10" i="15"/>
  <c r="EJ10" i="15"/>
  <c r="EK10" i="15"/>
  <c r="EL10" i="15"/>
  <c r="EM10" i="15"/>
  <c r="EN10" i="15"/>
  <c r="EO10" i="15"/>
  <c r="EP10" i="15"/>
  <c r="EQ10" i="15"/>
  <c r="ER10" i="15"/>
  <c r="ES10" i="15"/>
  <c r="ET10" i="15"/>
  <c r="EU10" i="15"/>
  <c r="EV10" i="15"/>
  <c r="EW10" i="15"/>
  <c r="EX10" i="15"/>
  <c r="EY10" i="15"/>
  <c r="EZ10" i="15"/>
  <c r="FA10" i="15"/>
  <c r="FB10" i="15"/>
  <c r="FC10" i="15"/>
  <c r="FD10" i="15"/>
  <c r="FE10" i="15"/>
  <c r="FF10" i="15"/>
  <c r="FG10" i="15"/>
  <c r="FH10" i="15"/>
  <c r="FI10" i="15"/>
  <c r="FJ10" i="15"/>
  <c r="FK10" i="15"/>
  <c r="FL10" i="15"/>
  <c r="FM10" i="15"/>
  <c r="FN10" i="15"/>
  <c r="FO10" i="15"/>
  <c r="FP10" i="15"/>
  <c r="FQ10" i="15"/>
  <c r="FR10" i="15"/>
  <c r="FS10" i="15"/>
  <c r="FT10" i="15"/>
  <c r="FU10" i="15"/>
  <c r="FV10" i="15"/>
  <c r="FW10" i="15"/>
  <c r="FX10" i="15"/>
  <c r="FY10" i="15"/>
  <c r="FZ10" i="15"/>
  <c r="GA10" i="15"/>
  <c r="GB10" i="15"/>
  <c r="F12" i="15"/>
  <c r="G12" i="15"/>
  <c r="H12" i="15"/>
  <c r="I12" i="15"/>
  <c r="J12" i="15"/>
  <c r="K12" i="15"/>
  <c r="L12" i="15"/>
  <c r="N12" i="15"/>
  <c r="O12" i="15"/>
  <c r="P12" i="15"/>
  <c r="Q12" i="15"/>
  <c r="R12" i="15"/>
  <c r="S12" i="15"/>
  <c r="U12" i="15"/>
  <c r="V12" i="15"/>
  <c r="W12" i="15"/>
  <c r="X12" i="15"/>
  <c r="Y12" i="15"/>
  <c r="Z12" i="15"/>
  <c r="AA12" i="15"/>
  <c r="AB12" i="15"/>
  <c r="AC12" i="15"/>
  <c r="AD12" i="15"/>
  <c r="AE12" i="15"/>
  <c r="AF12" i="15"/>
  <c r="AG12" i="15"/>
  <c r="AH12" i="15"/>
  <c r="AI12" i="15"/>
  <c r="AJ12" i="15"/>
  <c r="AK12" i="15"/>
  <c r="AL12" i="15"/>
  <c r="AM12" i="15"/>
  <c r="AN12" i="15"/>
  <c r="AO12" i="15"/>
  <c r="AP12" i="15"/>
  <c r="AQ12" i="15"/>
  <c r="AR12" i="15"/>
  <c r="AS12" i="15"/>
  <c r="AT12" i="15"/>
  <c r="AU12" i="15"/>
  <c r="AV12" i="15"/>
  <c r="AW12" i="15"/>
  <c r="AX12" i="15"/>
  <c r="AY12" i="15"/>
  <c r="AZ12" i="15"/>
  <c r="BA12" i="15"/>
  <c r="BB12" i="15"/>
  <c r="BC12" i="15"/>
  <c r="BD12" i="15"/>
  <c r="BE12" i="15"/>
  <c r="BF12" i="15"/>
  <c r="BG12" i="15"/>
  <c r="BH12" i="15"/>
  <c r="BI12" i="15"/>
  <c r="BJ12" i="15"/>
  <c r="BK12" i="15"/>
  <c r="BL12" i="15"/>
  <c r="BM12" i="15"/>
  <c r="BN12" i="15"/>
  <c r="BO12" i="15"/>
  <c r="BP12" i="15"/>
  <c r="BQ12" i="15"/>
  <c r="BR12" i="15"/>
  <c r="BS12" i="15"/>
  <c r="BT12" i="15"/>
  <c r="BU12" i="15"/>
  <c r="BV12" i="15"/>
  <c r="BW12" i="15"/>
  <c r="BX12" i="15"/>
  <c r="BY12" i="15"/>
  <c r="BZ12" i="15"/>
  <c r="CA12" i="15"/>
  <c r="CB12" i="15"/>
  <c r="CC12" i="15"/>
  <c r="CD12" i="15"/>
  <c r="CE12" i="15"/>
  <c r="CF12" i="15"/>
  <c r="CG12" i="15"/>
  <c r="CH12" i="15"/>
  <c r="CI12" i="15"/>
  <c r="CJ12" i="15"/>
  <c r="CK12" i="15"/>
  <c r="CL12" i="15"/>
  <c r="CM12" i="15"/>
  <c r="CN12" i="15"/>
  <c r="CO12" i="15"/>
  <c r="CP12" i="15"/>
  <c r="CQ12" i="15"/>
  <c r="CR12" i="15"/>
  <c r="CS12" i="15"/>
  <c r="CT12" i="15"/>
  <c r="CU12" i="15"/>
  <c r="CV12" i="15"/>
  <c r="CW12" i="15"/>
  <c r="CX12" i="15"/>
  <c r="CY12" i="15"/>
  <c r="CZ12" i="15"/>
  <c r="DA12" i="15"/>
  <c r="DB12" i="15"/>
  <c r="DC12" i="15"/>
  <c r="DD12" i="15"/>
  <c r="DE12" i="15"/>
  <c r="DF12" i="15"/>
  <c r="DG12" i="15"/>
  <c r="DH12" i="15"/>
  <c r="DI12" i="15"/>
  <c r="DJ12" i="15"/>
  <c r="DK12" i="15"/>
  <c r="DL12" i="15"/>
  <c r="DM12" i="15"/>
  <c r="DN12" i="15"/>
  <c r="DO12" i="15"/>
  <c r="DP12" i="15"/>
  <c r="DQ12" i="15"/>
  <c r="DR12" i="15"/>
  <c r="DS12" i="15"/>
  <c r="DT12" i="15"/>
  <c r="DU12" i="15"/>
  <c r="DV12" i="15"/>
  <c r="DW12" i="15"/>
  <c r="DX12" i="15"/>
  <c r="DY12" i="15"/>
  <c r="DZ12" i="15"/>
  <c r="EA12" i="15"/>
  <c r="EB12" i="15"/>
  <c r="EC12" i="15"/>
  <c r="ED12" i="15"/>
  <c r="EE12" i="15"/>
  <c r="EF12" i="15"/>
  <c r="EG12" i="15"/>
  <c r="EH12" i="15"/>
  <c r="EI12" i="15"/>
  <c r="EJ12" i="15"/>
  <c r="EK12" i="15"/>
  <c r="EL12" i="15"/>
  <c r="EM12" i="15"/>
  <c r="EN12" i="15"/>
  <c r="EO12" i="15"/>
  <c r="EP12" i="15"/>
  <c r="EQ12" i="15"/>
  <c r="ER12" i="15"/>
  <c r="ES12" i="15"/>
  <c r="ET12" i="15"/>
  <c r="EU12" i="15"/>
  <c r="EV12" i="15"/>
  <c r="EW12" i="15"/>
  <c r="EX12" i="15"/>
  <c r="EY12" i="15"/>
  <c r="EZ12" i="15"/>
  <c r="FA12" i="15"/>
  <c r="FB12" i="15"/>
  <c r="FC12" i="15"/>
  <c r="FD12" i="15"/>
  <c r="FE12" i="15"/>
  <c r="FF12" i="15"/>
  <c r="FG12" i="15"/>
  <c r="FH12" i="15"/>
  <c r="FI12" i="15"/>
  <c r="FJ12" i="15"/>
  <c r="FK12" i="15"/>
  <c r="FL12" i="15"/>
  <c r="FM12" i="15"/>
  <c r="FN12" i="15"/>
  <c r="FO12" i="15"/>
  <c r="FP12" i="15"/>
  <c r="FQ12" i="15"/>
  <c r="FR12" i="15"/>
  <c r="FS12" i="15"/>
  <c r="FT12" i="15"/>
  <c r="FU12" i="15"/>
  <c r="FV12" i="15"/>
  <c r="FW12" i="15"/>
  <c r="FX12" i="15"/>
  <c r="FY12" i="15"/>
  <c r="FZ12" i="15"/>
  <c r="GA12" i="15"/>
  <c r="GB12" i="15"/>
  <c r="F13" i="15"/>
  <c r="G13" i="15"/>
  <c r="H13" i="15"/>
  <c r="I13" i="15"/>
  <c r="J13" i="15"/>
  <c r="K13" i="15"/>
  <c r="L13" i="15"/>
  <c r="N13" i="15"/>
  <c r="O13" i="15"/>
  <c r="P13" i="15"/>
  <c r="Q13" i="15"/>
  <c r="R13" i="15"/>
  <c r="S13" i="15"/>
  <c r="U13" i="15"/>
  <c r="V13" i="15"/>
  <c r="W13" i="15"/>
  <c r="X13" i="15"/>
  <c r="Y13" i="15"/>
  <c r="Z13" i="15"/>
  <c r="AA13" i="15"/>
  <c r="AB13" i="15"/>
  <c r="AC13" i="15"/>
  <c r="AD13" i="15"/>
  <c r="AE13" i="15"/>
  <c r="AF13" i="15"/>
  <c r="AG13" i="15"/>
  <c r="AH13" i="15"/>
  <c r="AI13" i="15"/>
  <c r="AJ13" i="15"/>
  <c r="AK13" i="15"/>
  <c r="AL13" i="15"/>
  <c r="AM13" i="15"/>
  <c r="AN13" i="15"/>
  <c r="AO13" i="15"/>
  <c r="AP13" i="15"/>
  <c r="AQ13" i="15"/>
  <c r="AR13" i="15"/>
  <c r="AS13" i="15"/>
  <c r="AT13" i="15"/>
  <c r="AU13" i="15"/>
  <c r="AV13" i="15"/>
  <c r="AW13" i="15"/>
  <c r="AX13" i="15"/>
  <c r="AY13" i="15"/>
  <c r="AZ13" i="15"/>
  <c r="BA13" i="15"/>
  <c r="BB13" i="15"/>
  <c r="BC13" i="15"/>
  <c r="BD13" i="15"/>
  <c r="BE13" i="15"/>
  <c r="BF13" i="15"/>
  <c r="BG13" i="15"/>
  <c r="BH13" i="15"/>
  <c r="BI13" i="15"/>
  <c r="BJ13" i="15"/>
  <c r="BK13" i="15"/>
  <c r="BL13" i="15"/>
  <c r="BM13" i="15"/>
  <c r="BN13" i="15"/>
  <c r="BO13" i="15"/>
  <c r="BP13" i="15"/>
  <c r="BQ13" i="15"/>
  <c r="BR13" i="15"/>
  <c r="BS13" i="15"/>
  <c r="BT13" i="15"/>
  <c r="BU13" i="15"/>
  <c r="BV13" i="15"/>
  <c r="BW13" i="15"/>
  <c r="BX13" i="15"/>
  <c r="BY13" i="15"/>
  <c r="BZ13" i="15"/>
  <c r="CA13" i="15"/>
  <c r="CB13" i="15"/>
  <c r="CC13" i="15"/>
  <c r="CD13" i="15"/>
  <c r="CE13" i="15"/>
  <c r="CF13" i="15"/>
  <c r="CG13" i="15"/>
  <c r="CH13" i="15"/>
  <c r="CI13" i="15"/>
  <c r="CJ13" i="15"/>
  <c r="CK13" i="15"/>
  <c r="CL13" i="15"/>
  <c r="CM13" i="15"/>
  <c r="CN13" i="15"/>
  <c r="CO13" i="15"/>
  <c r="CP13" i="15"/>
  <c r="CQ13" i="15"/>
  <c r="CR13" i="15"/>
  <c r="CS13" i="15"/>
  <c r="CT13" i="15"/>
  <c r="CU13" i="15"/>
  <c r="CV13" i="15"/>
  <c r="CW13" i="15"/>
  <c r="CX13" i="15"/>
  <c r="CY13" i="15"/>
  <c r="CZ13" i="15"/>
  <c r="DA13" i="15"/>
  <c r="DB13" i="15"/>
  <c r="DC13" i="15"/>
  <c r="DD13" i="15"/>
  <c r="DE13" i="15"/>
  <c r="DF13" i="15"/>
  <c r="DG13" i="15"/>
  <c r="DH13" i="15"/>
  <c r="DI13" i="15"/>
  <c r="DJ13" i="15"/>
  <c r="DK13" i="15"/>
  <c r="DL13" i="15"/>
  <c r="DM13" i="15"/>
  <c r="DN13" i="15"/>
  <c r="DO13" i="15"/>
  <c r="DP13" i="15"/>
  <c r="DQ13" i="15"/>
  <c r="DR13" i="15"/>
  <c r="DS13" i="15"/>
  <c r="DT13" i="15"/>
  <c r="DU13" i="15"/>
  <c r="DV13" i="15"/>
  <c r="DW13" i="15"/>
  <c r="DX13" i="15"/>
  <c r="DY13" i="15"/>
  <c r="DZ13" i="15"/>
  <c r="EA13" i="15"/>
  <c r="EB13" i="15"/>
  <c r="EC13" i="15"/>
  <c r="ED13" i="15"/>
  <c r="EE13" i="15"/>
  <c r="EF13" i="15"/>
  <c r="EG13" i="15"/>
  <c r="EH13" i="15"/>
  <c r="EI13" i="15"/>
  <c r="EJ13" i="15"/>
  <c r="EK13" i="15"/>
  <c r="EL13" i="15"/>
  <c r="EM13" i="15"/>
  <c r="EN13" i="15"/>
  <c r="EO13" i="15"/>
  <c r="EP13" i="15"/>
  <c r="EQ13" i="15"/>
  <c r="ER13" i="15"/>
  <c r="ES13" i="15"/>
  <c r="ET13" i="15"/>
  <c r="EU13" i="15"/>
  <c r="EV13" i="15"/>
  <c r="EW13" i="15"/>
  <c r="EX13" i="15"/>
  <c r="EY13" i="15"/>
  <c r="EZ13" i="15"/>
  <c r="FA13" i="15"/>
  <c r="FB13" i="15"/>
  <c r="FC13" i="15"/>
  <c r="FD13" i="15"/>
  <c r="FE13" i="15"/>
  <c r="FF13" i="15"/>
  <c r="FG13" i="15"/>
  <c r="FH13" i="15"/>
  <c r="FI13" i="15"/>
  <c r="FJ13" i="15"/>
  <c r="FK13" i="15"/>
  <c r="FL13" i="15"/>
  <c r="FM13" i="15"/>
  <c r="FN13" i="15"/>
  <c r="FO13" i="15"/>
  <c r="FP13" i="15"/>
  <c r="FQ13" i="15"/>
  <c r="FR13" i="15"/>
  <c r="FS13" i="15"/>
  <c r="FT13" i="15"/>
  <c r="FU13" i="15"/>
  <c r="FV13" i="15"/>
  <c r="FW13" i="15"/>
  <c r="FX13" i="15"/>
  <c r="FY13" i="15"/>
  <c r="FZ13" i="15"/>
  <c r="GA13" i="15"/>
  <c r="GB13" i="15"/>
  <c r="F14" i="15"/>
  <c r="G14" i="15"/>
  <c r="H14" i="15"/>
  <c r="I14" i="15"/>
  <c r="J14" i="15"/>
  <c r="K14" i="15"/>
  <c r="L14" i="15"/>
  <c r="N14" i="15"/>
  <c r="O14" i="15"/>
  <c r="P14" i="15"/>
  <c r="Q14" i="15"/>
  <c r="R14" i="15"/>
  <c r="S14" i="15"/>
  <c r="U14" i="15"/>
  <c r="V14" i="15"/>
  <c r="W14" i="15"/>
  <c r="X14" i="15"/>
  <c r="Y14" i="15"/>
  <c r="Z14" i="15"/>
  <c r="AA14" i="15"/>
  <c r="AB14" i="15"/>
  <c r="AC14" i="15"/>
  <c r="AD14" i="15"/>
  <c r="AE14" i="15"/>
  <c r="AF14" i="15"/>
  <c r="AG14" i="15"/>
  <c r="AH14" i="15"/>
  <c r="AI14" i="15"/>
  <c r="AJ14" i="15"/>
  <c r="AK14" i="15"/>
  <c r="AL14" i="15"/>
  <c r="AM14" i="15"/>
  <c r="AN14" i="15"/>
  <c r="AO14" i="15"/>
  <c r="AP14" i="15"/>
  <c r="AQ14" i="15"/>
  <c r="AR14" i="15"/>
  <c r="AS14" i="15"/>
  <c r="AT14" i="15"/>
  <c r="AU14" i="15"/>
  <c r="AV14" i="15"/>
  <c r="AW14" i="15"/>
  <c r="AX14" i="15"/>
  <c r="AY14" i="15"/>
  <c r="AZ14" i="15"/>
  <c r="BA14" i="15"/>
  <c r="BB14" i="15"/>
  <c r="BC14" i="15"/>
  <c r="BD14" i="15"/>
  <c r="BE14" i="15"/>
  <c r="BF14" i="15"/>
  <c r="BG14" i="15"/>
  <c r="BH14" i="15"/>
  <c r="BI14" i="15"/>
  <c r="BJ14" i="15"/>
  <c r="BK14" i="15"/>
  <c r="BL14" i="15"/>
  <c r="BM14" i="15"/>
  <c r="BN14" i="15"/>
  <c r="BO14" i="15"/>
  <c r="BP14" i="15"/>
  <c r="BQ14" i="15"/>
  <c r="BR14" i="15"/>
  <c r="BS14" i="15"/>
  <c r="BT14" i="15"/>
  <c r="BU14" i="15"/>
  <c r="BV14" i="15"/>
  <c r="BW14" i="15"/>
  <c r="BX14" i="15"/>
  <c r="BY14" i="15"/>
  <c r="BZ14" i="15"/>
  <c r="CA14" i="15"/>
  <c r="CB14" i="15"/>
  <c r="CC14" i="15"/>
  <c r="CD14" i="15"/>
  <c r="CE14" i="15"/>
  <c r="CF14" i="15"/>
  <c r="CG14" i="15"/>
  <c r="CH14" i="15"/>
  <c r="CI14" i="15"/>
  <c r="CJ14" i="15"/>
  <c r="CK14" i="15"/>
  <c r="CL14" i="15"/>
  <c r="CM14" i="15"/>
  <c r="CN14" i="15"/>
  <c r="CO14" i="15"/>
  <c r="CP14" i="15"/>
  <c r="CQ14" i="15"/>
  <c r="CR14" i="15"/>
  <c r="CS14" i="15"/>
  <c r="CT14" i="15"/>
  <c r="CU14" i="15"/>
  <c r="CV14" i="15"/>
  <c r="CW14" i="15"/>
  <c r="CX14" i="15"/>
  <c r="CY14" i="15"/>
  <c r="CZ14" i="15"/>
  <c r="DA14" i="15"/>
  <c r="DB14" i="15"/>
  <c r="DC14" i="15"/>
  <c r="DD14" i="15"/>
  <c r="DE14" i="15"/>
  <c r="DF14" i="15"/>
  <c r="DG14" i="15"/>
  <c r="DH14" i="15"/>
  <c r="DI14" i="15"/>
  <c r="DJ14" i="15"/>
  <c r="DK14" i="15"/>
  <c r="DL14" i="15"/>
  <c r="DM14" i="15"/>
  <c r="DN14" i="15"/>
  <c r="DO14" i="15"/>
  <c r="DP14" i="15"/>
  <c r="DQ14" i="15"/>
  <c r="DR14" i="15"/>
  <c r="DS14" i="15"/>
  <c r="DT14" i="15"/>
  <c r="DU14" i="15"/>
  <c r="DV14" i="15"/>
  <c r="DW14" i="15"/>
  <c r="DX14" i="15"/>
  <c r="DY14" i="15"/>
  <c r="DZ14" i="15"/>
  <c r="EA14" i="15"/>
  <c r="EB14" i="15"/>
  <c r="EC14" i="15"/>
  <c r="ED14" i="15"/>
  <c r="EE14" i="15"/>
  <c r="EF14" i="15"/>
  <c r="EG14" i="15"/>
  <c r="EH14" i="15"/>
  <c r="EI14" i="15"/>
  <c r="EJ14" i="15"/>
  <c r="EK14" i="15"/>
  <c r="EL14" i="15"/>
  <c r="EM14" i="15"/>
  <c r="EN14" i="15"/>
  <c r="EO14" i="15"/>
  <c r="EP14" i="15"/>
  <c r="EQ14" i="15"/>
  <c r="ER14" i="15"/>
  <c r="ES14" i="15"/>
  <c r="ET14" i="15"/>
  <c r="EU14" i="15"/>
  <c r="EV14" i="15"/>
  <c r="EW14" i="15"/>
  <c r="EX14" i="15"/>
  <c r="EY14" i="15"/>
  <c r="EZ14" i="15"/>
  <c r="FA14" i="15"/>
  <c r="FB14" i="15"/>
  <c r="FC14" i="15"/>
  <c r="FD14" i="15"/>
  <c r="FE14" i="15"/>
  <c r="FF14" i="15"/>
  <c r="FG14" i="15"/>
  <c r="FH14" i="15"/>
  <c r="FI14" i="15"/>
  <c r="FJ14" i="15"/>
  <c r="FK14" i="15"/>
  <c r="FL14" i="15"/>
  <c r="FM14" i="15"/>
  <c r="FN14" i="15"/>
  <c r="FO14" i="15"/>
  <c r="FP14" i="15"/>
  <c r="FQ14" i="15"/>
  <c r="FR14" i="15"/>
  <c r="FS14" i="15"/>
  <c r="FT14" i="15"/>
  <c r="FU14" i="15"/>
  <c r="FV14" i="15"/>
  <c r="FW14" i="15"/>
  <c r="FX14" i="15"/>
  <c r="FY14" i="15"/>
  <c r="FZ14" i="15"/>
  <c r="GA14" i="15"/>
  <c r="GB14" i="15"/>
  <c r="F15" i="15"/>
  <c r="G15" i="15"/>
  <c r="H15" i="15"/>
  <c r="I15" i="15"/>
  <c r="J15" i="15"/>
  <c r="K15" i="15"/>
  <c r="L15" i="15"/>
  <c r="N15" i="15"/>
  <c r="O15" i="15"/>
  <c r="P15" i="15"/>
  <c r="Q15" i="15"/>
  <c r="R15" i="15"/>
  <c r="S15" i="15"/>
  <c r="U15" i="15"/>
  <c r="V15" i="15"/>
  <c r="W15" i="15"/>
  <c r="X15" i="15"/>
  <c r="Y15" i="15"/>
  <c r="Z15" i="15"/>
  <c r="AA15" i="15"/>
  <c r="AB15" i="15"/>
  <c r="AC15" i="15"/>
  <c r="AD15" i="15"/>
  <c r="AE15" i="15"/>
  <c r="AF15" i="15"/>
  <c r="AG15" i="15"/>
  <c r="AH15" i="15"/>
  <c r="AI15" i="15"/>
  <c r="AJ15" i="15"/>
  <c r="AK15" i="15"/>
  <c r="AL15" i="15"/>
  <c r="AM15" i="15"/>
  <c r="AN15" i="15"/>
  <c r="AO15" i="15"/>
  <c r="AP15" i="15"/>
  <c r="AQ15" i="15"/>
  <c r="AR15" i="15"/>
  <c r="AS15" i="15"/>
  <c r="AT15" i="15"/>
  <c r="AU15" i="15"/>
  <c r="AV15" i="15"/>
  <c r="AW15" i="15"/>
  <c r="AX15" i="15"/>
  <c r="AY15" i="15"/>
  <c r="AZ15" i="15"/>
  <c r="BA15" i="15"/>
  <c r="BB15" i="15"/>
  <c r="BC15" i="15"/>
  <c r="BD15" i="15"/>
  <c r="BE15" i="15"/>
  <c r="BF15" i="15"/>
  <c r="BG15" i="15"/>
  <c r="BH15" i="15"/>
  <c r="BI15" i="15"/>
  <c r="BJ15" i="15"/>
  <c r="BK15" i="15"/>
  <c r="BL15" i="15"/>
  <c r="BM15" i="15"/>
  <c r="BN15" i="15"/>
  <c r="BO15" i="15"/>
  <c r="BP15" i="15"/>
  <c r="BQ15" i="15"/>
  <c r="BR15" i="15"/>
  <c r="BS15" i="15"/>
  <c r="BT15" i="15"/>
  <c r="BU15" i="15"/>
  <c r="BV15" i="15"/>
  <c r="BW15" i="15"/>
  <c r="BX15" i="15"/>
  <c r="BY15" i="15"/>
  <c r="BZ15" i="15"/>
  <c r="CA15" i="15"/>
  <c r="CB15" i="15"/>
  <c r="CC15" i="15"/>
  <c r="CD15" i="15"/>
  <c r="CE15" i="15"/>
  <c r="CF15" i="15"/>
  <c r="CG15" i="15"/>
  <c r="CH15" i="15"/>
  <c r="CI15" i="15"/>
  <c r="CJ15" i="15"/>
  <c r="CK15" i="15"/>
  <c r="CL15" i="15"/>
  <c r="CM15" i="15"/>
  <c r="CN15" i="15"/>
  <c r="CO15" i="15"/>
  <c r="CP15" i="15"/>
  <c r="CQ15" i="15"/>
  <c r="CR15" i="15"/>
  <c r="CS15" i="15"/>
  <c r="CT15" i="15"/>
  <c r="CU15" i="15"/>
  <c r="CV15" i="15"/>
  <c r="CW15" i="15"/>
  <c r="CX15" i="15"/>
  <c r="CY15" i="15"/>
  <c r="CZ15" i="15"/>
  <c r="DA15" i="15"/>
  <c r="DB15" i="15"/>
  <c r="DC15" i="15"/>
  <c r="DD15" i="15"/>
  <c r="DE15" i="15"/>
  <c r="DF15" i="15"/>
  <c r="DG15" i="15"/>
  <c r="DH15" i="15"/>
  <c r="DI15" i="15"/>
  <c r="DJ15" i="15"/>
  <c r="DK15" i="15"/>
  <c r="DL15" i="15"/>
  <c r="DM15" i="15"/>
  <c r="DN15" i="15"/>
  <c r="DO15" i="15"/>
  <c r="DP15" i="15"/>
  <c r="DQ15" i="15"/>
  <c r="DR15" i="15"/>
  <c r="DS15" i="15"/>
  <c r="DT15" i="15"/>
  <c r="DU15" i="15"/>
  <c r="DV15" i="15"/>
  <c r="DW15" i="15"/>
  <c r="DX15" i="15"/>
  <c r="DY15" i="15"/>
  <c r="DZ15" i="15"/>
  <c r="EA15" i="15"/>
  <c r="EB15" i="15"/>
  <c r="EC15" i="15"/>
  <c r="ED15" i="15"/>
  <c r="EE15" i="15"/>
  <c r="EF15" i="15"/>
  <c r="EG15" i="15"/>
  <c r="EH15" i="15"/>
  <c r="EI15" i="15"/>
  <c r="EJ15" i="15"/>
  <c r="EK15" i="15"/>
  <c r="EL15" i="15"/>
  <c r="EM15" i="15"/>
  <c r="EN15" i="15"/>
  <c r="EO15" i="15"/>
  <c r="EP15" i="15"/>
  <c r="EQ15" i="15"/>
  <c r="ER15" i="15"/>
  <c r="ES15" i="15"/>
  <c r="ET15" i="15"/>
  <c r="EU15" i="15"/>
  <c r="EV15" i="15"/>
  <c r="EW15" i="15"/>
  <c r="EX15" i="15"/>
  <c r="EY15" i="15"/>
  <c r="EZ15" i="15"/>
  <c r="FA15" i="15"/>
  <c r="FB15" i="15"/>
  <c r="FC15" i="15"/>
  <c r="FD15" i="15"/>
  <c r="FE15" i="15"/>
  <c r="FF15" i="15"/>
  <c r="FG15" i="15"/>
  <c r="FH15" i="15"/>
  <c r="FI15" i="15"/>
  <c r="FJ15" i="15"/>
  <c r="FK15" i="15"/>
  <c r="FL15" i="15"/>
  <c r="FM15" i="15"/>
  <c r="FN15" i="15"/>
  <c r="FO15" i="15"/>
  <c r="FP15" i="15"/>
  <c r="FQ15" i="15"/>
  <c r="FR15" i="15"/>
  <c r="FS15" i="15"/>
  <c r="FT15" i="15"/>
  <c r="FU15" i="15"/>
  <c r="FV15" i="15"/>
  <c r="FW15" i="15"/>
  <c r="FX15" i="15"/>
  <c r="FY15" i="15"/>
  <c r="FZ15" i="15"/>
  <c r="GA15" i="15"/>
  <c r="GB15" i="15"/>
  <c r="F17" i="15"/>
  <c r="G17" i="15"/>
  <c r="H17" i="15"/>
  <c r="I17" i="15"/>
  <c r="J17" i="15"/>
  <c r="K17" i="15"/>
  <c r="L17" i="15"/>
  <c r="N17" i="15"/>
  <c r="O17" i="15"/>
  <c r="P17" i="15"/>
  <c r="Q17" i="15"/>
  <c r="R17" i="15"/>
  <c r="S17" i="15"/>
  <c r="U17" i="15"/>
  <c r="V17" i="15"/>
  <c r="W17" i="15"/>
  <c r="X17" i="15"/>
  <c r="Y17" i="15"/>
  <c r="Z17" i="15"/>
  <c r="AA17" i="15"/>
  <c r="AB17" i="15"/>
  <c r="AC17" i="15"/>
  <c r="AD17" i="15"/>
  <c r="AE17" i="15"/>
  <c r="AF17" i="15"/>
  <c r="AG17" i="15"/>
  <c r="AH17" i="15"/>
  <c r="AI17" i="15"/>
  <c r="AJ17" i="15"/>
  <c r="AK17" i="15"/>
  <c r="AL17" i="15"/>
  <c r="AM17" i="15"/>
  <c r="AN17" i="15"/>
  <c r="AO17" i="15"/>
  <c r="AP17" i="15"/>
  <c r="AQ17" i="15"/>
  <c r="AR17" i="15"/>
  <c r="AS17" i="15"/>
  <c r="AT17" i="15"/>
  <c r="AU17" i="15"/>
  <c r="AV17" i="15"/>
  <c r="AW17" i="15"/>
  <c r="AX17" i="15"/>
  <c r="AY17" i="15"/>
  <c r="AZ17" i="15"/>
  <c r="BA17" i="15"/>
  <c r="BB17" i="15"/>
  <c r="BC17" i="15"/>
  <c r="BD17" i="15"/>
  <c r="BE17" i="15"/>
  <c r="BF17" i="15"/>
  <c r="BG17" i="15"/>
  <c r="BH17" i="15"/>
  <c r="BI17" i="15"/>
  <c r="BJ17" i="15"/>
  <c r="BK17" i="15"/>
  <c r="BL17" i="15"/>
  <c r="BM17" i="15"/>
  <c r="BN17" i="15"/>
  <c r="BO17" i="15"/>
  <c r="BP17" i="15"/>
  <c r="BQ17" i="15"/>
  <c r="BR17" i="15"/>
  <c r="BS17" i="15"/>
  <c r="BT17" i="15"/>
  <c r="BU17" i="15"/>
  <c r="BV17" i="15"/>
  <c r="BW17" i="15"/>
  <c r="BX17" i="15"/>
  <c r="BY17" i="15"/>
  <c r="BZ17" i="15"/>
  <c r="CA17" i="15"/>
  <c r="CB17" i="15"/>
  <c r="CC17" i="15"/>
  <c r="CD17" i="15"/>
  <c r="CE17" i="15"/>
  <c r="CF17" i="15"/>
  <c r="CG17" i="15"/>
  <c r="CH17" i="15"/>
  <c r="CI17" i="15"/>
  <c r="CJ17" i="15"/>
  <c r="CK17" i="15"/>
  <c r="CL17" i="15"/>
  <c r="CM17" i="15"/>
  <c r="CN17" i="15"/>
  <c r="CO17" i="15"/>
  <c r="CP17" i="15"/>
  <c r="CQ17" i="15"/>
  <c r="CR17" i="15"/>
  <c r="CS17" i="15"/>
  <c r="CT17" i="15"/>
  <c r="CU17" i="15"/>
  <c r="CV17" i="15"/>
  <c r="CW17" i="15"/>
  <c r="CX17" i="15"/>
  <c r="CY17" i="15"/>
  <c r="CZ17" i="15"/>
  <c r="DA17" i="15"/>
  <c r="DB17" i="15"/>
  <c r="DC17" i="15"/>
  <c r="DD17" i="15"/>
  <c r="DE17" i="15"/>
  <c r="DF17" i="15"/>
  <c r="DG17" i="15"/>
  <c r="DH17" i="15"/>
  <c r="DI17" i="15"/>
  <c r="DJ17" i="15"/>
  <c r="DK17" i="15"/>
  <c r="DL17" i="15"/>
  <c r="DM17" i="15"/>
  <c r="DN17" i="15"/>
  <c r="DO17" i="15"/>
  <c r="DP17" i="15"/>
  <c r="DQ17" i="15"/>
  <c r="DR17" i="15"/>
  <c r="DS17" i="15"/>
  <c r="DT17" i="15"/>
  <c r="DU17" i="15"/>
  <c r="DV17" i="15"/>
  <c r="DW17" i="15"/>
  <c r="DX17" i="15"/>
  <c r="DY17" i="15"/>
  <c r="DZ17" i="15"/>
  <c r="EA17" i="15"/>
  <c r="EB17" i="15"/>
  <c r="EC17" i="15"/>
  <c r="ED17" i="15"/>
  <c r="EE17" i="15"/>
  <c r="EF17" i="15"/>
  <c r="EG17" i="15"/>
  <c r="EH17" i="15"/>
  <c r="EI17" i="15"/>
  <c r="EJ17" i="15"/>
  <c r="EK17" i="15"/>
  <c r="EL17" i="15"/>
  <c r="EM17" i="15"/>
  <c r="EN17" i="15"/>
  <c r="EO17" i="15"/>
  <c r="EP17" i="15"/>
  <c r="EQ17" i="15"/>
  <c r="ER17" i="15"/>
  <c r="ES17" i="15"/>
  <c r="ET17" i="15"/>
  <c r="EU17" i="15"/>
  <c r="EV17" i="15"/>
  <c r="EW17" i="15"/>
  <c r="EX17" i="15"/>
  <c r="EY17" i="15"/>
  <c r="EZ17" i="15"/>
  <c r="FA17" i="15"/>
  <c r="FB17" i="15"/>
  <c r="FC17" i="15"/>
  <c r="FD17" i="15"/>
  <c r="FE17" i="15"/>
  <c r="FF17" i="15"/>
  <c r="FG17" i="15"/>
  <c r="FH17" i="15"/>
  <c r="FI17" i="15"/>
  <c r="FJ17" i="15"/>
  <c r="FK17" i="15"/>
  <c r="FL17" i="15"/>
  <c r="FM17" i="15"/>
  <c r="FN17" i="15"/>
  <c r="FO17" i="15"/>
  <c r="FP17" i="15"/>
  <c r="FQ17" i="15"/>
  <c r="FR17" i="15"/>
  <c r="FS17" i="15"/>
  <c r="FT17" i="15"/>
  <c r="FU17" i="15"/>
  <c r="FV17" i="15"/>
  <c r="FW17" i="15"/>
  <c r="FX17" i="15"/>
  <c r="FY17" i="15"/>
  <c r="FZ17" i="15"/>
  <c r="GA17" i="15"/>
  <c r="GB17" i="15"/>
  <c r="F18" i="15"/>
  <c r="G18" i="15"/>
  <c r="H18" i="15"/>
  <c r="I18" i="15"/>
  <c r="J18" i="15"/>
  <c r="K18" i="15"/>
  <c r="L18" i="15"/>
  <c r="N18" i="15"/>
  <c r="O18" i="15"/>
  <c r="P18" i="15"/>
  <c r="Q18" i="15"/>
  <c r="R18" i="15"/>
  <c r="S18" i="15"/>
  <c r="U18" i="15"/>
  <c r="V18" i="15"/>
  <c r="W18" i="15"/>
  <c r="X18" i="15"/>
  <c r="Y18" i="15"/>
  <c r="Z18" i="15"/>
  <c r="AA18" i="15"/>
  <c r="AB18" i="15"/>
  <c r="AC18" i="15"/>
  <c r="AD18" i="15"/>
  <c r="AE18" i="15"/>
  <c r="AF18" i="15"/>
  <c r="AG18" i="15"/>
  <c r="AH18" i="15"/>
  <c r="AI18" i="15"/>
  <c r="AJ18" i="15"/>
  <c r="AK18" i="15"/>
  <c r="AL18" i="15"/>
  <c r="AM18" i="15"/>
  <c r="AN18" i="15"/>
  <c r="AO18" i="15"/>
  <c r="AP18" i="15"/>
  <c r="AQ18" i="15"/>
  <c r="AR18" i="15"/>
  <c r="AS18" i="15"/>
  <c r="AT18" i="15"/>
  <c r="AU18" i="15"/>
  <c r="AV18" i="15"/>
  <c r="AW18" i="15"/>
  <c r="AX18" i="15"/>
  <c r="AY18" i="15"/>
  <c r="AZ18" i="15"/>
  <c r="BA18" i="15"/>
  <c r="BB18" i="15"/>
  <c r="BC18" i="15"/>
  <c r="BD18" i="15"/>
  <c r="BE18" i="15"/>
  <c r="BF18" i="15"/>
  <c r="BG18" i="15"/>
  <c r="BH18" i="15"/>
  <c r="BI18" i="15"/>
  <c r="BJ18" i="15"/>
  <c r="BK18" i="15"/>
  <c r="BL18" i="15"/>
  <c r="BM18" i="15"/>
  <c r="BN18" i="15"/>
  <c r="BO18" i="15"/>
  <c r="BP18" i="15"/>
  <c r="BQ18" i="15"/>
  <c r="BR18" i="15"/>
  <c r="BS18" i="15"/>
  <c r="BT18" i="15"/>
  <c r="BU18" i="15"/>
  <c r="BV18" i="15"/>
  <c r="BW18" i="15"/>
  <c r="BX18" i="15"/>
  <c r="BY18" i="15"/>
  <c r="BZ18" i="15"/>
  <c r="CA18" i="15"/>
  <c r="CB18" i="15"/>
  <c r="CC18" i="15"/>
  <c r="CD18" i="15"/>
  <c r="CE18" i="15"/>
  <c r="CF18" i="15"/>
  <c r="CG18" i="15"/>
  <c r="CH18" i="15"/>
  <c r="CI18" i="15"/>
  <c r="CJ18" i="15"/>
  <c r="CK18" i="15"/>
  <c r="CL18" i="15"/>
  <c r="CM18" i="15"/>
  <c r="CN18" i="15"/>
  <c r="CO18" i="15"/>
  <c r="CP18" i="15"/>
  <c r="CQ18" i="15"/>
  <c r="CR18" i="15"/>
  <c r="CS18" i="15"/>
  <c r="CT18" i="15"/>
  <c r="CU18" i="15"/>
  <c r="CV18" i="15"/>
  <c r="CW18" i="15"/>
  <c r="CX18" i="15"/>
  <c r="CY18" i="15"/>
  <c r="CZ18" i="15"/>
  <c r="DA18" i="15"/>
  <c r="DB18" i="15"/>
  <c r="DC18" i="15"/>
  <c r="DD18" i="15"/>
  <c r="DE18" i="15"/>
  <c r="DF18" i="15"/>
  <c r="DG18" i="15"/>
  <c r="DH18" i="15"/>
  <c r="DI18" i="15"/>
  <c r="DJ18" i="15"/>
  <c r="DK18" i="15"/>
  <c r="DL18" i="15"/>
  <c r="DM18" i="15"/>
  <c r="DN18" i="15"/>
  <c r="DO18" i="15"/>
  <c r="DP18" i="15"/>
  <c r="DQ18" i="15"/>
  <c r="DR18" i="15"/>
  <c r="DS18" i="15"/>
  <c r="DT18" i="15"/>
  <c r="DU18" i="15"/>
  <c r="DV18" i="15"/>
  <c r="DW18" i="15"/>
  <c r="DX18" i="15"/>
  <c r="DY18" i="15"/>
  <c r="DZ18" i="15"/>
  <c r="EA18" i="15"/>
  <c r="EB18" i="15"/>
  <c r="EC18" i="15"/>
  <c r="ED18" i="15"/>
  <c r="EE18" i="15"/>
  <c r="EF18" i="15"/>
  <c r="EG18" i="15"/>
  <c r="EH18" i="15"/>
  <c r="EI18" i="15"/>
  <c r="EJ18" i="15"/>
  <c r="EK18" i="15"/>
  <c r="EL18" i="15"/>
  <c r="EM18" i="15"/>
  <c r="EN18" i="15"/>
  <c r="EO18" i="15"/>
  <c r="EP18" i="15"/>
  <c r="EQ18" i="15"/>
  <c r="ER18" i="15"/>
  <c r="ES18" i="15"/>
  <c r="ET18" i="15"/>
  <c r="EU18" i="15"/>
  <c r="EV18" i="15"/>
  <c r="EW18" i="15"/>
  <c r="EX18" i="15"/>
  <c r="EY18" i="15"/>
  <c r="EZ18" i="15"/>
  <c r="FA18" i="15"/>
  <c r="FB18" i="15"/>
  <c r="FC18" i="15"/>
  <c r="FD18" i="15"/>
  <c r="FE18" i="15"/>
  <c r="FF18" i="15"/>
  <c r="FG18" i="15"/>
  <c r="FH18" i="15"/>
  <c r="FI18" i="15"/>
  <c r="FJ18" i="15"/>
  <c r="FK18" i="15"/>
  <c r="FL18" i="15"/>
  <c r="FM18" i="15"/>
  <c r="FN18" i="15"/>
  <c r="FO18" i="15"/>
  <c r="FP18" i="15"/>
  <c r="FQ18" i="15"/>
  <c r="FR18" i="15"/>
  <c r="FS18" i="15"/>
  <c r="FT18" i="15"/>
  <c r="FU18" i="15"/>
  <c r="FV18" i="15"/>
  <c r="FW18" i="15"/>
  <c r="FX18" i="15"/>
  <c r="FY18" i="15"/>
  <c r="FZ18" i="15"/>
  <c r="GA18" i="15"/>
  <c r="GB18" i="15"/>
  <c r="F19" i="15"/>
  <c r="G19" i="15"/>
  <c r="H19" i="15"/>
  <c r="I19" i="15"/>
  <c r="J19" i="15"/>
  <c r="K19" i="15"/>
  <c r="L19" i="15"/>
  <c r="N19" i="15"/>
  <c r="O19" i="15"/>
  <c r="P19" i="15"/>
  <c r="Q19" i="15"/>
  <c r="R19" i="15"/>
  <c r="S19" i="15"/>
  <c r="U19" i="15"/>
  <c r="V19" i="15"/>
  <c r="W19" i="15"/>
  <c r="X19" i="15"/>
  <c r="Y19" i="15"/>
  <c r="Z19" i="15"/>
  <c r="AA19" i="15"/>
  <c r="AB19" i="15"/>
  <c r="AC19" i="15"/>
  <c r="AD19" i="15"/>
  <c r="AE19" i="15"/>
  <c r="AF19" i="15"/>
  <c r="AG19" i="15"/>
  <c r="AH19" i="15"/>
  <c r="AI19" i="15"/>
  <c r="AJ19" i="15"/>
  <c r="AK19" i="15"/>
  <c r="AL19" i="15"/>
  <c r="AM19" i="15"/>
  <c r="AN19" i="15"/>
  <c r="AO19" i="15"/>
  <c r="AP19" i="15"/>
  <c r="AQ19" i="15"/>
  <c r="AR19" i="15"/>
  <c r="AS19" i="15"/>
  <c r="AT19" i="15"/>
  <c r="AU19" i="15"/>
  <c r="AV19" i="15"/>
  <c r="AW19" i="15"/>
  <c r="AX19" i="15"/>
  <c r="AY19" i="15"/>
  <c r="AZ19" i="15"/>
  <c r="BA19" i="15"/>
  <c r="BB19" i="15"/>
  <c r="BC19" i="15"/>
  <c r="BD19" i="15"/>
  <c r="BE19" i="15"/>
  <c r="BF19" i="15"/>
  <c r="BG19" i="15"/>
  <c r="BH19" i="15"/>
  <c r="BI19" i="15"/>
  <c r="BJ19" i="15"/>
  <c r="BK19" i="15"/>
  <c r="BL19" i="15"/>
  <c r="BM19" i="15"/>
  <c r="BN19" i="15"/>
  <c r="BO19" i="15"/>
  <c r="BP19" i="15"/>
  <c r="BQ19" i="15"/>
  <c r="BR19" i="15"/>
  <c r="BS19" i="15"/>
  <c r="BT19" i="15"/>
  <c r="BU19" i="15"/>
  <c r="BV19" i="15"/>
  <c r="BW19" i="15"/>
  <c r="BX19" i="15"/>
  <c r="BY19" i="15"/>
  <c r="BZ19" i="15"/>
  <c r="CA19" i="15"/>
  <c r="CB19" i="15"/>
  <c r="CC19" i="15"/>
  <c r="CD19" i="15"/>
  <c r="CE19" i="15"/>
  <c r="CF19" i="15"/>
  <c r="CG19" i="15"/>
  <c r="CH19" i="15"/>
  <c r="CI19" i="15"/>
  <c r="CJ19" i="15"/>
  <c r="CK19" i="15"/>
  <c r="CL19" i="15"/>
  <c r="CM19" i="15"/>
  <c r="CN19" i="15"/>
  <c r="CO19" i="15"/>
  <c r="CP19" i="15"/>
  <c r="CQ19" i="15"/>
  <c r="CR19" i="15"/>
  <c r="CS19" i="15"/>
  <c r="CT19" i="15"/>
  <c r="CU19" i="15"/>
  <c r="CV19" i="15"/>
  <c r="CW19" i="15"/>
  <c r="CX19" i="15"/>
  <c r="CY19" i="15"/>
  <c r="CZ19" i="15"/>
  <c r="DA19" i="15"/>
  <c r="DB19" i="15"/>
  <c r="DC19" i="15"/>
  <c r="DD19" i="15"/>
  <c r="DE19" i="15"/>
  <c r="DF19" i="15"/>
  <c r="DG19" i="15"/>
  <c r="DH19" i="15"/>
  <c r="DI19" i="15"/>
  <c r="DJ19" i="15"/>
  <c r="DK19" i="15"/>
  <c r="DL19" i="15"/>
  <c r="DM19" i="15"/>
  <c r="DN19" i="15"/>
  <c r="DO19" i="15"/>
  <c r="DP19" i="15"/>
  <c r="DQ19" i="15"/>
  <c r="DR19" i="15"/>
  <c r="DS19" i="15"/>
  <c r="DT19" i="15"/>
  <c r="DU19" i="15"/>
  <c r="DV19" i="15"/>
  <c r="DW19" i="15"/>
  <c r="DX19" i="15"/>
  <c r="DY19" i="15"/>
  <c r="DZ19" i="15"/>
  <c r="EA19" i="15"/>
  <c r="EB19" i="15"/>
  <c r="EC19" i="15"/>
  <c r="ED19" i="15"/>
  <c r="EE19" i="15"/>
  <c r="EF19" i="15"/>
  <c r="EG19" i="15"/>
  <c r="EH19" i="15"/>
  <c r="EI19" i="15"/>
  <c r="EJ19" i="15"/>
  <c r="EK19" i="15"/>
  <c r="EL19" i="15"/>
  <c r="EM19" i="15"/>
  <c r="EN19" i="15"/>
  <c r="EO19" i="15"/>
  <c r="EP19" i="15"/>
  <c r="EQ19" i="15"/>
  <c r="ER19" i="15"/>
  <c r="ES19" i="15"/>
  <c r="ET19" i="15"/>
  <c r="EU19" i="15"/>
  <c r="EV19" i="15"/>
  <c r="EW19" i="15"/>
  <c r="EX19" i="15"/>
  <c r="EY19" i="15"/>
  <c r="EZ19" i="15"/>
  <c r="FA19" i="15"/>
  <c r="FB19" i="15"/>
  <c r="FC19" i="15"/>
  <c r="FD19" i="15"/>
  <c r="FE19" i="15"/>
  <c r="FF19" i="15"/>
  <c r="FG19" i="15"/>
  <c r="FH19" i="15"/>
  <c r="FI19" i="15"/>
  <c r="FJ19" i="15"/>
  <c r="FK19" i="15"/>
  <c r="FL19" i="15"/>
  <c r="FM19" i="15"/>
  <c r="FN19" i="15"/>
  <c r="FO19" i="15"/>
  <c r="FP19" i="15"/>
  <c r="FQ19" i="15"/>
  <c r="FR19" i="15"/>
  <c r="FS19" i="15"/>
  <c r="FT19" i="15"/>
  <c r="FU19" i="15"/>
  <c r="FV19" i="15"/>
  <c r="FW19" i="15"/>
  <c r="FX19" i="15"/>
  <c r="FY19" i="15"/>
  <c r="FZ19" i="15"/>
  <c r="GA19" i="15"/>
  <c r="GB19" i="15"/>
  <c r="F20" i="15"/>
  <c r="G20" i="15"/>
  <c r="H20" i="15"/>
  <c r="I20" i="15"/>
  <c r="J20" i="15"/>
  <c r="K20" i="15"/>
  <c r="L20" i="15"/>
  <c r="N20" i="15"/>
  <c r="O20" i="15"/>
  <c r="P20" i="15"/>
  <c r="Q20" i="15"/>
  <c r="R20" i="15"/>
  <c r="S20" i="15"/>
  <c r="U20" i="15"/>
  <c r="V20" i="15"/>
  <c r="W20" i="15"/>
  <c r="X20" i="15"/>
  <c r="Y20" i="15"/>
  <c r="Z20" i="15"/>
  <c r="AA20" i="15"/>
  <c r="AB20" i="15"/>
  <c r="AC20" i="15"/>
  <c r="AD20" i="15"/>
  <c r="AE20" i="15"/>
  <c r="AF20" i="15"/>
  <c r="AG20" i="15"/>
  <c r="AH20" i="15"/>
  <c r="AI20" i="15"/>
  <c r="AJ20" i="15"/>
  <c r="AK20" i="15"/>
  <c r="AL20" i="15"/>
  <c r="AM20" i="15"/>
  <c r="AN20" i="15"/>
  <c r="AO20" i="15"/>
  <c r="AP20" i="15"/>
  <c r="AQ20" i="15"/>
  <c r="AR20" i="15"/>
  <c r="AS20" i="15"/>
  <c r="AT20" i="15"/>
  <c r="AU20" i="15"/>
  <c r="AV20" i="15"/>
  <c r="AW20" i="15"/>
  <c r="AX20" i="15"/>
  <c r="AY20" i="15"/>
  <c r="AZ20" i="15"/>
  <c r="BA20" i="15"/>
  <c r="BB20" i="15"/>
  <c r="BC20" i="15"/>
  <c r="BD20" i="15"/>
  <c r="BE20" i="15"/>
  <c r="BF20" i="15"/>
  <c r="BG20" i="15"/>
  <c r="BH20" i="15"/>
  <c r="BI20" i="15"/>
  <c r="BJ20" i="15"/>
  <c r="BK20" i="15"/>
  <c r="BL20" i="15"/>
  <c r="BM20" i="15"/>
  <c r="BN20" i="15"/>
  <c r="BO20" i="15"/>
  <c r="BP20" i="15"/>
  <c r="BQ20" i="15"/>
  <c r="BR20" i="15"/>
  <c r="BS20" i="15"/>
  <c r="BT20" i="15"/>
  <c r="BU20" i="15"/>
  <c r="BV20" i="15"/>
  <c r="BW20" i="15"/>
  <c r="BX20" i="15"/>
  <c r="BY20" i="15"/>
  <c r="BZ20" i="15"/>
  <c r="CA20" i="15"/>
  <c r="CB20" i="15"/>
  <c r="CC20" i="15"/>
  <c r="CD20" i="15"/>
  <c r="CE20" i="15"/>
  <c r="CF20" i="15"/>
  <c r="CG20" i="15"/>
  <c r="CH20" i="15"/>
  <c r="CI20" i="15"/>
  <c r="CJ20" i="15"/>
  <c r="CK20" i="15"/>
  <c r="CL20" i="15"/>
  <c r="CM20" i="15"/>
  <c r="CN20" i="15"/>
  <c r="CO20" i="15"/>
  <c r="CP20" i="15"/>
  <c r="CQ20" i="15"/>
  <c r="CR20" i="15"/>
  <c r="CS20" i="15"/>
  <c r="CT20" i="15"/>
  <c r="CU20" i="15"/>
  <c r="CV20" i="15"/>
  <c r="CW20" i="15"/>
  <c r="CX20" i="15"/>
  <c r="CY20" i="15"/>
  <c r="CZ20" i="15"/>
  <c r="DA20" i="15"/>
  <c r="DB20" i="15"/>
  <c r="DC20" i="15"/>
  <c r="DD20" i="15"/>
  <c r="DE20" i="15"/>
  <c r="DF20" i="15"/>
  <c r="DG20" i="15"/>
  <c r="DH20" i="15"/>
  <c r="DI20" i="15"/>
  <c r="DJ20" i="15"/>
  <c r="DK20" i="15"/>
  <c r="DL20" i="15"/>
  <c r="DM20" i="15"/>
  <c r="DN20" i="15"/>
  <c r="DO20" i="15"/>
  <c r="DP20" i="15"/>
  <c r="DQ20" i="15"/>
  <c r="DR20" i="15"/>
  <c r="DS20" i="15"/>
  <c r="DT20" i="15"/>
  <c r="DU20" i="15"/>
  <c r="DV20" i="15"/>
  <c r="DW20" i="15"/>
  <c r="DX20" i="15"/>
  <c r="DY20" i="15"/>
  <c r="DZ20" i="15"/>
  <c r="EA20" i="15"/>
  <c r="EB20" i="15"/>
  <c r="EC20" i="15"/>
  <c r="ED20" i="15"/>
  <c r="EE20" i="15"/>
  <c r="EF20" i="15"/>
  <c r="EG20" i="15"/>
  <c r="EH20" i="15"/>
  <c r="EI20" i="15"/>
  <c r="EJ20" i="15"/>
  <c r="EK20" i="15"/>
  <c r="EL20" i="15"/>
  <c r="EM20" i="15"/>
  <c r="EN20" i="15"/>
  <c r="EO20" i="15"/>
  <c r="EP20" i="15"/>
  <c r="EQ20" i="15"/>
  <c r="ER20" i="15"/>
  <c r="ES20" i="15"/>
  <c r="ET20" i="15"/>
  <c r="EU20" i="15"/>
  <c r="EV20" i="15"/>
  <c r="EW20" i="15"/>
  <c r="EX20" i="15"/>
  <c r="EY20" i="15"/>
  <c r="EZ20" i="15"/>
  <c r="FA20" i="15"/>
  <c r="FB20" i="15"/>
  <c r="FC20" i="15"/>
  <c r="FD20" i="15"/>
  <c r="FE20" i="15"/>
  <c r="FF20" i="15"/>
  <c r="FG20" i="15"/>
  <c r="FH20" i="15"/>
  <c r="FI20" i="15"/>
  <c r="FJ20" i="15"/>
  <c r="FK20" i="15"/>
  <c r="FL20" i="15"/>
  <c r="FM20" i="15"/>
  <c r="FN20" i="15"/>
  <c r="FO20" i="15"/>
  <c r="FP20" i="15"/>
  <c r="FQ20" i="15"/>
  <c r="FR20" i="15"/>
  <c r="FS20" i="15"/>
  <c r="FT20" i="15"/>
  <c r="FU20" i="15"/>
  <c r="FV20" i="15"/>
  <c r="FW20" i="15"/>
  <c r="FX20" i="15"/>
  <c r="FY20" i="15"/>
  <c r="FZ20" i="15"/>
  <c r="GA20" i="15"/>
  <c r="GB20" i="15"/>
  <c r="F22" i="15"/>
  <c r="G22" i="15"/>
  <c r="H22" i="15"/>
  <c r="I22" i="15"/>
  <c r="J22" i="15"/>
  <c r="K22" i="15"/>
  <c r="L22" i="15"/>
  <c r="N22" i="15"/>
  <c r="O22" i="15"/>
  <c r="P22" i="15"/>
  <c r="Q22" i="15"/>
  <c r="R22" i="15"/>
  <c r="S22" i="15"/>
  <c r="U22" i="15"/>
  <c r="V22" i="15"/>
  <c r="W22" i="15"/>
  <c r="X22" i="15"/>
  <c r="Y22" i="15"/>
  <c r="Z22" i="15"/>
  <c r="AA22" i="15"/>
  <c r="AB22" i="15"/>
  <c r="AC22" i="15"/>
  <c r="AD22" i="15"/>
  <c r="AE22" i="15"/>
  <c r="AF22" i="15"/>
  <c r="AG22" i="15"/>
  <c r="AH22" i="15"/>
  <c r="AI22" i="15"/>
  <c r="AJ22" i="15"/>
  <c r="AK22" i="15"/>
  <c r="AL22" i="15"/>
  <c r="AM22" i="15"/>
  <c r="AN22" i="15"/>
  <c r="AO22" i="15"/>
  <c r="AP22" i="15"/>
  <c r="AQ22" i="15"/>
  <c r="AR22" i="15"/>
  <c r="AS22" i="15"/>
  <c r="AT22" i="15"/>
  <c r="AU22" i="15"/>
  <c r="AV22" i="15"/>
  <c r="AW22" i="15"/>
  <c r="AX22" i="15"/>
  <c r="AY22" i="15"/>
  <c r="AZ22" i="15"/>
  <c r="BA22" i="15"/>
  <c r="BB22" i="15"/>
  <c r="BC22" i="15"/>
  <c r="BD22" i="15"/>
  <c r="BE22" i="15"/>
  <c r="BF22" i="15"/>
  <c r="BG22" i="15"/>
  <c r="BH22" i="15"/>
  <c r="BI22" i="15"/>
  <c r="BJ22" i="15"/>
  <c r="BK22" i="15"/>
  <c r="BL22" i="15"/>
  <c r="BM22" i="15"/>
  <c r="BN22" i="15"/>
  <c r="BO22" i="15"/>
  <c r="BP22" i="15"/>
  <c r="BQ22" i="15"/>
  <c r="BR22" i="15"/>
  <c r="BS22" i="15"/>
  <c r="BT22" i="15"/>
  <c r="BU22" i="15"/>
  <c r="BV22" i="15"/>
  <c r="BW22" i="15"/>
  <c r="BX22" i="15"/>
  <c r="BY22" i="15"/>
  <c r="BZ22" i="15"/>
  <c r="CA22" i="15"/>
  <c r="CB22" i="15"/>
  <c r="CC22" i="15"/>
  <c r="CD22" i="15"/>
  <c r="CE22" i="15"/>
  <c r="CF22" i="15"/>
  <c r="CG22" i="15"/>
  <c r="CH22" i="15"/>
  <c r="CI22" i="15"/>
  <c r="CJ22" i="15"/>
  <c r="CK22" i="15"/>
  <c r="CL22" i="15"/>
  <c r="CM22" i="15"/>
  <c r="CN22" i="15"/>
  <c r="CO22" i="15"/>
  <c r="CP22" i="15"/>
  <c r="CQ22" i="15"/>
  <c r="CR22" i="15"/>
  <c r="CS22" i="15"/>
  <c r="CT22" i="15"/>
  <c r="CU22" i="15"/>
  <c r="CV22" i="15"/>
  <c r="CW22" i="15"/>
  <c r="CX22" i="15"/>
  <c r="CY22" i="15"/>
  <c r="CZ22" i="15"/>
  <c r="DA22" i="15"/>
  <c r="DB22" i="15"/>
  <c r="DC22" i="15"/>
  <c r="DD22" i="15"/>
  <c r="DE22" i="15"/>
  <c r="DF22" i="15"/>
  <c r="DG22" i="15"/>
  <c r="DH22" i="15"/>
  <c r="DI22" i="15"/>
  <c r="DJ22" i="15"/>
  <c r="DK22" i="15"/>
  <c r="DL22" i="15"/>
  <c r="DM22" i="15"/>
  <c r="DN22" i="15"/>
  <c r="DO22" i="15"/>
  <c r="DP22" i="15"/>
  <c r="DQ22" i="15"/>
  <c r="DR22" i="15"/>
  <c r="DS22" i="15"/>
  <c r="DT22" i="15"/>
  <c r="DU22" i="15"/>
  <c r="DV22" i="15"/>
  <c r="DW22" i="15"/>
  <c r="DX22" i="15"/>
  <c r="DY22" i="15"/>
  <c r="DZ22" i="15"/>
  <c r="EA22" i="15"/>
  <c r="EB22" i="15"/>
  <c r="EC22" i="15"/>
  <c r="ED22" i="15"/>
  <c r="EE22" i="15"/>
  <c r="EF22" i="15"/>
  <c r="EG22" i="15"/>
  <c r="EH22" i="15"/>
  <c r="EI22" i="15"/>
  <c r="EJ22" i="15"/>
  <c r="EK22" i="15"/>
  <c r="EL22" i="15"/>
  <c r="EM22" i="15"/>
  <c r="EN22" i="15"/>
  <c r="EO22" i="15"/>
  <c r="EP22" i="15"/>
  <c r="EQ22" i="15"/>
  <c r="ER22" i="15"/>
  <c r="ES22" i="15"/>
  <c r="ET22" i="15"/>
  <c r="EU22" i="15"/>
  <c r="EV22" i="15"/>
  <c r="EW22" i="15"/>
  <c r="EX22" i="15"/>
  <c r="EY22" i="15"/>
  <c r="EZ22" i="15"/>
  <c r="FA22" i="15"/>
  <c r="FB22" i="15"/>
  <c r="FC22" i="15"/>
  <c r="FD22" i="15"/>
  <c r="FE22" i="15"/>
  <c r="FF22" i="15"/>
  <c r="FG22" i="15"/>
  <c r="FH22" i="15"/>
  <c r="FI22" i="15"/>
  <c r="FJ22" i="15"/>
  <c r="FK22" i="15"/>
  <c r="FL22" i="15"/>
  <c r="FM22" i="15"/>
  <c r="FN22" i="15"/>
  <c r="FO22" i="15"/>
  <c r="FP22" i="15"/>
  <c r="FQ22" i="15"/>
  <c r="FR22" i="15"/>
  <c r="FS22" i="15"/>
  <c r="FT22" i="15"/>
  <c r="FU22" i="15"/>
  <c r="FV22" i="15"/>
  <c r="FW22" i="15"/>
  <c r="FX22" i="15"/>
  <c r="FY22" i="15"/>
  <c r="FZ22" i="15"/>
  <c r="GA22" i="15"/>
  <c r="GB22" i="15"/>
  <c r="F23" i="15"/>
  <c r="G23" i="15"/>
  <c r="H23" i="15"/>
  <c r="I23" i="15"/>
  <c r="J23" i="15"/>
  <c r="K23" i="15"/>
  <c r="L23" i="15"/>
  <c r="N23" i="15"/>
  <c r="O23" i="15"/>
  <c r="P23" i="15"/>
  <c r="Q23" i="15"/>
  <c r="R23" i="15"/>
  <c r="S23" i="15"/>
  <c r="U23" i="15"/>
  <c r="V23" i="15"/>
  <c r="W23" i="15"/>
  <c r="X23" i="15"/>
  <c r="Y23" i="15"/>
  <c r="Z23" i="15"/>
  <c r="AA23" i="15"/>
  <c r="AB23" i="15"/>
  <c r="AC23" i="15"/>
  <c r="AD23" i="15"/>
  <c r="AE23" i="15"/>
  <c r="AF23" i="15"/>
  <c r="AG23" i="15"/>
  <c r="AH23" i="15"/>
  <c r="AI23" i="15"/>
  <c r="AJ23" i="15"/>
  <c r="AK23" i="15"/>
  <c r="AL23" i="15"/>
  <c r="AM23" i="15"/>
  <c r="AN23" i="15"/>
  <c r="AO23" i="15"/>
  <c r="AP23" i="15"/>
  <c r="AQ23" i="15"/>
  <c r="AR23" i="15"/>
  <c r="AS23" i="15"/>
  <c r="AT23" i="15"/>
  <c r="AU23" i="15"/>
  <c r="AV23" i="15"/>
  <c r="AW23" i="15"/>
  <c r="AX23" i="15"/>
  <c r="AY23" i="15"/>
  <c r="AZ23" i="15"/>
  <c r="BA23" i="15"/>
  <c r="BB23" i="15"/>
  <c r="BC23" i="15"/>
  <c r="BD23" i="15"/>
  <c r="BE23" i="15"/>
  <c r="BF23" i="15"/>
  <c r="BG23" i="15"/>
  <c r="BH23" i="15"/>
  <c r="BI23" i="15"/>
  <c r="BJ23" i="15"/>
  <c r="BK23" i="15"/>
  <c r="BL23" i="15"/>
  <c r="BM23" i="15"/>
  <c r="BN23" i="15"/>
  <c r="BO23" i="15"/>
  <c r="BP23" i="15"/>
  <c r="BQ23" i="15"/>
  <c r="BR23" i="15"/>
  <c r="BS23" i="15"/>
  <c r="BT23" i="15"/>
  <c r="BU23" i="15"/>
  <c r="BV23" i="15"/>
  <c r="BW23" i="15"/>
  <c r="BX23" i="15"/>
  <c r="BY23" i="15"/>
  <c r="BZ23" i="15"/>
  <c r="CA23" i="15"/>
  <c r="CB23" i="15"/>
  <c r="CC23" i="15"/>
  <c r="CD23" i="15"/>
  <c r="CE23" i="15"/>
  <c r="CF23" i="15"/>
  <c r="CG23" i="15"/>
  <c r="CH23" i="15"/>
  <c r="CI23" i="15"/>
  <c r="CJ23" i="15"/>
  <c r="CK23" i="15"/>
  <c r="CL23" i="15"/>
  <c r="CM23" i="15"/>
  <c r="CN23" i="15"/>
  <c r="CO23" i="15"/>
  <c r="CP23" i="15"/>
  <c r="CQ23" i="15"/>
  <c r="CR23" i="15"/>
  <c r="CS23" i="15"/>
  <c r="CT23" i="15"/>
  <c r="CU23" i="15"/>
  <c r="CV23" i="15"/>
  <c r="CW23" i="15"/>
  <c r="CX23" i="15"/>
  <c r="CY23" i="15"/>
  <c r="CZ23" i="15"/>
  <c r="DA23" i="15"/>
  <c r="DB23" i="15"/>
  <c r="DC23" i="15"/>
  <c r="DD23" i="15"/>
  <c r="DE23" i="15"/>
  <c r="DF23" i="15"/>
  <c r="DG23" i="15"/>
  <c r="DH23" i="15"/>
  <c r="DI23" i="15"/>
  <c r="DJ23" i="15"/>
  <c r="DK23" i="15"/>
  <c r="DL23" i="15"/>
  <c r="DM23" i="15"/>
  <c r="DN23" i="15"/>
  <c r="DO23" i="15"/>
  <c r="DP23" i="15"/>
  <c r="DQ23" i="15"/>
  <c r="DR23" i="15"/>
  <c r="DS23" i="15"/>
  <c r="DT23" i="15"/>
  <c r="DU23" i="15"/>
  <c r="DV23" i="15"/>
  <c r="DW23" i="15"/>
  <c r="DX23" i="15"/>
  <c r="DY23" i="15"/>
  <c r="DZ23" i="15"/>
  <c r="EA23" i="15"/>
  <c r="EB23" i="15"/>
  <c r="EC23" i="15"/>
  <c r="ED23" i="15"/>
  <c r="EE23" i="15"/>
  <c r="EF23" i="15"/>
  <c r="EG23" i="15"/>
  <c r="EH23" i="15"/>
  <c r="EI23" i="15"/>
  <c r="EJ23" i="15"/>
  <c r="EK23" i="15"/>
  <c r="EL23" i="15"/>
  <c r="EM23" i="15"/>
  <c r="EN23" i="15"/>
  <c r="EO23" i="15"/>
  <c r="EP23" i="15"/>
  <c r="EQ23" i="15"/>
  <c r="ER23" i="15"/>
  <c r="ES23" i="15"/>
  <c r="ET23" i="15"/>
  <c r="EU23" i="15"/>
  <c r="EV23" i="15"/>
  <c r="EW23" i="15"/>
  <c r="EX23" i="15"/>
  <c r="EY23" i="15"/>
  <c r="EZ23" i="15"/>
  <c r="FA23" i="15"/>
  <c r="FB23" i="15"/>
  <c r="FC23" i="15"/>
  <c r="FD23" i="15"/>
  <c r="FE23" i="15"/>
  <c r="FF23" i="15"/>
  <c r="FG23" i="15"/>
  <c r="FH23" i="15"/>
  <c r="FI23" i="15"/>
  <c r="FJ23" i="15"/>
  <c r="FK23" i="15"/>
  <c r="FL23" i="15"/>
  <c r="FM23" i="15"/>
  <c r="FN23" i="15"/>
  <c r="FO23" i="15"/>
  <c r="FP23" i="15"/>
  <c r="FQ23" i="15"/>
  <c r="FR23" i="15"/>
  <c r="FS23" i="15"/>
  <c r="FT23" i="15"/>
  <c r="FU23" i="15"/>
  <c r="FV23" i="15"/>
  <c r="FW23" i="15"/>
  <c r="FX23" i="15"/>
  <c r="FY23" i="15"/>
  <c r="FZ23" i="15"/>
  <c r="GA23" i="15"/>
  <c r="GB23" i="15"/>
  <c r="F24" i="15"/>
  <c r="G24" i="15"/>
  <c r="H24" i="15"/>
  <c r="I24" i="15"/>
  <c r="J24" i="15"/>
  <c r="K24" i="15"/>
  <c r="L24" i="15"/>
  <c r="N24" i="15"/>
  <c r="O24" i="15"/>
  <c r="P24" i="15"/>
  <c r="Q24" i="15"/>
  <c r="R24" i="15"/>
  <c r="S24" i="15"/>
  <c r="U24" i="15"/>
  <c r="V24" i="15"/>
  <c r="W24" i="15"/>
  <c r="X24" i="15"/>
  <c r="Y24" i="15"/>
  <c r="Z24" i="15"/>
  <c r="AA24" i="15"/>
  <c r="AB24" i="15"/>
  <c r="AC24" i="15"/>
  <c r="AD24" i="15"/>
  <c r="AE24" i="15"/>
  <c r="AF24" i="15"/>
  <c r="AG24" i="15"/>
  <c r="AH24" i="15"/>
  <c r="AI24" i="15"/>
  <c r="AJ24" i="15"/>
  <c r="AK24" i="15"/>
  <c r="AL24" i="15"/>
  <c r="AM24" i="15"/>
  <c r="AN24" i="15"/>
  <c r="AO24" i="15"/>
  <c r="AP24" i="15"/>
  <c r="AQ24" i="15"/>
  <c r="AR24" i="15"/>
  <c r="AS24" i="15"/>
  <c r="AT24" i="15"/>
  <c r="AU24" i="15"/>
  <c r="AV24" i="15"/>
  <c r="AW24" i="15"/>
  <c r="AX24" i="15"/>
  <c r="AY24" i="15"/>
  <c r="AZ24" i="15"/>
  <c r="BA24" i="15"/>
  <c r="BB24" i="15"/>
  <c r="BC24" i="15"/>
  <c r="BD24" i="15"/>
  <c r="BE24" i="15"/>
  <c r="BF24" i="15"/>
  <c r="BG24" i="15"/>
  <c r="BH24" i="15"/>
  <c r="BI24" i="15"/>
  <c r="BJ24" i="15"/>
  <c r="BK24" i="15"/>
  <c r="BL24" i="15"/>
  <c r="BM24" i="15"/>
  <c r="BN24" i="15"/>
  <c r="BO24" i="15"/>
  <c r="BP24" i="15"/>
  <c r="BQ24" i="15"/>
  <c r="BR24" i="15"/>
  <c r="BS24" i="15"/>
  <c r="BT24" i="15"/>
  <c r="BU24" i="15"/>
  <c r="BV24" i="15"/>
  <c r="BW24" i="15"/>
  <c r="BX24" i="15"/>
  <c r="BY24" i="15"/>
  <c r="BZ24" i="15"/>
  <c r="CA24" i="15"/>
  <c r="CB24" i="15"/>
  <c r="CC24" i="15"/>
  <c r="CD24" i="15"/>
  <c r="CE24" i="15"/>
  <c r="CF24" i="15"/>
  <c r="CG24" i="15"/>
  <c r="CH24" i="15"/>
  <c r="CI24" i="15"/>
  <c r="CJ24" i="15"/>
  <c r="CK24" i="15"/>
  <c r="CL24" i="15"/>
  <c r="CM24" i="15"/>
  <c r="CN24" i="15"/>
  <c r="CO24" i="15"/>
  <c r="CP24" i="15"/>
  <c r="CQ24" i="15"/>
  <c r="CR24" i="15"/>
  <c r="CS24" i="15"/>
  <c r="CT24" i="15"/>
  <c r="CU24" i="15"/>
  <c r="CV24" i="15"/>
  <c r="CW24" i="15"/>
  <c r="CX24" i="15"/>
  <c r="CY24" i="15"/>
  <c r="CZ24" i="15"/>
  <c r="DA24" i="15"/>
  <c r="DB24" i="15"/>
  <c r="DC24" i="15"/>
  <c r="DD24" i="15"/>
  <c r="DE24" i="15"/>
  <c r="DF24" i="15"/>
  <c r="DG24" i="15"/>
  <c r="DH24" i="15"/>
  <c r="DI24" i="15"/>
  <c r="DJ24" i="15"/>
  <c r="DK24" i="15"/>
  <c r="DL24" i="15"/>
  <c r="DM24" i="15"/>
  <c r="DN24" i="15"/>
  <c r="DO24" i="15"/>
  <c r="DP24" i="15"/>
  <c r="DQ24" i="15"/>
  <c r="DR24" i="15"/>
  <c r="DS24" i="15"/>
  <c r="DT24" i="15"/>
  <c r="DU24" i="15"/>
  <c r="DV24" i="15"/>
  <c r="DW24" i="15"/>
  <c r="DX24" i="15"/>
  <c r="DY24" i="15"/>
  <c r="DZ24" i="15"/>
  <c r="EA24" i="15"/>
  <c r="EB24" i="15"/>
  <c r="EC24" i="15"/>
  <c r="ED24" i="15"/>
  <c r="EE24" i="15"/>
  <c r="EF24" i="15"/>
  <c r="EG24" i="15"/>
  <c r="EH24" i="15"/>
  <c r="EI24" i="15"/>
  <c r="EJ24" i="15"/>
  <c r="EK24" i="15"/>
  <c r="EL24" i="15"/>
  <c r="EM24" i="15"/>
  <c r="EN24" i="15"/>
  <c r="EO24" i="15"/>
  <c r="EP24" i="15"/>
  <c r="EQ24" i="15"/>
  <c r="ER24" i="15"/>
  <c r="ES24" i="15"/>
  <c r="ET24" i="15"/>
  <c r="EU24" i="15"/>
  <c r="EV24" i="15"/>
  <c r="EW24" i="15"/>
  <c r="EX24" i="15"/>
  <c r="EY24" i="15"/>
  <c r="EZ24" i="15"/>
  <c r="FA24" i="15"/>
  <c r="FB24" i="15"/>
  <c r="FC24" i="15"/>
  <c r="FD24" i="15"/>
  <c r="FE24" i="15"/>
  <c r="FF24" i="15"/>
  <c r="FG24" i="15"/>
  <c r="FH24" i="15"/>
  <c r="FI24" i="15"/>
  <c r="FJ24" i="15"/>
  <c r="FK24" i="15"/>
  <c r="FL24" i="15"/>
  <c r="FM24" i="15"/>
  <c r="FN24" i="15"/>
  <c r="FO24" i="15"/>
  <c r="FP24" i="15"/>
  <c r="FQ24" i="15"/>
  <c r="FR24" i="15"/>
  <c r="FS24" i="15"/>
  <c r="FT24" i="15"/>
  <c r="FU24" i="15"/>
  <c r="FV24" i="15"/>
  <c r="FW24" i="15"/>
  <c r="FX24" i="15"/>
  <c r="FY24" i="15"/>
  <c r="FZ24" i="15"/>
  <c r="GA24" i="15"/>
  <c r="GB24" i="15"/>
  <c r="F25" i="15"/>
  <c r="G25" i="15"/>
  <c r="H25" i="15"/>
  <c r="I25" i="15"/>
  <c r="J25" i="15"/>
  <c r="K25" i="15"/>
  <c r="L25" i="15"/>
  <c r="N25" i="15"/>
  <c r="O25" i="15"/>
  <c r="P25" i="15"/>
  <c r="Q25" i="15"/>
  <c r="R25" i="15"/>
  <c r="S25" i="15"/>
  <c r="U25" i="15"/>
  <c r="V25" i="15"/>
  <c r="W25" i="15"/>
  <c r="X25" i="15"/>
  <c r="Y25" i="15"/>
  <c r="Z25" i="15"/>
  <c r="AA25" i="15"/>
  <c r="AB25" i="15"/>
  <c r="AC25" i="15"/>
  <c r="AD25" i="15"/>
  <c r="AE25" i="15"/>
  <c r="AF25" i="15"/>
  <c r="AG25" i="15"/>
  <c r="AH25" i="15"/>
  <c r="AI25" i="15"/>
  <c r="AJ25" i="15"/>
  <c r="AK25" i="15"/>
  <c r="AL25" i="15"/>
  <c r="AM25" i="15"/>
  <c r="AN25" i="15"/>
  <c r="AO25" i="15"/>
  <c r="AP25" i="15"/>
  <c r="AQ25" i="15"/>
  <c r="AR25" i="15"/>
  <c r="AS25" i="15"/>
  <c r="AT25" i="15"/>
  <c r="AU25" i="15"/>
  <c r="AV25" i="15"/>
  <c r="AW25" i="15"/>
  <c r="AX25" i="15"/>
  <c r="AY25" i="15"/>
  <c r="AZ25" i="15"/>
  <c r="BA25" i="15"/>
  <c r="BB25" i="15"/>
  <c r="BC25" i="15"/>
  <c r="BD25" i="15"/>
  <c r="BE25" i="15"/>
  <c r="BF25" i="15"/>
  <c r="BG25" i="15"/>
  <c r="BH25" i="15"/>
  <c r="BI25" i="15"/>
  <c r="BJ25" i="15"/>
  <c r="BK25" i="15"/>
  <c r="BL25" i="15"/>
  <c r="BM25" i="15"/>
  <c r="BN25" i="15"/>
  <c r="BO25" i="15"/>
  <c r="BP25" i="15"/>
  <c r="BQ25" i="15"/>
  <c r="BR25" i="15"/>
  <c r="BS25" i="15"/>
  <c r="BT25" i="15"/>
  <c r="BU25" i="15"/>
  <c r="BV25" i="15"/>
  <c r="BW25" i="15"/>
  <c r="BX25" i="15"/>
  <c r="BY25" i="15"/>
  <c r="BZ25" i="15"/>
  <c r="CA25" i="15"/>
  <c r="CB25" i="15"/>
  <c r="CC25" i="15"/>
  <c r="CD25" i="15"/>
  <c r="CE25" i="15"/>
  <c r="CF25" i="15"/>
  <c r="CG25" i="15"/>
  <c r="CH25" i="15"/>
  <c r="CI25" i="15"/>
  <c r="CJ25" i="15"/>
  <c r="CK25" i="15"/>
  <c r="CL25" i="15"/>
  <c r="CM25" i="15"/>
  <c r="CN25" i="15"/>
  <c r="CO25" i="15"/>
  <c r="CP25" i="15"/>
  <c r="CQ25" i="15"/>
  <c r="CR25" i="15"/>
  <c r="CS25" i="15"/>
  <c r="CT25" i="15"/>
  <c r="CU25" i="15"/>
  <c r="CV25" i="15"/>
  <c r="CW25" i="15"/>
  <c r="CX25" i="15"/>
  <c r="CY25" i="15"/>
  <c r="CZ25" i="15"/>
  <c r="DA25" i="15"/>
  <c r="DB25" i="15"/>
  <c r="DC25" i="15"/>
  <c r="DD25" i="15"/>
  <c r="DE25" i="15"/>
  <c r="DF25" i="15"/>
  <c r="DG25" i="15"/>
  <c r="DH25" i="15"/>
  <c r="DI25" i="15"/>
  <c r="DJ25" i="15"/>
  <c r="DK25" i="15"/>
  <c r="DL25" i="15"/>
  <c r="DM25" i="15"/>
  <c r="DN25" i="15"/>
  <c r="DO25" i="15"/>
  <c r="DP25" i="15"/>
  <c r="DQ25" i="15"/>
  <c r="DR25" i="15"/>
  <c r="DS25" i="15"/>
  <c r="DT25" i="15"/>
  <c r="DU25" i="15"/>
  <c r="DV25" i="15"/>
  <c r="DW25" i="15"/>
  <c r="DX25" i="15"/>
  <c r="DY25" i="15"/>
  <c r="DZ25" i="15"/>
  <c r="EA25" i="15"/>
  <c r="EB25" i="15"/>
  <c r="EC25" i="15"/>
  <c r="ED25" i="15"/>
  <c r="EE25" i="15"/>
  <c r="EF25" i="15"/>
  <c r="EG25" i="15"/>
  <c r="EH25" i="15"/>
  <c r="EI25" i="15"/>
  <c r="EJ25" i="15"/>
  <c r="EK25" i="15"/>
  <c r="EL25" i="15"/>
  <c r="EM25" i="15"/>
  <c r="EN25" i="15"/>
  <c r="EO25" i="15"/>
  <c r="EP25" i="15"/>
  <c r="EQ25" i="15"/>
  <c r="ER25" i="15"/>
  <c r="ES25" i="15"/>
  <c r="ET25" i="15"/>
  <c r="EU25" i="15"/>
  <c r="EV25" i="15"/>
  <c r="EW25" i="15"/>
  <c r="EX25" i="15"/>
  <c r="EY25" i="15"/>
  <c r="EZ25" i="15"/>
  <c r="FA25" i="15"/>
  <c r="FB25" i="15"/>
  <c r="FC25" i="15"/>
  <c r="FD25" i="15"/>
  <c r="FE25" i="15"/>
  <c r="FF25" i="15"/>
  <c r="FG25" i="15"/>
  <c r="FH25" i="15"/>
  <c r="FI25" i="15"/>
  <c r="FJ25" i="15"/>
  <c r="FK25" i="15"/>
  <c r="FL25" i="15"/>
  <c r="FM25" i="15"/>
  <c r="FN25" i="15"/>
  <c r="FO25" i="15"/>
  <c r="FP25" i="15"/>
  <c r="FQ25" i="15"/>
  <c r="FR25" i="15"/>
  <c r="FS25" i="15"/>
  <c r="FT25" i="15"/>
  <c r="FU25" i="15"/>
  <c r="FV25" i="15"/>
  <c r="FW25" i="15"/>
  <c r="FX25" i="15"/>
  <c r="FY25" i="15"/>
  <c r="FZ25" i="15"/>
  <c r="GA25" i="15"/>
  <c r="GB25" i="15"/>
  <c r="F27" i="15"/>
  <c r="G27" i="15"/>
  <c r="H27" i="15"/>
  <c r="I27" i="15"/>
  <c r="J27" i="15"/>
  <c r="K27" i="15"/>
  <c r="L27" i="15"/>
  <c r="N27" i="15"/>
  <c r="O27" i="15"/>
  <c r="P27" i="15"/>
  <c r="Q27" i="15"/>
  <c r="R27" i="15"/>
  <c r="S27" i="15"/>
  <c r="U27" i="15"/>
  <c r="V27" i="15"/>
  <c r="W27" i="15"/>
  <c r="X27" i="15"/>
  <c r="Y27" i="15"/>
  <c r="Z27" i="15"/>
  <c r="AA27" i="15"/>
  <c r="AB27" i="15"/>
  <c r="AC27" i="15"/>
  <c r="AD27" i="15"/>
  <c r="AE27" i="15"/>
  <c r="AF27" i="15"/>
  <c r="AG27" i="15"/>
  <c r="AH27" i="15"/>
  <c r="AI27" i="15"/>
  <c r="AJ27" i="15"/>
  <c r="AK27" i="15"/>
  <c r="AL27" i="15"/>
  <c r="AM27" i="15"/>
  <c r="AN27" i="15"/>
  <c r="AO27" i="15"/>
  <c r="AP27" i="15"/>
  <c r="AQ27" i="15"/>
  <c r="AR27" i="15"/>
  <c r="AS27" i="15"/>
  <c r="AT27" i="15"/>
  <c r="AU27" i="15"/>
  <c r="AV27" i="15"/>
  <c r="AW27" i="15"/>
  <c r="AX27" i="15"/>
  <c r="AY27" i="15"/>
  <c r="AZ27" i="15"/>
  <c r="BA27" i="15"/>
  <c r="BB27" i="15"/>
  <c r="BC27" i="15"/>
  <c r="BD27" i="15"/>
  <c r="BE27" i="15"/>
  <c r="BF27" i="15"/>
  <c r="BG27" i="15"/>
  <c r="BH27" i="15"/>
  <c r="BI27" i="15"/>
  <c r="BJ27" i="15"/>
  <c r="BK27" i="15"/>
  <c r="BL27" i="15"/>
  <c r="BM27" i="15"/>
  <c r="BN27" i="15"/>
  <c r="BO27" i="15"/>
  <c r="BP27" i="15"/>
  <c r="BQ27" i="15"/>
  <c r="BR27" i="15"/>
  <c r="BS27" i="15"/>
  <c r="BT27" i="15"/>
  <c r="BU27" i="15"/>
  <c r="BV27" i="15"/>
  <c r="BW27" i="15"/>
  <c r="BX27" i="15"/>
  <c r="BY27" i="15"/>
  <c r="BZ27" i="15"/>
  <c r="CA27" i="15"/>
  <c r="CB27" i="15"/>
  <c r="CC27" i="15"/>
  <c r="CD27" i="15"/>
  <c r="CE27" i="15"/>
  <c r="CF27" i="15"/>
  <c r="CG27" i="15"/>
  <c r="CH27" i="15"/>
  <c r="CI27" i="15"/>
  <c r="CJ27" i="15"/>
  <c r="CK27" i="15"/>
  <c r="CL27" i="15"/>
  <c r="CM27" i="15"/>
  <c r="CN27" i="15"/>
  <c r="CO27" i="15"/>
  <c r="CP27" i="15"/>
  <c r="CQ27" i="15"/>
  <c r="CR27" i="15"/>
  <c r="CS27" i="15"/>
  <c r="CT27" i="15"/>
  <c r="CU27" i="15"/>
  <c r="CV27" i="15"/>
  <c r="CW27" i="15"/>
  <c r="CX27" i="15"/>
  <c r="CY27" i="15"/>
  <c r="CZ27" i="15"/>
  <c r="DA27" i="15"/>
  <c r="DB27" i="15"/>
  <c r="DC27" i="15"/>
  <c r="DD27" i="15"/>
  <c r="DE27" i="15"/>
  <c r="DF27" i="15"/>
  <c r="DG27" i="15"/>
  <c r="DH27" i="15"/>
  <c r="DI27" i="15"/>
  <c r="DJ27" i="15"/>
  <c r="DK27" i="15"/>
  <c r="DL27" i="15"/>
  <c r="DM27" i="15"/>
  <c r="DN27" i="15"/>
  <c r="DO27" i="15"/>
  <c r="DP27" i="15"/>
  <c r="DQ27" i="15"/>
  <c r="DR27" i="15"/>
  <c r="DS27" i="15"/>
  <c r="DT27" i="15"/>
  <c r="DU27" i="15"/>
  <c r="DV27" i="15"/>
  <c r="DW27" i="15"/>
  <c r="DX27" i="15"/>
  <c r="DY27" i="15"/>
  <c r="DZ27" i="15"/>
  <c r="EA27" i="15"/>
  <c r="EB27" i="15"/>
  <c r="EC27" i="15"/>
  <c r="ED27" i="15"/>
  <c r="EE27" i="15"/>
  <c r="EF27" i="15"/>
  <c r="EG27" i="15"/>
  <c r="EH27" i="15"/>
  <c r="EI27" i="15"/>
  <c r="EJ27" i="15"/>
  <c r="EK27" i="15"/>
  <c r="EL27" i="15"/>
  <c r="EM27" i="15"/>
  <c r="EN27" i="15"/>
  <c r="EO27" i="15"/>
  <c r="EP27" i="15"/>
  <c r="EQ27" i="15"/>
  <c r="ER27" i="15"/>
  <c r="ES27" i="15"/>
  <c r="ET27" i="15"/>
  <c r="EU27" i="15"/>
  <c r="EV27" i="15"/>
  <c r="EW27" i="15"/>
  <c r="EX27" i="15"/>
  <c r="EY27" i="15"/>
  <c r="EZ27" i="15"/>
  <c r="FA27" i="15"/>
  <c r="FB27" i="15"/>
  <c r="FC27" i="15"/>
  <c r="FD27" i="15"/>
  <c r="FE27" i="15"/>
  <c r="FF27" i="15"/>
  <c r="FG27" i="15"/>
  <c r="FH27" i="15"/>
  <c r="FI27" i="15"/>
  <c r="FJ27" i="15"/>
  <c r="FK27" i="15"/>
  <c r="FL27" i="15"/>
  <c r="FM27" i="15"/>
  <c r="FN27" i="15"/>
  <c r="FO27" i="15"/>
  <c r="FP27" i="15"/>
  <c r="FQ27" i="15"/>
  <c r="FR27" i="15"/>
  <c r="FS27" i="15"/>
  <c r="FT27" i="15"/>
  <c r="FU27" i="15"/>
  <c r="FV27" i="15"/>
  <c r="FW27" i="15"/>
  <c r="FX27" i="15"/>
  <c r="FY27" i="15"/>
  <c r="FZ27" i="15"/>
  <c r="GA27" i="15"/>
  <c r="GB27" i="15"/>
  <c r="F28" i="15"/>
  <c r="G28" i="15"/>
  <c r="H28" i="15"/>
  <c r="I28" i="15"/>
  <c r="J28" i="15"/>
  <c r="K28" i="15"/>
  <c r="L28" i="15"/>
  <c r="N28" i="15"/>
  <c r="O28" i="15"/>
  <c r="P28" i="15"/>
  <c r="Q28" i="15"/>
  <c r="R28" i="15"/>
  <c r="S28" i="15"/>
  <c r="U28" i="15"/>
  <c r="V28" i="15"/>
  <c r="W28" i="15"/>
  <c r="X28" i="15"/>
  <c r="Y28" i="15"/>
  <c r="Z28" i="15"/>
  <c r="AA28" i="15"/>
  <c r="AB28" i="15"/>
  <c r="AC28" i="15"/>
  <c r="AD28" i="15"/>
  <c r="AE28" i="15"/>
  <c r="AF28" i="15"/>
  <c r="AG28" i="15"/>
  <c r="AH28" i="15"/>
  <c r="AI28" i="15"/>
  <c r="AJ28" i="15"/>
  <c r="AK28" i="15"/>
  <c r="AL28" i="15"/>
  <c r="AM28" i="15"/>
  <c r="AN28" i="15"/>
  <c r="AO28" i="15"/>
  <c r="AP28" i="15"/>
  <c r="AQ28" i="15"/>
  <c r="AR28" i="15"/>
  <c r="AS28" i="15"/>
  <c r="AT28" i="15"/>
  <c r="AU28" i="15"/>
  <c r="AV28" i="15"/>
  <c r="AW28" i="15"/>
  <c r="AX28" i="15"/>
  <c r="AY28" i="15"/>
  <c r="AZ28" i="15"/>
  <c r="BA28" i="15"/>
  <c r="BB28" i="15"/>
  <c r="BC28" i="15"/>
  <c r="BD28" i="15"/>
  <c r="BE28" i="15"/>
  <c r="BF28" i="15"/>
  <c r="BG28" i="15"/>
  <c r="BH28" i="15"/>
  <c r="BI28" i="15"/>
  <c r="BJ28" i="15"/>
  <c r="BK28" i="15"/>
  <c r="BL28" i="15"/>
  <c r="BM28" i="15"/>
  <c r="BN28" i="15"/>
  <c r="BO28" i="15"/>
  <c r="BP28" i="15"/>
  <c r="BQ28" i="15"/>
  <c r="BR28" i="15"/>
  <c r="BS28" i="15"/>
  <c r="BT28" i="15"/>
  <c r="BU28" i="15"/>
  <c r="BV28" i="15"/>
  <c r="BW28" i="15"/>
  <c r="BX28" i="15"/>
  <c r="BY28" i="15"/>
  <c r="BZ28" i="15"/>
  <c r="CA28" i="15"/>
  <c r="CB28" i="15"/>
  <c r="CC28" i="15"/>
  <c r="CD28" i="15"/>
  <c r="CE28" i="15"/>
  <c r="CF28" i="15"/>
  <c r="CG28" i="15"/>
  <c r="CH28" i="15"/>
  <c r="CI28" i="15"/>
  <c r="CJ28" i="15"/>
  <c r="CK28" i="15"/>
  <c r="CL28" i="15"/>
  <c r="CM28" i="15"/>
  <c r="CN28" i="15"/>
  <c r="CO28" i="15"/>
  <c r="CP28" i="15"/>
  <c r="CQ28" i="15"/>
  <c r="CR28" i="15"/>
  <c r="CS28" i="15"/>
  <c r="CT28" i="15"/>
  <c r="CU28" i="15"/>
  <c r="CV28" i="15"/>
  <c r="CW28" i="15"/>
  <c r="CX28" i="15"/>
  <c r="CY28" i="15"/>
  <c r="CZ28" i="15"/>
  <c r="DA28" i="15"/>
  <c r="DB28" i="15"/>
  <c r="DC28" i="15"/>
  <c r="DD28" i="15"/>
  <c r="DE28" i="15"/>
  <c r="DF28" i="15"/>
  <c r="DG28" i="15"/>
  <c r="DH28" i="15"/>
  <c r="DI28" i="15"/>
  <c r="DJ28" i="15"/>
  <c r="DK28" i="15"/>
  <c r="DL28" i="15"/>
  <c r="DM28" i="15"/>
  <c r="DN28" i="15"/>
  <c r="DO28" i="15"/>
  <c r="DP28" i="15"/>
  <c r="DQ28" i="15"/>
  <c r="DR28" i="15"/>
  <c r="DS28" i="15"/>
  <c r="DT28" i="15"/>
  <c r="DU28" i="15"/>
  <c r="DV28" i="15"/>
  <c r="DW28" i="15"/>
  <c r="DX28" i="15"/>
  <c r="DY28" i="15"/>
  <c r="DZ28" i="15"/>
  <c r="EA28" i="15"/>
  <c r="EB28" i="15"/>
  <c r="EC28" i="15"/>
  <c r="ED28" i="15"/>
  <c r="EE28" i="15"/>
  <c r="EF28" i="15"/>
  <c r="EG28" i="15"/>
  <c r="EH28" i="15"/>
  <c r="EI28" i="15"/>
  <c r="EJ28" i="15"/>
  <c r="EK28" i="15"/>
  <c r="EL28" i="15"/>
  <c r="EM28" i="15"/>
  <c r="EN28" i="15"/>
  <c r="EO28" i="15"/>
  <c r="EP28" i="15"/>
  <c r="EQ28" i="15"/>
  <c r="ER28" i="15"/>
  <c r="ES28" i="15"/>
  <c r="ET28" i="15"/>
  <c r="EU28" i="15"/>
  <c r="EV28" i="15"/>
  <c r="EW28" i="15"/>
  <c r="EX28" i="15"/>
  <c r="EY28" i="15"/>
  <c r="EZ28" i="15"/>
  <c r="FA28" i="15"/>
  <c r="FB28" i="15"/>
  <c r="FC28" i="15"/>
  <c r="FD28" i="15"/>
  <c r="FE28" i="15"/>
  <c r="FF28" i="15"/>
  <c r="FG28" i="15"/>
  <c r="FH28" i="15"/>
  <c r="FI28" i="15"/>
  <c r="FJ28" i="15"/>
  <c r="FK28" i="15"/>
  <c r="FL28" i="15"/>
  <c r="FM28" i="15"/>
  <c r="FN28" i="15"/>
  <c r="FO28" i="15"/>
  <c r="FP28" i="15"/>
  <c r="FQ28" i="15"/>
  <c r="FR28" i="15"/>
  <c r="FS28" i="15"/>
  <c r="FT28" i="15"/>
  <c r="FU28" i="15"/>
  <c r="FV28" i="15"/>
  <c r="FW28" i="15"/>
  <c r="FX28" i="15"/>
  <c r="FY28" i="15"/>
  <c r="FZ28" i="15"/>
  <c r="GA28" i="15"/>
  <c r="GB28" i="15"/>
  <c r="F29" i="15"/>
  <c r="G29" i="15"/>
  <c r="H29" i="15"/>
  <c r="I29" i="15"/>
  <c r="J29" i="15"/>
  <c r="K29" i="15"/>
  <c r="L29" i="15"/>
  <c r="N29" i="15"/>
  <c r="O29" i="15"/>
  <c r="P29" i="15"/>
  <c r="Q29" i="15"/>
  <c r="R29" i="15"/>
  <c r="S29" i="15"/>
  <c r="U29" i="15"/>
  <c r="V29" i="15"/>
  <c r="W29" i="15"/>
  <c r="X29" i="15"/>
  <c r="Y29" i="15"/>
  <c r="Z29" i="15"/>
  <c r="AA29" i="15"/>
  <c r="AB29" i="15"/>
  <c r="AC29" i="15"/>
  <c r="AD29" i="15"/>
  <c r="AE29" i="15"/>
  <c r="AF29" i="15"/>
  <c r="AG29" i="15"/>
  <c r="AH29" i="15"/>
  <c r="AI29" i="15"/>
  <c r="AJ29" i="15"/>
  <c r="AK29" i="15"/>
  <c r="AL29" i="15"/>
  <c r="AM29" i="15"/>
  <c r="AN29" i="15"/>
  <c r="AO29" i="15"/>
  <c r="AP29" i="15"/>
  <c r="AQ29" i="15"/>
  <c r="AR29" i="15"/>
  <c r="AS29" i="15"/>
  <c r="AT29" i="15"/>
  <c r="AU29" i="15"/>
  <c r="AV29" i="15"/>
  <c r="AW29" i="15"/>
  <c r="AX29" i="15"/>
  <c r="AY29" i="15"/>
  <c r="AZ29" i="15"/>
  <c r="BA29" i="15"/>
  <c r="BB29" i="15"/>
  <c r="BC29" i="15"/>
  <c r="BD29" i="15"/>
  <c r="BE29" i="15"/>
  <c r="BF29" i="15"/>
  <c r="BG29" i="15"/>
  <c r="BH29" i="15"/>
  <c r="BI29" i="15"/>
  <c r="BJ29" i="15"/>
  <c r="BK29" i="15"/>
  <c r="BL29" i="15"/>
  <c r="BM29" i="15"/>
  <c r="BN29" i="15"/>
  <c r="BO29" i="15"/>
  <c r="BP29" i="15"/>
  <c r="BQ29" i="15"/>
  <c r="BR29" i="15"/>
  <c r="BS29" i="15"/>
  <c r="BT29" i="15"/>
  <c r="BU29" i="15"/>
  <c r="BV29" i="15"/>
  <c r="BW29" i="15"/>
  <c r="BX29" i="15"/>
  <c r="BY29" i="15"/>
  <c r="BZ29" i="15"/>
  <c r="CA29" i="15"/>
  <c r="CB29" i="15"/>
  <c r="CC29" i="15"/>
  <c r="CD29" i="15"/>
  <c r="CE29" i="15"/>
  <c r="CF29" i="15"/>
  <c r="CG29" i="15"/>
  <c r="CH29" i="15"/>
  <c r="CI29" i="15"/>
  <c r="CJ29" i="15"/>
  <c r="CK29" i="15"/>
  <c r="CL29" i="15"/>
  <c r="CM29" i="15"/>
  <c r="CN29" i="15"/>
  <c r="CO29" i="15"/>
  <c r="CP29" i="15"/>
  <c r="CQ29" i="15"/>
  <c r="CR29" i="15"/>
  <c r="CS29" i="15"/>
  <c r="CT29" i="15"/>
  <c r="CU29" i="15"/>
  <c r="CV29" i="15"/>
  <c r="CW29" i="15"/>
  <c r="CX29" i="15"/>
  <c r="CY29" i="15"/>
  <c r="CZ29" i="15"/>
  <c r="DA29" i="15"/>
  <c r="DB29" i="15"/>
  <c r="DC29" i="15"/>
  <c r="DD29" i="15"/>
  <c r="DE29" i="15"/>
  <c r="DF29" i="15"/>
  <c r="DG29" i="15"/>
  <c r="DH29" i="15"/>
  <c r="DI29" i="15"/>
  <c r="DJ29" i="15"/>
  <c r="DK29" i="15"/>
  <c r="DL29" i="15"/>
  <c r="DM29" i="15"/>
  <c r="DN29" i="15"/>
  <c r="DO29" i="15"/>
  <c r="DP29" i="15"/>
  <c r="DQ29" i="15"/>
  <c r="DR29" i="15"/>
  <c r="DS29" i="15"/>
  <c r="DT29" i="15"/>
  <c r="DU29" i="15"/>
  <c r="DV29" i="15"/>
  <c r="DW29" i="15"/>
  <c r="DX29" i="15"/>
  <c r="DY29" i="15"/>
  <c r="DZ29" i="15"/>
  <c r="EA29" i="15"/>
  <c r="EB29" i="15"/>
  <c r="EC29" i="15"/>
  <c r="ED29" i="15"/>
  <c r="EE29" i="15"/>
  <c r="EF29" i="15"/>
  <c r="EG29" i="15"/>
  <c r="EH29" i="15"/>
  <c r="EI29" i="15"/>
  <c r="EJ29" i="15"/>
  <c r="EK29" i="15"/>
  <c r="EL29" i="15"/>
  <c r="EM29" i="15"/>
  <c r="EN29" i="15"/>
  <c r="EO29" i="15"/>
  <c r="EP29" i="15"/>
  <c r="EQ29" i="15"/>
  <c r="ER29" i="15"/>
  <c r="ES29" i="15"/>
  <c r="ET29" i="15"/>
  <c r="EU29" i="15"/>
  <c r="EV29" i="15"/>
  <c r="EW29" i="15"/>
  <c r="EX29" i="15"/>
  <c r="EY29" i="15"/>
  <c r="EZ29" i="15"/>
  <c r="FA29" i="15"/>
  <c r="FB29" i="15"/>
  <c r="FC29" i="15"/>
  <c r="FD29" i="15"/>
  <c r="FE29" i="15"/>
  <c r="FF29" i="15"/>
  <c r="FG29" i="15"/>
  <c r="FH29" i="15"/>
  <c r="FI29" i="15"/>
  <c r="FJ29" i="15"/>
  <c r="FK29" i="15"/>
  <c r="FL29" i="15"/>
  <c r="FM29" i="15"/>
  <c r="FN29" i="15"/>
  <c r="FO29" i="15"/>
  <c r="FP29" i="15"/>
  <c r="FQ29" i="15"/>
  <c r="FR29" i="15"/>
  <c r="FS29" i="15"/>
  <c r="FT29" i="15"/>
  <c r="FU29" i="15"/>
  <c r="FV29" i="15"/>
  <c r="FW29" i="15"/>
  <c r="FX29" i="15"/>
  <c r="FY29" i="15"/>
  <c r="FZ29" i="15"/>
  <c r="GA29" i="15"/>
  <c r="GB29" i="15"/>
  <c r="F30" i="15"/>
  <c r="G30" i="15"/>
  <c r="H30" i="15"/>
  <c r="I30" i="15"/>
  <c r="J30" i="15"/>
  <c r="K30" i="15"/>
  <c r="L30" i="15"/>
  <c r="N30" i="15"/>
  <c r="O30" i="15"/>
  <c r="P30" i="15"/>
  <c r="Q30" i="15"/>
  <c r="R30" i="15"/>
  <c r="S30" i="15"/>
  <c r="U30" i="15"/>
  <c r="V30" i="15"/>
  <c r="W30" i="15"/>
  <c r="X30" i="15"/>
  <c r="Y30" i="15"/>
  <c r="Z30" i="15"/>
  <c r="AA30" i="15"/>
  <c r="AB30" i="15"/>
  <c r="AC30" i="15"/>
  <c r="AD30" i="15"/>
  <c r="AE30" i="15"/>
  <c r="AF30" i="15"/>
  <c r="AG30" i="15"/>
  <c r="AH30" i="15"/>
  <c r="AI30" i="15"/>
  <c r="AJ30" i="15"/>
  <c r="AK30" i="15"/>
  <c r="AL30" i="15"/>
  <c r="AM30" i="15"/>
  <c r="AN30" i="15"/>
  <c r="AO30" i="15"/>
  <c r="AP30" i="15"/>
  <c r="AQ30" i="15"/>
  <c r="AR30" i="15"/>
  <c r="AS30" i="15"/>
  <c r="AT30" i="15"/>
  <c r="AU30" i="15"/>
  <c r="AV30" i="15"/>
  <c r="AW30" i="15"/>
  <c r="AX30" i="15"/>
  <c r="AY30" i="15"/>
  <c r="AZ30" i="15"/>
  <c r="BA30" i="15"/>
  <c r="BB30" i="15"/>
  <c r="BC30" i="15"/>
  <c r="BD30" i="15"/>
  <c r="BE30" i="15"/>
  <c r="BF30" i="15"/>
  <c r="BG30" i="15"/>
  <c r="BH30" i="15"/>
  <c r="BI30" i="15"/>
  <c r="BJ30" i="15"/>
  <c r="BK30" i="15"/>
  <c r="BL30" i="15"/>
  <c r="BM30" i="15"/>
  <c r="BN30" i="15"/>
  <c r="BO30" i="15"/>
  <c r="BP30" i="15"/>
  <c r="BQ30" i="15"/>
  <c r="BR30" i="15"/>
  <c r="BS30" i="15"/>
  <c r="BT30" i="15"/>
  <c r="BU30" i="15"/>
  <c r="BV30" i="15"/>
  <c r="BW30" i="15"/>
  <c r="BX30" i="15"/>
  <c r="BY30" i="15"/>
  <c r="BZ30" i="15"/>
  <c r="CA30" i="15"/>
  <c r="CB30" i="15"/>
  <c r="CC30" i="15"/>
  <c r="CD30" i="15"/>
  <c r="CE30" i="15"/>
  <c r="CF30" i="15"/>
  <c r="CG30" i="15"/>
  <c r="CH30" i="15"/>
  <c r="CI30" i="15"/>
  <c r="CJ30" i="15"/>
  <c r="CK30" i="15"/>
  <c r="CL30" i="15"/>
  <c r="CM30" i="15"/>
  <c r="CN30" i="15"/>
  <c r="CO30" i="15"/>
  <c r="CP30" i="15"/>
  <c r="CQ30" i="15"/>
  <c r="CR30" i="15"/>
  <c r="CS30" i="15"/>
  <c r="CT30" i="15"/>
  <c r="CU30" i="15"/>
  <c r="CV30" i="15"/>
  <c r="CW30" i="15"/>
  <c r="CX30" i="15"/>
  <c r="CY30" i="15"/>
  <c r="CZ30" i="15"/>
  <c r="DA30" i="15"/>
  <c r="DB30" i="15"/>
  <c r="DC30" i="15"/>
  <c r="DD30" i="15"/>
  <c r="DE30" i="15"/>
  <c r="DF30" i="15"/>
  <c r="DG30" i="15"/>
  <c r="DH30" i="15"/>
  <c r="DI30" i="15"/>
  <c r="DJ30" i="15"/>
  <c r="DK30" i="15"/>
  <c r="DL30" i="15"/>
  <c r="DM30" i="15"/>
  <c r="DN30" i="15"/>
  <c r="DO30" i="15"/>
  <c r="DP30" i="15"/>
  <c r="DQ30" i="15"/>
  <c r="DR30" i="15"/>
  <c r="DS30" i="15"/>
  <c r="DT30" i="15"/>
  <c r="DU30" i="15"/>
  <c r="DV30" i="15"/>
  <c r="DW30" i="15"/>
  <c r="DX30" i="15"/>
  <c r="DY30" i="15"/>
  <c r="DZ30" i="15"/>
  <c r="EA30" i="15"/>
  <c r="EB30" i="15"/>
  <c r="EC30" i="15"/>
  <c r="ED30" i="15"/>
  <c r="EE30" i="15"/>
  <c r="EF30" i="15"/>
  <c r="EG30" i="15"/>
  <c r="EH30" i="15"/>
  <c r="EI30" i="15"/>
  <c r="EJ30" i="15"/>
  <c r="EK30" i="15"/>
  <c r="EL30" i="15"/>
  <c r="EM30" i="15"/>
  <c r="EN30" i="15"/>
  <c r="EO30" i="15"/>
  <c r="EP30" i="15"/>
  <c r="EQ30" i="15"/>
  <c r="ER30" i="15"/>
  <c r="ES30" i="15"/>
  <c r="ET30" i="15"/>
  <c r="EU30" i="15"/>
  <c r="EV30" i="15"/>
  <c r="EW30" i="15"/>
  <c r="EX30" i="15"/>
  <c r="EY30" i="15"/>
  <c r="EZ30" i="15"/>
  <c r="FA30" i="15"/>
  <c r="FB30" i="15"/>
  <c r="FC30" i="15"/>
  <c r="FD30" i="15"/>
  <c r="FE30" i="15"/>
  <c r="FF30" i="15"/>
  <c r="FG30" i="15"/>
  <c r="FH30" i="15"/>
  <c r="FI30" i="15"/>
  <c r="FJ30" i="15"/>
  <c r="FK30" i="15"/>
  <c r="FL30" i="15"/>
  <c r="FM30" i="15"/>
  <c r="FN30" i="15"/>
  <c r="FO30" i="15"/>
  <c r="FP30" i="15"/>
  <c r="FQ30" i="15"/>
  <c r="FR30" i="15"/>
  <c r="FS30" i="15"/>
  <c r="FT30" i="15"/>
  <c r="FU30" i="15"/>
  <c r="FV30" i="15"/>
  <c r="FW30" i="15"/>
  <c r="FX30" i="15"/>
  <c r="FY30" i="15"/>
  <c r="FZ30" i="15"/>
  <c r="GA30" i="15"/>
  <c r="GB30" i="15"/>
  <c r="F31" i="15"/>
  <c r="F61" i="15" s="1"/>
  <c r="G31" i="15"/>
  <c r="G61" i="15" s="1"/>
  <c r="H31" i="15"/>
  <c r="H61" i="15" s="1"/>
  <c r="I31" i="15"/>
  <c r="I61" i="15" s="1"/>
  <c r="J31" i="15"/>
  <c r="J61" i="15" s="1"/>
  <c r="K31" i="15"/>
  <c r="K61" i="15" s="1"/>
  <c r="L31" i="15"/>
  <c r="L61" i="15" s="1"/>
  <c r="N31" i="15"/>
  <c r="N61" i="15" s="1"/>
  <c r="O31" i="15"/>
  <c r="O61" i="15" s="1"/>
  <c r="P31" i="15"/>
  <c r="P61" i="15" s="1"/>
  <c r="Q31" i="15"/>
  <c r="Q61" i="15" s="1"/>
  <c r="R31" i="15"/>
  <c r="R61" i="15" s="1"/>
  <c r="S31" i="15"/>
  <c r="S61" i="15" s="1"/>
  <c r="F34" i="15"/>
  <c r="G34" i="15"/>
  <c r="H34" i="15"/>
  <c r="I34" i="15"/>
  <c r="J34" i="15"/>
  <c r="K34" i="15"/>
  <c r="L34" i="15"/>
  <c r="N34" i="15"/>
  <c r="O34" i="15"/>
  <c r="P34" i="15"/>
  <c r="Q34" i="15"/>
  <c r="R34" i="15"/>
  <c r="S34" i="15"/>
  <c r="U34" i="15"/>
  <c r="V34" i="15"/>
  <c r="W34" i="15"/>
  <c r="X34" i="15"/>
  <c r="Y34" i="15"/>
  <c r="Z34" i="15"/>
  <c r="AA34" i="15"/>
  <c r="AB34" i="15"/>
  <c r="AC34" i="15"/>
  <c r="AD34" i="15"/>
  <c r="AE34" i="15"/>
  <c r="AF34" i="15"/>
  <c r="AG34" i="15"/>
  <c r="AH34" i="15"/>
  <c r="AI34" i="15"/>
  <c r="AJ34" i="15"/>
  <c r="AK34" i="15"/>
  <c r="AL34" i="15"/>
  <c r="AM34" i="15"/>
  <c r="AN34" i="15"/>
  <c r="AO34" i="15"/>
  <c r="AP34" i="15"/>
  <c r="AQ34" i="15"/>
  <c r="AR34" i="15"/>
  <c r="AS34" i="15"/>
  <c r="AT34" i="15"/>
  <c r="AU34" i="15"/>
  <c r="AV34" i="15"/>
  <c r="AW34" i="15"/>
  <c r="AX34" i="15"/>
  <c r="AY34" i="15"/>
  <c r="AZ34" i="15"/>
  <c r="BA34" i="15"/>
  <c r="BB34" i="15"/>
  <c r="BC34" i="15"/>
  <c r="BD34" i="15"/>
  <c r="BE34" i="15"/>
  <c r="BF34" i="15"/>
  <c r="BG34" i="15"/>
  <c r="BH34" i="15"/>
  <c r="BI34" i="15"/>
  <c r="BJ34" i="15"/>
  <c r="BK34" i="15"/>
  <c r="BL34" i="15"/>
  <c r="BM34" i="15"/>
  <c r="BN34" i="15"/>
  <c r="BO34" i="15"/>
  <c r="BP34" i="15"/>
  <c r="BQ34" i="15"/>
  <c r="BR34" i="15"/>
  <c r="BS34" i="15"/>
  <c r="BT34" i="15"/>
  <c r="BU34" i="15"/>
  <c r="BV34" i="15"/>
  <c r="BW34" i="15"/>
  <c r="BX34" i="15"/>
  <c r="BY34" i="15"/>
  <c r="BZ34" i="15"/>
  <c r="CA34" i="15"/>
  <c r="CB34" i="15"/>
  <c r="CC34" i="15"/>
  <c r="CD34" i="15"/>
  <c r="CE34" i="15"/>
  <c r="CF34" i="15"/>
  <c r="CG34" i="15"/>
  <c r="CH34" i="15"/>
  <c r="CI34" i="15"/>
  <c r="CJ34" i="15"/>
  <c r="CK34" i="15"/>
  <c r="CL34" i="15"/>
  <c r="CM34" i="15"/>
  <c r="CN34" i="15"/>
  <c r="CO34" i="15"/>
  <c r="CP34" i="15"/>
  <c r="CQ34" i="15"/>
  <c r="CR34" i="15"/>
  <c r="CS34" i="15"/>
  <c r="CT34" i="15"/>
  <c r="CU34" i="15"/>
  <c r="CV34" i="15"/>
  <c r="CW34" i="15"/>
  <c r="CX34" i="15"/>
  <c r="CY34" i="15"/>
  <c r="CZ34" i="15"/>
  <c r="DA34" i="15"/>
  <c r="DB34" i="15"/>
  <c r="DC34" i="15"/>
  <c r="DD34" i="15"/>
  <c r="DE34" i="15"/>
  <c r="DF34" i="15"/>
  <c r="DG34" i="15"/>
  <c r="DH34" i="15"/>
  <c r="DI34" i="15"/>
  <c r="DJ34" i="15"/>
  <c r="DK34" i="15"/>
  <c r="DL34" i="15"/>
  <c r="DM34" i="15"/>
  <c r="DN34" i="15"/>
  <c r="DO34" i="15"/>
  <c r="DP34" i="15"/>
  <c r="DQ34" i="15"/>
  <c r="DR34" i="15"/>
  <c r="DS34" i="15"/>
  <c r="DT34" i="15"/>
  <c r="DU34" i="15"/>
  <c r="DV34" i="15"/>
  <c r="DW34" i="15"/>
  <c r="DX34" i="15"/>
  <c r="DY34" i="15"/>
  <c r="DZ34" i="15"/>
  <c r="EA34" i="15"/>
  <c r="EB34" i="15"/>
  <c r="EC34" i="15"/>
  <c r="ED34" i="15"/>
  <c r="EE34" i="15"/>
  <c r="EF34" i="15"/>
  <c r="EG34" i="15"/>
  <c r="EH34" i="15"/>
  <c r="EI34" i="15"/>
  <c r="EJ34" i="15"/>
  <c r="EK34" i="15"/>
  <c r="EL34" i="15"/>
  <c r="EM34" i="15"/>
  <c r="EN34" i="15"/>
  <c r="EO34" i="15"/>
  <c r="EP34" i="15"/>
  <c r="EQ34" i="15"/>
  <c r="ER34" i="15"/>
  <c r="ES34" i="15"/>
  <c r="ET34" i="15"/>
  <c r="EU34" i="15"/>
  <c r="EV34" i="15"/>
  <c r="EW34" i="15"/>
  <c r="EX34" i="15"/>
  <c r="EY34" i="15"/>
  <c r="EZ34" i="15"/>
  <c r="FA34" i="15"/>
  <c r="FB34" i="15"/>
  <c r="FC34" i="15"/>
  <c r="FD34" i="15"/>
  <c r="FE34" i="15"/>
  <c r="FF34" i="15"/>
  <c r="FG34" i="15"/>
  <c r="FH34" i="15"/>
  <c r="FI34" i="15"/>
  <c r="FJ34" i="15"/>
  <c r="FK34" i="15"/>
  <c r="FL34" i="15"/>
  <c r="FM34" i="15"/>
  <c r="FN34" i="15"/>
  <c r="FO34" i="15"/>
  <c r="FP34" i="15"/>
  <c r="FQ34" i="15"/>
  <c r="FR34" i="15"/>
  <c r="FS34" i="15"/>
  <c r="FT34" i="15"/>
  <c r="FU34" i="15"/>
  <c r="FV34" i="15"/>
  <c r="FW34" i="15"/>
  <c r="FX34" i="15"/>
  <c r="FY34" i="15"/>
  <c r="FZ34" i="15"/>
  <c r="GA34" i="15"/>
  <c r="GB34" i="15"/>
  <c r="G127" i="15"/>
  <c r="H127" i="15"/>
  <c r="I127" i="15"/>
  <c r="J127" i="15"/>
  <c r="K127" i="15"/>
  <c r="L127" i="15"/>
  <c r="N127" i="15"/>
  <c r="O127" i="15"/>
  <c r="P127" i="15"/>
  <c r="Q127" i="15"/>
  <c r="R127" i="15"/>
  <c r="S127" i="15"/>
  <c r="U127" i="15"/>
  <c r="V127" i="15"/>
  <c r="W127" i="15"/>
  <c r="X127" i="15"/>
  <c r="Y127" i="15"/>
  <c r="Z127" i="15"/>
  <c r="AA127" i="15"/>
  <c r="AB127" i="15"/>
  <c r="AC127" i="15"/>
  <c r="AD127" i="15"/>
  <c r="AE127" i="15"/>
  <c r="AF127" i="15"/>
  <c r="AG127" i="15"/>
  <c r="AH127" i="15"/>
  <c r="AI127" i="15"/>
  <c r="AJ127" i="15"/>
  <c r="AK127" i="15"/>
  <c r="AL127" i="15"/>
  <c r="AM127" i="15"/>
  <c r="AN127" i="15"/>
  <c r="AO127" i="15"/>
  <c r="AP127" i="15"/>
  <c r="AQ127" i="15"/>
  <c r="AR127" i="15"/>
  <c r="AS127" i="15"/>
  <c r="AT127" i="15"/>
  <c r="AU127" i="15"/>
  <c r="AV127" i="15"/>
  <c r="AW127" i="15"/>
  <c r="AX127" i="15"/>
  <c r="AY127" i="15"/>
  <c r="AZ127" i="15"/>
  <c r="BA127" i="15"/>
  <c r="BB127" i="15"/>
  <c r="BC127" i="15"/>
  <c r="BD127" i="15"/>
  <c r="BE127" i="15"/>
  <c r="BF127" i="15"/>
  <c r="BG127" i="15"/>
  <c r="BH127" i="15"/>
  <c r="BI127" i="15"/>
  <c r="BJ127" i="15"/>
  <c r="BK127" i="15"/>
  <c r="BL127" i="15"/>
  <c r="BM127" i="15"/>
  <c r="BN127" i="15"/>
  <c r="BO127" i="15"/>
  <c r="BP127" i="15"/>
  <c r="BQ127" i="15"/>
  <c r="BR127" i="15"/>
  <c r="BS127" i="15"/>
  <c r="BT127" i="15"/>
  <c r="BU127" i="15"/>
  <c r="BV127" i="15"/>
  <c r="BW127" i="15"/>
  <c r="BX127" i="15"/>
  <c r="BY127" i="15"/>
  <c r="BZ127" i="15"/>
  <c r="CA127" i="15"/>
  <c r="CB127" i="15"/>
  <c r="CC127" i="15"/>
  <c r="CD127" i="15"/>
  <c r="CE127" i="15"/>
  <c r="CF127" i="15"/>
  <c r="CG127" i="15"/>
  <c r="CH127" i="15"/>
  <c r="CI127" i="15"/>
  <c r="CJ127" i="15"/>
  <c r="CK127" i="15"/>
  <c r="CL127" i="15"/>
  <c r="CM127" i="15"/>
  <c r="CN127" i="15"/>
  <c r="CO127" i="15"/>
  <c r="CP127" i="15"/>
  <c r="CQ127" i="15"/>
  <c r="CR127" i="15"/>
  <c r="CS127" i="15"/>
  <c r="CT127" i="15"/>
  <c r="CU127" i="15"/>
  <c r="CV127" i="15"/>
  <c r="CW127" i="15"/>
  <c r="CX127" i="15"/>
  <c r="CY127" i="15"/>
  <c r="CZ127" i="15"/>
  <c r="DA127" i="15"/>
  <c r="DB127" i="15"/>
  <c r="DC127" i="15"/>
  <c r="DD127" i="15"/>
  <c r="DE127" i="15"/>
  <c r="DF127" i="15"/>
  <c r="DG127" i="15"/>
  <c r="DH127" i="15"/>
  <c r="DI127" i="15"/>
  <c r="DJ127" i="15"/>
  <c r="DK127" i="15"/>
  <c r="DL127" i="15"/>
  <c r="DM127" i="15"/>
  <c r="DN127" i="15"/>
  <c r="DO127" i="15"/>
  <c r="DP127" i="15"/>
  <c r="DQ127" i="15"/>
  <c r="DR127" i="15"/>
  <c r="DS127" i="15"/>
  <c r="DT127" i="15"/>
  <c r="DU127" i="15"/>
  <c r="DV127" i="15"/>
  <c r="DW127" i="15"/>
  <c r="DX127" i="15"/>
  <c r="DY127" i="15"/>
  <c r="DZ127" i="15"/>
  <c r="EA127" i="15"/>
  <c r="EB127" i="15"/>
  <c r="EC127" i="15"/>
  <c r="ED127" i="15"/>
  <c r="EE127" i="15"/>
  <c r="EF127" i="15"/>
  <c r="EG127" i="15"/>
  <c r="EH127" i="15"/>
  <c r="EI127" i="15"/>
  <c r="EJ127" i="15"/>
  <c r="EK127" i="15"/>
  <c r="EL127" i="15"/>
  <c r="EM127" i="15"/>
  <c r="EN127" i="15"/>
  <c r="EO127" i="15"/>
  <c r="EP127" i="15"/>
  <c r="EQ127" i="15"/>
  <c r="ER127" i="15"/>
  <c r="ES127" i="15"/>
  <c r="ET127" i="15"/>
  <c r="EU127" i="15"/>
  <c r="EV127" i="15"/>
  <c r="EW127" i="15"/>
  <c r="EX127" i="15"/>
  <c r="EY127" i="15"/>
  <c r="EZ127" i="15"/>
  <c r="FA127" i="15"/>
  <c r="FB127" i="15"/>
  <c r="FC127" i="15"/>
  <c r="FD127" i="15"/>
  <c r="FE127" i="15"/>
  <c r="FF127" i="15"/>
  <c r="FG127" i="15"/>
  <c r="FH127" i="15"/>
  <c r="FI127" i="15"/>
  <c r="FJ127" i="15"/>
  <c r="FK127" i="15"/>
  <c r="FL127" i="15"/>
  <c r="FM127" i="15"/>
  <c r="FN127" i="15"/>
  <c r="FO127" i="15"/>
  <c r="FP127" i="15"/>
  <c r="FQ127" i="15"/>
  <c r="FR127" i="15"/>
  <c r="FS127" i="15"/>
  <c r="FT127" i="15"/>
  <c r="FU127" i="15"/>
  <c r="FV127" i="15"/>
  <c r="FW127" i="15"/>
  <c r="FX127" i="15"/>
  <c r="FY127" i="15"/>
  <c r="FZ127" i="15"/>
  <c r="GA127" i="15"/>
  <c r="GB127" i="15"/>
  <c r="G128" i="15"/>
  <c r="H128" i="15"/>
  <c r="I128" i="15"/>
  <c r="J128" i="15"/>
  <c r="K128" i="15"/>
  <c r="L128" i="15"/>
  <c r="N128" i="15"/>
  <c r="O128" i="15"/>
  <c r="P128" i="15"/>
  <c r="Q128" i="15"/>
  <c r="R128" i="15"/>
  <c r="S128" i="15"/>
  <c r="U128" i="15"/>
  <c r="V128" i="15"/>
  <c r="W128" i="15"/>
  <c r="X128" i="15"/>
  <c r="Y128" i="15"/>
  <c r="Z128" i="15"/>
  <c r="AA128" i="15"/>
  <c r="AB128" i="15"/>
  <c r="AC128" i="15"/>
  <c r="AD128" i="15"/>
  <c r="AE128" i="15"/>
  <c r="AF128" i="15"/>
  <c r="AG128" i="15"/>
  <c r="AH128" i="15"/>
  <c r="AI128" i="15"/>
  <c r="AJ128" i="15"/>
  <c r="AK128" i="15"/>
  <c r="AL128" i="15"/>
  <c r="AM128" i="15"/>
  <c r="AN128" i="15"/>
  <c r="AO128" i="15"/>
  <c r="AP128" i="15"/>
  <c r="AQ128" i="15"/>
  <c r="AR128" i="15"/>
  <c r="AS128" i="15"/>
  <c r="AT128" i="15"/>
  <c r="AU128" i="15"/>
  <c r="AV128" i="15"/>
  <c r="AW128" i="15"/>
  <c r="AX128" i="15"/>
  <c r="AY128" i="15"/>
  <c r="AZ128" i="15"/>
  <c r="BA128" i="15"/>
  <c r="BB128" i="15"/>
  <c r="BC128" i="15"/>
  <c r="BD128" i="15"/>
  <c r="BE128" i="15"/>
  <c r="BF128" i="15"/>
  <c r="BG128" i="15"/>
  <c r="BH128" i="15"/>
  <c r="BI128" i="15"/>
  <c r="BJ128" i="15"/>
  <c r="BK128" i="15"/>
  <c r="BL128" i="15"/>
  <c r="BM128" i="15"/>
  <c r="BN128" i="15"/>
  <c r="BO128" i="15"/>
  <c r="BP128" i="15"/>
  <c r="BQ128" i="15"/>
  <c r="BR128" i="15"/>
  <c r="BS128" i="15"/>
  <c r="BT128" i="15"/>
  <c r="BU128" i="15"/>
  <c r="BV128" i="15"/>
  <c r="BW128" i="15"/>
  <c r="BX128" i="15"/>
  <c r="BY128" i="15"/>
  <c r="BZ128" i="15"/>
  <c r="CA128" i="15"/>
  <c r="CB128" i="15"/>
  <c r="CC128" i="15"/>
  <c r="CD128" i="15"/>
  <c r="CE128" i="15"/>
  <c r="CF128" i="15"/>
  <c r="CG128" i="15"/>
  <c r="CH128" i="15"/>
  <c r="CI128" i="15"/>
  <c r="CJ128" i="15"/>
  <c r="CK128" i="15"/>
  <c r="CL128" i="15"/>
  <c r="CM128" i="15"/>
  <c r="CN128" i="15"/>
  <c r="CO128" i="15"/>
  <c r="CP128" i="15"/>
  <c r="CQ128" i="15"/>
  <c r="CR128" i="15"/>
  <c r="CS128" i="15"/>
  <c r="CT128" i="15"/>
  <c r="CU128" i="15"/>
  <c r="CV128" i="15"/>
  <c r="CW128" i="15"/>
  <c r="CX128" i="15"/>
  <c r="CY128" i="15"/>
  <c r="CZ128" i="15"/>
  <c r="DA128" i="15"/>
  <c r="DB128" i="15"/>
  <c r="DC128" i="15"/>
  <c r="DD128" i="15"/>
  <c r="DE128" i="15"/>
  <c r="DF128" i="15"/>
  <c r="DG128" i="15"/>
  <c r="DH128" i="15"/>
  <c r="DI128" i="15"/>
  <c r="DJ128" i="15"/>
  <c r="DK128" i="15"/>
  <c r="DL128" i="15"/>
  <c r="DM128" i="15"/>
  <c r="DN128" i="15"/>
  <c r="DO128" i="15"/>
  <c r="DP128" i="15"/>
  <c r="DQ128" i="15"/>
  <c r="DR128" i="15"/>
  <c r="DS128" i="15"/>
  <c r="DT128" i="15"/>
  <c r="DU128" i="15"/>
  <c r="DV128" i="15"/>
  <c r="DW128" i="15"/>
  <c r="DX128" i="15"/>
  <c r="DY128" i="15"/>
  <c r="DZ128" i="15"/>
  <c r="EA128" i="15"/>
  <c r="EB128" i="15"/>
  <c r="EC128" i="15"/>
  <c r="ED128" i="15"/>
  <c r="EE128" i="15"/>
  <c r="EF128" i="15"/>
  <c r="EG128" i="15"/>
  <c r="EH128" i="15"/>
  <c r="EI128" i="15"/>
  <c r="EJ128" i="15"/>
  <c r="EK128" i="15"/>
  <c r="EL128" i="15"/>
  <c r="EM128" i="15"/>
  <c r="EN128" i="15"/>
  <c r="EO128" i="15"/>
  <c r="EP128" i="15"/>
  <c r="EQ128" i="15"/>
  <c r="ER128" i="15"/>
  <c r="ES128" i="15"/>
  <c r="ET128" i="15"/>
  <c r="EU128" i="15"/>
  <c r="EV128" i="15"/>
  <c r="EW128" i="15"/>
  <c r="EX128" i="15"/>
  <c r="EY128" i="15"/>
  <c r="EZ128" i="15"/>
  <c r="FA128" i="15"/>
  <c r="FB128" i="15"/>
  <c r="FC128" i="15"/>
  <c r="FD128" i="15"/>
  <c r="FE128" i="15"/>
  <c r="FF128" i="15"/>
  <c r="FG128" i="15"/>
  <c r="FH128" i="15"/>
  <c r="FI128" i="15"/>
  <c r="FJ128" i="15"/>
  <c r="FK128" i="15"/>
  <c r="FL128" i="15"/>
  <c r="FM128" i="15"/>
  <c r="FN128" i="15"/>
  <c r="FO128" i="15"/>
  <c r="FP128" i="15"/>
  <c r="FQ128" i="15"/>
  <c r="FR128" i="15"/>
  <c r="FS128" i="15"/>
  <c r="FT128" i="15"/>
  <c r="FU128" i="15"/>
  <c r="FV128" i="15"/>
  <c r="FW128" i="15"/>
  <c r="FX128" i="15"/>
  <c r="FY128" i="15"/>
  <c r="FZ128" i="15"/>
  <c r="GA128" i="15"/>
  <c r="GB128" i="15"/>
  <c r="G129" i="15"/>
  <c r="H129" i="15"/>
  <c r="I129" i="15"/>
  <c r="J129" i="15"/>
  <c r="K129" i="15"/>
  <c r="L129" i="15"/>
  <c r="N129" i="15"/>
  <c r="O129" i="15"/>
  <c r="P129" i="15"/>
  <c r="Q129" i="15"/>
  <c r="R129" i="15"/>
  <c r="S129" i="15"/>
  <c r="U129" i="15"/>
  <c r="V129" i="15"/>
  <c r="W129" i="15"/>
  <c r="X129" i="15"/>
  <c r="Y129" i="15"/>
  <c r="Z129" i="15"/>
  <c r="AA129" i="15"/>
  <c r="AB129" i="15"/>
  <c r="AC129" i="15"/>
  <c r="AD129" i="15"/>
  <c r="AE129" i="15"/>
  <c r="AF129" i="15"/>
  <c r="AG129" i="15"/>
  <c r="AH129" i="15"/>
  <c r="AI129" i="15"/>
  <c r="AJ129" i="15"/>
  <c r="AK129" i="15"/>
  <c r="AL129" i="15"/>
  <c r="AM129" i="15"/>
  <c r="AN129" i="15"/>
  <c r="AO129" i="15"/>
  <c r="AP129" i="15"/>
  <c r="AQ129" i="15"/>
  <c r="AR129" i="15"/>
  <c r="AS129" i="15"/>
  <c r="AT129" i="15"/>
  <c r="AU129" i="15"/>
  <c r="AV129" i="15"/>
  <c r="AW129" i="15"/>
  <c r="AX129" i="15"/>
  <c r="AY129" i="15"/>
  <c r="AZ129" i="15"/>
  <c r="BA129" i="15"/>
  <c r="BB129" i="15"/>
  <c r="BC129" i="15"/>
  <c r="BD129" i="15"/>
  <c r="BE129" i="15"/>
  <c r="BF129" i="15"/>
  <c r="BG129" i="15"/>
  <c r="BH129" i="15"/>
  <c r="BI129" i="15"/>
  <c r="BJ129" i="15"/>
  <c r="BK129" i="15"/>
  <c r="BL129" i="15"/>
  <c r="BM129" i="15"/>
  <c r="BN129" i="15"/>
  <c r="BO129" i="15"/>
  <c r="BP129" i="15"/>
  <c r="BQ129" i="15"/>
  <c r="BR129" i="15"/>
  <c r="BS129" i="15"/>
  <c r="BT129" i="15"/>
  <c r="BU129" i="15"/>
  <c r="BV129" i="15"/>
  <c r="BW129" i="15"/>
  <c r="BX129" i="15"/>
  <c r="BY129" i="15"/>
  <c r="BZ129" i="15"/>
  <c r="CA129" i="15"/>
  <c r="CB129" i="15"/>
  <c r="CC129" i="15"/>
  <c r="CD129" i="15"/>
  <c r="CE129" i="15"/>
  <c r="CF129" i="15"/>
  <c r="CG129" i="15"/>
  <c r="CH129" i="15"/>
  <c r="CI129" i="15"/>
  <c r="CJ129" i="15"/>
  <c r="CK129" i="15"/>
  <c r="CL129" i="15"/>
  <c r="CM129" i="15"/>
  <c r="CN129" i="15"/>
  <c r="CO129" i="15"/>
  <c r="CP129" i="15"/>
  <c r="CQ129" i="15"/>
  <c r="CR129" i="15"/>
  <c r="CS129" i="15"/>
  <c r="CT129" i="15"/>
  <c r="CU129" i="15"/>
  <c r="CV129" i="15"/>
  <c r="CW129" i="15"/>
  <c r="CX129" i="15"/>
  <c r="CY129" i="15"/>
  <c r="CZ129" i="15"/>
  <c r="DA129" i="15"/>
  <c r="DB129" i="15"/>
  <c r="DC129" i="15"/>
  <c r="DD129" i="15"/>
  <c r="DE129" i="15"/>
  <c r="DF129" i="15"/>
  <c r="DG129" i="15"/>
  <c r="DH129" i="15"/>
  <c r="DI129" i="15"/>
  <c r="DJ129" i="15"/>
  <c r="DK129" i="15"/>
  <c r="DL129" i="15"/>
  <c r="DM129" i="15"/>
  <c r="DN129" i="15"/>
  <c r="DO129" i="15"/>
  <c r="DP129" i="15"/>
  <c r="DQ129" i="15"/>
  <c r="DR129" i="15"/>
  <c r="DS129" i="15"/>
  <c r="DT129" i="15"/>
  <c r="DU129" i="15"/>
  <c r="DV129" i="15"/>
  <c r="DW129" i="15"/>
  <c r="DX129" i="15"/>
  <c r="DY129" i="15"/>
  <c r="DZ129" i="15"/>
  <c r="EA129" i="15"/>
  <c r="EB129" i="15"/>
  <c r="EC129" i="15"/>
  <c r="ED129" i="15"/>
  <c r="EE129" i="15"/>
  <c r="EF129" i="15"/>
  <c r="EG129" i="15"/>
  <c r="EH129" i="15"/>
  <c r="EI129" i="15"/>
  <c r="EJ129" i="15"/>
  <c r="EK129" i="15"/>
  <c r="EL129" i="15"/>
  <c r="EM129" i="15"/>
  <c r="EN129" i="15"/>
  <c r="EO129" i="15"/>
  <c r="EP129" i="15"/>
  <c r="EQ129" i="15"/>
  <c r="ER129" i="15"/>
  <c r="ES129" i="15"/>
  <c r="ET129" i="15"/>
  <c r="EU129" i="15"/>
  <c r="EV129" i="15"/>
  <c r="EW129" i="15"/>
  <c r="EX129" i="15"/>
  <c r="EY129" i="15"/>
  <c r="EZ129" i="15"/>
  <c r="FA129" i="15"/>
  <c r="FB129" i="15"/>
  <c r="FC129" i="15"/>
  <c r="FD129" i="15"/>
  <c r="FE129" i="15"/>
  <c r="FF129" i="15"/>
  <c r="FG129" i="15"/>
  <c r="FH129" i="15"/>
  <c r="FI129" i="15"/>
  <c r="FJ129" i="15"/>
  <c r="FK129" i="15"/>
  <c r="FL129" i="15"/>
  <c r="FM129" i="15"/>
  <c r="FN129" i="15"/>
  <c r="FO129" i="15"/>
  <c r="FP129" i="15"/>
  <c r="FQ129" i="15"/>
  <c r="FR129" i="15"/>
  <c r="FS129" i="15"/>
  <c r="FT129" i="15"/>
  <c r="FU129" i="15"/>
  <c r="FV129" i="15"/>
  <c r="FW129" i="15"/>
  <c r="FX129" i="15"/>
  <c r="FY129" i="15"/>
  <c r="FZ129" i="15"/>
  <c r="GA129" i="15"/>
  <c r="GB129" i="15"/>
  <c r="G130" i="15"/>
  <c r="H130" i="15"/>
  <c r="I130" i="15"/>
  <c r="J130" i="15"/>
  <c r="K130" i="15"/>
  <c r="L130" i="15"/>
  <c r="N130" i="15"/>
  <c r="O130" i="15"/>
  <c r="P130" i="15"/>
  <c r="Q130" i="15"/>
  <c r="R130" i="15"/>
  <c r="S130" i="15"/>
  <c r="U130" i="15"/>
  <c r="V130" i="15"/>
  <c r="W130" i="15"/>
  <c r="X130" i="15"/>
  <c r="Y130" i="15"/>
  <c r="Z130" i="15"/>
  <c r="AA130" i="15"/>
  <c r="AB130" i="15"/>
  <c r="AC130" i="15"/>
  <c r="AD130" i="15"/>
  <c r="AE130" i="15"/>
  <c r="AF130" i="15"/>
  <c r="AG130" i="15"/>
  <c r="AH130" i="15"/>
  <c r="AI130" i="15"/>
  <c r="AJ130" i="15"/>
  <c r="AK130" i="15"/>
  <c r="AL130" i="15"/>
  <c r="AM130" i="15"/>
  <c r="AN130" i="15"/>
  <c r="AO130" i="15"/>
  <c r="AP130" i="15"/>
  <c r="AQ130" i="15"/>
  <c r="AR130" i="15"/>
  <c r="AS130" i="15"/>
  <c r="AT130" i="15"/>
  <c r="AU130" i="15"/>
  <c r="AV130" i="15"/>
  <c r="AW130" i="15"/>
  <c r="AX130" i="15"/>
  <c r="AY130" i="15"/>
  <c r="AZ130" i="15"/>
  <c r="BA130" i="15"/>
  <c r="BB130" i="15"/>
  <c r="BC130" i="15"/>
  <c r="BD130" i="15"/>
  <c r="BE130" i="15"/>
  <c r="BF130" i="15"/>
  <c r="BG130" i="15"/>
  <c r="BH130" i="15"/>
  <c r="BI130" i="15"/>
  <c r="BJ130" i="15"/>
  <c r="BK130" i="15"/>
  <c r="BL130" i="15"/>
  <c r="BM130" i="15"/>
  <c r="BN130" i="15"/>
  <c r="BO130" i="15"/>
  <c r="BP130" i="15"/>
  <c r="BQ130" i="15"/>
  <c r="BR130" i="15"/>
  <c r="BS130" i="15"/>
  <c r="BT130" i="15"/>
  <c r="BU130" i="15"/>
  <c r="BV130" i="15"/>
  <c r="BW130" i="15"/>
  <c r="BX130" i="15"/>
  <c r="BY130" i="15"/>
  <c r="BZ130" i="15"/>
  <c r="CA130" i="15"/>
  <c r="CB130" i="15"/>
  <c r="CC130" i="15"/>
  <c r="CD130" i="15"/>
  <c r="CE130" i="15"/>
  <c r="CF130" i="15"/>
  <c r="CG130" i="15"/>
  <c r="CH130" i="15"/>
  <c r="CI130" i="15"/>
  <c r="CJ130" i="15"/>
  <c r="CK130" i="15"/>
  <c r="CL130" i="15"/>
  <c r="CM130" i="15"/>
  <c r="CN130" i="15"/>
  <c r="CO130" i="15"/>
  <c r="CP130" i="15"/>
  <c r="CQ130" i="15"/>
  <c r="CR130" i="15"/>
  <c r="CS130" i="15"/>
  <c r="CT130" i="15"/>
  <c r="CU130" i="15"/>
  <c r="CV130" i="15"/>
  <c r="CW130" i="15"/>
  <c r="CX130" i="15"/>
  <c r="CY130" i="15"/>
  <c r="CZ130" i="15"/>
  <c r="DA130" i="15"/>
  <c r="DB130" i="15"/>
  <c r="DC130" i="15"/>
  <c r="DD130" i="15"/>
  <c r="DE130" i="15"/>
  <c r="DF130" i="15"/>
  <c r="DG130" i="15"/>
  <c r="DH130" i="15"/>
  <c r="DI130" i="15"/>
  <c r="DJ130" i="15"/>
  <c r="DK130" i="15"/>
  <c r="DL130" i="15"/>
  <c r="DM130" i="15"/>
  <c r="DN130" i="15"/>
  <c r="DO130" i="15"/>
  <c r="DP130" i="15"/>
  <c r="DQ130" i="15"/>
  <c r="DR130" i="15"/>
  <c r="DS130" i="15"/>
  <c r="DT130" i="15"/>
  <c r="DU130" i="15"/>
  <c r="DV130" i="15"/>
  <c r="DW130" i="15"/>
  <c r="DX130" i="15"/>
  <c r="DY130" i="15"/>
  <c r="DZ130" i="15"/>
  <c r="EA130" i="15"/>
  <c r="EB130" i="15"/>
  <c r="EC130" i="15"/>
  <c r="ED130" i="15"/>
  <c r="EE130" i="15"/>
  <c r="EF130" i="15"/>
  <c r="EG130" i="15"/>
  <c r="EH130" i="15"/>
  <c r="EI130" i="15"/>
  <c r="EJ130" i="15"/>
  <c r="EK130" i="15"/>
  <c r="EL130" i="15"/>
  <c r="EM130" i="15"/>
  <c r="EN130" i="15"/>
  <c r="EO130" i="15"/>
  <c r="EP130" i="15"/>
  <c r="EQ130" i="15"/>
  <c r="ER130" i="15"/>
  <c r="ES130" i="15"/>
  <c r="ET130" i="15"/>
  <c r="EU130" i="15"/>
  <c r="EV130" i="15"/>
  <c r="EW130" i="15"/>
  <c r="EX130" i="15"/>
  <c r="EY130" i="15"/>
  <c r="EZ130" i="15"/>
  <c r="FA130" i="15"/>
  <c r="FB130" i="15"/>
  <c r="FC130" i="15"/>
  <c r="FD130" i="15"/>
  <c r="FE130" i="15"/>
  <c r="FF130" i="15"/>
  <c r="FG130" i="15"/>
  <c r="FH130" i="15"/>
  <c r="FI130" i="15"/>
  <c r="FJ130" i="15"/>
  <c r="FK130" i="15"/>
  <c r="FL130" i="15"/>
  <c r="FM130" i="15"/>
  <c r="FN130" i="15"/>
  <c r="FO130" i="15"/>
  <c r="FP130" i="15"/>
  <c r="FQ130" i="15"/>
  <c r="FR130" i="15"/>
  <c r="FS130" i="15"/>
  <c r="FT130" i="15"/>
  <c r="FU130" i="15"/>
  <c r="FV130" i="15"/>
  <c r="FW130" i="15"/>
  <c r="FX130" i="15"/>
  <c r="FY130" i="15"/>
  <c r="FZ130" i="15"/>
  <c r="GA130" i="15"/>
  <c r="GB130" i="15"/>
  <c r="G132" i="15"/>
  <c r="H132" i="15"/>
  <c r="I132" i="15"/>
  <c r="J132" i="15"/>
  <c r="K132" i="15"/>
  <c r="L132" i="15"/>
  <c r="N132" i="15"/>
  <c r="O132" i="15"/>
  <c r="P132" i="15"/>
  <c r="Q132" i="15"/>
  <c r="R132" i="15"/>
  <c r="S132" i="15"/>
  <c r="U132" i="15"/>
  <c r="V132" i="15"/>
  <c r="W132" i="15"/>
  <c r="X132" i="15"/>
  <c r="Y132" i="15"/>
  <c r="Z132" i="15"/>
  <c r="AA132" i="15"/>
  <c r="AB132" i="15"/>
  <c r="AC132" i="15"/>
  <c r="AD132" i="15"/>
  <c r="AE132" i="15"/>
  <c r="AF132" i="15"/>
  <c r="AG132" i="15"/>
  <c r="AH132" i="15"/>
  <c r="AI132" i="15"/>
  <c r="AJ132" i="15"/>
  <c r="AK132" i="15"/>
  <c r="AL132" i="15"/>
  <c r="AM132" i="15"/>
  <c r="AN132" i="15"/>
  <c r="AO132" i="15"/>
  <c r="AP132" i="15"/>
  <c r="AQ132" i="15"/>
  <c r="AR132" i="15"/>
  <c r="AS132" i="15"/>
  <c r="AT132" i="15"/>
  <c r="AU132" i="15"/>
  <c r="AV132" i="15"/>
  <c r="AW132" i="15"/>
  <c r="AX132" i="15"/>
  <c r="AY132" i="15"/>
  <c r="AZ132" i="15"/>
  <c r="BA132" i="15"/>
  <c r="BB132" i="15"/>
  <c r="BC132" i="15"/>
  <c r="BD132" i="15"/>
  <c r="BE132" i="15"/>
  <c r="BF132" i="15"/>
  <c r="BG132" i="15"/>
  <c r="BH132" i="15"/>
  <c r="BI132" i="15"/>
  <c r="BJ132" i="15"/>
  <c r="BK132" i="15"/>
  <c r="BL132" i="15"/>
  <c r="BM132" i="15"/>
  <c r="BN132" i="15"/>
  <c r="BO132" i="15"/>
  <c r="BP132" i="15"/>
  <c r="BQ132" i="15"/>
  <c r="BR132" i="15"/>
  <c r="BS132" i="15"/>
  <c r="BT132" i="15"/>
  <c r="BU132" i="15"/>
  <c r="BV132" i="15"/>
  <c r="BW132" i="15"/>
  <c r="BX132" i="15"/>
  <c r="BY132" i="15"/>
  <c r="BZ132" i="15"/>
  <c r="CA132" i="15"/>
  <c r="CB132" i="15"/>
  <c r="CC132" i="15"/>
  <c r="CD132" i="15"/>
  <c r="CE132" i="15"/>
  <c r="CF132" i="15"/>
  <c r="CG132" i="15"/>
  <c r="CH132" i="15"/>
  <c r="CI132" i="15"/>
  <c r="CJ132" i="15"/>
  <c r="CK132" i="15"/>
  <c r="CL132" i="15"/>
  <c r="CM132" i="15"/>
  <c r="CN132" i="15"/>
  <c r="CO132" i="15"/>
  <c r="CP132" i="15"/>
  <c r="CQ132" i="15"/>
  <c r="CR132" i="15"/>
  <c r="CS132" i="15"/>
  <c r="CT132" i="15"/>
  <c r="CU132" i="15"/>
  <c r="CV132" i="15"/>
  <c r="CW132" i="15"/>
  <c r="CX132" i="15"/>
  <c r="CY132" i="15"/>
  <c r="CZ132" i="15"/>
  <c r="DA132" i="15"/>
  <c r="DB132" i="15"/>
  <c r="DC132" i="15"/>
  <c r="DD132" i="15"/>
  <c r="DE132" i="15"/>
  <c r="DF132" i="15"/>
  <c r="DG132" i="15"/>
  <c r="DH132" i="15"/>
  <c r="DI132" i="15"/>
  <c r="DJ132" i="15"/>
  <c r="DK132" i="15"/>
  <c r="DL132" i="15"/>
  <c r="DM132" i="15"/>
  <c r="DN132" i="15"/>
  <c r="DO132" i="15"/>
  <c r="DP132" i="15"/>
  <c r="DQ132" i="15"/>
  <c r="DR132" i="15"/>
  <c r="DS132" i="15"/>
  <c r="DT132" i="15"/>
  <c r="DU132" i="15"/>
  <c r="DV132" i="15"/>
  <c r="DW132" i="15"/>
  <c r="DX132" i="15"/>
  <c r="DY132" i="15"/>
  <c r="DZ132" i="15"/>
  <c r="EA132" i="15"/>
  <c r="EB132" i="15"/>
  <c r="EC132" i="15"/>
  <c r="ED132" i="15"/>
  <c r="EE132" i="15"/>
  <c r="EF132" i="15"/>
  <c r="EG132" i="15"/>
  <c r="EH132" i="15"/>
  <c r="EI132" i="15"/>
  <c r="EJ132" i="15"/>
  <c r="EK132" i="15"/>
  <c r="EL132" i="15"/>
  <c r="EM132" i="15"/>
  <c r="EN132" i="15"/>
  <c r="EO132" i="15"/>
  <c r="EP132" i="15"/>
  <c r="EQ132" i="15"/>
  <c r="ER132" i="15"/>
  <c r="ES132" i="15"/>
  <c r="ET132" i="15"/>
  <c r="EU132" i="15"/>
  <c r="EV132" i="15"/>
  <c r="EW132" i="15"/>
  <c r="EX132" i="15"/>
  <c r="EY132" i="15"/>
  <c r="EZ132" i="15"/>
  <c r="FA132" i="15"/>
  <c r="FB132" i="15"/>
  <c r="FC132" i="15"/>
  <c r="FD132" i="15"/>
  <c r="FE132" i="15"/>
  <c r="FF132" i="15"/>
  <c r="FG132" i="15"/>
  <c r="FH132" i="15"/>
  <c r="FI132" i="15"/>
  <c r="FJ132" i="15"/>
  <c r="FK132" i="15"/>
  <c r="FL132" i="15"/>
  <c r="FM132" i="15"/>
  <c r="FN132" i="15"/>
  <c r="FO132" i="15"/>
  <c r="FP132" i="15"/>
  <c r="FQ132" i="15"/>
  <c r="FR132" i="15"/>
  <c r="FS132" i="15"/>
  <c r="FT132" i="15"/>
  <c r="FU132" i="15"/>
  <c r="FV132" i="15"/>
  <c r="FW132" i="15"/>
  <c r="FX132" i="15"/>
  <c r="FY132" i="15"/>
  <c r="FZ132" i="15"/>
  <c r="GA132" i="15"/>
  <c r="GB132" i="15"/>
  <c r="G133" i="15"/>
  <c r="H133" i="15"/>
  <c r="I133" i="15"/>
  <c r="J133" i="15"/>
  <c r="K133" i="15"/>
  <c r="L133" i="15"/>
  <c r="N133" i="15"/>
  <c r="O133" i="15"/>
  <c r="P133" i="15"/>
  <c r="Q133" i="15"/>
  <c r="R133" i="15"/>
  <c r="S133" i="15"/>
  <c r="U133" i="15"/>
  <c r="V133" i="15"/>
  <c r="W133" i="15"/>
  <c r="X133" i="15"/>
  <c r="Y133" i="15"/>
  <c r="Z133" i="15"/>
  <c r="AA133" i="15"/>
  <c r="AB133" i="15"/>
  <c r="AC133" i="15"/>
  <c r="AD133" i="15"/>
  <c r="AE133" i="15"/>
  <c r="AF133" i="15"/>
  <c r="AG133" i="15"/>
  <c r="AH133" i="15"/>
  <c r="AI133" i="15"/>
  <c r="AJ133" i="15"/>
  <c r="AK133" i="15"/>
  <c r="AL133" i="15"/>
  <c r="AM133" i="15"/>
  <c r="AN133" i="15"/>
  <c r="AO133" i="15"/>
  <c r="AP133" i="15"/>
  <c r="AQ133" i="15"/>
  <c r="AR133" i="15"/>
  <c r="AS133" i="15"/>
  <c r="AT133" i="15"/>
  <c r="AU133" i="15"/>
  <c r="AV133" i="15"/>
  <c r="AW133" i="15"/>
  <c r="AX133" i="15"/>
  <c r="AY133" i="15"/>
  <c r="AZ133" i="15"/>
  <c r="BA133" i="15"/>
  <c r="BB133" i="15"/>
  <c r="BC133" i="15"/>
  <c r="BD133" i="15"/>
  <c r="BE133" i="15"/>
  <c r="BF133" i="15"/>
  <c r="BG133" i="15"/>
  <c r="BH133" i="15"/>
  <c r="BI133" i="15"/>
  <c r="BJ133" i="15"/>
  <c r="BK133" i="15"/>
  <c r="BL133" i="15"/>
  <c r="BM133" i="15"/>
  <c r="BN133" i="15"/>
  <c r="BO133" i="15"/>
  <c r="BP133" i="15"/>
  <c r="BQ133" i="15"/>
  <c r="BR133" i="15"/>
  <c r="BS133" i="15"/>
  <c r="BT133" i="15"/>
  <c r="BU133" i="15"/>
  <c r="BV133" i="15"/>
  <c r="BW133" i="15"/>
  <c r="BX133" i="15"/>
  <c r="BY133" i="15"/>
  <c r="BZ133" i="15"/>
  <c r="CA133" i="15"/>
  <c r="CB133" i="15"/>
  <c r="CC133" i="15"/>
  <c r="CD133" i="15"/>
  <c r="CE133" i="15"/>
  <c r="CF133" i="15"/>
  <c r="CG133" i="15"/>
  <c r="CH133" i="15"/>
  <c r="CI133" i="15"/>
  <c r="CJ133" i="15"/>
  <c r="CK133" i="15"/>
  <c r="CL133" i="15"/>
  <c r="CM133" i="15"/>
  <c r="CN133" i="15"/>
  <c r="CO133" i="15"/>
  <c r="CP133" i="15"/>
  <c r="CQ133" i="15"/>
  <c r="CR133" i="15"/>
  <c r="CS133" i="15"/>
  <c r="CT133" i="15"/>
  <c r="CU133" i="15"/>
  <c r="CV133" i="15"/>
  <c r="CW133" i="15"/>
  <c r="CX133" i="15"/>
  <c r="CY133" i="15"/>
  <c r="CZ133" i="15"/>
  <c r="DA133" i="15"/>
  <c r="DB133" i="15"/>
  <c r="DC133" i="15"/>
  <c r="DD133" i="15"/>
  <c r="DE133" i="15"/>
  <c r="DF133" i="15"/>
  <c r="DG133" i="15"/>
  <c r="DH133" i="15"/>
  <c r="DI133" i="15"/>
  <c r="DJ133" i="15"/>
  <c r="DK133" i="15"/>
  <c r="DL133" i="15"/>
  <c r="DM133" i="15"/>
  <c r="DN133" i="15"/>
  <c r="DO133" i="15"/>
  <c r="DP133" i="15"/>
  <c r="DQ133" i="15"/>
  <c r="DR133" i="15"/>
  <c r="DS133" i="15"/>
  <c r="DT133" i="15"/>
  <c r="DU133" i="15"/>
  <c r="DV133" i="15"/>
  <c r="DW133" i="15"/>
  <c r="DX133" i="15"/>
  <c r="DY133" i="15"/>
  <c r="DZ133" i="15"/>
  <c r="EA133" i="15"/>
  <c r="EB133" i="15"/>
  <c r="EC133" i="15"/>
  <c r="ED133" i="15"/>
  <c r="EE133" i="15"/>
  <c r="EF133" i="15"/>
  <c r="EG133" i="15"/>
  <c r="EH133" i="15"/>
  <c r="EI133" i="15"/>
  <c r="EJ133" i="15"/>
  <c r="EK133" i="15"/>
  <c r="EL133" i="15"/>
  <c r="EM133" i="15"/>
  <c r="EN133" i="15"/>
  <c r="EO133" i="15"/>
  <c r="EP133" i="15"/>
  <c r="EQ133" i="15"/>
  <c r="ER133" i="15"/>
  <c r="ES133" i="15"/>
  <c r="ET133" i="15"/>
  <c r="EU133" i="15"/>
  <c r="EV133" i="15"/>
  <c r="EW133" i="15"/>
  <c r="EX133" i="15"/>
  <c r="EY133" i="15"/>
  <c r="EZ133" i="15"/>
  <c r="FA133" i="15"/>
  <c r="FB133" i="15"/>
  <c r="FC133" i="15"/>
  <c r="FD133" i="15"/>
  <c r="FE133" i="15"/>
  <c r="FF133" i="15"/>
  <c r="FG133" i="15"/>
  <c r="FH133" i="15"/>
  <c r="FI133" i="15"/>
  <c r="FJ133" i="15"/>
  <c r="FK133" i="15"/>
  <c r="FL133" i="15"/>
  <c r="FM133" i="15"/>
  <c r="FN133" i="15"/>
  <c r="FO133" i="15"/>
  <c r="FP133" i="15"/>
  <c r="FQ133" i="15"/>
  <c r="FR133" i="15"/>
  <c r="FS133" i="15"/>
  <c r="FT133" i="15"/>
  <c r="FU133" i="15"/>
  <c r="FV133" i="15"/>
  <c r="FW133" i="15"/>
  <c r="FX133" i="15"/>
  <c r="FY133" i="15"/>
  <c r="FZ133" i="15"/>
  <c r="GA133" i="15"/>
  <c r="GB133" i="15"/>
  <c r="G134" i="15"/>
  <c r="H134" i="15"/>
  <c r="I134" i="15"/>
  <c r="J134" i="15"/>
  <c r="K134" i="15"/>
  <c r="L134" i="15"/>
  <c r="N134" i="15"/>
  <c r="O134" i="15"/>
  <c r="P134" i="15"/>
  <c r="Q134" i="15"/>
  <c r="R134" i="15"/>
  <c r="S134" i="15"/>
  <c r="U134" i="15"/>
  <c r="V134" i="15"/>
  <c r="W134" i="15"/>
  <c r="X134" i="15"/>
  <c r="Y134" i="15"/>
  <c r="Z134" i="15"/>
  <c r="AA134" i="15"/>
  <c r="AB134" i="15"/>
  <c r="AC134" i="15"/>
  <c r="AD134" i="15"/>
  <c r="AE134" i="15"/>
  <c r="AF134" i="15"/>
  <c r="AG134" i="15"/>
  <c r="AH134" i="15"/>
  <c r="AI134" i="15"/>
  <c r="AJ134" i="15"/>
  <c r="AK134" i="15"/>
  <c r="AL134" i="15"/>
  <c r="AM134" i="15"/>
  <c r="AN134" i="15"/>
  <c r="AO134" i="15"/>
  <c r="AP134" i="15"/>
  <c r="AQ134" i="15"/>
  <c r="AR134" i="15"/>
  <c r="AS134" i="15"/>
  <c r="AT134" i="15"/>
  <c r="AU134" i="15"/>
  <c r="AV134" i="15"/>
  <c r="AW134" i="15"/>
  <c r="AX134" i="15"/>
  <c r="AY134" i="15"/>
  <c r="AZ134" i="15"/>
  <c r="BA134" i="15"/>
  <c r="BB134" i="15"/>
  <c r="BC134" i="15"/>
  <c r="BD134" i="15"/>
  <c r="BE134" i="15"/>
  <c r="BF134" i="15"/>
  <c r="BG134" i="15"/>
  <c r="BH134" i="15"/>
  <c r="BI134" i="15"/>
  <c r="BJ134" i="15"/>
  <c r="BK134" i="15"/>
  <c r="BL134" i="15"/>
  <c r="BM134" i="15"/>
  <c r="BN134" i="15"/>
  <c r="BO134" i="15"/>
  <c r="BP134" i="15"/>
  <c r="BQ134" i="15"/>
  <c r="BR134" i="15"/>
  <c r="BS134" i="15"/>
  <c r="BT134" i="15"/>
  <c r="BU134" i="15"/>
  <c r="BV134" i="15"/>
  <c r="BW134" i="15"/>
  <c r="BX134" i="15"/>
  <c r="BY134" i="15"/>
  <c r="BZ134" i="15"/>
  <c r="CA134" i="15"/>
  <c r="CB134" i="15"/>
  <c r="CC134" i="15"/>
  <c r="CD134" i="15"/>
  <c r="CE134" i="15"/>
  <c r="CF134" i="15"/>
  <c r="CG134" i="15"/>
  <c r="CH134" i="15"/>
  <c r="CI134" i="15"/>
  <c r="CJ134" i="15"/>
  <c r="CK134" i="15"/>
  <c r="CL134" i="15"/>
  <c r="CM134" i="15"/>
  <c r="CN134" i="15"/>
  <c r="CO134" i="15"/>
  <c r="CP134" i="15"/>
  <c r="CQ134" i="15"/>
  <c r="CR134" i="15"/>
  <c r="CS134" i="15"/>
  <c r="CT134" i="15"/>
  <c r="CU134" i="15"/>
  <c r="CV134" i="15"/>
  <c r="CW134" i="15"/>
  <c r="CX134" i="15"/>
  <c r="CY134" i="15"/>
  <c r="CZ134" i="15"/>
  <c r="DA134" i="15"/>
  <c r="DB134" i="15"/>
  <c r="DC134" i="15"/>
  <c r="DD134" i="15"/>
  <c r="DE134" i="15"/>
  <c r="DF134" i="15"/>
  <c r="DG134" i="15"/>
  <c r="DH134" i="15"/>
  <c r="DI134" i="15"/>
  <c r="DJ134" i="15"/>
  <c r="DK134" i="15"/>
  <c r="DL134" i="15"/>
  <c r="DM134" i="15"/>
  <c r="DN134" i="15"/>
  <c r="DO134" i="15"/>
  <c r="DP134" i="15"/>
  <c r="DQ134" i="15"/>
  <c r="DR134" i="15"/>
  <c r="DS134" i="15"/>
  <c r="DT134" i="15"/>
  <c r="DU134" i="15"/>
  <c r="DV134" i="15"/>
  <c r="DW134" i="15"/>
  <c r="DX134" i="15"/>
  <c r="DY134" i="15"/>
  <c r="DZ134" i="15"/>
  <c r="EA134" i="15"/>
  <c r="EB134" i="15"/>
  <c r="EC134" i="15"/>
  <c r="ED134" i="15"/>
  <c r="EE134" i="15"/>
  <c r="EF134" i="15"/>
  <c r="EG134" i="15"/>
  <c r="EH134" i="15"/>
  <c r="EI134" i="15"/>
  <c r="EJ134" i="15"/>
  <c r="EK134" i="15"/>
  <c r="EL134" i="15"/>
  <c r="EM134" i="15"/>
  <c r="EN134" i="15"/>
  <c r="EO134" i="15"/>
  <c r="EP134" i="15"/>
  <c r="EQ134" i="15"/>
  <c r="ER134" i="15"/>
  <c r="ES134" i="15"/>
  <c r="ET134" i="15"/>
  <c r="EU134" i="15"/>
  <c r="EV134" i="15"/>
  <c r="EW134" i="15"/>
  <c r="EX134" i="15"/>
  <c r="EY134" i="15"/>
  <c r="EZ134" i="15"/>
  <c r="FA134" i="15"/>
  <c r="FB134" i="15"/>
  <c r="FC134" i="15"/>
  <c r="FD134" i="15"/>
  <c r="FE134" i="15"/>
  <c r="FF134" i="15"/>
  <c r="FG134" i="15"/>
  <c r="FH134" i="15"/>
  <c r="FI134" i="15"/>
  <c r="FJ134" i="15"/>
  <c r="FK134" i="15"/>
  <c r="FL134" i="15"/>
  <c r="FM134" i="15"/>
  <c r="FN134" i="15"/>
  <c r="FO134" i="15"/>
  <c r="FP134" i="15"/>
  <c r="FQ134" i="15"/>
  <c r="FR134" i="15"/>
  <c r="FS134" i="15"/>
  <c r="FT134" i="15"/>
  <c r="FU134" i="15"/>
  <c r="FV134" i="15"/>
  <c r="FW134" i="15"/>
  <c r="FX134" i="15"/>
  <c r="FY134" i="15"/>
  <c r="FZ134" i="15"/>
  <c r="GA134" i="15"/>
  <c r="GB134" i="15"/>
  <c r="G135" i="15"/>
  <c r="H135" i="15"/>
  <c r="I135" i="15"/>
  <c r="J135" i="15"/>
  <c r="K135" i="15"/>
  <c r="L135" i="15"/>
  <c r="N135" i="15"/>
  <c r="O135" i="15"/>
  <c r="P135" i="15"/>
  <c r="Q135" i="15"/>
  <c r="R135" i="15"/>
  <c r="S135" i="15"/>
  <c r="U135" i="15"/>
  <c r="V135" i="15"/>
  <c r="W135" i="15"/>
  <c r="X135" i="15"/>
  <c r="Y135" i="15"/>
  <c r="Z135" i="15"/>
  <c r="AA135" i="15"/>
  <c r="AB135" i="15"/>
  <c r="AC135" i="15"/>
  <c r="AD135" i="15"/>
  <c r="AE135" i="15"/>
  <c r="AF135" i="15"/>
  <c r="AG135" i="15"/>
  <c r="AH135" i="15"/>
  <c r="AI135" i="15"/>
  <c r="AJ135" i="15"/>
  <c r="AK135" i="15"/>
  <c r="AL135" i="15"/>
  <c r="AM135" i="15"/>
  <c r="AN135" i="15"/>
  <c r="AO135" i="15"/>
  <c r="AP135" i="15"/>
  <c r="AQ135" i="15"/>
  <c r="AR135" i="15"/>
  <c r="AS135" i="15"/>
  <c r="AT135" i="15"/>
  <c r="AU135" i="15"/>
  <c r="AV135" i="15"/>
  <c r="AW135" i="15"/>
  <c r="AX135" i="15"/>
  <c r="AY135" i="15"/>
  <c r="AZ135" i="15"/>
  <c r="BA135" i="15"/>
  <c r="BB135" i="15"/>
  <c r="BC135" i="15"/>
  <c r="BD135" i="15"/>
  <c r="BE135" i="15"/>
  <c r="BF135" i="15"/>
  <c r="BG135" i="15"/>
  <c r="BH135" i="15"/>
  <c r="BI135" i="15"/>
  <c r="BJ135" i="15"/>
  <c r="BK135" i="15"/>
  <c r="BL135" i="15"/>
  <c r="BM135" i="15"/>
  <c r="BN135" i="15"/>
  <c r="BO135" i="15"/>
  <c r="BP135" i="15"/>
  <c r="BQ135" i="15"/>
  <c r="BR135" i="15"/>
  <c r="BS135" i="15"/>
  <c r="BT135" i="15"/>
  <c r="BU135" i="15"/>
  <c r="BV135" i="15"/>
  <c r="BW135" i="15"/>
  <c r="BX135" i="15"/>
  <c r="BY135" i="15"/>
  <c r="BZ135" i="15"/>
  <c r="CA135" i="15"/>
  <c r="CB135" i="15"/>
  <c r="CC135" i="15"/>
  <c r="CD135" i="15"/>
  <c r="CE135" i="15"/>
  <c r="CF135" i="15"/>
  <c r="CG135" i="15"/>
  <c r="CH135" i="15"/>
  <c r="CI135" i="15"/>
  <c r="CJ135" i="15"/>
  <c r="CK135" i="15"/>
  <c r="CL135" i="15"/>
  <c r="CM135" i="15"/>
  <c r="CN135" i="15"/>
  <c r="CO135" i="15"/>
  <c r="CP135" i="15"/>
  <c r="CQ135" i="15"/>
  <c r="CR135" i="15"/>
  <c r="CS135" i="15"/>
  <c r="CT135" i="15"/>
  <c r="CU135" i="15"/>
  <c r="CV135" i="15"/>
  <c r="CW135" i="15"/>
  <c r="CX135" i="15"/>
  <c r="CY135" i="15"/>
  <c r="CZ135" i="15"/>
  <c r="DA135" i="15"/>
  <c r="DB135" i="15"/>
  <c r="DC135" i="15"/>
  <c r="DD135" i="15"/>
  <c r="DE135" i="15"/>
  <c r="DF135" i="15"/>
  <c r="DG135" i="15"/>
  <c r="DH135" i="15"/>
  <c r="DI135" i="15"/>
  <c r="DJ135" i="15"/>
  <c r="DK135" i="15"/>
  <c r="DL135" i="15"/>
  <c r="DM135" i="15"/>
  <c r="DN135" i="15"/>
  <c r="DO135" i="15"/>
  <c r="DP135" i="15"/>
  <c r="DQ135" i="15"/>
  <c r="DR135" i="15"/>
  <c r="DS135" i="15"/>
  <c r="DT135" i="15"/>
  <c r="DU135" i="15"/>
  <c r="DV135" i="15"/>
  <c r="DW135" i="15"/>
  <c r="DX135" i="15"/>
  <c r="DY135" i="15"/>
  <c r="DZ135" i="15"/>
  <c r="EA135" i="15"/>
  <c r="EB135" i="15"/>
  <c r="EC135" i="15"/>
  <c r="ED135" i="15"/>
  <c r="EE135" i="15"/>
  <c r="EF135" i="15"/>
  <c r="EG135" i="15"/>
  <c r="EH135" i="15"/>
  <c r="EI135" i="15"/>
  <c r="EJ135" i="15"/>
  <c r="EK135" i="15"/>
  <c r="EL135" i="15"/>
  <c r="EM135" i="15"/>
  <c r="EN135" i="15"/>
  <c r="EO135" i="15"/>
  <c r="EP135" i="15"/>
  <c r="EQ135" i="15"/>
  <c r="ER135" i="15"/>
  <c r="ES135" i="15"/>
  <c r="ET135" i="15"/>
  <c r="EU135" i="15"/>
  <c r="EV135" i="15"/>
  <c r="EW135" i="15"/>
  <c r="EX135" i="15"/>
  <c r="EY135" i="15"/>
  <c r="EZ135" i="15"/>
  <c r="FA135" i="15"/>
  <c r="FB135" i="15"/>
  <c r="FC135" i="15"/>
  <c r="FD135" i="15"/>
  <c r="FE135" i="15"/>
  <c r="FF135" i="15"/>
  <c r="FG135" i="15"/>
  <c r="FH135" i="15"/>
  <c r="FI135" i="15"/>
  <c r="FJ135" i="15"/>
  <c r="FK135" i="15"/>
  <c r="FL135" i="15"/>
  <c r="FM135" i="15"/>
  <c r="FN135" i="15"/>
  <c r="FO135" i="15"/>
  <c r="FP135" i="15"/>
  <c r="FQ135" i="15"/>
  <c r="FR135" i="15"/>
  <c r="FS135" i="15"/>
  <c r="FT135" i="15"/>
  <c r="FU135" i="15"/>
  <c r="FV135" i="15"/>
  <c r="FW135" i="15"/>
  <c r="FX135" i="15"/>
  <c r="FY135" i="15"/>
  <c r="FZ135" i="15"/>
  <c r="GA135" i="15"/>
  <c r="GB135" i="15"/>
  <c r="G137" i="15"/>
  <c r="H137" i="15"/>
  <c r="I137" i="15"/>
  <c r="J137" i="15"/>
  <c r="K137" i="15"/>
  <c r="L137" i="15"/>
  <c r="N137" i="15"/>
  <c r="O137" i="15"/>
  <c r="P137" i="15"/>
  <c r="Q137" i="15"/>
  <c r="R137" i="15"/>
  <c r="S137" i="15"/>
  <c r="U137" i="15"/>
  <c r="V137" i="15"/>
  <c r="W137" i="15"/>
  <c r="X137" i="15"/>
  <c r="Y137" i="15"/>
  <c r="Z137" i="15"/>
  <c r="AA137" i="15"/>
  <c r="AB137" i="15"/>
  <c r="AC137" i="15"/>
  <c r="AD137" i="15"/>
  <c r="AE137" i="15"/>
  <c r="AF137" i="15"/>
  <c r="AG137" i="15"/>
  <c r="AH137" i="15"/>
  <c r="AI137" i="15"/>
  <c r="AJ137" i="15"/>
  <c r="AK137" i="15"/>
  <c r="AL137" i="15"/>
  <c r="AM137" i="15"/>
  <c r="AN137" i="15"/>
  <c r="AO137" i="15"/>
  <c r="AP137" i="15"/>
  <c r="AQ137" i="15"/>
  <c r="AR137" i="15"/>
  <c r="AS137" i="15"/>
  <c r="AT137" i="15"/>
  <c r="AU137" i="15"/>
  <c r="AV137" i="15"/>
  <c r="AW137" i="15"/>
  <c r="AX137" i="15"/>
  <c r="AY137" i="15"/>
  <c r="AZ137" i="15"/>
  <c r="BA137" i="15"/>
  <c r="BB137" i="15"/>
  <c r="BC137" i="15"/>
  <c r="BD137" i="15"/>
  <c r="BE137" i="15"/>
  <c r="BF137" i="15"/>
  <c r="BG137" i="15"/>
  <c r="BH137" i="15"/>
  <c r="BI137" i="15"/>
  <c r="BJ137" i="15"/>
  <c r="BK137" i="15"/>
  <c r="BL137" i="15"/>
  <c r="BM137" i="15"/>
  <c r="BN137" i="15"/>
  <c r="BO137" i="15"/>
  <c r="BP137" i="15"/>
  <c r="BQ137" i="15"/>
  <c r="BR137" i="15"/>
  <c r="BS137" i="15"/>
  <c r="BT137" i="15"/>
  <c r="BU137" i="15"/>
  <c r="BV137" i="15"/>
  <c r="BW137" i="15"/>
  <c r="BX137" i="15"/>
  <c r="BY137" i="15"/>
  <c r="BZ137" i="15"/>
  <c r="CA137" i="15"/>
  <c r="CB137" i="15"/>
  <c r="CC137" i="15"/>
  <c r="CD137" i="15"/>
  <c r="CE137" i="15"/>
  <c r="CF137" i="15"/>
  <c r="CG137" i="15"/>
  <c r="CH137" i="15"/>
  <c r="CI137" i="15"/>
  <c r="CJ137" i="15"/>
  <c r="CK137" i="15"/>
  <c r="CL137" i="15"/>
  <c r="CM137" i="15"/>
  <c r="CN137" i="15"/>
  <c r="CO137" i="15"/>
  <c r="CP137" i="15"/>
  <c r="CQ137" i="15"/>
  <c r="CR137" i="15"/>
  <c r="CS137" i="15"/>
  <c r="CT137" i="15"/>
  <c r="CU137" i="15"/>
  <c r="CV137" i="15"/>
  <c r="CW137" i="15"/>
  <c r="CX137" i="15"/>
  <c r="CY137" i="15"/>
  <c r="CZ137" i="15"/>
  <c r="DA137" i="15"/>
  <c r="DB137" i="15"/>
  <c r="DC137" i="15"/>
  <c r="DD137" i="15"/>
  <c r="DE137" i="15"/>
  <c r="DF137" i="15"/>
  <c r="DG137" i="15"/>
  <c r="DH137" i="15"/>
  <c r="DI137" i="15"/>
  <c r="DJ137" i="15"/>
  <c r="DK137" i="15"/>
  <c r="DL137" i="15"/>
  <c r="DM137" i="15"/>
  <c r="DN137" i="15"/>
  <c r="DO137" i="15"/>
  <c r="DP137" i="15"/>
  <c r="DQ137" i="15"/>
  <c r="DR137" i="15"/>
  <c r="DS137" i="15"/>
  <c r="DT137" i="15"/>
  <c r="DU137" i="15"/>
  <c r="DV137" i="15"/>
  <c r="DW137" i="15"/>
  <c r="DX137" i="15"/>
  <c r="DY137" i="15"/>
  <c r="DZ137" i="15"/>
  <c r="EA137" i="15"/>
  <c r="EB137" i="15"/>
  <c r="EC137" i="15"/>
  <c r="ED137" i="15"/>
  <c r="EE137" i="15"/>
  <c r="EF137" i="15"/>
  <c r="EG137" i="15"/>
  <c r="EH137" i="15"/>
  <c r="EI137" i="15"/>
  <c r="EJ137" i="15"/>
  <c r="EK137" i="15"/>
  <c r="EL137" i="15"/>
  <c r="EM137" i="15"/>
  <c r="EN137" i="15"/>
  <c r="EO137" i="15"/>
  <c r="EP137" i="15"/>
  <c r="EQ137" i="15"/>
  <c r="ER137" i="15"/>
  <c r="ES137" i="15"/>
  <c r="ET137" i="15"/>
  <c r="EU137" i="15"/>
  <c r="EV137" i="15"/>
  <c r="EW137" i="15"/>
  <c r="EX137" i="15"/>
  <c r="EY137" i="15"/>
  <c r="EZ137" i="15"/>
  <c r="FA137" i="15"/>
  <c r="FB137" i="15"/>
  <c r="FC137" i="15"/>
  <c r="FD137" i="15"/>
  <c r="FE137" i="15"/>
  <c r="FF137" i="15"/>
  <c r="FG137" i="15"/>
  <c r="FH137" i="15"/>
  <c r="FI137" i="15"/>
  <c r="FJ137" i="15"/>
  <c r="FK137" i="15"/>
  <c r="FL137" i="15"/>
  <c r="FM137" i="15"/>
  <c r="FN137" i="15"/>
  <c r="FO137" i="15"/>
  <c r="FP137" i="15"/>
  <c r="FQ137" i="15"/>
  <c r="FR137" i="15"/>
  <c r="FS137" i="15"/>
  <c r="FT137" i="15"/>
  <c r="FU137" i="15"/>
  <c r="FV137" i="15"/>
  <c r="FW137" i="15"/>
  <c r="FX137" i="15"/>
  <c r="FY137" i="15"/>
  <c r="FZ137" i="15"/>
  <c r="GA137" i="15"/>
  <c r="GB137" i="15"/>
  <c r="G138" i="15"/>
  <c r="H138" i="15"/>
  <c r="I138" i="15"/>
  <c r="J138" i="15"/>
  <c r="K138" i="15"/>
  <c r="L138" i="15"/>
  <c r="N138" i="15"/>
  <c r="O138" i="15"/>
  <c r="P138" i="15"/>
  <c r="Q138" i="15"/>
  <c r="R138" i="15"/>
  <c r="S138" i="15"/>
  <c r="U138" i="15"/>
  <c r="V138" i="15"/>
  <c r="W138" i="15"/>
  <c r="X138" i="15"/>
  <c r="Y138" i="15"/>
  <c r="Z138" i="15"/>
  <c r="AA138" i="15"/>
  <c r="AB138" i="15"/>
  <c r="AC138" i="15"/>
  <c r="AD138" i="15"/>
  <c r="AE138" i="15"/>
  <c r="AF138" i="15"/>
  <c r="AG138" i="15"/>
  <c r="AH138" i="15"/>
  <c r="AI138" i="15"/>
  <c r="AJ138" i="15"/>
  <c r="AK138" i="15"/>
  <c r="AL138" i="15"/>
  <c r="AM138" i="15"/>
  <c r="AN138" i="15"/>
  <c r="AO138" i="15"/>
  <c r="AP138" i="15"/>
  <c r="AQ138" i="15"/>
  <c r="AR138" i="15"/>
  <c r="AS138" i="15"/>
  <c r="AT138" i="15"/>
  <c r="AU138" i="15"/>
  <c r="AV138" i="15"/>
  <c r="AW138" i="15"/>
  <c r="AX138" i="15"/>
  <c r="AY138" i="15"/>
  <c r="AZ138" i="15"/>
  <c r="BA138" i="15"/>
  <c r="BB138" i="15"/>
  <c r="BC138" i="15"/>
  <c r="BD138" i="15"/>
  <c r="BE138" i="15"/>
  <c r="BF138" i="15"/>
  <c r="BG138" i="15"/>
  <c r="BH138" i="15"/>
  <c r="BI138" i="15"/>
  <c r="BJ138" i="15"/>
  <c r="BK138" i="15"/>
  <c r="BL138" i="15"/>
  <c r="BM138" i="15"/>
  <c r="BN138" i="15"/>
  <c r="BO138" i="15"/>
  <c r="BP138" i="15"/>
  <c r="BQ138" i="15"/>
  <c r="BR138" i="15"/>
  <c r="BS138" i="15"/>
  <c r="BT138" i="15"/>
  <c r="BU138" i="15"/>
  <c r="BV138" i="15"/>
  <c r="BW138" i="15"/>
  <c r="BX138" i="15"/>
  <c r="BY138" i="15"/>
  <c r="BZ138" i="15"/>
  <c r="CA138" i="15"/>
  <c r="CB138" i="15"/>
  <c r="CC138" i="15"/>
  <c r="CD138" i="15"/>
  <c r="CE138" i="15"/>
  <c r="CF138" i="15"/>
  <c r="CG138" i="15"/>
  <c r="CH138" i="15"/>
  <c r="CI138" i="15"/>
  <c r="CJ138" i="15"/>
  <c r="CK138" i="15"/>
  <c r="CL138" i="15"/>
  <c r="CM138" i="15"/>
  <c r="CN138" i="15"/>
  <c r="CO138" i="15"/>
  <c r="CP138" i="15"/>
  <c r="CQ138" i="15"/>
  <c r="CR138" i="15"/>
  <c r="CS138" i="15"/>
  <c r="CT138" i="15"/>
  <c r="CU138" i="15"/>
  <c r="CV138" i="15"/>
  <c r="CW138" i="15"/>
  <c r="CX138" i="15"/>
  <c r="CY138" i="15"/>
  <c r="CZ138" i="15"/>
  <c r="DA138" i="15"/>
  <c r="DB138" i="15"/>
  <c r="DC138" i="15"/>
  <c r="DD138" i="15"/>
  <c r="DE138" i="15"/>
  <c r="DF138" i="15"/>
  <c r="DG138" i="15"/>
  <c r="DH138" i="15"/>
  <c r="DI138" i="15"/>
  <c r="DJ138" i="15"/>
  <c r="DK138" i="15"/>
  <c r="DL138" i="15"/>
  <c r="DM138" i="15"/>
  <c r="DN138" i="15"/>
  <c r="DO138" i="15"/>
  <c r="DP138" i="15"/>
  <c r="DQ138" i="15"/>
  <c r="DR138" i="15"/>
  <c r="DS138" i="15"/>
  <c r="DT138" i="15"/>
  <c r="DU138" i="15"/>
  <c r="DV138" i="15"/>
  <c r="DW138" i="15"/>
  <c r="DX138" i="15"/>
  <c r="DY138" i="15"/>
  <c r="DZ138" i="15"/>
  <c r="EA138" i="15"/>
  <c r="EB138" i="15"/>
  <c r="EC138" i="15"/>
  <c r="ED138" i="15"/>
  <c r="EE138" i="15"/>
  <c r="EF138" i="15"/>
  <c r="EG138" i="15"/>
  <c r="EH138" i="15"/>
  <c r="EI138" i="15"/>
  <c r="EJ138" i="15"/>
  <c r="EK138" i="15"/>
  <c r="EL138" i="15"/>
  <c r="EM138" i="15"/>
  <c r="EN138" i="15"/>
  <c r="EO138" i="15"/>
  <c r="EP138" i="15"/>
  <c r="EQ138" i="15"/>
  <c r="ER138" i="15"/>
  <c r="ES138" i="15"/>
  <c r="ET138" i="15"/>
  <c r="EU138" i="15"/>
  <c r="EV138" i="15"/>
  <c r="EW138" i="15"/>
  <c r="EX138" i="15"/>
  <c r="EY138" i="15"/>
  <c r="EZ138" i="15"/>
  <c r="FA138" i="15"/>
  <c r="FB138" i="15"/>
  <c r="FC138" i="15"/>
  <c r="FD138" i="15"/>
  <c r="FE138" i="15"/>
  <c r="FF138" i="15"/>
  <c r="FG138" i="15"/>
  <c r="FH138" i="15"/>
  <c r="FI138" i="15"/>
  <c r="FJ138" i="15"/>
  <c r="FK138" i="15"/>
  <c r="FL138" i="15"/>
  <c r="FM138" i="15"/>
  <c r="FN138" i="15"/>
  <c r="FO138" i="15"/>
  <c r="FP138" i="15"/>
  <c r="FQ138" i="15"/>
  <c r="FR138" i="15"/>
  <c r="FS138" i="15"/>
  <c r="FT138" i="15"/>
  <c r="FU138" i="15"/>
  <c r="FV138" i="15"/>
  <c r="FW138" i="15"/>
  <c r="FX138" i="15"/>
  <c r="FY138" i="15"/>
  <c r="FZ138" i="15"/>
  <c r="GA138" i="15"/>
  <c r="GB138" i="15"/>
  <c r="G139" i="15"/>
  <c r="H139" i="15"/>
  <c r="I139" i="15"/>
  <c r="J139" i="15"/>
  <c r="K139" i="15"/>
  <c r="L139" i="15"/>
  <c r="N139" i="15"/>
  <c r="O139" i="15"/>
  <c r="P139" i="15"/>
  <c r="Q139" i="15"/>
  <c r="R139" i="15"/>
  <c r="S139" i="15"/>
  <c r="U139" i="15"/>
  <c r="V139" i="15"/>
  <c r="W139" i="15"/>
  <c r="X139" i="15"/>
  <c r="Y139" i="15"/>
  <c r="Z139" i="15"/>
  <c r="AA139" i="15"/>
  <c r="AB139" i="15"/>
  <c r="AC139" i="15"/>
  <c r="AD139" i="15"/>
  <c r="AE139" i="15"/>
  <c r="AF139" i="15"/>
  <c r="AG139" i="15"/>
  <c r="AH139" i="15"/>
  <c r="AI139" i="15"/>
  <c r="AJ139" i="15"/>
  <c r="AK139" i="15"/>
  <c r="AL139" i="15"/>
  <c r="AM139" i="15"/>
  <c r="AN139" i="15"/>
  <c r="AO139" i="15"/>
  <c r="AP139" i="15"/>
  <c r="AQ139" i="15"/>
  <c r="AR139" i="15"/>
  <c r="AS139" i="15"/>
  <c r="AT139" i="15"/>
  <c r="AU139" i="15"/>
  <c r="AV139" i="15"/>
  <c r="AW139" i="15"/>
  <c r="AX139" i="15"/>
  <c r="AY139" i="15"/>
  <c r="AZ139" i="15"/>
  <c r="BA139" i="15"/>
  <c r="BB139" i="15"/>
  <c r="BC139" i="15"/>
  <c r="BD139" i="15"/>
  <c r="BE139" i="15"/>
  <c r="BF139" i="15"/>
  <c r="BG139" i="15"/>
  <c r="BH139" i="15"/>
  <c r="BI139" i="15"/>
  <c r="BJ139" i="15"/>
  <c r="BK139" i="15"/>
  <c r="BL139" i="15"/>
  <c r="BM139" i="15"/>
  <c r="BN139" i="15"/>
  <c r="BO139" i="15"/>
  <c r="BP139" i="15"/>
  <c r="BQ139" i="15"/>
  <c r="BR139" i="15"/>
  <c r="BS139" i="15"/>
  <c r="BT139" i="15"/>
  <c r="BU139" i="15"/>
  <c r="BV139" i="15"/>
  <c r="BW139" i="15"/>
  <c r="BX139" i="15"/>
  <c r="BY139" i="15"/>
  <c r="BZ139" i="15"/>
  <c r="CA139" i="15"/>
  <c r="CB139" i="15"/>
  <c r="CC139" i="15"/>
  <c r="CD139" i="15"/>
  <c r="CE139" i="15"/>
  <c r="CF139" i="15"/>
  <c r="CG139" i="15"/>
  <c r="CH139" i="15"/>
  <c r="CI139" i="15"/>
  <c r="CJ139" i="15"/>
  <c r="CK139" i="15"/>
  <c r="CL139" i="15"/>
  <c r="CM139" i="15"/>
  <c r="CN139" i="15"/>
  <c r="CO139" i="15"/>
  <c r="CP139" i="15"/>
  <c r="CQ139" i="15"/>
  <c r="CR139" i="15"/>
  <c r="CS139" i="15"/>
  <c r="CT139" i="15"/>
  <c r="CU139" i="15"/>
  <c r="CV139" i="15"/>
  <c r="CW139" i="15"/>
  <c r="CX139" i="15"/>
  <c r="CY139" i="15"/>
  <c r="CZ139" i="15"/>
  <c r="DA139" i="15"/>
  <c r="DB139" i="15"/>
  <c r="DC139" i="15"/>
  <c r="DD139" i="15"/>
  <c r="DE139" i="15"/>
  <c r="DF139" i="15"/>
  <c r="DG139" i="15"/>
  <c r="DH139" i="15"/>
  <c r="DI139" i="15"/>
  <c r="DJ139" i="15"/>
  <c r="DK139" i="15"/>
  <c r="DL139" i="15"/>
  <c r="DM139" i="15"/>
  <c r="DN139" i="15"/>
  <c r="DO139" i="15"/>
  <c r="DP139" i="15"/>
  <c r="DQ139" i="15"/>
  <c r="DR139" i="15"/>
  <c r="DS139" i="15"/>
  <c r="DT139" i="15"/>
  <c r="DU139" i="15"/>
  <c r="DV139" i="15"/>
  <c r="DW139" i="15"/>
  <c r="DX139" i="15"/>
  <c r="DY139" i="15"/>
  <c r="DZ139" i="15"/>
  <c r="EA139" i="15"/>
  <c r="EB139" i="15"/>
  <c r="EC139" i="15"/>
  <c r="ED139" i="15"/>
  <c r="EE139" i="15"/>
  <c r="EF139" i="15"/>
  <c r="EG139" i="15"/>
  <c r="EH139" i="15"/>
  <c r="EI139" i="15"/>
  <c r="EJ139" i="15"/>
  <c r="EK139" i="15"/>
  <c r="EL139" i="15"/>
  <c r="EM139" i="15"/>
  <c r="EN139" i="15"/>
  <c r="EO139" i="15"/>
  <c r="EP139" i="15"/>
  <c r="EQ139" i="15"/>
  <c r="ER139" i="15"/>
  <c r="ES139" i="15"/>
  <c r="ET139" i="15"/>
  <c r="EU139" i="15"/>
  <c r="EV139" i="15"/>
  <c r="EW139" i="15"/>
  <c r="EX139" i="15"/>
  <c r="EY139" i="15"/>
  <c r="EZ139" i="15"/>
  <c r="FA139" i="15"/>
  <c r="FB139" i="15"/>
  <c r="FC139" i="15"/>
  <c r="FD139" i="15"/>
  <c r="FE139" i="15"/>
  <c r="FF139" i="15"/>
  <c r="FG139" i="15"/>
  <c r="FH139" i="15"/>
  <c r="FI139" i="15"/>
  <c r="FJ139" i="15"/>
  <c r="FK139" i="15"/>
  <c r="FL139" i="15"/>
  <c r="FM139" i="15"/>
  <c r="FN139" i="15"/>
  <c r="FO139" i="15"/>
  <c r="FP139" i="15"/>
  <c r="FQ139" i="15"/>
  <c r="FR139" i="15"/>
  <c r="FS139" i="15"/>
  <c r="FT139" i="15"/>
  <c r="FU139" i="15"/>
  <c r="FV139" i="15"/>
  <c r="FW139" i="15"/>
  <c r="FX139" i="15"/>
  <c r="FY139" i="15"/>
  <c r="FZ139" i="15"/>
  <c r="GA139" i="15"/>
  <c r="GB139" i="15"/>
  <c r="G140" i="15"/>
  <c r="H140" i="15"/>
  <c r="I140" i="15"/>
  <c r="J140" i="15"/>
  <c r="K140" i="15"/>
  <c r="L140" i="15"/>
  <c r="N140" i="15"/>
  <c r="O140" i="15"/>
  <c r="P140" i="15"/>
  <c r="Q140" i="15"/>
  <c r="R140" i="15"/>
  <c r="S140" i="15"/>
  <c r="U140" i="15"/>
  <c r="V140" i="15"/>
  <c r="W140" i="15"/>
  <c r="X140" i="15"/>
  <c r="Y140" i="15"/>
  <c r="Z140" i="15"/>
  <c r="AA140" i="15"/>
  <c r="AB140" i="15"/>
  <c r="AC140" i="15"/>
  <c r="AD140" i="15"/>
  <c r="AE140" i="15"/>
  <c r="AF140" i="15"/>
  <c r="AG140" i="15"/>
  <c r="AH140" i="15"/>
  <c r="AI140" i="15"/>
  <c r="AJ140" i="15"/>
  <c r="AK140" i="15"/>
  <c r="AL140" i="15"/>
  <c r="AM140" i="15"/>
  <c r="AN140" i="15"/>
  <c r="AO140" i="15"/>
  <c r="AP140" i="15"/>
  <c r="AQ140" i="15"/>
  <c r="AR140" i="15"/>
  <c r="AS140" i="15"/>
  <c r="AT140" i="15"/>
  <c r="AU140" i="15"/>
  <c r="AV140" i="15"/>
  <c r="AW140" i="15"/>
  <c r="AX140" i="15"/>
  <c r="AY140" i="15"/>
  <c r="AZ140" i="15"/>
  <c r="BA140" i="15"/>
  <c r="BB140" i="15"/>
  <c r="BC140" i="15"/>
  <c r="BD140" i="15"/>
  <c r="BE140" i="15"/>
  <c r="BF140" i="15"/>
  <c r="BG140" i="15"/>
  <c r="BH140" i="15"/>
  <c r="BI140" i="15"/>
  <c r="BJ140" i="15"/>
  <c r="BK140" i="15"/>
  <c r="BL140" i="15"/>
  <c r="BM140" i="15"/>
  <c r="BN140" i="15"/>
  <c r="BO140" i="15"/>
  <c r="BP140" i="15"/>
  <c r="BQ140" i="15"/>
  <c r="BR140" i="15"/>
  <c r="BS140" i="15"/>
  <c r="BT140" i="15"/>
  <c r="BU140" i="15"/>
  <c r="BV140" i="15"/>
  <c r="BW140" i="15"/>
  <c r="BX140" i="15"/>
  <c r="BY140" i="15"/>
  <c r="BZ140" i="15"/>
  <c r="CA140" i="15"/>
  <c r="CB140" i="15"/>
  <c r="CC140" i="15"/>
  <c r="CD140" i="15"/>
  <c r="CE140" i="15"/>
  <c r="CF140" i="15"/>
  <c r="CG140" i="15"/>
  <c r="CH140" i="15"/>
  <c r="CI140" i="15"/>
  <c r="CJ140" i="15"/>
  <c r="CK140" i="15"/>
  <c r="CL140" i="15"/>
  <c r="CM140" i="15"/>
  <c r="CN140" i="15"/>
  <c r="CO140" i="15"/>
  <c r="CP140" i="15"/>
  <c r="CQ140" i="15"/>
  <c r="CR140" i="15"/>
  <c r="CS140" i="15"/>
  <c r="CT140" i="15"/>
  <c r="CU140" i="15"/>
  <c r="CV140" i="15"/>
  <c r="CW140" i="15"/>
  <c r="CX140" i="15"/>
  <c r="CY140" i="15"/>
  <c r="CZ140" i="15"/>
  <c r="DA140" i="15"/>
  <c r="DB140" i="15"/>
  <c r="DC140" i="15"/>
  <c r="DD140" i="15"/>
  <c r="DE140" i="15"/>
  <c r="DF140" i="15"/>
  <c r="DG140" i="15"/>
  <c r="DH140" i="15"/>
  <c r="DI140" i="15"/>
  <c r="DJ140" i="15"/>
  <c r="DK140" i="15"/>
  <c r="DL140" i="15"/>
  <c r="DM140" i="15"/>
  <c r="DN140" i="15"/>
  <c r="DO140" i="15"/>
  <c r="DP140" i="15"/>
  <c r="DQ140" i="15"/>
  <c r="DR140" i="15"/>
  <c r="DS140" i="15"/>
  <c r="DT140" i="15"/>
  <c r="DU140" i="15"/>
  <c r="DV140" i="15"/>
  <c r="DW140" i="15"/>
  <c r="DX140" i="15"/>
  <c r="DY140" i="15"/>
  <c r="DZ140" i="15"/>
  <c r="EA140" i="15"/>
  <c r="EB140" i="15"/>
  <c r="EC140" i="15"/>
  <c r="ED140" i="15"/>
  <c r="EE140" i="15"/>
  <c r="EF140" i="15"/>
  <c r="EG140" i="15"/>
  <c r="EH140" i="15"/>
  <c r="EI140" i="15"/>
  <c r="EJ140" i="15"/>
  <c r="EK140" i="15"/>
  <c r="EL140" i="15"/>
  <c r="EM140" i="15"/>
  <c r="EN140" i="15"/>
  <c r="EO140" i="15"/>
  <c r="EP140" i="15"/>
  <c r="EQ140" i="15"/>
  <c r="ER140" i="15"/>
  <c r="ES140" i="15"/>
  <c r="ET140" i="15"/>
  <c r="EU140" i="15"/>
  <c r="EV140" i="15"/>
  <c r="EW140" i="15"/>
  <c r="EX140" i="15"/>
  <c r="EY140" i="15"/>
  <c r="EZ140" i="15"/>
  <c r="FA140" i="15"/>
  <c r="FB140" i="15"/>
  <c r="FC140" i="15"/>
  <c r="FD140" i="15"/>
  <c r="FE140" i="15"/>
  <c r="FF140" i="15"/>
  <c r="FG140" i="15"/>
  <c r="FH140" i="15"/>
  <c r="FI140" i="15"/>
  <c r="FJ140" i="15"/>
  <c r="FK140" i="15"/>
  <c r="FL140" i="15"/>
  <c r="FM140" i="15"/>
  <c r="FN140" i="15"/>
  <c r="FO140" i="15"/>
  <c r="FP140" i="15"/>
  <c r="FQ140" i="15"/>
  <c r="FR140" i="15"/>
  <c r="FS140" i="15"/>
  <c r="FT140" i="15"/>
  <c r="FU140" i="15"/>
  <c r="FV140" i="15"/>
  <c r="FW140" i="15"/>
  <c r="FX140" i="15"/>
  <c r="FY140" i="15"/>
  <c r="FZ140" i="15"/>
  <c r="GA140" i="15"/>
  <c r="GB140" i="15"/>
  <c r="G142" i="15"/>
  <c r="H142" i="15"/>
  <c r="I142" i="15"/>
  <c r="J142" i="15"/>
  <c r="K142" i="15"/>
  <c r="L142" i="15"/>
  <c r="N142" i="15"/>
  <c r="O142" i="15"/>
  <c r="P142" i="15"/>
  <c r="Q142" i="15"/>
  <c r="R142" i="15"/>
  <c r="S142" i="15"/>
  <c r="U142" i="15"/>
  <c r="V142" i="15"/>
  <c r="W142" i="15"/>
  <c r="X142" i="15"/>
  <c r="Y142" i="15"/>
  <c r="Z142" i="15"/>
  <c r="AA142" i="15"/>
  <c r="AB142" i="15"/>
  <c r="AC142" i="15"/>
  <c r="AD142" i="15"/>
  <c r="AE142" i="15"/>
  <c r="AF142" i="15"/>
  <c r="AG142" i="15"/>
  <c r="AH142" i="15"/>
  <c r="AI142" i="15"/>
  <c r="AJ142" i="15"/>
  <c r="AK142" i="15"/>
  <c r="AL142" i="15"/>
  <c r="AM142" i="15"/>
  <c r="AN142" i="15"/>
  <c r="AO142" i="15"/>
  <c r="AP142" i="15"/>
  <c r="AQ142" i="15"/>
  <c r="AR142" i="15"/>
  <c r="AS142" i="15"/>
  <c r="AT142" i="15"/>
  <c r="AU142" i="15"/>
  <c r="AV142" i="15"/>
  <c r="AW142" i="15"/>
  <c r="AX142" i="15"/>
  <c r="AY142" i="15"/>
  <c r="AZ142" i="15"/>
  <c r="BA142" i="15"/>
  <c r="BB142" i="15"/>
  <c r="BC142" i="15"/>
  <c r="BD142" i="15"/>
  <c r="BE142" i="15"/>
  <c r="BF142" i="15"/>
  <c r="BG142" i="15"/>
  <c r="BH142" i="15"/>
  <c r="BI142" i="15"/>
  <c r="BJ142" i="15"/>
  <c r="BK142" i="15"/>
  <c r="BL142" i="15"/>
  <c r="BM142" i="15"/>
  <c r="BN142" i="15"/>
  <c r="BO142" i="15"/>
  <c r="BP142" i="15"/>
  <c r="BQ142" i="15"/>
  <c r="BR142" i="15"/>
  <c r="BS142" i="15"/>
  <c r="BT142" i="15"/>
  <c r="BU142" i="15"/>
  <c r="BV142" i="15"/>
  <c r="BW142" i="15"/>
  <c r="BX142" i="15"/>
  <c r="BY142" i="15"/>
  <c r="BZ142" i="15"/>
  <c r="CA142" i="15"/>
  <c r="CB142" i="15"/>
  <c r="CC142" i="15"/>
  <c r="CD142" i="15"/>
  <c r="CE142" i="15"/>
  <c r="CF142" i="15"/>
  <c r="CG142" i="15"/>
  <c r="CH142" i="15"/>
  <c r="CI142" i="15"/>
  <c r="CJ142" i="15"/>
  <c r="CK142" i="15"/>
  <c r="CL142" i="15"/>
  <c r="CM142" i="15"/>
  <c r="CN142" i="15"/>
  <c r="CO142" i="15"/>
  <c r="CP142" i="15"/>
  <c r="CQ142" i="15"/>
  <c r="CR142" i="15"/>
  <c r="CS142" i="15"/>
  <c r="CT142" i="15"/>
  <c r="CU142" i="15"/>
  <c r="CV142" i="15"/>
  <c r="CW142" i="15"/>
  <c r="CX142" i="15"/>
  <c r="CY142" i="15"/>
  <c r="CZ142" i="15"/>
  <c r="DA142" i="15"/>
  <c r="DB142" i="15"/>
  <c r="DC142" i="15"/>
  <c r="DD142" i="15"/>
  <c r="DE142" i="15"/>
  <c r="DF142" i="15"/>
  <c r="DG142" i="15"/>
  <c r="DH142" i="15"/>
  <c r="DI142" i="15"/>
  <c r="DJ142" i="15"/>
  <c r="DK142" i="15"/>
  <c r="DL142" i="15"/>
  <c r="DM142" i="15"/>
  <c r="DN142" i="15"/>
  <c r="DO142" i="15"/>
  <c r="DP142" i="15"/>
  <c r="DQ142" i="15"/>
  <c r="DR142" i="15"/>
  <c r="DS142" i="15"/>
  <c r="DT142" i="15"/>
  <c r="DU142" i="15"/>
  <c r="DV142" i="15"/>
  <c r="DW142" i="15"/>
  <c r="DX142" i="15"/>
  <c r="DY142" i="15"/>
  <c r="DZ142" i="15"/>
  <c r="EA142" i="15"/>
  <c r="EB142" i="15"/>
  <c r="EC142" i="15"/>
  <c r="ED142" i="15"/>
  <c r="EE142" i="15"/>
  <c r="EF142" i="15"/>
  <c r="EG142" i="15"/>
  <c r="EH142" i="15"/>
  <c r="EI142" i="15"/>
  <c r="EJ142" i="15"/>
  <c r="EK142" i="15"/>
  <c r="EL142" i="15"/>
  <c r="EM142" i="15"/>
  <c r="EN142" i="15"/>
  <c r="EO142" i="15"/>
  <c r="EP142" i="15"/>
  <c r="EQ142" i="15"/>
  <c r="ER142" i="15"/>
  <c r="ES142" i="15"/>
  <c r="ET142" i="15"/>
  <c r="EU142" i="15"/>
  <c r="EV142" i="15"/>
  <c r="EW142" i="15"/>
  <c r="EX142" i="15"/>
  <c r="EY142" i="15"/>
  <c r="EZ142" i="15"/>
  <c r="FA142" i="15"/>
  <c r="FB142" i="15"/>
  <c r="FC142" i="15"/>
  <c r="FD142" i="15"/>
  <c r="FE142" i="15"/>
  <c r="FF142" i="15"/>
  <c r="FG142" i="15"/>
  <c r="FH142" i="15"/>
  <c r="FI142" i="15"/>
  <c r="FJ142" i="15"/>
  <c r="FK142" i="15"/>
  <c r="FL142" i="15"/>
  <c r="FM142" i="15"/>
  <c r="FN142" i="15"/>
  <c r="FO142" i="15"/>
  <c r="FP142" i="15"/>
  <c r="FQ142" i="15"/>
  <c r="FR142" i="15"/>
  <c r="FS142" i="15"/>
  <c r="FT142" i="15"/>
  <c r="FU142" i="15"/>
  <c r="FV142" i="15"/>
  <c r="FW142" i="15"/>
  <c r="FX142" i="15"/>
  <c r="FY142" i="15"/>
  <c r="FZ142" i="15"/>
  <c r="GA142" i="15"/>
  <c r="GB142" i="15"/>
  <c r="G143" i="15"/>
  <c r="H143" i="15"/>
  <c r="I143" i="15"/>
  <c r="J143" i="15"/>
  <c r="K143" i="15"/>
  <c r="L143" i="15"/>
  <c r="N143" i="15"/>
  <c r="O143" i="15"/>
  <c r="P143" i="15"/>
  <c r="Q143" i="15"/>
  <c r="R143" i="15"/>
  <c r="S143" i="15"/>
  <c r="U143" i="15"/>
  <c r="V143" i="15"/>
  <c r="W143" i="15"/>
  <c r="X143" i="15"/>
  <c r="Y143" i="15"/>
  <c r="Z143" i="15"/>
  <c r="AA143" i="15"/>
  <c r="AB143" i="15"/>
  <c r="AC143" i="15"/>
  <c r="AD143" i="15"/>
  <c r="AE143" i="15"/>
  <c r="AF143" i="15"/>
  <c r="AG143" i="15"/>
  <c r="AH143" i="15"/>
  <c r="AI143" i="15"/>
  <c r="AJ143" i="15"/>
  <c r="AK143" i="15"/>
  <c r="AL143" i="15"/>
  <c r="AM143" i="15"/>
  <c r="AN143" i="15"/>
  <c r="AO143" i="15"/>
  <c r="AP143" i="15"/>
  <c r="AQ143" i="15"/>
  <c r="AR143" i="15"/>
  <c r="AS143" i="15"/>
  <c r="AT143" i="15"/>
  <c r="AU143" i="15"/>
  <c r="AV143" i="15"/>
  <c r="AW143" i="15"/>
  <c r="AX143" i="15"/>
  <c r="AY143" i="15"/>
  <c r="AZ143" i="15"/>
  <c r="BA143" i="15"/>
  <c r="BB143" i="15"/>
  <c r="BC143" i="15"/>
  <c r="BD143" i="15"/>
  <c r="BE143" i="15"/>
  <c r="BF143" i="15"/>
  <c r="BG143" i="15"/>
  <c r="BH143" i="15"/>
  <c r="BI143" i="15"/>
  <c r="BJ143" i="15"/>
  <c r="BK143" i="15"/>
  <c r="BL143" i="15"/>
  <c r="BM143" i="15"/>
  <c r="BN143" i="15"/>
  <c r="BO143" i="15"/>
  <c r="BP143" i="15"/>
  <c r="BQ143" i="15"/>
  <c r="BR143" i="15"/>
  <c r="BS143" i="15"/>
  <c r="BT143" i="15"/>
  <c r="BU143" i="15"/>
  <c r="BV143" i="15"/>
  <c r="BW143" i="15"/>
  <c r="BX143" i="15"/>
  <c r="BY143" i="15"/>
  <c r="BZ143" i="15"/>
  <c r="CA143" i="15"/>
  <c r="CB143" i="15"/>
  <c r="CC143" i="15"/>
  <c r="CD143" i="15"/>
  <c r="CE143" i="15"/>
  <c r="CF143" i="15"/>
  <c r="CG143" i="15"/>
  <c r="CH143" i="15"/>
  <c r="CI143" i="15"/>
  <c r="CJ143" i="15"/>
  <c r="CK143" i="15"/>
  <c r="CL143" i="15"/>
  <c r="CM143" i="15"/>
  <c r="CN143" i="15"/>
  <c r="CO143" i="15"/>
  <c r="CP143" i="15"/>
  <c r="CQ143" i="15"/>
  <c r="CR143" i="15"/>
  <c r="CS143" i="15"/>
  <c r="CT143" i="15"/>
  <c r="CU143" i="15"/>
  <c r="CV143" i="15"/>
  <c r="CW143" i="15"/>
  <c r="CX143" i="15"/>
  <c r="CY143" i="15"/>
  <c r="CZ143" i="15"/>
  <c r="DA143" i="15"/>
  <c r="DB143" i="15"/>
  <c r="DC143" i="15"/>
  <c r="DD143" i="15"/>
  <c r="DE143" i="15"/>
  <c r="DF143" i="15"/>
  <c r="DG143" i="15"/>
  <c r="DH143" i="15"/>
  <c r="DI143" i="15"/>
  <c r="DJ143" i="15"/>
  <c r="DK143" i="15"/>
  <c r="DL143" i="15"/>
  <c r="DM143" i="15"/>
  <c r="DN143" i="15"/>
  <c r="DO143" i="15"/>
  <c r="DP143" i="15"/>
  <c r="DQ143" i="15"/>
  <c r="DR143" i="15"/>
  <c r="DS143" i="15"/>
  <c r="DT143" i="15"/>
  <c r="DU143" i="15"/>
  <c r="DV143" i="15"/>
  <c r="DW143" i="15"/>
  <c r="DX143" i="15"/>
  <c r="DY143" i="15"/>
  <c r="DZ143" i="15"/>
  <c r="EA143" i="15"/>
  <c r="EB143" i="15"/>
  <c r="EC143" i="15"/>
  <c r="ED143" i="15"/>
  <c r="EE143" i="15"/>
  <c r="EF143" i="15"/>
  <c r="EG143" i="15"/>
  <c r="EH143" i="15"/>
  <c r="EI143" i="15"/>
  <c r="EJ143" i="15"/>
  <c r="EK143" i="15"/>
  <c r="EL143" i="15"/>
  <c r="EM143" i="15"/>
  <c r="EN143" i="15"/>
  <c r="EO143" i="15"/>
  <c r="EP143" i="15"/>
  <c r="EQ143" i="15"/>
  <c r="ER143" i="15"/>
  <c r="ES143" i="15"/>
  <c r="ET143" i="15"/>
  <c r="EU143" i="15"/>
  <c r="EV143" i="15"/>
  <c r="EW143" i="15"/>
  <c r="EX143" i="15"/>
  <c r="EY143" i="15"/>
  <c r="EZ143" i="15"/>
  <c r="FA143" i="15"/>
  <c r="FB143" i="15"/>
  <c r="FC143" i="15"/>
  <c r="FD143" i="15"/>
  <c r="FE143" i="15"/>
  <c r="FF143" i="15"/>
  <c r="FG143" i="15"/>
  <c r="FH143" i="15"/>
  <c r="FI143" i="15"/>
  <c r="FJ143" i="15"/>
  <c r="FK143" i="15"/>
  <c r="FL143" i="15"/>
  <c r="FM143" i="15"/>
  <c r="FN143" i="15"/>
  <c r="FO143" i="15"/>
  <c r="FP143" i="15"/>
  <c r="FQ143" i="15"/>
  <c r="FR143" i="15"/>
  <c r="FS143" i="15"/>
  <c r="FT143" i="15"/>
  <c r="FU143" i="15"/>
  <c r="FV143" i="15"/>
  <c r="FW143" i="15"/>
  <c r="FX143" i="15"/>
  <c r="FY143" i="15"/>
  <c r="FZ143" i="15"/>
  <c r="GA143" i="15"/>
  <c r="GB143" i="15"/>
  <c r="G144" i="15"/>
  <c r="H144" i="15"/>
  <c r="I144" i="15"/>
  <c r="J144" i="15"/>
  <c r="K144" i="15"/>
  <c r="L144" i="15"/>
  <c r="N144" i="15"/>
  <c r="O144" i="15"/>
  <c r="P144" i="15"/>
  <c r="Q144" i="15"/>
  <c r="R144" i="15"/>
  <c r="S144" i="15"/>
  <c r="U144" i="15"/>
  <c r="V144" i="15"/>
  <c r="W144" i="15"/>
  <c r="X144" i="15"/>
  <c r="Y144" i="15"/>
  <c r="Z144" i="15"/>
  <c r="AA144" i="15"/>
  <c r="AB144" i="15"/>
  <c r="AC144" i="15"/>
  <c r="AD144" i="15"/>
  <c r="AE144" i="15"/>
  <c r="AF144" i="15"/>
  <c r="AG144" i="15"/>
  <c r="AH144" i="15"/>
  <c r="AI144" i="15"/>
  <c r="AJ144" i="15"/>
  <c r="AK144" i="15"/>
  <c r="AL144" i="15"/>
  <c r="AM144" i="15"/>
  <c r="AN144" i="15"/>
  <c r="AO144" i="15"/>
  <c r="AP144" i="15"/>
  <c r="AQ144" i="15"/>
  <c r="AR144" i="15"/>
  <c r="AS144" i="15"/>
  <c r="AT144" i="15"/>
  <c r="AU144" i="15"/>
  <c r="AV144" i="15"/>
  <c r="AW144" i="15"/>
  <c r="AX144" i="15"/>
  <c r="AY144" i="15"/>
  <c r="AZ144" i="15"/>
  <c r="BA144" i="15"/>
  <c r="BB144" i="15"/>
  <c r="BC144" i="15"/>
  <c r="BD144" i="15"/>
  <c r="BE144" i="15"/>
  <c r="BF144" i="15"/>
  <c r="BG144" i="15"/>
  <c r="BH144" i="15"/>
  <c r="BI144" i="15"/>
  <c r="BJ144" i="15"/>
  <c r="BK144" i="15"/>
  <c r="BL144" i="15"/>
  <c r="BM144" i="15"/>
  <c r="BN144" i="15"/>
  <c r="BO144" i="15"/>
  <c r="BP144" i="15"/>
  <c r="BQ144" i="15"/>
  <c r="BR144" i="15"/>
  <c r="BS144" i="15"/>
  <c r="BT144" i="15"/>
  <c r="BU144" i="15"/>
  <c r="BV144" i="15"/>
  <c r="BW144" i="15"/>
  <c r="BX144" i="15"/>
  <c r="BY144" i="15"/>
  <c r="BZ144" i="15"/>
  <c r="CA144" i="15"/>
  <c r="CB144" i="15"/>
  <c r="CC144" i="15"/>
  <c r="CD144" i="15"/>
  <c r="CE144" i="15"/>
  <c r="CF144" i="15"/>
  <c r="CG144" i="15"/>
  <c r="CH144" i="15"/>
  <c r="CI144" i="15"/>
  <c r="CJ144" i="15"/>
  <c r="CK144" i="15"/>
  <c r="CL144" i="15"/>
  <c r="CM144" i="15"/>
  <c r="CN144" i="15"/>
  <c r="CO144" i="15"/>
  <c r="CP144" i="15"/>
  <c r="CQ144" i="15"/>
  <c r="CR144" i="15"/>
  <c r="CS144" i="15"/>
  <c r="CT144" i="15"/>
  <c r="CU144" i="15"/>
  <c r="CV144" i="15"/>
  <c r="CW144" i="15"/>
  <c r="CX144" i="15"/>
  <c r="CY144" i="15"/>
  <c r="CZ144" i="15"/>
  <c r="DA144" i="15"/>
  <c r="DB144" i="15"/>
  <c r="DC144" i="15"/>
  <c r="DD144" i="15"/>
  <c r="DE144" i="15"/>
  <c r="DF144" i="15"/>
  <c r="DG144" i="15"/>
  <c r="DH144" i="15"/>
  <c r="DI144" i="15"/>
  <c r="DJ144" i="15"/>
  <c r="DK144" i="15"/>
  <c r="DL144" i="15"/>
  <c r="DM144" i="15"/>
  <c r="DN144" i="15"/>
  <c r="DO144" i="15"/>
  <c r="DP144" i="15"/>
  <c r="DQ144" i="15"/>
  <c r="DR144" i="15"/>
  <c r="DS144" i="15"/>
  <c r="DT144" i="15"/>
  <c r="DU144" i="15"/>
  <c r="DV144" i="15"/>
  <c r="DW144" i="15"/>
  <c r="DX144" i="15"/>
  <c r="DY144" i="15"/>
  <c r="DZ144" i="15"/>
  <c r="EA144" i="15"/>
  <c r="EB144" i="15"/>
  <c r="EC144" i="15"/>
  <c r="ED144" i="15"/>
  <c r="EE144" i="15"/>
  <c r="EF144" i="15"/>
  <c r="EG144" i="15"/>
  <c r="EH144" i="15"/>
  <c r="EI144" i="15"/>
  <c r="EJ144" i="15"/>
  <c r="EK144" i="15"/>
  <c r="EL144" i="15"/>
  <c r="EM144" i="15"/>
  <c r="EN144" i="15"/>
  <c r="EO144" i="15"/>
  <c r="EP144" i="15"/>
  <c r="EQ144" i="15"/>
  <c r="ER144" i="15"/>
  <c r="ES144" i="15"/>
  <c r="ET144" i="15"/>
  <c r="EU144" i="15"/>
  <c r="EV144" i="15"/>
  <c r="EW144" i="15"/>
  <c r="EX144" i="15"/>
  <c r="EY144" i="15"/>
  <c r="EZ144" i="15"/>
  <c r="FA144" i="15"/>
  <c r="FB144" i="15"/>
  <c r="FC144" i="15"/>
  <c r="FD144" i="15"/>
  <c r="FE144" i="15"/>
  <c r="FF144" i="15"/>
  <c r="FG144" i="15"/>
  <c r="FH144" i="15"/>
  <c r="FI144" i="15"/>
  <c r="FJ144" i="15"/>
  <c r="FK144" i="15"/>
  <c r="FL144" i="15"/>
  <c r="FM144" i="15"/>
  <c r="FN144" i="15"/>
  <c r="FO144" i="15"/>
  <c r="FP144" i="15"/>
  <c r="FQ144" i="15"/>
  <c r="FR144" i="15"/>
  <c r="FS144" i="15"/>
  <c r="FT144" i="15"/>
  <c r="FU144" i="15"/>
  <c r="FV144" i="15"/>
  <c r="FW144" i="15"/>
  <c r="FX144" i="15"/>
  <c r="FY144" i="15"/>
  <c r="FZ144" i="15"/>
  <c r="GA144" i="15"/>
  <c r="GB144" i="15"/>
  <c r="G145" i="15"/>
  <c r="H145" i="15"/>
  <c r="I145" i="15"/>
  <c r="J145" i="15"/>
  <c r="K145" i="15"/>
  <c r="L145" i="15"/>
  <c r="N145" i="15"/>
  <c r="O145" i="15"/>
  <c r="P145" i="15"/>
  <c r="Q145" i="15"/>
  <c r="R145" i="15"/>
  <c r="S145" i="15"/>
  <c r="U145" i="15"/>
  <c r="V145" i="15"/>
  <c r="W145" i="15"/>
  <c r="X145" i="15"/>
  <c r="Y145" i="15"/>
  <c r="Z145" i="15"/>
  <c r="AA145" i="15"/>
  <c r="AB145" i="15"/>
  <c r="AC145" i="15"/>
  <c r="AD145" i="15"/>
  <c r="AE145" i="15"/>
  <c r="AF145" i="15"/>
  <c r="AG145" i="15"/>
  <c r="AH145" i="15"/>
  <c r="AI145" i="15"/>
  <c r="AJ145" i="15"/>
  <c r="AK145" i="15"/>
  <c r="AL145" i="15"/>
  <c r="AM145" i="15"/>
  <c r="AN145" i="15"/>
  <c r="AO145" i="15"/>
  <c r="AP145" i="15"/>
  <c r="AQ145" i="15"/>
  <c r="AR145" i="15"/>
  <c r="AS145" i="15"/>
  <c r="AT145" i="15"/>
  <c r="AU145" i="15"/>
  <c r="AV145" i="15"/>
  <c r="AW145" i="15"/>
  <c r="AX145" i="15"/>
  <c r="AY145" i="15"/>
  <c r="AZ145" i="15"/>
  <c r="BA145" i="15"/>
  <c r="BB145" i="15"/>
  <c r="BC145" i="15"/>
  <c r="BD145" i="15"/>
  <c r="BE145" i="15"/>
  <c r="BF145" i="15"/>
  <c r="BG145" i="15"/>
  <c r="BH145" i="15"/>
  <c r="BI145" i="15"/>
  <c r="BJ145" i="15"/>
  <c r="BK145" i="15"/>
  <c r="BL145" i="15"/>
  <c r="BM145" i="15"/>
  <c r="BN145" i="15"/>
  <c r="BO145" i="15"/>
  <c r="BP145" i="15"/>
  <c r="BQ145" i="15"/>
  <c r="BR145" i="15"/>
  <c r="BS145" i="15"/>
  <c r="BT145" i="15"/>
  <c r="BU145" i="15"/>
  <c r="BV145" i="15"/>
  <c r="BW145" i="15"/>
  <c r="BX145" i="15"/>
  <c r="BY145" i="15"/>
  <c r="BZ145" i="15"/>
  <c r="CA145" i="15"/>
  <c r="CB145" i="15"/>
  <c r="CC145" i="15"/>
  <c r="CD145" i="15"/>
  <c r="CE145" i="15"/>
  <c r="CF145" i="15"/>
  <c r="CG145" i="15"/>
  <c r="CH145" i="15"/>
  <c r="CI145" i="15"/>
  <c r="CJ145" i="15"/>
  <c r="CK145" i="15"/>
  <c r="CL145" i="15"/>
  <c r="CM145" i="15"/>
  <c r="CN145" i="15"/>
  <c r="CO145" i="15"/>
  <c r="CP145" i="15"/>
  <c r="CQ145" i="15"/>
  <c r="CR145" i="15"/>
  <c r="CS145" i="15"/>
  <c r="CT145" i="15"/>
  <c r="CU145" i="15"/>
  <c r="CV145" i="15"/>
  <c r="CW145" i="15"/>
  <c r="CX145" i="15"/>
  <c r="CY145" i="15"/>
  <c r="CZ145" i="15"/>
  <c r="DA145" i="15"/>
  <c r="DB145" i="15"/>
  <c r="DC145" i="15"/>
  <c r="DD145" i="15"/>
  <c r="DE145" i="15"/>
  <c r="DF145" i="15"/>
  <c r="DG145" i="15"/>
  <c r="DH145" i="15"/>
  <c r="DI145" i="15"/>
  <c r="DJ145" i="15"/>
  <c r="DK145" i="15"/>
  <c r="DL145" i="15"/>
  <c r="DM145" i="15"/>
  <c r="DN145" i="15"/>
  <c r="DO145" i="15"/>
  <c r="DP145" i="15"/>
  <c r="DQ145" i="15"/>
  <c r="DR145" i="15"/>
  <c r="DS145" i="15"/>
  <c r="DT145" i="15"/>
  <c r="DU145" i="15"/>
  <c r="DV145" i="15"/>
  <c r="DW145" i="15"/>
  <c r="DX145" i="15"/>
  <c r="DY145" i="15"/>
  <c r="DZ145" i="15"/>
  <c r="EA145" i="15"/>
  <c r="EB145" i="15"/>
  <c r="EC145" i="15"/>
  <c r="ED145" i="15"/>
  <c r="EE145" i="15"/>
  <c r="EF145" i="15"/>
  <c r="EG145" i="15"/>
  <c r="EH145" i="15"/>
  <c r="EI145" i="15"/>
  <c r="EJ145" i="15"/>
  <c r="EK145" i="15"/>
  <c r="EL145" i="15"/>
  <c r="EM145" i="15"/>
  <c r="EN145" i="15"/>
  <c r="EO145" i="15"/>
  <c r="EP145" i="15"/>
  <c r="EQ145" i="15"/>
  <c r="ER145" i="15"/>
  <c r="ES145" i="15"/>
  <c r="ET145" i="15"/>
  <c r="EU145" i="15"/>
  <c r="EV145" i="15"/>
  <c r="EW145" i="15"/>
  <c r="EX145" i="15"/>
  <c r="EY145" i="15"/>
  <c r="EZ145" i="15"/>
  <c r="FA145" i="15"/>
  <c r="FB145" i="15"/>
  <c r="FC145" i="15"/>
  <c r="FD145" i="15"/>
  <c r="FE145" i="15"/>
  <c r="FF145" i="15"/>
  <c r="FG145" i="15"/>
  <c r="FH145" i="15"/>
  <c r="FI145" i="15"/>
  <c r="FJ145" i="15"/>
  <c r="FK145" i="15"/>
  <c r="FL145" i="15"/>
  <c r="FM145" i="15"/>
  <c r="FN145" i="15"/>
  <c r="FO145" i="15"/>
  <c r="FP145" i="15"/>
  <c r="FQ145" i="15"/>
  <c r="FR145" i="15"/>
  <c r="FS145" i="15"/>
  <c r="FT145" i="15"/>
  <c r="FU145" i="15"/>
  <c r="FV145" i="15"/>
  <c r="FW145" i="15"/>
  <c r="FX145" i="15"/>
  <c r="FY145" i="15"/>
  <c r="FZ145" i="15"/>
  <c r="GA145" i="15"/>
  <c r="GB145" i="15"/>
  <c r="G147" i="15"/>
  <c r="H147" i="15"/>
  <c r="I147" i="15"/>
  <c r="J147" i="15"/>
  <c r="K147" i="15"/>
  <c r="L147" i="15"/>
  <c r="N147" i="15"/>
  <c r="O147" i="15"/>
  <c r="P147" i="15"/>
  <c r="Q147" i="15"/>
  <c r="R147" i="15"/>
  <c r="S147" i="15"/>
  <c r="U147" i="15"/>
  <c r="V147" i="15"/>
  <c r="W147" i="15"/>
  <c r="X147" i="15"/>
  <c r="Y147" i="15"/>
  <c r="Z147" i="15"/>
  <c r="AA147" i="15"/>
  <c r="AB147" i="15"/>
  <c r="AC147" i="15"/>
  <c r="AD147" i="15"/>
  <c r="AE147" i="15"/>
  <c r="AF147" i="15"/>
  <c r="AG147" i="15"/>
  <c r="AH147" i="15"/>
  <c r="AI147" i="15"/>
  <c r="AJ147" i="15"/>
  <c r="AK147" i="15"/>
  <c r="AL147" i="15"/>
  <c r="AM147" i="15"/>
  <c r="AN147" i="15"/>
  <c r="AO147" i="15"/>
  <c r="AP147" i="15"/>
  <c r="AQ147" i="15"/>
  <c r="AR147" i="15"/>
  <c r="AS147" i="15"/>
  <c r="AT147" i="15"/>
  <c r="AU147" i="15"/>
  <c r="AV147" i="15"/>
  <c r="AW147" i="15"/>
  <c r="AX147" i="15"/>
  <c r="AY147" i="15"/>
  <c r="AZ147" i="15"/>
  <c r="BA147" i="15"/>
  <c r="BB147" i="15"/>
  <c r="BC147" i="15"/>
  <c r="BD147" i="15"/>
  <c r="BE147" i="15"/>
  <c r="BF147" i="15"/>
  <c r="BG147" i="15"/>
  <c r="BH147" i="15"/>
  <c r="BI147" i="15"/>
  <c r="BJ147" i="15"/>
  <c r="BK147" i="15"/>
  <c r="BL147" i="15"/>
  <c r="BM147" i="15"/>
  <c r="BN147" i="15"/>
  <c r="BO147" i="15"/>
  <c r="BP147" i="15"/>
  <c r="BQ147" i="15"/>
  <c r="BR147" i="15"/>
  <c r="BS147" i="15"/>
  <c r="BT147" i="15"/>
  <c r="BU147" i="15"/>
  <c r="BV147" i="15"/>
  <c r="BW147" i="15"/>
  <c r="BX147" i="15"/>
  <c r="BY147" i="15"/>
  <c r="BZ147" i="15"/>
  <c r="CA147" i="15"/>
  <c r="CB147" i="15"/>
  <c r="CC147" i="15"/>
  <c r="CD147" i="15"/>
  <c r="CE147" i="15"/>
  <c r="CF147" i="15"/>
  <c r="CG147" i="15"/>
  <c r="CH147" i="15"/>
  <c r="CI147" i="15"/>
  <c r="CJ147" i="15"/>
  <c r="CK147" i="15"/>
  <c r="CL147" i="15"/>
  <c r="CM147" i="15"/>
  <c r="CN147" i="15"/>
  <c r="CO147" i="15"/>
  <c r="CP147" i="15"/>
  <c r="CQ147" i="15"/>
  <c r="CR147" i="15"/>
  <c r="CS147" i="15"/>
  <c r="CT147" i="15"/>
  <c r="CU147" i="15"/>
  <c r="CV147" i="15"/>
  <c r="CW147" i="15"/>
  <c r="CX147" i="15"/>
  <c r="CY147" i="15"/>
  <c r="CZ147" i="15"/>
  <c r="DA147" i="15"/>
  <c r="DB147" i="15"/>
  <c r="DC147" i="15"/>
  <c r="DD147" i="15"/>
  <c r="DE147" i="15"/>
  <c r="DF147" i="15"/>
  <c r="DG147" i="15"/>
  <c r="DH147" i="15"/>
  <c r="DI147" i="15"/>
  <c r="DJ147" i="15"/>
  <c r="DK147" i="15"/>
  <c r="DL147" i="15"/>
  <c r="DM147" i="15"/>
  <c r="DN147" i="15"/>
  <c r="DO147" i="15"/>
  <c r="DP147" i="15"/>
  <c r="DQ147" i="15"/>
  <c r="DR147" i="15"/>
  <c r="DS147" i="15"/>
  <c r="DT147" i="15"/>
  <c r="DU147" i="15"/>
  <c r="DV147" i="15"/>
  <c r="DW147" i="15"/>
  <c r="DX147" i="15"/>
  <c r="DY147" i="15"/>
  <c r="DZ147" i="15"/>
  <c r="EA147" i="15"/>
  <c r="EB147" i="15"/>
  <c r="EC147" i="15"/>
  <c r="ED147" i="15"/>
  <c r="EE147" i="15"/>
  <c r="EF147" i="15"/>
  <c r="EG147" i="15"/>
  <c r="EH147" i="15"/>
  <c r="EI147" i="15"/>
  <c r="EJ147" i="15"/>
  <c r="EK147" i="15"/>
  <c r="EL147" i="15"/>
  <c r="EM147" i="15"/>
  <c r="EN147" i="15"/>
  <c r="EO147" i="15"/>
  <c r="EP147" i="15"/>
  <c r="EQ147" i="15"/>
  <c r="ER147" i="15"/>
  <c r="ES147" i="15"/>
  <c r="ET147" i="15"/>
  <c r="EU147" i="15"/>
  <c r="EV147" i="15"/>
  <c r="EW147" i="15"/>
  <c r="EX147" i="15"/>
  <c r="EY147" i="15"/>
  <c r="EZ147" i="15"/>
  <c r="FA147" i="15"/>
  <c r="FB147" i="15"/>
  <c r="FC147" i="15"/>
  <c r="FD147" i="15"/>
  <c r="FE147" i="15"/>
  <c r="FF147" i="15"/>
  <c r="FG147" i="15"/>
  <c r="FH147" i="15"/>
  <c r="FI147" i="15"/>
  <c r="FJ147" i="15"/>
  <c r="FK147" i="15"/>
  <c r="FL147" i="15"/>
  <c r="FM147" i="15"/>
  <c r="FN147" i="15"/>
  <c r="FO147" i="15"/>
  <c r="FP147" i="15"/>
  <c r="FQ147" i="15"/>
  <c r="FR147" i="15"/>
  <c r="FS147" i="15"/>
  <c r="FT147" i="15"/>
  <c r="FU147" i="15"/>
  <c r="FV147" i="15"/>
  <c r="FW147" i="15"/>
  <c r="FX147" i="15"/>
  <c r="FY147" i="15"/>
  <c r="FZ147" i="15"/>
  <c r="GA147" i="15"/>
  <c r="GB147" i="15"/>
  <c r="G148" i="15"/>
  <c r="H148" i="15"/>
  <c r="I148" i="15"/>
  <c r="J148" i="15"/>
  <c r="K148" i="15"/>
  <c r="L148" i="15"/>
  <c r="N148" i="15"/>
  <c r="O148" i="15"/>
  <c r="P148" i="15"/>
  <c r="Q148" i="15"/>
  <c r="R148" i="15"/>
  <c r="S148" i="15"/>
  <c r="U148" i="15"/>
  <c r="V148" i="15"/>
  <c r="W148" i="15"/>
  <c r="X148" i="15"/>
  <c r="Y148" i="15"/>
  <c r="Z148" i="15"/>
  <c r="AA148" i="15"/>
  <c r="AB148" i="15"/>
  <c r="AC148" i="15"/>
  <c r="AD148" i="15"/>
  <c r="AE148" i="15"/>
  <c r="AF148" i="15"/>
  <c r="AG148" i="15"/>
  <c r="AH148" i="15"/>
  <c r="AI148" i="15"/>
  <c r="AJ148" i="15"/>
  <c r="AK148" i="15"/>
  <c r="AL148" i="15"/>
  <c r="AM148" i="15"/>
  <c r="AN148" i="15"/>
  <c r="AO148" i="15"/>
  <c r="AP148" i="15"/>
  <c r="AQ148" i="15"/>
  <c r="AR148" i="15"/>
  <c r="AS148" i="15"/>
  <c r="AT148" i="15"/>
  <c r="AU148" i="15"/>
  <c r="AV148" i="15"/>
  <c r="AW148" i="15"/>
  <c r="AX148" i="15"/>
  <c r="AY148" i="15"/>
  <c r="AZ148" i="15"/>
  <c r="BA148" i="15"/>
  <c r="BB148" i="15"/>
  <c r="BC148" i="15"/>
  <c r="BD148" i="15"/>
  <c r="BE148" i="15"/>
  <c r="BF148" i="15"/>
  <c r="BG148" i="15"/>
  <c r="BH148" i="15"/>
  <c r="BI148" i="15"/>
  <c r="BJ148" i="15"/>
  <c r="BK148" i="15"/>
  <c r="BL148" i="15"/>
  <c r="BM148" i="15"/>
  <c r="BN148" i="15"/>
  <c r="BO148" i="15"/>
  <c r="BP148" i="15"/>
  <c r="BQ148" i="15"/>
  <c r="BR148" i="15"/>
  <c r="BS148" i="15"/>
  <c r="BT148" i="15"/>
  <c r="BU148" i="15"/>
  <c r="BV148" i="15"/>
  <c r="BW148" i="15"/>
  <c r="BX148" i="15"/>
  <c r="BY148" i="15"/>
  <c r="BZ148" i="15"/>
  <c r="CA148" i="15"/>
  <c r="CB148" i="15"/>
  <c r="CC148" i="15"/>
  <c r="CD148" i="15"/>
  <c r="CE148" i="15"/>
  <c r="CF148" i="15"/>
  <c r="CG148" i="15"/>
  <c r="CH148" i="15"/>
  <c r="CI148" i="15"/>
  <c r="CJ148" i="15"/>
  <c r="CK148" i="15"/>
  <c r="CL148" i="15"/>
  <c r="CM148" i="15"/>
  <c r="CN148" i="15"/>
  <c r="CO148" i="15"/>
  <c r="CP148" i="15"/>
  <c r="CQ148" i="15"/>
  <c r="CR148" i="15"/>
  <c r="CS148" i="15"/>
  <c r="CT148" i="15"/>
  <c r="CU148" i="15"/>
  <c r="CV148" i="15"/>
  <c r="CW148" i="15"/>
  <c r="CX148" i="15"/>
  <c r="CY148" i="15"/>
  <c r="CZ148" i="15"/>
  <c r="DA148" i="15"/>
  <c r="DB148" i="15"/>
  <c r="DC148" i="15"/>
  <c r="DD148" i="15"/>
  <c r="DE148" i="15"/>
  <c r="DF148" i="15"/>
  <c r="DG148" i="15"/>
  <c r="DH148" i="15"/>
  <c r="DI148" i="15"/>
  <c r="DJ148" i="15"/>
  <c r="DK148" i="15"/>
  <c r="DL148" i="15"/>
  <c r="DM148" i="15"/>
  <c r="DN148" i="15"/>
  <c r="DO148" i="15"/>
  <c r="DP148" i="15"/>
  <c r="DQ148" i="15"/>
  <c r="DR148" i="15"/>
  <c r="DS148" i="15"/>
  <c r="DT148" i="15"/>
  <c r="DU148" i="15"/>
  <c r="DV148" i="15"/>
  <c r="DW148" i="15"/>
  <c r="DX148" i="15"/>
  <c r="DY148" i="15"/>
  <c r="DZ148" i="15"/>
  <c r="EA148" i="15"/>
  <c r="EB148" i="15"/>
  <c r="EC148" i="15"/>
  <c r="ED148" i="15"/>
  <c r="EE148" i="15"/>
  <c r="EF148" i="15"/>
  <c r="EG148" i="15"/>
  <c r="EH148" i="15"/>
  <c r="EI148" i="15"/>
  <c r="EJ148" i="15"/>
  <c r="EK148" i="15"/>
  <c r="EL148" i="15"/>
  <c r="EM148" i="15"/>
  <c r="EN148" i="15"/>
  <c r="EO148" i="15"/>
  <c r="EP148" i="15"/>
  <c r="EQ148" i="15"/>
  <c r="ER148" i="15"/>
  <c r="ES148" i="15"/>
  <c r="ET148" i="15"/>
  <c r="EU148" i="15"/>
  <c r="EV148" i="15"/>
  <c r="EW148" i="15"/>
  <c r="EX148" i="15"/>
  <c r="EY148" i="15"/>
  <c r="EZ148" i="15"/>
  <c r="FA148" i="15"/>
  <c r="FB148" i="15"/>
  <c r="FC148" i="15"/>
  <c r="FD148" i="15"/>
  <c r="FE148" i="15"/>
  <c r="FF148" i="15"/>
  <c r="FG148" i="15"/>
  <c r="FH148" i="15"/>
  <c r="FI148" i="15"/>
  <c r="FJ148" i="15"/>
  <c r="FK148" i="15"/>
  <c r="FL148" i="15"/>
  <c r="FM148" i="15"/>
  <c r="FN148" i="15"/>
  <c r="FO148" i="15"/>
  <c r="FP148" i="15"/>
  <c r="FQ148" i="15"/>
  <c r="FR148" i="15"/>
  <c r="FS148" i="15"/>
  <c r="FT148" i="15"/>
  <c r="FU148" i="15"/>
  <c r="FV148" i="15"/>
  <c r="FW148" i="15"/>
  <c r="FX148" i="15"/>
  <c r="FY148" i="15"/>
  <c r="FZ148" i="15"/>
  <c r="GA148" i="15"/>
  <c r="GB148" i="15"/>
  <c r="G149" i="15"/>
  <c r="H149" i="15"/>
  <c r="I149" i="15"/>
  <c r="J149" i="15"/>
  <c r="K149" i="15"/>
  <c r="L149" i="15"/>
  <c r="N149" i="15"/>
  <c r="O149" i="15"/>
  <c r="P149" i="15"/>
  <c r="Q149" i="15"/>
  <c r="R149" i="15"/>
  <c r="S149" i="15"/>
  <c r="U149" i="15"/>
  <c r="V149" i="15"/>
  <c r="W149" i="15"/>
  <c r="X149" i="15"/>
  <c r="Y149" i="15"/>
  <c r="Z149" i="15"/>
  <c r="AA149" i="15"/>
  <c r="AB149" i="15"/>
  <c r="AC149" i="15"/>
  <c r="AD149" i="15"/>
  <c r="AE149" i="15"/>
  <c r="AF149" i="15"/>
  <c r="AG149" i="15"/>
  <c r="AH149" i="15"/>
  <c r="AI149" i="15"/>
  <c r="AJ149" i="15"/>
  <c r="AK149" i="15"/>
  <c r="AL149" i="15"/>
  <c r="AM149" i="15"/>
  <c r="AN149" i="15"/>
  <c r="AO149" i="15"/>
  <c r="AP149" i="15"/>
  <c r="AQ149" i="15"/>
  <c r="AR149" i="15"/>
  <c r="AS149" i="15"/>
  <c r="AT149" i="15"/>
  <c r="AU149" i="15"/>
  <c r="AV149" i="15"/>
  <c r="AW149" i="15"/>
  <c r="AX149" i="15"/>
  <c r="AY149" i="15"/>
  <c r="AZ149" i="15"/>
  <c r="BA149" i="15"/>
  <c r="BB149" i="15"/>
  <c r="BC149" i="15"/>
  <c r="BD149" i="15"/>
  <c r="BE149" i="15"/>
  <c r="BF149" i="15"/>
  <c r="BG149" i="15"/>
  <c r="BH149" i="15"/>
  <c r="BI149" i="15"/>
  <c r="BJ149" i="15"/>
  <c r="BK149" i="15"/>
  <c r="BL149" i="15"/>
  <c r="BM149" i="15"/>
  <c r="BN149" i="15"/>
  <c r="BO149" i="15"/>
  <c r="BP149" i="15"/>
  <c r="BQ149" i="15"/>
  <c r="BR149" i="15"/>
  <c r="BS149" i="15"/>
  <c r="BT149" i="15"/>
  <c r="BU149" i="15"/>
  <c r="BV149" i="15"/>
  <c r="BW149" i="15"/>
  <c r="BX149" i="15"/>
  <c r="BY149" i="15"/>
  <c r="BZ149" i="15"/>
  <c r="CA149" i="15"/>
  <c r="CB149" i="15"/>
  <c r="CC149" i="15"/>
  <c r="CD149" i="15"/>
  <c r="CE149" i="15"/>
  <c r="CF149" i="15"/>
  <c r="CG149" i="15"/>
  <c r="CH149" i="15"/>
  <c r="CI149" i="15"/>
  <c r="CJ149" i="15"/>
  <c r="CK149" i="15"/>
  <c r="CL149" i="15"/>
  <c r="CM149" i="15"/>
  <c r="CN149" i="15"/>
  <c r="CO149" i="15"/>
  <c r="CP149" i="15"/>
  <c r="CQ149" i="15"/>
  <c r="CR149" i="15"/>
  <c r="CS149" i="15"/>
  <c r="CT149" i="15"/>
  <c r="CU149" i="15"/>
  <c r="CV149" i="15"/>
  <c r="CW149" i="15"/>
  <c r="CX149" i="15"/>
  <c r="CY149" i="15"/>
  <c r="CZ149" i="15"/>
  <c r="DA149" i="15"/>
  <c r="DB149" i="15"/>
  <c r="DC149" i="15"/>
  <c r="DD149" i="15"/>
  <c r="DE149" i="15"/>
  <c r="DF149" i="15"/>
  <c r="DG149" i="15"/>
  <c r="DH149" i="15"/>
  <c r="DI149" i="15"/>
  <c r="DJ149" i="15"/>
  <c r="DK149" i="15"/>
  <c r="DL149" i="15"/>
  <c r="DM149" i="15"/>
  <c r="DN149" i="15"/>
  <c r="DO149" i="15"/>
  <c r="DP149" i="15"/>
  <c r="DQ149" i="15"/>
  <c r="DR149" i="15"/>
  <c r="DS149" i="15"/>
  <c r="DT149" i="15"/>
  <c r="DU149" i="15"/>
  <c r="DV149" i="15"/>
  <c r="DW149" i="15"/>
  <c r="DX149" i="15"/>
  <c r="DY149" i="15"/>
  <c r="DZ149" i="15"/>
  <c r="EA149" i="15"/>
  <c r="EB149" i="15"/>
  <c r="EC149" i="15"/>
  <c r="ED149" i="15"/>
  <c r="EE149" i="15"/>
  <c r="EF149" i="15"/>
  <c r="EG149" i="15"/>
  <c r="EH149" i="15"/>
  <c r="EI149" i="15"/>
  <c r="EJ149" i="15"/>
  <c r="EK149" i="15"/>
  <c r="EL149" i="15"/>
  <c r="EM149" i="15"/>
  <c r="EN149" i="15"/>
  <c r="EO149" i="15"/>
  <c r="EP149" i="15"/>
  <c r="EQ149" i="15"/>
  <c r="ER149" i="15"/>
  <c r="ES149" i="15"/>
  <c r="ET149" i="15"/>
  <c r="EU149" i="15"/>
  <c r="EV149" i="15"/>
  <c r="EW149" i="15"/>
  <c r="EX149" i="15"/>
  <c r="EY149" i="15"/>
  <c r="EZ149" i="15"/>
  <c r="FA149" i="15"/>
  <c r="FB149" i="15"/>
  <c r="FC149" i="15"/>
  <c r="FD149" i="15"/>
  <c r="FE149" i="15"/>
  <c r="FF149" i="15"/>
  <c r="FG149" i="15"/>
  <c r="FH149" i="15"/>
  <c r="FI149" i="15"/>
  <c r="FJ149" i="15"/>
  <c r="FK149" i="15"/>
  <c r="FL149" i="15"/>
  <c r="FM149" i="15"/>
  <c r="FN149" i="15"/>
  <c r="FO149" i="15"/>
  <c r="FP149" i="15"/>
  <c r="FQ149" i="15"/>
  <c r="FR149" i="15"/>
  <c r="FS149" i="15"/>
  <c r="FT149" i="15"/>
  <c r="FU149" i="15"/>
  <c r="FV149" i="15"/>
  <c r="FW149" i="15"/>
  <c r="FX149" i="15"/>
  <c r="FY149" i="15"/>
  <c r="FZ149" i="15"/>
  <c r="GA149" i="15"/>
  <c r="GB149" i="15"/>
  <c r="G150" i="15"/>
  <c r="H150" i="15"/>
  <c r="I150" i="15"/>
  <c r="J150" i="15"/>
  <c r="K150" i="15"/>
  <c r="L150" i="15"/>
  <c r="N150" i="15"/>
  <c r="O150" i="15"/>
  <c r="P150" i="15"/>
  <c r="Q150" i="15"/>
  <c r="R150" i="15"/>
  <c r="S150" i="15"/>
  <c r="U150" i="15"/>
  <c r="V150" i="15"/>
  <c r="W150" i="15"/>
  <c r="X150" i="15"/>
  <c r="Y150" i="15"/>
  <c r="Z150" i="15"/>
  <c r="AA150" i="15"/>
  <c r="AB150" i="15"/>
  <c r="AC150" i="15"/>
  <c r="AD150" i="15"/>
  <c r="AE150" i="15"/>
  <c r="AF150" i="15"/>
  <c r="AG150" i="15"/>
  <c r="AH150" i="15"/>
  <c r="AI150" i="15"/>
  <c r="AJ150" i="15"/>
  <c r="AK150" i="15"/>
  <c r="AL150" i="15"/>
  <c r="AM150" i="15"/>
  <c r="AN150" i="15"/>
  <c r="AO150" i="15"/>
  <c r="AP150" i="15"/>
  <c r="AQ150" i="15"/>
  <c r="AR150" i="15"/>
  <c r="AS150" i="15"/>
  <c r="AT150" i="15"/>
  <c r="AU150" i="15"/>
  <c r="AV150" i="15"/>
  <c r="AW150" i="15"/>
  <c r="AX150" i="15"/>
  <c r="AY150" i="15"/>
  <c r="AZ150" i="15"/>
  <c r="BA150" i="15"/>
  <c r="BB150" i="15"/>
  <c r="BC150" i="15"/>
  <c r="BD150" i="15"/>
  <c r="BE150" i="15"/>
  <c r="BF150" i="15"/>
  <c r="BG150" i="15"/>
  <c r="BH150" i="15"/>
  <c r="BI150" i="15"/>
  <c r="BJ150" i="15"/>
  <c r="BK150" i="15"/>
  <c r="BL150" i="15"/>
  <c r="BM150" i="15"/>
  <c r="BN150" i="15"/>
  <c r="BO150" i="15"/>
  <c r="BP150" i="15"/>
  <c r="BQ150" i="15"/>
  <c r="BR150" i="15"/>
  <c r="BS150" i="15"/>
  <c r="BT150" i="15"/>
  <c r="BU150" i="15"/>
  <c r="BV150" i="15"/>
  <c r="BW150" i="15"/>
  <c r="BX150" i="15"/>
  <c r="BY150" i="15"/>
  <c r="BZ150" i="15"/>
  <c r="CA150" i="15"/>
  <c r="CB150" i="15"/>
  <c r="CC150" i="15"/>
  <c r="CD150" i="15"/>
  <c r="CE150" i="15"/>
  <c r="CF150" i="15"/>
  <c r="CG150" i="15"/>
  <c r="CH150" i="15"/>
  <c r="CI150" i="15"/>
  <c r="CJ150" i="15"/>
  <c r="CK150" i="15"/>
  <c r="CL150" i="15"/>
  <c r="CM150" i="15"/>
  <c r="CN150" i="15"/>
  <c r="CO150" i="15"/>
  <c r="CP150" i="15"/>
  <c r="CQ150" i="15"/>
  <c r="CR150" i="15"/>
  <c r="CS150" i="15"/>
  <c r="CT150" i="15"/>
  <c r="CU150" i="15"/>
  <c r="CV150" i="15"/>
  <c r="CW150" i="15"/>
  <c r="CX150" i="15"/>
  <c r="CY150" i="15"/>
  <c r="CZ150" i="15"/>
  <c r="DA150" i="15"/>
  <c r="DB150" i="15"/>
  <c r="DC150" i="15"/>
  <c r="DD150" i="15"/>
  <c r="DE150" i="15"/>
  <c r="DF150" i="15"/>
  <c r="DG150" i="15"/>
  <c r="DH150" i="15"/>
  <c r="DI150" i="15"/>
  <c r="DJ150" i="15"/>
  <c r="DK150" i="15"/>
  <c r="DL150" i="15"/>
  <c r="DM150" i="15"/>
  <c r="DN150" i="15"/>
  <c r="DO150" i="15"/>
  <c r="DP150" i="15"/>
  <c r="DQ150" i="15"/>
  <c r="DR150" i="15"/>
  <c r="DS150" i="15"/>
  <c r="DT150" i="15"/>
  <c r="DU150" i="15"/>
  <c r="DV150" i="15"/>
  <c r="DW150" i="15"/>
  <c r="DX150" i="15"/>
  <c r="DY150" i="15"/>
  <c r="DZ150" i="15"/>
  <c r="EA150" i="15"/>
  <c r="EB150" i="15"/>
  <c r="EC150" i="15"/>
  <c r="ED150" i="15"/>
  <c r="EE150" i="15"/>
  <c r="EF150" i="15"/>
  <c r="EG150" i="15"/>
  <c r="EH150" i="15"/>
  <c r="EI150" i="15"/>
  <c r="EJ150" i="15"/>
  <c r="EK150" i="15"/>
  <c r="EL150" i="15"/>
  <c r="EM150" i="15"/>
  <c r="EN150" i="15"/>
  <c r="EO150" i="15"/>
  <c r="EP150" i="15"/>
  <c r="EQ150" i="15"/>
  <c r="ER150" i="15"/>
  <c r="ES150" i="15"/>
  <c r="ET150" i="15"/>
  <c r="EU150" i="15"/>
  <c r="EV150" i="15"/>
  <c r="EW150" i="15"/>
  <c r="EX150" i="15"/>
  <c r="EY150" i="15"/>
  <c r="EZ150" i="15"/>
  <c r="FA150" i="15"/>
  <c r="FB150" i="15"/>
  <c r="FC150" i="15"/>
  <c r="FD150" i="15"/>
  <c r="FE150" i="15"/>
  <c r="FF150" i="15"/>
  <c r="FG150" i="15"/>
  <c r="FH150" i="15"/>
  <c r="FI150" i="15"/>
  <c r="FJ150" i="15"/>
  <c r="FK150" i="15"/>
  <c r="FL150" i="15"/>
  <c r="FM150" i="15"/>
  <c r="FN150" i="15"/>
  <c r="FO150" i="15"/>
  <c r="FP150" i="15"/>
  <c r="FQ150" i="15"/>
  <c r="FR150" i="15"/>
  <c r="FS150" i="15"/>
  <c r="FT150" i="15"/>
  <c r="FU150" i="15"/>
  <c r="FV150" i="15"/>
  <c r="FW150" i="15"/>
  <c r="FX150" i="15"/>
  <c r="FY150" i="15"/>
  <c r="FZ150" i="15"/>
  <c r="GA150" i="15"/>
  <c r="GB150" i="15"/>
  <c r="G151" i="15"/>
  <c r="H151" i="15"/>
  <c r="I151" i="15"/>
  <c r="J151" i="15"/>
  <c r="K151" i="15"/>
  <c r="L151" i="15"/>
  <c r="N151" i="15"/>
  <c r="O151" i="15"/>
  <c r="P151" i="15"/>
  <c r="Q151" i="15"/>
  <c r="R151" i="15"/>
  <c r="S151" i="15"/>
  <c r="G154" i="15"/>
  <c r="H154" i="15"/>
  <c r="I154" i="15"/>
  <c r="J154" i="15"/>
  <c r="K154" i="15"/>
  <c r="L154" i="15"/>
  <c r="N154" i="15"/>
  <c r="O154" i="15"/>
  <c r="P154" i="15"/>
  <c r="Q154" i="15"/>
  <c r="R154" i="15"/>
  <c r="S154" i="15"/>
  <c r="U154" i="15"/>
  <c r="V154" i="15"/>
  <c r="W154" i="15"/>
  <c r="X154" i="15"/>
  <c r="Y154" i="15"/>
  <c r="Z154" i="15"/>
  <c r="AA154" i="15"/>
  <c r="AB154" i="15"/>
  <c r="AC154" i="15"/>
  <c r="AD154" i="15"/>
  <c r="AE154" i="15"/>
  <c r="AF154" i="15"/>
  <c r="AG154" i="15"/>
  <c r="AH154" i="15"/>
  <c r="AI154" i="15"/>
  <c r="AJ154" i="15"/>
  <c r="AK154" i="15"/>
  <c r="AL154" i="15"/>
  <c r="AM154" i="15"/>
  <c r="AN154" i="15"/>
  <c r="AO154" i="15"/>
  <c r="AP154" i="15"/>
  <c r="AQ154" i="15"/>
  <c r="AR154" i="15"/>
  <c r="AS154" i="15"/>
  <c r="AT154" i="15"/>
  <c r="AU154" i="15"/>
  <c r="AV154" i="15"/>
  <c r="AW154" i="15"/>
  <c r="AX154" i="15"/>
  <c r="AY154" i="15"/>
  <c r="AZ154" i="15"/>
  <c r="BA154" i="15"/>
  <c r="BB154" i="15"/>
  <c r="BC154" i="15"/>
  <c r="BD154" i="15"/>
  <c r="BE154" i="15"/>
  <c r="BF154" i="15"/>
  <c r="BG154" i="15"/>
  <c r="BH154" i="15"/>
  <c r="BI154" i="15"/>
  <c r="BJ154" i="15"/>
  <c r="BK154" i="15"/>
  <c r="BL154" i="15"/>
  <c r="BM154" i="15"/>
  <c r="BN154" i="15"/>
  <c r="BO154" i="15"/>
  <c r="BP154" i="15"/>
  <c r="BQ154" i="15"/>
  <c r="BR154" i="15"/>
  <c r="BS154" i="15"/>
  <c r="BT154" i="15"/>
  <c r="BU154" i="15"/>
  <c r="BV154" i="15"/>
  <c r="BW154" i="15"/>
  <c r="BX154" i="15"/>
  <c r="BY154" i="15"/>
  <c r="BZ154" i="15"/>
  <c r="CA154" i="15"/>
  <c r="CB154" i="15"/>
  <c r="CC154" i="15"/>
  <c r="CD154" i="15"/>
  <c r="CE154" i="15"/>
  <c r="CF154" i="15"/>
  <c r="CG154" i="15"/>
  <c r="CH154" i="15"/>
  <c r="CI154" i="15"/>
  <c r="CJ154" i="15"/>
  <c r="CK154" i="15"/>
  <c r="CL154" i="15"/>
  <c r="CM154" i="15"/>
  <c r="CN154" i="15"/>
  <c r="CO154" i="15"/>
  <c r="CP154" i="15"/>
  <c r="CQ154" i="15"/>
  <c r="CR154" i="15"/>
  <c r="CS154" i="15"/>
  <c r="CT154" i="15"/>
  <c r="CU154" i="15"/>
  <c r="CV154" i="15"/>
  <c r="CW154" i="15"/>
  <c r="CX154" i="15"/>
  <c r="CY154" i="15"/>
  <c r="CZ154" i="15"/>
  <c r="DA154" i="15"/>
  <c r="DB154" i="15"/>
  <c r="DC154" i="15"/>
  <c r="DD154" i="15"/>
  <c r="DE154" i="15"/>
  <c r="DF154" i="15"/>
  <c r="DG154" i="15"/>
  <c r="DH154" i="15"/>
  <c r="DI154" i="15"/>
  <c r="DJ154" i="15"/>
  <c r="DK154" i="15"/>
  <c r="DL154" i="15"/>
  <c r="DM154" i="15"/>
  <c r="DN154" i="15"/>
  <c r="DO154" i="15"/>
  <c r="DP154" i="15"/>
  <c r="DQ154" i="15"/>
  <c r="DR154" i="15"/>
  <c r="DS154" i="15"/>
  <c r="DT154" i="15"/>
  <c r="DU154" i="15"/>
  <c r="DV154" i="15"/>
  <c r="DW154" i="15"/>
  <c r="DX154" i="15"/>
  <c r="DY154" i="15"/>
  <c r="DZ154" i="15"/>
  <c r="EA154" i="15"/>
  <c r="EB154" i="15"/>
  <c r="EC154" i="15"/>
  <c r="ED154" i="15"/>
  <c r="EE154" i="15"/>
  <c r="EF154" i="15"/>
  <c r="EG154" i="15"/>
  <c r="EH154" i="15"/>
  <c r="EI154" i="15"/>
  <c r="EJ154" i="15"/>
  <c r="EK154" i="15"/>
  <c r="EL154" i="15"/>
  <c r="EM154" i="15"/>
  <c r="EN154" i="15"/>
  <c r="EO154" i="15"/>
  <c r="EP154" i="15"/>
  <c r="EQ154" i="15"/>
  <c r="ER154" i="15"/>
  <c r="ES154" i="15"/>
  <c r="ET154" i="15"/>
  <c r="EU154" i="15"/>
  <c r="EV154" i="15"/>
  <c r="EW154" i="15"/>
  <c r="EX154" i="15"/>
  <c r="EY154" i="15"/>
  <c r="EZ154" i="15"/>
  <c r="FA154" i="15"/>
  <c r="FB154" i="15"/>
  <c r="FC154" i="15"/>
  <c r="FD154" i="15"/>
  <c r="FE154" i="15"/>
  <c r="FF154" i="15"/>
  <c r="FG154" i="15"/>
  <c r="FH154" i="15"/>
  <c r="FI154" i="15"/>
  <c r="FJ154" i="15"/>
  <c r="FK154" i="15"/>
  <c r="FL154" i="15"/>
  <c r="FM154" i="15"/>
  <c r="FN154" i="15"/>
  <c r="FO154" i="15"/>
  <c r="FP154" i="15"/>
  <c r="FQ154" i="15"/>
  <c r="FR154" i="15"/>
  <c r="FS154" i="15"/>
  <c r="FT154" i="15"/>
  <c r="FU154" i="15"/>
  <c r="FV154" i="15"/>
  <c r="FW154" i="15"/>
  <c r="FX154" i="15"/>
  <c r="FY154" i="15"/>
  <c r="FZ154" i="15"/>
  <c r="GA154" i="15"/>
  <c r="GB154" i="15"/>
  <c r="F127" i="15"/>
  <c r="F128" i="15"/>
  <c r="F129" i="15"/>
  <c r="F130" i="15"/>
  <c r="F132" i="15"/>
  <c r="F133" i="15"/>
  <c r="F134" i="15"/>
  <c r="F135" i="15"/>
  <c r="F137" i="15"/>
  <c r="F138" i="15"/>
  <c r="F139" i="15"/>
  <c r="F140" i="15"/>
  <c r="F142" i="15"/>
  <c r="F143" i="15"/>
  <c r="F144" i="15"/>
  <c r="F145" i="15"/>
  <c r="F147" i="15"/>
  <c r="F148" i="15"/>
  <c r="F149" i="15"/>
  <c r="F150" i="15"/>
  <c r="F151" i="15"/>
  <c r="F154" i="15"/>
  <c r="GB17" i="21"/>
  <c r="GB18" i="21"/>
  <c r="GB19" i="21"/>
  <c r="GB20" i="21"/>
  <c r="GB21" i="21"/>
  <c r="GB22" i="21"/>
  <c r="GB23" i="21"/>
  <c r="GB16" i="21"/>
  <c r="GB15" i="21"/>
  <c r="GB14" i="21"/>
  <c r="GB13" i="21"/>
  <c r="GB7" i="21"/>
  <c r="GB8" i="21"/>
  <c r="GB9" i="21"/>
  <c r="GB6" i="21"/>
  <c r="S23" i="21"/>
  <c r="S22" i="21"/>
  <c r="S21" i="21"/>
  <c r="S20" i="21"/>
  <c r="S19" i="21"/>
  <c r="S18" i="21"/>
  <c r="S17" i="21"/>
  <c r="S16" i="21"/>
  <c r="S15" i="21"/>
  <c r="S14" i="21"/>
  <c r="S13" i="21"/>
  <c r="S12" i="21"/>
  <c r="S9" i="21"/>
  <c r="S8" i="21"/>
  <c r="S7" i="21"/>
  <c r="S6" i="21"/>
  <c r="S10" i="21" s="1"/>
  <c r="L16" i="21"/>
  <c r="L17" i="21"/>
  <c r="L18" i="21"/>
  <c r="L19" i="21"/>
  <c r="L20" i="21"/>
  <c r="L21" i="21"/>
  <c r="L22" i="21"/>
  <c r="L23" i="21"/>
  <c r="L15" i="21"/>
  <c r="L14" i="21"/>
  <c r="L13" i="21"/>
  <c r="L12" i="21"/>
  <c r="L6" i="21"/>
  <c r="L7" i="21"/>
  <c r="L8" i="21"/>
  <c r="L9" i="21"/>
  <c r="T135" i="19"/>
  <c r="T134" i="19"/>
  <c r="T133" i="19"/>
  <c r="T132" i="19"/>
  <c r="T131" i="19"/>
  <c r="T130" i="19"/>
  <c r="T129" i="19"/>
  <c r="T128" i="19"/>
  <c r="T127" i="19"/>
  <c r="T125" i="19"/>
  <c r="T124" i="19"/>
  <c r="T123" i="19"/>
  <c r="T122" i="19"/>
  <c r="T121" i="19"/>
  <c r="T119" i="19"/>
  <c r="T118" i="19"/>
  <c r="T115" i="19"/>
  <c r="T114" i="19"/>
  <c r="T113" i="19"/>
  <c r="T112" i="19"/>
  <c r="T111" i="19"/>
  <c r="T109" i="19"/>
  <c r="T108" i="19"/>
  <c r="T107" i="19"/>
  <c r="T106" i="19"/>
  <c r="T105" i="19"/>
  <c r="T103" i="19"/>
  <c r="T102" i="19"/>
  <c r="T101" i="19"/>
  <c r="T100" i="19"/>
  <c r="T99" i="19"/>
  <c r="T98" i="19"/>
  <c r="T97" i="19"/>
  <c r="T96" i="19"/>
  <c r="T95" i="19"/>
  <c r="T94" i="19"/>
  <c r="T93" i="19"/>
  <c r="T92" i="19"/>
  <c r="T91" i="19"/>
  <c r="T90" i="19"/>
  <c r="T89" i="19"/>
  <c r="T87" i="19"/>
  <c r="T86" i="19"/>
  <c r="T85" i="19"/>
  <c r="T84" i="19"/>
  <c r="T82" i="19"/>
  <c r="T81" i="19"/>
  <c r="T80" i="19"/>
  <c r="T79" i="19"/>
  <c r="T77" i="19"/>
  <c r="T76" i="19"/>
  <c r="T75" i="19"/>
  <c r="T74" i="19"/>
  <c r="T73" i="19"/>
  <c r="T72" i="19"/>
  <c r="T71" i="19"/>
  <c r="T69" i="19"/>
  <c r="T68" i="19"/>
  <c r="T67" i="19"/>
  <c r="T66" i="19"/>
  <c r="T65" i="19"/>
  <c r="T63" i="19"/>
  <c r="T62" i="19"/>
  <c r="T61" i="19"/>
  <c r="T60" i="19"/>
  <c r="T59" i="19"/>
  <c r="T58" i="19"/>
  <c r="T56" i="19"/>
  <c r="T55" i="19"/>
  <c r="T54" i="19"/>
  <c r="T53" i="19"/>
  <c r="T51" i="19"/>
  <c r="T50" i="19"/>
  <c r="T49" i="19"/>
  <c r="T48" i="19"/>
  <c r="T46" i="19"/>
  <c r="T45" i="19"/>
  <c r="T44" i="19"/>
  <c r="T42" i="19"/>
  <c r="T41" i="19"/>
  <c r="T40" i="19"/>
  <c r="T39" i="19"/>
  <c r="T38" i="19"/>
  <c r="T37" i="19"/>
  <c r="T36" i="19"/>
  <c r="T35" i="19"/>
  <c r="T34" i="19"/>
  <c r="T33" i="19"/>
  <c r="T31" i="19"/>
  <c r="T29" i="19"/>
  <c r="T28" i="19"/>
  <c r="T27" i="19"/>
  <c r="T26" i="19"/>
  <c r="T25" i="19"/>
  <c r="T24" i="19"/>
  <c r="T23" i="19"/>
  <c r="T22" i="19"/>
  <c r="T21" i="19"/>
  <c r="T19" i="19"/>
  <c r="T18" i="19"/>
  <c r="T17" i="19"/>
  <c r="T16" i="19" s="1"/>
  <c r="T15" i="19"/>
  <c r="T14" i="19"/>
  <c r="T13" i="19"/>
  <c r="T12" i="19"/>
  <c r="T11" i="19"/>
  <c r="T10" i="19"/>
  <c r="T9" i="19"/>
  <c r="T8" i="19"/>
  <c r="M128" i="19"/>
  <c r="M129" i="19"/>
  <c r="M130" i="19"/>
  <c r="M131" i="19"/>
  <c r="M132" i="19"/>
  <c r="M133" i="19"/>
  <c r="M134" i="19"/>
  <c r="M135" i="19"/>
  <c r="M127" i="19"/>
  <c r="M122" i="19"/>
  <c r="M123" i="19"/>
  <c r="M124" i="19"/>
  <c r="M125" i="19"/>
  <c r="M121" i="19"/>
  <c r="M119" i="19"/>
  <c r="M118" i="19"/>
  <c r="M112" i="19"/>
  <c r="M113" i="19"/>
  <c r="M114" i="19"/>
  <c r="M115" i="19"/>
  <c r="M111" i="19"/>
  <c r="M106" i="19"/>
  <c r="M107" i="19"/>
  <c r="M108" i="19"/>
  <c r="M109" i="19"/>
  <c r="M105" i="19"/>
  <c r="M90" i="19"/>
  <c r="M91" i="19"/>
  <c r="M92" i="19"/>
  <c r="M93" i="19"/>
  <c r="M94" i="19"/>
  <c r="M95" i="19"/>
  <c r="M96" i="19"/>
  <c r="M97" i="19"/>
  <c r="M98" i="19"/>
  <c r="M99" i="19"/>
  <c r="M100" i="19"/>
  <c r="M101" i="19"/>
  <c r="M102" i="19"/>
  <c r="M103" i="19"/>
  <c r="M89" i="19"/>
  <c r="M85" i="19"/>
  <c r="M86" i="19"/>
  <c r="M87" i="19"/>
  <c r="M84" i="19"/>
  <c r="M80" i="19"/>
  <c r="M81" i="19"/>
  <c r="M82" i="19"/>
  <c r="M79" i="19"/>
  <c r="M72" i="19"/>
  <c r="M73" i="19"/>
  <c r="M74" i="19"/>
  <c r="M75" i="19"/>
  <c r="M76" i="19"/>
  <c r="M77" i="19"/>
  <c r="M71" i="19"/>
  <c r="M66" i="19"/>
  <c r="M67" i="19"/>
  <c r="M68" i="19"/>
  <c r="M69" i="19"/>
  <c r="M65" i="19"/>
  <c r="M59" i="19"/>
  <c r="M60" i="19"/>
  <c r="M61" i="19"/>
  <c r="M62" i="19"/>
  <c r="M63" i="19"/>
  <c r="M58" i="19"/>
  <c r="M54" i="19"/>
  <c r="M55" i="19"/>
  <c r="M56" i="19"/>
  <c r="M53" i="19"/>
  <c r="M49" i="19"/>
  <c r="M50" i="19"/>
  <c r="M51" i="19"/>
  <c r="M48" i="19"/>
  <c r="M45" i="19"/>
  <c r="M46" i="19"/>
  <c r="M44" i="19"/>
  <c r="M34" i="19"/>
  <c r="M35" i="19"/>
  <c r="M36" i="19"/>
  <c r="M37" i="19"/>
  <c r="M38" i="19"/>
  <c r="M39" i="19"/>
  <c r="M40" i="19"/>
  <c r="M41" i="19"/>
  <c r="M42" i="19"/>
  <c r="M33" i="19"/>
  <c r="M31" i="19"/>
  <c r="M24" i="19"/>
  <c r="M25" i="19"/>
  <c r="M26" i="19"/>
  <c r="M27" i="19"/>
  <c r="M28" i="19"/>
  <c r="M29" i="19"/>
  <c r="M23" i="19"/>
  <c r="M22" i="19"/>
  <c r="M21" i="19"/>
  <c r="M18" i="19"/>
  <c r="M19" i="19"/>
  <c r="M17" i="19"/>
  <c r="M9" i="19"/>
  <c r="M10" i="19"/>
  <c r="M11" i="19"/>
  <c r="M12" i="19"/>
  <c r="M13" i="19"/>
  <c r="M14" i="19"/>
  <c r="M15" i="19"/>
  <c r="M8" i="19"/>
  <c r="T25" i="18"/>
  <c r="S25" i="18"/>
  <c r="R25" i="18"/>
  <c r="Q25" i="18"/>
  <c r="P25" i="18"/>
  <c r="O25" i="18"/>
  <c r="T24" i="18"/>
  <c r="S24" i="18"/>
  <c r="R24" i="18"/>
  <c r="Q24" i="18"/>
  <c r="P24" i="18"/>
  <c r="O24" i="18"/>
  <c r="T23" i="18"/>
  <c r="S23" i="18"/>
  <c r="R23" i="18"/>
  <c r="Q23" i="18"/>
  <c r="P23" i="18"/>
  <c r="O23" i="18"/>
  <c r="T22" i="18"/>
  <c r="S22" i="18"/>
  <c r="R22" i="18"/>
  <c r="Q22" i="18"/>
  <c r="P22" i="18"/>
  <c r="O22" i="18"/>
  <c r="H23" i="18"/>
  <c r="I23" i="18"/>
  <c r="J23" i="18"/>
  <c r="K23" i="18"/>
  <c r="L23" i="18"/>
  <c r="M23" i="18"/>
  <c r="H24" i="18"/>
  <c r="I24" i="18"/>
  <c r="J24" i="18"/>
  <c r="K24" i="18"/>
  <c r="L24" i="18"/>
  <c r="M24" i="18"/>
  <c r="H25" i="18"/>
  <c r="I25" i="18"/>
  <c r="J25" i="18"/>
  <c r="K25" i="18"/>
  <c r="L25" i="18"/>
  <c r="M25" i="18"/>
  <c r="I22" i="18"/>
  <c r="J22" i="18"/>
  <c r="K22" i="18"/>
  <c r="L22" i="18"/>
  <c r="M22" i="18"/>
  <c r="H22" i="18"/>
  <c r="H26" i="18"/>
  <c r="I26" i="18"/>
  <c r="J26" i="18"/>
  <c r="K26" i="18"/>
  <c r="L26" i="18"/>
  <c r="M26" i="18"/>
  <c r="T20" i="18"/>
  <c r="S20" i="18"/>
  <c r="R20" i="18"/>
  <c r="Q20" i="18"/>
  <c r="P20" i="18"/>
  <c r="O20" i="18"/>
  <c r="T19" i="18"/>
  <c r="S19" i="18"/>
  <c r="R19" i="18"/>
  <c r="Q19" i="18"/>
  <c r="P19" i="18"/>
  <c r="O19" i="18"/>
  <c r="T18" i="18"/>
  <c r="S18" i="18"/>
  <c r="R18" i="18"/>
  <c r="Q18" i="18"/>
  <c r="P18" i="18"/>
  <c r="O18" i="18"/>
  <c r="T17" i="18"/>
  <c r="S17" i="18"/>
  <c r="R17" i="18"/>
  <c r="Q17" i="18"/>
  <c r="P17" i="18"/>
  <c r="O17" i="18"/>
  <c r="T16" i="18"/>
  <c r="S16" i="18"/>
  <c r="R16" i="18"/>
  <c r="Q16" i="18"/>
  <c r="P16" i="18"/>
  <c r="O16" i="18"/>
  <c r="H17" i="18"/>
  <c r="I17" i="18"/>
  <c r="J17" i="18"/>
  <c r="K17" i="18"/>
  <c r="L17" i="18"/>
  <c r="M17" i="18"/>
  <c r="H18" i="18"/>
  <c r="I18" i="18"/>
  <c r="J18" i="18"/>
  <c r="K18" i="18"/>
  <c r="L18" i="18"/>
  <c r="M18" i="18"/>
  <c r="H19" i="18"/>
  <c r="I19" i="18"/>
  <c r="J19" i="18"/>
  <c r="K19" i="18"/>
  <c r="L19" i="18"/>
  <c r="M19" i="18"/>
  <c r="H20" i="18"/>
  <c r="I20" i="18"/>
  <c r="J20" i="18"/>
  <c r="K20" i="18"/>
  <c r="L20" i="18"/>
  <c r="M20" i="18"/>
  <c r="I16" i="18"/>
  <c r="J16" i="18"/>
  <c r="K16" i="18"/>
  <c r="L16" i="18"/>
  <c r="M16" i="18"/>
  <c r="H16" i="18"/>
  <c r="U6" i="18"/>
  <c r="U7" i="18"/>
  <c r="U8" i="18"/>
  <c r="U9" i="18"/>
  <c r="U10" i="18"/>
  <c r="U11" i="18"/>
  <c r="U12" i="18"/>
  <c r="U13" i="18"/>
  <c r="U14" i="18"/>
  <c r="U5" i="18"/>
  <c r="T19" i="17"/>
  <c r="T18" i="17"/>
  <c r="T11" i="17"/>
  <c r="T12" i="17"/>
  <c r="T13" i="17"/>
  <c r="T14" i="17"/>
  <c r="T15" i="17"/>
  <c r="T10" i="17"/>
  <c r="T9" i="17"/>
  <c r="T7" i="17"/>
  <c r="T6" i="17"/>
  <c r="M19" i="17"/>
  <c r="M18" i="17"/>
  <c r="M11" i="17"/>
  <c r="M12" i="17"/>
  <c r="M13" i="17"/>
  <c r="M14" i="17"/>
  <c r="M15" i="17"/>
  <c r="M10" i="17"/>
  <c r="M9" i="17"/>
  <c r="M7" i="17"/>
  <c r="M6" i="17"/>
  <c r="T57" i="19" l="1"/>
  <c r="T78" i="19"/>
  <c r="T110" i="19"/>
  <c r="T104" i="19" s="1"/>
  <c r="T117" i="19"/>
  <c r="T20" i="19"/>
  <c r="T43" i="19"/>
  <c r="T7" i="19"/>
  <c r="T6" i="19" s="1"/>
  <c r="T126" i="19"/>
  <c r="T47" i="19"/>
  <c r="T52" i="19"/>
  <c r="T70" i="19"/>
  <c r="T32" i="19"/>
  <c r="T30" i="19" s="1"/>
  <c r="T64" i="19"/>
  <c r="T83" i="19"/>
  <c r="T88" i="19"/>
  <c r="T120" i="19"/>
  <c r="T116" i="19" s="1"/>
  <c r="CA25" i="9"/>
  <c r="EW25" i="8"/>
  <c r="EV25" i="8"/>
  <c r="GB45" i="12"/>
  <c r="FT45" i="12"/>
  <c r="FL45" i="12"/>
  <c r="FD45" i="12"/>
  <c r="EV45" i="12"/>
  <c r="EN45" i="12"/>
  <c r="EF45" i="12"/>
  <c r="DX45" i="12"/>
  <c r="DP45" i="12"/>
  <c r="DH45" i="12"/>
  <c r="CZ45" i="12"/>
  <c r="CR45" i="12"/>
  <c r="CJ45" i="12"/>
  <c r="CB45" i="12"/>
  <c r="BT45" i="12"/>
  <c r="BL45" i="12"/>
  <c r="BD45" i="12"/>
  <c r="AV45" i="12"/>
  <c r="AN45" i="12"/>
  <c r="AF45" i="12"/>
  <c r="X45" i="12"/>
  <c r="O45" i="12"/>
  <c r="F45" i="12"/>
  <c r="GA45" i="12"/>
  <c r="FS45" i="12"/>
  <c r="FK45" i="12"/>
  <c r="FC45" i="12"/>
  <c r="EU45" i="12"/>
  <c r="EM45" i="12"/>
  <c r="EE45" i="12"/>
  <c r="DW45" i="12"/>
  <c r="DO45" i="12"/>
  <c r="DG45" i="12"/>
  <c r="CY45" i="12"/>
  <c r="CQ45" i="12"/>
  <c r="CI45" i="12"/>
  <c r="CA45" i="12"/>
  <c r="BS45" i="12"/>
  <c r="BK45" i="12"/>
  <c r="BC45" i="12"/>
  <c r="AU45" i="12"/>
  <c r="AQ45" i="12"/>
  <c r="AI45" i="12"/>
  <c r="AA45" i="12"/>
  <c r="N45" i="12"/>
  <c r="FY45" i="12"/>
  <c r="FU45" i="12"/>
  <c r="FQ45" i="12"/>
  <c r="FM45" i="12"/>
  <c r="FI45" i="12"/>
  <c r="FE45" i="12"/>
  <c r="FA45" i="12"/>
  <c r="EW45" i="12"/>
  <c r="ES45" i="12"/>
  <c r="EO45" i="12"/>
  <c r="EK45" i="12"/>
  <c r="EG45" i="12"/>
  <c r="EC45" i="12"/>
  <c r="DY45" i="12"/>
  <c r="DU45" i="12"/>
  <c r="DQ45" i="12"/>
  <c r="DM45" i="12"/>
  <c r="DI45" i="12"/>
  <c r="DE45" i="12"/>
  <c r="DA45" i="12"/>
  <c r="CW45" i="12"/>
  <c r="CS45" i="12"/>
  <c r="CO45" i="12"/>
  <c r="CK45" i="12"/>
  <c r="CG45" i="12"/>
  <c r="CC45" i="12"/>
  <c r="BY45" i="12"/>
  <c r="BU45" i="12"/>
  <c r="BQ45" i="12"/>
  <c r="BM45" i="12"/>
  <c r="BI45" i="12"/>
  <c r="BE45" i="12"/>
  <c r="BA45" i="12"/>
  <c r="AW45" i="12"/>
  <c r="AS45" i="12"/>
  <c r="AO45" i="12"/>
  <c r="AK45" i="12"/>
  <c r="AG45" i="12"/>
  <c r="AC45" i="12"/>
  <c r="Y45" i="12"/>
  <c r="U45" i="12"/>
  <c r="P45" i="12"/>
  <c r="K45" i="12"/>
  <c r="G45" i="12"/>
  <c r="FX45" i="12"/>
  <c r="FP45" i="12"/>
  <c r="FH45" i="12"/>
  <c r="EZ45" i="12"/>
  <c r="ER45" i="12"/>
  <c r="EJ45" i="12"/>
  <c r="EB45" i="12"/>
  <c r="DT45" i="12"/>
  <c r="DL45" i="12"/>
  <c r="DD45" i="12"/>
  <c r="CV45" i="12"/>
  <c r="CN45" i="12"/>
  <c r="CF45" i="12"/>
  <c r="BX45" i="12"/>
  <c r="BP45" i="12"/>
  <c r="BH45" i="12"/>
  <c r="AZ45" i="12"/>
  <c r="AR45" i="12"/>
  <c r="AJ45" i="12"/>
  <c r="AB45" i="12"/>
  <c r="S45" i="12"/>
  <c r="J45" i="12"/>
  <c r="FW45" i="12"/>
  <c r="FO45" i="12"/>
  <c r="FG45" i="12"/>
  <c r="EY45" i="12"/>
  <c r="EQ45" i="12"/>
  <c r="EI45" i="12"/>
  <c r="EA45" i="12"/>
  <c r="DS45" i="12"/>
  <c r="DK45" i="12"/>
  <c r="DC45" i="12"/>
  <c r="CU45" i="12"/>
  <c r="CM45" i="12"/>
  <c r="CE45" i="12"/>
  <c r="BW45" i="12"/>
  <c r="BO45" i="12"/>
  <c r="BG45" i="12"/>
  <c r="AY45" i="12"/>
  <c r="AM45" i="12"/>
  <c r="AE45" i="12"/>
  <c r="W45" i="12"/>
  <c r="R45" i="12"/>
  <c r="I45" i="12"/>
  <c r="FZ45" i="12"/>
  <c r="FV45" i="12"/>
  <c r="FR45" i="12"/>
  <c r="FN45" i="12"/>
  <c r="FJ45" i="12"/>
  <c r="FF45" i="12"/>
  <c r="FB45" i="12"/>
  <c r="EX45" i="12"/>
  <c r="ET45" i="12"/>
  <c r="EP45" i="12"/>
  <c r="EL45" i="12"/>
  <c r="EH45" i="12"/>
  <c r="ED45" i="12"/>
  <c r="DZ45" i="12"/>
  <c r="DV45" i="12"/>
  <c r="DR45" i="12"/>
  <c r="DN45" i="12"/>
  <c r="DJ45" i="12"/>
  <c r="DF45" i="12"/>
  <c r="DB45" i="12"/>
  <c r="CX45" i="12"/>
  <c r="CT45" i="12"/>
  <c r="CP45" i="12"/>
  <c r="CL45" i="12"/>
  <c r="CH45" i="12"/>
  <c r="CD45" i="12"/>
  <c r="BZ45" i="12"/>
  <c r="BV45" i="12"/>
  <c r="BR45" i="12"/>
  <c r="BN45" i="12"/>
  <c r="BJ45" i="12"/>
  <c r="BF45" i="12"/>
  <c r="BB45" i="12"/>
  <c r="AX45" i="12"/>
  <c r="AT45" i="12"/>
  <c r="AP45" i="12"/>
  <c r="AL45" i="12"/>
  <c r="AH45" i="12"/>
  <c r="AD45" i="12"/>
  <c r="Z45" i="12"/>
  <c r="V45" i="12"/>
  <c r="Q45" i="12"/>
  <c r="L45" i="12"/>
  <c r="H45" i="12"/>
  <c r="S24" i="21"/>
  <c r="GA24" i="21"/>
  <c r="FZ24" i="21"/>
  <c r="FY24" i="21"/>
  <c r="FX24" i="21"/>
  <c r="FW24" i="21"/>
  <c r="FV24" i="21"/>
  <c r="FU24" i="21"/>
  <c r="FT24" i="21"/>
  <c r="FS24" i="21"/>
  <c r="FR24" i="21"/>
  <c r="FQ24" i="21"/>
  <c r="FP24" i="21"/>
  <c r="FO24" i="21"/>
  <c r="FN24" i="21"/>
  <c r="FM24" i="21"/>
  <c r="FL24" i="21"/>
  <c r="FK24" i="21"/>
  <c r="FJ24" i="21"/>
  <c r="FI24" i="21"/>
  <c r="FH24" i="21"/>
  <c r="FG24" i="21"/>
  <c r="FF24" i="21"/>
  <c r="FE24" i="21"/>
  <c r="FD24" i="21"/>
  <c r="FC24" i="21"/>
  <c r="FB24" i="21"/>
  <c r="FA24" i="21"/>
  <c r="EZ24" i="21"/>
  <c r="EY24" i="21"/>
  <c r="EX24" i="21"/>
  <c r="EW24" i="21"/>
  <c r="EV24" i="21"/>
  <c r="EU24" i="21"/>
  <c r="ET24" i="21"/>
  <c r="ES24" i="21"/>
  <c r="ER24" i="21"/>
  <c r="EQ24" i="21"/>
  <c r="EP24" i="21"/>
  <c r="EO24" i="21"/>
  <c r="EN24" i="21"/>
  <c r="EM24" i="21"/>
  <c r="EL24" i="21"/>
  <c r="EK24" i="21"/>
  <c r="EJ24" i="21"/>
  <c r="EI24" i="21"/>
  <c r="EH24" i="21"/>
  <c r="EG24" i="21"/>
  <c r="EF24" i="21"/>
  <c r="EE24" i="21"/>
  <c r="ED24" i="21"/>
  <c r="EC24" i="21"/>
  <c r="EB24" i="21"/>
  <c r="EA24" i="21"/>
  <c r="DZ24" i="21"/>
  <c r="DY24" i="21"/>
  <c r="DX24" i="21"/>
  <c r="DW24" i="21"/>
  <c r="DV24" i="21"/>
  <c r="DU24" i="21"/>
  <c r="DT24" i="21"/>
  <c r="DS24" i="21"/>
  <c r="DR24" i="21"/>
  <c r="DQ24" i="21"/>
  <c r="DP24" i="21"/>
  <c r="DO24" i="21"/>
  <c r="DN24" i="21"/>
  <c r="DM24" i="21"/>
  <c r="DL24" i="21"/>
  <c r="DK24" i="21"/>
  <c r="DJ24" i="21"/>
  <c r="DI24" i="21"/>
  <c r="DH24" i="21"/>
  <c r="DG24" i="21"/>
  <c r="DF24" i="21"/>
  <c r="DE24" i="21"/>
  <c r="DD24" i="21"/>
  <c r="DC24" i="21"/>
  <c r="DB24" i="21"/>
  <c r="DA24" i="21"/>
  <c r="CZ24" i="21"/>
  <c r="CY24" i="21"/>
  <c r="CX24" i="21"/>
  <c r="CW24" i="21"/>
  <c r="CV24" i="21"/>
  <c r="CU24" i="21"/>
  <c r="CT24" i="21"/>
  <c r="CS24" i="21"/>
  <c r="CR24" i="21"/>
  <c r="CQ24" i="21"/>
  <c r="CP24" i="21"/>
  <c r="CO24" i="21"/>
  <c r="CN24" i="21"/>
  <c r="CM24" i="21"/>
  <c r="CL24" i="21"/>
  <c r="CK24" i="21"/>
  <c r="CJ24" i="21"/>
  <c r="CI24" i="21"/>
  <c r="CH24" i="21"/>
  <c r="CG24" i="21"/>
  <c r="CF24" i="21"/>
  <c r="CE24" i="21"/>
  <c r="CD24" i="21"/>
  <c r="CC24" i="21"/>
  <c r="CB24" i="21"/>
  <c r="CA24" i="21"/>
  <c r="BZ24" i="21"/>
  <c r="BY24" i="21"/>
  <c r="BX24" i="21"/>
  <c r="BW24" i="21"/>
  <c r="BV24" i="21"/>
  <c r="BU24" i="21"/>
  <c r="BT24" i="21"/>
  <c r="BS24" i="21"/>
  <c r="BR24" i="21"/>
  <c r="BQ24" i="21"/>
  <c r="BP24" i="21"/>
  <c r="BO24" i="21"/>
  <c r="BN24" i="21"/>
  <c r="BM24" i="21"/>
  <c r="BL24" i="21"/>
  <c r="BK24" i="21"/>
  <c r="BJ24" i="21"/>
  <c r="BI24" i="21"/>
  <c r="BH24" i="21"/>
  <c r="BG24" i="21"/>
  <c r="BF24" i="21"/>
  <c r="BE24" i="21"/>
  <c r="BD24" i="21"/>
  <c r="BC24" i="21"/>
  <c r="BB24" i="21"/>
  <c r="BA24"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GB24" i="21" s="1"/>
  <c r="Z24" i="21"/>
  <c r="Y24" i="21"/>
  <c r="X24" i="21"/>
  <c r="W24" i="21"/>
  <c r="V24" i="21"/>
  <c r="U24" i="21"/>
  <c r="T24" i="21"/>
  <c r="R24" i="21"/>
  <c r="Q24" i="21"/>
  <c r="P24" i="21"/>
  <c r="O24" i="21"/>
  <c r="N24" i="21"/>
  <c r="M24" i="21"/>
  <c r="L24" i="21"/>
  <c r="K24" i="21"/>
  <c r="J24" i="21"/>
  <c r="I24" i="21"/>
  <c r="H24" i="21"/>
  <c r="G24" i="21"/>
  <c r="F24" i="21"/>
  <c r="E24" i="21"/>
  <c r="E25" i="21" s="1"/>
  <c r="E26" i="21" s="1"/>
  <c r="GC23" i="21"/>
  <c r="GD23" i="21" s="1"/>
  <c r="GC22" i="21"/>
  <c r="GD22" i="21" s="1"/>
  <c r="GC21" i="21"/>
  <c r="GD21" i="21" s="1"/>
  <c r="GC20" i="21"/>
  <c r="GD20" i="21" s="1"/>
  <c r="GC19" i="21"/>
  <c r="GD19" i="21" s="1"/>
  <c r="GC18" i="21"/>
  <c r="GD18" i="21" s="1"/>
  <c r="GC17" i="21"/>
  <c r="GD17" i="21" s="1"/>
  <c r="GC16" i="21"/>
  <c r="GD16" i="21" s="1"/>
  <c r="GC15" i="21"/>
  <c r="GD15" i="21" s="1"/>
  <c r="GC14" i="21"/>
  <c r="GD14" i="21" s="1"/>
  <c r="GC13" i="21"/>
  <c r="GD13" i="21" s="1"/>
  <c r="GA10" i="21"/>
  <c r="FZ10" i="21"/>
  <c r="FY10" i="21"/>
  <c r="FX10" i="21"/>
  <c r="FW10" i="21"/>
  <c r="FV10" i="21"/>
  <c r="FU10" i="21"/>
  <c r="FT10" i="21"/>
  <c r="FS10" i="21"/>
  <c r="FR10" i="21"/>
  <c r="FQ10" i="21"/>
  <c r="FP10" i="21"/>
  <c r="FO10" i="21"/>
  <c r="FN10" i="21"/>
  <c r="FM10" i="21"/>
  <c r="FL10" i="21"/>
  <c r="FK10" i="21"/>
  <c r="FJ10" i="21"/>
  <c r="FI10" i="21"/>
  <c r="FH10" i="21"/>
  <c r="FG10" i="21"/>
  <c r="FF10" i="21"/>
  <c r="FE10" i="21"/>
  <c r="FD10" i="21"/>
  <c r="FC10" i="21"/>
  <c r="FB10" i="21"/>
  <c r="FA10" i="21"/>
  <c r="EZ10" i="21"/>
  <c r="EY10" i="21"/>
  <c r="EX10" i="21"/>
  <c r="EW10" i="21"/>
  <c r="EV10" i="21"/>
  <c r="EU10" i="21"/>
  <c r="ET10" i="21"/>
  <c r="ES10" i="21"/>
  <c r="ER10" i="21"/>
  <c r="EQ10" i="21"/>
  <c r="EP10" i="21"/>
  <c r="EO10" i="21"/>
  <c r="EN10" i="21"/>
  <c r="EM10" i="21"/>
  <c r="EL10" i="21"/>
  <c r="EK10" i="21"/>
  <c r="EJ10" i="21"/>
  <c r="EI10" i="21"/>
  <c r="EH10" i="21"/>
  <c r="EG10" i="21"/>
  <c r="EF10" i="21"/>
  <c r="EE10" i="21"/>
  <c r="ED10" i="21"/>
  <c r="EC10" i="21"/>
  <c r="EB10" i="21"/>
  <c r="EA10" i="21"/>
  <c r="DZ10" i="21"/>
  <c r="DY10" i="21"/>
  <c r="DX10" i="21"/>
  <c r="DW10" i="21"/>
  <c r="DV10" i="21"/>
  <c r="DU10" i="21"/>
  <c r="DT10" i="21"/>
  <c r="DS10" i="21"/>
  <c r="DR10" i="21"/>
  <c r="DQ10" i="21"/>
  <c r="DP10" i="21"/>
  <c r="DO10" i="21"/>
  <c r="DN10" i="21"/>
  <c r="DM10" i="21"/>
  <c r="DL10" i="21"/>
  <c r="DK10" i="21"/>
  <c r="DJ10" i="21"/>
  <c r="DI10" i="21"/>
  <c r="DH10" i="21"/>
  <c r="DG10" i="21"/>
  <c r="DF10" i="21"/>
  <c r="DE10" i="21"/>
  <c r="DD10" i="21"/>
  <c r="DC10" i="21"/>
  <c r="DB10" i="21"/>
  <c r="DA10" i="21"/>
  <c r="CZ10" i="21"/>
  <c r="CY10" i="21"/>
  <c r="CX10" i="21"/>
  <c r="CW10" i="21"/>
  <c r="CV10" i="21"/>
  <c r="CU10" i="21"/>
  <c r="CT10" i="21"/>
  <c r="CS10" i="21"/>
  <c r="CR10" i="21"/>
  <c r="CQ10" i="21"/>
  <c r="CP10" i="21"/>
  <c r="CO10" i="21"/>
  <c r="CN10" i="21"/>
  <c r="CM10" i="21"/>
  <c r="CL10" i="21"/>
  <c r="CK10" i="21"/>
  <c r="CJ10" i="21"/>
  <c r="CI10" i="21"/>
  <c r="CH10" i="21"/>
  <c r="CG10" i="21"/>
  <c r="CF10" i="21"/>
  <c r="CE10" i="21"/>
  <c r="CD10" i="21"/>
  <c r="CC10" i="21"/>
  <c r="CB10" i="21"/>
  <c r="CA10" i="21"/>
  <c r="BZ10" i="21"/>
  <c r="BY10" i="21"/>
  <c r="BX10" i="21"/>
  <c r="BW10" i="21"/>
  <c r="BV10" i="21"/>
  <c r="BU10" i="21"/>
  <c r="BT10" i="21"/>
  <c r="BS10" i="21"/>
  <c r="BR10" i="21"/>
  <c r="BQ10" i="21"/>
  <c r="BP10" i="21"/>
  <c r="BO10" i="21"/>
  <c r="BN10" i="21"/>
  <c r="BM10" i="21"/>
  <c r="BL10" i="21"/>
  <c r="BK10" i="21"/>
  <c r="BJ10" i="21"/>
  <c r="BI10" i="21"/>
  <c r="BH10" i="21"/>
  <c r="BG10" i="21"/>
  <c r="BF10" i="21"/>
  <c r="BE10" i="21"/>
  <c r="BD10" i="21"/>
  <c r="BC10" i="21"/>
  <c r="BB10" i="21"/>
  <c r="BA10"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GB10" i="21" s="1"/>
  <c r="Z10" i="21"/>
  <c r="Y10" i="21"/>
  <c r="X10" i="21"/>
  <c r="W10" i="21"/>
  <c r="V10" i="21"/>
  <c r="U10" i="21"/>
  <c r="T10" i="21"/>
  <c r="R10" i="21"/>
  <c r="Q10" i="21"/>
  <c r="P10" i="21"/>
  <c r="O10" i="21"/>
  <c r="N10" i="21"/>
  <c r="M10" i="21"/>
  <c r="L10" i="21"/>
  <c r="K10" i="21"/>
  <c r="J10" i="21"/>
  <c r="I10" i="21"/>
  <c r="H10" i="21"/>
  <c r="G10" i="21"/>
  <c r="F10" i="21"/>
  <c r="GC9" i="21"/>
  <c r="GD9" i="21" s="1"/>
  <c r="GC8" i="21"/>
  <c r="GD8" i="21" s="1"/>
  <c r="GC7" i="21"/>
  <c r="GD7" i="21" s="1"/>
  <c r="GC6" i="21"/>
  <c r="GD6" i="21" s="1"/>
  <c r="CB25" i="9" l="1"/>
  <c r="EX25" i="8"/>
  <c r="T136" i="19"/>
  <c r="F11" i="21"/>
  <c r="G11" i="21" s="1"/>
  <c r="H11" i="21" s="1"/>
  <c r="I11" i="21" s="1"/>
  <c r="J11" i="21" s="1"/>
  <c r="K11" i="21" s="1"/>
  <c r="L11" i="21"/>
  <c r="S11" i="21" s="1"/>
  <c r="GC10" i="21"/>
  <c r="GD10" i="21" s="1"/>
  <c r="F25" i="21"/>
  <c r="G25" i="21" s="1"/>
  <c r="H25" i="21" s="1"/>
  <c r="I25" i="21" s="1"/>
  <c r="J25" i="21" s="1"/>
  <c r="K25" i="21" s="1"/>
  <c r="L25" i="21"/>
  <c r="GC24" i="21"/>
  <c r="GD24" i="21" s="1"/>
  <c r="M11" i="21" l="1"/>
  <c r="N11" i="21" s="1"/>
  <c r="EY25" i="8"/>
  <c r="CC25" i="9"/>
  <c r="GE120" i="11"/>
  <c r="GF120" i="11" s="1"/>
  <c r="GD120" i="11"/>
  <c r="M25" i="21"/>
  <c r="N25" i="21" s="1"/>
  <c r="O25" i="21" s="1"/>
  <c r="P25" i="21" s="1"/>
  <c r="Q25" i="21" s="1"/>
  <c r="R25" i="21" s="1"/>
  <c r="S25" i="21"/>
  <c r="S26" i="21" s="1"/>
  <c r="T11" i="21"/>
  <c r="F26" i="21"/>
  <c r="L26" i="21"/>
  <c r="O11" i="21"/>
  <c r="EZ25" i="8" l="1"/>
  <c r="N26" i="21"/>
  <c r="T25" i="21"/>
  <c r="U25" i="21" s="1"/>
  <c r="V25" i="21" s="1"/>
  <c r="W25" i="21" s="1"/>
  <c r="X25" i="21" s="1"/>
  <c r="Y25" i="21" s="1"/>
  <c r="Z25" i="21" s="1"/>
  <c r="AA25" i="21" s="1"/>
  <c r="AB25" i="21" s="1"/>
  <c r="AC25" i="21" s="1"/>
  <c r="AD25" i="21" s="1"/>
  <c r="AE25" i="21" s="1"/>
  <c r="AF25" i="21" s="1"/>
  <c r="AG25" i="21" s="1"/>
  <c r="AH25" i="21" s="1"/>
  <c r="AI25" i="21" s="1"/>
  <c r="AJ25" i="21" s="1"/>
  <c r="AK25" i="21" s="1"/>
  <c r="AL25" i="21" s="1"/>
  <c r="AM25" i="21" s="1"/>
  <c r="AN25" i="21" s="1"/>
  <c r="AO25" i="21" s="1"/>
  <c r="AP25" i="21" s="1"/>
  <c r="AQ25" i="21" s="1"/>
  <c r="AR25" i="21" s="1"/>
  <c r="AS25" i="21" s="1"/>
  <c r="AT25" i="21" s="1"/>
  <c r="AU25" i="21" s="1"/>
  <c r="AV25" i="21" s="1"/>
  <c r="AW25" i="21" s="1"/>
  <c r="AX25" i="21" s="1"/>
  <c r="AY25" i="21" s="1"/>
  <c r="AZ25" i="21" s="1"/>
  <c r="BA25" i="21" s="1"/>
  <c r="BB25" i="21" s="1"/>
  <c r="BC25" i="21" s="1"/>
  <c r="BD25" i="21" s="1"/>
  <c r="BE25" i="21" s="1"/>
  <c r="BF25" i="21" s="1"/>
  <c r="BG25" i="21" s="1"/>
  <c r="BH25" i="21" s="1"/>
  <c r="BI25" i="21" s="1"/>
  <c r="BJ25" i="21" s="1"/>
  <c r="BK25" i="21" s="1"/>
  <c r="BL25" i="21" s="1"/>
  <c r="BM25" i="21" s="1"/>
  <c r="BN25" i="21" s="1"/>
  <c r="BO25" i="21" s="1"/>
  <c r="BP25" i="21" s="1"/>
  <c r="BQ25" i="21" s="1"/>
  <c r="BR25" i="21" s="1"/>
  <c r="BS25" i="21" s="1"/>
  <c r="BT25" i="21" s="1"/>
  <c r="BU25" i="21" s="1"/>
  <c r="BV25" i="21" s="1"/>
  <c r="BW25" i="21" s="1"/>
  <c r="BX25" i="21" s="1"/>
  <c r="BY25" i="21" s="1"/>
  <c r="BZ25" i="21" s="1"/>
  <c r="CA25" i="21" s="1"/>
  <c r="CB25" i="21" s="1"/>
  <c r="CC25" i="21" s="1"/>
  <c r="CD25" i="21" s="1"/>
  <c r="CE25" i="21" s="1"/>
  <c r="CF25" i="21" s="1"/>
  <c r="CG25" i="21" s="1"/>
  <c r="CH25" i="21" s="1"/>
  <c r="CI25" i="21" s="1"/>
  <c r="CJ25" i="21" s="1"/>
  <c r="CK25" i="21" s="1"/>
  <c r="CL25" i="21" s="1"/>
  <c r="CM25" i="21" s="1"/>
  <c r="CN25" i="21" s="1"/>
  <c r="CO25" i="21" s="1"/>
  <c r="CP25" i="21" s="1"/>
  <c r="CQ25" i="21" s="1"/>
  <c r="CR25" i="21" s="1"/>
  <c r="CS25" i="21" s="1"/>
  <c r="CT25" i="21" s="1"/>
  <c r="CU25" i="21" s="1"/>
  <c r="CV25" i="21" s="1"/>
  <c r="CW25" i="21" s="1"/>
  <c r="CX25" i="21" s="1"/>
  <c r="CY25" i="21" s="1"/>
  <c r="CZ25" i="21" s="1"/>
  <c r="DA25" i="21" s="1"/>
  <c r="DB25" i="21" s="1"/>
  <c r="DC25" i="21" s="1"/>
  <c r="DD25" i="21" s="1"/>
  <c r="DE25" i="21" s="1"/>
  <c r="DF25" i="21" s="1"/>
  <c r="DG25" i="21" s="1"/>
  <c r="DH25" i="21" s="1"/>
  <c r="DI25" i="21" s="1"/>
  <c r="DJ25" i="21" s="1"/>
  <c r="DK25" i="21" s="1"/>
  <c r="DL25" i="21" s="1"/>
  <c r="DM25" i="21" s="1"/>
  <c r="DN25" i="21" s="1"/>
  <c r="DO25" i="21" s="1"/>
  <c r="DP25" i="21" s="1"/>
  <c r="DQ25" i="21" s="1"/>
  <c r="DR25" i="21" s="1"/>
  <c r="DS25" i="21" s="1"/>
  <c r="DT25" i="21" s="1"/>
  <c r="DU25" i="21" s="1"/>
  <c r="DV25" i="21" s="1"/>
  <c r="DW25" i="21" s="1"/>
  <c r="DX25" i="21" s="1"/>
  <c r="DY25" i="21" s="1"/>
  <c r="DZ25" i="21" s="1"/>
  <c r="EA25" i="21" s="1"/>
  <c r="EB25" i="21" s="1"/>
  <c r="EC25" i="21" s="1"/>
  <c r="ED25" i="21" s="1"/>
  <c r="EE25" i="21" s="1"/>
  <c r="EF25" i="21" s="1"/>
  <c r="EG25" i="21" s="1"/>
  <c r="EH25" i="21" s="1"/>
  <c r="EI25" i="21" s="1"/>
  <c r="EJ25" i="21" s="1"/>
  <c r="EK25" i="21" s="1"/>
  <c r="EL25" i="21" s="1"/>
  <c r="EM25" i="21" s="1"/>
  <c r="EN25" i="21" s="1"/>
  <c r="EO25" i="21" s="1"/>
  <c r="EP25" i="21" s="1"/>
  <c r="EQ25" i="21" s="1"/>
  <c r="ER25" i="21" s="1"/>
  <c r="ES25" i="21" s="1"/>
  <c r="ET25" i="21" s="1"/>
  <c r="EU25" i="21" s="1"/>
  <c r="EV25" i="21" s="1"/>
  <c r="EW25" i="21" s="1"/>
  <c r="EX25" i="21" s="1"/>
  <c r="EY25" i="21" s="1"/>
  <c r="EZ25" i="21" s="1"/>
  <c r="FA25" i="21" s="1"/>
  <c r="FB25" i="21" s="1"/>
  <c r="FC25" i="21" s="1"/>
  <c r="FD25" i="21" s="1"/>
  <c r="FE25" i="21" s="1"/>
  <c r="FF25" i="21" s="1"/>
  <c r="FG25" i="21" s="1"/>
  <c r="FH25" i="21" s="1"/>
  <c r="FI25" i="21" s="1"/>
  <c r="FJ25" i="21" s="1"/>
  <c r="FK25" i="21" s="1"/>
  <c r="FL25" i="21" s="1"/>
  <c r="FM25" i="21" s="1"/>
  <c r="FN25" i="21" s="1"/>
  <c r="FO25" i="21" s="1"/>
  <c r="FP25" i="21" s="1"/>
  <c r="FQ25" i="21" s="1"/>
  <c r="FR25" i="21" s="1"/>
  <c r="FS25" i="21" s="1"/>
  <c r="FT25" i="21" s="1"/>
  <c r="FU25" i="21" s="1"/>
  <c r="FV25" i="21" s="1"/>
  <c r="FW25" i="21" s="1"/>
  <c r="FX25" i="21" s="1"/>
  <c r="FY25" i="21" s="1"/>
  <c r="FZ25" i="21" s="1"/>
  <c r="GA25" i="21" s="1"/>
  <c r="GB25" i="21" s="1"/>
  <c r="M26" i="21"/>
  <c r="G26" i="21"/>
  <c r="O26" i="21"/>
  <c r="P11" i="21"/>
  <c r="U11" i="21"/>
  <c r="FA25" i="8" l="1"/>
  <c r="CD25" i="9"/>
  <c r="GC25" i="21"/>
  <c r="T26" i="21"/>
  <c r="GD25" i="21"/>
  <c r="U26" i="21"/>
  <c r="V11" i="21"/>
  <c r="P26" i="21"/>
  <c r="Q11" i="21"/>
  <c r="H26" i="21"/>
  <c r="FB25" i="8" l="1"/>
  <c r="Q26" i="21"/>
  <c r="R11" i="21"/>
  <c r="R26" i="21" s="1"/>
  <c r="V26" i="21"/>
  <c r="W11" i="21"/>
  <c r="I26" i="21"/>
  <c r="FC25" i="8" l="1"/>
  <c r="CE25" i="9"/>
  <c r="J26" i="21"/>
  <c r="K26" i="21"/>
  <c r="W26" i="21"/>
  <c r="X11" i="21"/>
  <c r="GD135" i="19"/>
  <c r="GE135" i="19" s="1"/>
  <c r="GC135" i="19"/>
  <c r="GD134" i="19"/>
  <c r="GE134" i="19" s="1"/>
  <c r="GE21" i="21" s="1"/>
  <c r="GC134" i="19"/>
  <c r="GD133" i="19"/>
  <c r="GE133" i="19" s="1"/>
  <c r="GC133" i="19"/>
  <c r="GD132" i="19"/>
  <c r="GE132" i="19" s="1"/>
  <c r="GE22" i="21" s="1"/>
  <c r="GC132" i="19"/>
  <c r="GD131" i="19"/>
  <c r="GE131" i="19" s="1"/>
  <c r="GE20" i="21" s="1"/>
  <c r="GC131" i="19"/>
  <c r="GD130" i="19"/>
  <c r="GE130" i="19" s="1"/>
  <c r="GE19" i="21" s="1"/>
  <c r="GC130" i="19"/>
  <c r="GD129" i="19"/>
  <c r="GE129" i="19" s="1"/>
  <c r="GE18" i="21" s="1"/>
  <c r="GC129" i="19"/>
  <c r="GD128" i="19"/>
  <c r="GE128" i="19" s="1"/>
  <c r="GC128" i="19"/>
  <c r="GD127" i="19"/>
  <c r="GE127" i="19" s="1"/>
  <c r="GE17" i="21" s="1"/>
  <c r="GC127" i="19"/>
  <c r="GB126" i="19"/>
  <c r="GA126" i="19"/>
  <c r="FZ126" i="19"/>
  <c r="FY126" i="19"/>
  <c r="FX126" i="19"/>
  <c r="FW126" i="19"/>
  <c r="FV126" i="19"/>
  <c r="FU126" i="19"/>
  <c r="FT126" i="19"/>
  <c r="FS126" i="19"/>
  <c r="FR126" i="19"/>
  <c r="FQ126" i="19"/>
  <c r="FP126" i="19"/>
  <c r="FO126" i="19"/>
  <c r="FN126" i="19"/>
  <c r="FM126" i="19"/>
  <c r="FL126" i="19"/>
  <c r="FK126" i="19"/>
  <c r="FJ126" i="19"/>
  <c r="FI126" i="19"/>
  <c r="FH126" i="19"/>
  <c r="FG126" i="19"/>
  <c r="FF126" i="19"/>
  <c r="FE126" i="19"/>
  <c r="FD126" i="19"/>
  <c r="FC126" i="19"/>
  <c r="FB126" i="19"/>
  <c r="FA126" i="19"/>
  <c r="EZ126" i="19"/>
  <c r="EY126" i="19"/>
  <c r="EX126" i="19"/>
  <c r="EW126" i="19"/>
  <c r="EV126" i="19"/>
  <c r="EU126" i="19"/>
  <c r="ET126" i="19"/>
  <c r="ES126" i="19"/>
  <c r="ER126" i="19"/>
  <c r="EQ126" i="19"/>
  <c r="EP126" i="19"/>
  <c r="EO126" i="19"/>
  <c r="EN126" i="19"/>
  <c r="EM126" i="19"/>
  <c r="EL126" i="19"/>
  <c r="EK126" i="19"/>
  <c r="EJ126" i="19"/>
  <c r="EI126" i="19"/>
  <c r="EH126" i="19"/>
  <c r="EG126" i="19"/>
  <c r="EF126" i="19"/>
  <c r="EE126" i="19"/>
  <c r="ED126" i="19"/>
  <c r="EC126" i="19"/>
  <c r="EB126" i="19"/>
  <c r="EA126" i="19"/>
  <c r="DZ126" i="19"/>
  <c r="DY126" i="19"/>
  <c r="DX126" i="19"/>
  <c r="DW126" i="19"/>
  <c r="DV126" i="19"/>
  <c r="DU126" i="19"/>
  <c r="DT126" i="19"/>
  <c r="DS126" i="19"/>
  <c r="DR126" i="19"/>
  <c r="DQ126" i="19"/>
  <c r="DP126" i="19"/>
  <c r="DO126" i="19"/>
  <c r="DN126" i="19"/>
  <c r="DM126" i="19"/>
  <c r="DL126" i="19"/>
  <c r="DK126" i="19"/>
  <c r="DJ126" i="19"/>
  <c r="DI126" i="19"/>
  <c r="DH126" i="19"/>
  <c r="DG126" i="19"/>
  <c r="DF126" i="19"/>
  <c r="DE126" i="19"/>
  <c r="DD126" i="19"/>
  <c r="DC126" i="19"/>
  <c r="DB126" i="19"/>
  <c r="DA126" i="19"/>
  <c r="CZ126" i="19"/>
  <c r="CY126" i="19"/>
  <c r="CX126" i="19"/>
  <c r="CW126" i="19"/>
  <c r="CV126" i="19"/>
  <c r="CU126" i="19"/>
  <c r="CT126" i="19"/>
  <c r="CS126" i="19"/>
  <c r="CR126" i="19"/>
  <c r="CQ126" i="19"/>
  <c r="CP126" i="19"/>
  <c r="CO126" i="19"/>
  <c r="CN126" i="19"/>
  <c r="CM126" i="19"/>
  <c r="CL126" i="19"/>
  <c r="CK126" i="19"/>
  <c r="CJ126" i="19"/>
  <c r="CI126" i="19"/>
  <c r="CH126" i="19"/>
  <c r="CG126" i="19"/>
  <c r="CF126" i="19"/>
  <c r="CE126" i="19"/>
  <c r="CD126" i="19"/>
  <c r="CC126" i="19"/>
  <c r="CB126" i="19"/>
  <c r="CA126" i="19"/>
  <c r="BZ126" i="19"/>
  <c r="BY126" i="19"/>
  <c r="BX126" i="19"/>
  <c r="BW126" i="19"/>
  <c r="BV126" i="19"/>
  <c r="BU126" i="19"/>
  <c r="BT126" i="19"/>
  <c r="BS126" i="19"/>
  <c r="BR126" i="19"/>
  <c r="BQ126" i="19"/>
  <c r="BP126" i="19"/>
  <c r="BO126" i="19"/>
  <c r="BN126" i="19"/>
  <c r="BM126" i="19"/>
  <c r="BL126" i="19"/>
  <c r="BK126" i="19"/>
  <c r="BJ126" i="19"/>
  <c r="BI126" i="19"/>
  <c r="BH126" i="19"/>
  <c r="BG126" i="19"/>
  <c r="BF126" i="19"/>
  <c r="BE126" i="19"/>
  <c r="BD126" i="19"/>
  <c r="BC126" i="19"/>
  <c r="BB126" i="19"/>
  <c r="BA126" i="19"/>
  <c r="AZ126" i="19"/>
  <c r="AY126" i="19"/>
  <c r="AX126" i="19"/>
  <c r="AW126" i="19"/>
  <c r="AV126" i="19"/>
  <c r="AU126" i="19"/>
  <c r="AT126" i="19"/>
  <c r="AS126" i="19"/>
  <c r="AR126" i="19"/>
  <c r="AQ126" i="19"/>
  <c r="AP126" i="19"/>
  <c r="AO126" i="19"/>
  <c r="AN126" i="19"/>
  <c r="AM126" i="19"/>
  <c r="AL126" i="19"/>
  <c r="AK126" i="19"/>
  <c r="AJ126" i="19"/>
  <c r="AI126" i="19"/>
  <c r="AH126" i="19"/>
  <c r="AG126" i="19"/>
  <c r="AF126" i="19"/>
  <c r="AE126" i="19"/>
  <c r="AD126" i="19"/>
  <c r="AC126" i="19"/>
  <c r="AB126" i="19"/>
  <c r="AA126" i="19"/>
  <c r="Z126" i="19"/>
  <c r="Y126" i="19"/>
  <c r="X126" i="19"/>
  <c r="W126" i="19"/>
  <c r="V126" i="19"/>
  <c r="U126" i="19"/>
  <c r="S126" i="19"/>
  <c r="R126" i="19"/>
  <c r="Q126" i="19"/>
  <c r="P126" i="19"/>
  <c r="O126" i="19"/>
  <c r="N126" i="19"/>
  <c r="M126" i="19"/>
  <c r="L126" i="19"/>
  <c r="K126" i="19"/>
  <c r="J126" i="19"/>
  <c r="I126" i="19"/>
  <c r="H126" i="19"/>
  <c r="G126" i="19"/>
  <c r="F126" i="19"/>
  <c r="GD125" i="19"/>
  <c r="GE125" i="19" s="1"/>
  <c r="GC125" i="19"/>
  <c r="GD124" i="19"/>
  <c r="GE124" i="19" s="1"/>
  <c r="GC124" i="19"/>
  <c r="GD123" i="19"/>
  <c r="GE123" i="19" s="1"/>
  <c r="GC123" i="19"/>
  <c r="GD122" i="19"/>
  <c r="GE122" i="19" s="1"/>
  <c r="GC122" i="19"/>
  <c r="GD121" i="19"/>
  <c r="GE121" i="19" s="1"/>
  <c r="GC121" i="19"/>
  <c r="GB120" i="19"/>
  <c r="GA120" i="19"/>
  <c r="FZ120" i="19"/>
  <c r="FZ116" i="19" s="1"/>
  <c r="FY120" i="19"/>
  <c r="FY116" i="19" s="1"/>
  <c r="FX120" i="19"/>
  <c r="FW120" i="19"/>
  <c r="FV120" i="19"/>
  <c r="FV116" i="19" s="1"/>
  <c r="FU120" i="19"/>
  <c r="FU116" i="19" s="1"/>
  <c r="FT120" i="19"/>
  <c r="FS120" i="19"/>
  <c r="FR120" i="19"/>
  <c r="FR116" i="19" s="1"/>
  <c r="FQ120" i="19"/>
  <c r="FQ116" i="19" s="1"/>
  <c r="FP120" i="19"/>
  <c r="FO120" i="19"/>
  <c r="FN120" i="19"/>
  <c r="FN116" i="19" s="1"/>
  <c r="FM120" i="19"/>
  <c r="FM116" i="19" s="1"/>
  <c r="FL120" i="19"/>
  <c r="FK120" i="19"/>
  <c r="FJ120" i="19"/>
  <c r="FJ116" i="19" s="1"/>
  <c r="FI120" i="19"/>
  <c r="FI116" i="19" s="1"/>
  <c r="FH120" i="19"/>
  <c r="FG120" i="19"/>
  <c r="FF120" i="19"/>
  <c r="FF116" i="19" s="1"/>
  <c r="FE120" i="19"/>
  <c r="FE116" i="19" s="1"/>
  <c r="FD120" i="19"/>
  <c r="FC120" i="19"/>
  <c r="FB120" i="19"/>
  <c r="FB116" i="19" s="1"/>
  <c r="FA120" i="19"/>
  <c r="FA116" i="19" s="1"/>
  <c r="EZ120" i="19"/>
  <c r="EY120" i="19"/>
  <c r="EX120" i="19"/>
  <c r="EX116" i="19" s="1"/>
  <c r="EW120" i="19"/>
  <c r="EW116" i="19" s="1"/>
  <c r="EV120" i="19"/>
  <c r="EU120" i="19"/>
  <c r="ET120" i="19"/>
  <c r="ET116" i="19" s="1"/>
  <c r="ES120" i="19"/>
  <c r="ES116" i="19" s="1"/>
  <c r="ER120" i="19"/>
  <c r="EQ120" i="19"/>
  <c r="EP120" i="19"/>
  <c r="EP116" i="19" s="1"/>
  <c r="EO120" i="19"/>
  <c r="EO116" i="19" s="1"/>
  <c r="EN120" i="19"/>
  <c r="EM120" i="19"/>
  <c r="EL120" i="19"/>
  <c r="EL116" i="19" s="1"/>
  <c r="EK120" i="19"/>
  <c r="EK116" i="19" s="1"/>
  <c r="EJ120" i="19"/>
  <c r="EI120" i="19"/>
  <c r="EH120" i="19"/>
  <c r="EH116" i="19" s="1"/>
  <c r="EG120" i="19"/>
  <c r="EG116" i="19" s="1"/>
  <c r="EF120" i="19"/>
  <c r="EE120" i="19"/>
  <c r="ED120" i="19"/>
  <c r="ED116" i="19" s="1"/>
  <c r="EC120" i="19"/>
  <c r="EC116" i="19" s="1"/>
  <c r="EB120" i="19"/>
  <c r="EA120" i="19"/>
  <c r="DZ120" i="19"/>
  <c r="DZ116" i="19" s="1"/>
  <c r="DY120" i="19"/>
  <c r="DY116" i="19" s="1"/>
  <c r="DX120" i="19"/>
  <c r="DW120" i="19"/>
  <c r="DV120" i="19"/>
  <c r="DV116" i="19" s="1"/>
  <c r="DU120" i="19"/>
  <c r="DU116" i="19" s="1"/>
  <c r="DT120" i="19"/>
  <c r="DS120" i="19"/>
  <c r="DR120" i="19"/>
  <c r="DR116" i="19" s="1"/>
  <c r="DQ120" i="19"/>
  <c r="DQ116" i="19" s="1"/>
  <c r="DP120" i="19"/>
  <c r="DO120" i="19"/>
  <c r="DN120" i="19"/>
  <c r="DN116" i="19" s="1"/>
  <c r="DM120" i="19"/>
  <c r="DM116" i="19" s="1"/>
  <c r="DL120" i="19"/>
  <c r="DK120" i="19"/>
  <c r="DJ120" i="19"/>
  <c r="DJ116" i="19" s="1"/>
  <c r="DI120" i="19"/>
  <c r="DI116" i="19" s="1"/>
  <c r="DH120" i="19"/>
  <c r="DG120" i="19"/>
  <c r="DF120" i="19"/>
  <c r="DF116" i="19" s="1"/>
  <c r="DE120" i="19"/>
  <c r="DE116" i="19" s="1"/>
  <c r="DD120" i="19"/>
  <c r="DC120" i="19"/>
  <c r="DB120" i="19"/>
  <c r="DB116" i="19" s="1"/>
  <c r="DA120" i="19"/>
  <c r="DA116" i="19" s="1"/>
  <c r="CZ120" i="19"/>
  <c r="CY120" i="19"/>
  <c r="CX120" i="19"/>
  <c r="CX116" i="19" s="1"/>
  <c r="CW120" i="19"/>
  <c r="CW116" i="19" s="1"/>
  <c r="CV120" i="19"/>
  <c r="CU120" i="19"/>
  <c r="CT120" i="19"/>
  <c r="CT116" i="19" s="1"/>
  <c r="CS120" i="19"/>
  <c r="CS116" i="19" s="1"/>
  <c r="CR120" i="19"/>
  <c r="CQ120" i="19"/>
  <c r="CP120" i="19"/>
  <c r="CP116" i="19" s="1"/>
  <c r="CO120" i="19"/>
  <c r="CO116" i="19" s="1"/>
  <c r="CN120" i="19"/>
  <c r="CM120" i="19"/>
  <c r="CL120" i="19"/>
  <c r="CL116" i="19" s="1"/>
  <c r="CK120" i="19"/>
  <c r="CK116" i="19" s="1"/>
  <c r="CJ120" i="19"/>
  <c r="CI120" i="19"/>
  <c r="CH120" i="19"/>
  <c r="CH116" i="19" s="1"/>
  <c r="CG120" i="19"/>
  <c r="CG116" i="19" s="1"/>
  <c r="CF120" i="19"/>
  <c r="CE120" i="19"/>
  <c r="CD120" i="19"/>
  <c r="CD116" i="19" s="1"/>
  <c r="CC120" i="19"/>
  <c r="CC116" i="19" s="1"/>
  <c r="CB120" i="19"/>
  <c r="CA120" i="19"/>
  <c r="BZ120" i="19"/>
  <c r="BZ116" i="19" s="1"/>
  <c r="BY120" i="19"/>
  <c r="BY116" i="19" s="1"/>
  <c r="BX120" i="19"/>
  <c r="BW120" i="19"/>
  <c r="BV120" i="19"/>
  <c r="BV116" i="19" s="1"/>
  <c r="BU120" i="19"/>
  <c r="BU116" i="19" s="1"/>
  <c r="BT120" i="19"/>
  <c r="BS120" i="19"/>
  <c r="BR120" i="19"/>
  <c r="BR116" i="19" s="1"/>
  <c r="BQ120" i="19"/>
  <c r="BQ116" i="19" s="1"/>
  <c r="BP120" i="19"/>
  <c r="BO120" i="19"/>
  <c r="BN120" i="19"/>
  <c r="BN116" i="19" s="1"/>
  <c r="BM120" i="19"/>
  <c r="BM116" i="19" s="1"/>
  <c r="BL120" i="19"/>
  <c r="BK120" i="19"/>
  <c r="BJ120" i="19"/>
  <c r="BJ116" i="19" s="1"/>
  <c r="BI120" i="19"/>
  <c r="BI116" i="19" s="1"/>
  <c r="BH120" i="19"/>
  <c r="BG120" i="19"/>
  <c r="BF120" i="19"/>
  <c r="BE120" i="19"/>
  <c r="BD120" i="19"/>
  <c r="BC120" i="19"/>
  <c r="BB120" i="19"/>
  <c r="BB116" i="19" s="1"/>
  <c r="BA120" i="19"/>
  <c r="BA116" i="19" s="1"/>
  <c r="AZ120" i="19"/>
  <c r="AY120" i="19"/>
  <c r="AX120" i="19"/>
  <c r="AX116" i="19" s="1"/>
  <c r="AW120" i="19"/>
  <c r="AW116" i="19" s="1"/>
  <c r="AV120" i="19"/>
  <c r="AU120" i="19"/>
  <c r="AT120" i="19"/>
  <c r="AT116" i="19" s="1"/>
  <c r="AS120" i="19"/>
  <c r="AS116" i="19" s="1"/>
  <c r="AR120" i="19"/>
  <c r="AQ120" i="19"/>
  <c r="AP120" i="19"/>
  <c r="AP116" i="19" s="1"/>
  <c r="AO120" i="19"/>
  <c r="AO116" i="19" s="1"/>
  <c r="AN120" i="19"/>
  <c r="AM120" i="19"/>
  <c r="AL120" i="19"/>
  <c r="AL116" i="19" s="1"/>
  <c r="AK120" i="19"/>
  <c r="AK116" i="19" s="1"/>
  <c r="AJ120" i="19"/>
  <c r="AI120" i="19"/>
  <c r="AH120" i="19"/>
  <c r="AH116" i="19" s="1"/>
  <c r="AG120" i="19"/>
  <c r="AG116" i="19" s="1"/>
  <c r="AF120" i="19"/>
  <c r="AE120" i="19"/>
  <c r="AD120" i="19"/>
  <c r="AD116" i="19" s="1"/>
  <c r="AC120" i="19"/>
  <c r="AC116" i="19" s="1"/>
  <c r="AB120" i="19"/>
  <c r="AA120" i="19"/>
  <c r="Z120" i="19"/>
  <c r="Z116" i="19" s="1"/>
  <c r="Y120" i="19"/>
  <c r="Y116" i="19" s="1"/>
  <c r="X120" i="19"/>
  <c r="W120" i="19"/>
  <c r="V120" i="19"/>
  <c r="V116" i="19" s="1"/>
  <c r="U120" i="19"/>
  <c r="U116" i="19" s="1"/>
  <c r="S120" i="19"/>
  <c r="R120" i="19"/>
  <c r="Q120" i="19"/>
  <c r="Q116" i="19" s="1"/>
  <c r="P120" i="19"/>
  <c r="P116" i="19" s="1"/>
  <c r="O120" i="19"/>
  <c r="N120" i="19"/>
  <c r="M120" i="19"/>
  <c r="L120" i="19"/>
  <c r="L116" i="19" s="1"/>
  <c r="K120" i="19"/>
  <c r="J120" i="19"/>
  <c r="I120" i="19"/>
  <c r="I116" i="19" s="1"/>
  <c r="H120" i="19"/>
  <c r="H116" i="19" s="1"/>
  <c r="G120" i="19"/>
  <c r="F120" i="19"/>
  <c r="GD119" i="19"/>
  <c r="GE119" i="19" s="1"/>
  <c r="GC119" i="19"/>
  <c r="GD118" i="19"/>
  <c r="GE118" i="19" s="1"/>
  <c r="GC118" i="19"/>
  <c r="GB117" i="19"/>
  <c r="GB116" i="19" s="1"/>
  <c r="GA117" i="19"/>
  <c r="GA116" i="19" s="1"/>
  <c r="FZ117" i="19"/>
  <c r="FY117" i="19"/>
  <c r="FX117" i="19"/>
  <c r="FX116" i="19" s="1"/>
  <c r="FW117" i="19"/>
  <c r="FW116" i="19" s="1"/>
  <c r="FV117" i="19"/>
  <c r="FU117" i="19"/>
  <c r="FT117" i="19"/>
  <c r="FT116" i="19" s="1"/>
  <c r="FS117" i="19"/>
  <c r="FS116" i="19" s="1"/>
  <c r="FR117" i="19"/>
  <c r="FQ117" i="19"/>
  <c r="FP117" i="19"/>
  <c r="FP116" i="19" s="1"/>
  <c r="FO117" i="19"/>
  <c r="FO116" i="19" s="1"/>
  <c r="FN117" i="19"/>
  <c r="FM117" i="19"/>
  <c r="FL117" i="19"/>
  <c r="FL116" i="19" s="1"/>
  <c r="FK117" i="19"/>
  <c r="FK116" i="19" s="1"/>
  <c r="FJ117" i="19"/>
  <c r="FI117" i="19"/>
  <c r="FH117" i="19"/>
  <c r="FH116" i="19" s="1"/>
  <c r="FG117" i="19"/>
  <c r="FG116" i="19" s="1"/>
  <c r="FF117" i="19"/>
  <c r="FE117" i="19"/>
  <c r="FD117" i="19"/>
  <c r="FD116" i="19" s="1"/>
  <c r="FC117" i="19"/>
  <c r="FC116" i="19" s="1"/>
  <c r="FB117" i="19"/>
  <c r="FA117" i="19"/>
  <c r="EZ117" i="19"/>
  <c r="EZ116" i="19" s="1"/>
  <c r="EY117" i="19"/>
  <c r="EY116" i="19" s="1"/>
  <c r="EX117" i="19"/>
  <c r="EW117" i="19"/>
  <c r="EV117" i="19"/>
  <c r="EV116" i="19" s="1"/>
  <c r="EU117" i="19"/>
  <c r="EU116" i="19" s="1"/>
  <c r="ET117" i="19"/>
  <c r="ES117" i="19"/>
  <c r="ER117" i="19"/>
  <c r="ER116" i="19" s="1"/>
  <c r="EQ117" i="19"/>
  <c r="EQ116" i="19" s="1"/>
  <c r="EP117" i="19"/>
  <c r="EO117" i="19"/>
  <c r="EN117" i="19"/>
  <c r="EN116" i="19" s="1"/>
  <c r="EM117" i="19"/>
  <c r="EM116" i="19" s="1"/>
  <c r="EL117" i="19"/>
  <c r="EK117" i="19"/>
  <c r="EJ117" i="19"/>
  <c r="EJ116" i="19" s="1"/>
  <c r="EI117" i="19"/>
  <c r="EI116" i="19" s="1"/>
  <c r="EH117" i="19"/>
  <c r="EG117" i="19"/>
  <c r="EF117" i="19"/>
  <c r="EF116" i="19" s="1"/>
  <c r="EE117" i="19"/>
  <c r="EE116" i="19" s="1"/>
  <c r="ED117" i="19"/>
  <c r="EC117" i="19"/>
  <c r="EB117" i="19"/>
  <c r="EB116" i="19" s="1"/>
  <c r="EA117" i="19"/>
  <c r="EA116" i="19" s="1"/>
  <c r="DZ117" i="19"/>
  <c r="DY117" i="19"/>
  <c r="DX117" i="19"/>
  <c r="DX116" i="19" s="1"/>
  <c r="DW117" i="19"/>
  <c r="DW116" i="19" s="1"/>
  <c r="DV117" i="19"/>
  <c r="DU117" i="19"/>
  <c r="DT117" i="19"/>
  <c r="DT116" i="19" s="1"/>
  <c r="DS117" i="19"/>
  <c r="DS116" i="19" s="1"/>
  <c r="DR117" i="19"/>
  <c r="DQ117" i="19"/>
  <c r="DP117" i="19"/>
  <c r="DP116" i="19" s="1"/>
  <c r="DO117" i="19"/>
  <c r="DO116" i="19" s="1"/>
  <c r="DN117" i="19"/>
  <c r="DM117" i="19"/>
  <c r="DL117" i="19"/>
  <c r="DL116" i="19" s="1"/>
  <c r="DK117" i="19"/>
  <c r="DK116" i="19" s="1"/>
  <c r="DJ117" i="19"/>
  <c r="DI117" i="19"/>
  <c r="DH117" i="19"/>
  <c r="DH116" i="19" s="1"/>
  <c r="DG117" i="19"/>
  <c r="DG116" i="19" s="1"/>
  <c r="DF117" i="19"/>
  <c r="DE117" i="19"/>
  <c r="DD117" i="19"/>
  <c r="DD116" i="19" s="1"/>
  <c r="DC117" i="19"/>
  <c r="DC116" i="19" s="1"/>
  <c r="DB117" i="19"/>
  <c r="DA117" i="19"/>
  <c r="CZ117" i="19"/>
  <c r="CZ116" i="19" s="1"/>
  <c r="CY117" i="19"/>
  <c r="CY116" i="19" s="1"/>
  <c r="CX117" i="19"/>
  <c r="CW117" i="19"/>
  <c r="CV117" i="19"/>
  <c r="CV116" i="19" s="1"/>
  <c r="CU117" i="19"/>
  <c r="CU116" i="19" s="1"/>
  <c r="CT117" i="19"/>
  <c r="CS117" i="19"/>
  <c r="CR117" i="19"/>
  <c r="CR116" i="19" s="1"/>
  <c r="CQ117" i="19"/>
  <c r="CQ116" i="19" s="1"/>
  <c r="CP117" i="19"/>
  <c r="CO117" i="19"/>
  <c r="CN117" i="19"/>
  <c r="CN116" i="19" s="1"/>
  <c r="CM117" i="19"/>
  <c r="CM116" i="19" s="1"/>
  <c r="CL117" i="19"/>
  <c r="CK117" i="19"/>
  <c r="CJ117" i="19"/>
  <c r="CJ116" i="19" s="1"/>
  <c r="CI117" i="19"/>
  <c r="CI116" i="19" s="1"/>
  <c r="CH117" i="19"/>
  <c r="CG117" i="19"/>
  <c r="CF117" i="19"/>
  <c r="CF116" i="19" s="1"/>
  <c r="CE117" i="19"/>
  <c r="CE116" i="19" s="1"/>
  <c r="CD117" i="19"/>
  <c r="CC117" i="19"/>
  <c r="CB117" i="19"/>
  <c r="CB116" i="19" s="1"/>
  <c r="CA117" i="19"/>
  <c r="CA116" i="19" s="1"/>
  <c r="BZ117" i="19"/>
  <c r="BY117" i="19"/>
  <c r="BX117" i="19"/>
  <c r="BX116" i="19" s="1"/>
  <c r="BW117" i="19"/>
  <c r="BW116" i="19" s="1"/>
  <c r="BV117" i="19"/>
  <c r="BU117" i="19"/>
  <c r="BT117" i="19"/>
  <c r="BT116" i="19" s="1"/>
  <c r="BS117" i="19"/>
  <c r="BS116" i="19" s="1"/>
  <c r="BR117" i="19"/>
  <c r="BQ117" i="19"/>
  <c r="BP117" i="19"/>
  <c r="BP116" i="19" s="1"/>
  <c r="BO117" i="19"/>
  <c r="BO116" i="19" s="1"/>
  <c r="BN117" i="19"/>
  <c r="BM117" i="19"/>
  <c r="BL117" i="19"/>
  <c r="BL116" i="19" s="1"/>
  <c r="BK117" i="19"/>
  <c r="BK116" i="19" s="1"/>
  <c r="BJ117" i="19"/>
  <c r="BI117" i="19"/>
  <c r="BH117" i="19"/>
  <c r="BH116" i="19" s="1"/>
  <c r="BG117" i="19"/>
  <c r="BG116" i="19" s="1"/>
  <c r="BF117" i="19"/>
  <c r="BE117" i="19"/>
  <c r="BD117" i="19"/>
  <c r="BD116" i="19" s="1"/>
  <c r="BC117" i="19"/>
  <c r="BC116" i="19" s="1"/>
  <c r="BB117" i="19"/>
  <c r="BA117" i="19"/>
  <c r="AZ117" i="19"/>
  <c r="AZ116" i="19" s="1"/>
  <c r="AY117" i="19"/>
  <c r="AY116" i="19" s="1"/>
  <c r="AX117" i="19"/>
  <c r="AW117" i="19"/>
  <c r="AV117" i="19"/>
  <c r="AV116" i="19" s="1"/>
  <c r="AU117" i="19"/>
  <c r="AU116" i="19" s="1"/>
  <c r="AT117" i="19"/>
  <c r="AS117" i="19"/>
  <c r="AR117" i="19"/>
  <c r="AR116" i="19" s="1"/>
  <c r="AQ117" i="19"/>
  <c r="AQ116" i="19" s="1"/>
  <c r="AP117" i="19"/>
  <c r="AO117" i="19"/>
  <c r="AN117" i="19"/>
  <c r="AN116" i="19" s="1"/>
  <c r="AM117" i="19"/>
  <c r="AM116" i="19" s="1"/>
  <c r="AL117" i="19"/>
  <c r="AK117" i="19"/>
  <c r="AJ117" i="19"/>
  <c r="AJ116" i="19" s="1"/>
  <c r="AI117" i="19"/>
  <c r="AI116" i="19" s="1"/>
  <c r="AH117" i="19"/>
  <c r="AG117" i="19"/>
  <c r="AF117" i="19"/>
  <c r="AF116" i="19" s="1"/>
  <c r="AE117" i="19"/>
  <c r="AE116" i="19" s="1"/>
  <c r="AD117" i="19"/>
  <c r="AC117" i="19"/>
  <c r="AB117" i="19"/>
  <c r="AB116" i="19" s="1"/>
  <c r="AA117" i="19"/>
  <c r="Z117" i="19"/>
  <c r="Y117" i="19"/>
  <c r="X117" i="19"/>
  <c r="X116" i="19" s="1"/>
  <c r="W117" i="19"/>
  <c r="W116" i="19" s="1"/>
  <c r="V117" i="19"/>
  <c r="U117" i="19"/>
  <c r="S117" i="19"/>
  <c r="S116" i="19" s="1"/>
  <c r="R117" i="19"/>
  <c r="R116" i="19" s="1"/>
  <c r="Q117" i="19"/>
  <c r="P117" i="19"/>
  <c r="O117" i="19"/>
  <c r="O116" i="19" s="1"/>
  <c r="N117" i="19"/>
  <c r="N116" i="19" s="1"/>
  <c r="M117" i="19"/>
  <c r="L117" i="19"/>
  <c r="K117" i="19"/>
  <c r="K116" i="19" s="1"/>
  <c r="J117" i="19"/>
  <c r="J116" i="19" s="1"/>
  <c r="I117" i="19"/>
  <c r="H117" i="19"/>
  <c r="G117" i="19"/>
  <c r="G116" i="19" s="1"/>
  <c r="F117" i="19"/>
  <c r="F116" i="19" s="1"/>
  <c r="BF116" i="19"/>
  <c r="BE116" i="19"/>
  <c r="GD115" i="19"/>
  <c r="GE115" i="19" s="1"/>
  <c r="GC115" i="19"/>
  <c r="GD114" i="19"/>
  <c r="GE114" i="19" s="1"/>
  <c r="GC114" i="19"/>
  <c r="GD113" i="19"/>
  <c r="GE113" i="19" s="1"/>
  <c r="GC113" i="19"/>
  <c r="GD112" i="19"/>
  <c r="GE112" i="19" s="1"/>
  <c r="GC112" i="19"/>
  <c r="GD111" i="19"/>
  <c r="GE111" i="19" s="1"/>
  <c r="GC111" i="19"/>
  <c r="GB110" i="19"/>
  <c r="GA110" i="19"/>
  <c r="FZ110" i="19"/>
  <c r="FY110" i="19"/>
  <c r="FX110" i="19"/>
  <c r="FW110" i="19"/>
  <c r="FV110" i="19"/>
  <c r="FU110" i="19"/>
  <c r="FT110" i="19"/>
  <c r="FS110" i="19"/>
  <c r="FR110" i="19"/>
  <c r="FQ110" i="19"/>
  <c r="FP110" i="19"/>
  <c r="FO110" i="19"/>
  <c r="FN110" i="19"/>
  <c r="FM110" i="19"/>
  <c r="FL110" i="19"/>
  <c r="FK110" i="19"/>
  <c r="FJ110" i="19"/>
  <c r="FI110" i="19"/>
  <c r="FH110" i="19"/>
  <c r="FG110" i="19"/>
  <c r="FF110" i="19"/>
  <c r="FE110" i="19"/>
  <c r="FD110" i="19"/>
  <c r="FC110" i="19"/>
  <c r="FB110" i="19"/>
  <c r="FA110" i="19"/>
  <c r="EZ110" i="19"/>
  <c r="EY110" i="19"/>
  <c r="EX110" i="19"/>
  <c r="EW110" i="19"/>
  <c r="EV110" i="19"/>
  <c r="EU110" i="19"/>
  <c r="ET110" i="19"/>
  <c r="ES110" i="19"/>
  <c r="ER110" i="19"/>
  <c r="EQ110" i="19"/>
  <c r="EP110" i="19"/>
  <c r="EO110" i="19"/>
  <c r="EN110" i="19"/>
  <c r="EM110" i="19"/>
  <c r="EL110" i="19"/>
  <c r="EK110" i="19"/>
  <c r="EJ110" i="19"/>
  <c r="EI110" i="19"/>
  <c r="EH110" i="19"/>
  <c r="EG110" i="19"/>
  <c r="EF110" i="19"/>
  <c r="EE110" i="19"/>
  <c r="ED110" i="19"/>
  <c r="EC110" i="19"/>
  <c r="EB110" i="19"/>
  <c r="EA110" i="19"/>
  <c r="DZ110" i="19"/>
  <c r="DY110" i="19"/>
  <c r="DX110" i="19"/>
  <c r="DW110" i="19"/>
  <c r="DV110" i="19"/>
  <c r="DU110" i="19"/>
  <c r="DT110" i="19"/>
  <c r="DS110" i="19"/>
  <c r="DR110" i="19"/>
  <c r="DQ110" i="19"/>
  <c r="DP110" i="19"/>
  <c r="DO110" i="19"/>
  <c r="DN110" i="19"/>
  <c r="DM110" i="19"/>
  <c r="DL110" i="19"/>
  <c r="DK110" i="19"/>
  <c r="DJ110" i="19"/>
  <c r="DI110" i="19"/>
  <c r="DH110" i="19"/>
  <c r="DG110" i="19"/>
  <c r="DF110" i="19"/>
  <c r="DE110" i="19"/>
  <c r="DD110" i="19"/>
  <c r="DC110" i="19"/>
  <c r="DB110" i="19"/>
  <c r="DA110" i="19"/>
  <c r="CZ110" i="19"/>
  <c r="CY110" i="19"/>
  <c r="CX110" i="19"/>
  <c r="CW110" i="19"/>
  <c r="CV110" i="19"/>
  <c r="CU110" i="19"/>
  <c r="CT110" i="19"/>
  <c r="CS110" i="19"/>
  <c r="CR110" i="19"/>
  <c r="CQ110" i="19"/>
  <c r="CP110" i="19"/>
  <c r="CO110" i="19"/>
  <c r="CN110" i="19"/>
  <c r="CM110" i="19"/>
  <c r="CL110" i="19"/>
  <c r="CK110" i="19"/>
  <c r="CJ110" i="19"/>
  <c r="CI110" i="19"/>
  <c r="CH110" i="19"/>
  <c r="CG110" i="19"/>
  <c r="CF110" i="19"/>
  <c r="CE110" i="19"/>
  <c r="CD110" i="19"/>
  <c r="CC110" i="19"/>
  <c r="CB110" i="19"/>
  <c r="CA110" i="19"/>
  <c r="BZ110" i="19"/>
  <c r="BY110" i="19"/>
  <c r="BX110" i="19"/>
  <c r="BW110" i="19"/>
  <c r="BV110" i="19"/>
  <c r="BU110" i="19"/>
  <c r="BT110" i="19"/>
  <c r="BS110" i="19"/>
  <c r="BR110" i="19"/>
  <c r="BQ110" i="19"/>
  <c r="BP110" i="19"/>
  <c r="BO110" i="19"/>
  <c r="BN110" i="19"/>
  <c r="BM110" i="19"/>
  <c r="BL110" i="19"/>
  <c r="BK110" i="19"/>
  <c r="BJ110" i="19"/>
  <c r="BI110" i="19"/>
  <c r="BH110" i="19"/>
  <c r="BG110" i="19"/>
  <c r="BF110" i="19"/>
  <c r="BE110" i="19"/>
  <c r="BD110" i="19"/>
  <c r="BC110" i="19"/>
  <c r="BB110" i="19"/>
  <c r="BA110" i="19"/>
  <c r="AZ110" i="19"/>
  <c r="AY110" i="19"/>
  <c r="AX110" i="19"/>
  <c r="AW110" i="19"/>
  <c r="AV110" i="19"/>
  <c r="AU110" i="19"/>
  <c r="AT110" i="19"/>
  <c r="AS110" i="19"/>
  <c r="AR110" i="19"/>
  <c r="AQ110" i="19"/>
  <c r="AP110" i="19"/>
  <c r="AO110" i="19"/>
  <c r="AN110" i="19"/>
  <c r="AM110" i="19"/>
  <c r="AL110" i="19"/>
  <c r="AK110" i="19"/>
  <c r="AJ110" i="19"/>
  <c r="AI110" i="19"/>
  <c r="AH110" i="19"/>
  <c r="AG110" i="19"/>
  <c r="AF110" i="19"/>
  <c r="AE110" i="19"/>
  <c r="AD110" i="19"/>
  <c r="AC110" i="19"/>
  <c r="AB110" i="19"/>
  <c r="AA110" i="19"/>
  <c r="Z110" i="19"/>
  <c r="Y110" i="19"/>
  <c r="X110" i="19"/>
  <c r="W110" i="19"/>
  <c r="V110" i="19"/>
  <c r="U110" i="19"/>
  <c r="S110" i="19"/>
  <c r="R110" i="19"/>
  <c r="Q110" i="19"/>
  <c r="P110" i="19"/>
  <c r="O110" i="19"/>
  <c r="N110" i="19"/>
  <c r="M110" i="19"/>
  <c r="L110" i="19"/>
  <c r="L104" i="19" s="1"/>
  <c r="K110" i="19"/>
  <c r="K104" i="19" s="1"/>
  <c r="J110" i="19"/>
  <c r="J104" i="19" s="1"/>
  <c r="I110" i="19"/>
  <c r="H110" i="19"/>
  <c r="H104" i="19" s="1"/>
  <c r="G110" i="19"/>
  <c r="G104" i="19" s="1"/>
  <c r="F110" i="19"/>
  <c r="F104" i="19" s="1"/>
  <c r="GD109" i="19"/>
  <c r="GE109" i="19" s="1"/>
  <c r="GC109" i="19"/>
  <c r="GD108" i="19"/>
  <c r="GE108" i="19" s="1"/>
  <c r="GC108" i="19"/>
  <c r="GD107" i="19"/>
  <c r="GE107" i="19" s="1"/>
  <c r="GC107" i="19"/>
  <c r="GD106" i="19"/>
  <c r="GE106" i="19" s="1"/>
  <c r="GC106" i="19"/>
  <c r="GD105" i="19"/>
  <c r="GE105" i="19" s="1"/>
  <c r="GC105" i="19"/>
  <c r="GB104" i="19"/>
  <c r="GA104" i="19"/>
  <c r="FZ104" i="19"/>
  <c r="FY104" i="19"/>
  <c r="FX104" i="19"/>
  <c r="FW104" i="19"/>
  <c r="FV104" i="19"/>
  <c r="FU104" i="19"/>
  <c r="FT104" i="19"/>
  <c r="FS104" i="19"/>
  <c r="FR104" i="19"/>
  <c r="FQ104" i="19"/>
  <c r="FP104" i="19"/>
  <c r="FO104" i="19"/>
  <c r="FN104" i="19"/>
  <c r="FM104" i="19"/>
  <c r="FL104" i="19"/>
  <c r="FK104" i="19"/>
  <c r="FJ104" i="19"/>
  <c r="FI104" i="19"/>
  <c r="FH104" i="19"/>
  <c r="FG104" i="19"/>
  <c r="FF104" i="19"/>
  <c r="FE104" i="19"/>
  <c r="FD104" i="19"/>
  <c r="FC104" i="19"/>
  <c r="FB104" i="19"/>
  <c r="FA104" i="19"/>
  <c r="EZ104" i="19"/>
  <c r="EY104" i="19"/>
  <c r="EX104" i="19"/>
  <c r="EW104" i="19"/>
  <c r="EV104" i="19"/>
  <c r="EU104" i="19"/>
  <c r="ET104" i="19"/>
  <c r="ES104" i="19"/>
  <c r="ER104" i="19"/>
  <c r="EQ104" i="19"/>
  <c r="EP104" i="19"/>
  <c r="EO104" i="19"/>
  <c r="EN104" i="19"/>
  <c r="EM104" i="19"/>
  <c r="EL104" i="19"/>
  <c r="EK104" i="19"/>
  <c r="EJ104" i="19"/>
  <c r="EI104" i="19"/>
  <c r="EH104" i="19"/>
  <c r="EG104" i="19"/>
  <c r="EF104" i="19"/>
  <c r="EE104" i="19"/>
  <c r="ED104" i="19"/>
  <c r="EC104" i="19"/>
  <c r="EB104" i="19"/>
  <c r="EA104" i="19"/>
  <c r="DZ104" i="19"/>
  <c r="DY104" i="19"/>
  <c r="DX104" i="19"/>
  <c r="DW104" i="19"/>
  <c r="DV104" i="19"/>
  <c r="DU104" i="19"/>
  <c r="DT104" i="19"/>
  <c r="DS104" i="19"/>
  <c r="DR104" i="19"/>
  <c r="DQ104" i="19"/>
  <c r="DP104" i="19"/>
  <c r="DO104" i="19"/>
  <c r="DN104" i="19"/>
  <c r="DM104" i="19"/>
  <c r="DL104" i="19"/>
  <c r="DK104" i="19"/>
  <c r="DJ104" i="19"/>
  <c r="DI104" i="19"/>
  <c r="DH104" i="19"/>
  <c r="DG104" i="19"/>
  <c r="DF104" i="19"/>
  <c r="DE104" i="19"/>
  <c r="DD104" i="19"/>
  <c r="DC104" i="19"/>
  <c r="DB104" i="19"/>
  <c r="DA104" i="19"/>
  <c r="CZ104" i="19"/>
  <c r="CY104" i="19"/>
  <c r="CX104" i="19"/>
  <c r="CW104" i="19"/>
  <c r="CV104" i="19"/>
  <c r="CU104" i="19"/>
  <c r="CT104" i="19"/>
  <c r="CS104" i="19"/>
  <c r="CR104" i="19"/>
  <c r="CQ104" i="19"/>
  <c r="CP104" i="19"/>
  <c r="CO104" i="19"/>
  <c r="CN104" i="19"/>
  <c r="CM104" i="19"/>
  <c r="CL104" i="19"/>
  <c r="CK104" i="19"/>
  <c r="CJ104" i="19"/>
  <c r="CI104" i="19"/>
  <c r="CH104" i="19"/>
  <c r="CG104" i="19"/>
  <c r="CF104" i="19"/>
  <c r="CE104" i="19"/>
  <c r="CD104" i="19"/>
  <c r="CC104" i="19"/>
  <c r="CB104" i="19"/>
  <c r="CA104" i="19"/>
  <c r="BZ104" i="19"/>
  <c r="BY104" i="19"/>
  <c r="BX104" i="19"/>
  <c r="BW104" i="19"/>
  <c r="BV104" i="19"/>
  <c r="BU104" i="19"/>
  <c r="BT104" i="19"/>
  <c r="BS104" i="19"/>
  <c r="BR104" i="19"/>
  <c r="BQ104" i="19"/>
  <c r="BP104" i="19"/>
  <c r="BO104" i="19"/>
  <c r="BN104" i="19"/>
  <c r="BM104" i="19"/>
  <c r="BL104" i="19"/>
  <c r="BK104" i="19"/>
  <c r="BJ104" i="19"/>
  <c r="BI104" i="19"/>
  <c r="BH104" i="19"/>
  <c r="BG104" i="19"/>
  <c r="BF104" i="19"/>
  <c r="BE104" i="19"/>
  <c r="BD104" i="19"/>
  <c r="BC104" i="19"/>
  <c r="BB104" i="19"/>
  <c r="BA104" i="19"/>
  <c r="AZ104" i="19"/>
  <c r="AY104" i="19"/>
  <c r="AX104" i="19"/>
  <c r="AW104" i="19"/>
  <c r="AV104" i="19"/>
  <c r="AU104" i="19"/>
  <c r="AT104" i="19"/>
  <c r="AS104" i="19"/>
  <c r="AR104" i="19"/>
  <c r="AQ104" i="19"/>
  <c r="AP104" i="19"/>
  <c r="AO104" i="19"/>
  <c r="AN104" i="19"/>
  <c r="AM104" i="19"/>
  <c r="AL104" i="19"/>
  <c r="AK104" i="19"/>
  <c r="AJ104" i="19"/>
  <c r="AI104" i="19"/>
  <c r="AH104" i="19"/>
  <c r="AG104" i="19"/>
  <c r="AF104" i="19"/>
  <c r="AE104" i="19"/>
  <c r="AD104" i="19"/>
  <c r="AC104" i="19"/>
  <c r="AB104" i="19"/>
  <c r="AA104" i="19"/>
  <c r="Z104" i="19"/>
  <c r="Y104" i="19"/>
  <c r="X104" i="19"/>
  <c r="W104" i="19"/>
  <c r="V104" i="19"/>
  <c r="U104" i="19"/>
  <c r="S104" i="19"/>
  <c r="R104" i="19"/>
  <c r="Q104" i="19"/>
  <c r="P104" i="19"/>
  <c r="O104" i="19"/>
  <c r="N104" i="19"/>
  <c r="I104" i="19"/>
  <c r="GD103" i="19"/>
  <c r="GE103" i="19" s="1"/>
  <c r="GC103" i="19"/>
  <c r="GD102" i="19"/>
  <c r="GE102" i="19" s="1"/>
  <c r="GC102" i="19"/>
  <c r="GD101" i="19"/>
  <c r="GE101" i="19" s="1"/>
  <c r="GC101" i="19"/>
  <c r="GD100" i="19"/>
  <c r="GE100" i="19" s="1"/>
  <c r="GC100" i="19"/>
  <c r="GD99" i="19"/>
  <c r="GE99" i="19" s="1"/>
  <c r="GC99" i="19"/>
  <c r="GD98" i="19"/>
  <c r="GE98" i="19" s="1"/>
  <c r="GC98" i="19"/>
  <c r="GD97" i="19"/>
  <c r="GE97" i="19" s="1"/>
  <c r="GC97" i="19"/>
  <c r="GD96" i="19"/>
  <c r="GE96" i="19" s="1"/>
  <c r="GC96" i="19"/>
  <c r="GD95" i="19"/>
  <c r="GE95" i="19" s="1"/>
  <c r="GC95" i="19"/>
  <c r="GD94" i="19"/>
  <c r="GE94" i="19" s="1"/>
  <c r="GC94" i="19"/>
  <c r="GD93" i="19"/>
  <c r="GE93" i="19" s="1"/>
  <c r="GC93" i="19"/>
  <c r="GD92" i="19"/>
  <c r="GE92" i="19" s="1"/>
  <c r="GC92" i="19"/>
  <c r="GD91" i="19"/>
  <c r="GE91" i="19" s="1"/>
  <c r="GC91" i="19"/>
  <c r="GD90" i="19"/>
  <c r="GE90" i="19" s="1"/>
  <c r="GC90" i="19"/>
  <c r="GD89" i="19"/>
  <c r="GE89" i="19" s="1"/>
  <c r="GC89" i="19"/>
  <c r="GB88" i="19"/>
  <c r="GA88" i="19"/>
  <c r="FZ88" i="19"/>
  <c r="FY88" i="19"/>
  <c r="FX88" i="19"/>
  <c r="FW88" i="19"/>
  <c r="FV88" i="19"/>
  <c r="FU88" i="19"/>
  <c r="FT88" i="19"/>
  <c r="FS88" i="19"/>
  <c r="FR88" i="19"/>
  <c r="FQ88" i="19"/>
  <c r="FP88" i="19"/>
  <c r="FO88" i="19"/>
  <c r="FN88" i="19"/>
  <c r="FM88" i="19"/>
  <c r="FL88" i="19"/>
  <c r="FK88" i="19"/>
  <c r="FJ88" i="19"/>
  <c r="FI88" i="19"/>
  <c r="FH88" i="19"/>
  <c r="FG88" i="19"/>
  <c r="FF88" i="19"/>
  <c r="FE88" i="19"/>
  <c r="FD88" i="19"/>
  <c r="FC88" i="19"/>
  <c r="FB88" i="19"/>
  <c r="FA88" i="19"/>
  <c r="EZ88" i="19"/>
  <c r="EY88" i="19"/>
  <c r="EX88" i="19"/>
  <c r="EW88" i="19"/>
  <c r="EV88" i="19"/>
  <c r="EU88" i="19"/>
  <c r="ET88" i="19"/>
  <c r="ES88" i="19"/>
  <c r="ER88" i="19"/>
  <c r="EQ88" i="19"/>
  <c r="EP88" i="19"/>
  <c r="EO88" i="19"/>
  <c r="EN88" i="19"/>
  <c r="EM88" i="19"/>
  <c r="EL88" i="19"/>
  <c r="EK88" i="19"/>
  <c r="EJ88" i="19"/>
  <c r="EI88" i="19"/>
  <c r="EH88" i="19"/>
  <c r="EG88" i="19"/>
  <c r="EF88" i="19"/>
  <c r="EE88" i="19"/>
  <c r="ED88" i="19"/>
  <c r="EC88" i="19"/>
  <c r="EB88" i="19"/>
  <c r="EA88" i="19"/>
  <c r="DZ88" i="19"/>
  <c r="DY88" i="19"/>
  <c r="DX88" i="19"/>
  <c r="DW88" i="19"/>
  <c r="DV88" i="19"/>
  <c r="DU88" i="19"/>
  <c r="DT88" i="19"/>
  <c r="DS88" i="19"/>
  <c r="DR88" i="19"/>
  <c r="DQ88" i="19"/>
  <c r="DP88" i="19"/>
  <c r="DO88" i="19"/>
  <c r="DN88" i="19"/>
  <c r="DM88" i="19"/>
  <c r="DL88" i="19"/>
  <c r="DK88" i="19"/>
  <c r="DJ88" i="19"/>
  <c r="DI88" i="19"/>
  <c r="DH88" i="19"/>
  <c r="DG88" i="19"/>
  <c r="DF88" i="19"/>
  <c r="DE88" i="19"/>
  <c r="DD88" i="19"/>
  <c r="DC88" i="19"/>
  <c r="DB88" i="19"/>
  <c r="DA88" i="19"/>
  <c r="CZ88" i="19"/>
  <c r="CY88" i="19"/>
  <c r="CX88" i="19"/>
  <c r="CW88" i="19"/>
  <c r="CV88" i="19"/>
  <c r="CU88" i="19"/>
  <c r="CT88" i="19"/>
  <c r="CS88" i="19"/>
  <c r="CR88" i="19"/>
  <c r="CQ88" i="19"/>
  <c r="CP88" i="19"/>
  <c r="CO88" i="19"/>
  <c r="CN88" i="19"/>
  <c r="CM88" i="19"/>
  <c r="CL88" i="19"/>
  <c r="CK88" i="19"/>
  <c r="CJ88" i="19"/>
  <c r="CI88" i="19"/>
  <c r="CH88" i="19"/>
  <c r="CG88" i="19"/>
  <c r="CF88" i="19"/>
  <c r="CE88" i="19"/>
  <c r="CD88" i="19"/>
  <c r="CC88" i="19"/>
  <c r="CB88" i="19"/>
  <c r="CA88" i="19"/>
  <c r="BZ88" i="19"/>
  <c r="BY88" i="19"/>
  <c r="BX88" i="19"/>
  <c r="BW88" i="19"/>
  <c r="BV88" i="19"/>
  <c r="BU88" i="19"/>
  <c r="BT88" i="19"/>
  <c r="BS88" i="19"/>
  <c r="BR88" i="19"/>
  <c r="BQ88" i="19"/>
  <c r="BP88" i="19"/>
  <c r="BO88" i="19"/>
  <c r="BN88" i="19"/>
  <c r="BM88" i="19"/>
  <c r="BL88" i="19"/>
  <c r="BK88" i="19"/>
  <c r="BJ88" i="19"/>
  <c r="BI88" i="19"/>
  <c r="BH88" i="19"/>
  <c r="BG88" i="19"/>
  <c r="BF88" i="19"/>
  <c r="BE88" i="19"/>
  <c r="BD88" i="19"/>
  <c r="BC88" i="19"/>
  <c r="BB88" i="19"/>
  <c r="BA88" i="19"/>
  <c r="AZ88" i="19"/>
  <c r="AY88" i="19"/>
  <c r="AX88" i="19"/>
  <c r="AW88" i="19"/>
  <c r="AV88" i="19"/>
  <c r="AU88" i="19"/>
  <c r="AT88" i="19"/>
  <c r="AS88" i="19"/>
  <c r="AR88" i="19"/>
  <c r="AQ88" i="19"/>
  <c r="AP88" i="19"/>
  <c r="AO88" i="19"/>
  <c r="AN88" i="19"/>
  <c r="AM88" i="19"/>
  <c r="AL88" i="19"/>
  <c r="AK88" i="19"/>
  <c r="AJ88" i="19"/>
  <c r="AI88" i="19"/>
  <c r="AH88" i="19"/>
  <c r="AG88" i="19"/>
  <c r="AF88" i="19"/>
  <c r="AE88" i="19"/>
  <c r="AD88" i="19"/>
  <c r="AC88" i="19"/>
  <c r="AB88" i="19"/>
  <c r="AA88" i="19"/>
  <c r="Z88" i="19"/>
  <c r="Y88" i="19"/>
  <c r="X88" i="19"/>
  <c r="W88" i="19"/>
  <c r="V88" i="19"/>
  <c r="U88" i="19"/>
  <c r="S88" i="19"/>
  <c r="R88" i="19"/>
  <c r="Q88" i="19"/>
  <c r="P88" i="19"/>
  <c r="O88" i="19"/>
  <c r="N88" i="19"/>
  <c r="M88" i="19"/>
  <c r="L88" i="19"/>
  <c r="K88" i="19"/>
  <c r="J88" i="19"/>
  <c r="I88" i="19"/>
  <c r="H88" i="19"/>
  <c r="G88" i="19"/>
  <c r="F88" i="19"/>
  <c r="GD87" i="19"/>
  <c r="GE87" i="19" s="1"/>
  <c r="GC87" i="19"/>
  <c r="GD86" i="19"/>
  <c r="GE86" i="19" s="1"/>
  <c r="GC86" i="19"/>
  <c r="GD85" i="19"/>
  <c r="GE85" i="19" s="1"/>
  <c r="GC85" i="19"/>
  <c r="GD84" i="19"/>
  <c r="GE84" i="19" s="1"/>
  <c r="GC84" i="19"/>
  <c r="GB83" i="19"/>
  <c r="GA83" i="19"/>
  <c r="FZ83" i="19"/>
  <c r="FY83" i="19"/>
  <c r="FX83" i="19"/>
  <c r="FW83" i="19"/>
  <c r="FV83" i="19"/>
  <c r="FU83" i="19"/>
  <c r="FT83" i="19"/>
  <c r="FS83" i="19"/>
  <c r="FR83" i="19"/>
  <c r="FQ83" i="19"/>
  <c r="FP83" i="19"/>
  <c r="FO83" i="19"/>
  <c r="FN83" i="19"/>
  <c r="FM83" i="19"/>
  <c r="FL83" i="19"/>
  <c r="FK83" i="19"/>
  <c r="FJ83" i="19"/>
  <c r="FI83" i="19"/>
  <c r="FH83" i="19"/>
  <c r="FG83" i="19"/>
  <c r="FF83" i="19"/>
  <c r="FE83" i="19"/>
  <c r="FD83" i="19"/>
  <c r="FC83" i="19"/>
  <c r="FB83" i="19"/>
  <c r="FA83" i="19"/>
  <c r="EZ83" i="19"/>
  <c r="EY83" i="19"/>
  <c r="EX83" i="19"/>
  <c r="EW83" i="19"/>
  <c r="EV83" i="19"/>
  <c r="EU83" i="19"/>
  <c r="ET83" i="19"/>
  <c r="ES83" i="19"/>
  <c r="ER83" i="19"/>
  <c r="EQ83" i="19"/>
  <c r="EP83" i="19"/>
  <c r="EO83" i="19"/>
  <c r="EN83" i="19"/>
  <c r="EM83" i="19"/>
  <c r="EL83" i="19"/>
  <c r="EK83" i="19"/>
  <c r="EJ83" i="19"/>
  <c r="EI83" i="19"/>
  <c r="EH83" i="19"/>
  <c r="EG83" i="19"/>
  <c r="EF83" i="19"/>
  <c r="EE83" i="19"/>
  <c r="ED83" i="19"/>
  <c r="EC83" i="19"/>
  <c r="EB83" i="19"/>
  <c r="EA83" i="19"/>
  <c r="DZ83" i="19"/>
  <c r="DY83" i="19"/>
  <c r="DX83" i="19"/>
  <c r="DW83" i="19"/>
  <c r="DV83" i="19"/>
  <c r="DU83" i="19"/>
  <c r="DT83" i="19"/>
  <c r="DS83" i="19"/>
  <c r="DR83" i="19"/>
  <c r="DQ83" i="19"/>
  <c r="DP83" i="19"/>
  <c r="DO83" i="19"/>
  <c r="DN83" i="19"/>
  <c r="DM83" i="19"/>
  <c r="DL83" i="19"/>
  <c r="DK83" i="19"/>
  <c r="DJ83" i="19"/>
  <c r="DI83" i="19"/>
  <c r="DH83" i="19"/>
  <c r="DG83" i="19"/>
  <c r="DF83" i="19"/>
  <c r="DE83" i="19"/>
  <c r="DD83" i="19"/>
  <c r="DC83" i="19"/>
  <c r="DB83" i="19"/>
  <c r="DA83" i="19"/>
  <c r="CZ83" i="19"/>
  <c r="CY83" i="19"/>
  <c r="CX83" i="19"/>
  <c r="CW83" i="19"/>
  <c r="CV83" i="19"/>
  <c r="CU83" i="19"/>
  <c r="CT83" i="19"/>
  <c r="CS83" i="19"/>
  <c r="CR83" i="19"/>
  <c r="CQ83" i="19"/>
  <c r="CP83" i="19"/>
  <c r="CO83" i="19"/>
  <c r="CN83" i="19"/>
  <c r="CM83" i="19"/>
  <c r="CL83" i="19"/>
  <c r="CK83" i="19"/>
  <c r="CJ83" i="19"/>
  <c r="CI83" i="19"/>
  <c r="CH83" i="19"/>
  <c r="CG83" i="19"/>
  <c r="CF83" i="19"/>
  <c r="CE83" i="19"/>
  <c r="CD83" i="19"/>
  <c r="CC83" i="19"/>
  <c r="CB83" i="19"/>
  <c r="CA83" i="19"/>
  <c r="BZ83" i="19"/>
  <c r="BY83" i="19"/>
  <c r="BX83" i="19"/>
  <c r="BW83" i="19"/>
  <c r="BV83" i="19"/>
  <c r="BU83" i="19"/>
  <c r="BT83" i="19"/>
  <c r="BS83" i="19"/>
  <c r="BR83" i="19"/>
  <c r="BQ83" i="19"/>
  <c r="BP83" i="19"/>
  <c r="BO83" i="19"/>
  <c r="BN83" i="19"/>
  <c r="BM83" i="19"/>
  <c r="BL83" i="19"/>
  <c r="BK83" i="19"/>
  <c r="BJ83" i="19"/>
  <c r="BI83" i="19"/>
  <c r="BH83" i="19"/>
  <c r="BG83" i="19"/>
  <c r="BF83" i="19"/>
  <c r="BE83" i="19"/>
  <c r="BD83" i="19"/>
  <c r="BC83" i="19"/>
  <c r="BB83" i="19"/>
  <c r="BA83" i="19"/>
  <c r="AZ83" i="19"/>
  <c r="AY83" i="19"/>
  <c r="AX83" i="19"/>
  <c r="AW83" i="19"/>
  <c r="AV83" i="19"/>
  <c r="AU83" i="19"/>
  <c r="AT83" i="19"/>
  <c r="AS83" i="19"/>
  <c r="AR83" i="19"/>
  <c r="AQ83" i="19"/>
  <c r="AP83" i="19"/>
  <c r="AO83" i="19"/>
  <c r="AN83" i="19"/>
  <c r="AM83" i="19"/>
  <c r="AL83" i="19"/>
  <c r="AK83" i="19"/>
  <c r="AJ83" i="19"/>
  <c r="AI83" i="19"/>
  <c r="AH83" i="19"/>
  <c r="AG83" i="19"/>
  <c r="AF83" i="19"/>
  <c r="AE83" i="19"/>
  <c r="AD83" i="19"/>
  <c r="AC83" i="19"/>
  <c r="AB83" i="19"/>
  <c r="AA83" i="19"/>
  <c r="Z83" i="19"/>
  <c r="Y83" i="19"/>
  <c r="X83" i="19"/>
  <c r="W83" i="19"/>
  <c r="V83" i="19"/>
  <c r="U83" i="19"/>
  <c r="S83" i="19"/>
  <c r="R83" i="19"/>
  <c r="Q83" i="19"/>
  <c r="P83" i="19"/>
  <c r="O83" i="19"/>
  <c r="N83" i="19"/>
  <c r="M83" i="19"/>
  <c r="L83" i="19"/>
  <c r="K83" i="19"/>
  <c r="J83" i="19"/>
  <c r="I83" i="19"/>
  <c r="H83" i="19"/>
  <c r="G83" i="19"/>
  <c r="F83" i="19"/>
  <c r="GD82" i="19"/>
  <c r="GE82" i="19" s="1"/>
  <c r="GC82" i="19"/>
  <c r="GD81" i="19"/>
  <c r="GE81" i="19" s="1"/>
  <c r="GC81" i="19"/>
  <c r="GD80" i="19"/>
  <c r="GE80" i="19" s="1"/>
  <c r="GC80" i="19"/>
  <c r="GD79" i="19"/>
  <c r="GE79" i="19" s="1"/>
  <c r="GC79" i="19"/>
  <c r="GB78" i="19"/>
  <c r="GA78" i="19"/>
  <c r="FZ78" i="19"/>
  <c r="FY78" i="19"/>
  <c r="FX78" i="19"/>
  <c r="FW78" i="19"/>
  <c r="FV78" i="19"/>
  <c r="FU78" i="19"/>
  <c r="FT78" i="19"/>
  <c r="FS78" i="19"/>
  <c r="FR78" i="19"/>
  <c r="FQ78" i="19"/>
  <c r="FP78" i="19"/>
  <c r="FO78" i="19"/>
  <c r="FN78" i="19"/>
  <c r="FM78" i="19"/>
  <c r="FL78" i="19"/>
  <c r="FK78" i="19"/>
  <c r="FJ78" i="19"/>
  <c r="FI78" i="19"/>
  <c r="FH78" i="19"/>
  <c r="FG78" i="19"/>
  <c r="FF78" i="19"/>
  <c r="FE78" i="19"/>
  <c r="FD78" i="19"/>
  <c r="FC78" i="19"/>
  <c r="FB78" i="19"/>
  <c r="FA78" i="19"/>
  <c r="EZ78" i="19"/>
  <c r="EY78" i="19"/>
  <c r="EX78" i="19"/>
  <c r="EW78" i="19"/>
  <c r="EV78" i="19"/>
  <c r="EU78" i="19"/>
  <c r="ET78" i="19"/>
  <c r="ES78" i="19"/>
  <c r="ER78" i="19"/>
  <c r="EQ78" i="19"/>
  <c r="EP78" i="19"/>
  <c r="EO78" i="19"/>
  <c r="EN78" i="19"/>
  <c r="EM78" i="19"/>
  <c r="EL78" i="19"/>
  <c r="EK78" i="19"/>
  <c r="EJ78" i="19"/>
  <c r="EI78" i="19"/>
  <c r="EH78" i="19"/>
  <c r="EG78" i="19"/>
  <c r="EF78" i="19"/>
  <c r="EE78" i="19"/>
  <c r="ED78" i="19"/>
  <c r="EC78" i="19"/>
  <c r="EB78" i="19"/>
  <c r="EA78" i="19"/>
  <c r="DZ78" i="19"/>
  <c r="DY78" i="19"/>
  <c r="DX78" i="19"/>
  <c r="DW78" i="19"/>
  <c r="DV78" i="19"/>
  <c r="DU78" i="19"/>
  <c r="DT78" i="19"/>
  <c r="DS78" i="19"/>
  <c r="DR78" i="19"/>
  <c r="DQ78" i="19"/>
  <c r="DP78" i="19"/>
  <c r="DO78" i="19"/>
  <c r="DN78" i="19"/>
  <c r="DM78" i="19"/>
  <c r="DL78" i="19"/>
  <c r="DK78" i="19"/>
  <c r="DJ78" i="19"/>
  <c r="DI78" i="19"/>
  <c r="DH78" i="19"/>
  <c r="DG78" i="19"/>
  <c r="DF78" i="19"/>
  <c r="DE78" i="19"/>
  <c r="DD78" i="19"/>
  <c r="DC78" i="19"/>
  <c r="DB78" i="19"/>
  <c r="DA78" i="19"/>
  <c r="CZ78" i="19"/>
  <c r="CY78" i="19"/>
  <c r="CX78" i="19"/>
  <c r="CW78" i="19"/>
  <c r="CV78" i="19"/>
  <c r="CU78" i="19"/>
  <c r="CT78" i="19"/>
  <c r="CS78" i="19"/>
  <c r="CR78" i="19"/>
  <c r="CQ78" i="19"/>
  <c r="CP78" i="19"/>
  <c r="CO78" i="19"/>
  <c r="CN78" i="19"/>
  <c r="CM78" i="19"/>
  <c r="CL78" i="19"/>
  <c r="CK78" i="19"/>
  <c r="CJ78" i="19"/>
  <c r="CI78" i="19"/>
  <c r="CH78" i="19"/>
  <c r="CG78" i="19"/>
  <c r="CF78" i="19"/>
  <c r="CE78" i="19"/>
  <c r="CD78" i="19"/>
  <c r="CC78" i="19"/>
  <c r="CB78" i="19"/>
  <c r="CA78" i="19"/>
  <c r="BZ78" i="19"/>
  <c r="BY78" i="19"/>
  <c r="BX78" i="19"/>
  <c r="BW78" i="19"/>
  <c r="BV78" i="19"/>
  <c r="BU78" i="19"/>
  <c r="BT78" i="19"/>
  <c r="BS78" i="19"/>
  <c r="BR78" i="19"/>
  <c r="BQ78" i="19"/>
  <c r="BP78" i="19"/>
  <c r="BO78" i="19"/>
  <c r="BN78" i="19"/>
  <c r="BM78" i="19"/>
  <c r="BL78" i="19"/>
  <c r="BK78" i="19"/>
  <c r="BJ78" i="19"/>
  <c r="BI78" i="19"/>
  <c r="BH78" i="19"/>
  <c r="BG78" i="19"/>
  <c r="BF78" i="19"/>
  <c r="BE78" i="19"/>
  <c r="BD78" i="19"/>
  <c r="BC78" i="19"/>
  <c r="BB78" i="19"/>
  <c r="BA78" i="19"/>
  <c r="AZ78" i="19"/>
  <c r="AY78" i="19"/>
  <c r="AX78" i="19"/>
  <c r="AW78" i="19"/>
  <c r="AV78" i="19"/>
  <c r="AU78" i="19"/>
  <c r="AT78" i="19"/>
  <c r="AS78" i="19"/>
  <c r="AR78" i="19"/>
  <c r="AQ78" i="19"/>
  <c r="AP78" i="19"/>
  <c r="AO78" i="19"/>
  <c r="AN78" i="19"/>
  <c r="AM78" i="19"/>
  <c r="AL78" i="19"/>
  <c r="AK78" i="19"/>
  <c r="AJ78" i="19"/>
  <c r="AI78" i="19"/>
  <c r="AH78" i="19"/>
  <c r="AG78" i="19"/>
  <c r="AF78" i="19"/>
  <c r="AE78" i="19"/>
  <c r="AD78" i="19"/>
  <c r="AC78" i="19"/>
  <c r="AB78" i="19"/>
  <c r="AA78" i="19"/>
  <c r="Z78" i="19"/>
  <c r="Y78" i="19"/>
  <c r="X78" i="19"/>
  <c r="W78" i="19"/>
  <c r="V78" i="19"/>
  <c r="U78" i="19"/>
  <c r="S78" i="19"/>
  <c r="R78" i="19"/>
  <c r="Q78" i="19"/>
  <c r="P78" i="19"/>
  <c r="O78" i="19"/>
  <c r="N78" i="19"/>
  <c r="M78" i="19"/>
  <c r="L78" i="19"/>
  <c r="K78" i="19"/>
  <c r="J78" i="19"/>
  <c r="I78" i="19"/>
  <c r="H78" i="19"/>
  <c r="G78" i="19"/>
  <c r="F78" i="19"/>
  <c r="GD77" i="19"/>
  <c r="GE77" i="19" s="1"/>
  <c r="GC77" i="19"/>
  <c r="GD76" i="19"/>
  <c r="GE76" i="19" s="1"/>
  <c r="GC76" i="19"/>
  <c r="GD75" i="19"/>
  <c r="GE75" i="19" s="1"/>
  <c r="GC75" i="19"/>
  <c r="GD74" i="19"/>
  <c r="GE74" i="19" s="1"/>
  <c r="GC74" i="19"/>
  <c r="GD73" i="19"/>
  <c r="GE73" i="19" s="1"/>
  <c r="GC73" i="19"/>
  <c r="GD72" i="19"/>
  <c r="GE72" i="19" s="1"/>
  <c r="GC72" i="19"/>
  <c r="GD71" i="19"/>
  <c r="GE71" i="19" s="1"/>
  <c r="GC71" i="19"/>
  <c r="GB70" i="19"/>
  <c r="GA70" i="19"/>
  <c r="FZ70" i="19"/>
  <c r="FY70" i="19"/>
  <c r="FX70" i="19"/>
  <c r="FW70" i="19"/>
  <c r="FV70" i="19"/>
  <c r="FU70" i="19"/>
  <c r="FT70" i="19"/>
  <c r="FS70" i="19"/>
  <c r="FR70" i="19"/>
  <c r="FQ70" i="19"/>
  <c r="FP70" i="19"/>
  <c r="FO70" i="19"/>
  <c r="FN70" i="19"/>
  <c r="FM70" i="19"/>
  <c r="FL70" i="19"/>
  <c r="FK70" i="19"/>
  <c r="FJ70" i="19"/>
  <c r="FI70" i="19"/>
  <c r="FH70" i="19"/>
  <c r="FG70" i="19"/>
  <c r="FF70" i="19"/>
  <c r="FE70" i="19"/>
  <c r="FD70" i="19"/>
  <c r="FC70" i="19"/>
  <c r="FB70" i="19"/>
  <c r="FA70" i="19"/>
  <c r="EZ70" i="19"/>
  <c r="EY70" i="19"/>
  <c r="EX70" i="19"/>
  <c r="EW70" i="19"/>
  <c r="EV70" i="19"/>
  <c r="EU70" i="19"/>
  <c r="ET70" i="19"/>
  <c r="ES70" i="19"/>
  <c r="ER70" i="19"/>
  <c r="EQ70" i="19"/>
  <c r="EP70" i="19"/>
  <c r="EO70" i="19"/>
  <c r="EN70" i="19"/>
  <c r="EM70" i="19"/>
  <c r="EL70" i="19"/>
  <c r="EK70" i="19"/>
  <c r="EJ70" i="19"/>
  <c r="EI70" i="19"/>
  <c r="EH70" i="19"/>
  <c r="EG70" i="19"/>
  <c r="EF70" i="19"/>
  <c r="EE70" i="19"/>
  <c r="ED70" i="19"/>
  <c r="EC70" i="19"/>
  <c r="EB70" i="19"/>
  <c r="EA70" i="19"/>
  <c r="DZ70" i="19"/>
  <c r="DY70" i="19"/>
  <c r="DX70" i="19"/>
  <c r="DW70" i="19"/>
  <c r="DV70" i="19"/>
  <c r="DU70" i="19"/>
  <c r="DT70" i="19"/>
  <c r="DS70" i="19"/>
  <c r="DR70" i="19"/>
  <c r="DQ70" i="19"/>
  <c r="DP70" i="19"/>
  <c r="DO70" i="19"/>
  <c r="DN70" i="19"/>
  <c r="DM70" i="19"/>
  <c r="DL70" i="19"/>
  <c r="DK70" i="19"/>
  <c r="DJ70" i="19"/>
  <c r="DI70" i="19"/>
  <c r="DH70" i="19"/>
  <c r="DG70" i="19"/>
  <c r="DF70" i="19"/>
  <c r="DE70" i="19"/>
  <c r="DD70" i="19"/>
  <c r="DC70" i="19"/>
  <c r="DB70" i="19"/>
  <c r="DA70" i="19"/>
  <c r="CZ70" i="19"/>
  <c r="CY70" i="19"/>
  <c r="CX70" i="19"/>
  <c r="CW70" i="19"/>
  <c r="CV70" i="19"/>
  <c r="CU70" i="19"/>
  <c r="CT70" i="19"/>
  <c r="CS70" i="19"/>
  <c r="CR70" i="19"/>
  <c r="CQ70" i="19"/>
  <c r="CP70" i="19"/>
  <c r="CO70" i="19"/>
  <c r="CN70" i="19"/>
  <c r="CM70" i="19"/>
  <c r="CL70" i="19"/>
  <c r="CK70" i="19"/>
  <c r="CJ70" i="19"/>
  <c r="CI70" i="19"/>
  <c r="CH70" i="19"/>
  <c r="CG70" i="19"/>
  <c r="CF70" i="19"/>
  <c r="CE70" i="19"/>
  <c r="CD70" i="19"/>
  <c r="CC70" i="19"/>
  <c r="CB70" i="19"/>
  <c r="CA70" i="19"/>
  <c r="BZ70" i="19"/>
  <c r="BY70" i="19"/>
  <c r="BX70" i="19"/>
  <c r="BW70" i="19"/>
  <c r="BV70" i="19"/>
  <c r="BU70" i="19"/>
  <c r="BT70" i="19"/>
  <c r="BS70" i="19"/>
  <c r="BR70" i="19"/>
  <c r="BQ70" i="19"/>
  <c r="BP70" i="19"/>
  <c r="BO70" i="19"/>
  <c r="BN70" i="19"/>
  <c r="BM70" i="19"/>
  <c r="BL70" i="19"/>
  <c r="BK70" i="19"/>
  <c r="BJ70" i="19"/>
  <c r="BI70" i="19"/>
  <c r="BH70" i="19"/>
  <c r="BG70" i="19"/>
  <c r="BF70" i="19"/>
  <c r="BE70" i="19"/>
  <c r="BD70" i="19"/>
  <c r="BC70" i="19"/>
  <c r="BB70" i="19"/>
  <c r="BA70" i="19"/>
  <c r="AZ70" i="19"/>
  <c r="AY70" i="19"/>
  <c r="AX70" i="19"/>
  <c r="AW70" i="19"/>
  <c r="AV70" i="19"/>
  <c r="AU70" i="19"/>
  <c r="AT70" i="19"/>
  <c r="AS70" i="19"/>
  <c r="AR70" i="19"/>
  <c r="AQ70" i="19"/>
  <c r="AP70" i="19"/>
  <c r="AO70" i="19"/>
  <c r="AN70" i="19"/>
  <c r="AM70" i="19"/>
  <c r="AL70" i="19"/>
  <c r="AK70" i="19"/>
  <c r="AJ70" i="19"/>
  <c r="AI70" i="19"/>
  <c r="AH70" i="19"/>
  <c r="AG70" i="19"/>
  <c r="AF70" i="19"/>
  <c r="AE70" i="19"/>
  <c r="AD70" i="19"/>
  <c r="AC70" i="19"/>
  <c r="AB70" i="19"/>
  <c r="AA70" i="19"/>
  <c r="Z70" i="19"/>
  <c r="Y70" i="19"/>
  <c r="X70" i="19"/>
  <c r="W70" i="19"/>
  <c r="V70" i="19"/>
  <c r="U70" i="19"/>
  <c r="S70" i="19"/>
  <c r="R70" i="19"/>
  <c r="Q70" i="19"/>
  <c r="P70" i="19"/>
  <c r="O70" i="19"/>
  <c r="N70" i="19"/>
  <c r="M70" i="19"/>
  <c r="L70" i="19"/>
  <c r="K70" i="19"/>
  <c r="J70" i="19"/>
  <c r="I70" i="19"/>
  <c r="H70" i="19"/>
  <c r="G70" i="19"/>
  <c r="F70" i="19"/>
  <c r="GD69" i="19"/>
  <c r="GE69" i="19" s="1"/>
  <c r="GC69" i="19"/>
  <c r="GD68" i="19"/>
  <c r="GE68" i="19" s="1"/>
  <c r="GC68" i="19"/>
  <c r="GD67" i="19"/>
  <c r="GE67" i="19" s="1"/>
  <c r="GC67" i="19"/>
  <c r="GD66" i="19"/>
  <c r="GE66" i="19" s="1"/>
  <c r="GC66" i="19"/>
  <c r="GD65" i="19"/>
  <c r="GE65" i="19" s="1"/>
  <c r="GC65" i="19"/>
  <c r="GB64" i="19"/>
  <c r="GA64" i="19"/>
  <c r="FZ64" i="19"/>
  <c r="FY64" i="19"/>
  <c r="FX64" i="19"/>
  <c r="FW64" i="19"/>
  <c r="FV64" i="19"/>
  <c r="FU64" i="19"/>
  <c r="FT64" i="19"/>
  <c r="FS64" i="19"/>
  <c r="FR64" i="19"/>
  <c r="FQ64" i="19"/>
  <c r="FP64" i="19"/>
  <c r="FO64" i="19"/>
  <c r="FN64" i="19"/>
  <c r="FM64" i="19"/>
  <c r="FL64" i="19"/>
  <c r="FK64" i="19"/>
  <c r="FJ64" i="19"/>
  <c r="FI64" i="19"/>
  <c r="FH64" i="19"/>
  <c r="FG64" i="19"/>
  <c r="FF64" i="19"/>
  <c r="FE64" i="19"/>
  <c r="FD64" i="19"/>
  <c r="FC64" i="19"/>
  <c r="FB64" i="19"/>
  <c r="FA64" i="19"/>
  <c r="EZ64" i="19"/>
  <c r="EY64" i="19"/>
  <c r="EX64" i="19"/>
  <c r="EW64" i="19"/>
  <c r="EV64" i="19"/>
  <c r="EU64" i="19"/>
  <c r="ET64" i="19"/>
  <c r="ES64" i="19"/>
  <c r="ER64" i="19"/>
  <c r="EQ64" i="19"/>
  <c r="EP64" i="19"/>
  <c r="EO64" i="19"/>
  <c r="EN64" i="19"/>
  <c r="EM64" i="19"/>
  <c r="EL64" i="19"/>
  <c r="EK64" i="19"/>
  <c r="EJ64" i="19"/>
  <c r="EI64" i="19"/>
  <c r="EH64" i="19"/>
  <c r="EG64" i="19"/>
  <c r="EF64" i="19"/>
  <c r="EE64" i="19"/>
  <c r="ED64" i="19"/>
  <c r="EC64" i="19"/>
  <c r="EB64" i="19"/>
  <c r="EA64" i="19"/>
  <c r="DZ64" i="19"/>
  <c r="DY64" i="19"/>
  <c r="DX64" i="19"/>
  <c r="DW64" i="19"/>
  <c r="DV64" i="19"/>
  <c r="DU64" i="19"/>
  <c r="DT64" i="19"/>
  <c r="DS64" i="19"/>
  <c r="DR64" i="19"/>
  <c r="DQ64" i="19"/>
  <c r="DP64" i="19"/>
  <c r="DO64" i="19"/>
  <c r="DN64" i="19"/>
  <c r="DM64" i="19"/>
  <c r="DL64" i="19"/>
  <c r="DK64" i="19"/>
  <c r="DJ64" i="19"/>
  <c r="DI64" i="19"/>
  <c r="DH64" i="19"/>
  <c r="DG64" i="19"/>
  <c r="DF64" i="19"/>
  <c r="DE64" i="19"/>
  <c r="DD64" i="19"/>
  <c r="DC64" i="19"/>
  <c r="DB64" i="19"/>
  <c r="DA64" i="19"/>
  <c r="CZ64" i="19"/>
  <c r="CY64" i="19"/>
  <c r="CX64" i="19"/>
  <c r="CW64" i="19"/>
  <c r="CV64" i="19"/>
  <c r="CU64" i="19"/>
  <c r="CT64" i="19"/>
  <c r="CS64" i="19"/>
  <c r="CR64" i="19"/>
  <c r="CQ64" i="19"/>
  <c r="CP64" i="19"/>
  <c r="CO64" i="19"/>
  <c r="CN64" i="19"/>
  <c r="CM64" i="19"/>
  <c r="CL64" i="19"/>
  <c r="CK64" i="19"/>
  <c r="CJ64" i="19"/>
  <c r="CI64" i="19"/>
  <c r="CH64" i="19"/>
  <c r="CG64" i="19"/>
  <c r="CF64" i="19"/>
  <c r="CE64" i="19"/>
  <c r="CD64" i="19"/>
  <c r="CC64" i="19"/>
  <c r="CB64" i="19"/>
  <c r="CA64" i="19"/>
  <c r="BZ64" i="19"/>
  <c r="BY64" i="19"/>
  <c r="BX64" i="19"/>
  <c r="BW64" i="19"/>
  <c r="BV64" i="19"/>
  <c r="BU64" i="19"/>
  <c r="BT64" i="19"/>
  <c r="BS64" i="19"/>
  <c r="BR64" i="19"/>
  <c r="BQ64" i="19"/>
  <c r="BP64" i="19"/>
  <c r="BO64" i="19"/>
  <c r="BN64" i="19"/>
  <c r="BM64" i="19"/>
  <c r="BL64" i="19"/>
  <c r="BK64" i="19"/>
  <c r="BJ64" i="19"/>
  <c r="BI64" i="19"/>
  <c r="BH64" i="19"/>
  <c r="BG64" i="19"/>
  <c r="BF64" i="19"/>
  <c r="BE64" i="19"/>
  <c r="BD64" i="19"/>
  <c r="BC64" i="19"/>
  <c r="BB64" i="19"/>
  <c r="BA64" i="19"/>
  <c r="AZ64" i="19"/>
  <c r="AY64" i="19"/>
  <c r="AX64" i="19"/>
  <c r="AW64" i="19"/>
  <c r="AV64" i="19"/>
  <c r="AU64" i="19"/>
  <c r="AT64" i="19"/>
  <c r="AS64" i="19"/>
  <c r="AR64" i="19"/>
  <c r="AQ64" i="19"/>
  <c r="AP64" i="19"/>
  <c r="AO64" i="19"/>
  <c r="AN64" i="19"/>
  <c r="AM64" i="19"/>
  <c r="AL64" i="19"/>
  <c r="AK64" i="19"/>
  <c r="AJ64" i="19"/>
  <c r="AI64" i="19"/>
  <c r="AH64" i="19"/>
  <c r="AG64" i="19"/>
  <c r="AF64" i="19"/>
  <c r="AE64" i="19"/>
  <c r="AD64" i="19"/>
  <c r="AC64" i="19"/>
  <c r="AB64" i="19"/>
  <c r="AA64" i="19"/>
  <c r="Z64" i="19"/>
  <c r="Y64" i="19"/>
  <c r="X64" i="19"/>
  <c r="W64" i="19"/>
  <c r="V64" i="19"/>
  <c r="U64" i="19"/>
  <c r="S64" i="19"/>
  <c r="R64" i="19"/>
  <c r="Q64" i="19"/>
  <c r="P64" i="19"/>
  <c r="O64" i="19"/>
  <c r="N64" i="19"/>
  <c r="M64" i="19"/>
  <c r="L64" i="19"/>
  <c r="K64" i="19"/>
  <c r="J64" i="19"/>
  <c r="I64" i="19"/>
  <c r="H64" i="19"/>
  <c r="G64" i="19"/>
  <c r="F64" i="19"/>
  <c r="GD63" i="19"/>
  <c r="GE63" i="19" s="1"/>
  <c r="GC63" i="19"/>
  <c r="GD62" i="19"/>
  <c r="GE62" i="19" s="1"/>
  <c r="GC62" i="19"/>
  <c r="GD61" i="19"/>
  <c r="GE61" i="19" s="1"/>
  <c r="GC61" i="19"/>
  <c r="GD60" i="19"/>
  <c r="GE60" i="19" s="1"/>
  <c r="GC60" i="19"/>
  <c r="GD59" i="19"/>
  <c r="GE59" i="19" s="1"/>
  <c r="GC59" i="19"/>
  <c r="GD58" i="19"/>
  <c r="GE58" i="19" s="1"/>
  <c r="GC58" i="19"/>
  <c r="GB57" i="19"/>
  <c r="GA57" i="19"/>
  <c r="FZ57" i="19"/>
  <c r="FY57" i="19"/>
  <c r="FX57" i="19"/>
  <c r="FW57" i="19"/>
  <c r="FV57" i="19"/>
  <c r="FU57" i="19"/>
  <c r="FT57" i="19"/>
  <c r="FS57" i="19"/>
  <c r="FR57" i="19"/>
  <c r="FQ57" i="19"/>
  <c r="FP57" i="19"/>
  <c r="FO57" i="19"/>
  <c r="FN57" i="19"/>
  <c r="FM57" i="19"/>
  <c r="FL57" i="19"/>
  <c r="FK57" i="19"/>
  <c r="FJ57" i="19"/>
  <c r="FI57" i="19"/>
  <c r="FH57" i="19"/>
  <c r="FG57" i="19"/>
  <c r="FF57" i="19"/>
  <c r="FE57" i="19"/>
  <c r="FD57" i="19"/>
  <c r="FC57" i="19"/>
  <c r="FB57" i="19"/>
  <c r="FA57" i="19"/>
  <c r="EZ57" i="19"/>
  <c r="EY57" i="19"/>
  <c r="EX57" i="19"/>
  <c r="EW57" i="19"/>
  <c r="EV57" i="19"/>
  <c r="EU57" i="19"/>
  <c r="ET57" i="19"/>
  <c r="ES57" i="19"/>
  <c r="ER57" i="19"/>
  <c r="EQ57" i="19"/>
  <c r="EP57" i="19"/>
  <c r="EO57" i="19"/>
  <c r="EN57" i="19"/>
  <c r="EM57" i="19"/>
  <c r="EL57" i="19"/>
  <c r="EK57" i="19"/>
  <c r="EJ57" i="19"/>
  <c r="EI57" i="19"/>
  <c r="EH57" i="19"/>
  <c r="EG57" i="19"/>
  <c r="EF57" i="19"/>
  <c r="EE57" i="19"/>
  <c r="ED57" i="19"/>
  <c r="EC57" i="19"/>
  <c r="EB57" i="19"/>
  <c r="EA57" i="19"/>
  <c r="DZ57" i="19"/>
  <c r="DY57" i="19"/>
  <c r="DX57" i="19"/>
  <c r="DW57" i="19"/>
  <c r="DV57" i="19"/>
  <c r="DU57" i="19"/>
  <c r="DT57" i="19"/>
  <c r="DS57" i="19"/>
  <c r="DR57" i="19"/>
  <c r="DQ57" i="19"/>
  <c r="DP57" i="19"/>
  <c r="DO57" i="19"/>
  <c r="DN57" i="19"/>
  <c r="DM57" i="19"/>
  <c r="DL57" i="19"/>
  <c r="DK57" i="19"/>
  <c r="DJ57" i="19"/>
  <c r="DI57" i="19"/>
  <c r="DH57" i="19"/>
  <c r="DG57" i="19"/>
  <c r="DF57" i="19"/>
  <c r="DE57" i="19"/>
  <c r="DD57" i="19"/>
  <c r="DC57" i="19"/>
  <c r="DB57" i="19"/>
  <c r="DA57" i="19"/>
  <c r="CZ57" i="19"/>
  <c r="CY57" i="19"/>
  <c r="CX57" i="19"/>
  <c r="CW57" i="19"/>
  <c r="CV57" i="19"/>
  <c r="CU57" i="19"/>
  <c r="CT57" i="19"/>
  <c r="CS57" i="19"/>
  <c r="CR57" i="19"/>
  <c r="CQ57" i="19"/>
  <c r="CP57" i="19"/>
  <c r="CO57" i="19"/>
  <c r="CN57" i="19"/>
  <c r="CM57" i="19"/>
  <c r="CL57" i="19"/>
  <c r="CK57" i="19"/>
  <c r="CJ57" i="19"/>
  <c r="CI57" i="19"/>
  <c r="CH57" i="19"/>
  <c r="CG57" i="19"/>
  <c r="CF57" i="19"/>
  <c r="CE57" i="19"/>
  <c r="CD57" i="19"/>
  <c r="CC57" i="19"/>
  <c r="CB57" i="19"/>
  <c r="CA57" i="19"/>
  <c r="BZ57" i="19"/>
  <c r="BY57" i="19"/>
  <c r="BX57" i="19"/>
  <c r="BW57" i="19"/>
  <c r="BV57" i="19"/>
  <c r="BU57" i="19"/>
  <c r="BT57" i="19"/>
  <c r="BS57" i="19"/>
  <c r="BR57" i="19"/>
  <c r="BQ57" i="19"/>
  <c r="BP57" i="19"/>
  <c r="BO57" i="19"/>
  <c r="BN57" i="19"/>
  <c r="BM57" i="19"/>
  <c r="BL57" i="19"/>
  <c r="BK57" i="19"/>
  <c r="BJ57" i="19"/>
  <c r="BI57" i="19"/>
  <c r="BH57" i="19"/>
  <c r="BG57" i="19"/>
  <c r="BF57" i="19"/>
  <c r="BE57" i="19"/>
  <c r="BD57" i="19"/>
  <c r="BC57" i="19"/>
  <c r="BB57" i="19"/>
  <c r="BA57" i="19"/>
  <c r="AZ57" i="19"/>
  <c r="AY57" i="19"/>
  <c r="AX57" i="19"/>
  <c r="AW57" i="19"/>
  <c r="AV57" i="19"/>
  <c r="AU57" i="19"/>
  <c r="AT57" i="19"/>
  <c r="AS57" i="19"/>
  <c r="AR57" i="19"/>
  <c r="AQ57" i="19"/>
  <c r="AP57" i="19"/>
  <c r="AO57" i="19"/>
  <c r="AN57" i="19"/>
  <c r="AM57" i="19"/>
  <c r="AL57" i="19"/>
  <c r="AK57" i="19"/>
  <c r="AJ57" i="19"/>
  <c r="AI57" i="19"/>
  <c r="AH57" i="19"/>
  <c r="AG57" i="19"/>
  <c r="AF57" i="19"/>
  <c r="AE57" i="19"/>
  <c r="AD57" i="19"/>
  <c r="AC57" i="19"/>
  <c r="AB57" i="19"/>
  <c r="AA57" i="19"/>
  <c r="Z57" i="19"/>
  <c r="Y57" i="19"/>
  <c r="X57" i="19"/>
  <c r="W57" i="19"/>
  <c r="V57" i="19"/>
  <c r="U57" i="19"/>
  <c r="S57" i="19"/>
  <c r="R57" i="19"/>
  <c r="Q57" i="19"/>
  <c r="P57" i="19"/>
  <c r="O57" i="19"/>
  <c r="N57" i="19"/>
  <c r="M57" i="19"/>
  <c r="L57" i="19"/>
  <c r="K57" i="19"/>
  <c r="J57" i="19"/>
  <c r="I57" i="19"/>
  <c r="H57" i="19"/>
  <c r="G57" i="19"/>
  <c r="F57" i="19"/>
  <c r="GD56" i="19"/>
  <c r="GE56" i="19" s="1"/>
  <c r="GC56" i="19"/>
  <c r="GD55" i="19"/>
  <c r="GE55" i="19" s="1"/>
  <c r="GC55" i="19"/>
  <c r="GD54" i="19"/>
  <c r="GE54" i="19" s="1"/>
  <c r="GC54" i="19"/>
  <c r="GD53" i="19"/>
  <c r="GE53" i="19" s="1"/>
  <c r="GC53" i="19"/>
  <c r="GB52" i="19"/>
  <c r="GA52" i="19"/>
  <c r="FZ52" i="19"/>
  <c r="FY52" i="19"/>
  <c r="FX52" i="19"/>
  <c r="FW52" i="19"/>
  <c r="FV52" i="19"/>
  <c r="FU52" i="19"/>
  <c r="FT52" i="19"/>
  <c r="FS52" i="19"/>
  <c r="FR52" i="19"/>
  <c r="FQ52" i="19"/>
  <c r="FP52" i="19"/>
  <c r="FO52" i="19"/>
  <c r="FN52" i="19"/>
  <c r="FM52" i="19"/>
  <c r="FL52" i="19"/>
  <c r="FK52" i="19"/>
  <c r="FJ52" i="19"/>
  <c r="FI52" i="19"/>
  <c r="FH52" i="19"/>
  <c r="FG52" i="19"/>
  <c r="FF52" i="19"/>
  <c r="FE52" i="19"/>
  <c r="FD52" i="19"/>
  <c r="FC52" i="19"/>
  <c r="FB52" i="19"/>
  <c r="FA52" i="19"/>
  <c r="EZ52" i="19"/>
  <c r="EY52" i="19"/>
  <c r="EX52" i="19"/>
  <c r="EW52" i="19"/>
  <c r="EV52" i="19"/>
  <c r="EU52" i="19"/>
  <c r="ET52" i="19"/>
  <c r="ES52" i="19"/>
  <c r="ER52" i="19"/>
  <c r="EQ52" i="19"/>
  <c r="EP52" i="19"/>
  <c r="EO52" i="19"/>
  <c r="EN52" i="19"/>
  <c r="EM52" i="19"/>
  <c r="EL52" i="19"/>
  <c r="EK52" i="19"/>
  <c r="EJ52" i="19"/>
  <c r="EI52" i="19"/>
  <c r="EH52" i="19"/>
  <c r="EG52" i="19"/>
  <c r="EF52" i="19"/>
  <c r="EE52" i="19"/>
  <c r="ED52" i="19"/>
  <c r="EC52" i="19"/>
  <c r="EB52" i="19"/>
  <c r="EA52" i="19"/>
  <c r="DZ52" i="19"/>
  <c r="DY52" i="19"/>
  <c r="DX52" i="19"/>
  <c r="DW52" i="19"/>
  <c r="DV52" i="19"/>
  <c r="DU52" i="19"/>
  <c r="DT52" i="19"/>
  <c r="DS52" i="19"/>
  <c r="DR52" i="19"/>
  <c r="DQ52" i="19"/>
  <c r="DP52" i="19"/>
  <c r="DO52" i="19"/>
  <c r="DN52" i="19"/>
  <c r="DM52" i="19"/>
  <c r="DL52" i="19"/>
  <c r="DK52" i="19"/>
  <c r="DJ52" i="19"/>
  <c r="DI52" i="19"/>
  <c r="DH52" i="19"/>
  <c r="DG52" i="19"/>
  <c r="DF52" i="19"/>
  <c r="DE52" i="19"/>
  <c r="DD52" i="19"/>
  <c r="DC52" i="19"/>
  <c r="DB52" i="19"/>
  <c r="DA52" i="19"/>
  <c r="CZ52" i="19"/>
  <c r="CY52" i="19"/>
  <c r="CX52" i="19"/>
  <c r="CW52" i="19"/>
  <c r="CV52" i="19"/>
  <c r="CU52" i="19"/>
  <c r="CT52" i="19"/>
  <c r="CS52" i="19"/>
  <c r="CR52" i="19"/>
  <c r="CQ52" i="19"/>
  <c r="CP52" i="19"/>
  <c r="CO52" i="19"/>
  <c r="CN52" i="19"/>
  <c r="CM52" i="19"/>
  <c r="CL52" i="19"/>
  <c r="CK52" i="19"/>
  <c r="CJ52" i="19"/>
  <c r="CI52" i="19"/>
  <c r="CH52" i="19"/>
  <c r="CG52" i="19"/>
  <c r="CF52" i="19"/>
  <c r="CE52" i="19"/>
  <c r="CD52" i="19"/>
  <c r="CC52" i="19"/>
  <c r="CB52" i="19"/>
  <c r="CA52" i="19"/>
  <c r="BZ52" i="19"/>
  <c r="BY52" i="19"/>
  <c r="BX52" i="19"/>
  <c r="BW52" i="19"/>
  <c r="BV52" i="19"/>
  <c r="BU52" i="19"/>
  <c r="BT52" i="19"/>
  <c r="BS52" i="19"/>
  <c r="BR52" i="19"/>
  <c r="BQ52" i="19"/>
  <c r="BP52" i="19"/>
  <c r="BO52" i="19"/>
  <c r="BN52" i="19"/>
  <c r="BM52" i="19"/>
  <c r="BL52" i="19"/>
  <c r="BK52" i="19"/>
  <c r="BJ52" i="19"/>
  <c r="BI52" i="19"/>
  <c r="BH52" i="19"/>
  <c r="BG52" i="19"/>
  <c r="BF52" i="19"/>
  <c r="BE52" i="19"/>
  <c r="BD52" i="19"/>
  <c r="BC52" i="19"/>
  <c r="BB52" i="19"/>
  <c r="BA52" i="19"/>
  <c r="AZ52" i="19"/>
  <c r="AY52" i="19"/>
  <c r="AX52" i="19"/>
  <c r="AW52" i="19"/>
  <c r="AV52" i="19"/>
  <c r="AU52" i="19"/>
  <c r="AT52" i="19"/>
  <c r="AS52" i="19"/>
  <c r="AR52" i="19"/>
  <c r="AQ52" i="19"/>
  <c r="AP52" i="19"/>
  <c r="AO52" i="19"/>
  <c r="AN52" i="19"/>
  <c r="AM52" i="19"/>
  <c r="AL52" i="19"/>
  <c r="AK52" i="19"/>
  <c r="AJ52" i="19"/>
  <c r="AI52" i="19"/>
  <c r="AH52" i="19"/>
  <c r="AG52" i="19"/>
  <c r="AF52" i="19"/>
  <c r="AE52" i="19"/>
  <c r="AD52" i="19"/>
  <c r="AC52" i="19"/>
  <c r="AB52" i="19"/>
  <c r="AA52" i="19"/>
  <c r="Z52" i="19"/>
  <c r="Y52" i="19"/>
  <c r="X52" i="19"/>
  <c r="W52" i="19"/>
  <c r="V52" i="19"/>
  <c r="U52" i="19"/>
  <c r="S52" i="19"/>
  <c r="R52" i="19"/>
  <c r="Q52" i="19"/>
  <c r="P52" i="19"/>
  <c r="O52" i="19"/>
  <c r="N52" i="19"/>
  <c r="M52" i="19"/>
  <c r="L52" i="19"/>
  <c r="K52" i="19"/>
  <c r="J52" i="19"/>
  <c r="I52" i="19"/>
  <c r="H52" i="19"/>
  <c r="G52" i="19"/>
  <c r="F52" i="19"/>
  <c r="GD51" i="19"/>
  <c r="GE51" i="19" s="1"/>
  <c r="GC51" i="19"/>
  <c r="GD50" i="19"/>
  <c r="GE50" i="19" s="1"/>
  <c r="GC50" i="19"/>
  <c r="GD49" i="19"/>
  <c r="GE49" i="19" s="1"/>
  <c r="GC49" i="19"/>
  <c r="GD48" i="19"/>
  <c r="GE48" i="19" s="1"/>
  <c r="GC48" i="19"/>
  <c r="GB47" i="19"/>
  <c r="GA47" i="19"/>
  <c r="FZ47" i="19"/>
  <c r="FY47" i="19"/>
  <c r="FX47" i="19"/>
  <c r="FW47" i="19"/>
  <c r="FV47" i="19"/>
  <c r="FU47" i="19"/>
  <c r="FT47" i="19"/>
  <c r="FS47" i="19"/>
  <c r="FR47" i="19"/>
  <c r="FQ47" i="19"/>
  <c r="FP47" i="19"/>
  <c r="FO47" i="19"/>
  <c r="FN47" i="19"/>
  <c r="FM47" i="19"/>
  <c r="FL47" i="19"/>
  <c r="FK47" i="19"/>
  <c r="FJ47" i="19"/>
  <c r="FI47" i="19"/>
  <c r="FH47" i="19"/>
  <c r="FG47" i="19"/>
  <c r="FF47" i="19"/>
  <c r="FE47" i="19"/>
  <c r="FD47" i="19"/>
  <c r="FC47" i="19"/>
  <c r="FB47" i="19"/>
  <c r="FA47" i="19"/>
  <c r="EZ47" i="19"/>
  <c r="EY47" i="19"/>
  <c r="EX47" i="19"/>
  <c r="EW47" i="19"/>
  <c r="EV47" i="19"/>
  <c r="EU47" i="19"/>
  <c r="ET47" i="19"/>
  <c r="ES47" i="19"/>
  <c r="ER47" i="19"/>
  <c r="EQ47" i="19"/>
  <c r="EP47" i="19"/>
  <c r="EO47" i="19"/>
  <c r="EN47" i="19"/>
  <c r="EM47" i="19"/>
  <c r="EL47" i="19"/>
  <c r="EK47" i="19"/>
  <c r="EJ47" i="19"/>
  <c r="EI47" i="19"/>
  <c r="EH47" i="19"/>
  <c r="EG47" i="19"/>
  <c r="EF47" i="19"/>
  <c r="EE47" i="19"/>
  <c r="ED47" i="19"/>
  <c r="EC47" i="19"/>
  <c r="EB47" i="19"/>
  <c r="EA47" i="19"/>
  <c r="DZ47" i="19"/>
  <c r="DY47" i="19"/>
  <c r="DX47" i="19"/>
  <c r="DW47" i="19"/>
  <c r="DV47" i="19"/>
  <c r="DU47" i="19"/>
  <c r="DT47" i="19"/>
  <c r="DS47" i="19"/>
  <c r="DR47" i="19"/>
  <c r="DQ47" i="19"/>
  <c r="DP47" i="19"/>
  <c r="DO47" i="19"/>
  <c r="DN47" i="19"/>
  <c r="DM47" i="19"/>
  <c r="DL47" i="19"/>
  <c r="DK47" i="19"/>
  <c r="DJ47" i="19"/>
  <c r="DI47" i="19"/>
  <c r="DH47" i="19"/>
  <c r="DG47" i="19"/>
  <c r="DF47" i="19"/>
  <c r="DE47" i="19"/>
  <c r="DD47" i="19"/>
  <c r="DC47" i="19"/>
  <c r="DB47" i="19"/>
  <c r="DA47" i="19"/>
  <c r="CZ47" i="19"/>
  <c r="CY47" i="19"/>
  <c r="CX47" i="19"/>
  <c r="CW47" i="19"/>
  <c r="CV47" i="19"/>
  <c r="CU47" i="19"/>
  <c r="CT47" i="19"/>
  <c r="CS47" i="19"/>
  <c r="CR47" i="19"/>
  <c r="CQ47" i="19"/>
  <c r="CP47" i="19"/>
  <c r="CO47" i="19"/>
  <c r="CN47" i="19"/>
  <c r="CM47" i="19"/>
  <c r="CL47" i="19"/>
  <c r="CK47" i="19"/>
  <c r="CJ47" i="19"/>
  <c r="CI47" i="19"/>
  <c r="CH47" i="19"/>
  <c r="CG47" i="19"/>
  <c r="CF47" i="19"/>
  <c r="CE47" i="19"/>
  <c r="CD47" i="19"/>
  <c r="CC47" i="19"/>
  <c r="CB47" i="19"/>
  <c r="CA47" i="19"/>
  <c r="BZ47" i="19"/>
  <c r="BY47" i="19"/>
  <c r="BX47" i="19"/>
  <c r="BW47" i="19"/>
  <c r="BV47" i="19"/>
  <c r="BU47" i="19"/>
  <c r="BT47" i="19"/>
  <c r="BS47" i="19"/>
  <c r="BR47" i="19"/>
  <c r="BQ47" i="19"/>
  <c r="BP47" i="19"/>
  <c r="BO47" i="19"/>
  <c r="BN47" i="19"/>
  <c r="BM47" i="19"/>
  <c r="BL47" i="19"/>
  <c r="BK47" i="19"/>
  <c r="BJ47" i="19"/>
  <c r="BI47" i="19"/>
  <c r="BH47" i="19"/>
  <c r="BG47" i="19"/>
  <c r="BF47" i="19"/>
  <c r="BE47" i="19"/>
  <c r="BD47" i="19"/>
  <c r="BC47" i="19"/>
  <c r="BB47" i="19"/>
  <c r="BA47" i="19"/>
  <c r="AZ47" i="19"/>
  <c r="AY47" i="19"/>
  <c r="AX47" i="19"/>
  <c r="AW47" i="19"/>
  <c r="AV47" i="19"/>
  <c r="AU47" i="19"/>
  <c r="AT47" i="19"/>
  <c r="AS47" i="19"/>
  <c r="AR47" i="19"/>
  <c r="AQ47" i="19"/>
  <c r="AP47" i="19"/>
  <c r="AO47" i="19"/>
  <c r="AN47" i="19"/>
  <c r="AM47" i="19"/>
  <c r="AL47" i="19"/>
  <c r="AK47" i="19"/>
  <c r="AJ47" i="19"/>
  <c r="AI47" i="19"/>
  <c r="AH47" i="19"/>
  <c r="AG47" i="19"/>
  <c r="AF47" i="19"/>
  <c r="AE47" i="19"/>
  <c r="AD47" i="19"/>
  <c r="AC47" i="19"/>
  <c r="AB47" i="19"/>
  <c r="AA47" i="19"/>
  <c r="Z47" i="19"/>
  <c r="Y47" i="19"/>
  <c r="X47" i="19"/>
  <c r="W47" i="19"/>
  <c r="V47" i="19"/>
  <c r="U47" i="19"/>
  <c r="S47" i="19"/>
  <c r="R47" i="19"/>
  <c r="Q47" i="19"/>
  <c r="P47" i="19"/>
  <c r="O47" i="19"/>
  <c r="N47" i="19"/>
  <c r="M47" i="19"/>
  <c r="L47" i="19"/>
  <c r="K47" i="19"/>
  <c r="J47" i="19"/>
  <c r="I47" i="19"/>
  <c r="H47" i="19"/>
  <c r="G47" i="19"/>
  <c r="F47" i="19"/>
  <c r="GD46" i="19"/>
  <c r="GE46" i="19" s="1"/>
  <c r="GC46" i="19"/>
  <c r="GD45" i="19"/>
  <c r="GE45" i="19" s="1"/>
  <c r="GC45" i="19"/>
  <c r="GD44" i="19"/>
  <c r="GE44" i="19" s="1"/>
  <c r="GC44" i="19"/>
  <c r="GB43" i="19"/>
  <c r="GB30" i="19" s="1"/>
  <c r="GA43" i="19"/>
  <c r="FZ43" i="19"/>
  <c r="FY43" i="19"/>
  <c r="FX43" i="19"/>
  <c r="FW43" i="19"/>
  <c r="FV43" i="19"/>
  <c r="FU43" i="19"/>
  <c r="FT43" i="19"/>
  <c r="FS43" i="19"/>
  <c r="FR43" i="19"/>
  <c r="FQ43" i="19"/>
  <c r="FP43" i="19"/>
  <c r="FO43" i="19"/>
  <c r="FN43" i="19"/>
  <c r="FM43" i="19"/>
  <c r="FM30" i="19" s="1"/>
  <c r="FL43" i="19"/>
  <c r="FK43" i="19"/>
  <c r="FJ43" i="19"/>
  <c r="FI43" i="19"/>
  <c r="FH43" i="19"/>
  <c r="FG43" i="19"/>
  <c r="FF43" i="19"/>
  <c r="FE43" i="19"/>
  <c r="FE30" i="19" s="1"/>
  <c r="FD43" i="19"/>
  <c r="FC43" i="19"/>
  <c r="FB43" i="19"/>
  <c r="FA43" i="19"/>
  <c r="EZ43" i="19"/>
  <c r="EY43" i="19"/>
  <c r="EX43" i="19"/>
  <c r="EW43" i="19"/>
  <c r="EW30" i="19" s="1"/>
  <c r="EV43" i="19"/>
  <c r="EU43" i="19"/>
  <c r="ET43" i="19"/>
  <c r="ES43" i="19"/>
  <c r="ER43" i="19"/>
  <c r="ER30" i="19" s="1"/>
  <c r="EQ43" i="19"/>
  <c r="EP43" i="19"/>
  <c r="EO43" i="19"/>
  <c r="EN43" i="19"/>
  <c r="EM43" i="19"/>
  <c r="EL43" i="19"/>
  <c r="EK43" i="19"/>
  <c r="EJ43" i="19"/>
  <c r="EJ30" i="19" s="1"/>
  <c r="EI43" i="19"/>
  <c r="EH43" i="19"/>
  <c r="EG43" i="19"/>
  <c r="EF43" i="19"/>
  <c r="EE43" i="19"/>
  <c r="ED43" i="19"/>
  <c r="EC43" i="19"/>
  <c r="EB43" i="19"/>
  <c r="EB30" i="19" s="1"/>
  <c r="EA43" i="19"/>
  <c r="DZ43" i="19"/>
  <c r="DY43" i="19"/>
  <c r="DY30" i="19" s="1"/>
  <c r="DX43" i="19"/>
  <c r="DX30" i="19" s="1"/>
  <c r="DW43" i="19"/>
  <c r="DV43" i="19"/>
  <c r="DU43" i="19"/>
  <c r="DT43" i="19"/>
  <c r="DS43" i="19"/>
  <c r="DR43" i="19"/>
  <c r="DQ43" i="19"/>
  <c r="DP43" i="19"/>
  <c r="DO43" i="19"/>
  <c r="DN43" i="19"/>
  <c r="DM43" i="19"/>
  <c r="DL43" i="19"/>
  <c r="DL30" i="19" s="1"/>
  <c r="DK43" i="19"/>
  <c r="DJ43" i="19"/>
  <c r="DI43" i="19"/>
  <c r="DI30" i="19" s="1"/>
  <c r="DH43" i="19"/>
  <c r="DG43" i="19"/>
  <c r="DF43" i="19"/>
  <c r="DE43" i="19"/>
  <c r="DD43" i="19"/>
  <c r="DD30" i="19" s="1"/>
  <c r="DC43" i="19"/>
  <c r="DB43" i="19"/>
  <c r="DA43" i="19"/>
  <c r="CZ43" i="19"/>
  <c r="CY43" i="19"/>
  <c r="CX43" i="19"/>
  <c r="CW43" i="19"/>
  <c r="CV43" i="19"/>
  <c r="CU43" i="19"/>
  <c r="CT43" i="19"/>
  <c r="CS43" i="19"/>
  <c r="CR43" i="19"/>
  <c r="CQ43" i="19"/>
  <c r="CP43" i="19"/>
  <c r="CO43" i="19"/>
  <c r="CN43" i="19"/>
  <c r="CM43" i="19"/>
  <c r="CL43" i="19"/>
  <c r="CK43" i="19"/>
  <c r="CJ43" i="19"/>
  <c r="CJ30" i="19" s="1"/>
  <c r="CI43" i="19"/>
  <c r="CH43" i="19"/>
  <c r="CG43" i="19"/>
  <c r="CF43" i="19"/>
  <c r="CF30" i="19" s="1"/>
  <c r="CE43" i="19"/>
  <c r="CD43" i="19"/>
  <c r="CC43" i="19"/>
  <c r="CC30" i="19" s="1"/>
  <c r="CB43" i="19"/>
  <c r="CB30" i="19" s="1"/>
  <c r="CA43" i="19"/>
  <c r="BZ43" i="19"/>
  <c r="BY43" i="19"/>
  <c r="BX43" i="19"/>
  <c r="BW43" i="19"/>
  <c r="BV43" i="19"/>
  <c r="BU43" i="19"/>
  <c r="BT43" i="19"/>
  <c r="BS43" i="19"/>
  <c r="BR43" i="19"/>
  <c r="BQ43" i="19"/>
  <c r="BP43" i="19"/>
  <c r="BO43" i="19"/>
  <c r="BN43" i="19"/>
  <c r="BM43" i="19"/>
  <c r="BL43" i="19"/>
  <c r="BK43" i="19"/>
  <c r="BJ43" i="19"/>
  <c r="BI43" i="19"/>
  <c r="BH43" i="19"/>
  <c r="BH30" i="19" s="1"/>
  <c r="BG43" i="19"/>
  <c r="BF43" i="19"/>
  <c r="BE43" i="19"/>
  <c r="BD43" i="19"/>
  <c r="BD30" i="19" s="1"/>
  <c r="BC43" i="19"/>
  <c r="BB43" i="19"/>
  <c r="BA43" i="19"/>
  <c r="AZ43" i="19"/>
  <c r="AY43" i="19"/>
  <c r="AX43" i="19"/>
  <c r="AW43" i="19"/>
  <c r="AV43" i="19"/>
  <c r="AU43" i="19"/>
  <c r="AT43" i="19"/>
  <c r="AS43" i="19"/>
  <c r="AR43" i="19"/>
  <c r="AR30" i="19" s="1"/>
  <c r="AQ43" i="19"/>
  <c r="AP43" i="19"/>
  <c r="AO43" i="19"/>
  <c r="AN43" i="19"/>
  <c r="AN30" i="19" s="1"/>
  <c r="AM43" i="19"/>
  <c r="AL43" i="19"/>
  <c r="AK43" i="19"/>
  <c r="AJ43" i="19"/>
  <c r="AI43" i="19"/>
  <c r="AH43" i="19"/>
  <c r="AG43" i="19"/>
  <c r="AF43" i="19"/>
  <c r="AE43" i="19"/>
  <c r="AD43" i="19"/>
  <c r="AC43" i="19"/>
  <c r="AB43" i="19"/>
  <c r="AB30" i="19" s="1"/>
  <c r="AA43" i="19"/>
  <c r="Z43" i="19"/>
  <c r="Y43" i="19"/>
  <c r="X43" i="19"/>
  <c r="X30" i="19" s="1"/>
  <c r="W43" i="19"/>
  <c r="V43" i="19"/>
  <c r="U43" i="19"/>
  <c r="S43" i="19"/>
  <c r="R43" i="19"/>
  <c r="Q43" i="19"/>
  <c r="P43" i="19"/>
  <c r="O43" i="19"/>
  <c r="N43" i="19"/>
  <c r="M43" i="19"/>
  <c r="L43" i="19"/>
  <c r="K43" i="19"/>
  <c r="J43" i="19"/>
  <c r="I43" i="19"/>
  <c r="H43" i="19"/>
  <c r="G43" i="19"/>
  <c r="G30" i="19" s="1"/>
  <c r="F43" i="19"/>
  <c r="GD42" i="19"/>
  <c r="GE42" i="19" s="1"/>
  <c r="GC42" i="19"/>
  <c r="GD41" i="19"/>
  <c r="GE41" i="19" s="1"/>
  <c r="GC41" i="19"/>
  <c r="GD40" i="19"/>
  <c r="GE40" i="19" s="1"/>
  <c r="GC40" i="19"/>
  <c r="GD39" i="19"/>
  <c r="GE39" i="19" s="1"/>
  <c r="GC39" i="19"/>
  <c r="GD38" i="19"/>
  <c r="GE38" i="19" s="1"/>
  <c r="GC38" i="19"/>
  <c r="GD37" i="19"/>
  <c r="GE37" i="19" s="1"/>
  <c r="GC37" i="19"/>
  <c r="GD36" i="19"/>
  <c r="GE36" i="19" s="1"/>
  <c r="GC36" i="19"/>
  <c r="GD35" i="19"/>
  <c r="GE35" i="19" s="1"/>
  <c r="GC35" i="19"/>
  <c r="GD34" i="19"/>
  <c r="GE34" i="19" s="1"/>
  <c r="GC34" i="19"/>
  <c r="GD33" i="19"/>
  <c r="GE33" i="19" s="1"/>
  <c r="GC33" i="19"/>
  <c r="GB32" i="19"/>
  <c r="GA32" i="19"/>
  <c r="FZ32" i="19"/>
  <c r="FY32" i="19"/>
  <c r="FX32" i="19"/>
  <c r="FW32" i="19"/>
  <c r="FV32" i="19"/>
  <c r="FU32" i="19"/>
  <c r="FT32" i="19"/>
  <c r="FS32" i="19"/>
  <c r="FR32" i="19"/>
  <c r="FQ32" i="19"/>
  <c r="FP32" i="19"/>
  <c r="FP30" i="19" s="1"/>
  <c r="FO32" i="19"/>
  <c r="FN32" i="19"/>
  <c r="FM32" i="19"/>
  <c r="FL32" i="19"/>
  <c r="FK32" i="19"/>
  <c r="FJ32" i="19"/>
  <c r="FI32" i="19"/>
  <c r="FH32" i="19"/>
  <c r="FG32" i="19"/>
  <c r="FF32" i="19"/>
  <c r="FE32" i="19"/>
  <c r="FD32" i="19"/>
  <c r="FD30" i="19" s="1"/>
  <c r="FC32" i="19"/>
  <c r="FB32" i="19"/>
  <c r="FA32" i="19"/>
  <c r="EZ32" i="19"/>
  <c r="EY32" i="19"/>
  <c r="EX32" i="19"/>
  <c r="EW32" i="19"/>
  <c r="EV32" i="19"/>
  <c r="EU32" i="19"/>
  <c r="ET32" i="19"/>
  <c r="ES32" i="19"/>
  <c r="ER32" i="19"/>
  <c r="EQ32" i="19"/>
  <c r="EP32" i="19"/>
  <c r="EO32" i="19"/>
  <c r="EN32" i="19"/>
  <c r="EN30" i="19" s="1"/>
  <c r="EM32" i="19"/>
  <c r="EL32" i="19"/>
  <c r="EK32" i="19"/>
  <c r="EJ32" i="19"/>
  <c r="EI32" i="19"/>
  <c r="EH32" i="19"/>
  <c r="EG32" i="19"/>
  <c r="EF32" i="19"/>
  <c r="EE32" i="19"/>
  <c r="ED32" i="19"/>
  <c r="EC32" i="19"/>
  <c r="EB32" i="19"/>
  <c r="EA32" i="19"/>
  <c r="DZ32" i="19"/>
  <c r="DY32" i="19"/>
  <c r="DX32" i="19"/>
  <c r="DW32" i="19"/>
  <c r="DV32" i="19"/>
  <c r="DU32" i="19"/>
  <c r="DT32" i="19"/>
  <c r="DS32" i="19"/>
  <c r="DR32" i="19"/>
  <c r="DR30" i="19" s="1"/>
  <c r="DQ32" i="19"/>
  <c r="DP32" i="19"/>
  <c r="DP30" i="19" s="1"/>
  <c r="DO32" i="19"/>
  <c r="DN32" i="19"/>
  <c r="DM32" i="19"/>
  <c r="DL32" i="19"/>
  <c r="DK32" i="19"/>
  <c r="DJ32" i="19"/>
  <c r="DI32" i="19"/>
  <c r="DH32" i="19"/>
  <c r="DG32" i="19"/>
  <c r="DF32" i="19"/>
  <c r="DF30" i="19" s="1"/>
  <c r="DE32" i="19"/>
  <c r="DD32" i="19"/>
  <c r="DC32" i="19"/>
  <c r="DB32" i="19"/>
  <c r="DB30" i="19" s="1"/>
  <c r="DA32" i="19"/>
  <c r="CZ32" i="19"/>
  <c r="CY32" i="19"/>
  <c r="CX32" i="19"/>
  <c r="CX30" i="19" s="1"/>
  <c r="CW32" i="19"/>
  <c r="CV32" i="19"/>
  <c r="CV30" i="19" s="1"/>
  <c r="CU32" i="19"/>
  <c r="CT32" i="19"/>
  <c r="CT30" i="19" s="1"/>
  <c r="CS32" i="19"/>
  <c r="CR32" i="19"/>
  <c r="CQ32" i="19"/>
  <c r="CP32" i="19"/>
  <c r="CP30" i="19" s="1"/>
  <c r="CO32" i="19"/>
  <c r="CN32" i="19"/>
  <c r="CN30" i="19" s="1"/>
  <c r="CM32" i="19"/>
  <c r="CL32" i="19"/>
  <c r="CK32" i="19"/>
  <c r="CJ32" i="19"/>
  <c r="CI32" i="19"/>
  <c r="CH32" i="19"/>
  <c r="CH30" i="19" s="1"/>
  <c r="CG32" i="19"/>
  <c r="CF32" i="19"/>
  <c r="CE32" i="19"/>
  <c r="CD32" i="19"/>
  <c r="CC32" i="19"/>
  <c r="CB32" i="19"/>
  <c r="CA32" i="19"/>
  <c r="BZ32" i="19"/>
  <c r="BZ30" i="19" s="1"/>
  <c r="BY32" i="19"/>
  <c r="BX32" i="19"/>
  <c r="BW32" i="19"/>
  <c r="BV32" i="19"/>
  <c r="BV30" i="19" s="1"/>
  <c r="BU32" i="19"/>
  <c r="BT32" i="19"/>
  <c r="BT30" i="19" s="1"/>
  <c r="BS32" i="19"/>
  <c r="BR32" i="19"/>
  <c r="BR30" i="19" s="1"/>
  <c r="BQ32" i="19"/>
  <c r="BP32" i="19"/>
  <c r="BO32" i="19"/>
  <c r="BN32" i="19"/>
  <c r="BN30" i="19" s="1"/>
  <c r="BM32" i="19"/>
  <c r="BL32" i="19"/>
  <c r="BL30" i="19" s="1"/>
  <c r="BK32" i="19"/>
  <c r="BJ32" i="19"/>
  <c r="BI32" i="19"/>
  <c r="BH32" i="19"/>
  <c r="BG32" i="19"/>
  <c r="BF32" i="19"/>
  <c r="BE32" i="19"/>
  <c r="BD32" i="19"/>
  <c r="BC32" i="19"/>
  <c r="BB32" i="19"/>
  <c r="BA32" i="19"/>
  <c r="AZ32" i="19"/>
  <c r="AZ30" i="19" s="1"/>
  <c r="AY32" i="19"/>
  <c r="AX32" i="19"/>
  <c r="AX30" i="19" s="1"/>
  <c r="AW32" i="19"/>
  <c r="AV32" i="19"/>
  <c r="AU32" i="19"/>
  <c r="AT32" i="19"/>
  <c r="AS32" i="19"/>
  <c r="AR32" i="19"/>
  <c r="AQ32" i="19"/>
  <c r="AP32" i="19"/>
  <c r="AP30" i="19" s="1"/>
  <c r="AO32" i="19"/>
  <c r="AN32" i="19"/>
  <c r="AM32" i="19"/>
  <c r="AL32" i="19"/>
  <c r="AK32" i="19"/>
  <c r="AJ32" i="19"/>
  <c r="AI32" i="19"/>
  <c r="AH32" i="19"/>
  <c r="AH30" i="19" s="1"/>
  <c r="AG32" i="19"/>
  <c r="AF32" i="19"/>
  <c r="AF30" i="19" s="1"/>
  <c r="AE32" i="19"/>
  <c r="AD32" i="19"/>
  <c r="AC32" i="19"/>
  <c r="AB32" i="19"/>
  <c r="AA32" i="19"/>
  <c r="Z32" i="19"/>
  <c r="Z30" i="19" s="1"/>
  <c r="Y32" i="19"/>
  <c r="X32" i="19"/>
  <c r="W32" i="19"/>
  <c r="V32" i="19"/>
  <c r="U32" i="19"/>
  <c r="S32" i="19"/>
  <c r="S30" i="19" s="1"/>
  <c r="R32" i="19"/>
  <c r="Q32" i="19"/>
  <c r="Q30" i="19" s="1"/>
  <c r="P32" i="19"/>
  <c r="O32" i="19"/>
  <c r="N32" i="19"/>
  <c r="M32" i="19"/>
  <c r="L32" i="19"/>
  <c r="K32" i="19"/>
  <c r="J32" i="19"/>
  <c r="J30" i="19" s="1"/>
  <c r="I32" i="19"/>
  <c r="I30" i="19" s="1"/>
  <c r="H32" i="19"/>
  <c r="G32" i="19"/>
  <c r="F32" i="19"/>
  <c r="F30" i="19" s="1"/>
  <c r="GD31" i="19"/>
  <c r="GE31" i="19" s="1"/>
  <c r="GC31" i="19"/>
  <c r="FX30" i="19"/>
  <c r="FT30" i="19"/>
  <c r="FH30" i="19"/>
  <c r="EV30" i="19"/>
  <c r="EG30" i="19"/>
  <c r="DT30" i="19"/>
  <c r="DJ30" i="19"/>
  <c r="CR30" i="19"/>
  <c r="BM30" i="19"/>
  <c r="BF30" i="19"/>
  <c r="AV30" i="19"/>
  <c r="AJ30" i="19"/>
  <c r="O30" i="19"/>
  <c r="GD29" i="19"/>
  <c r="GE29" i="19" s="1"/>
  <c r="GC29" i="19"/>
  <c r="GD28" i="19"/>
  <c r="GE28" i="19" s="1"/>
  <c r="GC28" i="19"/>
  <c r="GD27" i="19"/>
  <c r="GE27" i="19" s="1"/>
  <c r="GC27" i="19"/>
  <c r="GD26" i="19"/>
  <c r="GE26" i="19" s="1"/>
  <c r="GC26" i="19"/>
  <c r="GD25" i="19"/>
  <c r="GE25" i="19" s="1"/>
  <c r="GC25" i="19"/>
  <c r="GD24" i="19"/>
  <c r="GE24" i="19" s="1"/>
  <c r="GC24" i="19"/>
  <c r="GD23" i="19"/>
  <c r="GE23" i="19" s="1"/>
  <c r="GC23" i="19"/>
  <c r="GD22" i="19"/>
  <c r="GE22" i="19" s="1"/>
  <c r="GC22" i="19"/>
  <c r="GD21" i="19"/>
  <c r="GE21" i="19" s="1"/>
  <c r="GC21" i="19"/>
  <c r="GB20" i="19"/>
  <c r="GA20" i="19"/>
  <c r="FZ20" i="19"/>
  <c r="FY20" i="19"/>
  <c r="FX20" i="19"/>
  <c r="FW20" i="19"/>
  <c r="FV20" i="19"/>
  <c r="FU20" i="19"/>
  <c r="FT20" i="19"/>
  <c r="FS20" i="19"/>
  <c r="FR20" i="19"/>
  <c r="FQ20" i="19"/>
  <c r="FP20" i="19"/>
  <c r="FO20" i="19"/>
  <c r="FN20" i="19"/>
  <c r="FM20" i="19"/>
  <c r="FL20" i="19"/>
  <c r="FK20" i="19"/>
  <c r="FJ20" i="19"/>
  <c r="FI20" i="19"/>
  <c r="FH20" i="19"/>
  <c r="FG20" i="19"/>
  <c r="FF20" i="19"/>
  <c r="FE20" i="19"/>
  <c r="FD20" i="19"/>
  <c r="FC20" i="19"/>
  <c r="FB20" i="19"/>
  <c r="FA20" i="19"/>
  <c r="EZ20" i="19"/>
  <c r="EY20" i="19"/>
  <c r="EX20" i="19"/>
  <c r="EW20" i="19"/>
  <c r="EV20" i="19"/>
  <c r="EU20" i="19"/>
  <c r="ET20" i="19"/>
  <c r="ES20" i="19"/>
  <c r="ER20" i="19"/>
  <c r="EQ20" i="19"/>
  <c r="EP20" i="19"/>
  <c r="EO20" i="19"/>
  <c r="EN20" i="19"/>
  <c r="EM20" i="19"/>
  <c r="EL20" i="19"/>
  <c r="EK20" i="19"/>
  <c r="EJ20" i="19"/>
  <c r="EI20" i="19"/>
  <c r="EH20" i="19"/>
  <c r="EG20" i="19"/>
  <c r="EF20" i="19"/>
  <c r="EE20" i="19"/>
  <c r="ED20" i="19"/>
  <c r="EC20" i="19"/>
  <c r="EB20" i="19"/>
  <c r="EA20" i="19"/>
  <c r="DZ20" i="19"/>
  <c r="DY20" i="19"/>
  <c r="DX20" i="19"/>
  <c r="DW20" i="19"/>
  <c r="DV20" i="19"/>
  <c r="DU20" i="19"/>
  <c r="DT20" i="19"/>
  <c r="DS20" i="19"/>
  <c r="DR20" i="19"/>
  <c r="DQ20" i="19"/>
  <c r="DP20" i="19"/>
  <c r="DO20" i="19"/>
  <c r="DN20" i="19"/>
  <c r="DM20" i="19"/>
  <c r="DL20" i="19"/>
  <c r="DK20" i="19"/>
  <c r="DJ20" i="19"/>
  <c r="DI20" i="19"/>
  <c r="DH20" i="19"/>
  <c r="DG20" i="19"/>
  <c r="DF20" i="19"/>
  <c r="DE20" i="19"/>
  <c r="DD20" i="19"/>
  <c r="DC20" i="19"/>
  <c r="DB20" i="19"/>
  <c r="DA20" i="19"/>
  <c r="CZ20" i="19"/>
  <c r="CY20" i="19"/>
  <c r="CX20" i="19"/>
  <c r="CW20" i="19"/>
  <c r="CV20" i="19"/>
  <c r="CU20" i="19"/>
  <c r="CT20" i="19"/>
  <c r="CS20" i="19"/>
  <c r="CR20" i="19"/>
  <c r="CQ20" i="19"/>
  <c r="CP20" i="19"/>
  <c r="CO20" i="19"/>
  <c r="CN20" i="19"/>
  <c r="CM20" i="19"/>
  <c r="CL20" i="19"/>
  <c r="CK20" i="19"/>
  <c r="CJ20" i="19"/>
  <c r="CI20" i="19"/>
  <c r="CH20" i="19"/>
  <c r="CG20" i="19"/>
  <c r="CF20" i="19"/>
  <c r="CE20" i="19"/>
  <c r="CD20" i="19"/>
  <c r="CC20" i="19"/>
  <c r="CB20" i="19"/>
  <c r="CA20" i="19"/>
  <c r="BZ20" i="19"/>
  <c r="BY20" i="19"/>
  <c r="BX20" i="19"/>
  <c r="BW20" i="19"/>
  <c r="BV20" i="19"/>
  <c r="BU20" i="19"/>
  <c r="BT20" i="19"/>
  <c r="BS20" i="19"/>
  <c r="BR20" i="19"/>
  <c r="BQ20" i="19"/>
  <c r="BP20" i="19"/>
  <c r="BO20" i="19"/>
  <c r="BN20" i="19"/>
  <c r="BM20" i="19"/>
  <c r="BL20" i="19"/>
  <c r="BK20" i="19"/>
  <c r="BJ20" i="19"/>
  <c r="BI20" i="19"/>
  <c r="BH20" i="19"/>
  <c r="BG20" i="19"/>
  <c r="BF20" i="19"/>
  <c r="BE20" i="19"/>
  <c r="BD20" i="19"/>
  <c r="BC20" i="19"/>
  <c r="BB20" i="19"/>
  <c r="BA20" i="19"/>
  <c r="AZ20" i="19"/>
  <c r="AY20" i="19"/>
  <c r="AX20" i="19"/>
  <c r="AW20" i="19"/>
  <c r="AV20" i="19"/>
  <c r="AU20" i="19"/>
  <c r="AT20" i="19"/>
  <c r="AS20" i="19"/>
  <c r="AR20" i="19"/>
  <c r="AQ20" i="19"/>
  <c r="AP20" i="19"/>
  <c r="AO20" i="19"/>
  <c r="AN20" i="19"/>
  <c r="AM20" i="19"/>
  <c r="AL20" i="19"/>
  <c r="AK20" i="19"/>
  <c r="AJ20" i="19"/>
  <c r="AI20" i="19"/>
  <c r="AH20" i="19"/>
  <c r="AG20" i="19"/>
  <c r="AF20" i="19"/>
  <c r="AE20" i="19"/>
  <c r="AD20" i="19"/>
  <c r="AC20" i="19"/>
  <c r="AB20" i="19"/>
  <c r="AA20" i="19"/>
  <c r="Z20" i="19"/>
  <c r="Y20" i="19"/>
  <c r="X20" i="19"/>
  <c r="W20" i="19"/>
  <c r="V20" i="19"/>
  <c r="U20" i="19"/>
  <c r="S20" i="19"/>
  <c r="R20" i="19"/>
  <c r="Q20" i="19"/>
  <c r="P20" i="19"/>
  <c r="O20" i="19"/>
  <c r="N20" i="19"/>
  <c r="M20" i="19"/>
  <c r="L20" i="19"/>
  <c r="K20" i="19"/>
  <c r="J20" i="19"/>
  <c r="I20" i="19"/>
  <c r="H20" i="19"/>
  <c r="G20" i="19"/>
  <c r="F20" i="19"/>
  <c r="GD19" i="19"/>
  <c r="GE19" i="19" s="1"/>
  <c r="GC19" i="19"/>
  <c r="GD18" i="19"/>
  <c r="GE18" i="19" s="1"/>
  <c r="GC18" i="19"/>
  <c r="GD17" i="19"/>
  <c r="GE17" i="19" s="1"/>
  <c r="GC17" i="19"/>
  <c r="GB16" i="19"/>
  <c r="GA16" i="19"/>
  <c r="FZ16" i="19"/>
  <c r="FY16" i="19"/>
  <c r="FX16" i="19"/>
  <c r="FW16" i="19"/>
  <c r="FV16" i="19"/>
  <c r="FU16" i="19"/>
  <c r="FT16" i="19"/>
  <c r="FS16" i="19"/>
  <c r="FR16" i="19"/>
  <c r="FQ16" i="19"/>
  <c r="FP16" i="19"/>
  <c r="FO16" i="19"/>
  <c r="FN16" i="19"/>
  <c r="FM16" i="19"/>
  <c r="FL16" i="19"/>
  <c r="FK16" i="19"/>
  <c r="FJ16" i="19"/>
  <c r="FI16" i="19"/>
  <c r="FH16" i="19"/>
  <c r="FG16" i="19"/>
  <c r="FF16" i="19"/>
  <c r="FE16" i="19"/>
  <c r="FD16" i="19"/>
  <c r="FC16" i="19"/>
  <c r="FB16" i="19"/>
  <c r="FA16" i="19"/>
  <c r="EZ16" i="19"/>
  <c r="EY16" i="19"/>
  <c r="EX16" i="19"/>
  <c r="EW16" i="19"/>
  <c r="EV16" i="19"/>
  <c r="EU16" i="19"/>
  <c r="ET16" i="19"/>
  <c r="ES16" i="19"/>
  <c r="ER16" i="19"/>
  <c r="EQ16" i="19"/>
  <c r="EP16" i="19"/>
  <c r="EO16" i="19"/>
  <c r="EN16" i="19"/>
  <c r="EM16" i="19"/>
  <c r="EL16" i="19"/>
  <c r="EK16" i="19"/>
  <c r="EJ16" i="19"/>
  <c r="EI16" i="19"/>
  <c r="EH16" i="19"/>
  <c r="EG16" i="19"/>
  <c r="EF16" i="19"/>
  <c r="EE16" i="19"/>
  <c r="ED16" i="19"/>
  <c r="EC16" i="19"/>
  <c r="EB16" i="19"/>
  <c r="EA16" i="19"/>
  <c r="DZ16" i="19"/>
  <c r="DY16" i="19"/>
  <c r="DX16" i="19"/>
  <c r="DW16" i="19"/>
  <c r="DV16" i="19"/>
  <c r="DU16" i="19"/>
  <c r="DT16" i="19"/>
  <c r="DS16" i="19"/>
  <c r="DR16" i="19"/>
  <c r="DQ16" i="19"/>
  <c r="DP16" i="19"/>
  <c r="DO16" i="19"/>
  <c r="DN16" i="19"/>
  <c r="DM16" i="19"/>
  <c r="DL16" i="19"/>
  <c r="DK16" i="19"/>
  <c r="DJ16" i="19"/>
  <c r="DI16" i="19"/>
  <c r="DH16" i="19"/>
  <c r="DG16" i="19"/>
  <c r="DF16" i="19"/>
  <c r="DE16" i="19"/>
  <c r="DD16" i="19"/>
  <c r="DC16" i="19"/>
  <c r="DB16" i="19"/>
  <c r="DA16" i="19"/>
  <c r="CZ16" i="19"/>
  <c r="CY16" i="19"/>
  <c r="CX16" i="19"/>
  <c r="CW16" i="19"/>
  <c r="CV16" i="19"/>
  <c r="CU16" i="19"/>
  <c r="CT16" i="19"/>
  <c r="CS16" i="19"/>
  <c r="CR16" i="19"/>
  <c r="CQ16" i="19"/>
  <c r="CP16" i="19"/>
  <c r="CO16" i="19"/>
  <c r="CN16" i="19"/>
  <c r="CM16" i="19"/>
  <c r="CL16" i="19"/>
  <c r="CK16" i="19"/>
  <c r="CJ16" i="19"/>
  <c r="CI16" i="19"/>
  <c r="CH16" i="19"/>
  <c r="CG16" i="19"/>
  <c r="CF16" i="19"/>
  <c r="CE16" i="19"/>
  <c r="CD16" i="19"/>
  <c r="CC16" i="19"/>
  <c r="CB16" i="19"/>
  <c r="CA16" i="19"/>
  <c r="BZ16" i="19"/>
  <c r="BY16" i="19"/>
  <c r="BX16" i="19"/>
  <c r="BW16" i="19"/>
  <c r="BV16" i="19"/>
  <c r="BU16" i="19"/>
  <c r="BT16" i="19"/>
  <c r="BS16" i="19"/>
  <c r="BR16" i="19"/>
  <c r="BQ16" i="19"/>
  <c r="BP16" i="19"/>
  <c r="BO16" i="19"/>
  <c r="BN16" i="19"/>
  <c r="BM16" i="19"/>
  <c r="BL16" i="19"/>
  <c r="BK16" i="19"/>
  <c r="BJ16" i="19"/>
  <c r="BI16" i="19"/>
  <c r="BH16" i="19"/>
  <c r="BG16" i="19"/>
  <c r="BF16" i="19"/>
  <c r="BE16" i="19"/>
  <c r="BD16" i="19"/>
  <c r="BC16" i="19"/>
  <c r="BB16" i="19"/>
  <c r="BA16" i="19"/>
  <c r="AZ16" i="19"/>
  <c r="AY16" i="19"/>
  <c r="AX16" i="19"/>
  <c r="AW16" i="19"/>
  <c r="AV16" i="19"/>
  <c r="AU16" i="19"/>
  <c r="AT16" i="19"/>
  <c r="AS16" i="19"/>
  <c r="AR16" i="19"/>
  <c r="AQ16" i="19"/>
  <c r="AP16" i="19"/>
  <c r="AO16" i="19"/>
  <c r="AN16" i="19"/>
  <c r="AM16" i="19"/>
  <c r="AL16" i="19"/>
  <c r="AK16" i="19"/>
  <c r="AJ16" i="19"/>
  <c r="AI16" i="19"/>
  <c r="AH16" i="19"/>
  <c r="AG16" i="19"/>
  <c r="AF16" i="19"/>
  <c r="AE16" i="19"/>
  <c r="AD16" i="19"/>
  <c r="AC16" i="19"/>
  <c r="AB16" i="19"/>
  <c r="AA16" i="19"/>
  <c r="Z16" i="19"/>
  <c r="Y16" i="19"/>
  <c r="X16" i="19"/>
  <c r="W16" i="19"/>
  <c r="V16" i="19"/>
  <c r="U16" i="19"/>
  <c r="S16" i="19"/>
  <c r="R16" i="19"/>
  <c r="Q16" i="19"/>
  <c r="P16" i="19"/>
  <c r="O16" i="19"/>
  <c r="N16" i="19"/>
  <c r="M16" i="19"/>
  <c r="L16" i="19"/>
  <c r="K16" i="19"/>
  <c r="J16" i="19"/>
  <c r="I16" i="19"/>
  <c r="H16" i="19"/>
  <c r="G16" i="19"/>
  <c r="F16" i="19"/>
  <c r="GD15" i="19"/>
  <c r="GE15" i="19" s="1"/>
  <c r="GC15" i="19"/>
  <c r="GD14" i="19"/>
  <c r="GE14" i="19" s="1"/>
  <c r="GC14" i="19"/>
  <c r="GD13" i="19"/>
  <c r="GE13" i="19" s="1"/>
  <c r="GC13" i="19"/>
  <c r="GD12" i="19"/>
  <c r="GE12" i="19" s="1"/>
  <c r="GC12" i="19"/>
  <c r="GD11" i="19"/>
  <c r="GE11" i="19" s="1"/>
  <c r="GC11" i="19"/>
  <c r="GD10" i="19"/>
  <c r="GE10" i="19" s="1"/>
  <c r="GC10" i="19"/>
  <c r="GD9" i="19"/>
  <c r="GE9" i="19" s="1"/>
  <c r="GC9" i="19"/>
  <c r="GD8" i="19"/>
  <c r="GE8" i="19" s="1"/>
  <c r="GC8" i="19"/>
  <c r="GB7" i="19"/>
  <c r="GA7" i="19"/>
  <c r="GA6" i="19" s="1"/>
  <c r="FZ7" i="19"/>
  <c r="FY7" i="19"/>
  <c r="FX7" i="19"/>
  <c r="FW7" i="19"/>
  <c r="FW6" i="19" s="1"/>
  <c r="FV7" i="19"/>
  <c r="FU7" i="19"/>
  <c r="FT7" i="19"/>
  <c r="FT6" i="19" s="1"/>
  <c r="FT136" i="19" s="1"/>
  <c r="FS7" i="19"/>
  <c r="FS6" i="19" s="1"/>
  <c r="FR7" i="19"/>
  <c r="FQ7" i="19"/>
  <c r="FP7" i="19"/>
  <c r="FO7" i="19"/>
  <c r="FO6" i="19" s="1"/>
  <c r="FN7" i="19"/>
  <c r="FM7" i="19"/>
  <c r="FL7" i="19"/>
  <c r="FL6" i="19" s="1"/>
  <c r="FK7" i="19"/>
  <c r="FK6" i="19" s="1"/>
  <c r="FJ7" i="19"/>
  <c r="FI7" i="19"/>
  <c r="FH7" i="19"/>
  <c r="FG7" i="19"/>
  <c r="FG6" i="19" s="1"/>
  <c r="FF7" i="19"/>
  <c r="FE7" i="19"/>
  <c r="FD7" i="19"/>
  <c r="FC7" i="19"/>
  <c r="FC6" i="19" s="1"/>
  <c r="FB7" i="19"/>
  <c r="FA7" i="19"/>
  <c r="EZ7" i="19"/>
  <c r="EY7" i="19"/>
  <c r="EY6" i="19" s="1"/>
  <c r="EX7" i="19"/>
  <c r="EW7" i="19"/>
  <c r="EV7" i="19"/>
  <c r="EV6" i="19" s="1"/>
  <c r="EV136" i="19" s="1"/>
  <c r="EU7" i="19"/>
  <c r="EU6" i="19" s="1"/>
  <c r="ET7" i="19"/>
  <c r="ES7" i="19"/>
  <c r="ER7" i="19"/>
  <c r="EQ7" i="19"/>
  <c r="EQ6" i="19" s="1"/>
  <c r="EP7" i="19"/>
  <c r="EO7" i="19"/>
  <c r="EN7" i="19"/>
  <c r="EN6" i="19" s="1"/>
  <c r="EN136" i="19" s="1"/>
  <c r="EM7" i="19"/>
  <c r="EM6" i="19" s="1"/>
  <c r="EL7" i="19"/>
  <c r="EK7" i="19"/>
  <c r="EJ7" i="19"/>
  <c r="EI7" i="19"/>
  <c r="EI6" i="19" s="1"/>
  <c r="EH7" i="19"/>
  <c r="EG7" i="19"/>
  <c r="EF7" i="19"/>
  <c r="EF6" i="19" s="1"/>
  <c r="EE7" i="19"/>
  <c r="EE6" i="19" s="1"/>
  <c r="ED7" i="19"/>
  <c r="EC7" i="19"/>
  <c r="EB7" i="19"/>
  <c r="EA7" i="19"/>
  <c r="EA6" i="19" s="1"/>
  <c r="DZ7" i="19"/>
  <c r="DY7" i="19"/>
  <c r="DX7" i="19"/>
  <c r="DW7" i="19"/>
  <c r="DW6" i="19" s="1"/>
  <c r="DV7" i="19"/>
  <c r="DU7" i="19"/>
  <c r="DT7" i="19"/>
  <c r="DS7" i="19"/>
  <c r="DS6" i="19" s="1"/>
  <c r="DR7" i="19"/>
  <c r="DQ7" i="19"/>
  <c r="DP7" i="19"/>
  <c r="DP6" i="19" s="1"/>
  <c r="DP136" i="19" s="1"/>
  <c r="DO7" i="19"/>
  <c r="DO6" i="19" s="1"/>
  <c r="DN7" i="19"/>
  <c r="DM7" i="19"/>
  <c r="DL7" i="19"/>
  <c r="DK7" i="19"/>
  <c r="DJ7" i="19"/>
  <c r="DI7" i="19"/>
  <c r="DH7" i="19"/>
  <c r="DG7" i="19"/>
  <c r="DG6" i="19" s="1"/>
  <c r="DF7" i="19"/>
  <c r="DE7" i="19"/>
  <c r="DD7" i="19"/>
  <c r="DC7" i="19"/>
  <c r="DC6" i="19" s="1"/>
  <c r="DB7" i="19"/>
  <c r="DA7" i="19"/>
  <c r="CZ7" i="19"/>
  <c r="CZ6" i="19" s="1"/>
  <c r="CY7" i="19"/>
  <c r="CY6" i="19" s="1"/>
  <c r="CX7" i="19"/>
  <c r="CW7" i="19"/>
  <c r="CV7" i="19"/>
  <c r="CU7" i="19"/>
  <c r="CT7" i="19"/>
  <c r="CS7" i="19"/>
  <c r="CR7" i="19"/>
  <c r="CR6" i="19" s="1"/>
  <c r="CR136" i="19" s="1"/>
  <c r="CQ7" i="19"/>
  <c r="CQ6" i="19" s="1"/>
  <c r="CP7" i="19"/>
  <c r="CO7" i="19"/>
  <c r="CN7" i="19"/>
  <c r="CM7" i="19"/>
  <c r="CM6" i="19" s="1"/>
  <c r="CL7" i="19"/>
  <c r="CK7" i="19"/>
  <c r="CJ7" i="19"/>
  <c r="CI7" i="19"/>
  <c r="CI6" i="19" s="1"/>
  <c r="CH7" i="19"/>
  <c r="CG7" i="19"/>
  <c r="CF7" i="19"/>
  <c r="CE7" i="19"/>
  <c r="CE6" i="19" s="1"/>
  <c r="CD7" i="19"/>
  <c r="CC7" i="19"/>
  <c r="CB7" i="19"/>
  <c r="CA7" i="19"/>
  <c r="BZ7" i="19"/>
  <c r="BY7" i="19"/>
  <c r="BX7" i="19"/>
  <c r="BW7" i="19"/>
  <c r="BW6" i="19" s="1"/>
  <c r="BV7" i="19"/>
  <c r="BU7" i="19"/>
  <c r="BT7" i="19"/>
  <c r="BT6" i="19" s="1"/>
  <c r="BT136" i="19" s="1"/>
  <c r="BS7" i="19"/>
  <c r="BS6" i="19" s="1"/>
  <c r="BR7" i="19"/>
  <c r="BQ7" i="19"/>
  <c r="BP7" i="19"/>
  <c r="BO7" i="19"/>
  <c r="BN7" i="19"/>
  <c r="BM7" i="19"/>
  <c r="BL7" i="19"/>
  <c r="BK7" i="19"/>
  <c r="BK6" i="19" s="1"/>
  <c r="BJ7" i="19"/>
  <c r="BI7" i="19"/>
  <c r="BH7" i="19"/>
  <c r="BG7" i="19"/>
  <c r="BG6" i="19" s="1"/>
  <c r="BF7" i="19"/>
  <c r="BE7" i="19"/>
  <c r="BD7" i="19"/>
  <c r="BD6" i="19" s="1"/>
  <c r="BC7" i="19"/>
  <c r="BC6" i="19" s="1"/>
  <c r="BB7" i="19"/>
  <c r="BA7" i="19"/>
  <c r="AZ7" i="19"/>
  <c r="AY7" i="19"/>
  <c r="AX7" i="19"/>
  <c r="AW7" i="19"/>
  <c r="AV7" i="19"/>
  <c r="AU7" i="19"/>
  <c r="AT7" i="19"/>
  <c r="AS7" i="19"/>
  <c r="AR7" i="19"/>
  <c r="AQ7" i="19"/>
  <c r="AQ6" i="19" s="1"/>
  <c r="AP7" i="19"/>
  <c r="AO7" i="19"/>
  <c r="AN7" i="19"/>
  <c r="AM7" i="19"/>
  <c r="AM6" i="19" s="1"/>
  <c r="AL7" i="19"/>
  <c r="AK7" i="19"/>
  <c r="AJ7" i="19"/>
  <c r="AI7" i="19"/>
  <c r="AI6" i="19" s="1"/>
  <c r="AH7" i="19"/>
  <c r="AG7" i="19"/>
  <c r="AF7" i="19"/>
  <c r="AF6" i="19" s="1"/>
  <c r="AE7" i="19"/>
  <c r="AD7" i="19"/>
  <c r="AC7" i="19"/>
  <c r="AB7" i="19"/>
  <c r="AA7" i="19"/>
  <c r="AA6" i="19" s="1"/>
  <c r="Z7" i="19"/>
  <c r="Y7" i="19"/>
  <c r="X7" i="19"/>
  <c r="X6" i="19" s="1"/>
  <c r="W7" i="19"/>
  <c r="W6" i="19" s="1"/>
  <c r="V7" i="19"/>
  <c r="U7" i="19"/>
  <c r="S7" i="19"/>
  <c r="R7" i="19"/>
  <c r="R6" i="19" s="1"/>
  <c r="Q7" i="19"/>
  <c r="P7" i="19"/>
  <c r="O7" i="19"/>
  <c r="N7" i="19"/>
  <c r="M7" i="19"/>
  <c r="L7" i="19"/>
  <c r="K7" i="19"/>
  <c r="J7" i="19"/>
  <c r="I7" i="19"/>
  <c r="H7" i="19"/>
  <c r="G7" i="19"/>
  <c r="F7" i="19"/>
  <c r="FD6" i="19"/>
  <c r="FD136" i="19" s="1"/>
  <c r="DX6" i="19"/>
  <c r="DX136" i="19" s="1"/>
  <c r="DK6" i="19"/>
  <c r="CU6" i="19"/>
  <c r="CJ6" i="19"/>
  <c r="CJ136" i="19" s="1"/>
  <c r="CA6" i="19"/>
  <c r="BO6" i="19"/>
  <c r="BL6" i="19"/>
  <c r="BL136" i="19" s="1"/>
  <c r="AY6" i="19"/>
  <c r="AU6" i="19"/>
  <c r="AN6" i="19"/>
  <c r="AE6" i="19"/>
  <c r="N6" i="19"/>
  <c r="EF136" i="19" l="1"/>
  <c r="K30" i="19"/>
  <c r="BP30" i="19"/>
  <c r="BX30" i="19"/>
  <c r="CZ30" i="19"/>
  <c r="CZ136" i="19" s="1"/>
  <c r="DH30" i="19"/>
  <c r="EF30" i="19"/>
  <c r="EZ30" i="19"/>
  <c r="FL30" i="19"/>
  <c r="FL136" i="19" s="1"/>
  <c r="V30" i="19"/>
  <c r="AD30" i="19"/>
  <c r="AL30" i="19"/>
  <c r="AT30" i="19"/>
  <c r="BB30" i="19"/>
  <c r="BJ30" i="19"/>
  <c r="CD30" i="19"/>
  <c r="CD136" i="19" s="1"/>
  <c r="CL30" i="19"/>
  <c r="DN30" i="19"/>
  <c r="DV30" i="19"/>
  <c r="DZ30" i="19"/>
  <c r="DZ136" i="19" s="1"/>
  <c r="ED30" i="19"/>
  <c r="EH30" i="19"/>
  <c r="EH136" i="19" s="1"/>
  <c r="EL30" i="19"/>
  <c r="EP30" i="19"/>
  <c r="EP136" i="19" s="1"/>
  <c r="ET30" i="19"/>
  <c r="EX30" i="19"/>
  <c r="EX136" i="19" s="1"/>
  <c r="FB30" i="19"/>
  <c r="FF30" i="19"/>
  <c r="FF136" i="19" s="1"/>
  <c r="FJ30" i="19"/>
  <c r="FN30" i="19"/>
  <c r="FN136" i="19" s="1"/>
  <c r="FR30" i="19"/>
  <c r="FV30" i="19"/>
  <c r="FV136" i="19" s="1"/>
  <c r="FZ30" i="19"/>
  <c r="I6" i="19"/>
  <c r="Q6" i="19"/>
  <c r="V6" i="19"/>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6" i="19"/>
  <c r="G136" i="19" s="1"/>
  <c r="K6" i="19"/>
  <c r="K136" i="19" s="1"/>
  <c r="O6" i="19"/>
  <c r="AV6" i="19"/>
  <c r="CB6" i="19"/>
  <c r="CB136" i="19" s="1"/>
  <c r="DH6" i="19"/>
  <c r="DH136" i="19" s="1"/>
  <c r="GB6" i="19"/>
  <c r="GB136" i="19" s="1"/>
  <c r="H30" i="19"/>
  <c r="L30" i="19"/>
  <c r="P30" i="19"/>
  <c r="U30" i="19"/>
  <c r="Y30" i="19"/>
  <c r="AC30" i="19"/>
  <c r="AG30" i="19"/>
  <c r="AK30" i="19"/>
  <c r="AO30" i="19"/>
  <c r="AS30" i="19"/>
  <c r="AW30" i="19"/>
  <c r="CS30" i="19"/>
  <c r="EO30" i="19"/>
  <c r="FU30" i="19"/>
  <c r="CM136" i="19"/>
  <c r="EY136" i="19"/>
  <c r="S6" i="19"/>
  <c r="S136" i="19" s="1"/>
  <c r="AB6" i="19"/>
  <c r="AB136" i="19" s="1"/>
  <c r="AJ6" i="19"/>
  <c r="AR6" i="19"/>
  <c r="AR136" i="19" s="1"/>
  <c r="AZ6" i="19"/>
  <c r="AZ136" i="19" s="1"/>
  <c r="BH6" i="19"/>
  <c r="BH136" i="19" s="1"/>
  <c r="BP6" i="19"/>
  <c r="BP136" i="19" s="1"/>
  <c r="BX6" i="19"/>
  <c r="CF6" i="19"/>
  <c r="CF136" i="19" s="1"/>
  <c r="CN6" i="19"/>
  <c r="CV6" i="19"/>
  <c r="CV136" i="19" s="1"/>
  <c r="DD6" i="19"/>
  <c r="DD136" i="19" s="1"/>
  <c r="DL6" i="19"/>
  <c r="DL136" i="19" s="1"/>
  <c r="DT6" i="19"/>
  <c r="DT136" i="19" s="1"/>
  <c r="EB6" i="19"/>
  <c r="EB136" i="19" s="1"/>
  <c r="EJ6" i="19"/>
  <c r="EJ136" i="19" s="1"/>
  <c r="ER6" i="19"/>
  <c r="ER136" i="19" s="1"/>
  <c r="EZ6" i="19"/>
  <c r="EZ136" i="19" s="1"/>
  <c r="FH6" i="19"/>
  <c r="FH136" i="19" s="1"/>
  <c r="FP6" i="19"/>
  <c r="FP136" i="19" s="1"/>
  <c r="FX6" i="19"/>
  <c r="FX136" i="19" s="1"/>
  <c r="I136" i="19"/>
  <c r="Q136" i="19"/>
  <c r="V136" i="19"/>
  <c r="Z136" i="19"/>
  <c r="AD136" i="19"/>
  <c r="AH136" i="19"/>
  <c r="AL136" i="19"/>
  <c r="AP136" i="19"/>
  <c r="AT136" i="19"/>
  <c r="AX136" i="19"/>
  <c r="BB136" i="19"/>
  <c r="BF136" i="19"/>
  <c r="BJ136" i="19"/>
  <c r="BN136" i="19"/>
  <c r="BR136" i="19"/>
  <c r="BV136" i="19"/>
  <c r="BZ136" i="19"/>
  <c r="CH136" i="19"/>
  <c r="CL136" i="19"/>
  <c r="CP136" i="19"/>
  <c r="CT136" i="19"/>
  <c r="CX136" i="19"/>
  <c r="DB136" i="19"/>
  <c r="DF136" i="19"/>
  <c r="DJ136" i="19"/>
  <c r="DN136" i="19"/>
  <c r="DR136" i="19"/>
  <c r="DV136" i="19"/>
  <c r="ED136" i="19"/>
  <c r="EL136" i="19"/>
  <c r="ET136" i="19"/>
  <c r="FB136" i="19"/>
  <c r="FJ136" i="19"/>
  <c r="FR136" i="19"/>
  <c r="FZ136" i="19"/>
  <c r="GD120" i="19"/>
  <c r="GE120" i="19" s="1"/>
  <c r="GD126" i="19"/>
  <c r="GE126" i="19" s="1"/>
  <c r="H6" i="19"/>
  <c r="L6" i="19"/>
  <c r="P6" i="19"/>
  <c r="U6" i="19"/>
  <c r="U136" i="19" s="1"/>
  <c r="Y6" i="19"/>
  <c r="AC6" i="19"/>
  <c r="AC136" i="19" s="1"/>
  <c r="AG6" i="19"/>
  <c r="AK6" i="19"/>
  <c r="AK136" i="19" s="1"/>
  <c r="AO6" i="19"/>
  <c r="AS6" i="19"/>
  <c r="AS136" i="19" s="1"/>
  <c r="AW6" i="19"/>
  <c r="BA6" i="19"/>
  <c r="BE6" i="19"/>
  <c r="BI6" i="19"/>
  <c r="BM6" i="19"/>
  <c r="BM136" i="19" s="1"/>
  <c r="BQ6" i="19"/>
  <c r="BU6" i="19"/>
  <c r="BY6" i="19"/>
  <c r="BY136" i="19" s="1"/>
  <c r="CC6" i="19"/>
  <c r="CC136" i="19" s="1"/>
  <c r="CG6" i="19"/>
  <c r="CK6" i="19"/>
  <c r="CO6" i="19"/>
  <c r="CS6" i="19"/>
  <c r="CS136" i="19" s="1"/>
  <c r="CW6" i="19"/>
  <c r="CW136" i="19" s="1"/>
  <c r="DA6" i="19"/>
  <c r="DE6" i="19"/>
  <c r="DI6" i="19"/>
  <c r="DI136" i="19" s="1"/>
  <c r="DM6" i="19"/>
  <c r="DQ6" i="19"/>
  <c r="DU6" i="19"/>
  <c r="DY6" i="19"/>
  <c r="DY136" i="19" s="1"/>
  <c r="EC6" i="19"/>
  <c r="EG6" i="19"/>
  <c r="EG136" i="19" s="1"/>
  <c r="EK6" i="19"/>
  <c r="EO6" i="19"/>
  <c r="ES6" i="19"/>
  <c r="ES136" i="19" s="1"/>
  <c r="EW6" i="19"/>
  <c r="EW136" i="19" s="1"/>
  <c r="FA6" i="19"/>
  <c r="FE6" i="19"/>
  <c r="FE136" i="19" s="1"/>
  <c r="FI6" i="19"/>
  <c r="FM6" i="19"/>
  <c r="FM136" i="19" s="1"/>
  <c r="FQ6" i="19"/>
  <c r="FU6" i="19"/>
  <c r="FU136" i="19" s="1"/>
  <c r="FY6" i="19"/>
  <c r="FY136" i="19" s="1"/>
  <c r="F6" i="19"/>
  <c r="F136" i="19" s="1"/>
  <c r="J6" i="19"/>
  <c r="J136" i="19" s="1"/>
  <c r="GC20" i="19"/>
  <c r="BA30" i="19"/>
  <c r="BE30" i="19"/>
  <c r="BI30" i="19"/>
  <c r="BQ30" i="19"/>
  <c r="BU30" i="19"/>
  <c r="BY30" i="19"/>
  <c r="CG30" i="19"/>
  <c r="CK30" i="19"/>
  <c r="CO30" i="19"/>
  <c r="CW30" i="19"/>
  <c r="DA30" i="19"/>
  <c r="DE30" i="19"/>
  <c r="DM30" i="19"/>
  <c r="DQ30" i="19"/>
  <c r="DU30" i="19"/>
  <c r="EC30" i="19"/>
  <c r="EK30" i="19"/>
  <c r="ES30" i="19"/>
  <c r="FA30" i="19"/>
  <c r="FI30" i="19"/>
  <c r="FQ30" i="19"/>
  <c r="FY30" i="19"/>
  <c r="N30" i="19"/>
  <c r="R30" i="19"/>
  <c r="W30" i="19"/>
  <c r="W136" i="19" s="1"/>
  <c r="GC43" i="19"/>
  <c r="AE30" i="19"/>
  <c r="AE136" i="19" s="1"/>
  <c r="AI30" i="19"/>
  <c r="AI136" i="19" s="1"/>
  <c r="AM30" i="19"/>
  <c r="AM136" i="19" s="1"/>
  <c r="AQ30" i="19"/>
  <c r="AU30" i="19"/>
  <c r="AY30" i="19"/>
  <c r="BC30" i="19"/>
  <c r="BC136" i="19" s="1"/>
  <c r="BG30" i="19"/>
  <c r="BK30" i="19"/>
  <c r="BK136" i="19" s="1"/>
  <c r="BO30" i="19"/>
  <c r="BO136" i="19" s="1"/>
  <c r="BS30" i="19"/>
  <c r="BS136" i="19" s="1"/>
  <c r="BW30" i="19"/>
  <c r="BW136" i="19" s="1"/>
  <c r="CA30" i="19"/>
  <c r="CA136" i="19" s="1"/>
  <c r="CE30" i="19"/>
  <c r="CE136" i="19" s="1"/>
  <c r="CI30" i="19"/>
  <c r="CI136" i="19" s="1"/>
  <c r="CM30" i="19"/>
  <c r="CQ30" i="19"/>
  <c r="CQ136" i="19" s="1"/>
  <c r="CU30" i="19"/>
  <c r="CU136" i="19" s="1"/>
  <c r="CY30" i="19"/>
  <c r="CY136" i="19" s="1"/>
  <c r="DC30" i="19"/>
  <c r="DC136" i="19" s="1"/>
  <c r="DG30" i="19"/>
  <c r="DG136" i="19" s="1"/>
  <c r="DK30" i="19"/>
  <c r="DK136" i="19" s="1"/>
  <c r="DO30" i="19"/>
  <c r="DO136" i="19" s="1"/>
  <c r="DS30" i="19"/>
  <c r="DS136" i="19" s="1"/>
  <c r="DW30" i="19"/>
  <c r="DW136" i="19" s="1"/>
  <c r="EA30" i="19"/>
  <c r="EA136" i="19" s="1"/>
  <c r="EE30" i="19"/>
  <c r="EE136" i="19" s="1"/>
  <c r="EI30" i="19"/>
  <c r="EI136" i="19" s="1"/>
  <c r="EM30" i="19"/>
  <c r="EM136" i="19" s="1"/>
  <c r="EQ30" i="19"/>
  <c r="EQ136" i="19" s="1"/>
  <c r="EU30" i="19"/>
  <c r="EU136" i="19" s="1"/>
  <c r="EY30" i="19"/>
  <c r="FC30" i="19"/>
  <c r="FC136" i="19" s="1"/>
  <c r="FG30" i="19"/>
  <c r="FG136" i="19" s="1"/>
  <c r="FK30" i="19"/>
  <c r="FK136" i="19" s="1"/>
  <c r="FO30" i="19"/>
  <c r="FO136" i="19" s="1"/>
  <c r="FS30" i="19"/>
  <c r="FS136" i="19" s="1"/>
  <c r="FW30" i="19"/>
  <c r="FW136" i="19" s="1"/>
  <c r="GA30" i="19"/>
  <c r="GA136" i="19" s="1"/>
  <c r="GC47" i="19"/>
  <c r="GC57" i="19"/>
  <c r="GC83" i="19"/>
  <c r="L136" i="19"/>
  <c r="GC117" i="19"/>
  <c r="AA116" i="19"/>
  <c r="GC116" i="19" s="1"/>
  <c r="R136" i="19"/>
  <c r="AU136" i="19"/>
  <c r="BG136" i="19"/>
  <c r="GC16" i="19"/>
  <c r="O136" i="19"/>
  <c r="X136" i="19"/>
  <c r="AF136" i="19"/>
  <c r="AN136" i="19"/>
  <c r="AV136" i="19"/>
  <c r="BD136" i="19"/>
  <c r="CN136" i="19"/>
  <c r="GD7" i="19"/>
  <c r="GE7" i="19" s="1"/>
  <c r="N136" i="19"/>
  <c r="AQ136" i="19"/>
  <c r="AY136" i="19"/>
  <c r="AJ136" i="19"/>
  <c r="BX136" i="19"/>
  <c r="GC7" i="19"/>
  <c r="GD16" i="19"/>
  <c r="GD20" i="19"/>
  <c r="GE20" i="19" s="1"/>
  <c r="AA30" i="19"/>
  <c r="GD43" i="19"/>
  <c r="GD47" i="19"/>
  <c r="GE47" i="19" s="1"/>
  <c r="GD57" i="19"/>
  <c r="GE57" i="19" s="1"/>
  <c r="GD83" i="19"/>
  <c r="GE83" i="19" s="1"/>
  <c r="GC88" i="19"/>
  <c r="GD32" i="19"/>
  <c r="GD52" i="19"/>
  <c r="GE52" i="19" s="1"/>
  <c r="GD64" i="19"/>
  <c r="GE64" i="19" s="1"/>
  <c r="GD70" i="19"/>
  <c r="GE70" i="19" s="1"/>
  <c r="GD78" i="19"/>
  <c r="GD110" i="19"/>
  <c r="GE110" i="19" s="1"/>
  <c r="GC120" i="19"/>
  <c r="GC126" i="19"/>
  <c r="GC32" i="19"/>
  <c r="GC52" i="19"/>
  <c r="GC64" i="19"/>
  <c r="GC70" i="19"/>
  <c r="GC78" i="19"/>
  <c r="GD88" i="19"/>
  <c r="GE88" i="19" s="1"/>
  <c r="GC104" i="19"/>
  <c r="GC110" i="19"/>
  <c r="GD117" i="19"/>
  <c r="FD25" i="8"/>
  <c r="M116" i="19"/>
  <c r="M104" i="19"/>
  <c r="GD104" i="19" s="1"/>
  <c r="GE104" i="19" s="1"/>
  <c r="GE78" i="19"/>
  <c r="M30" i="19"/>
  <c r="M6" i="19"/>
  <c r="X26" i="21"/>
  <c r="Y11" i="21"/>
  <c r="GE43" i="19"/>
  <c r="GE16" i="19"/>
  <c r="GE32" i="19"/>
  <c r="GE117" i="19"/>
  <c r="FQ136" i="19" l="1"/>
  <c r="EK136" i="19"/>
  <c r="CO136" i="19"/>
  <c r="AO136" i="19"/>
  <c r="Y136" i="19"/>
  <c r="H136" i="19"/>
  <c r="GC30" i="19"/>
  <c r="EO136" i="19"/>
  <c r="AW136" i="19"/>
  <c r="AG136" i="19"/>
  <c r="P136" i="19"/>
  <c r="GD30" i="19"/>
  <c r="GE30" i="19" s="1"/>
  <c r="GE16" i="21" s="1"/>
  <c r="FA136" i="19"/>
  <c r="DU136" i="19"/>
  <c r="DE136" i="19"/>
  <c r="BI136" i="19"/>
  <c r="DQ136" i="19"/>
  <c r="DA136" i="19"/>
  <c r="CK136" i="19"/>
  <c r="BU136" i="19"/>
  <c r="BE136" i="19"/>
  <c r="GC6" i="19"/>
  <c r="FI136" i="19"/>
  <c r="EC136" i="19"/>
  <c r="DM136" i="19"/>
  <c r="CG136" i="19"/>
  <c r="BQ136" i="19"/>
  <c r="BA136" i="19"/>
  <c r="GD116" i="19"/>
  <c r="GE116" i="19" s="1"/>
  <c r="AA136" i="19"/>
  <c r="FE25" i="8"/>
  <c r="GE151" i="11"/>
  <c r="GD151" i="11"/>
  <c r="CF25" i="9"/>
  <c r="M136" i="19"/>
  <c r="GD6" i="19"/>
  <c r="GE6" i="19" s="1"/>
  <c r="GE14" i="21" s="1"/>
  <c r="Y26" i="21"/>
  <c r="Z11" i="21"/>
  <c r="GC48" i="18"/>
  <c r="GB48" i="18"/>
  <c r="GA48" i="18"/>
  <c r="FZ48" i="18"/>
  <c r="FY48" i="18"/>
  <c r="FX48" i="18"/>
  <c r="FW48" i="18"/>
  <c r="FV48" i="18"/>
  <c r="FU48" i="18"/>
  <c r="FT48" i="18"/>
  <c r="FS48" i="18"/>
  <c r="FR48" i="18"/>
  <c r="FQ48" i="18"/>
  <c r="FP48" i="18"/>
  <c r="FO48" i="18"/>
  <c r="FN48" i="18"/>
  <c r="FM48" i="18"/>
  <c r="FL48" i="18"/>
  <c r="FK48" i="18"/>
  <c r="FJ48" i="18"/>
  <c r="FI48" i="18"/>
  <c r="FH48" i="18"/>
  <c r="FG48" i="18"/>
  <c r="FF48" i="18"/>
  <c r="FE48" i="18"/>
  <c r="FD48" i="18"/>
  <c r="FC48" i="18"/>
  <c r="FB48" i="18"/>
  <c r="FA48" i="18"/>
  <c r="EZ48" i="18"/>
  <c r="EY48" i="18"/>
  <c r="EX48" i="18"/>
  <c r="EW48" i="18"/>
  <c r="EV48" i="18"/>
  <c r="EU48" i="18"/>
  <c r="ET48" i="18"/>
  <c r="ES48" i="18"/>
  <c r="ER48" i="18"/>
  <c r="EQ48" i="18"/>
  <c r="EP48" i="18"/>
  <c r="EO48" i="18"/>
  <c r="EN48" i="18"/>
  <c r="EM48" i="18"/>
  <c r="EL48" i="18"/>
  <c r="EK48" i="18"/>
  <c r="EJ48" i="18"/>
  <c r="EI48" i="18"/>
  <c r="EH48" i="18"/>
  <c r="EG48" i="18"/>
  <c r="EF48" i="18"/>
  <c r="EE48" i="18"/>
  <c r="ED48" i="18"/>
  <c r="EC48" i="18"/>
  <c r="EB48" i="18"/>
  <c r="EA48" i="18"/>
  <c r="DZ48" i="18"/>
  <c r="DY48" i="18"/>
  <c r="DX48" i="18"/>
  <c r="DW48" i="18"/>
  <c r="DV48" i="18"/>
  <c r="DU48" i="18"/>
  <c r="DT48" i="18"/>
  <c r="DS48" i="18"/>
  <c r="DR48" i="18"/>
  <c r="DQ48" i="18"/>
  <c r="DP48" i="18"/>
  <c r="DO48" i="18"/>
  <c r="DN48" i="18"/>
  <c r="DM48" i="18"/>
  <c r="DL48" i="18"/>
  <c r="DK48" i="18"/>
  <c r="DJ48" i="18"/>
  <c r="DI48" i="18"/>
  <c r="DH48" i="18"/>
  <c r="DG48" i="18"/>
  <c r="DF48" i="18"/>
  <c r="DE48" i="18"/>
  <c r="DD48" i="18"/>
  <c r="DC48" i="18"/>
  <c r="DB48" i="18"/>
  <c r="DA48" i="18"/>
  <c r="CZ48" i="18"/>
  <c r="CY48" i="18"/>
  <c r="CX48" i="18"/>
  <c r="CW48" i="18"/>
  <c r="CV48" i="18"/>
  <c r="CU48" i="18"/>
  <c r="CT48" i="18"/>
  <c r="CS48" i="18"/>
  <c r="CR48" i="18"/>
  <c r="CQ48" i="18"/>
  <c r="CP48" i="18"/>
  <c r="CO48" i="18"/>
  <c r="CN48" i="18"/>
  <c r="CM48" i="18"/>
  <c r="CL48" i="18"/>
  <c r="CK48" i="18"/>
  <c r="CJ48" i="18"/>
  <c r="CI48" i="18"/>
  <c r="CH48" i="18"/>
  <c r="CG48" i="18"/>
  <c r="CF48" i="18"/>
  <c r="CE48" i="18"/>
  <c r="CD48" i="18"/>
  <c r="CC48" i="18"/>
  <c r="CB48" i="18"/>
  <c r="CA48" i="18"/>
  <c r="BZ48" i="18"/>
  <c r="BY48" i="18"/>
  <c r="BX48" i="18"/>
  <c r="BW48" i="18"/>
  <c r="BV48" i="18"/>
  <c r="BU48" i="18"/>
  <c r="BT48" i="18"/>
  <c r="BS48" i="18"/>
  <c r="BR48" i="18"/>
  <c r="BQ48" i="18"/>
  <c r="BP48" i="18"/>
  <c r="BO48" i="18"/>
  <c r="BN48" i="18"/>
  <c r="BM48" i="18"/>
  <c r="BL48" i="18"/>
  <c r="BK48" i="18"/>
  <c r="BJ48" i="18"/>
  <c r="BI48" i="18"/>
  <c r="BH48" i="18"/>
  <c r="BG48" i="18"/>
  <c r="BF48" i="18"/>
  <c r="BE48" i="18"/>
  <c r="BD48" i="18"/>
  <c r="BC48"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AD48" i="18"/>
  <c r="AC48" i="18"/>
  <c r="AB48" i="18"/>
  <c r="AA48" i="18"/>
  <c r="Z48" i="18"/>
  <c r="Y48" i="18"/>
  <c r="X48" i="18"/>
  <c r="W48" i="18"/>
  <c r="V48" i="18"/>
  <c r="U48" i="18"/>
  <c r="T48" i="18"/>
  <c r="S48" i="18"/>
  <c r="R48" i="18"/>
  <c r="Q48" i="18"/>
  <c r="P48" i="18"/>
  <c r="O48" i="18"/>
  <c r="M48" i="18"/>
  <c r="L48" i="18"/>
  <c r="K48" i="18"/>
  <c r="J48" i="18"/>
  <c r="I48" i="18"/>
  <c r="H48" i="18"/>
  <c r="G48" i="18"/>
  <c r="GD47" i="18"/>
  <c r="N47" i="18"/>
  <c r="GF47" i="18" s="1"/>
  <c r="GD46" i="18"/>
  <c r="N46" i="18"/>
  <c r="GF46" i="18" s="1"/>
  <c r="GD45" i="18"/>
  <c r="N45" i="18"/>
  <c r="GF45" i="18" s="1"/>
  <c r="GD44" i="18"/>
  <c r="N44" i="18"/>
  <c r="GF44" i="18" s="1"/>
  <c r="GD43" i="18"/>
  <c r="N43" i="18"/>
  <c r="GF43" i="18" s="1"/>
  <c r="GD42" i="18"/>
  <c r="N42" i="18"/>
  <c r="GF42" i="18" s="1"/>
  <c r="GD41" i="18"/>
  <c r="N41" i="18"/>
  <c r="GF41" i="18" s="1"/>
  <c r="GD40" i="18"/>
  <c r="N40" i="18"/>
  <c r="GF40" i="18" s="1"/>
  <c r="GD39" i="18"/>
  <c r="N39" i="18"/>
  <c r="GF39" i="18" s="1"/>
  <c r="GD38" i="18"/>
  <c r="GD48" i="18" s="1"/>
  <c r="N38" i="18"/>
  <c r="N48" i="18" s="1"/>
  <c r="GC37" i="18"/>
  <c r="GB37" i="18"/>
  <c r="GA37" i="18"/>
  <c r="FZ37" i="18"/>
  <c r="FY37" i="18"/>
  <c r="FX37" i="18"/>
  <c r="FW37" i="18"/>
  <c r="FV37" i="18"/>
  <c r="FU37" i="18"/>
  <c r="FT37" i="18"/>
  <c r="FS37" i="18"/>
  <c r="FR37" i="18"/>
  <c r="FQ37" i="18"/>
  <c r="FP37" i="18"/>
  <c r="FO37" i="18"/>
  <c r="FN37" i="18"/>
  <c r="FM37" i="18"/>
  <c r="FL37" i="18"/>
  <c r="FK37" i="18"/>
  <c r="FJ37" i="18"/>
  <c r="FI37" i="18"/>
  <c r="FH37" i="18"/>
  <c r="FG37" i="18"/>
  <c r="FF37" i="18"/>
  <c r="FE37" i="18"/>
  <c r="FD37" i="18"/>
  <c r="FC37" i="18"/>
  <c r="FB37" i="18"/>
  <c r="FA37" i="18"/>
  <c r="EZ37" i="18"/>
  <c r="EY37" i="18"/>
  <c r="EX37" i="18"/>
  <c r="EW37" i="18"/>
  <c r="EV37" i="18"/>
  <c r="EU37" i="18"/>
  <c r="ET37" i="18"/>
  <c r="ES37" i="18"/>
  <c r="ER37" i="18"/>
  <c r="EQ37" i="18"/>
  <c r="EP37" i="18"/>
  <c r="EO37" i="18"/>
  <c r="EN37" i="18"/>
  <c r="EM37" i="18"/>
  <c r="EL37" i="18"/>
  <c r="EK37" i="18"/>
  <c r="EJ37" i="18"/>
  <c r="EI37" i="18"/>
  <c r="EH37" i="18"/>
  <c r="EG37" i="18"/>
  <c r="EF37" i="18"/>
  <c r="EE37" i="18"/>
  <c r="ED37" i="18"/>
  <c r="EC37" i="18"/>
  <c r="EB37" i="18"/>
  <c r="EA37" i="18"/>
  <c r="DZ37" i="18"/>
  <c r="DY37" i="18"/>
  <c r="DX37" i="18"/>
  <c r="DW37" i="18"/>
  <c r="DV37" i="18"/>
  <c r="DU37" i="18"/>
  <c r="DT37" i="18"/>
  <c r="DS37" i="18"/>
  <c r="DR37" i="18"/>
  <c r="DQ37" i="18"/>
  <c r="DP37" i="18"/>
  <c r="DO37" i="18"/>
  <c r="DN37" i="18"/>
  <c r="DM37" i="18"/>
  <c r="DL37" i="18"/>
  <c r="DK37" i="18"/>
  <c r="DJ37" i="18"/>
  <c r="DI37" i="18"/>
  <c r="DH37" i="18"/>
  <c r="DG37" i="18"/>
  <c r="DF37" i="18"/>
  <c r="DE37" i="18"/>
  <c r="DD37" i="18"/>
  <c r="DC37" i="18"/>
  <c r="DB37" i="18"/>
  <c r="DA37" i="18"/>
  <c r="CZ37" i="18"/>
  <c r="CY37" i="18"/>
  <c r="CX37" i="18"/>
  <c r="CW37" i="18"/>
  <c r="CV37" i="18"/>
  <c r="CU37" i="18"/>
  <c r="CT37" i="18"/>
  <c r="CS37" i="18"/>
  <c r="CR37" i="18"/>
  <c r="CQ37" i="18"/>
  <c r="CP37" i="18"/>
  <c r="CO37" i="18"/>
  <c r="CN37" i="18"/>
  <c r="CM37" i="18"/>
  <c r="CL37" i="18"/>
  <c r="CK37" i="18"/>
  <c r="CJ37" i="18"/>
  <c r="CI37" i="18"/>
  <c r="CH37" i="18"/>
  <c r="CG37" i="18"/>
  <c r="CF37" i="18"/>
  <c r="CE37" i="18"/>
  <c r="CD37" i="18"/>
  <c r="CC37" i="18"/>
  <c r="CB37" i="18"/>
  <c r="CA37" i="18"/>
  <c r="BZ37" i="18"/>
  <c r="BY37" i="18"/>
  <c r="BX37" i="18"/>
  <c r="BW37" i="18"/>
  <c r="BV37" i="18"/>
  <c r="BU37" i="18"/>
  <c r="BT37" i="18"/>
  <c r="BS37" i="18"/>
  <c r="BR37" i="18"/>
  <c r="BQ37" i="18"/>
  <c r="BP37" i="18"/>
  <c r="BO37" i="18"/>
  <c r="BN37" i="18"/>
  <c r="BM37" i="18"/>
  <c r="BL37" i="18"/>
  <c r="BK37" i="18"/>
  <c r="BJ37" i="18"/>
  <c r="BI37" i="18"/>
  <c r="BH37" i="18"/>
  <c r="BG37" i="18"/>
  <c r="BF37" i="18"/>
  <c r="BE37" i="18"/>
  <c r="BD37" i="18"/>
  <c r="BC37" i="18"/>
  <c r="BB37" i="18"/>
  <c r="BA37" i="18"/>
  <c r="AZ37" i="18"/>
  <c r="AY37" i="18"/>
  <c r="AX37" i="18"/>
  <c r="AW37" i="18"/>
  <c r="AV37" i="18"/>
  <c r="AU37" i="18"/>
  <c r="AT37" i="18"/>
  <c r="AS37" i="18"/>
  <c r="AR37" i="18"/>
  <c r="AQ37" i="18"/>
  <c r="AP37" i="18"/>
  <c r="AO37" i="18"/>
  <c r="AN37" i="18"/>
  <c r="AM37" i="18"/>
  <c r="AL37" i="18"/>
  <c r="AK37" i="18"/>
  <c r="AJ37" i="18"/>
  <c r="AI37" i="18"/>
  <c r="AH37" i="18"/>
  <c r="AG37" i="18"/>
  <c r="AF37" i="18"/>
  <c r="AE37" i="18"/>
  <c r="AD37" i="18"/>
  <c r="AC37" i="18"/>
  <c r="AB37" i="18"/>
  <c r="AA37" i="18"/>
  <c r="Z37" i="18"/>
  <c r="Y37" i="18"/>
  <c r="X37" i="18"/>
  <c r="W37" i="18"/>
  <c r="V37" i="18"/>
  <c r="U37" i="18"/>
  <c r="T37" i="18"/>
  <c r="S37" i="18"/>
  <c r="R37" i="18"/>
  <c r="Q37" i="18"/>
  <c r="P37" i="18"/>
  <c r="O37" i="18"/>
  <c r="M37" i="18"/>
  <c r="L37" i="18"/>
  <c r="K37" i="18"/>
  <c r="J37" i="18"/>
  <c r="I37" i="18"/>
  <c r="H37" i="18"/>
  <c r="GD36" i="18"/>
  <c r="N36" i="18"/>
  <c r="GE36" i="18" s="1"/>
  <c r="GF36" i="18" s="1"/>
  <c r="GD35" i="18"/>
  <c r="N35" i="18"/>
  <c r="GE35" i="18" s="1"/>
  <c r="GF35" i="18" s="1"/>
  <c r="GD34" i="18"/>
  <c r="N34" i="18"/>
  <c r="GE34" i="18" s="1"/>
  <c r="GF34" i="18" s="1"/>
  <c r="GD33" i="18"/>
  <c r="N33" i="18"/>
  <c r="GE33" i="18" s="1"/>
  <c r="GF33" i="18" s="1"/>
  <c r="GD32" i="18"/>
  <c r="N32" i="18"/>
  <c r="GE32" i="18" s="1"/>
  <c r="GF32" i="18" s="1"/>
  <c r="GD31" i="18"/>
  <c r="N31" i="18"/>
  <c r="GE31" i="18" s="1"/>
  <c r="GF31" i="18" s="1"/>
  <c r="GD30" i="18"/>
  <c r="N30" i="18"/>
  <c r="GE30" i="18" s="1"/>
  <c r="GF30" i="18" s="1"/>
  <c r="GD29" i="18"/>
  <c r="N29" i="18"/>
  <c r="GE29" i="18" s="1"/>
  <c r="GF29" i="18" s="1"/>
  <c r="GD28" i="18"/>
  <c r="N28" i="18"/>
  <c r="GE28" i="18" s="1"/>
  <c r="GF28" i="18" s="1"/>
  <c r="GD27" i="18"/>
  <c r="GD37" i="18" s="1"/>
  <c r="N27" i="18"/>
  <c r="N37" i="18" s="1"/>
  <c r="N26" i="18" s="1"/>
  <c r="GC25" i="18"/>
  <c r="GB25" i="18"/>
  <c r="GA25" i="18"/>
  <c r="FZ25" i="18"/>
  <c r="FY25" i="18"/>
  <c r="FX25" i="18"/>
  <c r="FW25" i="18"/>
  <c r="FV25" i="18"/>
  <c r="FU25" i="18"/>
  <c r="FT25" i="18"/>
  <c r="FS25" i="18"/>
  <c r="FR25" i="18"/>
  <c r="FQ25" i="18"/>
  <c r="FP25" i="18"/>
  <c r="FO25" i="18"/>
  <c r="FN25" i="18"/>
  <c r="FM25" i="18"/>
  <c r="FL25" i="18"/>
  <c r="FK25" i="18"/>
  <c r="FJ25" i="18"/>
  <c r="FI25" i="18"/>
  <c r="FH25" i="18"/>
  <c r="FG25" i="18"/>
  <c r="FF25" i="18"/>
  <c r="FE25" i="18"/>
  <c r="FD25" i="18"/>
  <c r="FC25" i="18"/>
  <c r="FB25" i="18"/>
  <c r="FA25" i="18"/>
  <c r="EZ25" i="18"/>
  <c r="EY25" i="18"/>
  <c r="EX25" i="18"/>
  <c r="EW25" i="18"/>
  <c r="EV25" i="18"/>
  <c r="EU25" i="18"/>
  <c r="ET25" i="18"/>
  <c r="ES25" i="18"/>
  <c r="ER25" i="18"/>
  <c r="EQ25" i="18"/>
  <c r="EP25" i="18"/>
  <c r="EO25" i="18"/>
  <c r="EN25" i="18"/>
  <c r="EM25" i="18"/>
  <c r="EL25" i="18"/>
  <c r="EK25" i="18"/>
  <c r="EJ25" i="18"/>
  <c r="EI25" i="18"/>
  <c r="EH25" i="18"/>
  <c r="EG25" i="18"/>
  <c r="EF25" i="18"/>
  <c r="EE25" i="18"/>
  <c r="ED25" i="18"/>
  <c r="EC25" i="18"/>
  <c r="EB25" i="18"/>
  <c r="EA25" i="18"/>
  <c r="DZ25" i="18"/>
  <c r="DY25" i="18"/>
  <c r="DX25" i="18"/>
  <c r="DW25" i="18"/>
  <c r="DV25" i="18"/>
  <c r="DU25" i="18"/>
  <c r="DT25" i="18"/>
  <c r="DS25" i="18"/>
  <c r="DR25" i="18"/>
  <c r="DQ25" i="18"/>
  <c r="DP25" i="18"/>
  <c r="DO25" i="18"/>
  <c r="DN25" i="18"/>
  <c r="DM25" i="18"/>
  <c r="DL25" i="18"/>
  <c r="DK25" i="18"/>
  <c r="DJ25" i="18"/>
  <c r="DI25" i="18"/>
  <c r="DH25" i="18"/>
  <c r="DG25" i="18"/>
  <c r="DF25" i="18"/>
  <c r="DE25" i="18"/>
  <c r="DD25" i="18"/>
  <c r="DC25" i="18"/>
  <c r="DB25" i="18"/>
  <c r="DA25" i="18"/>
  <c r="CZ25" i="18"/>
  <c r="CY25" i="18"/>
  <c r="CX25" i="18"/>
  <c r="CW25" i="18"/>
  <c r="CV25" i="18"/>
  <c r="CU25" i="18"/>
  <c r="CT25" i="18"/>
  <c r="CS25" i="18"/>
  <c r="CR25" i="18"/>
  <c r="CQ25" i="18"/>
  <c r="CP25" i="18"/>
  <c r="CO25" i="18"/>
  <c r="CN25" i="18"/>
  <c r="CM25" i="18"/>
  <c r="CL25" i="18"/>
  <c r="CK25" i="18"/>
  <c r="CJ25" i="18"/>
  <c r="CI25" i="18"/>
  <c r="CH25" i="18"/>
  <c r="CG25" i="18"/>
  <c r="CF25" i="18"/>
  <c r="CE25" i="18"/>
  <c r="CD25" i="18"/>
  <c r="CC25" i="18"/>
  <c r="CB25" i="18"/>
  <c r="CA25" i="18"/>
  <c r="BZ25" i="18"/>
  <c r="BY25" i="18"/>
  <c r="BX25" i="18"/>
  <c r="BW25" i="18"/>
  <c r="BV25" i="18"/>
  <c r="BU25" i="18"/>
  <c r="BT25" i="18"/>
  <c r="BS25" i="18"/>
  <c r="BR25" i="18"/>
  <c r="BQ25" i="18"/>
  <c r="BP25" i="18"/>
  <c r="BO25" i="18"/>
  <c r="BN25" i="18"/>
  <c r="BM25" i="18"/>
  <c r="BL25" i="18"/>
  <c r="BK25" i="18"/>
  <c r="BJ25" i="18"/>
  <c r="BI25" i="18"/>
  <c r="BH25" i="18"/>
  <c r="BG25" i="18"/>
  <c r="BF25" i="18"/>
  <c r="BE25" i="18"/>
  <c r="BD25" i="18"/>
  <c r="BC25" i="18"/>
  <c r="BB25" i="18"/>
  <c r="BA25" i="18"/>
  <c r="AZ25" i="18"/>
  <c r="AY25" i="18"/>
  <c r="AX25" i="18"/>
  <c r="AW25" i="18"/>
  <c r="AV25" i="18"/>
  <c r="AU25" i="18"/>
  <c r="AT25" i="18"/>
  <c r="AS25" i="18"/>
  <c r="AR25" i="18"/>
  <c r="AQ25" i="18"/>
  <c r="AP25" i="18"/>
  <c r="AO25" i="18"/>
  <c r="AN25" i="18"/>
  <c r="AM25" i="18"/>
  <c r="AL25" i="18"/>
  <c r="AK25" i="18"/>
  <c r="AJ25" i="18"/>
  <c r="AI25" i="18"/>
  <c r="AH25" i="18"/>
  <c r="AG25" i="18"/>
  <c r="AF25" i="18"/>
  <c r="AE25" i="18"/>
  <c r="AD25" i="18"/>
  <c r="AC25" i="18"/>
  <c r="AB25" i="18"/>
  <c r="GD25" i="18" s="1"/>
  <c r="AA25" i="18"/>
  <c r="Z25" i="18"/>
  <c r="Y25" i="18"/>
  <c r="X25" i="18"/>
  <c r="W25" i="18"/>
  <c r="V25" i="18"/>
  <c r="U25" i="18"/>
  <c r="G25" i="18"/>
  <c r="GC24" i="18"/>
  <c r="GB24" i="18"/>
  <c r="GA24" i="18"/>
  <c r="FZ24" i="18"/>
  <c r="FY24" i="18"/>
  <c r="FX24" i="18"/>
  <c r="FW24" i="18"/>
  <c r="FV24" i="18"/>
  <c r="FU24" i="18"/>
  <c r="FT24" i="18"/>
  <c r="FS24" i="18"/>
  <c r="FR24" i="18"/>
  <c r="FQ24" i="18"/>
  <c r="FP24" i="18"/>
  <c r="FO24" i="18"/>
  <c r="FN24" i="18"/>
  <c r="FM24" i="18"/>
  <c r="FL24" i="18"/>
  <c r="FK24" i="18"/>
  <c r="FJ24" i="18"/>
  <c r="FI24" i="18"/>
  <c r="FH24" i="18"/>
  <c r="FG24" i="18"/>
  <c r="FF24" i="18"/>
  <c r="FE24" i="18"/>
  <c r="FD24" i="18"/>
  <c r="FC24" i="18"/>
  <c r="FB24" i="18"/>
  <c r="FA24" i="18"/>
  <c r="EZ24" i="18"/>
  <c r="EY24" i="18"/>
  <c r="EX24" i="18"/>
  <c r="EW24" i="18"/>
  <c r="EV24" i="18"/>
  <c r="EU24" i="18"/>
  <c r="ET24" i="18"/>
  <c r="ES24" i="18"/>
  <c r="ER24" i="18"/>
  <c r="EQ24" i="18"/>
  <c r="EP24" i="18"/>
  <c r="EO24" i="18"/>
  <c r="EN24" i="18"/>
  <c r="EM24" i="18"/>
  <c r="EL24" i="18"/>
  <c r="EK24" i="18"/>
  <c r="EJ24" i="18"/>
  <c r="EI24" i="18"/>
  <c r="EH24" i="18"/>
  <c r="EG24" i="18"/>
  <c r="EF24" i="18"/>
  <c r="EE24" i="18"/>
  <c r="ED24" i="18"/>
  <c r="EC24" i="18"/>
  <c r="EB24" i="18"/>
  <c r="EA24" i="18"/>
  <c r="DZ24" i="18"/>
  <c r="DY24" i="18"/>
  <c r="DX24" i="18"/>
  <c r="DW24" i="18"/>
  <c r="DV24" i="18"/>
  <c r="DU24" i="18"/>
  <c r="DT24" i="18"/>
  <c r="DS24" i="18"/>
  <c r="DR24" i="18"/>
  <c r="DQ24" i="18"/>
  <c r="DP24" i="18"/>
  <c r="DO24" i="18"/>
  <c r="DN24" i="18"/>
  <c r="DM24" i="18"/>
  <c r="DL24" i="18"/>
  <c r="DK24" i="18"/>
  <c r="DJ24" i="18"/>
  <c r="DI24" i="18"/>
  <c r="DH24" i="18"/>
  <c r="DG24" i="18"/>
  <c r="DF24" i="18"/>
  <c r="DE24" i="18"/>
  <c r="DD24" i="18"/>
  <c r="DC24" i="18"/>
  <c r="DB24" i="18"/>
  <c r="DA24" i="18"/>
  <c r="CZ24" i="18"/>
  <c r="CY24" i="18"/>
  <c r="CX24" i="18"/>
  <c r="CW24" i="18"/>
  <c r="CV24" i="18"/>
  <c r="CU24" i="18"/>
  <c r="CT24" i="18"/>
  <c r="CS24" i="18"/>
  <c r="CR24" i="18"/>
  <c r="CQ24" i="18"/>
  <c r="CP24" i="18"/>
  <c r="CO24" i="18"/>
  <c r="CN24" i="18"/>
  <c r="CM24" i="18"/>
  <c r="CL24" i="18"/>
  <c r="CK24" i="18"/>
  <c r="CJ24" i="18"/>
  <c r="CI24" i="18"/>
  <c r="CH24" i="18"/>
  <c r="CG24" i="18"/>
  <c r="CF24" i="18"/>
  <c r="CE24" i="18"/>
  <c r="CD24" i="18"/>
  <c r="CC24" i="18"/>
  <c r="CB24" i="18"/>
  <c r="CA24" i="18"/>
  <c r="BZ24" i="18"/>
  <c r="BY24" i="18"/>
  <c r="BX24" i="18"/>
  <c r="BW24" i="18"/>
  <c r="BV24" i="18"/>
  <c r="BU24" i="18"/>
  <c r="BT24" i="18"/>
  <c r="BS24" i="18"/>
  <c r="BR24" i="18"/>
  <c r="BQ24" i="18"/>
  <c r="BP24" i="18"/>
  <c r="BO24" i="18"/>
  <c r="BN24" i="18"/>
  <c r="BM24" i="18"/>
  <c r="BL24" i="18"/>
  <c r="BK24" i="18"/>
  <c r="BJ24" i="18"/>
  <c r="BI24" i="18"/>
  <c r="BH24" i="18"/>
  <c r="BG24" i="18"/>
  <c r="BF24" i="18"/>
  <c r="BE24" i="18"/>
  <c r="BD24" i="18"/>
  <c r="BC24" i="18"/>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AD24" i="18"/>
  <c r="AC24" i="18"/>
  <c r="AB24" i="18"/>
  <c r="GD24" i="18" s="1"/>
  <c r="AA24" i="18"/>
  <c r="Z24" i="18"/>
  <c r="Y24" i="18"/>
  <c r="X24" i="18"/>
  <c r="W24" i="18"/>
  <c r="V24" i="18"/>
  <c r="U24" i="18"/>
  <c r="G24" i="18"/>
  <c r="GC23" i="18"/>
  <c r="GB23" i="18"/>
  <c r="GA23" i="18"/>
  <c r="FZ23" i="18"/>
  <c r="FY23" i="18"/>
  <c r="FX23" i="18"/>
  <c r="FW23" i="18"/>
  <c r="FV23" i="18"/>
  <c r="FU23" i="18"/>
  <c r="FT23" i="18"/>
  <c r="FS23" i="18"/>
  <c r="FR23" i="18"/>
  <c r="FQ23" i="18"/>
  <c r="FP23" i="18"/>
  <c r="FO23" i="18"/>
  <c r="FN23" i="18"/>
  <c r="FM23" i="18"/>
  <c r="FL23" i="18"/>
  <c r="FK23" i="18"/>
  <c r="FJ23" i="18"/>
  <c r="FI23" i="18"/>
  <c r="FH23" i="18"/>
  <c r="FG23" i="18"/>
  <c r="FF23" i="18"/>
  <c r="FE23" i="18"/>
  <c r="FD23" i="18"/>
  <c r="FC23" i="18"/>
  <c r="FB23" i="18"/>
  <c r="FA23" i="18"/>
  <c r="EZ23" i="18"/>
  <c r="EY23" i="18"/>
  <c r="EX23" i="18"/>
  <c r="EW23" i="18"/>
  <c r="EV23" i="18"/>
  <c r="EU23" i="18"/>
  <c r="ET23" i="18"/>
  <c r="ES23" i="18"/>
  <c r="ER23" i="18"/>
  <c r="EQ23" i="18"/>
  <c r="EP23" i="18"/>
  <c r="EO23" i="18"/>
  <c r="EN23" i="18"/>
  <c r="EM23" i="18"/>
  <c r="EL23" i="18"/>
  <c r="EK23" i="18"/>
  <c r="EJ23" i="18"/>
  <c r="EI23" i="18"/>
  <c r="EH23" i="18"/>
  <c r="EG23" i="18"/>
  <c r="EF23" i="18"/>
  <c r="EE23" i="18"/>
  <c r="ED23" i="18"/>
  <c r="EC23" i="18"/>
  <c r="EB23" i="18"/>
  <c r="EA23" i="18"/>
  <c r="DZ23" i="18"/>
  <c r="DY23" i="18"/>
  <c r="DX23" i="18"/>
  <c r="DW23" i="18"/>
  <c r="DV23" i="18"/>
  <c r="DU23" i="18"/>
  <c r="DT23" i="18"/>
  <c r="DS23" i="18"/>
  <c r="DR23" i="18"/>
  <c r="DQ23" i="18"/>
  <c r="DP23" i="18"/>
  <c r="DO23" i="18"/>
  <c r="DN23" i="18"/>
  <c r="DM23" i="18"/>
  <c r="DL23" i="18"/>
  <c r="DK23" i="18"/>
  <c r="DJ23" i="18"/>
  <c r="DI23" i="18"/>
  <c r="DH23" i="18"/>
  <c r="DG23" i="18"/>
  <c r="DF23" i="18"/>
  <c r="DE23" i="18"/>
  <c r="DD23" i="18"/>
  <c r="DC23" i="18"/>
  <c r="DB23" i="18"/>
  <c r="DA23" i="18"/>
  <c r="CZ23" i="18"/>
  <c r="CY23" i="18"/>
  <c r="CX23" i="18"/>
  <c r="CW23" i="18"/>
  <c r="CV23" i="18"/>
  <c r="CU23" i="18"/>
  <c r="CT23" i="18"/>
  <c r="CS23" i="18"/>
  <c r="CR23" i="18"/>
  <c r="CQ23" i="18"/>
  <c r="CP23" i="18"/>
  <c r="CO23" i="18"/>
  <c r="CN23" i="18"/>
  <c r="CM23" i="18"/>
  <c r="CL23" i="18"/>
  <c r="CK23" i="18"/>
  <c r="CJ23" i="18"/>
  <c r="CI23" i="18"/>
  <c r="CH23" i="18"/>
  <c r="CG23" i="18"/>
  <c r="CF23" i="18"/>
  <c r="CE23" i="18"/>
  <c r="CD23" i="18"/>
  <c r="CC23" i="18"/>
  <c r="CB23" i="18"/>
  <c r="CA23" i="18"/>
  <c r="BZ23" i="18"/>
  <c r="BY23" i="18"/>
  <c r="BX23" i="18"/>
  <c r="BW23" i="18"/>
  <c r="BV23" i="18"/>
  <c r="BU23" i="18"/>
  <c r="BT23" i="18"/>
  <c r="BS23" i="18"/>
  <c r="BR23" i="18"/>
  <c r="BQ23" i="18"/>
  <c r="BP23" i="18"/>
  <c r="BO23" i="18"/>
  <c r="BN23" i="18"/>
  <c r="BM23" i="18"/>
  <c r="BL23" i="18"/>
  <c r="BK23" i="18"/>
  <c r="BJ23" i="18"/>
  <c r="BI23" i="18"/>
  <c r="BH23" i="18"/>
  <c r="BG23" i="18"/>
  <c r="BF23" i="18"/>
  <c r="BE23" i="18"/>
  <c r="BD23" i="18"/>
  <c r="BC23" i="18"/>
  <c r="BB23" i="18"/>
  <c r="BA23" i="18"/>
  <c r="AZ23" i="18"/>
  <c r="AY23" i="18"/>
  <c r="AX23" i="18"/>
  <c r="AW23" i="18"/>
  <c r="AV23" i="18"/>
  <c r="AU23" i="18"/>
  <c r="AT23" i="18"/>
  <c r="AS23" i="18"/>
  <c r="AR23" i="18"/>
  <c r="AQ23" i="18"/>
  <c r="AP23" i="18"/>
  <c r="AO23" i="18"/>
  <c r="AN23" i="18"/>
  <c r="AM23" i="18"/>
  <c r="AL23" i="18"/>
  <c r="AK23" i="18"/>
  <c r="AJ23" i="18"/>
  <c r="AI23" i="18"/>
  <c r="AH23" i="18"/>
  <c r="AG23" i="18"/>
  <c r="AF23" i="18"/>
  <c r="AE23" i="18"/>
  <c r="AD23" i="18"/>
  <c r="AC23" i="18"/>
  <c r="AB23" i="18"/>
  <c r="GD23" i="18" s="1"/>
  <c r="AA23" i="18"/>
  <c r="Z23" i="18"/>
  <c r="Y23" i="18"/>
  <c r="X23" i="18"/>
  <c r="W23" i="18"/>
  <c r="V23" i="18"/>
  <c r="U23" i="18"/>
  <c r="G23" i="18"/>
  <c r="GC22" i="18"/>
  <c r="GB22" i="18"/>
  <c r="GA22" i="18"/>
  <c r="FZ22" i="18"/>
  <c r="FY22" i="18"/>
  <c r="FX22" i="18"/>
  <c r="FW22" i="18"/>
  <c r="FV22" i="18"/>
  <c r="FU22" i="18"/>
  <c r="FT22" i="18"/>
  <c r="FS22" i="18"/>
  <c r="FR22" i="18"/>
  <c r="FQ22" i="18"/>
  <c r="FP22" i="18"/>
  <c r="FO22" i="18"/>
  <c r="FN22" i="18"/>
  <c r="FM22" i="18"/>
  <c r="FL22" i="18"/>
  <c r="FK22" i="18"/>
  <c r="FJ22" i="18"/>
  <c r="FI22" i="18"/>
  <c r="FH22" i="18"/>
  <c r="FG22" i="18"/>
  <c r="FF22" i="18"/>
  <c r="FE22" i="18"/>
  <c r="FD22" i="18"/>
  <c r="FC22" i="18"/>
  <c r="FB22" i="18"/>
  <c r="FA22" i="18"/>
  <c r="EZ22" i="18"/>
  <c r="EY22" i="18"/>
  <c r="EX22" i="18"/>
  <c r="EW22" i="18"/>
  <c r="EV22" i="18"/>
  <c r="EU22" i="18"/>
  <c r="ET22" i="18"/>
  <c r="ES22" i="18"/>
  <c r="ER22" i="18"/>
  <c r="EQ22" i="18"/>
  <c r="EP22" i="18"/>
  <c r="EO22" i="18"/>
  <c r="EN22" i="18"/>
  <c r="EM22" i="18"/>
  <c r="EL22" i="18"/>
  <c r="EK22" i="18"/>
  <c r="EJ22" i="18"/>
  <c r="EI22" i="18"/>
  <c r="EH22" i="18"/>
  <c r="EG22" i="18"/>
  <c r="EF22" i="18"/>
  <c r="EE22" i="18"/>
  <c r="ED22" i="18"/>
  <c r="EC22" i="18"/>
  <c r="EB22" i="18"/>
  <c r="EA22" i="18"/>
  <c r="DZ22" i="18"/>
  <c r="DY22" i="18"/>
  <c r="DX22" i="18"/>
  <c r="DW22" i="18"/>
  <c r="DV22" i="18"/>
  <c r="DU22" i="18"/>
  <c r="DT22" i="18"/>
  <c r="DS22" i="18"/>
  <c r="DR22" i="18"/>
  <c r="DQ22" i="18"/>
  <c r="DP22" i="18"/>
  <c r="DO22" i="18"/>
  <c r="DN22" i="18"/>
  <c r="DM22" i="18"/>
  <c r="DL22" i="18"/>
  <c r="DK22" i="18"/>
  <c r="DJ22" i="18"/>
  <c r="DI22" i="18"/>
  <c r="DH22" i="18"/>
  <c r="DG22" i="18"/>
  <c r="DF22" i="18"/>
  <c r="DE22" i="18"/>
  <c r="DD22" i="18"/>
  <c r="DC22" i="18"/>
  <c r="DB22" i="18"/>
  <c r="DA22" i="18"/>
  <c r="CZ22" i="18"/>
  <c r="CY22" i="18"/>
  <c r="CX22" i="18"/>
  <c r="CW22" i="18"/>
  <c r="CV22" i="18"/>
  <c r="CU22" i="18"/>
  <c r="CT22" i="18"/>
  <c r="CS22" i="18"/>
  <c r="CR22" i="18"/>
  <c r="CQ22" i="18"/>
  <c r="CP22" i="18"/>
  <c r="CO22" i="18"/>
  <c r="CN22" i="18"/>
  <c r="CM22" i="18"/>
  <c r="CL22" i="18"/>
  <c r="CK22" i="18"/>
  <c r="CJ22" i="18"/>
  <c r="CI22" i="18"/>
  <c r="CH22" i="18"/>
  <c r="CG22" i="18"/>
  <c r="CF22" i="18"/>
  <c r="CE22" i="18"/>
  <c r="CD22" i="18"/>
  <c r="CC22" i="18"/>
  <c r="CB22" i="18"/>
  <c r="CA22" i="18"/>
  <c r="BZ22" i="18"/>
  <c r="BY22" i="18"/>
  <c r="BX22" i="18"/>
  <c r="BW22" i="18"/>
  <c r="BV22" i="18"/>
  <c r="BU22" i="18"/>
  <c r="BT22" i="18"/>
  <c r="BS22" i="18"/>
  <c r="BR22" i="18"/>
  <c r="BQ22" i="18"/>
  <c r="BP22" i="18"/>
  <c r="BO22" i="18"/>
  <c r="BN22" i="18"/>
  <c r="BM22" i="18"/>
  <c r="BL22" i="18"/>
  <c r="BK22" i="18"/>
  <c r="BJ22" i="18"/>
  <c r="BI22" i="18"/>
  <c r="BH22" i="18"/>
  <c r="BG22" i="18"/>
  <c r="BF22" i="18"/>
  <c r="BE22" i="18"/>
  <c r="BD22" i="18"/>
  <c r="BC22" i="18"/>
  <c r="BB22" i="18"/>
  <c r="BA22" i="18"/>
  <c r="AZ22" i="18"/>
  <c r="AY22" i="18"/>
  <c r="AX22" i="18"/>
  <c r="AW22" i="18"/>
  <c r="AV22" i="18"/>
  <c r="AU22" i="18"/>
  <c r="AT22" i="18"/>
  <c r="AS22" i="18"/>
  <c r="AR22" i="18"/>
  <c r="AQ22" i="18"/>
  <c r="AP22" i="18"/>
  <c r="AO22" i="18"/>
  <c r="AN22" i="18"/>
  <c r="AM22" i="18"/>
  <c r="AL22" i="18"/>
  <c r="AK22" i="18"/>
  <c r="AJ22" i="18"/>
  <c r="AI22" i="18"/>
  <c r="AH22" i="18"/>
  <c r="AG22" i="18"/>
  <c r="AF22" i="18"/>
  <c r="AE22" i="18"/>
  <c r="AD22" i="18"/>
  <c r="AC22" i="18"/>
  <c r="AB22" i="18"/>
  <c r="GD22" i="18" s="1"/>
  <c r="AA22" i="18"/>
  <c r="Z22" i="18"/>
  <c r="Y22" i="18"/>
  <c r="X22" i="18"/>
  <c r="W22" i="18"/>
  <c r="V22" i="18"/>
  <c r="U22" i="18"/>
  <c r="G22" i="18"/>
  <c r="GC21" i="18"/>
  <c r="GB21" i="18"/>
  <c r="GA21" i="18"/>
  <c r="FZ21" i="18"/>
  <c r="FY21" i="18"/>
  <c r="FX21" i="18"/>
  <c r="FW21" i="18"/>
  <c r="FV21" i="18"/>
  <c r="FU21" i="18"/>
  <c r="FT21" i="18"/>
  <c r="FS21" i="18"/>
  <c r="FR21" i="18"/>
  <c r="FQ21" i="18"/>
  <c r="FP21" i="18"/>
  <c r="FO21" i="18"/>
  <c r="FN21" i="18"/>
  <c r="FM21" i="18"/>
  <c r="FL21" i="18"/>
  <c r="FK21" i="18"/>
  <c r="FJ21" i="18"/>
  <c r="FI21" i="18"/>
  <c r="FH21" i="18"/>
  <c r="FG21" i="18"/>
  <c r="FF21" i="18"/>
  <c r="FE21" i="18"/>
  <c r="FD21" i="18"/>
  <c r="FC21" i="18"/>
  <c r="FB21" i="18"/>
  <c r="FA21" i="18"/>
  <c r="EZ21" i="18"/>
  <c r="EY21" i="18"/>
  <c r="EX21" i="18"/>
  <c r="EW21" i="18"/>
  <c r="EV21" i="18"/>
  <c r="EU21" i="18"/>
  <c r="ET21" i="18"/>
  <c r="ES21" i="18"/>
  <c r="ER21" i="18"/>
  <c r="EQ21" i="18"/>
  <c r="EP21" i="18"/>
  <c r="EO21" i="18"/>
  <c r="EN21" i="18"/>
  <c r="EM21" i="18"/>
  <c r="EL21" i="18"/>
  <c r="EK21" i="18"/>
  <c r="EJ21" i="18"/>
  <c r="EI21" i="18"/>
  <c r="EH21" i="18"/>
  <c r="EG21" i="18"/>
  <c r="EF21" i="18"/>
  <c r="EE21" i="18"/>
  <c r="ED21" i="18"/>
  <c r="EC21" i="18"/>
  <c r="EB21" i="18"/>
  <c r="EA21" i="18"/>
  <c r="DZ21" i="18"/>
  <c r="DY21" i="18"/>
  <c r="DX21" i="18"/>
  <c r="DW21" i="18"/>
  <c r="DV21" i="18"/>
  <c r="DU21" i="18"/>
  <c r="DT21" i="18"/>
  <c r="DS21" i="18"/>
  <c r="DR21" i="18"/>
  <c r="DQ21" i="18"/>
  <c r="DP21" i="18"/>
  <c r="DO21" i="18"/>
  <c r="DN21" i="18"/>
  <c r="DM21" i="18"/>
  <c r="DL21" i="18"/>
  <c r="DK21" i="18"/>
  <c r="DJ21" i="18"/>
  <c r="DI21" i="18"/>
  <c r="DH21" i="18"/>
  <c r="DG21" i="18"/>
  <c r="DF21" i="18"/>
  <c r="DE21" i="18"/>
  <c r="DD21" i="18"/>
  <c r="DC21" i="18"/>
  <c r="DB21" i="18"/>
  <c r="DA21" i="18"/>
  <c r="CZ21" i="18"/>
  <c r="CY21" i="18"/>
  <c r="CX21" i="18"/>
  <c r="CW21" i="18"/>
  <c r="CV21" i="18"/>
  <c r="CU21" i="18"/>
  <c r="CT21" i="18"/>
  <c r="CS21" i="18"/>
  <c r="CR21" i="18"/>
  <c r="CQ21" i="18"/>
  <c r="CP21" i="18"/>
  <c r="CO21" i="18"/>
  <c r="CN21" i="18"/>
  <c r="CM21" i="18"/>
  <c r="CL21" i="18"/>
  <c r="CK21" i="18"/>
  <c r="CJ21" i="18"/>
  <c r="CI21" i="18"/>
  <c r="CH21" i="18"/>
  <c r="CG21" i="18"/>
  <c r="CF21" i="18"/>
  <c r="CE21" i="18"/>
  <c r="CD21" i="18"/>
  <c r="CC21" i="18"/>
  <c r="CB21" i="18"/>
  <c r="CA21" i="18"/>
  <c r="BZ21" i="18"/>
  <c r="BY21" i="18"/>
  <c r="BX21" i="18"/>
  <c r="BW21" i="18"/>
  <c r="BV21" i="18"/>
  <c r="BU21" i="18"/>
  <c r="BT21" i="18"/>
  <c r="BS21" i="18"/>
  <c r="BR21" i="18"/>
  <c r="BQ21" i="18"/>
  <c r="BP21" i="18"/>
  <c r="BO21" i="18"/>
  <c r="BN21" i="18"/>
  <c r="BM21" i="18"/>
  <c r="BL21" i="18"/>
  <c r="BK21" i="18"/>
  <c r="BJ21" i="18"/>
  <c r="BI21" i="18"/>
  <c r="BH21" i="18"/>
  <c r="BG21" i="18"/>
  <c r="BF21" i="18"/>
  <c r="BE21" i="18"/>
  <c r="BD21" i="18"/>
  <c r="BC21" i="18"/>
  <c r="BB21" i="18"/>
  <c r="BA21" i="18"/>
  <c r="AZ21" i="18"/>
  <c r="AY21" i="18"/>
  <c r="AX21" i="18"/>
  <c r="AW21" i="18"/>
  <c r="AV21" i="18"/>
  <c r="AU21" i="18"/>
  <c r="AT21" i="18"/>
  <c r="AS21" i="18"/>
  <c r="AR21" i="18"/>
  <c r="AQ21" i="18"/>
  <c r="AP21" i="18"/>
  <c r="AO21" i="18"/>
  <c r="AN21" i="18"/>
  <c r="AM21" i="18"/>
  <c r="AL21" i="18"/>
  <c r="AK21" i="18"/>
  <c r="AJ21" i="18"/>
  <c r="AI21" i="18"/>
  <c r="AH21" i="18"/>
  <c r="AG21" i="18"/>
  <c r="AF21" i="18"/>
  <c r="AE21" i="18"/>
  <c r="AD21" i="18"/>
  <c r="AC21" i="18"/>
  <c r="AB21" i="18"/>
  <c r="GD21" i="18" s="1"/>
  <c r="AA21" i="18"/>
  <c r="Z21" i="18"/>
  <c r="Y21" i="18"/>
  <c r="X21" i="18"/>
  <c r="W21" i="18"/>
  <c r="V21" i="18"/>
  <c r="G21" i="18"/>
  <c r="GC20" i="18"/>
  <c r="GB20" i="18"/>
  <c r="GA20" i="18"/>
  <c r="FZ20" i="18"/>
  <c r="FY20" i="18"/>
  <c r="FX20" i="18"/>
  <c r="FW20" i="18"/>
  <c r="FV20" i="18"/>
  <c r="FU20" i="18"/>
  <c r="FT20" i="18"/>
  <c r="FS20" i="18"/>
  <c r="FR20" i="18"/>
  <c r="FQ20" i="18"/>
  <c r="FP20" i="18"/>
  <c r="FO20" i="18"/>
  <c r="FN20" i="18"/>
  <c r="FM20" i="18"/>
  <c r="FL20" i="18"/>
  <c r="FK20" i="18"/>
  <c r="FJ20" i="18"/>
  <c r="FI20" i="18"/>
  <c r="FH20" i="18"/>
  <c r="FG20" i="18"/>
  <c r="FF20" i="18"/>
  <c r="FE20" i="18"/>
  <c r="FD20" i="18"/>
  <c r="FC20" i="18"/>
  <c r="FB20" i="18"/>
  <c r="FA20" i="18"/>
  <c r="EZ20" i="18"/>
  <c r="EY20" i="18"/>
  <c r="EX20" i="18"/>
  <c r="EW20" i="18"/>
  <c r="EV20" i="18"/>
  <c r="EU20" i="18"/>
  <c r="ET20" i="18"/>
  <c r="ES20" i="18"/>
  <c r="ER20" i="18"/>
  <c r="EQ20" i="18"/>
  <c r="EP20" i="18"/>
  <c r="EO20" i="18"/>
  <c r="EN20" i="18"/>
  <c r="EM20" i="18"/>
  <c r="EL20" i="18"/>
  <c r="EK20" i="18"/>
  <c r="EJ20" i="18"/>
  <c r="EI20" i="18"/>
  <c r="EH20" i="18"/>
  <c r="EG20" i="18"/>
  <c r="EF20" i="18"/>
  <c r="EE20" i="18"/>
  <c r="ED20" i="18"/>
  <c r="EC20" i="18"/>
  <c r="EB20" i="18"/>
  <c r="EA20" i="18"/>
  <c r="DZ20" i="18"/>
  <c r="DY20" i="18"/>
  <c r="DX20" i="18"/>
  <c r="DW20" i="18"/>
  <c r="DV20" i="18"/>
  <c r="DU20" i="18"/>
  <c r="DT20" i="18"/>
  <c r="DS20" i="18"/>
  <c r="DR20" i="18"/>
  <c r="DQ20" i="18"/>
  <c r="DP20" i="18"/>
  <c r="DO20" i="18"/>
  <c r="DN20" i="18"/>
  <c r="DM20" i="18"/>
  <c r="DL20" i="18"/>
  <c r="DK20" i="18"/>
  <c r="DJ20" i="18"/>
  <c r="DI20" i="18"/>
  <c r="DH20" i="18"/>
  <c r="DG20" i="18"/>
  <c r="DF20" i="18"/>
  <c r="DE20" i="18"/>
  <c r="DD20" i="18"/>
  <c r="DC20" i="18"/>
  <c r="DB20" i="18"/>
  <c r="DA20" i="18"/>
  <c r="CZ20" i="18"/>
  <c r="CY20" i="18"/>
  <c r="CX20" i="18"/>
  <c r="CW20" i="18"/>
  <c r="CV20" i="18"/>
  <c r="CU20" i="18"/>
  <c r="CT20" i="18"/>
  <c r="CS20" i="18"/>
  <c r="CR20" i="18"/>
  <c r="CQ20" i="18"/>
  <c r="CP20" i="18"/>
  <c r="CO20" i="18"/>
  <c r="CN20" i="18"/>
  <c r="CM20" i="18"/>
  <c r="CL20" i="18"/>
  <c r="CK20" i="18"/>
  <c r="CJ20" i="18"/>
  <c r="CI20" i="18"/>
  <c r="CH20" i="18"/>
  <c r="CG20" i="18"/>
  <c r="CF20" i="18"/>
  <c r="CE20" i="18"/>
  <c r="CD20" i="18"/>
  <c r="CC20" i="18"/>
  <c r="CB20" i="18"/>
  <c r="CA20" i="18"/>
  <c r="BZ20" i="18"/>
  <c r="BY20" i="18"/>
  <c r="BX20" i="18"/>
  <c r="BW20" i="18"/>
  <c r="BV20" i="18"/>
  <c r="BU20" i="18"/>
  <c r="BT20" i="18"/>
  <c r="BS20" i="18"/>
  <c r="BR20" i="18"/>
  <c r="BQ20" i="18"/>
  <c r="BP20" i="18"/>
  <c r="BO20" i="18"/>
  <c r="BN20" i="18"/>
  <c r="BM20" i="18"/>
  <c r="BL20" i="18"/>
  <c r="BK20" i="18"/>
  <c r="BJ20" i="18"/>
  <c r="BI20" i="18"/>
  <c r="BH20" i="18"/>
  <c r="BG20" i="18"/>
  <c r="BF20" i="18"/>
  <c r="BE20" i="18"/>
  <c r="BD20" i="18"/>
  <c r="BC20" i="18"/>
  <c r="BB20" i="18"/>
  <c r="BA20" i="18"/>
  <c r="AZ20" i="18"/>
  <c r="AY20" i="18"/>
  <c r="AX20" i="18"/>
  <c r="AW20" i="18"/>
  <c r="AV20" i="18"/>
  <c r="AU20" i="18"/>
  <c r="AT20" i="18"/>
  <c r="AS20" i="18"/>
  <c r="AR20" i="18"/>
  <c r="AQ20" i="18"/>
  <c r="AP20" i="18"/>
  <c r="AO20" i="18"/>
  <c r="AN20" i="18"/>
  <c r="AM20" i="18"/>
  <c r="AL20" i="18"/>
  <c r="AK20" i="18"/>
  <c r="AJ20" i="18"/>
  <c r="AI20" i="18"/>
  <c r="AH20" i="18"/>
  <c r="AG20" i="18"/>
  <c r="AF20" i="18"/>
  <c r="AE20" i="18"/>
  <c r="AD20" i="18"/>
  <c r="AC20" i="18"/>
  <c r="AB20" i="18"/>
  <c r="GD20" i="18" s="1"/>
  <c r="AA20" i="18"/>
  <c r="Z20" i="18"/>
  <c r="Y20" i="18"/>
  <c r="X20" i="18"/>
  <c r="W20" i="18"/>
  <c r="V20" i="18"/>
  <c r="U20" i="18"/>
  <c r="G20" i="18"/>
  <c r="GC19" i="18"/>
  <c r="GB19" i="18"/>
  <c r="GA19" i="18"/>
  <c r="FZ19" i="18"/>
  <c r="FY19" i="18"/>
  <c r="FX19" i="18"/>
  <c r="FW19" i="18"/>
  <c r="FV19" i="18"/>
  <c r="FU19" i="18"/>
  <c r="FT19" i="18"/>
  <c r="FS19" i="18"/>
  <c r="FR19" i="18"/>
  <c r="FQ19" i="18"/>
  <c r="FP19" i="18"/>
  <c r="FO19" i="18"/>
  <c r="FN19" i="18"/>
  <c r="FM19" i="18"/>
  <c r="FL19" i="18"/>
  <c r="FK19" i="18"/>
  <c r="FJ19" i="18"/>
  <c r="FI19" i="18"/>
  <c r="FH19" i="18"/>
  <c r="FG19" i="18"/>
  <c r="FF19" i="18"/>
  <c r="FE19" i="18"/>
  <c r="FD19" i="18"/>
  <c r="FC19" i="18"/>
  <c r="FB19" i="18"/>
  <c r="FA19" i="18"/>
  <c r="EZ19" i="18"/>
  <c r="EY19" i="18"/>
  <c r="EX19" i="18"/>
  <c r="EW19" i="18"/>
  <c r="EV19" i="18"/>
  <c r="EU19" i="18"/>
  <c r="ET19" i="18"/>
  <c r="ES19" i="18"/>
  <c r="ER19" i="18"/>
  <c r="EQ19" i="18"/>
  <c r="EP19" i="18"/>
  <c r="EO19" i="18"/>
  <c r="EN19" i="18"/>
  <c r="EM19" i="18"/>
  <c r="EL19" i="18"/>
  <c r="EK19" i="18"/>
  <c r="EJ19" i="18"/>
  <c r="EI19" i="18"/>
  <c r="EH19" i="18"/>
  <c r="EG19" i="18"/>
  <c r="EF19" i="18"/>
  <c r="EE19" i="18"/>
  <c r="ED19" i="18"/>
  <c r="EC19" i="18"/>
  <c r="EB19" i="18"/>
  <c r="EA19" i="18"/>
  <c r="DZ19" i="18"/>
  <c r="DY19" i="18"/>
  <c r="DX19" i="18"/>
  <c r="DW19" i="18"/>
  <c r="DV19" i="18"/>
  <c r="DU19" i="18"/>
  <c r="DT19" i="18"/>
  <c r="DS19" i="18"/>
  <c r="DR19" i="18"/>
  <c r="DQ19" i="18"/>
  <c r="DP19" i="18"/>
  <c r="DO19" i="18"/>
  <c r="DN19" i="18"/>
  <c r="DM19" i="18"/>
  <c r="DL19" i="18"/>
  <c r="DK19" i="18"/>
  <c r="DJ19" i="18"/>
  <c r="DI19" i="18"/>
  <c r="DH19" i="18"/>
  <c r="DG19" i="18"/>
  <c r="DF19" i="18"/>
  <c r="DE19" i="18"/>
  <c r="DD19" i="18"/>
  <c r="DC19" i="18"/>
  <c r="DB19" i="18"/>
  <c r="DA19" i="18"/>
  <c r="CZ19" i="18"/>
  <c r="CY19" i="18"/>
  <c r="CX19" i="18"/>
  <c r="CW19" i="18"/>
  <c r="CV19" i="18"/>
  <c r="CU19" i="18"/>
  <c r="CT19" i="18"/>
  <c r="CS19" i="18"/>
  <c r="CR19" i="18"/>
  <c r="CQ19" i="18"/>
  <c r="CP19" i="18"/>
  <c r="CO19" i="18"/>
  <c r="CN19" i="18"/>
  <c r="CM19" i="18"/>
  <c r="CL19" i="18"/>
  <c r="CK19" i="18"/>
  <c r="CJ19" i="18"/>
  <c r="CI19" i="18"/>
  <c r="CH19" i="18"/>
  <c r="CG19" i="18"/>
  <c r="CF19" i="18"/>
  <c r="CE19" i="18"/>
  <c r="CD19" i="18"/>
  <c r="CC19" i="18"/>
  <c r="CB19" i="18"/>
  <c r="CA19" i="18"/>
  <c r="BZ19" i="18"/>
  <c r="BY19" i="18"/>
  <c r="BX19" i="18"/>
  <c r="BW19" i="18"/>
  <c r="BV19" i="18"/>
  <c r="BU19" i="18"/>
  <c r="BT19" i="18"/>
  <c r="BS19" i="18"/>
  <c r="BR19" i="18"/>
  <c r="BQ19" i="18"/>
  <c r="BP19" i="18"/>
  <c r="BO19" i="18"/>
  <c r="BN19" i="18"/>
  <c r="BM19" i="18"/>
  <c r="BL19" i="18"/>
  <c r="BK19" i="18"/>
  <c r="BJ19" i="18"/>
  <c r="BI19" i="18"/>
  <c r="BH19" i="18"/>
  <c r="BG19" i="18"/>
  <c r="BF19" i="18"/>
  <c r="BE19" i="18"/>
  <c r="BD19" i="18"/>
  <c r="BC19" i="18"/>
  <c r="BB19" i="18"/>
  <c r="BA19" i="18"/>
  <c r="AZ19" i="18"/>
  <c r="AY19" i="18"/>
  <c r="AX19" i="18"/>
  <c r="AW19" i="18"/>
  <c r="AV19" i="18"/>
  <c r="AU19" i="18"/>
  <c r="AT19" i="18"/>
  <c r="AS19" i="18"/>
  <c r="AR19" i="18"/>
  <c r="AQ19" i="18"/>
  <c r="AP19" i="18"/>
  <c r="AO19" i="18"/>
  <c r="AN19" i="18"/>
  <c r="AM19" i="18"/>
  <c r="AL19" i="18"/>
  <c r="AK19" i="18"/>
  <c r="AJ19" i="18"/>
  <c r="AI19" i="18"/>
  <c r="AH19" i="18"/>
  <c r="AG19" i="18"/>
  <c r="AF19" i="18"/>
  <c r="AE19" i="18"/>
  <c r="AD19" i="18"/>
  <c r="AC19" i="18"/>
  <c r="AB19" i="18"/>
  <c r="GD19" i="18" s="1"/>
  <c r="AA19" i="18"/>
  <c r="Z19" i="18"/>
  <c r="Y19" i="18"/>
  <c r="X19" i="18"/>
  <c r="W19" i="18"/>
  <c r="V19" i="18"/>
  <c r="U19" i="18"/>
  <c r="G19" i="18"/>
  <c r="GC18" i="18"/>
  <c r="GB18" i="18"/>
  <c r="GA18" i="18"/>
  <c r="FZ18" i="18"/>
  <c r="FY18" i="18"/>
  <c r="FX18" i="18"/>
  <c r="FW18" i="18"/>
  <c r="FV18" i="18"/>
  <c r="FU18" i="18"/>
  <c r="FT18" i="18"/>
  <c r="FS18" i="18"/>
  <c r="FR18" i="18"/>
  <c r="FQ18" i="18"/>
  <c r="FP18" i="18"/>
  <c r="FO18" i="18"/>
  <c r="FN18" i="18"/>
  <c r="FM18" i="18"/>
  <c r="FL18" i="18"/>
  <c r="FK18" i="18"/>
  <c r="FJ18" i="18"/>
  <c r="FI18" i="18"/>
  <c r="FH18" i="18"/>
  <c r="FG18" i="18"/>
  <c r="FF18" i="18"/>
  <c r="FE18" i="18"/>
  <c r="FD18" i="18"/>
  <c r="FC18" i="18"/>
  <c r="FB18" i="18"/>
  <c r="FA18" i="18"/>
  <c r="EZ18" i="18"/>
  <c r="EY18" i="18"/>
  <c r="EX18" i="18"/>
  <c r="EW18" i="18"/>
  <c r="EV18" i="18"/>
  <c r="EU18" i="18"/>
  <c r="ET18" i="18"/>
  <c r="ES18" i="18"/>
  <c r="ER18" i="18"/>
  <c r="EQ18" i="18"/>
  <c r="EP18" i="18"/>
  <c r="EO18" i="18"/>
  <c r="EN18" i="18"/>
  <c r="EM18" i="18"/>
  <c r="EL18" i="18"/>
  <c r="EK18" i="18"/>
  <c r="EJ18" i="18"/>
  <c r="EI18" i="18"/>
  <c r="EH18" i="18"/>
  <c r="EG18" i="18"/>
  <c r="EF18" i="18"/>
  <c r="EE18" i="18"/>
  <c r="ED18" i="18"/>
  <c r="EC18" i="18"/>
  <c r="EB18" i="18"/>
  <c r="EA18" i="18"/>
  <c r="DZ18" i="18"/>
  <c r="DY18" i="18"/>
  <c r="DX18" i="18"/>
  <c r="DW18" i="18"/>
  <c r="DV18" i="18"/>
  <c r="DU18" i="18"/>
  <c r="DT18" i="18"/>
  <c r="DS18" i="18"/>
  <c r="DR18" i="18"/>
  <c r="DQ18" i="18"/>
  <c r="DP18" i="18"/>
  <c r="DO18" i="18"/>
  <c r="DN18" i="18"/>
  <c r="DM18" i="18"/>
  <c r="DL18" i="18"/>
  <c r="DK18" i="18"/>
  <c r="DJ18" i="18"/>
  <c r="DI18" i="18"/>
  <c r="DH18" i="18"/>
  <c r="DG18" i="18"/>
  <c r="DF18" i="18"/>
  <c r="DE18" i="18"/>
  <c r="DD18" i="18"/>
  <c r="DC18" i="18"/>
  <c r="DB18" i="18"/>
  <c r="DA18" i="18"/>
  <c r="CZ18" i="18"/>
  <c r="CY18" i="18"/>
  <c r="CX18" i="18"/>
  <c r="CW18" i="18"/>
  <c r="CV18" i="18"/>
  <c r="CU18" i="18"/>
  <c r="CT18" i="18"/>
  <c r="CS18" i="18"/>
  <c r="CR18" i="18"/>
  <c r="CQ18" i="18"/>
  <c r="CP18" i="18"/>
  <c r="CO18" i="18"/>
  <c r="CN18" i="18"/>
  <c r="CM18" i="18"/>
  <c r="CL18" i="18"/>
  <c r="CK18" i="18"/>
  <c r="CJ18" i="18"/>
  <c r="CI18" i="18"/>
  <c r="CH18" i="18"/>
  <c r="CG18" i="18"/>
  <c r="CF18" i="18"/>
  <c r="CE18" i="18"/>
  <c r="CD18" i="18"/>
  <c r="CC18" i="18"/>
  <c r="CB18" i="18"/>
  <c r="CA18" i="18"/>
  <c r="BZ18" i="18"/>
  <c r="BY18" i="18"/>
  <c r="BX18" i="18"/>
  <c r="BW18" i="18"/>
  <c r="BV18" i="18"/>
  <c r="BU18" i="18"/>
  <c r="BT18" i="18"/>
  <c r="BS18" i="18"/>
  <c r="BR18" i="18"/>
  <c r="BQ18" i="18"/>
  <c r="BP18" i="18"/>
  <c r="BO18" i="18"/>
  <c r="BN18" i="18"/>
  <c r="BM18" i="18"/>
  <c r="BL18" i="18"/>
  <c r="BK18" i="18"/>
  <c r="BJ18" i="18"/>
  <c r="BI18" i="18"/>
  <c r="BH18" i="18"/>
  <c r="BG18" i="18"/>
  <c r="BF18" i="18"/>
  <c r="BE18" i="18"/>
  <c r="BD18" i="18"/>
  <c r="BC18" i="18"/>
  <c r="BB18" i="18"/>
  <c r="BA18" i="18"/>
  <c r="AZ18" i="18"/>
  <c r="AY18" i="18"/>
  <c r="AX18" i="18"/>
  <c r="AW18" i="18"/>
  <c r="AV18" i="18"/>
  <c r="AU18" i="18"/>
  <c r="AT18" i="18"/>
  <c r="AS18" i="18"/>
  <c r="AR18" i="18"/>
  <c r="AQ18" i="18"/>
  <c r="AP18" i="18"/>
  <c r="AO18" i="18"/>
  <c r="AN18" i="18"/>
  <c r="AM18" i="18"/>
  <c r="AL18" i="18"/>
  <c r="AK18" i="18"/>
  <c r="AJ18" i="18"/>
  <c r="AI18" i="18"/>
  <c r="AH18" i="18"/>
  <c r="AG18" i="18"/>
  <c r="AF18" i="18"/>
  <c r="AE18" i="18"/>
  <c r="AD18" i="18"/>
  <c r="AC18" i="18"/>
  <c r="AB18" i="18"/>
  <c r="GD18" i="18" s="1"/>
  <c r="AA18" i="18"/>
  <c r="Z18" i="18"/>
  <c r="Y18" i="18"/>
  <c r="X18" i="18"/>
  <c r="W18" i="18"/>
  <c r="V18" i="18"/>
  <c r="U18" i="18"/>
  <c r="G18" i="18"/>
  <c r="GC17" i="18"/>
  <c r="GB17" i="18"/>
  <c r="GA17" i="18"/>
  <c r="FZ17" i="18"/>
  <c r="FY17" i="18"/>
  <c r="FX17" i="18"/>
  <c r="FW17" i="18"/>
  <c r="FV17" i="18"/>
  <c r="FU17" i="18"/>
  <c r="FT17" i="18"/>
  <c r="FS17" i="18"/>
  <c r="FR17" i="18"/>
  <c r="FQ17" i="18"/>
  <c r="FP17" i="18"/>
  <c r="FO17" i="18"/>
  <c r="FN17" i="18"/>
  <c r="FM17" i="18"/>
  <c r="FL17" i="18"/>
  <c r="FK17" i="18"/>
  <c r="FJ17" i="18"/>
  <c r="FI17" i="18"/>
  <c r="FH17" i="18"/>
  <c r="FG17" i="18"/>
  <c r="FF17" i="18"/>
  <c r="FE17" i="18"/>
  <c r="FD17" i="18"/>
  <c r="FC17" i="18"/>
  <c r="FB17" i="18"/>
  <c r="FA17" i="18"/>
  <c r="EZ17" i="18"/>
  <c r="EY17" i="18"/>
  <c r="EX17" i="18"/>
  <c r="EW17" i="18"/>
  <c r="EV17" i="18"/>
  <c r="EU17" i="18"/>
  <c r="ET17" i="18"/>
  <c r="ES17" i="18"/>
  <c r="ER17" i="18"/>
  <c r="EQ17" i="18"/>
  <c r="EP17" i="18"/>
  <c r="EO17" i="18"/>
  <c r="EN17" i="18"/>
  <c r="EM17" i="18"/>
  <c r="EL17" i="18"/>
  <c r="EK17" i="18"/>
  <c r="EJ17" i="18"/>
  <c r="EI17" i="18"/>
  <c r="EH17" i="18"/>
  <c r="EG17" i="18"/>
  <c r="EF17" i="18"/>
  <c r="EE17" i="18"/>
  <c r="ED17" i="18"/>
  <c r="EC17" i="18"/>
  <c r="EB17" i="18"/>
  <c r="EA17" i="18"/>
  <c r="DZ17" i="18"/>
  <c r="DY17" i="18"/>
  <c r="DX17" i="18"/>
  <c r="DW17" i="18"/>
  <c r="DV17" i="18"/>
  <c r="DU17" i="18"/>
  <c r="DT17" i="18"/>
  <c r="DS17" i="18"/>
  <c r="DR17" i="18"/>
  <c r="DQ17" i="18"/>
  <c r="DP17" i="18"/>
  <c r="DO17" i="18"/>
  <c r="DN17" i="18"/>
  <c r="DM17" i="18"/>
  <c r="DL17" i="18"/>
  <c r="DK17" i="18"/>
  <c r="DJ17" i="18"/>
  <c r="DI17" i="18"/>
  <c r="DH17" i="18"/>
  <c r="DG17" i="18"/>
  <c r="DF17" i="18"/>
  <c r="DE17" i="18"/>
  <c r="DD17" i="18"/>
  <c r="DC17" i="18"/>
  <c r="DB17" i="18"/>
  <c r="DA17" i="18"/>
  <c r="CZ17" i="18"/>
  <c r="CY17" i="18"/>
  <c r="CX17" i="18"/>
  <c r="CW17" i="18"/>
  <c r="CV17" i="18"/>
  <c r="CU17" i="18"/>
  <c r="CT17" i="18"/>
  <c r="CS17" i="18"/>
  <c r="CR17" i="18"/>
  <c r="CQ17" i="18"/>
  <c r="CP17" i="18"/>
  <c r="CO17" i="18"/>
  <c r="CN17" i="18"/>
  <c r="CM17" i="18"/>
  <c r="CL17" i="18"/>
  <c r="CK17" i="18"/>
  <c r="CJ17" i="18"/>
  <c r="CI17" i="18"/>
  <c r="CH17" i="18"/>
  <c r="CG17" i="18"/>
  <c r="CF17" i="18"/>
  <c r="CE17" i="18"/>
  <c r="CD17" i="18"/>
  <c r="CC17" i="18"/>
  <c r="CB17" i="18"/>
  <c r="CA17" i="18"/>
  <c r="BZ17" i="18"/>
  <c r="BY17" i="18"/>
  <c r="BX17" i="18"/>
  <c r="BW17" i="18"/>
  <c r="BV17" i="18"/>
  <c r="BU17" i="18"/>
  <c r="BT17" i="18"/>
  <c r="BS17" i="18"/>
  <c r="BR17" i="18"/>
  <c r="BQ17" i="18"/>
  <c r="BP17" i="18"/>
  <c r="BO17" i="18"/>
  <c r="BN17" i="18"/>
  <c r="BM17" i="18"/>
  <c r="BL17" i="18"/>
  <c r="BK17" i="18"/>
  <c r="BJ17" i="18"/>
  <c r="BI17" i="18"/>
  <c r="BH17" i="18"/>
  <c r="BG17" i="18"/>
  <c r="BF17" i="18"/>
  <c r="BE17" i="18"/>
  <c r="BD17" i="18"/>
  <c r="BC17" i="18"/>
  <c r="BB17" i="18"/>
  <c r="BA17" i="18"/>
  <c r="AZ17" i="18"/>
  <c r="AY17" i="18"/>
  <c r="AX17" i="18"/>
  <c r="AW17" i="18"/>
  <c r="AV17" i="18"/>
  <c r="AU17" i="18"/>
  <c r="AT17" i="18"/>
  <c r="AS17" i="18"/>
  <c r="AR17" i="18"/>
  <c r="AQ17" i="18"/>
  <c r="AP17" i="18"/>
  <c r="AO17" i="18"/>
  <c r="AN17" i="18"/>
  <c r="AM17" i="18"/>
  <c r="AL17" i="18"/>
  <c r="AK17" i="18"/>
  <c r="AJ17" i="18"/>
  <c r="AI17" i="18"/>
  <c r="AH17" i="18"/>
  <c r="AG17" i="18"/>
  <c r="AF17" i="18"/>
  <c r="AE17" i="18"/>
  <c r="AD17" i="18"/>
  <c r="AC17" i="18"/>
  <c r="AB17" i="18"/>
  <c r="GD17" i="18" s="1"/>
  <c r="AA17" i="18"/>
  <c r="Z17" i="18"/>
  <c r="Y17" i="18"/>
  <c r="X17" i="18"/>
  <c r="W17" i="18"/>
  <c r="V17" i="18"/>
  <c r="U17" i="18"/>
  <c r="G17" i="18"/>
  <c r="GC16" i="18"/>
  <c r="GB16" i="18"/>
  <c r="GA16" i="18"/>
  <c r="FZ16" i="18"/>
  <c r="FY16" i="18"/>
  <c r="FX16" i="18"/>
  <c r="FW16" i="18"/>
  <c r="FV16" i="18"/>
  <c r="FU16" i="18"/>
  <c r="FT16" i="18"/>
  <c r="FS16" i="18"/>
  <c r="FR16" i="18"/>
  <c r="FQ16" i="18"/>
  <c r="FP16" i="18"/>
  <c r="FO16" i="18"/>
  <c r="FN16" i="18"/>
  <c r="FM16" i="18"/>
  <c r="FL16" i="18"/>
  <c r="FK16" i="18"/>
  <c r="FJ16" i="18"/>
  <c r="FI16" i="18"/>
  <c r="FH16" i="18"/>
  <c r="FG16" i="18"/>
  <c r="FF16" i="18"/>
  <c r="FE16" i="18"/>
  <c r="FD16" i="18"/>
  <c r="FC16" i="18"/>
  <c r="FB16" i="18"/>
  <c r="FA16" i="18"/>
  <c r="EZ16" i="18"/>
  <c r="EY16" i="18"/>
  <c r="EX16" i="18"/>
  <c r="EW16" i="18"/>
  <c r="EV16" i="18"/>
  <c r="EU16" i="18"/>
  <c r="ET16" i="18"/>
  <c r="ES16" i="18"/>
  <c r="ER16" i="18"/>
  <c r="EQ16" i="18"/>
  <c r="EP16" i="18"/>
  <c r="EO16" i="18"/>
  <c r="EN16" i="18"/>
  <c r="EM16" i="18"/>
  <c r="EL16" i="18"/>
  <c r="EK16" i="18"/>
  <c r="EJ16" i="18"/>
  <c r="EI16" i="18"/>
  <c r="EH16" i="18"/>
  <c r="EG16" i="18"/>
  <c r="EF16" i="18"/>
  <c r="EE16" i="18"/>
  <c r="ED16" i="18"/>
  <c r="EC16" i="18"/>
  <c r="EB16" i="18"/>
  <c r="EA16" i="18"/>
  <c r="DZ16" i="18"/>
  <c r="DY16" i="18"/>
  <c r="DX16" i="18"/>
  <c r="DW16" i="18"/>
  <c r="DV16" i="18"/>
  <c r="DU16" i="18"/>
  <c r="DT16" i="18"/>
  <c r="DS16" i="18"/>
  <c r="DR16" i="18"/>
  <c r="DQ16" i="18"/>
  <c r="DP16" i="18"/>
  <c r="DO16" i="18"/>
  <c r="DN16" i="18"/>
  <c r="DM16" i="18"/>
  <c r="DL16" i="18"/>
  <c r="DK16" i="18"/>
  <c r="DJ16" i="18"/>
  <c r="DI16" i="18"/>
  <c r="DH16" i="18"/>
  <c r="DG16" i="18"/>
  <c r="DF16" i="18"/>
  <c r="DE16" i="18"/>
  <c r="DD16" i="18"/>
  <c r="DC16" i="18"/>
  <c r="DB16" i="18"/>
  <c r="DA16" i="18"/>
  <c r="CZ16" i="18"/>
  <c r="CY16" i="18"/>
  <c r="CX16" i="18"/>
  <c r="CW16" i="18"/>
  <c r="CV16" i="18"/>
  <c r="CU16" i="18"/>
  <c r="CT16" i="18"/>
  <c r="CS16" i="18"/>
  <c r="CR16" i="18"/>
  <c r="CQ16" i="18"/>
  <c r="CP16" i="18"/>
  <c r="CO16" i="18"/>
  <c r="CN16" i="18"/>
  <c r="CM16" i="18"/>
  <c r="CL16" i="18"/>
  <c r="CK16" i="18"/>
  <c r="CJ16" i="18"/>
  <c r="CI16" i="18"/>
  <c r="CH16" i="18"/>
  <c r="CG16" i="18"/>
  <c r="CF16" i="18"/>
  <c r="CE16" i="18"/>
  <c r="CD16" i="18"/>
  <c r="CC16" i="18"/>
  <c r="CB16" i="18"/>
  <c r="CA16" i="18"/>
  <c r="BZ16" i="18"/>
  <c r="BY16" i="18"/>
  <c r="BX16" i="18"/>
  <c r="BW16" i="18"/>
  <c r="BV16" i="18"/>
  <c r="BU16" i="18"/>
  <c r="BT16" i="18"/>
  <c r="BS16" i="18"/>
  <c r="BR16" i="18"/>
  <c r="BQ16" i="18"/>
  <c r="BP16" i="18"/>
  <c r="BO16" i="18"/>
  <c r="BN16" i="18"/>
  <c r="BM16" i="18"/>
  <c r="BL16" i="18"/>
  <c r="BK16" i="18"/>
  <c r="BJ16" i="18"/>
  <c r="BI16" i="18"/>
  <c r="BH16" i="18"/>
  <c r="BG16" i="18"/>
  <c r="BF16" i="18"/>
  <c r="BE16" i="18"/>
  <c r="BD16" i="18"/>
  <c r="BC16" i="18"/>
  <c r="BB16" i="18"/>
  <c r="BA16" i="18"/>
  <c r="AZ16" i="18"/>
  <c r="AY16" i="18"/>
  <c r="AX16" i="18"/>
  <c r="AW16" i="18"/>
  <c r="AV16" i="18"/>
  <c r="AU16" i="18"/>
  <c r="AT16" i="18"/>
  <c r="AS16" i="18"/>
  <c r="AR16" i="18"/>
  <c r="AQ16" i="18"/>
  <c r="AP16" i="18"/>
  <c r="AO16" i="18"/>
  <c r="AN16" i="18"/>
  <c r="AM16" i="18"/>
  <c r="AL16" i="18"/>
  <c r="AK16" i="18"/>
  <c r="AJ16" i="18"/>
  <c r="AI16" i="18"/>
  <c r="AH16" i="18"/>
  <c r="AG16" i="18"/>
  <c r="AF16" i="18"/>
  <c r="AE16" i="18"/>
  <c r="AD16" i="18"/>
  <c r="AC16" i="18"/>
  <c r="AB16" i="18"/>
  <c r="GD16" i="18" s="1"/>
  <c r="AA16" i="18"/>
  <c r="Z16" i="18"/>
  <c r="Y16" i="18"/>
  <c r="X16" i="18"/>
  <c r="W16" i="18"/>
  <c r="V16" i="18"/>
  <c r="U16" i="18"/>
  <c r="N16" i="18"/>
  <c r="GE16" i="18" s="1"/>
  <c r="G16" i="18"/>
  <c r="GC15" i="18"/>
  <c r="GC26" i="18" s="1"/>
  <c r="GB15" i="18"/>
  <c r="GB26" i="18" s="1"/>
  <c r="GA15" i="18"/>
  <c r="GA26" i="18" s="1"/>
  <c r="FZ15" i="18"/>
  <c r="FZ26" i="18" s="1"/>
  <c r="FY15" i="18"/>
  <c r="FY26" i="18" s="1"/>
  <c r="FX15" i="18"/>
  <c r="FX26" i="18" s="1"/>
  <c r="FW15" i="18"/>
  <c r="FW26" i="18" s="1"/>
  <c r="FV15" i="18"/>
  <c r="FV26" i="18" s="1"/>
  <c r="FU15" i="18"/>
  <c r="FU26" i="18" s="1"/>
  <c r="FT15" i="18"/>
  <c r="FT26" i="18" s="1"/>
  <c r="FS15" i="18"/>
  <c r="FS26" i="18" s="1"/>
  <c r="FR15" i="18"/>
  <c r="FR26" i="18" s="1"/>
  <c r="FQ15" i="18"/>
  <c r="FQ26" i="18" s="1"/>
  <c r="FP15" i="18"/>
  <c r="FP26" i="18" s="1"/>
  <c r="FO15" i="18"/>
  <c r="FO26" i="18" s="1"/>
  <c r="FN15" i="18"/>
  <c r="FN26" i="18" s="1"/>
  <c r="FM15" i="18"/>
  <c r="FM26" i="18" s="1"/>
  <c r="FL15" i="18"/>
  <c r="FL26" i="18" s="1"/>
  <c r="FK15" i="18"/>
  <c r="FK26" i="18" s="1"/>
  <c r="FJ15" i="18"/>
  <c r="FJ26" i="18" s="1"/>
  <c r="FI15" i="18"/>
  <c r="FI26" i="18" s="1"/>
  <c r="FH15" i="18"/>
  <c r="FH26" i="18" s="1"/>
  <c r="FG15" i="18"/>
  <c r="FG26" i="18" s="1"/>
  <c r="FF15" i="18"/>
  <c r="FF26" i="18" s="1"/>
  <c r="FE15" i="18"/>
  <c r="FE26" i="18" s="1"/>
  <c r="FD15" i="18"/>
  <c r="FD26" i="18" s="1"/>
  <c r="FC15" i="18"/>
  <c r="FC26" i="18" s="1"/>
  <c r="FB15" i="18"/>
  <c r="FB26" i="18" s="1"/>
  <c r="FA15" i="18"/>
  <c r="FA26" i="18" s="1"/>
  <c r="EZ15" i="18"/>
  <c r="EZ26" i="18" s="1"/>
  <c r="EY15" i="18"/>
  <c r="EY26" i="18" s="1"/>
  <c r="EX15" i="18"/>
  <c r="EX26" i="18" s="1"/>
  <c r="EW15" i="18"/>
  <c r="EW26" i="18" s="1"/>
  <c r="EV15" i="18"/>
  <c r="EV26" i="18" s="1"/>
  <c r="EU15" i="18"/>
  <c r="EU26" i="18" s="1"/>
  <c r="ET15" i="18"/>
  <c r="ET26" i="18" s="1"/>
  <c r="ES15" i="18"/>
  <c r="ES26" i="18" s="1"/>
  <c r="ER15" i="18"/>
  <c r="ER26" i="18" s="1"/>
  <c r="EQ15" i="18"/>
  <c r="EQ26" i="18" s="1"/>
  <c r="EP15" i="18"/>
  <c r="EP26" i="18" s="1"/>
  <c r="EO15" i="18"/>
  <c r="EO26" i="18" s="1"/>
  <c r="EN15" i="18"/>
  <c r="EN26" i="18" s="1"/>
  <c r="EM15" i="18"/>
  <c r="EM26" i="18" s="1"/>
  <c r="EL15" i="18"/>
  <c r="EL26" i="18" s="1"/>
  <c r="EK15" i="18"/>
  <c r="EK26" i="18" s="1"/>
  <c r="EJ15" i="18"/>
  <c r="EJ26" i="18" s="1"/>
  <c r="EI15" i="18"/>
  <c r="EI26" i="18" s="1"/>
  <c r="EH15" i="18"/>
  <c r="EH26" i="18" s="1"/>
  <c r="EG15" i="18"/>
  <c r="EG26" i="18" s="1"/>
  <c r="EF15" i="18"/>
  <c r="EF26" i="18" s="1"/>
  <c r="EE15" i="18"/>
  <c r="EE26" i="18" s="1"/>
  <c r="ED15" i="18"/>
  <c r="ED26" i="18" s="1"/>
  <c r="EC15" i="18"/>
  <c r="EC26" i="18" s="1"/>
  <c r="EB15" i="18"/>
  <c r="EB26" i="18" s="1"/>
  <c r="EA15" i="18"/>
  <c r="EA26" i="18" s="1"/>
  <c r="DZ15" i="18"/>
  <c r="DZ26" i="18" s="1"/>
  <c r="DY15" i="18"/>
  <c r="DY26" i="18" s="1"/>
  <c r="DX15" i="18"/>
  <c r="DX26" i="18" s="1"/>
  <c r="DW15" i="18"/>
  <c r="DW26" i="18" s="1"/>
  <c r="DV15" i="18"/>
  <c r="DV26" i="18" s="1"/>
  <c r="DU15" i="18"/>
  <c r="DU26" i="18" s="1"/>
  <c r="DT15" i="18"/>
  <c r="DT26" i="18" s="1"/>
  <c r="DS15" i="18"/>
  <c r="DS26" i="18" s="1"/>
  <c r="DR15" i="18"/>
  <c r="DR26" i="18" s="1"/>
  <c r="DQ15" i="18"/>
  <c r="DQ26" i="18" s="1"/>
  <c r="DP15" i="18"/>
  <c r="DP26" i="18" s="1"/>
  <c r="DO15" i="18"/>
  <c r="DO26" i="18" s="1"/>
  <c r="DN15" i="18"/>
  <c r="DN26" i="18" s="1"/>
  <c r="DM15" i="18"/>
  <c r="DM26" i="18" s="1"/>
  <c r="DL15" i="18"/>
  <c r="DL26" i="18" s="1"/>
  <c r="DK15" i="18"/>
  <c r="DK26" i="18" s="1"/>
  <c r="DJ15" i="18"/>
  <c r="DJ26" i="18" s="1"/>
  <c r="DI15" i="18"/>
  <c r="DI26" i="18" s="1"/>
  <c r="DH15" i="18"/>
  <c r="DH26" i="18" s="1"/>
  <c r="DG15" i="18"/>
  <c r="DG26" i="18" s="1"/>
  <c r="DF15" i="18"/>
  <c r="DF26" i="18" s="1"/>
  <c r="DE15" i="18"/>
  <c r="DE26" i="18" s="1"/>
  <c r="DD15" i="18"/>
  <c r="DD26" i="18" s="1"/>
  <c r="DC15" i="18"/>
  <c r="DC26" i="18" s="1"/>
  <c r="DB15" i="18"/>
  <c r="DB26" i="18" s="1"/>
  <c r="DA15" i="18"/>
  <c r="DA26" i="18" s="1"/>
  <c r="CZ15" i="18"/>
  <c r="CZ26" i="18" s="1"/>
  <c r="CY15" i="18"/>
  <c r="CY26" i="18" s="1"/>
  <c r="CX15" i="18"/>
  <c r="CX26" i="18" s="1"/>
  <c r="CW15" i="18"/>
  <c r="CW26" i="18" s="1"/>
  <c r="CV15" i="18"/>
  <c r="CV26" i="18" s="1"/>
  <c r="CU15" i="18"/>
  <c r="CU26" i="18" s="1"/>
  <c r="CT15" i="18"/>
  <c r="CT26" i="18" s="1"/>
  <c r="CS15" i="18"/>
  <c r="CS26" i="18" s="1"/>
  <c r="CR15" i="18"/>
  <c r="CR26" i="18" s="1"/>
  <c r="CQ15" i="18"/>
  <c r="CQ26" i="18" s="1"/>
  <c r="CP15" i="18"/>
  <c r="CP26" i="18" s="1"/>
  <c r="CO15" i="18"/>
  <c r="CO26" i="18" s="1"/>
  <c r="CN15" i="18"/>
  <c r="CN26" i="18" s="1"/>
  <c r="CM15" i="18"/>
  <c r="CM26" i="18" s="1"/>
  <c r="CL15" i="18"/>
  <c r="CL26" i="18" s="1"/>
  <c r="CK15" i="18"/>
  <c r="CK26" i="18" s="1"/>
  <c r="CJ15" i="18"/>
  <c r="CJ26" i="18" s="1"/>
  <c r="CI15" i="18"/>
  <c r="CI26" i="18" s="1"/>
  <c r="CH15" i="18"/>
  <c r="CH26" i="18" s="1"/>
  <c r="CG15" i="18"/>
  <c r="CG26" i="18" s="1"/>
  <c r="CF15" i="18"/>
  <c r="CF26" i="18" s="1"/>
  <c r="CE15" i="18"/>
  <c r="CE26" i="18" s="1"/>
  <c r="CD15" i="18"/>
  <c r="CD26" i="18" s="1"/>
  <c r="CC15" i="18"/>
  <c r="CC26" i="18" s="1"/>
  <c r="CB15" i="18"/>
  <c r="CB26" i="18" s="1"/>
  <c r="CA15" i="18"/>
  <c r="CA26" i="18" s="1"/>
  <c r="BZ15" i="18"/>
  <c r="BZ26" i="18" s="1"/>
  <c r="BY15" i="18"/>
  <c r="BY26" i="18" s="1"/>
  <c r="BX15" i="18"/>
  <c r="BX26" i="18" s="1"/>
  <c r="BW15" i="18"/>
  <c r="BW26" i="18" s="1"/>
  <c r="BV15" i="18"/>
  <c r="BV26" i="18" s="1"/>
  <c r="BU15" i="18"/>
  <c r="BU26" i="18" s="1"/>
  <c r="BT15" i="18"/>
  <c r="BT26" i="18" s="1"/>
  <c r="BS15" i="18"/>
  <c r="BS26" i="18" s="1"/>
  <c r="BR15" i="18"/>
  <c r="BR26" i="18" s="1"/>
  <c r="BQ15" i="18"/>
  <c r="BQ26" i="18" s="1"/>
  <c r="BP15" i="18"/>
  <c r="BP26" i="18" s="1"/>
  <c r="BO15" i="18"/>
  <c r="BO26" i="18" s="1"/>
  <c r="BN15" i="18"/>
  <c r="BN26" i="18" s="1"/>
  <c r="BM15" i="18"/>
  <c r="BM26" i="18" s="1"/>
  <c r="BL15" i="18"/>
  <c r="BL26" i="18" s="1"/>
  <c r="BK15" i="18"/>
  <c r="BK26" i="18" s="1"/>
  <c r="BJ15" i="18"/>
  <c r="BJ26" i="18" s="1"/>
  <c r="BI15" i="18"/>
  <c r="BI26" i="18" s="1"/>
  <c r="BH15" i="18"/>
  <c r="BH26" i="18" s="1"/>
  <c r="BG15" i="18"/>
  <c r="BG26" i="18" s="1"/>
  <c r="BF15" i="18"/>
  <c r="BF26" i="18" s="1"/>
  <c r="BE15" i="18"/>
  <c r="BE26" i="18" s="1"/>
  <c r="BD15" i="18"/>
  <c r="BD26" i="18" s="1"/>
  <c r="BC15" i="18"/>
  <c r="BC26" i="18" s="1"/>
  <c r="BB15" i="18"/>
  <c r="BB26" i="18" s="1"/>
  <c r="BA15" i="18"/>
  <c r="BA26" i="18" s="1"/>
  <c r="AZ15" i="18"/>
  <c r="AZ26" i="18" s="1"/>
  <c r="AY15" i="18"/>
  <c r="AY26" i="18" s="1"/>
  <c r="AX15" i="18"/>
  <c r="AX26" i="18" s="1"/>
  <c r="AW15" i="18"/>
  <c r="AW26" i="18" s="1"/>
  <c r="AV15" i="18"/>
  <c r="AV26" i="18" s="1"/>
  <c r="AU15" i="18"/>
  <c r="AU26" i="18" s="1"/>
  <c r="AT15" i="18"/>
  <c r="AT26" i="18" s="1"/>
  <c r="AS15" i="18"/>
  <c r="AS26" i="18" s="1"/>
  <c r="AR15" i="18"/>
  <c r="AR26" i="18" s="1"/>
  <c r="AQ15" i="18"/>
  <c r="AQ26" i="18" s="1"/>
  <c r="AP15" i="18"/>
  <c r="AP26" i="18" s="1"/>
  <c r="AO15" i="18"/>
  <c r="AO26" i="18" s="1"/>
  <c r="AN15" i="18"/>
  <c r="AN26" i="18" s="1"/>
  <c r="AM15" i="18"/>
  <c r="AM26" i="18" s="1"/>
  <c r="AL15" i="18"/>
  <c r="AL26" i="18" s="1"/>
  <c r="AK15" i="18"/>
  <c r="AK26" i="18" s="1"/>
  <c r="AJ15" i="18"/>
  <c r="AJ26" i="18" s="1"/>
  <c r="AI15" i="18"/>
  <c r="AI26" i="18" s="1"/>
  <c r="AH15" i="18"/>
  <c r="AH26" i="18" s="1"/>
  <c r="AG15" i="18"/>
  <c r="AG26" i="18" s="1"/>
  <c r="AF15" i="18"/>
  <c r="AF26" i="18" s="1"/>
  <c r="AE15" i="18"/>
  <c r="AE26" i="18" s="1"/>
  <c r="AD15" i="18"/>
  <c r="AD26" i="18" s="1"/>
  <c r="AC15" i="18"/>
  <c r="AC26" i="18" s="1"/>
  <c r="AB15" i="18"/>
  <c r="AB26" i="18" s="1"/>
  <c r="AA15" i="18"/>
  <c r="AA26" i="18" s="1"/>
  <c r="Z15" i="18"/>
  <c r="Z26" i="18" s="1"/>
  <c r="Y15" i="18"/>
  <c r="Y26" i="18" s="1"/>
  <c r="X15" i="18"/>
  <c r="X26" i="18" s="1"/>
  <c r="W15" i="18"/>
  <c r="W26" i="18" s="1"/>
  <c r="V15" i="18"/>
  <c r="V26" i="18" s="1"/>
  <c r="U15" i="18"/>
  <c r="U26" i="18" s="1"/>
  <c r="T15" i="18"/>
  <c r="T26" i="18" s="1"/>
  <c r="S15" i="18"/>
  <c r="S26" i="18" s="1"/>
  <c r="R15" i="18"/>
  <c r="R26" i="18" s="1"/>
  <c r="Q15" i="18"/>
  <c r="Q26" i="18" s="1"/>
  <c r="P15" i="18"/>
  <c r="P26" i="18" s="1"/>
  <c r="O15" i="18"/>
  <c r="O26" i="18" s="1"/>
  <c r="N15" i="18"/>
  <c r="M15" i="18"/>
  <c r="L15" i="18"/>
  <c r="K15" i="18"/>
  <c r="J15" i="18"/>
  <c r="I15" i="18"/>
  <c r="H15" i="18"/>
  <c r="G15" i="18"/>
  <c r="G26" i="18" s="1"/>
  <c r="GF14" i="18"/>
  <c r="GD14" i="18"/>
  <c r="N14" i="18"/>
  <c r="N25" i="18" s="1"/>
  <c r="GF13" i="18"/>
  <c r="GD13" i="18"/>
  <c r="N13" i="18"/>
  <c r="N24" i="18" s="1"/>
  <c r="GE24" i="18" s="1"/>
  <c r="GF12" i="18"/>
  <c r="GD12" i="18"/>
  <c r="N12" i="18"/>
  <c r="N23" i="18" s="1"/>
  <c r="GE23" i="18" s="1"/>
  <c r="GF11" i="18"/>
  <c r="GD11" i="18"/>
  <c r="N11" i="18"/>
  <c r="N22" i="18" s="1"/>
  <c r="GE22" i="18" s="1"/>
  <c r="GF10" i="18"/>
  <c r="GD10" i="18"/>
  <c r="N10" i="18"/>
  <c r="GF9" i="18"/>
  <c r="GD9" i="18"/>
  <c r="N9" i="18"/>
  <c r="N20" i="18" s="1"/>
  <c r="GE20" i="18" s="1"/>
  <c r="GF8" i="18"/>
  <c r="GD8" i="18"/>
  <c r="N8" i="18"/>
  <c r="N19" i="18" s="1"/>
  <c r="GE19" i="18" s="1"/>
  <c r="GF7" i="18"/>
  <c r="GD7" i="18"/>
  <c r="N7" i="18"/>
  <c r="N18" i="18" s="1"/>
  <c r="GE18" i="18" s="1"/>
  <c r="GF6" i="18"/>
  <c r="GD6" i="18"/>
  <c r="N6" i="18"/>
  <c r="N17" i="18" s="1"/>
  <c r="GF5" i="18"/>
  <c r="GD5" i="18"/>
  <c r="N5" i="18"/>
  <c r="GE5" i="18" s="1"/>
  <c r="GD136" i="19" l="1"/>
  <c r="GE136" i="19" s="1"/>
  <c r="GC136" i="19"/>
  <c r="GF151" i="11"/>
  <c r="FF25" i="8"/>
  <c r="GE17" i="18"/>
  <c r="GE21" i="18"/>
  <c r="GE25" i="18"/>
  <c r="GF16" i="18"/>
  <c r="GF15" i="18"/>
  <c r="GF26" i="18"/>
  <c r="Z26" i="21"/>
  <c r="AA11" i="21"/>
  <c r="GF22" i="18"/>
  <c r="GF23" i="18"/>
  <c r="GF24" i="18"/>
  <c r="GF25" i="18"/>
  <c r="GE26" i="18"/>
  <c r="GD26" i="18"/>
  <c r="GF17" i="18"/>
  <c r="GF18" i="18"/>
  <c r="GF19" i="18"/>
  <c r="GF20" i="18"/>
  <c r="GF21" i="18"/>
  <c r="GD15" i="18"/>
  <c r="GE6" i="18"/>
  <c r="GE7" i="18"/>
  <c r="GE8" i="18"/>
  <c r="GE9" i="18"/>
  <c r="GE10" i="18"/>
  <c r="GE11" i="18"/>
  <c r="GE12" i="18"/>
  <c r="GE13" i="18"/>
  <c r="GE14" i="18"/>
  <c r="GE15" i="18"/>
  <c r="GE37" i="18"/>
  <c r="GF37" i="18" s="1"/>
  <c r="GF48" i="18"/>
  <c r="GE27" i="18"/>
  <c r="GF27" i="18" s="1"/>
  <c r="GF38" i="18"/>
  <c r="FH25" i="8" l="1"/>
  <c r="CG25" i="9"/>
  <c r="FG25" i="8"/>
  <c r="AA26" i="21"/>
  <c r="AB11" i="21"/>
  <c r="GD19" i="17"/>
  <c r="GE19" i="17" s="1"/>
  <c r="GC19" i="17"/>
  <c r="GD18" i="17"/>
  <c r="GE18" i="17" s="1"/>
  <c r="GC18" i="17"/>
  <c r="GB16" i="17"/>
  <c r="GA16" i="17"/>
  <c r="FZ16" i="17"/>
  <c r="FY16" i="17"/>
  <c r="FX16" i="17"/>
  <c r="FW16" i="17"/>
  <c r="FV16" i="17"/>
  <c r="FU16" i="17"/>
  <c r="FT16" i="17"/>
  <c r="FS16" i="17"/>
  <c r="FR16" i="17"/>
  <c r="FQ16" i="17"/>
  <c r="FP16" i="17"/>
  <c r="FO16" i="17"/>
  <c r="FN16" i="17"/>
  <c r="FM16" i="17"/>
  <c r="FL16" i="17"/>
  <c r="FK16" i="17"/>
  <c r="FJ16" i="17"/>
  <c r="FI16" i="17"/>
  <c r="FH16" i="17"/>
  <c r="FG16" i="17"/>
  <c r="FF16" i="17"/>
  <c r="FE16" i="17"/>
  <c r="FD16" i="17"/>
  <c r="FC16" i="17"/>
  <c r="FB16" i="17"/>
  <c r="FA16" i="17"/>
  <c r="EZ16" i="17"/>
  <c r="EY16" i="17"/>
  <c r="EX16" i="17"/>
  <c r="EW16" i="17"/>
  <c r="EV16" i="17"/>
  <c r="EU16" i="17"/>
  <c r="ET16" i="17"/>
  <c r="ES16" i="17"/>
  <c r="ER16" i="17"/>
  <c r="EQ16" i="17"/>
  <c r="EP16" i="17"/>
  <c r="EO16" i="17"/>
  <c r="EN16" i="17"/>
  <c r="EM16" i="17"/>
  <c r="EL16" i="17"/>
  <c r="EK16" i="17"/>
  <c r="EJ16" i="17"/>
  <c r="EI16" i="17"/>
  <c r="EH16" i="17"/>
  <c r="EG16" i="17"/>
  <c r="EF16" i="17"/>
  <c r="EE16" i="17"/>
  <c r="ED16" i="17"/>
  <c r="EC16" i="17"/>
  <c r="EB16" i="17"/>
  <c r="EA16" i="17"/>
  <c r="DZ16" i="17"/>
  <c r="DY16" i="17"/>
  <c r="DX16" i="17"/>
  <c r="DW16" i="17"/>
  <c r="DV16" i="17"/>
  <c r="DU16" i="17"/>
  <c r="DT16" i="17"/>
  <c r="DS16" i="17"/>
  <c r="DR16" i="17"/>
  <c r="DQ16" i="17"/>
  <c r="DP16" i="17"/>
  <c r="DO16" i="17"/>
  <c r="DN16" i="17"/>
  <c r="DM16" i="17"/>
  <c r="DL16" i="17"/>
  <c r="DK16" i="17"/>
  <c r="DJ16" i="17"/>
  <c r="DI16" i="17"/>
  <c r="DH16" i="17"/>
  <c r="DG16" i="17"/>
  <c r="DF16" i="17"/>
  <c r="DE16" i="17"/>
  <c r="DD16" i="17"/>
  <c r="DC16" i="17"/>
  <c r="DB16" i="17"/>
  <c r="DA16" i="17"/>
  <c r="CZ16" i="17"/>
  <c r="CY16" i="17"/>
  <c r="CX16" i="17"/>
  <c r="CW16" i="17"/>
  <c r="CV16" i="17"/>
  <c r="CU16" i="17"/>
  <c r="CT16" i="17"/>
  <c r="CS16" i="17"/>
  <c r="CR16" i="17"/>
  <c r="CQ16" i="17"/>
  <c r="CP16" i="17"/>
  <c r="CO16" i="17"/>
  <c r="CN16" i="17"/>
  <c r="CM16" i="17"/>
  <c r="CL16" i="17"/>
  <c r="CK16" i="17"/>
  <c r="CJ16" i="17"/>
  <c r="CI16" i="17"/>
  <c r="CH16" i="17"/>
  <c r="CG16" i="17"/>
  <c r="CF16" i="17"/>
  <c r="CE16" i="17"/>
  <c r="CD16" i="17"/>
  <c r="CC16" i="17"/>
  <c r="CB16" i="17"/>
  <c r="CA16" i="17"/>
  <c r="BZ16" i="17"/>
  <c r="BY16" i="17"/>
  <c r="BX16" i="17"/>
  <c r="BW16" i="17"/>
  <c r="BV16" i="17"/>
  <c r="BU16" i="17"/>
  <c r="BT16" i="17"/>
  <c r="BS16" i="17"/>
  <c r="BR16" i="17"/>
  <c r="BQ16" i="17"/>
  <c r="BP16" i="17"/>
  <c r="BO16" i="17"/>
  <c r="BN16" i="17"/>
  <c r="BM16" i="17"/>
  <c r="BL16" i="17"/>
  <c r="BK16" i="17"/>
  <c r="BJ16" i="17"/>
  <c r="BI16" i="17"/>
  <c r="BH16" i="17"/>
  <c r="BG16" i="17"/>
  <c r="BF16" i="17"/>
  <c r="BE16" i="17"/>
  <c r="BD16" i="17"/>
  <c r="BC16" i="17"/>
  <c r="BB16" i="17"/>
  <c r="BA16" i="17"/>
  <c r="AZ16" i="17"/>
  <c r="AY16" i="17"/>
  <c r="AX16" i="17"/>
  <c r="AW16" i="17"/>
  <c r="AV16" i="17"/>
  <c r="AU16" i="17"/>
  <c r="AT16" i="17"/>
  <c r="AS16" i="17"/>
  <c r="AR16" i="17"/>
  <c r="AQ16" i="17"/>
  <c r="AP16" i="17"/>
  <c r="AO16" i="17"/>
  <c r="AN16" i="17"/>
  <c r="AM16" i="17"/>
  <c r="AL16" i="17"/>
  <c r="AK16" i="17"/>
  <c r="AJ16" i="17"/>
  <c r="AI16" i="17"/>
  <c r="AH16" i="17"/>
  <c r="AG16" i="17"/>
  <c r="AF16" i="17"/>
  <c r="AE16" i="17"/>
  <c r="AD16" i="17"/>
  <c r="AC16" i="17"/>
  <c r="AB16" i="17"/>
  <c r="AA16" i="17"/>
  <c r="Z16" i="17"/>
  <c r="Y16" i="17"/>
  <c r="X16" i="17"/>
  <c r="W16" i="17"/>
  <c r="V16" i="17"/>
  <c r="U16" i="17"/>
  <c r="T16" i="17"/>
  <c r="S16" i="17"/>
  <c r="R16" i="17"/>
  <c r="Q16" i="17"/>
  <c r="P16" i="17"/>
  <c r="O16" i="17"/>
  <c r="N16" i="17"/>
  <c r="M16" i="17"/>
  <c r="L16" i="17"/>
  <c r="K16" i="17"/>
  <c r="J16" i="17"/>
  <c r="I16" i="17"/>
  <c r="H16" i="17"/>
  <c r="G16" i="17"/>
  <c r="F16" i="17"/>
  <c r="GD15" i="17"/>
  <c r="GE15" i="17" s="1"/>
  <c r="GC15" i="17"/>
  <c r="GD14" i="17"/>
  <c r="GE14" i="17" s="1"/>
  <c r="GC14" i="17"/>
  <c r="GD13" i="17"/>
  <c r="GE13" i="17" s="1"/>
  <c r="GC13" i="17"/>
  <c r="GD12" i="17"/>
  <c r="GE12" i="17" s="1"/>
  <c r="GC12" i="17"/>
  <c r="GE11" i="17"/>
  <c r="GD11" i="17"/>
  <c r="GC11" i="17"/>
  <c r="GD10" i="17"/>
  <c r="GC10" i="17"/>
  <c r="GE9" i="17"/>
  <c r="GD9" i="17"/>
  <c r="GC9" i="17"/>
  <c r="GC16" i="17" s="1"/>
  <c r="GB8" i="17"/>
  <c r="GB17" i="17" s="1"/>
  <c r="GB21" i="17" s="1"/>
  <c r="GA8" i="17"/>
  <c r="FZ8" i="17"/>
  <c r="FZ17" i="17" s="1"/>
  <c r="FZ21" i="17" s="1"/>
  <c r="FY8" i="17"/>
  <c r="FX8" i="17"/>
  <c r="FX17" i="17" s="1"/>
  <c r="FX21" i="17" s="1"/>
  <c r="FW8" i="17"/>
  <c r="FV8" i="17"/>
  <c r="FV17" i="17" s="1"/>
  <c r="FV21" i="17" s="1"/>
  <c r="FU8" i="17"/>
  <c r="FT8" i="17"/>
  <c r="FT17" i="17" s="1"/>
  <c r="FT21" i="17" s="1"/>
  <c r="FS8" i="17"/>
  <c r="FR8" i="17"/>
  <c r="FR17" i="17" s="1"/>
  <c r="FR21" i="17" s="1"/>
  <c r="FQ8" i="17"/>
  <c r="FP8" i="17"/>
  <c r="FP17" i="17" s="1"/>
  <c r="FP21" i="17" s="1"/>
  <c r="FO8" i="17"/>
  <c r="FN8" i="17"/>
  <c r="FN17" i="17" s="1"/>
  <c r="FN21" i="17" s="1"/>
  <c r="FM8" i="17"/>
  <c r="FL8" i="17"/>
  <c r="FL17" i="17" s="1"/>
  <c r="FL21" i="17" s="1"/>
  <c r="FK8" i="17"/>
  <c r="FJ8" i="17"/>
  <c r="FJ17" i="17" s="1"/>
  <c r="FJ21" i="17" s="1"/>
  <c r="FI8" i="17"/>
  <c r="FH8" i="17"/>
  <c r="FH17" i="17" s="1"/>
  <c r="FH21" i="17" s="1"/>
  <c r="FG8" i="17"/>
  <c r="FF8" i="17"/>
  <c r="FF17" i="17" s="1"/>
  <c r="FF21" i="17" s="1"/>
  <c r="FE8" i="17"/>
  <c r="FD8" i="17"/>
  <c r="FD17" i="17" s="1"/>
  <c r="FD21" i="17" s="1"/>
  <c r="FC8" i="17"/>
  <c r="FB8" i="17"/>
  <c r="FB17" i="17" s="1"/>
  <c r="FB21" i="17" s="1"/>
  <c r="FA8" i="17"/>
  <c r="EZ8" i="17"/>
  <c r="EZ17" i="17" s="1"/>
  <c r="EZ21" i="17" s="1"/>
  <c r="EY8" i="17"/>
  <c r="EX8" i="17"/>
  <c r="EX17" i="17" s="1"/>
  <c r="EX21" i="17" s="1"/>
  <c r="EW8" i="17"/>
  <c r="EV8" i="17"/>
  <c r="EV17" i="17" s="1"/>
  <c r="EV21" i="17" s="1"/>
  <c r="EU8" i="17"/>
  <c r="ET8" i="17"/>
  <c r="ET17" i="17" s="1"/>
  <c r="ET21" i="17" s="1"/>
  <c r="ES8" i="17"/>
  <c r="ER8" i="17"/>
  <c r="ER17" i="17" s="1"/>
  <c r="ER21" i="17" s="1"/>
  <c r="EQ8" i="17"/>
  <c r="EP8" i="17"/>
  <c r="EP17" i="17" s="1"/>
  <c r="EP21" i="17" s="1"/>
  <c r="EO8" i="17"/>
  <c r="EN8" i="17"/>
  <c r="EN17" i="17" s="1"/>
  <c r="EN21" i="17" s="1"/>
  <c r="EM8" i="17"/>
  <c r="EL8" i="17"/>
  <c r="EL17" i="17" s="1"/>
  <c r="EL21" i="17" s="1"/>
  <c r="EK8" i="17"/>
  <c r="EJ8" i="17"/>
  <c r="EJ17" i="17" s="1"/>
  <c r="EJ21" i="17" s="1"/>
  <c r="EI8" i="17"/>
  <c r="EH8" i="17"/>
  <c r="EH17" i="17" s="1"/>
  <c r="EH21" i="17" s="1"/>
  <c r="EG8" i="17"/>
  <c r="EF8" i="17"/>
  <c r="EF17" i="17" s="1"/>
  <c r="EF21" i="17" s="1"/>
  <c r="EE8" i="17"/>
  <c r="ED8" i="17"/>
  <c r="ED17" i="17" s="1"/>
  <c r="ED21" i="17" s="1"/>
  <c r="EC8" i="17"/>
  <c r="EB8" i="17"/>
  <c r="EB17" i="17" s="1"/>
  <c r="EB21" i="17" s="1"/>
  <c r="EA8" i="17"/>
  <c r="DZ8" i="17"/>
  <c r="DZ17" i="17" s="1"/>
  <c r="DZ21" i="17" s="1"/>
  <c r="DY8" i="17"/>
  <c r="DX8" i="17"/>
  <c r="DX17" i="17" s="1"/>
  <c r="DX21" i="17" s="1"/>
  <c r="DW8" i="17"/>
  <c r="DV8" i="17"/>
  <c r="DV17" i="17" s="1"/>
  <c r="DV21" i="17" s="1"/>
  <c r="DU8" i="17"/>
  <c r="DT8" i="17"/>
  <c r="DT17" i="17" s="1"/>
  <c r="DT21" i="17" s="1"/>
  <c r="DS8" i="17"/>
  <c r="DR8" i="17"/>
  <c r="DR17" i="17" s="1"/>
  <c r="DR21" i="17" s="1"/>
  <c r="DQ8" i="17"/>
  <c r="DP8" i="17"/>
  <c r="DP17" i="17" s="1"/>
  <c r="DP21" i="17" s="1"/>
  <c r="DO8" i="17"/>
  <c r="DN8" i="17"/>
  <c r="DN17" i="17" s="1"/>
  <c r="DN21" i="17" s="1"/>
  <c r="DM8" i="17"/>
  <c r="DL8" i="17"/>
  <c r="DL17" i="17" s="1"/>
  <c r="DL21" i="17" s="1"/>
  <c r="DK8" i="17"/>
  <c r="DJ8" i="17"/>
  <c r="DJ17" i="17" s="1"/>
  <c r="DJ21" i="17" s="1"/>
  <c r="DI8" i="17"/>
  <c r="DH8" i="17"/>
  <c r="DH17" i="17" s="1"/>
  <c r="DH21" i="17" s="1"/>
  <c r="DG8" i="17"/>
  <c r="DF8" i="17"/>
  <c r="DF17" i="17" s="1"/>
  <c r="DF21" i="17" s="1"/>
  <c r="DE8" i="17"/>
  <c r="DD8" i="17"/>
  <c r="DD17" i="17" s="1"/>
  <c r="DD21" i="17" s="1"/>
  <c r="DC8" i="17"/>
  <c r="DB8" i="17"/>
  <c r="DB17" i="17" s="1"/>
  <c r="DB21" i="17" s="1"/>
  <c r="DA8" i="17"/>
  <c r="CZ8" i="17"/>
  <c r="CZ17" i="17" s="1"/>
  <c r="CZ21" i="17" s="1"/>
  <c r="CY8" i="17"/>
  <c r="CX8" i="17"/>
  <c r="CX17" i="17" s="1"/>
  <c r="CX21" i="17" s="1"/>
  <c r="CW8" i="17"/>
  <c r="CV8" i="17"/>
  <c r="CV17" i="17" s="1"/>
  <c r="CV21" i="17" s="1"/>
  <c r="CU8" i="17"/>
  <c r="CT8" i="17"/>
  <c r="CT17" i="17" s="1"/>
  <c r="CT21" i="17" s="1"/>
  <c r="CS8" i="17"/>
  <c r="CR8" i="17"/>
  <c r="CR17" i="17" s="1"/>
  <c r="CR21" i="17" s="1"/>
  <c r="CQ8" i="17"/>
  <c r="CP8" i="17"/>
  <c r="CP17" i="17" s="1"/>
  <c r="CP21" i="17" s="1"/>
  <c r="CO8" i="17"/>
  <c r="CN8" i="17"/>
  <c r="CN17" i="17" s="1"/>
  <c r="CN21" i="17" s="1"/>
  <c r="CM8" i="17"/>
  <c r="CL8" i="17"/>
  <c r="CL17" i="17" s="1"/>
  <c r="CL21" i="17" s="1"/>
  <c r="CK8" i="17"/>
  <c r="CJ8" i="17"/>
  <c r="CJ17" i="17" s="1"/>
  <c r="CJ21" i="17" s="1"/>
  <c r="CI8" i="17"/>
  <c r="CH8" i="17"/>
  <c r="CH17" i="17" s="1"/>
  <c r="CH21" i="17" s="1"/>
  <c r="CG8" i="17"/>
  <c r="CF8" i="17"/>
  <c r="CF17" i="17" s="1"/>
  <c r="CF21" i="17" s="1"/>
  <c r="CE8" i="17"/>
  <c r="CD8" i="17"/>
  <c r="CD17" i="17" s="1"/>
  <c r="CD21" i="17" s="1"/>
  <c r="CC8" i="17"/>
  <c r="CB8" i="17"/>
  <c r="CB17" i="17" s="1"/>
  <c r="CB21" i="17" s="1"/>
  <c r="CA8" i="17"/>
  <c r="BZ8" i="17"/>
  <c r="BZ17" i="17" s="1"/>
  <c r="BZ21" i="17" s="1"/>
  <c r="BY8" i="17"/>
  <c r="BX8" i="17"/>
  <c r="BX17" i="17" s="1"/>
  <c r="BX21" i="17" s="1"/>
  <c r="BW8" i="17"/>
  <c r="BV8" i="17"/>
  <c r="BV17" i="17" s="1"/>
  <c r="BV21" i="17" s="1"/>
  <c r="BU8" i="17"/>
  <c r="BT8" i="17"/>
  <c r="BT17" i="17" s="1"/>
  <c r="BT21" i="17" s="1"/>
  <c r="BS8" i="17"/>
  <c r="BR8" i="17"/>
  <c r="BR17" i="17" s="1"/>
  <c r="BR21" i="17" s="1"/>
  <c r="BQ8" i="17"/>
  <c r="BP8" i="17"/>
  <c r="BP17" i="17" s="1"/>
  <c r="BP21" i="17" s="1"/>
  <c r="BO8" i="17"/>
  <c r="BN8" i="17"/>
  <c r="BN17" i="17" s="1"/>
  <c r="BN21" i="17" s="1"/>
  <c r="BM8" i="17"/>
  <c r="BL8" i="17"/>
  <c r="BL17" i="17" s="1"/>
  <c r="BL21" i="17" s="1"/>
  <c r="BK8" i="17"/>
  <c r="BJ8" i="17"/>
  <c r="BJ17" i="17" s="1"/>
  <c r="BJ21" i="17" s="1"/>
  <c r="BI8" i="17"/>
  <c r="BI17" i="17" s="1"/>
  <c r="BI21" i="17" s="1"/>
  <c r="BH8" i="17"/>
  <c r="BH17" i="17" s="1"/>
  <c r="BH21" i="17" s="1"/>
  <c r="BG8" i="17"/>
  <c r="BG17" i="17" s="1"/>
  <c r="BG21" i="17" s="1"/>
  <c r="BF8" i="17"/>
  <c r="BF17" i="17" s="1"/>
  <c r="BF21" i="17" s="1"/>
  <c r="BE8" i="17"/>
  <c r="BE17" i="17" s="1"/>
  <c r="BE21" i="17" s="1"/>
  <c r="BD8" i="17"/>
  <c r="BD17" i="17" s="1"/>
  <c r="BD21" i="17" s="1"/>
  <c r="BC8" i="17"/>
  <c r="BC17" i="17" s="1"/>
  <c r="BC21" i="17" s="1"/>
  <c r="BB8" i="17"/>
  <c r="BB17" i="17" s="1"/>
  <c r="BB21" i="17" s="1"/>
  <c r="BA8" i="17"/>
  <c r="BA17" i="17" s="1"/>
  <c r="BA21" i="17" s="1"/>
  <c r="AZ8" i="17"/>
  <c r="AZ17" i="17" s="1"/>
  <c r="AZ21" i="17" s="1"/>
  <c r="AY8" i="17"/>
  <c r="AY17" i="17" s="1"/>
  <c r="AY21" i="17" s="1"/>
  <c r="AX8" i="17"/>
  <c r="AX17" i="17" s="1"/>
  <c r="AX21" i="17" s="1"/>
  <c r="AW8" i="17"/>
  <c r="AW17" i="17" s="1"/>
  <c r="AW21" i="17" s="1"/>
  <c r="AV8" i="17"/>
  <c r="AV17" i="17" s="1"/>
  <c r="AV21" i="17" s="1"/>
  <c r="AU8" i="17"/>
  <c r="AU17" i="17" s="1"/>
  <c r="AU21" i="17" s="1"/>
  <c r="AT8" i="17"/>
  <c r="AT17" i="17" s="1"/>
  <c r="AT21" i="17" s="1"/>
  <c r="AS8" i="17"/>
  <c r="AS17" i="17" s="1"/>
  <c r="AS21" i="17" s="1"/>
  <c r="AR8" i="17"/>
  <c r="AR17" i="17" s="1"/>
  <c r="AR21" i="17" s="1"/>
  <c r="AQ8" i="17"/>
  <c r="AQ17" i="17" s="1"/>
  <c r="AQ21" i="17" s="1"/>
  <c r="AP8" i="17"/>
  <c r="AP17" i="17" s="1"/>
  <c r="AP21" i="17" s="1"/>
  <c r="AO8" i="17"/>
  <c r="AO17" i="17" s="1"/>
  <c r="AO21" i="17" s="1"/>
  <c r="AN8" i="17"/>
  <c r="AN17" i="17" s="1"/>
  <c r="AN21" i="17" s="1"/>
  <c r="AM8" i="17"/>
  <c r="AM17" i="17" s="1"/>
  <c r="AM21" i="17" s="1"/>
  <c r="AL8" i="17"/>
  <c r="AL17" i="17" s="1"/>
  <c r="AL21" i="17" s="1"/>
  <c r="AK8" i="17"/>
  <c r="AK17" i="17" s="1"/>
  <c r="AK21" i="17" s="1"/>
  <c r="AJ8" i="17"/>
  <c r="AJ17" i="17" s="1"/>
  <c r="AJ21" i="17" s="1"/>
  <c r="AI8" i="17"/>
  <c r="AI17" i="17" s="1"/>
  <c r="AI21" i="17" s="1"/>
  <c r="AH8" i="17"/>
  <c r="AH17" i="17" s="1"/>
  <c r="AH21" i="17" s="1"/>
  <c r="AG8" i="17"/>
  <c r="AG17" i="17" s="1"/>
  <c r="AG21" i="17" s="1"/>
  <c r="AF8" i="17"/>
  <c r="AF17" i="17" s="1"/>
  <c r="AF21" i="17" s="1"/>
  <c r="AE8" i="17"/>
  <c r="AE17" i="17" s="1"/>
  <c r="AE21" i="17" s="1"/>
  <c r="AD8" i="17"/>
  <c r="AD17" i="17" s="1"/>
  <c r="AD21" i="17" s="1"/>
  <c r="AC8" i="17"/>
  <c r="AC17" i="17" s="1"/>
  <c r="AC21" i="17" s="1"/>
  <c r="AB8" i="17"/>
  <c r="AB17" i="17" s="1"/>
  <c r="AB21" i="17" s="1"/>
  <c r="AA8" i="17"/>
  <c r="AA17" i="17" s="1"/>
  <c r="AA21" i="17" s="1"/>
  <c r="Z8" i="17"/>
  <c r="Z17" i="17" s="1"/>
  <c r="Z21" i="17" s="1"/>
  <c r="Y8" i="17"/>
  <c r="Y17" i="17" s="1"/>
  <c r="Y21" i="17" s="1"/>
  <c r="X8" i="17"/>
  <c r="X17" i="17" s="1"/>
  <c r="X21" i="17" s="1"/>
  <c r="W8" i="17"/>
  <c r="W17" i="17" s="1"/>
  <c r="W21" i="17" s="1"/>
  <c r="V8" i="17"/>
  <c r="V17" i="17" s="1"/>
  <c r="V21" i="17" s="1"/>
  <c r="U8" i="17"/>
  <c r="U17" i="17" s="1"/>
  <c r="U21" i="17" s="1"/>
  <c r="T8" i="17"/>
  <c r="T17" i="17" s="1"/>
  <c r="T21" i="17" s="1"/>
  <c r="S8" i="17"/>
  <c r="S17" i="17" s="1"/>
  <c r="S21" i="17" s="1"/>
  <c r="R8" i="17"/>
  <c r="R17" i="17" s="1"/>
  <c r="R21" i="17" s="1"/>
  <c r="Q8" i="17"/>
  <c r="Q17" i="17" s="1"/>
  <c r="Q21" i="17" s="1"/>
  <c r="P8" i="17"/>
  <c r="P17" i="17" s="1"/>
  <c r="P21" i="17" s="1"/>
  <c r="O8" i="17"/>
  <c r="O17" i="17" s="1"/>
  <c r="O21" i="17" s="1"/>
  <c r="N8" i="17"/>
  <c r="N17" i="17" s="1"/>
  <c r="N21" i="17" s="1"/>
  <c r="M8" i="17"/>
  <c r="M17" i="17" s="1"/>
  <c r="M21" i="17" s="1"/>
  <c r="L8" i="17"/>
  <c r="L17" i="17" s="1"/>
  <c r="L21" i="17" s="1"/>
  <c r="K8" i="17"/>
  <c r="K17" i="17" s="1"/>
  <c r="K21" i="17" s="1"/>
  <c r="J8" i="17"/>
  <c r="J17" i="17" s="1"/>
  <c r="J21" i="17" s="1"/>
  <c r="I8" i="17"/>
  <c r="I17" i="17" s="1"/>
  <c r="I21" i="17" s="1"/>
  <c r="H8" i="17"/>
  <c r="H17" i="17" s="1"/>
  <c r="H21" i="17" s="1"/>
  <c r="G8" i="17"/>
  <c r="G17" i="17" s="1"/>
  <c r="G21" i="17" s="1"/>
  <c r="F8" i="17"/>
  <c r="F17" i="17" s="1"/>
  <c r="F21" i="17" s="1"/>
  <c r="GD7" i="17"/>
  <c r="GE7" i="17" s="1"/>
  <c r="GC7" i="17"/>
  <c r="GD6" i="17"/>
  <c r="GE6" i="17" s="1"/>
  <c r="GC6" i="17"/>
  <c r="GC8" i="17" s="1"/>
  <c r="CH25" i="9" l="1"/>
  <c r="FK25" i="8"/>
  <c r="FJ25" i="8"/>
  <c r="FI25" i="8"/>
  <c r="GD8" i="17"/>
  <c r="AB26" i="21"/>
  <c r="AC11" i="21"/>
  <c r="GE8" i="17"/>
  <c r="GD16" i="17"/>
  <c r="GD17" i="17" s="1"/>
  <c r="GD21" i="17" s="1"/>
  <c r="GE10" i="17"/>
  <c r="GE16" i="17" s="1"/>
  <c r="GC17" i="17"/>
  <c r="GC21" i="17" s="1"/>
  <c r="BK17" i="17"/>
  <c r="BK21" i="17" s="1"/>
  <c r="BM17" i="17"/>
  <c r="BM21" i="17" s="1"/>
  <c r="BO17" i="17"/>
  <c r="BO21" i="17" s="1"/>
  <c r="BQ17" i="17"/>
  <c r="BQ21" i="17" s="1"/>
  <c r="BS17" i="17"/>
  <c r="BS21" i="17" s="1"/>
  <c r="BU17" i="17"/>
  <c r="BU21" i="17" s="1"/>
  <c r="BW17" i="17"/>
  <c r="BW21" i="17" s="1"/>
  <c r="BY17" i="17"/>
  <c r="BY21" i="17" s="1"/>
  <c r="CA17" i="17"/>
  <c r="CA21" i="17" s="1"/>
  <c r="CC17" i="17"/>
  <c r="CC21" i="17" s="1"/>
  <c r="CE17" i="17"/>
  <c r="CE21" i="17" s="1"/>
  <c r="CG17" i="17"/>
  <c r="CG21" i="17" s="1"/>
  <c r="CI17" i="17"/>
  <c r="CI21" i="17" s="1"/>
  <c r="CK17" i="17"/>
  <c r="CK21" i="17" s="1"/>
  <c r="CM17" i="17"/>
  <c r="CM21" i="17" s="1"/>
  <c r="CO17" i="17"/>
  <c r="CO21" i="17" s="1"/>
  <c r="CQ17" i="17"/>
  <c r="CQ21" i="17" s="1"/>
  <c r="CS17" i="17"/>
  <c r="CS21" i="17" s="1"/>
  <c r="CU17" i="17"/>
  <c r="CU21" i="17" s="1"/>
  <c r="CW17" i="17"/>
  <c r="CW21" i="17" s="1"/>
  <c r="CY17" i="17"/>
  <c r="CY21" i="17" s="1"/>
  <c r="DA17" i="17"/>
  <c r="DA21" i="17" s="1"/>
  <c r="DC17" i="17"/>
  <c r="DC21" i="17" s="1"/>
  <c r="DE17" i="17"/>
  <c r="DE21" i="17" s="1"/>
  <c r="DG17" i="17"/>
  <c r="DG21" i="17" s="1"/>
  <c r="DI17" i="17"/>
  <c r="DI21" i="17" s="1"/>
  <c r="DK17" i="17"/>
  <c r="DK21" i="17" s="1"/>
  <c r="DM17" i="17"/>
  <c r="DM21" i="17" s="1"/>
  <c r="DO17" i="17"/>
  <c r="DO21" i="17" s="1"/>
  <c r="DQ17" i="17"/>
  <c r="DQ21" i="17" s="1"/>
  <c r="DS17" i="17"/>
  <c r="DS21" i="17" s="1"/>
  <c r="DU17" i="17"/>
  <c r="DU21" i="17" s="1"/>
  <c r="DW17" i="17"/>
  <c r="DW21" i="17" s="1"/>
  <c r="DY17" i="17"/>
  <c r="DY21" i="17" s="1"/>
  <c r="EA17" i="17"/>
  <c r="EA21" i="17" s="1"/>
  <c r="EC17" i="17"/>
  <c r="EC21" i="17" s="1"/>
  <c r="EE17" i="17"/>
  <c r="EE21" i="17" s="1"/>
  <c r="EG17" i="17"/>
  <c r="EG21" i="17" s="1"/>
  <c r="EI17" i="17"/>
  <c r="EI21" i="17" s="1"/>
  <c r="EK17" i="17"/>
  <c r="EK21" i="17" s="1"/>
  <c r="EM17" i="17"/>
  <c r="EM21" i="17" s="1"/>
  <c r="EO17" i="17"/>
  <c r="EO21" i="17" s="1"/>
  <c r="EQ17" i="17"/>
  <c r="EQ21" i="17" s="1"/>
  <c r="ES17" i="17"/>
  <c r="ES21" i="17" s="1"/>
  <c r="EU17" i="17"/>
  <c r="EU21" i="17" s="1"/>
  <c r="EW17" i="17"/>
  <c r="EW21" i="17" s="1"/>
  <c r="EY17" i="17"/>
  <c r="EY21" i="17" s="1"/>
  <c r="FA17" i="17"/>
  <c r="FA21" i="17" s="1"/>
  <c r="FC17" i="17"/>
  <c r="FC21" i="17" s="1"/>
  <c r="FE17" i="17"/>
  <c r="FE21" i="17" s="1"/>
  <c r="FG17" i="17"/>
  <c r="FG21" i="17" s="1"/>
  <c r="FI17" i="17"/>
  <c r="FI21" i="17" s="1"/>
  <c r="FK17" i="17"/>
  <c r="FK21" i="17" s="1"/>
  <c r="FM17" i="17"/>
  <c r="FM21" i="17" s="1"/>
  <c r="FO17" i="17"/>
  <c r="FO21" i="17" s="1"/>
  <c r="FQ17" i="17"/>
  <c r="FQ21" i="17" s="1"/>
  <c r="FS17" i="17"/>
  <c r="FS21" i="17" s="1"/>
  <c r="FU17" i="17"/>
  <c r="FU21" i="17" s="1"/>
  <c r="FW17" i="17"/>
  <c r="FW21" i="17" s="1"/>
  <c r="FY17" i="17"/>
  <c r="FY21" i="17" s="1"/>
  <c r="GA17" i="17"/>
  <c r="GA21" i="17" s="1"/>
  <c r="FM25" i="8" l="1"/>
  <c r="CI25" i="9"/>
  <c r="FL25" i="8"/>
  <c r="AC26" i="21"/>
  <c r="AD11" i="21"/>
  <c r="GE17" i="17"/>
  <c r="GE21" i="17" s="1"/>
  <c r="FN25" i="8" l="1"/>
  <c r="CJ25" i="9"/>
  <c r="AD26" i="21"/>
  <c r="AE11" i="21"/>
  <c r="GB6" i="16"/>
  <c r="FP25" i="8" l="1"/>
  <c r="FO25" i="8"/>
  <c r="CK25" i="9"/>
  <c r="AE26" i="21"/>
  <c r="AF11" i="21"/>
  <c r="M31" i="14"/>
  <c r="GB14" i="16"/>
  <c r="GB15" i="16"/>
  <c r="GB16" i="16"/>
  <c r="GB13" i="16"/>
  <c r="FZ10" i="16"/>
  <c r="GA10" i="16"/>
  <c r="GB7" i="16"/>
  <c r="GB8" i="16"/>
  <c r="GB9" i="16"/>
  <c r="S22" i="16"/>
  <c r="S21" i="16"/>
  <c r="S20" i="16"/>
  <c r="S19" i="16"/>
  <c r="S18" i="16"/>
  <c r="S17" i="16"/>
  <c r="S16" i="16"/>
  <c r="S15" i="16"/>
  <c r="S14" i="16"/>
  <c r="S13" i="16"/>
  <c r="S9" i="16"/>
  <c r="S8" i="16"/>
  <c r="S7" i="16"/>
  <c r="S6" i="16"/>
  <c r="S10" i="16" s="1"/>
  <c r="R10" i="16"/>
  <c r="Q10" i="16"/>
  <c r="P10" i="16"/>
  <c r="O10" i="16"/>
  <c r="N10" i="16"/>
  <c r="M10" i="16"/>
  <c r="R23" i="16"/>
  <c r="Q23" i="16"/>
  <c r="P23" i="16"/>
  <c r="O23" i="16"/>
  <c r="N23" i="16"/>
  <c r="M23" i="16"/>
  <c r="S23" i="16" l="1"/>
  <c r="FQ25" i="8"/>
  <c r="GE90" i="11"/>
  <c r="GD90" i="11"/>
  <c r="CL25" i="9"/>
  <c r="AF26" i="21"/>
  <c r="AG11" i="21"/>
  <c r="F23" i="16"/>
  <c r="G23" i="16"/>
  <c r="H23" i="16"/>
  <c r="I23" i="16"/>
  <c r="J23" i="16"/>
  <c r="K23" i="16"/>
  <c r="F10" i="16"/>
  <c r="G10" i="16"/>
  <c r="H10" i="16"/>
  <c r="I10" i="16"/>
  <c r="J10" i="16"/>
  <c r="K10" i="16"/>
  <c r="L17" i="16"/>
  <c r="GC17" i="16" s="1"/>
  <c r="GD17" i="16" s="1"/>
  <c r="L18" i="16"/>
  <c r="GC18" i="16" s="1"/>
  <c r="GD18" i="16" s="1"/>
  <c r="L19" i="16"/>
  <c r="GC19" i="16" s="1"/>
  <c r="GD19" i="16" s="1"/>
  <c r="L20" i="16"/>
  <c r="GC20" i="16" s="1"/>
  <c r="GD20" i="16" s="1"/>
  <c r="L21" i="16"/>
  <c r="GC21" i="16" s="1"/>
  <c r="GD21" i="16" s="1"/>
  <c r="L22" i="16"/>
  <c r="GC22" i="16" s="1"/>
  <c r="GD22" i="16" s="1"/>
  <c r="L16" i="16"/>
  <c r="GC16" i="16" s="1"/>
  <c r="L15" i="16"/>
  <c r="GC15" i="16" s="1"/>
  <c r="L14" i="16"/>
  <c r="GC14" i="16" s="1"/>
  <c r="L13" i="16"/>
  <c r="GC13" i="16" s="1"/>
  <c r="L7" i="16"/>
  <c r="GC7" i="16" s="1"/>
  <c r="L8" i="16"/>
  <c r="GC8" i="16" s="1"/>
  <c r="L9" i="16"/>
  <c r="GC9" i="16" s="1"/>
  <c r="L6" i="16"/>
  <c r="GC6" i="16" s="1"/>
  <c r="FR25" i="8" l="1"/>
  <c r="FS25" i="8" s="1"/>
  <c r="GF90" i="11"/>
  <c r="AG26" i="21"/>
  <c r="AH11" i="21"/>
  <c r="AH26" i="21" l="1"/>
  <c r="AI11" i="21"/>
  <c r="O49" i="12"/>
  <c r="P49" i="12"/>
  <c r="Q49" i="12"/>
  <c r="R49" i="12"/>
  <c r="S49" i="12"/>
  <c r="N49" i="12"/>
  <c r="G49" i="12"/>
  <c r="H49" i="12"/>
  <c r="I49" i="12"/>
  <c r="J49" i="12"/>
  <c r="K49" i="12"/>
  <c r="L49" i="12"/>
  <c r="AI26" i="21" l="1"/>
  <c r="AJ11" i="21"/>
  <c r="GA23" i="16"/>
  <c r="FZ23" i="16"/>
  <c r="FY23" i="16"/>
  <c r="FX23" i="16"/>
  <c r="FW23" i="16"/>
  <c r="FV23" i="16"/>
  <c r="FU23" i="16"/>
  <c r="FT23" i="16"/>
  <c r="FS23" i="16"/>
  <c r="FR23" i="16"/>
  <c r="FQ23" i="16"/>
  <c r="FP23" i="16"/>
  <c r="FO23" i="16"/>
  <c r="FN23" i="16"/>
  <c r="FM23" i="16"/>
  <c r="FL23" i="16"/>
  <c r="FK23" i="16"/>
  <c r="FJ23" i="16"/>
  <c r="FI23" i="16"/>
  <c r="FH23" i="16"/>
  <c r="FG23" i="16"/>
  <c r="FF23" i="16"/>
  <c r="FE23" i="16"/>
  <c r="FD23" i="16"/>
  <c r="FC23" i="16"/>
  <c r="FB23" i="16"/>
  <c r="FA23" i="16"/>
  <c r="EZ23" i="16"/>
  <c r="EY23" i="16"/>
  <c r="EX23" i="16"/>
  <c r="EW23" i="16"/>
  <c r="EV23" i="16"/>
  <c r="EU23" i="16"/>
  <c r="ET23" i="16"/>
  <c r="ES23" i="16"/>
  <c r="ER23" i="16"/>
  <c r="EQ23" i="16"/>
  <c r="EP23" i="16"/>
  <c r="EO23" i="16"/>
  <c r="EN23" i="16"/>
  <c r="EM23" i="16"/>
  <c r="EL23" i="16"/>
  <c r="EK23" i="16"/>
  <c r="EJ23" i="16"/>
  <c r="EI23" i="16"/>
  <c r="EH23" i="16"/>
  <c r="EG23" i="16"/>
  <c r="EF23" i="16"/>
  <c r="EE23" i="16"/>
  <c r="ED23" i="16"/>
  <c r="EC23" i="16"/>
  <c r="EB23" i="16"/>
  <c r="EA23" i="16"/>
  <c r="DZ23" i="16"/>
  <c r="DY23" i="16"/>
  <c r="DX23" i="16"/>
  <c r="DW23" i="16"/>
  <c r="DV23" i="16"/>
  <c r="DU23" i="16"/>
  <c r="DT23" i="16"/>
  <c r="DS23" i="16"/>
  <c r="DR23" i="16"/>
  <c r="DQ23" i="16"/>
  <c r="DP23" i="16"/>
  <c r="DO23" i="16"/>
  <c r="DN23" i="16"/>
  <c r="DM23" i="16"/>
  <c r="DL23" i="16"/>
  <c r="DK23" i="16"/>
  <c r="DJ23" i="16"/>
  <c r="DI23" i="16"/>
  <c r="DH23" i="16"/>
  <c r="DG23" i="16"/>
  <c r="DF23" i="16"/>
  <c r="DE23" i="16"/>
  <c r="DD23" i="16"/>
  <c r="DC23" i="16"/>
  <c r="DB23" i="16"/>
  <c r="DA23" i="16"/>
  <c r="CZ23" i="16"/>
  <c r="CY23" i="16"/>
  <c r="CX23" i="16"/>
  <c r="CW23" i="16"/>
  <c r="CV23" i="16"/>
  <c r="CU23" i="16"/>
  <c r="CT23" i="16"/>
  <c r="CS23" i="16"/>
  <c r="CR23" i="16"/>
  <c r="CQ23" i="16"/>
  <c r="CP23" i="16"/>
  <c r="CO23" i="16"/>
  <c r="CN23" i="16"/>
  <c r="CM23" i="16"/>
  <c r="CL23" i="16"/>
  <c r="CK23" i="16"/>
  <c r="CJ23" i="16"/>
  <c r="CI23" i="16"/>
  <c r="CH23" i="16"/>
  <c r="CG23" i="16"/>
  <c r="CF23" i="16"/>
  <c r="CE23" i="16"/>
  <c r="CD23" i="16"/>
  <c r="CC23" i="16"/>
  <c r="CB23" i="16"/>
  <c r="CA23" i="16"/>
  <c r="BZ23" i="16"/>
  <c r="BY23" i="16"/>
  <c r="BX23" i="16"/>
  <c r="BW23" i="16"/>
  <c r="BV23" i="16"/>
  <c r="BU23" i="16"/>
  <c r="BT23" i="16"/>
  <c r="BS23" i="16"/>
  <c r="BR23" i="16"/>
  <c r="BQ23" i="16"/>
  <c r="BP23" i="16"/>
  <c r="BO23" i="16"/>
  <c r="BN23" i="16"/>
  <c r="BM23" i="16"/>
  <c r="BL23" i="16"/>
  <c r="BK23" i="16"/>
  <c r="BJ23" i="16"/>
  <c r="BI23" i="16"/>
  <c r="BH23" i="16"/>
  <c r="BG23" i="16"/>
  <c r="BF23" i="16"/>
  <c r="BE23" i="16"/>
  <c r="BD23" i="16"/>
  <c r="BC23" i="16"/>
  <c r="BB23" i="16"/>
  <c r="BA23" i="16"/>
  <c r="AZ23" i="16"/>
  <c r="AY23" i="16"/>
  <c r="AX23" i="16"/>
  <c r="AW23" i="16"/>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L23" i="16"/>
  <c r="E23" i="16"/>
  <c r="FY10" i="16"/>
  <c r="FX10" i="16"/>
  <c r="FW10" i="16"/>
  <c r="FV10" i="16"/>
  <c r="FU10" i="16"/>
  <c r="FT10" i="16"/>
  <c r="FS10" i="16"/>
  <c r="FR10" i="16"/>
  <c r="FQ10" i="16"/>
  <c r="FP10" i="16"/>
  <c r="FO10" i="16"/>
  <c r="FN10" i="16"/>
  <c r="FM10" i="16"/>
  <c r="FL10" i="16"/>
  <c r="FK10" i="16"/>
  <c r="FJ10" i="16"/>
  <c r="FI10" i="16"/>
  <c r="FH10" i="16"/>
  <c r="FG10" i="16"/>
  <c r="FF10" i="16"/>
  <c r="FE10" i="16"/>
  <c r="FD10" i="16"/>
  <c r="FC10" i="16"/>
  <c r="FB10" i="16"/>
  <c r="FA10" i="16"/>
  <c r="EZ10" i="16"/>
  <c r="EY10" i="16"/>
  <c r="EX10" i="16"/>
  <c r="EW10" i="16"/>
  <c r="EV10" i="16"/>
  <c r="EU10" i="16"/>
  <c r="ET10" i="16"/>
  <c r="ES10" i="16"/>
  <c r="ER10" i="16"/>
  <c r="EQ10" i="16"/>
  <c r="EP10" i="16"/>
  <c r="EO10" i="16"/>
  <c r="EN10" i="16"/>
  <c r="EM10" i="16"/>
  <c r="EL10" i="16"/>
  <c r="EK10" i="16"/>
  <c r="EJ10" i="16"/>
  <c r="EI10" i="16"/>
  <c r="EH10" i="16"/>
  <c r="EG10" i="16"/>
  <c r="EF10" i="16"/>
  <c r="EE10" i="16"/>
  <c r="ED10" i="16"/>
  <c r="EC10" i="16"/>
  <c r="EB10" i="16"/>
  <c r="EA10" i="16"/>
  <c r="DZ10" i="16"/>
  <c r="DY10" i="16"/>
  <c r="DX10" i="16"/>
  <c r="DW10" i="16"/>
  <c r="DV10" i="16"/>
  <c r="DU10" i="16"/>
  <c r="DT10" i="16"/>
  <c r="DS10" i="16"/>
  <c r="DR10" i="16"/>
  <c r="DQ10" i="16"/>
  <c r="DP10" i="16"/>
  <c r="DO10" i="16"/>
  <c r="DN10" i="16"/>
  <c r="DM10" i="16"/>
  <c r="DL10" i="16"/>
  <c r="DK10" i="16"/>
  <c r="DJ10" i="16"/>
  <c r="DI10" i="16"/>
  <c r="DH10" i="16"/>
  <c r="DG10" i="16"/>
  <c r="DF10" i="16"/>
  <c r="DE10" i="16"/>
  <c r="DD10" i="16"/>
  <c r="DC10" i="16"/>
  <c r="DB10" i="16"/>
  <c r="DA10" i="16"/>
  <c r="CZ10" i="16"/>
  <c r="CY10" i="16"/>
  <c r="CX10" i="16"/>
  <c r="CW10" i="16"/>
  <c r="CV10" i="16"/>
  <c r="CU10" i="16"/>
  <c r="CT10" i="16"/>
  <c r="CS10" i="16"/>
  <c r="CR10" i="16"/>
  <c r="CQ10" i="16"/>
  <c r="CP10" i="16"/>
  <c r="CO10" i="16"/>
  <c r="CN10" i="16"/>
  <c r="CM10" i="16"/>
  <c r="CL10" i="16"/>
  <c r="CK10" i="16"/>
  <c r="CJ10" i="16"/>
  <c r="CI10" i="16"/>
  <c r="CH10" i="16"/>
  <c r="CG10" i="16"/>
  <c r="CF10" i="16"/>
  <c r="CE10" i="16"/>
  <c r="CD10" i="16"/>
  <c r="CC10" i="16"/>
  <c r="CB10" i="16"/>
  <c r="CA10" i="16"/>
  <c r="BZ10" i="16"/>
  <c r="BY10" i="16"/>
  <c r="BX10" i="16"/>
  <c r="BW10" i="16"/>
  <c r="BV10" i="16"/>
  <c r="BU10" i="16"/>
  <c r="BT10" i="16"/>
  <c r="BS10" i="16"/>
  <c r="BR10" i="16"/>
  <c r="BQ10" i="16"/>
  <c r="BP10" i="16"/>
  <c r="BO10" i="16"/>
  <c r="BN10" i="16"/>
  <c r="BM10" i="16"/>
  <c r="BL10" i="16"/>
  <c r="BK10" i="16"/>
  <c r="BJ10" i="16"/>
  <c r="BI10" i="16"/>
  <c r="BH10" i="16"/>
  <c r="BG10" i="16"/>
  <c r="BF10" i="16"/>
  <c r="BE10" i="16"/>
  <c r="BD10" i="16"/>
  <c r="BC10" i="16"/>
  <c r="BB10" i="16"/>
  <c r="BA10" i="16"/>
  <c r="AZ10" i="16"/>
  <c r="AY10" i="16"/>
  <c r="AX10" i="16"/>
  <c r="AW10" i="16"/>
  <c r="AV10" i="16"/>
  <c r="AU10" i="16"/>
  <c r="AT10" i="16"/>
  <c r="AS10" i="16"/>
  <c r="AR10" i="16"/>
  <c r="AQ10" i="16"/>
  <c r="AP10" i="16"/>
  <c r="AO10" i="16"/>
  <c r="AN10" i="16"/>
  <c r="AM10" i="16"/>
  <c r="AL10" i="16"/>
  <c r="AK10" i="16"/>
  <c r="AJ10" i="16"/>
  <c r="AI10" i="16"/>
  <c r="AH10" i="16"/>
  <c r="AG10" i="16"/>
  <c r="AF10" i="16"/>
  <c r="AE10" i="16"/>
  <c r="AD10" i="16"/>
  <c r="AC10" i="16"/>
  <c r="AB10" i="16"/>
  <c r="AA10" i="16"/>
  <c r="Z10" i="16"/>
  <c r="Y10" i="16"/>
  <c r="X10" i="16"/>
  <c r="W10" i="16"/>
  <c r="V10" i="16"/>
  <c r="U10" i="16"/>
  <c r="T10" i="16"/>
  <c r="L10" i="16"/>
  <c r="E10" i="16"/>
  <c r="F11" i="16" s="1"/>
  <c r="E24" i="16" l="1"/>
  <c r="E25" i="16" s="1"/>
  <c r="AJ26" i="21"/>
  <c r="AK11" i="21"/>
  <c r="G11" i="16"/>
  <c r="L11" i="16"/>
  <c r="GC10" i="16"/>
  <c r="GC23" i="16"/>
  <c r="GD23" i="16" s="1"/>
  <c r="GB10" i="16"/>
  <c r="GB23" i="16"/>
  <c r="L24" i="16" l="1"/>
  <c r="F24" i="16"/>
  <c r="AK26" i="21"/>
  <c r="AL11" i="21"/>
  <c r="S24" i="16"/>
  <c r="T24" i="16" s="1"/>
  <c r="U24" i="16" s="1"/>
  <c r="V24" i="16" s="1"/>
  <c r="W24" i="16" s="1"/>
  <c r="X24" i="16" s="1"/>
  <c r="Y24" i="16" s="1"/>
  <c r="Z24" i="16" s="1"/>
  <c r="AA24" i="16" s="1"/>
  <c r="AB24" i="16" s="1"/>
  <c r="AC24" i="16" s="1"/>
  <c r="AD24" i="16" s="1"/>
  <c r="AE24" i="16" s="1"/>
  <c r="AF24" i="16" s="1"/>
  <c r="AG24" i="16" s="1"/>
  <c r="AH24" i="16" s="1"/>
  <c r="AI24" i="16" s="1"/>
  <c r="AJ24" i="16" s="1"/>
  <c r="AK24" i="16" s="1"/>
  <c r="AL24" i="16" s="1"/>
  <c r="AM24" i="16" s="1"/>
  <c r="AN24" i="16" s="1"/>
  <c r="AO24" i="16" s="1"/>
  <c r="AP24" i="16" s="1"/>
  <c r="AQ24" i="16" s="1"/>
  <c r="AR24" i="16" s="1"/>
  <c r="AS24" i="16" s="1"/>
  <c r="AT24" i="16" s="1"/>
  <c r="AU24" i="16" s="1"/>
  <c r="AV24" i="16" s="1"/>
  <c r="AW24" i="16" s="1"/>
  <c r="AX24" i="16" s="1"/>
  <c r="AY24" i="16" s="1"/>
  <c r="AZ24" i="16" s="1"/>
  <c r="BA24" i="16" s="1"/>
  <c r="BB24" i="16" s="1"/>
  <c r="BC24" i="16" s="1"/>
  <c r="BD24" i="16" s="1"/>
  <c r="BE24" i="16" s="1"/>
  <c r="BF24" i="16" s="1"/>
  <c r="BG24" i="16" s="1"/>
  <c r="BH24" i="16" s="1"/>
  <c r="BI24" i="16" s="1"/>
  <c r="BJ24" i="16" s="1"/>
  <c r="BK24" i="16" s="1"/>
  <c r="BL24" i="16" s="1"/>
  <c r="BM24" i="16" s="1"/>
  <c r="BN24" i="16" s="1"/>
  <c r="BO24" i="16" s="1"/>
  <c r="BP24" i="16" s="1"/>
  <c r="BQ24" i="16" s="1"/>
  <c r="BR24" i="16" s="1"/>
  <c r="BS24" i="16" s="1"/>
  <c r="BT24" i="16" s="1"/>
  <c r="BU24" i="16" s="1"/>
  <c r="BV24" i="16" s="1"/>
  <c r="BW24" i="16" s="1"/>
  <c r="BX24" i="16" s="1"/>
  <c r="BY24" i="16" s="1"/>
  <c r="BZ24" i="16" s="1"/>
  <c r="CA24" i="16" s="1"/>
  <c r="CB24" i="16" s="1"/>
  <c r="CC24" i="16" s="1"/>
  <c r="CD24" i="16" s="1"/>
  <c r="CE24" i="16" s="1"/>
  <c r="CF24" i="16" s="1"/>
  <c r="CG24" i="16" s="1"/>
  <c r="CH24" i="16" s="1"/>
  <c r="CI24" i="16" s="1"/>
  <c r="CJ24" i="16" s="1"/>
  <c r="CK24" i="16" s="1"/>
  <c r="CL24" i="16" s="1"/>
  <c r="CM24" i="16" s="1"/>
  <c r="CN24" i="16" s="1"/>
  <c r="CO24" i="16" s="1"/>
  <c r="CP24" i="16" s="1"/>
  <c r="CQ24" i="16" s="1"/>
  <c r="CR24" i="16" s="1"/>
  <c r="CS24" i="16" s="1"/>
  <c r="CT24" i="16" s="1"/>
  <c r="CU24" i="16" s="1"/>
  <c r="CV24" i="16" s="1"/>
  <c r="CW24" i="16" s="1"/>
  <c r="CX24" i="16" s="1"/>
  <c r="CY24" i="16" s="1"/>
  <c r="CZ24" i="16" s="1"/>
  <c r="DA24" i="16" s="1"/>
  <c r="DB24" i="16" s="1"/>
  <c r="DC24" i="16" s="1"/>
  <c r="DD24" i="16" s="1"/>
  <c r="DE24" i="16" s="1"/>
  <c r="DF24" i="16" s="1"/>
  <c r="DG24" i="16" s="1"/>
  <c r="DH24" i="16" s="1"/>
  <c r="DI24" i="16" s="1"/>
  <c r="DJ24" i="16" s="1"/>
  <c r="DK24" i="16" s="1"/>
  <c r="DL24" i="16" s="1"/>
  <c r="DM24" i="16" s="1"/>
  <c r="DN24" i="16" s="1"/>
  <c r="DO24" i="16" s="1"/>
  <c r="DP24" i="16" s="1"/>
  <c r="DQ24" i="16" s="1"/>
  <c r="DR24" i="16" s="1"/>
  <c r="DS24" i="16" s="1"/>
  <c r="DT24" i="16" s="1"/>
  <c r="DU24" i="16" s="1"/>
  <c r="DV24" i="16" s="1"/>
  <c r="DW24" i="16" s="1"/>
  <c r="DX24" i="16" s="1"/>
  <c r="DY24" i="16" s="1"/>
  <c r="DZ24" i="16" s="1"/>
  <c r="EA24" i="16" s="1"/>
  <c r="EB24" i="16" s="1"/>
  <c r="EC24" i="16" s="1"/>
  <c r="ED24" i="16" s="1"/>
  <c r="EE24" i="16" s="1"/>
  <c r="EF24" i="16" s="1"/>
  <c r="EG24" i="16" s="1"/>
  <c r="EH24" i="16" s="1"/>
  <c r="EI24" i="16" s="1"/>
  <c r="EJ24" i="16" s="1"/>
  <c r="EK24" i="16" s="1"/>
  <c r="EL24" i="16" s="1"/>
  <c r="EM24" i="16" s="1"/>
  <c r="EN24" i="16" s="1"/>
  <c r="EO24" i="16" s="1"/>
  <c r="EP24" i="16" s="1"/>
  <c r="EQ24" i="16" s="1"/>
  <c r="ER24" i="16" s="1"/>
  <c r="ES24" i="16" s="1"/>
  <c r="ET24" i="16" s="1"/>
  <c r="EU24" i="16" s="1"/>
  <c r="EV24" i="16" s="1"/>
  <c r="EW24" i="16" s="1"/>
  <c r="EX24" i="16" s="1"/>
  <c r="EY24" i="16" s="1"/>
  <c r="EZ24" i="16" s="1"/>
  <c r="FA24" i="16" s="1"/>
  <c r="FB24" i="16" s="1"/>
  <c r="FC24" i="16" s="1"/>
  <c r="FD24" i="16" s="1"/>
  <c r="FE24" i="16" s="1"/>
  <c r="FF24" i="16" s="1"/>
  <c r="FG24" i="16" s="1"/>
  <c r="FH24" i="16" s="1"/>
  <c r="FI24" i="16" s="1"/>
  <c r="FJ24" i="16" s="1"/>
  <c r="FK24" i="16" s="1"/>
  <c r="FL24" i="16" s="1"/>
  <c r="FM24" i="16" s="1"/>
  <c r="FN24" i="16" s="1"/>
  <c r="FO24" i="16" s="1"/>
  <c r="FP24" i="16" s="1"/>
  <c r="FQ24" i="16" s="1"/>
  <c r="FR24" i="16" s="1"/>
  <c r="FS24" i="16" s="1"/>
  <c r="FT24" i="16" s="1"/>
  <c r="FU24" i="16" s="1"/>
  <c r="FV24" i="16" s="1"/>
  <c r="FW24" i="16" s="1"/>
  <c r="FX24" i="16" s="1"/>
  <c r="FY24" i="16" s="1"/>
  <c r="FZ24" i="16" s="1"/>
  <c r="GA24" i="16" s="1"/>
  <c r="M24" i="16"/>
  <c r="N24" i="16" s="1"/>
  <c r="O24" i="16" s="1"/>
  <c r="P24" i="16" s="1"/>
  <c r="Q24" i="16" s="1"/>
  <c r="R24" i="16" s="1"/>
  <c r="H11" i="16"/>
  <c r="M11" i="16"/>
  <c r="S11" i="16"/>
  <c r="G24" i="16" l="1"/>
  <c r="F25" i="16"/>
  <c r="AL26" i="21"/>
  <c r="AM11" i="21"/>
  <c r="GB24" i="16"/>
  <c r="GC24" i="16"/>
  <c r="GD24" i="16"/>
  <c r="N11" i="16"/>
  <c r="M25" i="16"/>
  <c r="I11" i="16"/>
  <c r="S25" i="16"/>
  <c r="L25" i="16"/>
  <c r="H24" i="16" l="1"/>
  <c r="G25" i="16"/>
  <c r="AM26" i="21"/>
  <c r="AN11" i="21"/>
  <c r="J11" i="16"/>
  <c r="O11" i="16"/>
  <c r="N25" i="16"/>
  <c r="T11" i="16"/>
  <c r="I24" i="16" l="1"/>
  <c r="H25" i="16"/>
  <c r="AN26" i="21"/>
  <c r="AO11" i="21"/>
  <c r="P11" i="16"/>
  <c r="O25" i="16"/>
  <c r="K11" i="16"/>
  <c r="T25" i="16"/>
  <c r="U11" i="16"/>
  <c r="J24" i="16" l="1"/>
  <c r="I25" i="16"/>
  <c r="AO26" i="21"/>
  <c r="AP11" i="21"/>
  <c r="Q11" i="16"/>
  <c r="P25" i="16"/>
  <c r="U25" i="16"/>
  <c r="V11" i="16"/>
  <c r="K24" i="16" l="1"/>
  <c r="K25" i="16" s="1"/>
  <c r="J25" i="16"/>
  <c r="AP26" i="21"/>
  <c r="AQ11" i="21"/>
  <c r="R11" i="16"/>
  <c r="R25" i="16" s="1"/>
  <c r="Q25" i="16"/>
  <c r="V25" i="16"/>
  <c r="W11" i="16"/>
  <c r="AQ26" i="21" l="1"/>
  <c r="AR11" i="21"/>
  <c r="W25" i="16"/>
  <c r="X11" i="16"/>
  <c r="AR26" i="21" l="1"/>
  <c r="AS11" i="21"/>
  <c r="X25" i="16"/>
  <c r="Y11" i="16"/>
  <c r="AS26" i="21" l="1"/>
  <c r="AT11" i="21"/>
  <c r="Y25" i="16"/>
  <c r="Z11" i="16"/>
  <c r="AT26" i="21" l="1"/>
  <c r="AU11" i="21"/>
  <c r="Z25" i="16"/>
  <c r="AA11" i="16"/>
  <c r="AU26" i="21" l="1"/>
  <c r="AV11" i="21"/>
  <c r="AA25" i="16"/>
  <c r="AB11" i="16"/>
  <c r="AV26" i="21" l="1"/>
  <c r="AW11" i="21"/>
  <c r="AB25" i="16"/>
  <c r="AC11" i="16"/>
  <c r="AW26" i="21" l="1"/>
  <c r="AX11" i="21"/>
  <c r="AC25" i="16"/>
  <c r="AD11" i="16"/>
  <c r="AX26" i="21" l="1"/>
  <c r="AY11" i="21"/>
  <c r="AD25" i="16"/>
  <c r="AE11" i="16"/>
  <c r="AY26" i="21" l="1"/>
  <c r="AZ11" i="21"/>
  <c r="AE25" i="16"/>
  <c r="AF11" i="16"/>
  <c r="AZ26" i="21" l="1"/>
  <c r="BA11" i="21"/>
  <c r="AF25" i="16"/>
  <c r="AG11" i="16"/>
  <c r="BA26" i="21" l="1"/>
  <c r="BB11" i="21"/>
  <c r="AG25" i="16"/>
  <c r="AH11" i="16"/>
  <c r="BB26" i="21" l="1"/>
  <c r="BC11" i="21"/>
  <c r="AH25" i="16"/>
  <c r="AI11" i="16"/>
  <c r="BC26" i="21" l="1"/>
  <c r="BD11" i="21"/>
  <c r="AI25" i="16"/>
  <c r="AJ11" i="16"/>
  <c r="BD26" i="21" l="1"/>
  <c r="BE11" i="21"/>
  <c r="AJ25" i="16"/>
  <c r="AK11" i="16"/>
  <c r="BE26" i="21" l="1"/>
  <c r="BF11" i="21"/>
  <c r="AK25" i="16"/>
  <c r="AL11" i="16"/>
  <c r="BF26" i="21" l="1"/>
  <c r="BG11" i="21"/>
  <c r="AL25" i="16"/>
  <c r="AM11" i="16"/>
  <c r="BG26" i="21" l="1"/>
  <c r="BH11" i="21"/>
  <c r="AM25" i="16"/>
  <c r="AN11" i="16"/>
  <c r="BH26" i="21" l="1"/>
  <c r="BI11" i="21"/>
  <c r="AN25" i="16"/>
  <c r="AO11" i="16"/>
  <c r="BI26" i="21" l="1"/>
  <c r="BJ11" i="21"/>
  <c r="AO25" i="16"/>
  <c r="AP11" i="16"/>
  <c r="BJ26" i="21" l="1"/>
  <c r="BK11" i="21"/>
  <c r="AP25" i="16"/>
  <c r="AQ11" i="16"/>
  <c r="BK26" i="21" l="1"/>
  <c r="BL11" i="21"/>
  <c r="AQ25" i="16"/>
  <c r="AR11" i="16"/>
  <c r="BL26" i="21" l="1"/>
  <c r="BM11" i="21"/>
  <c r="AR25" i="16"/>
  <c r="AS11" i="16"/>
  <c r="BM26" i="21" l="1"/>
  <c r="BN11" i="21"/>
  <c r="AS25" i="16"/>
  <c r="AT11" i="16"/>
  <c r="BN26" i="21" l="1"/>
  <c r="BO11" i="21"/>
  <c r="AT25" i="16"/>
  <c r="AU11" i="16"/>
  <c r="BO26" i="21" l="1"/>
  <c r="BP11" i="21"/>
  <c r="AU25" i="16"/>
  <c r="AV11" i="16"/>
  <c r="BP26" i="21" l="1"/>
  <c r="BQ11" i="21"/>
  <c r="AV25" i="16"/>
  <c r="AW11" i="16"/>
  <c r="BQ26" i="21" l="1"/>
  <c r="BR11" i="21"/>
  <c r="AW25" i="16"/>
  <c r="AX11" i="16"/>
  <c r="BR26" i="21" l="1"/>
  <c r="BS11" i="21"/>
  <c r="AX25" i="16"/>
  <c r="AY11" i="16"/>
  <c r="BS26" i="21" l="1"/>
  <c r="BT11" i="21"/>
  <c r="AY25" i="16"/>
  <c r="AZ11" i="16"/>
  <c r="BT26" i="21" l="1"/>
  <c r="BU11" i="21"/>
  <c r="AZ25" i="16"/>
  <c r="BA11" i="16"/>
  <c r="BU26" i="21" l="1"/>
  <c r="BV11" i="21"/>
  <c r="BA25" i="16"/>
  <c r="BB11" i="16"/>
  <c r="BV26" i="21" l="1"/>
  <c r="BW11" i="21"/>
  <c r="BB25" i="16"/>
  <c r="BC11" i="16"/>
  <c r="BW26" i="21" l="1"/>
  <c r="BX11" i="21"/>
  <c r="BC25" i="16"/>
  <c r="BD11" i="16"/>
  <c r="BX26" i="21" l="1"/>
  <c r="BY11" i="21"/>
  <c r="BD25" i="16"/>
  <c r="BE11" i="16"/>
  <c r="BY26" i="21" l="1"/>
  <c r="BZ11" i="21"/>
  <c r="BE25" i="16"/>
  <c r="BF11" i="16"/>
  <c r="BZ26" i="21" l="1"/>
  <c r="CA11" i="21"/>
  <c r="BF25" i="16"/>
  <c r="BG11" i="16"/>
  <c r="CA26" i="21" l="1"/>
  <c r="CB11" i="21"/>
  <c r="BG25" i="16"/>
  <c r="BH11" i="16"/>
  <c r="CB26" i="21" l="1"/>
  <c r="CC11" i="21"/>
  <c r="BH25" i="16"/>
  <c r="BI11" i="16"/>
  <c r="CC26" i="21" l="1"/>
  <c r="CD11" i="21"/>
  <c r="BI25" i="16"/>
  <c r="BJ11" i="16"/>
  <c r="CD26" i="21" l="1"/>
  <c r="CE11" i="21"/>
  <c r="BJ25" i="16"/>
  <c r="BK11" i="16"/>
  <c r="CE26" i="21" l="1"/>
  <c r="CF11" i="21"/>
  <c r="BK25" i="16"/>
  <c r="BL11" i="16"/>
  <c r="CF26" i="21" l="1"/>
  <c r="CG11" i="21"/>
  <c r="BL25" i="16"/>
  <c r="BM11" i="16"/>
  <c r="CG26" i="21" l="1"/>
  <c r="CH11" i="21"/>
  <c r="BM25" i="16"/>
  <c r="BN11" i="16"/>
  <c r="CH26" i="21" l="1"/>
  <c r="CI11" i="21"/>
  <c r="BN25" i="16"/>
  <c r="BO11" i="16"/>
  <c r="CI26" i="21" l="1"/>
  <c r="CJ11" i="21"/>
  <c r="BO25" i="16"/>
  <c r="BP11" i="16"/>
  <c r="CJ26" i="21" l="1"/>
  <c r="CK11" i="21"/>
  <c r="BP25" i="16"/>
  <c r="BQ11" i="16"/>
  <c r="CK26" i="21" l="1"/>
  <c r="CL11" i="21"/>
  <c r="BQ25" i="16"/>
  <c r="BR11" i="16"/>
  <c r="CL26" i="21" l="1"/>
  <c r="CM11" i="21"/>
  <c r="BR25" i="16"/>
  <c r="BS11" i="16"/>
  <c r="CM26" i="21" l="1"/>
  <c r="CN11" i="21"/>
  <c r="BS25" i="16"/>
  <c r="BT11" i="16"/>
  <c r="CN26" i="21" l="1"/>
  <c r="CO11" i="21"/>
  <c r="BT25" i="16"/>
  <c r="BU11" i="16"/>
  <c r="CO26" i="21" l="1"/>
  <c r="CP11" i="21"/>
  <c r="BU25" i="16"/>
  <c r="BV11" i="16"/>
  <c r="CP26" i="21" l="1"/>
  <c r="CQ11" i="21"/>
  <c r="BV25" i="16"/>
  <c r="BW11" i="16"/>
  <c r="CQ26" i="21" l="1"/>
  <c r="CR11" i="21"/>
  <c r="BW25" i="16"/>
  <c r="BX11" i="16"/>
  <c r="CR26" i="21" l="1"/>
  <c r="CS11" i="21"/>
  <c r="BX25" i="16"/>
  <c r="BY11" i="16"/>
  <c r="CS26" i="21" l="1"/>
  <c r="CT11" i="21"/>
  <c r="BY25" i="16"/>
  <c r="BZ11" i="16"/>
  <c r="CT26" i="21" l="1"/>
  <c r="CU11" i="21"/>
  <c r="BZ25" i="16"/>
  <c r="CA11" i="16"/>
  <c r="CU26" i="21" l="1"/>
  <c r="CV11" i="21"/>
  <c r="CA25" i="16"/>
  <c r="CB11" i="16"/>
  <c r="CV26" i="21" l="1"/>
  <c r="CW11" i="21"/>
  <c r="CB25" i="16"/>
  <c r="CC11" i="16"/>
  <c r="CW26" i="21" l="1"/>
  <c r="CX11" i="21"/>
  <c r="CC25" i="16"/>
  <c r="CD11" i="16"/>
  <c r="CX26" i="21" l="1"/>
  <c r="CY11" i="21"/>
  <c r="CD25" i="16"/>
  <c r="CE11" i="16"/>
  <c r="CY26" i="21" l="1"/>
  <c r="CZ11" i="21"/>
  <c r="CE25" i="16"/>
  <c r="CF11" i="16"/>
  <c r="CZ26" i="21" l="1"/>
  <c r="DA11" i="21"/>
  <c r="CF25" i="16"/>
  <c r="CG11" i="16"/>
  <c r="DA26" i="21" l="1"/>
  <c r="DB11" i="21"/>
  <c r="CG25" i="16"/>
  <c r="CH11" i="16"/>
  <c r="DB26" i="21" l="1"/>
  <c r="DC11" i="21"/>
  <c r="CH25" i="16"/>
  <c r="CI11" i="16"/>
  <c r="DC26" i="21" l="1"/>
  <c r="DD11" i="21"/>
  <c r="CI25" i="16"/>
  <c r="CJ11" i="16"/>
  <c r="DD26" i="21" l="1"/>
  <c r="DE11" i="21"/>
  <c r="CJ25" i="16"/>
  <c r="CK11" i="16"/>
  <c r="DE26" i="21" l="1"/>
  <c r="DF11" i="21"/>
  <c r="CK25" i="16"/>
  <c r="CL11" i="16"/>
  <c r="DF26" i="21" l="1"/>
  <c r="DG11" i="21"/>
  <c r="CL25" i="16"/>
  <c r="CM11" i="16"/>
  <c r="DG26" i="21" l="1"/>
  <c r="DH11" i="21"/>
  <c r="CM25" i="16"/>
  <c r="CN11" i="16"/>
  <c r="DH26" i="21" l="1"/>
  <c r="DI11" i="21"/>
  <c r="CN25" i="16"/>
  <c r="CO11" i="16"/>
  <c r="DI26" i="21" l="1"/>
  <c r="DJ11" i="21"/>
  <c r="CO25" i="16"/>
  <c r="CP11" i="16"/>
  <c r="DJ26" i="21" l="1"/>
  <c r="DK11" i="21"/>
  <c r="CP25" i="16"/>
  <c r="CQ11" i="16"/>
  <c r="DK26" i="21" l="1"/>
  <c r="DL11" i="21"/>
  <c r="CQ25" i="16"/>
  <c r="CR11" i="16"/>
  <c r="DL26" i="21" l="1"/>
  <c r="DM11" i="21"/>
  <c r="CR25" i="16"/>
  <c r="CS11" i="16"/>
  <c r="DM26" i="21" l="1"/>
  <c r="DN11" i="21"/>
  <c r="CS25" i="16"/>
  <c r="CT11" i="16"/>
  <c r="DN26" i="21" l="1"/>
  <c r="DO11" i="21"/>
  <c r="CT25" i="16"/>
  <c r="CU11" i="16"/>
  <c r="DO26" i="21" l="1"/>
  <c r="DP11" i="21"/>
  <c r="CU25" i="16"/>
  <c r="CV11" i="16"/>
  <c r="DP26" i="21" l="1"/>
  <c r="DQ11" i="21"/>
  <c r="CV25" i="16"/>
  <c r="CW11" i="16"/>
  <c r="DQ26" i="21" l="1"/>
  <c r="DR11" i="21"/>
  <c r="CW25" i="16"/>
  <c r="CX11" i="16"/>
  <c r="DR26" i="21" l="1"/>
  <c r="DS11" i="21"/>
  <c r="CX25" i="16"/>
  <c r="CY11" i="16"/>
  <c r="DS26" i="21" l="1"/>
  <c r="DT11" i="21"/>
  <c r="CY25" i="16"/>
  <c r="CZ11" i="16"/>
  <c r="DT26" i="21" l="1"/>
  <c r="DU11" i="21"/>
  <c r="CZ25" i="16"/>
  <c r="DA11" i="16"/>
  <c r="DU26" i="21" l="1"/>
  <c r="DV11" i="21"/>
  <c r="DA25" i="16"/>
  <c r="DB11" i="16"/>
  <c r="DV26" i="21" l="1"/>
  <c r="DW11" i="21"/>
  <c r="DB25" i="16"/>
  <c r="DC11" i="16"/>
  <c r="DW26" i="21" l="1"/>
  <c r="DX11" i="21"/>
  <c r="DC25" i="16"/>
  <c r="DD11" i="16"/>
  <c r="DX26" i="21" l="1"/>
  <c r="DY11" i="21"/>
  <c r="DD25" i="16"/>
  <c r="DE11" i="16"/>
  <c r="DY26" i="21" l="1"/>
  <c r="DZ11" i="21"/>
  <c r="DE25" i="16"/>
  <c r="DF11" i="16"/>
  <c r="DZ26" i="21" l="1"/>
  <c r="EA11" i="21"/>
  <c r="DF25" i="16"/>
  <c r="DG11" i="16"/>
  <c r="EA26" i="21" l="1"/>
  <c r="EB11" i="21"/>
  <c r="DG25" i="16"/>
  <c r="DH11" i="16"/>
  <c r="EB26" i="21" l="1"/>
  <c r="EC11" i="21"/>
  <c r="DH25" i="16"/>
  <c r="DI11" i="16"/>
  <c r="EC26" i="21" l="1"/>
  <c r="ED11" i="21"/>
  <c r="DI25" i="16"/>
  <c r="DJ11" i="16"/>
  <c r="ED26" i="21" l="1"/>
  <c r="EE11" i="21"/>
  <c r="DJ25" i="16"/>
  <c r="DK11" i="16"/>
  <c r="EE26" i="21" l="1"/>
  <c r="EF11" i="21"/>
  <c r="DK25" i="16"/>
  <c r="DL11" i="16"/>
  <c r="EF26" i="21" l="1"/>
  <c r="EG11" i="21"/>
  <c r="DL25" i="16"/>
  <c r="DM11" i="16"/>
  <c r="EG26" i="21" l="1"/>
  <c r="EH11" i="21"/>
  <c r="DM25" i="16"/>
  <c r="DN11" i="16"/>
  <c r="EH26" i="21" l="1"/>
  <c r="EI11" i="21"/>
  <c r="DN25" i="16"/>
  <c r="DO11" i="16"/>
  <c r="EI26" i="21" l="1"/>
  <c r="EJ11" i="21"/>
  <c r="DO25" i="16"/>
  <c r="DP11" i="16"/>
  <c r="EJ26" i="21" l="1"/>
  <c r="EK11" i="21"/>
  <c r="DP25" i="16"/>
  <c r="DQ11" i="16"/>
  <c r="EK26" i="21" l="1"/>
  <c r="EL11" i="21"/>
  <c r="DQ25" i="16"/>
  <c r="DR11" i="16"/>
  <c r="EL26" i="21" l="1"/>
  <c r="EM11" i="21"/>
  <c r="DR25" i="16"/>
  <c r="DS11" i="16"/>
  <c r="EM26" i="21" l="1"/>
  <c r="EN11" i="21"/>
  <c r="DS25" i="16"/>
  <c r="DT11" i="16"/>
  <c r="EN26" i="21" l="1"/>
  <c r="EO11" i="21"/>
  <c r="DT25" i="16"/>
  <c r="DU11" i="16"/>
  <c r="EO26" i="21" l="1"/>
  <c r="EP11" i="21"/>
  <c r="DU25" i="16"/>
  <c r="DV11" i="16"/>
  <c r="EP26" i="21" l="1"/>
  <c r="EQ11" i="21"/>
  <c r="DV25" i="16"/>
  <c r="DW11" i="16"/>
  <c r="EQ26" i="21" l="1"/>
  <c r="ER11" i="21"/>
  <c r="DW25" i="16"/>
  <c r="DX11" i="16"/>
  <c r="ER26" i="21" l="1"/>
  <c r="ES11" i="21"/>
  <c r="DX25" i="16"/>
  <c r="DY11" i="16"/>
  <c r="ES26" i="21" l="1"/>
  <c r="ET11" i="21"/>
  <c r="DY25" i="16"/>
  <c r="DZ11" i="16"/>
  <c r="ET26" i="21" l="1"/>
  <c r="EU11" i="21"/>
  <c r="DZ25" i="16"/>
  <c r="EA11" i="16"/>
  <c r="EU26" i="21" l="1"/>
  <c r="EV11" i="21"/>
  <c r="EA25" i="16"/>
  <c r="EB11" i="16"/>
  <c r="EV26" i="21" l="1"/>
  <c r="EW11" i="21"/>
  <c r="EB25" i="16"/>
  <c r="EC11" i="16"/>
  <c r="EW26" i="21" l="1"/>
  <c r="EX11" i="21"/>
  <c r="EC25" i="16"/>
  <c r="ED11" i="16"/>
  <c r="EX26" i="21" l="1"/>
  <c r="EY11" i="21"/>
  <c r="ED25" i="16"/>
  <c r="EE11" i="16"/>
  <c r="EY26" i="21" l="1"/>
  <c r="EZ11" i="21"/>
  <c r="EE25" i="16"/>
  <c r="EF11" i="16"/>
  <c r="EZ26" i="21" l="1"/>
  <c r="FA11" i="21"/>
  <c r="EF25" i="16"/>
  <c r="EG11" i="16"/>
  <c r="FA26" i="21" l="1"/>
  <c r="FB11" i="21"/>
  <c r="EG25" i="16"/>
  <c r="EH11" i="16"/>
  <c r="FB26" i="21" l="1"/>
  <c r="FC11" i="21"/>
  <c r="EH25" i="16"/>
  <c r="EI11" i="16"/>
  <c r="FC26" i="21" l="1"/>
  <c r="FD11" i="21"/>
  <c r="EI25" i="16"/>
  <c r="EJ11" i="16"/>
  <c r="FD26" i="21" l="1"/>
  <c r="FE11" i="21"/>
  <c r="EJ25" i="16"/>
  <c r="EK11" i="16"/>
  <c r="FE26" i="21" l="1"/>
  <c r="FF11" i="21"/>
  <c r="EK25" i="16"/>
  <c r="EL11" i="16"/>
  <c r="FF26" i="21" l="1"/>
  <c r="FG11" i="21"/>
  <c r="EL25" i="16"/>
  <c r="EM11" i="16"/>
  <c r="FG26" i="21" l="1"/>
  <c r="FH11" i="21"/>
  <c r="EM25" i="16"/>
  <c r="EN11" i="16"/>
  <c r="FH26" i="21" l="1"/>
  <c r="FI11" i="21"/>
  <c r="EN25" i="16"/>
  <c r="EO11" i="16"/>
  <c r="FI26" i="21" l="1"/>
  <c r="FJ11" i="21"/>
  <c r="EO25" i="16"/>
  <c r="EP11" i="16"/>
  <c r="FJ26" i="21" l="1"/>
  <c r="FK11" i="21"/>
  <c r="EP25" i="16"/>
  <c r="EQ11" i="16"/>
  <c r="FK26" i="21" l="1"/>
  <c r="FL11" i="21"/>
  <c r="EQ25" i="16"/>
  <c r="ER11" i="16"/>
  <c r="FL26" i="21" l="1"/>
  <c r="FM11" i="21"/>
  <c r="ER25" i="16"/>
  <c r="ES11" i="16"/>
  <c r="FM26" i="21" l="1"/>
  <c r="FN11" i="21"/>
  <c r="ES25" i="16"/>
  <c r="ET11" i="16"/>
  <c r="FN26" i="21" l="1"/>
  <c r="FO11" i="21"/>
  <c r="ET25" i="16"/>
  <c r="EU11" i="16"/>
  <c r="FO26" i="21" l="1"/>
  <c r="FP11" i="21"/>
  <c r="EU25" i="16"/>
  <c r="EV11" i="16"/>
  <c r="FP26" i="21" l="1"/>
  <c r="FQ11" i="21"/>
  <c r="EV25" i="16"/>
  <c r="EW11" i="16"/>
  <c r="FQ26" i="21" l="1"/>
  <c r="FR11" i="21"/>
  <c r="EW25" i="16"/>
  <c r="EX11" i="16"/>
  <c r="FR26" i="21" l="1"/>
  <c r="FS11" i="21"/>
  <c r="EX25" i="16"/>
  <c r="EY11" i="16"/>
  <c r="FS26" i="21" l="1"/>
  <c r="FT11" i="21"/>
  <c r="EY25" i="16"/>
  <c r="EZ11" i="16"/>
  <c r="FT26" i="21" l="1"/>
  <c r="FU11" i="21"/>
  <c r="EZ25" i="16"/>
  <c r="FA11" i="16"/>
  <c r="FU26" i="21" l="1"/>
  <c r="FV11" i="21"/>
  <c r="FA25" i="16"/>
  <c r="FB11" i="16"/>
  <c r="FV26" i="21" l="1"/>
  <c r="FW11" i="21"/>
  <c r="FB25" i="16"/>
  <c r="FC11" i="16"/>
  <c r="FW26" i="21" l="1"/>
  <c r="FX11" i="21"/>
  <c r="FC25" i="16"/>
  <c r="FD11" i="16"/>
  <c r="FX26" i="21" l="1"/>
  <c r="FY11" i="21"/>
  <c r="FD25" i="16"/>
  <c r="FE11" i="16"/>
  <c r="FY26" i="21" l="1"/>
  <c r="FZ11" i="21"/>
  <c r="FE25" i="16"/>
  <c r="FF11" i="16"/>
  <c r="FZ26" i="21" l="1"/>
  <c r="GA11" i="21"/>
  <c r="FF25" i="16"/>
  <c r="FG11" i="16"/>
  <c r="GA26" i="21" l="1"/>
  <c r="GC11" i="21"/>
  <c r="GC26" i="21" s="1"/>
  <c r="GD11" i="21"/>
  <c r="GD26" i="21" s="1"/>
  <c r="GB11" i="21"/>
  <c r="GB26" i="21" s="1"/>
  <c r="FG25" i="16"/>
  <c r="FH11" i="16"/>
  <c r="FH25" i="16" l="1"/>
  <c r="FI11" i="16"/>
  <c r="FI25" i="16" l="1"/>
  <c r="FJ11" i="16"/>
  <c r="FJ25" i="16" l="1"/>
  <c r="FK11" i="16"/>
  <c r="FK25" i="16" l="1"/>
  <c r="FL11" i="16"/>
  <c r="FL25" i="16" l="1"/>
  <c r="FM11" i="16"/>
  <c r="FM25" i="16" l="1"/>
  <c r="FN11" i="16"/>
  <c r="FN25" i="16" l="1"/>
  <c r="FO11" i="16"/>
  <c r="FO25" i="16" l="1"/>
  <c r="FP11" i="16"/>
  <c r="FP25" i="16" l="1"/>
  <c r="FQ11" i="16"/>
  <c r="FQ25" i="16" l="1"/>
  <c r="FR11" i="16"/>
  <c r="FR25" i="16" l="1"/>
  <c r="FS11" i="16"/>
  <c r="FS25" i="16" l="1"/>
  <c r="FT11" i="16"/>
  <c r="FT25" i="16" l="1"/>
  <c r="FU11" i="16"/>
  <c r="FU25" i="16" l="1"/>
  <c r="FV11" i="16"/>
  <c r="FV25" i="16" l="1"/>
  <c r="FW11" i="16"/>
  <c r="FW25" i="16" l="1"/>
  <c r="FX11" i="16"/>
  <c r="FX25" i="16" l="1"/>
  <c r="FY11" i="16"/>
  <c r="FZ11" i="16" s="1"/>
  <c r="GA11" i="16" s="1"/>
  <c r="FY25" i="16" l="1"/>
  <c r="FZ25" i="16" l="1"/>
  <c r="GC11" i="16" l="1"/>
  <c r="GC25" i="16" s="1"/>
  <c r="GA25" i="16"/>
  <c r="GD11" i="16"/>
  <c r="GD25" i="16" s="1"/>
  <c r="GB11" i="16"/>
  <c r="GB25" i="16" s="1"/>
  <c r="G35" i="12" l="1"/>
  <c r="H35" i="12"/>
  <c r="I35" i="12"/>
  <c r="J35" i="12"/>
  <c r="K35" i="12"/>
  <c r="L35" i="12"/>
  <c r="N35" i="12"/>
  <c r="O35" i="12"/>
  <c r="P35" i="12"/>
  <c r="Q35" i="12"/>
  <c r="R35" i="12"/>
  <c r="S35" i="12"/>
  <c r="G36" i="12"/>
  <c r="H36" i="12"/>
  <c r="I36" i="12"/>
  <c r="J36" i="12"/>
  <c r="K36" i="12"/>
  <c r="L36" i="12"/>
  <c r="M36" i="12"/>
  <c r="N36" i="12"/>
  <c r="O36" i="12"/>
  <c r="P36" i="12"/>
  <c r="Q36" i="12"/>
  <c r="R36" i="12"/>
  <c r="S36" i="12"/>
  <c r="T36" i="12"/>
  <c r="U36" i="12"/>
  <c r="V36" i="12"/>
  <c r="W36" i="12"/>
  <c r="X36" i="12"/>
  <c r="Y36" i="12"/>
  <c r="Z36" i="12"/>
  <c r="AA36" i="12"/>
  <c r="AB36" i="12"/>
  <c r="AC36" i="12"/>
  <c r="AD36" i="12"/>
  <c r="AE36" i="12"/>
  <c r="AF36" i="12"/>
  <c r="AG36" i="12"/>
  <c r="AH36" i="12"/>
  <c r="AI36" i="12"/>
  <c r="AJ36" i="12"/>
  <c r="AK36" i="12"/>
  <c r="AL36" i="12"/>
  <c r="AM36" i="12"/>
  <c r="AN36" i="12"/>
  <c r="AO36" i="12"/>
  <c r="AP36" i="12"/>
  <c r="AQ36" i="12"/>
  <c r="AR36" i="12"/>
  <c r="AS36" i="12"/>
  <c r="AT36" i="12"/>
  <c r="AU36" i="12"/>
  <c r="AV36" i="12"/>
  <c r="AW36" i="12"/>
  <c r="AX36" i="12"/>
  <c r="AY36" i="12"/>
  <c r="AZ36" i="12"/>
  <c r="BA36" i="12"/>
  <c r="BB36" i="12"/>
  <c r="BC36" i="12"/>
  <c r="BD36" i="12"/>
  <c r="BE36" i="12"/>
  <c r="BF36" i="12"/>
  <c r="BG36" i="12"/>
  <c r="BH36" i="12"/>
  <c r="BI36" i="12"/>
  <c r="BJ36" i="12"/>
  <c r="BK36" i="12"/>
  <c r="BL36" i="12"/>
  <c r="BM36" i="12"/>
  <c r="BN36" i="12"/>
  <c r="BO36" i="12"/>
  <c r="BP36" i="12"/>
  <c r="BQ36" i="12"/>
  <c r="BR36" i="12"/>
  <c r="BS36" i="12"/>
  <c r="BT36" i="12"/>
  <c r="BU36" i="12"/>
  <c r="BV36" i="12"/>
  <c r="BW36" i="12"/>
  <c r="BX36" i="12"/>
  <c r="BY36" i="12"/>
  <c r="BZ36" i="12"/>
  <c r="CA36" i="12"/>
  <c r="CB36" i="12"/>
  <c r="CC36" i="12"/>
  <c r="CD36" i="12"/>
  <c r="CE36" i="12"/>
  <c r="CF36" i="12"/>
  <c r="CG36" i="12"/>
  <c r="CH36" i="12"/>
  <c r="CI36" i="12"/>
  <c r="CJ36" i="12"/>
  <c r="CK36" i="12"/>
  <c r="CL36" i="12"/>
  <c r="CM36" i="12"/>
  <c r="CN36" i="12"/>
  <c r="CO36" i="12"/>
  <c r="CP36" i="12"/>
  <c r="CQ36" i="12"/>
  <c r="CR36" i="12"/>
  <c r="CS36" i="12"/>
  <c r="CT36" i="12"/>
  <c r="CU36" i="12"/>
  <c r="CV36" i="12"/>
  <c r="CW36" i="12"/>
  <c r="CX36" i="12"/>
  <c r="CY36" i="12"/>
  <c r="CZ36" i="12"/>
  <c r="DA36" i="12"/>
  <c r="DB36" i="12"/>
  <c r="DC36" i="12"/>
  <c r="DD36" i="12"/>
  <c r="DE36" i="12"/>
  <c r="DF36" i="12"/>
  <c r="DG36" i="12"/>
  <c r="DH36" i="12"/>
  <c r="DI36" i="12"/>
  <c r="DJ36" i="12"/>
  <c r="DK36" i="12"/>
  <c r="DL36" i="12"/>
  <c r="DM36" i="12"/>
  <c r="DN36" i="12"/>
  <c r="DO36" i="12"/>
  <c r="DP36" i="12"/>
  <c r="DQ36" i="12"/>
  <c r="DR36" i="12"/>
  <c r="DS36" i="12"/>
  <c r="DT36" i="12"/>
  <c r="DU36" i="12"/>
  <c r="DV36" i="12"/>
  <c r="DW36" i="12"/>
  <c r="DX36" i="12"/>
  <c r="DY36" i="12"/>
  <c r="DZ36" i="12"/>
  <c r="EA36" i="12"/>
  <c r="EB36" i="12"/>
  <c r="EC36" i="12"/>
  <c r="ED36" i="12"/>
  <c r="EE36" i="12"/>
  <c r="EF36" i="12"/>
  <c r="EG36" i="12"/>
  <c r="EH36" i="12"/>
  <c r="EI36" i="12"/>
  <c r="EJ36" i="12"/>
  <c r="EK36" i="12"/>
  <c r="EL36" i="12"/>
  <c r="EM36" i="12"/>
  <c r="EN36" i="12"/>
  <c r="EO36" i="12"/>
  <c r="EP36" i="12"/>
  <c r="EQ36" i="12"/>
  <c r="ER36" i="12"/>
  <c r="ES36" i="12"/>
  <c r="ET36" i="12"/>
  <c r="EU36" i="12"/>
  <c r="EV36" i="12"/>
  <c r="EW36" i="12"/>
  <c r="EX36" i="12"/>
  <c r="EY36" i="12"/>
  <c r="EZ36" i="12"/>
  <c r="FA36" i="12"/>
  <c r="FB36" i="12"/>
  <c r="FC36" i="12"/>
  <c r="FD36" i="12"/>
  <c r="FE36" i="12"/>
  <c r="FF36" i="12"/>
  <c r="FG36" i="12"/>
  <c r="FH36" i="12"/>
  <c r="FI36" i="12"/>
  <c r="FJ36" i="12"/>
  <c r="FK36" i="12"/>
  <c r="FL36" i="12"/>
  <c r="FM36" i="12"/>
  <c r="FN36" i="12"/>
  <c r="FO36" i="12"/>
  <c r="FP36" i="12"/>
  <c r="FQ36" i="12"/>
  <c r="FR36" i="12"/>
  <c r="FS36" i="12"/>
  <c r="FT36" i="12"/>
  <c r="FU36" i="12"/>
  <c r="FV36" i="12"/>
  <c r="FW36" i="12"/>
  <c r="FX36" i="12"/>
  <c r="FY36" i="12"/>
  <c r="FZ36" i="12"/>
  <c r="GA36" i="12"/>
  <c r="GB36" i="12"/>
  <c r="GC36" i="12"/>
  <c r="GD36" i="12"/>
  <c r="GE36" i="12"/>
  <c r="F19" i="12"/>
  <c r="G19" i="12"/>
  <c r="H19" i="12"/>
  <c r="I19" i="12"/>
  <c r="J19" i="12"/>
  <c r="K19" i="12"/>
  <c r="L19" i="12"/>
  <c r="N19" i="12"/>
  <c r="O19" i="12"/>
  <c r="P19" i="12"/>
  <c r="Q19" i="12"/>
  <c r="R19" i="12"/>
  <c r="S19" i="12"/>
  <c r="F20" i="12"/>
  <c r="G20" i="12"/>
  <c r="H20" i="12"/>
  <c r="I20" i="12"/>
  <c r="J20" i="12"/>
  <c r="K20" i="12"/>
  <c r="L20" i="12"/>
  <c r="N20" i="12"/>
  <c r="O20" i="12"/>
  <c r="P20" i="12"/>
  <c r="Q20" i="12"/>
  <c r="R20" i="12"/>
  <c r="S20" i="12"/>
  <c r="U20" i="12"/>
  <c r="V20" i="12"/>
  <c r="W20" i="12"/>
  <c r="X20" i="12"/>
  <c r="Y20" i="12"/>
  <c r="Z20" i="12"/>
  <c r="AA20" i="12"/>
  <c r="AB20" i="12"/>
  <c r="AC20" i="12"/>
  <c r="AD20" i="12"/>
  <c r="AE20" i="12"/>
  <c r="AF20" i="12"/>
  <c r="AG20" i="12"/>
  <c r="AH20" i="12"/>
  <c r="AI20" i="12"/>
  <c r="AJ20" i="12"/>
  <c r="AK20" i="12"/>
  <c r="AL20" i="12"/>
  <c r="AM20" i="12"/>
  <c r="AN20" i="12"/>
  <c r="AO20" i="12"/>
  <c r="AP20" i="12"/>
  <c r="AQ20" i="12"/>
  <c r="AR20" i="12"/>
  <c r="AS20" i="12"/>
  <c r="AT20" i="12"/>
  <c r="AU20" i="12"/>
  <c r="AV20" i="12"/>
  <c r="AW20" i="12"/>
  <c r="AX20" i="12"/>
  <c r="AY20" i="12"/>
  <c r="AZ20" i="12"/>
  <c r="BA20" i="12"/>
  <c r="BB20" i="12"/>
  <c r="BC20" i="12"/>
  <c r="BD20" i="12"/>
  <c r="BE20" i="12"/>
  <c r="BF20" i="12"/>
  <c r="BG20" i="12"/>
  <c r="BH20" i="12"/>
  <c r="BI20" i="12"/>
  <c r="BJ20" i="12"/>
  <c r="BK20" i="12"/>
  <c r="BL20" i="12"/>
  <c r="BM20" i="12"/>
  <c r="BN20" i="12"/>
  <c r="BO20" i="12"/>
  <c r="BP20" i="12"/>
  <c r="BQ20" i="12"/>
  <c r="BR20" i="12"/>
  <c r="BS20" i="12"/>
  <c r="BT20" i="12"/>
  <c r="BU20" i="12"/>
  <c r="BV20" i="12"/>
  <c r="BW20" i="12"/>
  <c r="BX20" i="12"/>
  <c r="BY20" i="12"/>
  <c r="BZ20" i="12"/>
  <c r="CA20" i="12"/>
  <c r="CB20" i="12"/>
  <c r="CC20" i="12"/>
  <c r="CD20" i="12"/>
  <c r="CE20" i="12"/>
  <c r="CF20" i="12"/>
  <c r="CG20" i="12"/>
  <c r="CH20" i="12"/>
  <c r="CI20" i="12"/>
  <c r="CJ20" i="12"/>
  <c r="CK20" i="12"/>
  <c r="CL20" i="12"/>
  <c r="CM20" i="12"/>
  <c r="CN20" i="12"/>
  <c r="CO20" i="12"/>
  <c r="CP20" i="12"/>
  <c r="CQ20" i="12"/>
  <c r="CR20" i="12"/>
  <c r="CS20" i="12"/>
  <c r="CT20" i="12"/>
  <c r="CU20" i="12"/>
  <c r="CV20" i="12"/>
  <c r="CW20" i="12"/>
  <c r="CX20" i="12"/>
  <c r="CY20" i="12"/>
  <c r="CZ20" i="12"/>
  <c r="DA20" i="12"/>
  <c r="DB20" i="12"/>
  <c r="DC20" i="12"/>
  <c r="DD20" i="12"/>
  <c r="DE20" i="12"/>
  <c r="DF20" i="12"/>
  <c r="DG20" i="12"/>
  <c r="DH20" i="12"/>
  <c r="DI20" i="12"/>
  <c r="DJ20" i="12"/>
  <c r="DK20" i="12"/>
  <c r="DL20" i="12"/>
  <c r="DM20" i="12"/>
  <c r="DN20" i="12"/>
  <c r="DO20" i="12"/>
  <c r="DP20" i="12"/>
  <c r="DQ20" i="12"/>
  <c r="DR20" i="12"/>
  <c r="DS20" i="12"/>
  <c r="DT20" i="12"/>
  <c r="DU20" i="12"/>
  <c r="DV20" i="12"/>
  <c r="DW20" i="12"/>
  <c r="DX20" i="12"/>
  <c r="DY20" i="12"/>
  <c r="DZ20" i="12"/>
  <c r="EA20" i="12"/>
  <c r="EB20" i="12"/>
  <c r="EC20" i="12"/>
  <c r="ED20" i="12"/>
  <c r="EE20" i="12"/>
  <c r="EF20" i="12"/>
  <c r="EG20" i="12"/>
  <c r="EH20" i="12"/>
  <c r="EI20" i="12"/>
  <c r="EJ20" i="12"/>
  <c r="EK20" i="12"/>
  <c r="EL20" i="12"/>
  <c r="EM20" i="12"/>
  <c r="EN20" i="12"/>
  <c r="EO20" i="12"/>
  <c r="EP20" i="12"/>
  <c r="EQ20" i="12"/>
  <c r="ER20" i="12"/>
  <c r="ES20" i="12"/>
  <c r="ET20" i="12"/>
  <c r="EU20" i="12"/>
  <c r="EV20" i="12"/>
  <c r="EW20" i="12"/>
  <c r="EX20" i="12"/>
  <c r="EY20" i="12"/>
  <c r="EZ20" i="12"/>
  <c r="FA20" i="12"/>
  <c r="FB20" i="12"/>
  <c r="FC20" i="12"/>
  <c r="FD20" i="12"/>
  <c r="FE20" i="12"/>
  <c r="FF20" i="12"/>
  <c r="FG20" i="12"/>
  <c r="FH20" i="12"/>
  <c r="FI20" i="12"/>
  <c r="FJ20" i="12"/>
  <c r="FK20" i="12"/>
  <c r="FL20" i="12"/>
  <c r="FM20" i="12"/>
  <c r="FN20" i="12"/>
  <c r="FO20" i="12"/>
  <c r="FP20" i="12"/>
  <c r="FQ20" i="12"/>
  <c r="FR20" i="12"/>
  <c r="FS20" i="12"/>
  <c r="FT20" i="12"/>
  <c r="FU20" i="12"/>
  <c r="FV20" i="12"/>
  <c r="FW20" i="12"/>
  <c r="FX20" i="12"/>
  <c r="FY20" i="12"/>
  <c r="FZ20" i="12"/>
  <c r="GA20" i="12"/>
  <c r="GB20" i="12"/>
  <c r="G157" i="15"/>
  <c r="H157" i="15"/>
  <c r="I157" i="15"/>
  <c r="J157" i="15"/>
  <c r="K157" i="15"/>
  <c r="L157" i="15"/>
  <c r="N157" i="15"/>
  <c r="O157" i="15"/>
  <c r="P157" i="15"/>
  <c r="Q157" i="15"/>
  <c r="R157" i="15"/>
  <c r="S157" i="15"/>
  <c r="U157" i="15"/>
  <c r="V157" i="15"/>
  <c r="W157" i="15"/>
  <c r="X157" i="15"/>
  <c r="Y157" i="15"/>
  <c r="Z157" i="15"/>
  <c r="AA157" i="15"/>
  <c r="AB157" i="15"/>
  <c r="AC157" i="15"/>
  <c r="AD157" i="15"/>
  <c r="AE157" i="15"/>
  <c r="AF157" i="15"/>
  <c r="AG157" i="15"/>
  <c r="AH157" i="15"/>
  <c r="AI157" i="15"/>
  <c r="AJ157" i="15"/>
  <c r="AK157" i="15"/>
  <c r="AL157" i="15"/>
  <c r="AM157" i="15"/>
  <c r="AN157" i="15"/>
  <c r="AO157" i="15"/>
  <c r="AP157" i="15"/>
  <c r="AQ157" i="15"/>
  <c r="AR157" i="15"/>
  <c r="AS157" i="15"/>
  <c r="AT157" i="15"/>
  <c r="AU157" i="15"/>
  <c r="AV157" i="15"/>
  <c r="AW157" i="15"/>
  <c r="AX157" i="15"/>
  <c r="AY157" i="15"/>
  <c r="AZ157" i="15"/>
  <c r="BA157" i="15"/>
  <c r="BB157" i="15"/>
  <c r="BC157" i="15"/>
  <c r="BD157" i="15"/>
  <c r="BE157" i="15"/>
  <c r="BF157" i="15"/>
  <c r="BG157" i="15"/>
  <c r="BH157" i="15"/>
  <c r="BI157" i="15"/>
  <c r="BJ157" i="15"/>
  <c r="BK157" i="15"/>
  <c r="BL157" i="15"/>
  <c r="BM157" i="15"/>
  <c r="BN157" i="15"/>
  <c r="BO157" i="15"/>
  <c r="BP157" i="15"/>
  <c r="BQ157" i="15"/>
  <c r="BR157" i="15"/>
  <c r="BS157" i="15"/>
  <c r="BT157" i="15"/>
  <c r="BU157" i="15"/>
  <c r="BV157" i="15"/>
  <c r="BW157" i="15"/>
  <c r="BX157" i="15"/>
  <c r="BY157" i="15"/>
  <c r="BZ157" i="15"/>
  <c r="CA157" i="15"/>
  <c r="CB157" i="15"/>
  <c r="CC157" i="15"/>
  <c r="CD157" i="15"/>
  <c r="CE157" i="15"/>
  <c r="CF157" i="15"/>
  <c r="CG157" i="15"/>
  <c r="CH157" i="15"/>
  <c r="CI157" i="15"/>
  <c r="CJ157" i="15"/>
  <c r="CK157" i="15"/>
  <c r="CL157" i="15"/>
  <c r="CM157" i="15"/>
  <c r="CN157" i="15"/>
  <c r="CO157" i="15"/>
  <c r="CP157" i="15"/>
  <c r="CQ157" i="15"/>
  <c r="CR157" i="15"/>
  <c r="CS157" i="15"/>
  <c r="CT157" i="15"/>
  <c r="CU157" i="15"/>
  <c r="CV157" i="15"/>
  <c r="CW157" i="15"/>
  <c r="CX157" i="15"/>
  <c r="CY157" i="15"/>
  <c r="CZ157" i="15"/>
  <c r="DA157" i="15"/>
  <c r="DB157" i="15"/>
  <c r="DC157" i="15"/>
  <c r="DD157" i="15"/>
  <c r="DE157" i="15"/>
  <c r="DF157" i="15"/>
  <c r="DG157" i="15"/>
  <c r="DH157" i="15"/>
  <c r="DI157" i="15"/>
  <c r="DJ157" i="15"/>
  <c r="DK157" i="15"/>
  <c r="DL157" i="15"/>
  <c r="DM157" i="15"/>
  <c r="DN157" i="15"/>
  <c r="DO157" i="15"/>
  <c r="DP157" i="15"/>
  <c r="DQ157" i="15"/>
  <c r="DR157" i="15"/>
  <c r="DS157" i="15"/>
  <c r="DT157" i="15"/>
  <c r="DU157" i="15"/>
  <c r="DV157" i="15"/>
  <c r="DW157" i="15"/>
  <c r="DX157" i="15"/>
  <c r="DY157" i="15"/>
  <c r="DZ157" i="15"/>
  <c r="EA157" i="15"/>
  <c r="EB157" i="15"/>
  <c r="EC157" i="15"/>
  <c r="ED157" i="15"/>
  <c r="EE157" i="15"/>
  <c r="EF157" i="15"/>
  <c r="EG157" i="15"/>
  <c r="EH157" i="15"/>
  <c r="EI157" i="15"/>
  <c r="EJ157" i="15"/>
  <c r="EK157" i="15"/>
  <c r="EL157" i="15"/>
  <c r="EM157" i="15"/>
  <c r="EN157" i="15"/>
  <c r="EO157" i="15"/>
  <c r="EP157" i="15"/>
  <c r="EQ157" i="15"/>
  <c r="ER157" i="15"/>
  <c r="ES157" i="15"/>
  <c r="ET157" i="15"/>
  <c r="EU157" i="15"/>
  <c r="EV157" i="15"/>
  <c r="EW157" i="15"/>
  <c r="EX157" i="15"/>
  <c r="EY157" i="15"/>
  <c r="EZ157" i="15"/>
  <c r="FA157" i="15"/>
  <c r="FB157" i="15"/>
  <c r="FC157" i="15"/>
  <c r="FD157" i="15"/>
  <c r="FE157" i="15"/>
  <c r="FF157" i="15"/>
  <c r="FG157" i="15"/>
  <c r="FH157" i="15"/>
  <c r="FI157" i="15"/>
  <c r="FJ157" i="15"/>
  <c r="FK157" i="15"/>
  <c r="FL157" i="15"/>
  <c r="FM157" i="15"/>
  <c r="FN157" i="15"/>
  <c r="FO157" i="15"/>
  <c r="FP157" i="15"/>
  <c r="FQ157" i="15"/>
  <c r="FR157" i="15"/>
  <c r="FS157" i="15"/>
  <c r="FT157" i="15"/>
  <c r="FU157" i="15"/>
  <c r="FV157" i="15"/>
  <c r="FW157" i="15"/>
  <c r="FX157" i="15"/>
  <c r="FY157" i="15"/>
  <c r="FZ157" i="15"/>
  <c r="GA157" i="15"/>
  <c r="GB157" i="15"/>
  <c r="G158" i="15"/>
  <c r="H158" i="15"/>
  <c r="I158" i="15"/>
  <c r="J158" i="15"/>
  <c r="K158" i="15"/>
  <c r="L158" i="15"/>
  <c r="N158" i="15"/>
  <c r="O158" i="15"/>
  <c r="P158" i="15"/>
  <c r="Q158" i="15"/>
  <c r="R158" i="15"/>
  <c r="S158" i="15"/>
  <c r="U158" i="15"/>
  <c r="V158" i="15"/>
  <c r="W158" i="15"/>
  <c r="X158" i="15"/>
  <c r="Y158" i="15"/>
  <c r="Z158" i="15"/>
  <c r="AA158" i="15"/>
  <c r="AB158" i="15"/>
  <c r="AC158" i="15"/>
  <c r="AD158" i="15"/>
  <c r="AE158" i="15"/>
  <c r="AF158" i="15"/>
  <c r="AG158" i="15"/>
  <c r="AH158" i="15"/>
  <c r="AI158" i="15"/>
  <c r="AJ158" i="15"/>
  <c r="AK158" i="15"/>
  <c r="AL158" i="15"/>
  <c r="AM158" i="15"/>
  <c r="AN158" i="15"/>
  <c r="AO158" i="15"/>
  <c r="AP158" i="15"/>
  <c r="AQ158" i="15"/>
  <c r="AR158" i="15"/>
  <c r="AS158" i="15"/>
  <c r="AT158" i="15"/>
  <c r="AU158" i="15"/>
  <c r="AV158" i="15"/>
  <c r="AW158" i="15"/>
  <c r="AX158" i="15"/>
  <c r="AY158" i="15"/>
  <c r="AZ158" i="15"/>
  <c r="BA158" i="15"/>
  <c r="BB158" i="15"/>
  <c r="BC158" i="15"/>
  <c r="BD158" i="15"/>
  <c r="BE158" i="15"/>
  <c r="BF158" i="15"/>
  <c r="BG158" i="15"/>
  <c r="BH158" i="15"/>
  <c r="BI158" i="15"/>
  <c r="BJ158" i="15"/>
  <c r="BK158" i="15"/>
  <c r="BL158" i="15"/>
  <c r="BM158" i="15"/>
  <c r="BN158" i="15"/>
  <c r="BO158" i="15"/>
  <c r="BP158" i="15"/>
  <c r="BQ158" i="15"/>
  <c r="BR158" i="15"/>
  <c r="BS158" i="15"/>
  <c r="BT158" i="15"/>
  <c r="BU158" i="15"/>
  <c r="BV158" i="15"/>
  <c r="BW158" i="15"/>
  <c r="BX158" i="15"/>
  <c r="BY158" i="15"/>
  <c r="BZ158" i="15"/>
  <c r="CA158" i="15"/>
  <c r="CB158" i="15"/>
  <c r="CC158" i="15"/>
  <c r="CD158" i="15"/>
  <c r="CE158" i="15"/>
  <c r="CF158" i="15"/>
  <c r="CG158" i="15"/>
  <c r="CH158" i="15"/>
  <c r="CI158" i="15"/>
  <c r="CJ158" i="15"/>
  <c r="CK158" i="15"/>
  <c r="CL158" i="15"/>
  <c r="CM158" i="15"/>
  <c r="CN158" i="15"/>
  <c r="CO158" i="15"/>
  <c r="CP158" i="15"/>
  <c r="CQ158" i="15"/>
  <c r="CR158" i="15"/>
  <c r="CS158" i="15"/>
  <c r="CT158" i="15"/>
  <c r="CU158" i="15"/>
  <c r="CV158" i="15"/>
  <c r="CW158" i="15"/>
  <c r="CX158" i="15"/>
  <c r="CY158" i="15"/>
  <c r="CZ158" i="15"/>
  <c r="DA158" i="15"/>
  <c r="DB158" i="15"/>
  <c r="DC158" i="15"/>
  <c r="DD158" i="15"/>
  <c r="DE158" i="15"/>
  <c r="DF158" i="15"/>
  <c r="DG158" i="15"/>
  <c r="DH158" i="15"/>
  <c r="DI158" i="15"/>
  <c r="DJ158" i="15"/>
  <c r="DK158" i="15"/>
  <c r="DL158" i="15"/>
  <c r="DM158" i="15"/>
  <c r="DN158" i="15"/>
  <c r="DO158" i="15"/>
  <c r="DP158" i="15"/>
  <c r="DQ158" i="15"/>
  <c r="DR158" i="15"/>
  <c r="DS158" i="15"/>
  <c r="DT158" i="15"/>
  <c r="DU158" i="15"/>
  <c r="DV158" i="15"/>
  <c r="DW158" i="15"/>
  <c r="DX158" i="15"/>
  <c r="DY158" i="15"/>
  <c r="DZ158" i="15"/>
  <c r="EA158" i="15"/>
  <c r="EB158" i="15"/>
  <c r="EC158" i="15"/>
  <c r="ED158" i="15"/>
  <c r="EE158" i="15"/>
  <c r="EF158" i="15"/>
  <c r="EG158" i="15"/>
  <c r="EH158" i="15"/>
  <c r="EI158" i="15"/>
  <c r="EJ158" i="15"/>
  <c r="EK158" i="15"/>
  <c r="EL158" i="15"/>
  <c r="EM158" i="15"/>
  <c r="EN158" i="15"/>
  <c r="EO158" i="15"/>
  <c r="EP158" i="15"/>
  <c r="EQ158" i="15"/>
  <c r="ER158" i="15"/>
  <c r="ES158" i="15"/>
  <c r="ET158" i="15"/>
  <c r="EU158" i="15"/>
  <c r="EV158" i="15"/>
  <c r="EW158" i="15"/>
  <c r="EX158" i="15"/>
  <c r="EY158" i="15"/>
  <c r="EZ158" i="15"/>
  <c r="FA158" i="15"/>
  <c r="FB158" i="15"/>
  <c r="FC158" i="15"/>
  <c r="FD158" i="15"/>
  <c r="FE158" i="15"/>
  <c r="FF158" i="15"/>
  <c r="FG158" i="15"/>
  <c r="FH158" i="15"/>
  <c r="FI158" i="15"/>
  <c r="FJ158" i="15"/>
  <c r="FK158" i="15"/>
  <c r="FL158" i="15"/>
  <c r="FM158" i="15"/>
  <c r="FN158" i="15"/>
  <c r="FO158" i="15"/>
  <c r="FP158" i="15"/>
  <c r="FQ158" i="15"/>
  <c r="FR158" i="15"/>
  <c r="FS158" i="15"/>
  <c r="FT158" i="15"/>
  <c r="FU158" i="15"/>
  <c r="FV158" i="15"/>
  <c r="FW158" i="15"/>
  <c r="FX158" i="15"/>
  <c r="FY158" i="15"/>
  <c r="FZ158" i="15"/>
  <c r="GA158" i="15"/>
  <c r="GB158" i="15"/>
  <c r="G159" i="15"/>
  <c r="H159" i="15"/>
  <c r="I159" i="15"/>
  <c r="J159" i="15"/>
  <c r="K159" i="15"/>
  <c r="L159" i="15"/>
  <c r="N159" i="15"/>
  <c r="O159" i="15"/>
  <c r="P159" i="15"/>
  <c r="Q159" i="15"/>
  <c r="R159" i="15"/>
  <c r="S159" i="15"/>
  <c r="U159" i="15"/>
  <c r="V159" i="15"/>
  <c r="W159" i="15"/>
  <c r="X159" i="15"/>
  <c r="Y159" i="15"/>
  <c r="Z159" i="15"/>
  <c r="AA159" i="15"/>
  <c r="AB159" i="15"/>
  <c r="AC159" i="15"/>
  <c r="AD159" i="15"/>
  <c r="AE159" i="15"/>
  <c r="AF159" i="15"/>
  <c r="AG159" i="15"/>
  <c r="AH159" i="15"/>
  <c r="AI159" i="15"/>
  <c r="AJ159" i="15"/>
  <c r="AK159" i="15"/>
  <c r="AL159" i="15"/>
  <c r="AM159" i="15"/>
  <c r="AN159" i="15"/>
  <c r="AO159" i="15"/>
  <c r="AP159" i="15"/>
  <c r="AQ159" i="15"/>
  <c r="AR159" i="15"/>
  <c r="AS159" i="15"/>
  <c r="AT159" i="15"/>
  <c r="AU159" i="15"/>
  <c r="AV159" i="15"/>
  <c r="AW159" i="15"/>
  <c r="AX159" i="15"/>
  <c r="AY159" i="15"/>
  <c r="AZ159" i="15"/>
  <c r="BA159" i="15"/>
  <c r="BB159" i="15"/>
  <c r="BC159" i="15"/>
  <c r="BD159" i="15"/>
  <c r="BE159" i="15"/>
  <c r="BF159" i="15"/>
  <c r="BG159" i="15"/>
  <c r="BH159" i="15"/>
  <c r="BI159" i="15"/>
  <c r="BJ159" i="15"/>
  <c r="BK159" i="15"/>
  <c r="BL159" i="15"/>
  <c r="BM159" i="15"/>
  <c r="BN159" i="15"/>
  <c r="BO159" i="15"/>
  <c r="BP159" i="15"/>
  <c r="BQ159" i="15"/>
  <c r="BR159" i="15"/>
  <c r="BS159" i="15"/>
  <c r="BT159" i="15"/>
  <c r="BU159" i="15"/>
  <c r="BV159" i="15"/>
  <c r="BW159" i="15"/>
  <c r="BX159" i="15"/>
  <c r="BY159" i="15"/>
  <c r="BZ159" i="15"/>
  <c r="CA159" i="15"/>
  <c r="CB159" i="15"/>
  <c r="CC159" i="15"/>
  <c r="CD159" i="15"/>
  <c r="CE159" i="15"/>
  <c r="CF159" i="15"/>
  <c r="CG159" i="15"/>
  <c r="CH159" i="15"/>
  <c r="CI159" i="15"/>
  <c r="CJ159" i="15"/>
  <c r="CK159" i="15"/>
  <c r="CL159" i="15"/>
  <c r="CM159" i="15"/>
  <c r="CN159" i="15"/>
  <c r="CO159" i="15"/>
  <c r="CP159" i="15"/>
  <c r="CQ159" i="15"/>
  <c r="CR159" i="15"/>
  <c r="CS159" i="15"/>
  <c r="CT159" i="15"/>
  <c r="CU159" i="15"/>
  <c r="CV159" i="15"/>
  <c r="CW159" i="15"/>
  <c r="CX159" i="15"/>
  <c r="CY159" i="15"/>
  <c r="CZ159" i="15"/>
  <c r="DA159" i="15"/>
  <c r="DB159" i="15"/>
  <c r="DC159" i="15"/>
  <c r="DD159" i="15"/>
  <c r="DE159" i="15"/>
  <c r="DF159" i="15"/>
  <c r="DG159" i="15"/>
  <c r="DH159" i="15"/>
  <c r="DI159" i="15"/>
  <c r="DJ159" i="15"/>
  <c r="DK159" i="15"/>
  <c r="DL159" i="15"/>
  <c r="DM159" i="15"/>
  <c r="DN159" i="15"/>
  <c r="DO159" i="15"/>
  <c r="DP159" i="15"/>
  <c r="DQ159" i="15"/>
  <c r="DR159" i="15"/>
  <c r="DS159" i="15"/>
  <c r="DT159" i="15"/>
  <c r="DU159" i="15"/>
  <c r="DV159" i="15"/>
  <c r="DW159" i="15"/>
  <c r="DX159" i="15"/>
  <c r="DY159" i="15"/>
  <c r="DZ159" i="15"/>
  <c r="EA159" i="15"/>
  <c r="EB159" i="15"/>
  <c r="EC159" i="15"/>
  <c r="ED159" i="15"/>
  <c r="EE159" i="15"/>
  <c r="EF159" i="15"/>
  <c r="EG159" i="15"/>
  <c r="EH159" i="15"/>
  <c r="EI159" i="15"/>
  <c r="EJ159" i="15"/>
  <c r="EK159" i="15"/>
  <c r="EL159" i="15"/>
  <c r="EM159" i="15"/>
  <c r="EN159" i="15"/>
  <c r="EO159" i="15"/>
  <c r="EP159" i="15"/>
  <c r="EQ159" i="15"/>
  <c r="ER159" i="15"/>
  <c r="ES159" i="15"/>
  <c r="ET159" i="15"/>
  <c r="EU159" i="15"/>
  <c r="EV159" i="15"/>
  <c r="EW159" i="15"/>
  <c r="EX159" i="15"/>
  <c r="EY159" i="15"/>
  <c r="EZ159" i="15"/>
  <c r="FA159" i="15"/>
  <c r="FB159" i="15"/>
  <c r="FC159" i="15"/>
  <c r="FD159" i="15"/>
  <c r="FE159" i="15"/>
  <c r="FF159" i="15"/>
  <c r="FG159" i="15"/>
  <c r="FH159" i="15"/>
  <c r="FI159" i="15"/>
  <c r="FJ159" i="15"/>
  <c r="FK159" i="15"/>
  <c r="FL159" i="15"/>
  <c r="FM159" i="15"/>
  <c r="FN159" i="15"/>
  <c r="FO159" i="15"/>
  <c r="FP159" i="15"/>
  <c r="FQ159" i="15"/>
  <c r="FR159" i="15"/>
  <c r="FS159" i="15"/>
  <c r="FT159" i="15"/>
  <c r="FU159" i="15"/>
  <c r="FV159" i="15"/>
  <c r="FW159" i="15"/>
  <c r="FX159" i="15"/>
  <c r="FY159" i="15"/>
  <c r="FZ159" i="15"/>
  <c r="GA159" i="15"/>
  <c r="GB159" i="15"/>
  <c r="G160" i="15"/>
  <c r="H160" i="15"/>
  <c r="I160" i="15"/>
  <c r="J160" i="15"/>
  <c r="K160" i="15"/>
  <c r="L160" i="15"/>
  <c r="N160" i="15"/>
  <c r="O160" i="15"/>
  <c r="P160" i="15"/>
  <c r="Q160" i="15"/>
  <c r="R160" i="15"/>
  <c r="S160" i="15"/>
  <c r="U160" i="15"/>
  <c r="V160" i="15"/>
  <c r="W160" i="15"/>
  <c r="X160" i="15"/>
  <c r="Y160" i="15"/>
  <c r="Z160" i="15"/>
  <c r="AA160" i="15"/>
  <c r="AB160" i="15"/>
  <c r="AC160" i="15"/>
  <c r="AD160" i="15"/>
  <c r="AE160" i="15"/>
  <c r="AF160" i="15"/>
  <c r="AG160" i="15"/>
  <c r="AH160" i="15"/>
  <c r="AI160" i="15"/>
  <c r="AJ160" i="15"/>
  <c r="AK160" i="15"/>
  <c r="AL160" i="15"/>
  <c r="AM160" i="15"/>
  <c r="AN160" i="15"/>
  <c r="AO160" i="15"/>
  <c r="AP160" i="15"/>
  <c r="AQ160" i="15"/>
  <c r="AR160" i="15"/>
  <c r="AS160" i="15"/>
  <c r="AT160" i="15"/>
  <c r="AU160" i="15"/>
  <c r="AV160" i="15"/>
  <c r="AW160" i="15"/>
  <c r="AX160" i="15"/>
  <c r="AY160" i="15"/>
  <c r="AZ160" i="15"/>
  <c r="BA160" i="15"/>
  <c r="BB160" i="15"/>
  <c r="BC160" i="15"/>
  <c r="BD160" i="15"/>
  <c r="BE160" i="15"/>
  <c r="BF160" i="15"/>
  <c r="BG160" i="15"/>
  <c r="BH160" i="15"/>
  <c r="BI160" i="15"/>
  <c r="BJ160" i="15"/>
  <c r="BK160" i="15"/>
  <c r="BL160" i="15"/>
  <c r="BM160" i="15"/>
  <c r="BN160" i="15"/>
  <c r="BO160" i="15"/>
  <c r="BP160" i="15"/>
  <c r="BQ160" i="15"/>
  <c r="BR160" i="15"/>
  <c r="BS160" i="15"/>
  <c r="BT160" i="15"/>
  <c r="BU160" i="15"/>
  <c r="BV160" i="15"/>
  <c r="BW160" i="15"/>
  <c r="BX160" i="15"/>
  <c r="BY160" i="15"/>
  <c r="BZ160" i="15"/>
  <c r="CA160" i="15"/>
  <c r="CB160" i="15"/>
  <c r="CC160" i="15"/>
  <c r="CD160" i="15"/>
  <c r="CE160" i="15"/>
  <c r="CF160" i="15"/>
  <c r="CG160" i="15"/>
  <c r="CH160" i="15"/>
  <c r="CI160" i="15"/>
  <c r="CJ160" i="15"/>
  <c r="CK160" i="15"/>
  <c r="CL160" i="15"/>
  <c r="CM160" i="15"/>
  <c r="CN160" i="15"/>
  <c r="CO160" i="15"/>
  <c r="CP160" i="15"/>
  <c r="CQ160" i="15"/>
  <c r="CR160" i="15"/>
  <c r="CS160" i="15"/>
  <c r="CT160" i="15"/>
  <c r="CU160" i="15"/>
  <c r="CV160" i="15"/>
  <c r="CW160" i="15"/>
  <c r="CX160" i="15"/>
  <c r="CY160" i="15"/>
  <c r="CZ160" i="15"/>
  <c r="DA160" i="15"/>
  <c r="DB160" i="15"/>
  <c r="DC160" i="15"/>
  <c r="DD160" i="15"/>
  <c r="DE160" i="15"/>
  <c r="DF160" i="15"/>
  <c r="DG160" i="15"/>
  <c r="DH160" i="15"/>
  <c r="DI160" i="15"/>
  <c r="DJ160" i="15"/>
  <c r="DK160" i="15"/>
  <c r="DL160" i="15"/>
  <c r="DM160" i="15"/>
  <c r="DN160" i="15"/>
  <c r="DO160" i="15"/>
  <c r="DP160" i="15"/>
  <c r="DQ160" i="15"/>
  <c r="DR160" i="15"/>
  <c r="DS160" i="15"/>
  <c r="DT160" i="15"/>
  <c r="DU160" i="15"/>
  <c r="DV160" i="15"/>
  <c r="DW160" i="15"/>
  <c r="DX160" i="15"/>
  <c r="DY160" i="15"/>
  <c r="DZ160" i="15"/>
  <c r="EA160" i="15"/>
  <c r="EB160" i="15"/>
  <c r="EC160" i="15"/>
  <c r="ED160" i="15"/>
  <c r="EE160" i="15"/>
  <c r="EF160" i="15"/>
  <c r="EG160" i="15"/>
  <c r="EH160" i="15"/>
  <c r="EI160" i="15"/>
  <c r="EJ160" i="15"/>
  <c r="EK160" i="15"/>
  <c r="EL160" i="15"/>
  <c r="EM160" i="15"/>
  <c r="EN160" i="15"/>
  <c r="EO160" i="15"/>
  <c r="EP160" i="15"/>
  <c r="EQ160" i="15"/>
  <c r="ER160" i="15"/>
  <c r="ES160" i="15"/>
  <c r="ET160" i="15"/>
  <c r="EU160" i="15"/>
  <c r="EV160" i="15"/>
  <c r="EW160" i="15"/>
  <c r="EX160" i="15"/>
  <c r="EY160" i="15"/>
  <c r="EZ160" i="15"/>
  <c r="FA160" i="15"/>
  <c r="FB160" i="15"/>
  <c r="FC160" i="15"/>
  <c r="FD160" i="15"/>
  <c r="FE160" i="15"/>
  <c r="FF160" i="15"/>
  <c r="FG160" i="15"/>
  <c r="FH160" i="15"/>
  <c r="FI160" i="15"/>
  <c r="FJ160" i="15"/>
  <c r="FK160" i="15"/>
  <c r="FL160" i="15"/>
  <c r="FM160" i="15"/>
  <c r="FN160" i="15"/>
  <c r="FO160" i="15"/>
  <c r="FP160" i="15"/>
  <c r="FQ160" i="15"/>
  <c r="FR160" i="15"/>
  <c r="FS160" i="15"/>
  <c r="FT160" i="15"/>
  <c r="FU160" i="15"/>
  <c r="FV160" i="15"/>
  <c r="FW160" i="15"/>
  <c r="FX160" i="15"/>
  <c r="FY160" i="15"/>
  <c r="FZ160" i="15"/>
  <c r="GA160" i="15"/>
  <c r="GB160" i="15"/>
  <c r="G162" i="15"/>
  <c r="H162" i="15"/>
  <c r="I162" i="15"/>
  <c r="J162" i="15"/>
  <c r="K162" i="15"/>
  <c r="L162" i="15"/>
  <c r="N162" i="15"/>
  <c r="O162" i="15"/>
  <c r="P162" i="15"/>
  <c r="Q162" i="15"/>
  <c r="R162" i="15"/>
  <c r="S162" i="15"/>
  <c r="U162" i="15"/>
  <c r="V162" i="15"/>
  <c r="W162" i="15"/>
  <c r="X162" i="15"/>
  <c r="Y162" i="15"/>
  <c r="Z162" i="15"/>
  <c r="AA162" i="15"/>
  <c r="AB162" i="15"/>
  <c r="AC162" i="15"/>
  <c r="AD162" i="15"/>
  <c r="AE162" i="15"/>
  <c r="AF162" i="15"/>
  <c r="AG162" i="15"/>
  <c r="AH162" i="15"/>
  <c r="AI162" i="15"/>
  <c r="AJ162" i="15"/>
  <c r="AK162" i="15"/>
  <c r="AL162" i="15"/>
  <c r="AM162" i="15"/>
  <c r="AN162" i="15"/>
  <c r="AO162" i="15"/>
  <c r="AP162" i="15"/>
  <c r="AQ162" i="15"/>
  <c r="AR162" i="15"/>
  <c r="AS162" i="15"/>
  <c r="AT162" i="15"/>
  <c r="AU162" i="15"/>
  <c r="AV162" i="15"/>
  <c r="AW162" i="15"/>
  <c r="AX162" i="15"/>
  <c r="AY162" i="15"/>
  <c r="AZ162" i="15"/>
  <c r="BA162" i="15"/>
  <c r="BB162" i="15"/>
  <c r="BC162" i="15"/>
  <c r="BD162" i="15"/>
  <c r="BE162" i="15"/>
  <c r="BF162" i="15"/>
  <c r="BG162" i="15"/>
  <c r="BH162" i="15"/>
  <c r="BI162" i="15"/>
  <c r="BJ162" i="15"/>
  <c r="BK162" i="15"/>
  <c r="BL162" i="15"/>
  <c r="BM162" i="15"/>
  <c r="BN162" i="15"/>
  <c r="BO162" i="15"/>
  <c r="BP162" i="15"/>
  <c r="BQ162" i="15"/>
  <c r="BR162" i="15"/>
  <c r="BS162" i="15"/>
  <c r="BT162" i="15"/>
  <c r="BU162" i="15"/>
  <c r="BV162" i="15"/>
  <c r="BW162" i="15"/>
  <c r="BX162" i="15"/>
  <c r="BY162" i="15"/>
  <c r="BZ162" i="15"/>
  <c r="CA162" i="15"/>
  <c r="CB162" i="15"/>
  <c r="CC162" i="15"/>
  <c r="CD162" i="15"/>
  <c r="CE162" i="15"/>
  <c r="CF162" i="15"/>
  <c r="CG162" i="15"/>
  <c r="CH162" i="15"/>
  <c r="CI162" i="15"/>
  <c r="CJ162" i="15"/>
  <c r="CK162" i="15"/>
  <c r="CL162" i="15"/>
  <c r="CM162" i="15"/>
  <c r="CN162" i="15"/>
  <c r="CO162" i="15"/>
  <c r="CP162" i="15"/>
  <c r="CQ162" i="15"/>
  <c r="CR162" i="15"/>
  <c r="CS162" i="15"/>
  <c r="CT162" i="15"/>
  <c r="CU162" i="15"/>
  <c r="CV162" i="15"/>
  <c r="CW162" i="15"/>
  <c r="CX162" i="15"/>
  <c r="CY162" i="15"/>
  <c r="CZ162" i="15"/>
  <c r="DA162" i="15"/>
  <c r="DB162" i="15"/>
  <c r="DC162" i="15"/>
  <c r="DD162" i="15"/>
  <c r="DE162" i="15"/>
  <c r="DF162" i="15"/>
  <c r="DG162" i="15"/>
  <c r="DH162" i="15"/>
  <c r="DI162" i="15"/>
  <c r="DJ162" i="15"/>
  <c r="DK162" i="15"/>
  <c r="DL162" i="15"/>
  <c r="DM162" i="15"/>
  <c r="DN162" i="15"/>
  <c r="DO162" i="15"/>
  <c r="DP162" i="15"/>
  <c r="DQ162" i="15"/>
  <c r="DR162" i="15"/>
  <c r="DS162" i="15"/>
  <c r="DT162" i="15"/>
  <c r="DU162" i="15"/>
  <c r="DV162" i="15"/>
  <c r="DW162" i="15"/>
  <c r="DX162" i="15"/>
  <c r="DY162" i="15"/>
  <c r="DZ162" i="15"/>
  <c r="EA162" i="15"/>
  <c r="EB162" i="15"/>
  <c r="EC162" i="15"/>
  <c r="ED162" i="15"/>
  <c r="EE162" i="15"/>
  <c r="EF162" i="15"/>
  <c r="EG162" i="15"/>
  <c r="EH162" i="15"/>
  <c r="EI162" i="15"/>
  <c r="EJ162" i="15"/>
  <c r="EK162" i="15"/>
  <c r="EL162" i="15"/>
  <c r="EM162" i="15"/>
  <c r="EN162" i="15"/>
  <c r="EO162" i="15"/>
  <c r="EP162" i="15"/>
  <c r="EQ162" i="15"/>
  <c r="ER162" i="15"/>
  <c r="ES162" i="15"/>
  <c r="ET162" i="15"/>
  <c r="EU162" i="15"/>
  <c r="EV162" i="15"/>
  <c r="EW162" i="15"/>
  <c r="EX162" i="15"/>
  <c r="EY162" i="15"/>
  <c r="EZ162" i="15"/>
  <c r="FA162" i="15"/>
  <c r="FB162" i="15"/>
  <c r="FC162" i="15"/>
  <c r="FD162" i="15"/>
  <c r="FE162" i="15"/>
  <c r="FF162" i="15"/>
  <c r="FG162" i="15"/>
  <c r="FH162" i="15"/>
  <c r="FI162" i="15"/>
  <c r="FJ162" i="15"/>
  <c r="FK162" i="15"/>
  <c r="FL162" i="15"/>
  <c r="FM162" i="15"/>
  <c r="FN162" i="15"/>
  <c r="FO162" i="15"/>
  <c r="FP162" i="15"/>
  <c r="FQ162" i="15"/>
  <c r="FR162" i="15"/>
  <c r="FS162" i="15"/>
  <c r="FT162" i="15"/>
  <c r="FU162" i="15"/>
  <c r="FV162" i="15"/>
  <c r="FW162" i="15"/>
  <c r="FX162" i="15"/>
  <c r="FY162" i="15"/>
  <c r="FZ162" i="15"/>
  <c r="GA162" i="15"/>
  <c r="GB162" i="15"/>
  <c r="G163" i="15"/>
  <c r="H163" i="15"/>
  <c r="I163" i="15"/>
  <c r="J163" i="15"/>
  <c r="K163" i="15"/>
  <c r="L163" i="15"/>
  <c r="N163" i="15"/>
  <c r="O163" i="15"/>
  <c r="P163" i="15"/>
  <c r="Q163" i="15"/>
  <c r="R163" i="15"/>
  <c r="S163" i="15"/>
  <c r="U163" i="15"/>
  <c r="V163" i="15"/>
  <c r="W163" i="15"/>
  <c r="X163" i="15"/>
  <c r="Y163" i="15"/>
  <c r="Z163" i="15"/>
  <c r="AA163" i="15"/>
  <c r="AB163" i="15"/>
  <c r="AC163" i="15"/>
  <c r="AD163" i="15"/>
  <c r="AE163" i="15"/>
  <c r="AF163" i="15"/>
  <c r="AG163" i="15"/>
  <c r="AH163" i="15"/>
  <c r="AI163" i="15"/>
  <c r="AJ163" i="15"/>
  <c r="AK163" i="15"/>
  <c r="AL163" i="15"/>
  <c r="AM163" i="15"/>
  <c r="AN163" i="15"/>
  <c r="AO163" i="15"/>
  <c r="AP163" i="15"/>
  <c r="AQ163" i="15"/>
  <c r="AR163" i="15"/>
  <c r="AS163" i="15"/>
  <c r="AT163" i="15"/>
  <c r="AU163" i="15"/>
  <c r="AV163" i="15"/>
  <c r="AW163" i="15"/>
  <c r="AX163" i="15"/>
  <c r="AY163" i="15"/>
  <c r="AZ163" i="15"/>
  <c r="BA163" i="15"/>
  <c r="BB163" i="15"/>
  <c r="BC163" i="15"/>
  <c r="BD163" i="15"/>
  <c r="BE163" i="15"/>
  <c r="BF163" i="15"/>
  <c r="BG163" i="15"/>
  <c r="BH163" i="15"/>
  <c r="BI163" i="15"/>
  <c r="BJ163" i="15"/>
  <c r="BK163" i="15"/>
  <c r="BL163" i="15"/>
  <c r="BM163" i="15"/>
  <c r="BN163" i="15"/>
  <c r="BO163" i="15"/>
  <c r="BP163" i="15"/>
  <c r="BQ163" i="15"/>
  <c r="BR163" i="15"/>
  <c r="BS163" i="15"/>
  <c r="BT163" i="15"/>
  <c r="BU163" i="15"/>
  <c r="BV163" i="15"/>
  <c r="BW163" i="15"/>
  <c r="BX163" i="15"/>
  <c r="BY163" i="15"/>
  <c r="BZ163" i="15"/>
  <c r="CA163" i="15"/>
  <c r="CB163" i="15"/>
  <c r="CC163" i="15"/>
  <c r="CD163" i="15"/>
  <c r="CE163" i="15"/>
  <c r="CF163" i="15"/>
  <c r="CG163" i="15"/>
  <c r="CH163" i="15"/>
  <c r="CI163" i="15"/>
  <c r="CJ163" i="15"/>
  <c r="CK163" i="15"/>
  <c r="CL163" i="15"/>
  <c r="CM163" i="15"/>
  <c r="CN163" i="15"/>
  <c r="CO163" i="15"/>
  <c r="CP163" i="15"/>
  <c r="CQ163" i="15"/>
  <c r="CR163" i="15"/>
  <c r="CS163" i="15"/>
  <c r="CT163" i="15"/>
  <c r="CU163" i="15"/>
  <c r="CV163" i="15"/>
  <c r="CW163" i="15"/>
  <c r="CX163" i="15"/>
  <c r="CY163" i="15"/>
  <c r="CZ163" i="15"/>
  <c r="DA163" i="15"/>
  <c r="DB163" i="15"/>
  <c r="DC163" i="15"/>
  <c r="DD163" i="15"/>
  <c r="DE163" i="15"/>
  <c r="DF163" i="15"/>
  <c r="DG163" i="15"/>
  <c r="DH163" i="15"/>
  <c r="DI163" i="15"/>
  <c r="DJ163" i="15"/>
  <c r="DK163" i="15"/>
  <c r="DL163" i="15"/>
  <c r="DM163" i="15"/>
  <c r="DN163" i="15"/>
  <c r="DO163" i="15"/>
  <c r="DP163" i="15"/>
  <c r="DQ163" i="15"/>
  <c r="DR163" i="15"/>
  <c r="DS163" i="15"/>
  <c r="DT163" i="15"/>
  <c r="DU163" i="15"/>
  <c r="DV163" i="15"/>
  <c r="DW163" i="15"/>
  <c r="DX163" i="15"/>
  <c r="DY163" i="15"/>
  <c r="DZ163" i="15"/>
  <c r="EA163" i="15"/>
  <c r="EB163" i="15"/>
  <c r="EC163" i="15"/>
  <c r="ED163" i="15"/>
  <c r="EE163" i="15"/>
  <c r="EF163" i="15"/>
  <c r="EG163" i="15"/>
  <c r="EH163" i="15"/>
  <c r="EI163" i="15"/>
  <c r="EJ163" i="15"/>
  <c r="EK163" i="15"/>
  <c r="EL163" i="15"/>
  <c r="EM163" i="15"/>
  <c r="EN163" i="15"/>
  <c r="EO163" i="15"/>
  <c r="EP163" i="15"/>
  <c r="EQ163" i="15"/>
  <c r="ER163" i="15"/>
  <c r="ES163" i="15"/>
  <c r="ET163" i="15"/>
  <c r="EU163" i="15"/>
  <c r="EV163" i="15"/>
  <c r="EW163" i="15"/>
  <c r="EX163" i="15"/>
  <c r="EY163" i="15"/>
  <c r="EZ163" i="15"/>
  <c r="FA163" i="15"/>
  <c r="FB163" i="15"/>
  <c r="FC163" i="15"/>
  <c r="FD163" i="15"/>
  <c r="FE163" i="15"/>
  <c r="FF163" i="15"/>
  <c r="FG163" i="15"/>
  <c r="FH163" i="15"/>
  <c r="FI163" i="15"/>
  <c r="FJ163" i="15"/>
  <c r="FK163" i="15"/>
  <c r="FL163" i="15"/>
  <c r="FM163" i="15"/>
  <c r="FN163" i="15"/>
  <c r="FO163" i="15"/>
  <c r="FP163" i="15"/>
  <c r="FQ163" i="15"/>
  <c r="FR163" i="15"/>
  <c r="FS163" i="15"/>
  <c r="FT163" i="15"/>
  <c r="FU163" i="15"/>
  <c r="FV163" i="15"/>
  <c r="FW163" i="15"/>
  <c r="FX163" i="15"/>
  <c r="FY163" i="15"/>
  <c r="FZ163" i="15"/>
  <c r="GA163" i="15"/>
  <c r="GB163" i="15"/>
  <c r="G164" i="15"/>
  <c r="H164" i="15"/>
  <c r="I164" i="15"/>
  <c r="J164" i="15"/>
  <c r="K164" i="15"/>
  <c r="L164" i="15"/>
  <c r="N164" i="15"/>
  <c r="O164" i="15"/>
  <c r="P164" i="15"/>
  <c r="Q164" i="15"/>
  <c r="R164" i="15"/>
  <c r="S164" i="15"/>
  <c r="U164" i="15"/>
  <c r="V164" i="15"/>
  <c r="W164" i="15"/>
  <c r="X164" i="15"/>
  <c r="Y164" i="15"/>
  <c r="Z164" i="15"/>
  <c r="AA164" i="15"/>
  <c r="AB164" i="15"/>
  <c r="AC164" i="15"/>
  <c r="AD164" i="15"/>
  <c r="AE164" i="15"/>
  <c r="AF164" i="15"/>
  <c r="AG164" i="15"/>
  <c r="AH164" i="15"/>
  <c r="AI164" i="15"/>
  <c r="AJ164" i="15"/>
  <c r="AK164" i="15"/>
  <c r="AL164" i="15"/>
  <c r="AM164" i="15"/>
  <c r="AN164" i="15"/>
  <c r="AO164" i="15"/>
  <c r="AP164" i="15"/>
  <c r="AQ164" i="15"/>
  <c r="AR164" i="15"/>
  <c r="AS164" i="15"/>
  <c r="AT164" i="15"/>
  <c r="AU164" i="15"/>
  <c r="AV164" i="15"/>
  <c r="AW164" i="15"/>
  <c r="AX164" i="15"/>
  <c r="AY164" i="15"/>
  <c r="AZ164" i="15"/>
  <c r="BA164" i="15"/>
  <c r="BB164" i="15"/>
  <c r="BC164" i="15"/>
  <c r="BD164" i="15"/>
  <c r="BE164" i="15"/>
  <c r="BF164" i="15"/>
  <c r="BG164" i="15"/>
  <c r="BH164" i="15"/>
  <c r="BI164" i="15"/>
  <c r="BJ164" i="15"/>
  <c r="BK164" i="15"/>
  <c r="BL164" i="15"/>
  <c r="BM164" i="15"/>
  <c r="BN164" i="15"/>
  <c r="BO164" i="15"/>
  <c r="BP164" i="15"/>
  <c r="BQ164" i="15"/>
  <c r="BR164" i="15"/>
  <c r="BS164" i="15"/>
  <c r="BT164" i="15"/>
  <c r="BU164" i="15"/>
  <c r="BV164" i="15"/>
  <c r="BW164" i="15"/>
  <c r="BX164" i="15"/>
  <c r="BY164" i="15"/>
  <c r="BZ164" i="15"/>
  <c r="CA164" i="15"/>
  <c r="CB164" i="15"/>
  <c r="CC164" i="15"/>
  <c r="CD164" i="15"/>
  <c r="CE164" i="15"/>
  <c r="CF164" i="15"/>
  <c r="CG164" i="15"/>
  <c r="CH164" i="15"/>
  <c r="CI164" i="15"/>
  <c r="CJ164" i="15"/>
  <c r="CK164" i="15"/>
  <c r="CL164" i="15"/>
  <c r="CM164" i="15"/>
  <c r="CN164" i="15"/>
  <c r="CO164" i="15"/>
  <c r="CP164" i="15"/>
  <c r="CQ164" i="15"/>
  <c r="CR164" i="15"/>
  <c r="CS164" i="15"/>
  <c r="CT164" i="15"/>
  <c r="CU164" i="15"/>
  <c r="CV164" i="15"/>
  <c r="CW164" i="15"/>
  <c r="CX164" i="15"/>
  <c r="CY164" i="15"/>
  <c r="CZ164" i="15"/>
  <c r="DA164" i="15"/>
  <c r="DB164" i="15"/>
  <c r="DC164" i="15"/>
  <c r="DD164" i="15"/>
  <c r="DE164" i="15"/>
  <c r="DF164" i="15"/>
  <c r="DG164" i="15"/>
  <c r="DH164" i="15"/>
  <c r="DI164" i="15"/>
  <c r="DJ164" i="15"/>
  <c r="DK164" i="15"/>
  <c r="DL164" i="15"/>
  <c r="DM164" i="15"/>
  <c r="DN164" i="15"/>
  <c r="DO164" i="15"/>
  <c r="DP164" i="15"/>
  <c r="DQ164" i="15"/>
  <c r="DR164" i="15"/>
  <c r="DS164" i="15"/>
  <c r="DT164" i="15"/>
  <c r="DU164" i="15"/>
  <c r="DV164" i="15"/>
  <c r="DW164" i="15"/>
  <c r="DX164" i="15"/>
  <c r="DY164" i="15"/>
  <c r="DZ164" i="15"/>
  <c r="EA164" i="15"/>
  <c r="EB164" i="15"/>
  <c r="EC164" i="15"/>
  <c r="ED164" i="15"/>
  <c r="EE164" i="15"/>
  <c r="EF164" i="15"/>
  <c r="EG164" i="15"/>
  <c r="EH164" i="15"/>
  <c r="EI164" i="15"/>
  <c r="EJ164" i="15"/>
  <c r="EK164" i="15"/>
  <c r="EL164" i="15"/>
  <c r="EM164" i="15"/>
  <c r="EN164" i="15"/>
  <c r="EO164" i="15"/>
  <c r="EP164" i="15"/>
  <c r="EQ164" i="15"/>
  <c r="ER164" i="15"/>
  <c r="ES164" i="15"/>
  <c r="ET164" i="15"/>
  <c r="EU164" i="15"/>
  <c r="EV164" i="15"/>
  <c r="EW164" i="15"/>
  <c r="EX164" i="15"/>
  <c r="EY164" i="15"/>
  <c r="EZ164" i="15"/>
  <c r="FA164" i="15"/>
  <c r="FB164" i="15"/>
  <c r="FC164" i="15"/>
  <c r="FD164" i="15"/>
  <c r="FE164" i="15"/>
  <c r="FF164" i="15"/>
  <c r="FG164" i="15"/>
  <c r="FH164" i="15"/>
  <c r="FI164" i="15"/>
  <c r="FJ164" i="15"/>
  <c r="FK164" i="15"/>
  <c r="FL164" i="15"/>
  <c r="FM164" i="15"/>
  <c r="FN164" i="15"/>
  <c r="FO164" i="15"/>
  <c r="FP164" i="15"/>
  <c r="FQ164" i="15"/>
  <c r="FR164" i="15"/>
  <c r="FS164" i="15"/>
  <c r="FT164" i="15"/>
  <c r="FU164" i="15"/>
  <c r="FV164" i="15"/>
  <c r="FW164" i="15"/>
  <c r="FX164" i="15"/>
  <c r="FY164" i="15"/>
  <c r="FZ164" i="15"/>
  <c r="GA164" i="15"/>
  <c r="GB164" i="15"/>
  <c r="G165" i="15"/>
  <c r="H165" i="15"/>
  <c r="I165" i="15"/>
  <c r="J165" i="15"/>
  <c r="K165" i="15"/>
  <c r="L165" i="15"/>
  <c r="N165" i="15"/>
  <c r="O165" i="15"/>
  <c r="P165" i="15"/>
  <c r="Q165" i="15"/>
  <c r="R165" i="15"/>
  <c r="S165" i="15"/>
  <c r="U165" i="15"/>
  <c r="V165" i="15"/>
  <c r="W165" i="15"/>
  <c r="X165" i="15"/>
  <c r="Y165" i="15"/>
  <c r="Z165" i="15"/>
  <c r="AA165" i="15"/>
  <c r="AB165" i="15"/>
  <c r="AC165" i="15"/>
  <c r="AD165" i="15"/>
  <c r="AE165" i="15"/>
  <c r="AF165" i="15"/>
  <c r="AG165" i="15"/>
  <c r="AH165" i="15"/>
  <c r="AI165" i="15"/>
  <c r="AJ165" i="15"/>
  <c r="AK165" i="15"/>
  <c r="AL165" i="15"/>
  <c r="AM165" i="15"/>
  <c r="AN165" i="15"/>
  <c r="AO165" i="15"/>
  <c r="AP165" i="15"/>
  <c r="AQ165" i="15"/>
  <c r="AR165" i="15"/>
  <c r="AS165" i="15"/>
  <c r="AT165" i="15"/>
  <c r="AU165" i="15"/>
  <c r="AV165" i="15"/>
  <c r="AW165" i="15"/>
  <c r="AX165" i="15"/>
  <c r="AY165" i="15"/>
  <c r="AZ165" i="15"/>
  <c r="BA165" i="15"/>
  <c r="BB165" i="15"/>
  <c r="BC165" i="15"/>
  <c r="BD165" i="15"/>
  <c r="BE165" i="15"/>
  <c r="BF165" i="15"/>
  <c r="BG165" i="15"/>
  <c r="BH165" i="15"/>
  <c r="BI165" i="15"/>
  <c r="BJ165" i="15"/>
  <c r="BK165" i="15"/>
  <c r="BL165" i="15"/>
  <c r="BM165" i="15"/>
  <c r="BN165" i="15"/>
  <c r="BO165" i="15"/>
  <c r="BP165" i="15"/>
  <c r="BQ165" i="15"/>
  <c r="BR165" i="15"/>
  <c r="BS165" i="15"/>
  <c r="BT165" i="15"/>
  <c r="BU165" i="15"/>
  <c r="BV165" i="15"/>
  <c r="BW165" i="15"/>
  <c r="BX165" i="15"/>
  <c r="BY165" i="15"/>
  <c r="BZ165" i="15"/>
  <c r="CA165" i="15"/>
  <c r="CB165" i="15"/>
  <c r="CC165" i="15"/>
  <c r="CD165" i="15"/>
  <c r="CE165" i="15"/>
  <c r="CF165" i="15"/>
  <c r="CG165" i="15"/>
  <c r="CH165" i="15"/>
  <c r="CI165" i="15"/>
  <c r="CJ165" i="15"/>
  <c r="CK165" i="15"/>
  <c r="CL165" i="15"/>
  <c r="CM165" i="15"/>
  <c r="CN165" i="15"/>
  <c r="CO165" i="15"/>
  <c r="CP165" i="15"/>
  <c r="CQ165" i="15"/>
  <c r="CR165" i="15"/>
  <c r="CS165" i="15"/>
  <c r="CT165" i="15"/>
  <c r="CU165" i="15"/>
  <c r="CV165" i="15"/>
  <c r="CW165" i="15"/>
  <c r="CX165" i="15"/>
  <c r="CY165" i="15"/>
  <c r="CZ165" i="15"/>
  <c r="DA165" i="15"/>
  <c r="DB165" i="15"/>
  <c r="DC165" i="15"/>
  <c r="DD165" i="15"/>
  <c r="DE165" i="15"/>
  <c r="DF165" i="15"/>
  <c r="DG165" i="15"/>
  <c r="DH165" i="15"/>
  <c r="DI165" i="15"/>
  <c r="DJ165" i="15"/>
  <c r="DK165" i="15"/>
  <c r="DL165" i="15"/>
  <c r="DM165" i="15"/>
  <c r="DN165" i="15"/>
  <c r="DO165" i="15"/>
  <c r="DP165" i="15"/>
  <c r="DQ165" i="15"/>
  <c r="DR165" i="15"/>
  <c r="DS165" i="15"/>
  <c r="DT165" i="15"/>
  <c r="DU165" i="15"/>
  <c r="DV165" i="15"/>
  <c r="DW165" i="15"/>
  <c r="DX165" i="15"/>
  <c r="DY165" i="15"/>
  <c r="DZ165" i="15"/>
  <c r="EA165" i="15"/>
  <c r="EB165" i="15"/>
  <c r="EC165" i="15"/>
  <c r="ED165" i="15"/>
  <c r="EE165" i="15"/>
  <c r="EF165" i="15"/>
  <c r="EG165" i="15"/>
  <c r="EH165" i="15"/>
  <c r="EI165" i="15"/>
  <c r="EJ165" i="15"/>
  <c r="EK165" i="15"/>
  <c r="EL165" i="15"/>
  <c r="EM165" i="15"/>
  <c r="EN165" i="15"/>
  <c r="EO165" i="15"/>
  <c r="EP165" i="15"/>
  <c r="EQ165" i="15"/>
  <c r="ER165" i="15"/>
  <c r="ES165" i="15"/>
  <c r="ET165" i="15"/>
  <c r="EU165" i="15"/>
  <c r="EV165" i="15"/>
  <c r="EW165" i="15"/>
  <c r="EX165" i="15"/>
  <c r="EY165" i="15"/>
  <c r="EZ165" i="15"/>
  <c r="FA165" i="15"/>
  <c r="FB165" i="15"/>
  <c r="FC165" i="15"/>
  <c r="FD165" i="15"/>
  <c r="FE165" i="15"/>
  <c r="FF165" i="15"/>
  <c r="FG165" i="15"/>
  <c r="FH165" i="15"/>
  <c r="FI165" i="15"/>
  <c r="FJ165" i="15"/>
  <c r="FK165" i="15"/>
  <c r="FL165" i="15"/>
  <c r="FM165" i="15"/>
  <c r="FN165" i="15"/>
  <c r="FO165" i="15"/>
  <c r="FP165" i="15"/>
  <c r="FQ165" i="15"/>
  <c r="FR165" i="15"/>
  <c r="FS165" i="15"/>
  <c r="FT165" i="15"/>
  <c r="FU165" i="15"/>
  <c r="FV165" i="15"/>
  <c r="FW165" i="15"/>
  <c r="FX165" i="15"/>
  <c r="FY165" i="15"/>
  <c r="FZ165" i="15"/>
  <c r="GA165" i="15"/>
  <c r="GB165" i="15"/>
  <c r="G167" i="15"/>
  <c r="H167" i="15"/>
  <c r="I167" i="15"/>
  <c r="J167" i="15"/>
  <c r="K167" i="15"/>
  <c r="L167" i="15"/>
  <c r="N167" i="15"/>
  <c r="O167" i="15"/>
  <c r="P167" i="15"/>
  <c r="Q167" i="15"/>
  <c r="R167" i="15"/>
  <c r="S167" i="15"/>
  <c r="U167" i="15"/>
  <c r="V167" i="15"/>
  <c r="W167" i="15"/>
  <c r="X167" i="15"/>
  <c r="Y167" i="15"/>
  <c r="Z167" i="15"/>
  <c r="AA167" i="15"/>
  <c r="AB167" i="15"/>
  <c r="AC167" i="15"/>
  <c r="AD167" i="15"/>
  <c r="AE167" i="15"/>
  <c r="AF167" i="15"/>
  <c r="AG167" i="15"/>
  <c r="AH167" i="15"/>
  <c r="AI167" i="15"/>
  <c r="AJ167" i="15"/>
  <c r="AK167" i="15"/>
  <c r="AL167" i="15"/>
  <c r="AM167" i="15"/>
  <c r="AN167" i="15"/>
  <c r="AO167" i="15"/>
  <c r="AP167" i="15"/>
  <c r="AQ167" i="15"/>
  <c r="AR167" i="15"/>
  <c r="AS167" i="15"/>
  <c r="AT167" i="15"/>
  <c r="AU167" i="15"/>
  <c r="AV167" i="15"/>
  <c r="AW167" i="15"/>
  <c r="AX167" i="15"/>
  <c r="AY167" i="15"/>
  <c r="AZ167" i="15"/>
  <c r="BA167" i="15"/>
  <c r="BB167" i="15"/>
  <c r="BC167" i="15"/>
  <c r="BD167" i="15"/>
  <c r="BE167" i="15"/>
  <c r="BF167" i="15"/>
  <c r="BG167" i="15"/>
  <c r="BH167" i="15"/>
  <c r="BI167" i="15"/>
  <c r="BJ167" i="15"/>
  <c r="BK167" i="15"/>
  <c r="BL167" i="15"/>
  <c r="BM167" i="15"/>
  <c r="BN167" i="15"/>
  <c r="BO167" i="15"/>
  <c r="BP167" i="15"/>
  <c r="BQ167" i="15"/>
  <c r="BR167" i="15"/>
  <c r="BS167" i="15"/>
  <c r="BT167" i="15"/>
  <c r="BU167" i="15"/>
  <c r="BV167" i="15"/>
  <c r="BW167" i="15"/>
  <c r="BX167" i="15"/>
  <c r="BY167" i="15"/>
  <c r="BZ167" i="15"/>
  <c r="CA167" i="15"/>
  <c r="CB167" i="15"/>
  <c r="CC167" i="15"/>
  <c r="CD167" i="15"/>
  <c r="CE167" i="15"/>
  <c r="CF167" i="15"/>
  <c r="CG167" i="15"/>
  <c r="CH167" i="15"/>
  <c r="CI167" i="15"/>
  <c r="CJ167" i="15"/>
  <c r="CK167" i="15"/>
  <c r="CL167" i="15"/>
  <c r="CM167" i="15"/>
  <c r="CN167" i="15"/>
  <c r="CO167" i="15"/>
  <c r="CP167" i="15"/>
  <c r="CQ167" i="15"/>
  <c r="CR167" i="15"/>
  <c r="CS167" i="15"/>
  <c r="CT167" i="15"/>
  <c r="CU167" i="15"/>
  <c r="CV167" i="15"/>
  <c r="CW167" i="15"/>
  <c r="CX167" i="15"/>
  <c r="CY167" i="15"/>
  <c r="CZ167" i="15"/>
  <c r="DA167" i="15"/>
  <c r="DB167" i="15"/>
  <c r="DC167" i="15"/>
  <c r="DD167" i="15"/>
  <c r="DE167" i="15"/>
  <c r="DF167" i="15"/>
  <c r="DG167" i="15"/>
  <c r="DH167" i="15"/>
  <c r="DI167" i="15"/>
  <c r="DJ167" i="15"/>
  <c r="DK167" i="15"/>
  <c r="DL167" i="15"/>
  <c r="DM167" i="15"/>
  <c r="DN167" i="15"/>
  <c r="DO167" i="15"/>
  <c r="DP167" i="15"/>
  <c r="DQ167" i="15"/>
  <c r="DR167" i="15"/>
  <c r="DS167" i="15"/>
  <c r="DT167" i="15"/>
  <c r="DU167" i="15"/>
  <c r="DV167" i="15"/>
  <c r="DW167" i="15"/>
  <c r="DX167" i="15"/>
  <c r="DY167" i="15"/>
  <c r="DZ167" i="15"/>
  <c r="EA167" i="15"/>
  <c r="EB167" i="15"/>
  <c r="EC167" i="15"/>
  <c r="ED167" i="15"/>
  <c r="EE167" i="15"/>
  <c r="EF167" i="15"/>
  <c r="EG167" i="15"/>
  <c r="EH167" i="15"/>
  <c r="EI167" i="15"/>
  <c r="EJ167" i="15"/>
  <c r="EK167" i="15"/>
  <c r="EL167" i="15"/>
  <c r="EM167" i="15"/>
  <c r="EN167" i="15"/>
  <c r="EO167" i="15"/>
  <c r="EP167" i="15"/>
  <c r="EQ167" i="15"/>
  <c r="ER167" i="15"/>
  <c r="ES167" i="15"/>
  <c r="ET167" i="15"/>
  <c r="EU167" i="15"/>
  <c r="EV167" i="15"/>
  <c r="EW167" i="15"/>
  <c r="EX167" i="15"/>
  <c r="EY167" i="15"/>
  <c r="EZ167" i="15"/>
  <c r="FA167" i="15"/>
  <c r="FB167" i="15"/>
  <c r="FC167" i="15"/>
  <c r="FD167" i="15"/>
  <c r="FE167" i="15"/>
  <c r="FF167" i="15"/>
  <c r="FG167" i="15"/>
  <c r="FH167" i="15"/>
  <c r="FI167" i="15"/>
  <c r="FJ167" i="15"/>
  <c r="FK167" i="15"/>
  <c r="FL167" i="15"/>
  <c r="FM167" i="15"/>
  <c r="FN167" i="15"/>
  <c r="FO167" i="15"/>
  <c r="FP167" i="15"/>
  <c r="FQ167" i="15"/>
  <c r="FR167" i="15"/>
  <c r="FS167" i="15"/>
  <c r="FT167" i="15"/>
  <c r="FU167" i="15"/>
  <c r="FV167" i="15"/>
  <c r="FW167" i="15"/>
  <c r="FX167" i="15"/>
  <c r="FY167" i="15"/>
  <c r="FZ167" i="15"/>
  <c r="GA167" i="15"/>
  <c r="GB167" i="15"/>
  <c r="G168" i="15"/>
  <c r="H168" i="15"/>
  <c r="I168" i="15"/>
  <c r="J168" i="15"/>
  <c r="K168" i="15"/>
  <c r="L168" i="15"/>
  <c r="N168" i="15"/>
  <c r="O168" i="15"/>
  <c r="P168" i="15"/>
  <c r="Q168" i="15"/>
  <c r="R168" i="15"/>
  <c r="S168" i="15"/>
  <c r="U168" i="15"/>
  <c r="V168" i="15"/>
  <c r="W168" i="15"/>
  <c r="X168" i="15"/>
  <c r="Y168" i="15"/>
  <c r="Z168" i="15"/>
  <c r="AA168" i="15"/>
  <c r="AB168" i="15"/>
  <c r="AC168" i="15"/>
  <c r="AD168" i="15"/>
  <c r="AE168" i="15"/>
  <c r="AF168" i="15"/>
  <c r="AG168" i="15"/>
  <c r="AH168" i="15"/>
  <c r="AI168" i="15"/>
  <c r="AJ168" i="15"/>
  <c r="AK168" i="15"/>
  <c r="AL168" i="15"/>
  <c r="AM168" i="15"/>
  <c r="AN168" i="15"/>
  <c r="AO168" i="15"/>
  <c r="AP168" i="15"/>
  <c r="AQ168" i="15"/>
  <c r="AR168" i="15"/>
  <c r="AS168" i="15"/>
  <c r="AT168" i="15"/>
  <c r="AU168" i="15"/>
  <c r="AV168" i="15"/>
  <c r="AW168" i="15"/>
  <c r="AX168" i="15"/>
  <c r="AY168" i="15"/>
  <c r="AZ168" i="15"/>
  <c r="BA168" i="15"/>
  <c r="BB168" i="15"/>
  <c r="BC168" i="15"/>
  <c r="BD168" i="15"/>
  <c r="BE168" i="15"/>
  <c r="BF168" i="15"/>
  <c r="BG168" i="15"/>
  <c r="BH168" i="15"/>
  <c r="BI168" i="15"/>
  <c r="BJ168" i="15"/>
  <c r="BK168" i="15"/>
  <c r="BL168" i="15"/>
  <c r="BM168" i="15"/>
  <c r="BN168" i="15"/>
  <c r="BO168" i="15"/>
  <c r="BP168" i="15"/>
  <c r="BQ168" i="15"/>
  <c r="BR168" i="15"/>
  <c r="BS168" i="15"/>
  <c r="BT168" i="15"/>
  <c r="BU168" i="15"/>
  <c r="BV168" i="15"/>
  <c r="BW168" i="15"/>
  <c r="BX168" i="15"/>
  <c r="BY168" i="15"/>
  <c r="BZ168" i="15"/>
  <c r="CA168" i="15"/>
  <c r="CB168" i="15"/>
  <c r="CC168" i="15"/>
  <c r="CD168" i="15"/>
  <c r="CE168" i="15"/>
  <c r="CF168" i="15"/>
  <c r="CG168" i="15"/>
  <c r="CH168" i="15"/>
  <c r="CI168" i="15"/>
  <c r="CJ168" i="15"/>
  <c r="CK168" i="15"/>
  <c r="CL168" i="15"/>
  <c r="CM168" i="15"/>
  <c r="CN168" i="15"/>
  <c r="CO168" i="15"/>
  <c r="CP168" i="15"/>
  <c r="CQ168" i="15"/>
  <c r="CR168" i="15"/>
  <c r="CS168" i="15"/>
  <c r="CT168" i="15"/>
  <c r="CU168" i="15"/>
  <c r="CV168" i="15"/>
  <c r="CW168" i="15"/>
  <c r="CX168" i="15"/>
  <c r="CY168" i="15"/>
  <c r="CZ168" i="15"/>
  <c r="DA168" i="15"/>
  <c r="DB168" i="15"/>
  <c r="DC168" i="15"/>
  <c r="DD168" i="15"/>
  <c r="DE168" i="15"/>
  <c r="DF168" i="15"/>
  <c r="DG168" i="15"/>
  <c r="DH168" i="15"/>
  <c r="DI168" i="15"/>
  <c r="DJ168" i="15"/>
  <c r="DK168" i="15"/>
  <c r="DL168" i="15"/>
  <c r="DM168" i="15"/>
  <c r="DN168" i="15"/>
  <c r="DO168" i="15"/>
  <c r="DP168" i="15"/>
  <c r="DQ168" i="15"/>
  <c r="DR168" i="15"/>
  <c r="DS168" i="15"/>
  <c r="DT168" i="15"/>
  <c r="DU168" i="15"/>
  <c r="DV168" i="15"/>
  <c r="DW168" i="15"/>
  <c r="DX168" i="15"/>
  <c r="DY168" i="15"/>
  <c r="DZ168" i="15"/>
  <c r="EA168" i="15"/>
  <c r="EB168" i="15"/>
  <c r="EC168" i="15"/>
  <c r="ED168" i="15"/>
  <c r="EE168" i="15"/>
  <c r="EF168" i="15"/>
  <c r="EG168" i="15"/>
  <c r="EH168" i="15"/>
  <c r="EI168" i="15"/>
  <c r="EJ168" i="15"/>
  <c r="EK168" i="15"/>
  <c r="EL168" i="15"/>
  <c r="EM168" i="15"/>
  <c r="EN168" i="15"/>
  <c r="EO168" i="15"/>
  <c r="EP168" i="15"/>
  <c r="EQ168" i="15"/>
  <c r="ER168" i="15"/>
  <c r="ES168" i="15"/>
  <c r="ET168" i="15"/>
  <c r="EU168" i="15"/>
  <c r="EV168" i="15"/>
  <c r="EW168" i="15"/>
  <c r="EX168" i="15"/>
  <c r="EY168" i="15"/>
  <c r="EZ168" i="15"/>
  <c r="FA168" i="15"/>
  <c r="FB168" i="15"/>
  <c r="FC168" i="15"/>
  <c r="FD168" i="15"/>
  <c r="FE168" i="15"/>
  <c r="FF168" i="15"/>
  <c r="FG168" i="15"/>
  <c r="FH168" i="15"/>
  <c r="FI168" i="15"/>
  <c r="FJ168" i="15"/>
  <c r="FK168" i="15"/>
  <c r="FL168" i="15"/>
  <c r="FM168" i="15"/>
  <c r="FN168" i="15"/>
  <c r="FO168" i="15"/>
  <c r="FP168" i="15"/>
  <c r="FQ168" i="15"/>
  <c r="FR168" i="15"/>
  <c r="FS168" i="15"/>
  <c r="FT168" i="15"/>
  <c r="FU168" i="15"/>
  <c r="FV168" i="15"/>
  <c r="FW168" i="15"/>
  <c r="FX168" i="15"/>
  <c r="FY168" i="15"/>
  <c r="FZ168" i="15"/>
  <c r="GA168" i="15"/>
  <c r="GB168" i="15"/>
  <c r="G169" i="15"/>
  <c r="H169" i="15"/>
  <c r="I169" i="15"/>
  <c r="J169" i="15"/>
  <c r="K169" i="15"/>
  <c r="L169" i="15"/>
  <c r="N169" i="15"/>
  <c r="O169" i="15"/>
  <c r="P169" i="15"/>
  <c r="Q169" i="15"/>
  <c r="R169" i="15"/>
  <c r="S169" i="15"/>
  <c r="U169" i="15"/>
  <c r="V169" i="15"/>
  <c r="W169" i="15"/>
  <c r="X169" i="15"/>
  <c r="Y169" i="15"/>
  <c r="Z169" i="15"/>
  <c r="AA169" i="15"/>
  <c r="AB169" i="15"/>
  <c r="AC169" i="15"/>
  <c r="AD169" i="15"/>
  <c r="AE169" i="15"/>
  <c r="AF169" i="15"/>
  <c r="AG169" i="15"/>
  <c r="AH169" i="15"/>
  <c r="AI169" i="15"/>
  <c r="AJ169" i="15"/>
  <c r="AK169" i="15"/>
  <c r="AL169" i="15"/>
  <c r="AM169" i="15"/>
  <c r="AN169" i="15"/>
  <c r="AO169" i="15"/>
  <c r="AP169" i="15"/>
  <c r="AQ169" i="15"/>
  <c r="AR169" i="15"/>
  <c r="AS169" i="15"/>
  <c r="AT169" i="15"/>
  <c r="AU169" i="15"/>
  <c r="AV169" i="15"/>
  <c r="AW169" i="15"/>
  <c r="AX169" i="15"/>
  <c r="AY169" i="15"/>
  <c r="AZ169" i="15"/>
  <c r="BA169" i="15"/>
  <c r="BB169" i="15"/>
  <c r="BC169" i="15"/>
  <c r="BD169" i="15"/>
  <c r="BE169" i="15"/>
  <c r="BF169" i="15"/>
  <c r="BG169" i="15"/>
  <c r="BH169" i="15"/>
  <c r="BI169" i="15"/>
  <c r="BJ169" i="15"/>
  <c r="BK169" i="15"/>
  <c r="BL169" i="15"/>
  <c r="BM169" i="15"/>
  <c r="BN169" i="15"/>
  <c r="BO169" i="15"/>
  <c r="BP169" i="15"/>
  <c r="BQ169" i="15"/>
  <c r="BR169" i="15"/>
  <c r="BS169" i="15"/>
  <c r="BT169" i="15"/>
  <c r="BU169" i="15"/>
  <c r="BV169" i="15"/>
  <c r="BW169" i="15"/>
  <c r="BX169" i="15"/>
  <c r="BY169" i="15"/>
  <c r="BZ169" i="15"/>
  <c r="CA169" i="15"/>
  <c r="CB169" i="15"/>
  <c r="CC169" i="15"/>
  <c r="CD169" i="15"/>
  <c r="CE169" i="15"/>
  <c r="CF169" i="15"/>
  <c r="CG169" i="15"/>
  <c r="CH169" i="15"/>
  <c r="CI169" i="15"/>
  <c r="CJ169" i="15"/>
  <c r="CK169" i="15"/>
  <c r="CL169" i="15"/>
  <c r="CM169" i="15"/>
  <c r="CN169" i="15"/>
  <c r="CO169" i="15"/>
  <c r="CP169" i="15"/>
  <c r="CQ169" i="15"/>
  <c r="CR169" i="15"/>
  <c r="CS169" i="15"/>
  <c r="CT169" i="15"/>
  <c r="CU169" i="15"/>
  <c r="CV169" i="15"/>
  <c r="CW169" i="15"/>
  <c r="CX169" i="15"/>
  <c r="CY169" i="15"/>
  <c r="CZ169" i="15"/>
  <c r="DA169" i="15"/>
  <c r="DB169" i="15"/>
  <c r="DC169" i="15"/>
  <c r="DD169" i="15"/>
  <c r="DE169" i="15"/>
  <c r="DF169" i="15"/>
  <c r="DG169" i="15"/>
  <c r="DH169" i="15"/>
  <c r="DI169" i="15"/>
  <c r="DJ169" i="15"/>
  <c r="DK169" i="15"/>
  <c r="DL169" i="15"/>
  <c r="DM169" i="15"/>
  <c r="DN169" i="15"/>
  <c r="DO169" i="15"/>
  <c r="DP169" i="15"/>
  <c r="DQ169" i="15"/>
  <c r="DR169" i="15"/>
  <c r="DS169" i="15"/>
  <c r="DT169" i="15"/>
  <c r="DU169" i="15"/>
  <c r="DV169" i="15"/>
  <c r="DW169" i="15"/>
  <c r="DX169" i="15"/>
  <c r="DY169" i="15"/>
  <c r="DZ169" i="15"/>
  <c r="EA169" i="15"/>
  <c r="EB169" i="15"/>
  <c r="EC169" i="15"/>
  <c r="ED169" i="15"/>
  <c r="EE169" i="15"/>
  <c r="EF169" i="15"/>
  <c r="EG169" i="15"/>
  <c r="EH169" i="15"/>
  <c r="EI169" i="15"/>
  <c r="EJ169" i="15"/>
  <c r="EK169" i="15"/>
  <c r="EL169" i="15"/>
  <c r="EM169" i="15"/>
  <c r="EN169" i="15"/>
  <c r="EO169" i="15"/>
  <c r="EP169" i="15"/>
  <c r="EQ169" i="15"/>
  <c r="ER169" i="15"/>
  <c r="ES169" i="15"/>
  <c r="ET169" i="15"/>
  <c r="EU169" i="15"/>
  <c r="EV169" i="15"/>
  <c r="EW169" i="15"/>
  <c r="EX169" i="15"/>
  <c r="EY169" i="15"/>
  <c r="EZ169" i="15"/>
  <c r="FA169" i="15"/>
  <c r="FB169" i="15"/>
  <c r="FC169" i="15"/>
  <c r="FD169" i="15"/>
  <c r="FE169" i="15"/>
  <c r="FF169" i="15"/>
  <c r="FG169" i="15"/>
  <c r="FH169" i="15"/>
  <c r="FI169" i="15"/>
  <c r="FJ169" i="15"/>
  <c r="FK169" i="15"/>
  <c r="FL169" i="15"/>
  <c r="FM169" i="15"/>
  <c r="FN169" i="15"/>
  <c r="FO169" i="15"/>
  <c r="FP169" i="15"/>
  <c r="FQ169" i="15"/>
  <c r="FR169" i="15"/>
  <c r="FS169" i="15"/>
  <c r="FT169" i="15"/>
  <c r="FU169" i="15"/>
  <c r="FV169" i="15"/>
  <c r="FW169" i="15"/>
  <c r="FX169" i="15"/>
  <c r="FY169" i="15"/>
  <c r="FZ169" i="15"/>
  <c r="GA169" i="15"/>
  <c r="GB169" i="15"/>
  <c r="G170" i="15"/>
  <c r="H170" i="15"/>
  <c r="I170" i="15"/>
  <c r="J170" i="15"/>
  <c r="K170" i="15"/>
  <c r="L170" i="15"/>
  <c r="N170" i="15"/>
  <c r="O170" i="15"/>
  <c r="P170" i="15"/>
  <c r="Q170" i="15"/>
  <c r="R170" i="15"/>
  <c r="S170" i="15"/>
  <c r="U170" i="15"/>
  <c r="V170" i="15"/>
  <c r="W170" i="15"/>
  <c r="X170" i="15"/>
  <c r="Y170" i="15"/>
  <c r="Z170" i="15"/>
  <c r="AA170" i="15"/>
  <c r="AB170" i="15"/>
  <c r="AC170" i="15"/>
  <c r="AD170" i="15"/>
  <c r="AE170" i="15"/>
  <c r="AF170" i="15"/>
  <c r="AG170" i="15"/>
  <c r="AH170" i="15"/>
  <c r="AI170" i="15"/>
  <c r="AJ170" i="15"/>
  <c r="AK170" i="15"/>
  <c r="AL170" i="15"/>
  <c r="AM170" i="15"/>
  <c r="AN170" i="15"/>
  <c r="AO170" i="15"/>
  <c r="AP170" i="15"/>
  <c r="AQ170" i="15"/>
  <c r="AR170" i="15"/>
  <c r="AS170" i="15"/>
  <c r="AT170" i="15"/>
  <c r="AU170" i="15"/>
  <c r="AV170" i="15"/>
  <c r="AW170" i="15"/>
  <c r="AX170" i="15"/>
  <c r="AY170" i="15"/>
  <c r="AZ170" i="15"/>
  <c r="BA170" i="15"/>
  <c r="BB170" i="15"/>
  <c r="BC170" i="15"/>
  <c r="BD170" i="15"/>
  <c r="BE170" i="15"/>
  <c r="BF170" i="15"/>
  <c r="BG170" i="15"/>
  <c r="BH170" i="15"/>
  <c r="BI170" i="15"/>
  <c r="BJ170" i="15"/>
  <c r="BK170" i="15"/>
  <c r="BL170" i="15"/>
  <c r="BM170" i="15"/>
  <c r="BN170" i="15"/>
  <c r="BO170" i="15"/>
  <c r="BP170" i="15"/>
  <c r="BQ170" i="15"/>
  <c r="BR170" i="15"/>
  <c r="BS170" i="15"/>
  <c r="BT170" i="15"/>
  <c r="BU170" i="15"/>
  <c r="BV170" i="15"/>
  <c r="BW170" i="15"/>
  <c r="BX170" i="15"/>
  <c r="BY170" i="15"/>
  <c r="BZ170" i="15"/>
  <c r="CA170" i="15"/>
  <c r="CB170" i="15"/>
  <c r="CC170" i="15"/>
  <c r="CD170" i="15"/>
  <c r="CE170" i="15"/>
  <c r="CF170" i="15"/>
  <c r="CG170" i="15"/>
  <c r="CH170" i="15"/>
  <c r="CI170" i="15"/>
  <c r="CJ170" i="15"/>
  <c r="CK170" i="15"/>
  <c r="CL170" i="15"/>
  <c r="CM170" i="15"/>
  <c r="CN170" i="15"/>
  <c r="CO170" i="15"/>
  <c r="CP170" i="15"/>
  <c r="CQ170" i="15"/>
  <c r="CR170" i="15"/>
  <c r="CS170" i="15"/>
  <c r="CT170" i="15"/>
  <c r="CU170" i="15"/>
  <c r="CV170" i="15"/>
  <c r="CW170" i="15"/>
  <c r="CX170" i="15"/>
  <c r="CY170" i="15"/>
  <c r="CZ170" i="15"/>
  <c r="DA170" i="15"/>
  <c r="DB170" i="15"/>
  <c r="DC170" i="15"/>
  <c r="DD170" i="15"/>
  <c r="DE170" i="15"/>
  <c r="DF170" i="15"/>
  <c r="DG170" i="15"/>
  <c r="DH170" i="15"/>
  <c r="DI170" i="15"/>
  <c r="DJ170" i="15"/>
  <c r="DK170" i="15"/>
  <c r="DL170" i="15"/>
  <c r="DM170" i="15"/>
  <c r="DN170" i="15"/>
  <c r="DO170" i="15"/>
  <c r="DP170" i="15"/>
  <c r="DQ170" i="15"/>
  <c r="DR170" i="15"/>
  <c r="DS170" i="15"/>
  <c r="DT170" i="15"/>
  <c r="DU170" i="15"/>
  <c r="DV170" i="15"/>
  <c r="DW170" i="15"/>
  <c r="DX170" i="15"/>
  <c r="DY170" i="15"/>
  <c r="DZ170" i="15"/>
  <c r="EA170" i="15"/>
  <c r="EB170" i="15"/>
  <c r="EC170" i="15"/>
  <c r="ED170" i="15"/>
  <c r="EE170" i="15"/>
  <c r="EF170" i="15"/>
  <c r="EG170" i="15"/>
  <c r="EH170" i="15"/>
  <c r="EI170" i="15"/>
  <c r="EJ170" i="15"/>
  <c r="EK170" i="15"/>
  <c r="EL170" i="15"/>
  <c r="EM170" i="15"/>
  <c r="EN170" i="15"/>
  <c r="EO170" i="15"/>
  <c r="EP170" i="15"/>
  <c r="EQ170" i="15"/>
  <c r="ER170" i="15"/>
  <c r="ES170" i="15"/>
  <c r="ET170" i="15"/>
  <c r="EU170" i="15"/>
  <c r="EV170" i="15"/>
  <c r="EW170" i="15"/>
  <c r="EX170" i="15"/>
  <c r="EY170" i="15"/>
  <c r="EZ170" i="15"/>
  <c r="FA170" i="15"/>
  <c r="FB170" i="15"/>
  <c r="FC170" i="15"/>
  <c r="FD170" i="15"/>
  <c r="FE170" i="15"/>
  <c r="FF170" i="15"/>
  <c r="FG170" i="15"/>
  <c r="FH170" i="15"/>
  <c r="FI170" i="15"/>
  <c r="FJ170" i="15"/>
  <c r="FK170" i="15"/>
  <c r="FL170" i="15"/>
  <c r="FM170" i="15"/>
  <c r="FN170" i="15"/>
  <c r="FO170" i="15"/>
  <c r="FP170" i="15"/>
  <c r="FQ170" i="15"/>
  <c r="FR170" i="15"/>
  <c r="FS170" i="15"/>
  <c r="FT170" i="15"/>
  <c r="FU170" i="15"/>
  <c r="FV170" i="15"/>
  <c r="FW170" i="15"/>
  <c r="FX170" i="15"/>
  <c r="FY170" i="15"/>
  <c r="FZ170" i="15"/>
  <c r="GA170" i="15"/>
  <c r="GB170" i="15"/>
  <c r="G172" i="15"/>
  <c r="H172" i="15"/>
  <c r="I172" i="15"/>
  <c r="J172" i="15"/>
  <c r="K172" i="15"/>
  <c r="L172" i="15"/>
  <c r="N172" i="15"/>
  <c r="O172" i="15"/>
  <c r="P172" i="15"/>
  <c r="Q172" i="15"/>
  <c r="R172" i="15"/>
  <c r="S172" i="15"/>
  <c r="U172" i="15"/>
  <c r="V172" i="15"/>
  <c r="W172" i="15"/>
  <c r="X172" i="15"/>
  <c r="Y172" i="15"/>
  <c r="Z172" i="15"/>
  <c r="AA172" i="15"/>
  <c r="AB172" i="15"/>
  <c r="AC172" i="15"/>
  <c r="AD172" i="15"/>
  <c r="AE172" i="15"/>
  <c r="AF172" i="15"/>
  <c r="AG172" i="15"/>
  <c r="AH172" i="15"/>
  <c r="AI172" i="15"/>
  <c r="AJ172" i="15"/>
  <c r="AK172" i="15"/>
  <c r="AL172" i="15"/>
  <c r="AM172" i="15"/>
  <c r="AN172" i="15"/>
  <c r="AO172" i="15"/>
  <c r="AP172" i="15"/>
  <c r="AQ172" i="15"/>
  <c r="AR172" i="15"/>
  <c r="AS172" i="15"/>
  <c r="AT172" i="15"/>
  <c r="AU172" i="15"/>
  <c r="AV172" i="15"/>
  <c r="AW172" i="15"/>
  <c r="AX172" i="15"/>
  <c r="AY172" i="15"/>
  <c r="AZ172" i="15"/>
  <c r="BA172" i="15"/>
  <c r="BB172" i="15"/>
  <c r="BC172" i="15"/>
  <c r="BD172" i="15"/>
  <c r="BE172" i="15"/>
  <c r="BF172" i="15"/>
  <c r="BG172" i="15"/>
  <c r="BH172" i="15"/>
  <c r="BI172" i="15"/>
  <c r="BJ172" i="15"/>
  <c r="BK172" i="15"/>
  <c r="BL172" i="15"/>
  <c r="BM172" i="15"/>
  <c r="BN172" i="15"/>
  <c r="BO172" i="15"/>
  <c r="BP172" i="15"/>
  <c r="BQ172" i="15"/>
  <c r="BR172" i="15"/>
  <c r="BS172" i="15"/>
  <c r="BT172" i="15"/>
  <c r="BU172" i="15"/>
  <c r="BV172" i="15"/>
  <c r="BW172" i="15"/>
  <c r="BX172" i="15"/>
  <c r="BY172" i="15"/>
  <c r="BZ172" i="15"/>
  <c r="CA172" i="15"/>
  <c r="CB172" i="15"/>
  <c r="CC172" i="15"/>
  <c r="CD172" i="15"/>
  <c r="CE172" i="15"/>
  <c r="CF172" i="15"/>
  <c r="CG172" i="15"/>
  <c r="CH172" i="15"/>
  <c r="CI172" i="15"/>
  <c r="CJ172" i="15"/>
  <c r="CK172" i="15"/>
  <c r="CL172" i="15"/>
  <c r="CM172" i="15"/>
  <c r="CN172" i="15"/>
  <c r="CO172" i="15"/>
  <c r="CP172" i="15"/>
  <c r="CQ172" i="15"/>
  <c r="CR172" i="15"/>
  <c r="CS172" i="15"/>
  <c r="CT172" i="15"/>
  <c r="CU172" i="15"/>
  <c r="CV172" i="15"/>
  <c r="CW172" i="15"/>
  <c r="CX172" i="15"/>
  <c r="CY172" i="15"/>
  <c r="CZ172" i="15"/>
  <c r="DA172" i="15"/>
  <c r="DB172" i="15"/>
  <c r="DC172" i="15"/>
  <c r="DD172" i="15"/>
  <c r="DE172" i="15"/>
  <c r="DF172" i="15"/>
  <c r="DG172" i="15"/>
  <c r="DH172" i="15"/>
  <c r="DI172" i="15"/>
  <c r="DJ172" i="15"/>
  <c r="DK172" i="15"/>
  <c r="DL172" i="15"/>
  <c r="DM172" i="15"/>
  <c r="DN172" i="15"/>
  <c r="DO172" i="15"/>
  <c r="DP172" i="15"/>
  <c r="DQ172" i="15"/>
  <c r="DR172" i="15"/>
  <c r="DS172" i="15"/>
  <c r="DT172" i="15"/>
  <c r="DU172" i="15"/>
  <c r="DV172" i="15"/>
  <c r="DW172" i="15"/>
  <c r="DX172" i="15"/>
  <c r="DY172" i="15"/>
  <c r="DZ172" i="15"/>
  <c r="EA172" i="15"/>
  <c r="EB172" i="15"/>
  <c r="EC172" i="15"/>
  <c r="ED172" i="15"/>
  <c r="EE172" i="15"/>
  <c r="EF172" i="15"/>
  <c r="EG172" i="15"/>
  <c r="EH172" i="15"/>
  <c r="EI172" i="15"/>
  <c r="EJ172" i="15"/>
  <c r="EK172" i="15"/>
  <c r="EL172" i="15"/>
  <c r="EM172" i="15"/>
  <c r="EN172" i="15"/>
  <c r="EO172" i="15"/>
  <c r="EP172" i="15"/>
  <c r="EQ172" i="15"/>
  <c r="ER172" i="15"/>
  <c r="ES172" i="15"/>
  <c r="ET172" i="15"/>
  <c r="EU172" i="15"/>
  <c r="EV172" i="15"/>
  <c r="EW172" i="15"/>
  <c r="EX172" i="15"/>
  <c r="EY172" i="15"/>
  <c r="EZ172" i="15"/>
  <c r="FA172" i="15"/>
  <c r="FB172" i="15"/>
  <c r="FC172" i="15"/>
  <c r="FD172" i="15"/>
  <c r="FE172" i="15"/>
  <c r="FF172" i="15"/>
  <c r="FG172" i="15"/>
  <c r="FH172" i="15"/>
  <c r="FI172" i="15"/>
  <c r="FJ172" i="15"/>
  <c r="FK172" i="15"/>
  <c r="FL172" i="15"/>
  <c r="FM172" i="15"/>
  <c r="FN172" i="15"/>
  <c r="FO172" i="15"/>
  <c r="FP172" i="15"/>
  <c r="FQ172" i="15"/>
  <c r="FR172" i="15"/>
  <c r="FS172" i="15"/>
  <c r="FT172" i="15"/>
  <c r="FU172" i="15"/>
  <c r="FV172" i="15"/>
  <c r="FW172" i="15"/>
  <c r="FX172" i="15"/>
  <c r="FY172" i="15"/>
  <c r="FZ172" i="15"/>
  <c r="GA172" i="15"/>
  <c r="GB172" i="15"/>
  <c r="G173" i="15"/>
  <c r="H173" i="15"/>
  <c r="I173" i="15"/>
  <c r="J173" i="15"/>
  <c r="K173" i="15"/>
  <c r="L173" i="15"/>
  <c r="N173" i="15"/>
  <c r="O173" i="15"/>
  <c r="P173" i="15"/>
  <c r="Q173" i="15"/>
  <c r="R173" i="15"/>
  <c r="S173" i="15"/>
  <c r="U173" i="15"/>
  <c r="V173" i="15"/>
  <c r="W173" i="15"/>
  <c r="X173" i="15"/>
  <c r="Y173" i="15"/>
  <c r="Z173" i="15"/>
  <c r="AA173" i="15"/>
  <c r="AB173" i="15"/>
  <c r="AC173" i="15"/>
  <c r="AD173" i="15"/>
  <c r="AE173" i="15"/>
  <c r="AF173" i="15"/>
  <c r="AG173" i="15"/>
  <c r="AH173" i="15"/>
  <c r="AI173" i="15"/>
  <c r="AJ173" i="15"/>
  <c r="AK173" i="15"/>
  <c r="AL173" i="15"/>
  <c r="AM173" i="15"/>
  <c r="AN173" i="15"/>
  <c r="AO173" i="15"/>
  <c r="AP173" i="15"/>
  <c r="AQ173" i="15"/>
  <c r="AR173" i="15"/>
  <c r="AS173" i="15"/>
  <c r="AT173" i="15"/>
  <c r="AU173" i="15"/>
  <c r="AV173" i="15"/>
  <c r="AW173" i="15"/>
  <c r="AX173" i="15"/>
  <c r="AY173" i="15"/>
  <c r="AZ173" i="15"/>
  <c r="BA173" i="15"/>
  <c r="BB173" i="15"/>
  <c r="BC173" i="15"/>
  <c r="BD173" i="15"/>
  <c r="BE173" i="15"/>
  <c r="BF173" i="15"/>
  <c r="BG173" i="15"/>
  <c r="BH173" i="15"/>
  <c r="BI173" i="15"/>
  <c r="BJ173" i="15"/>
  <c r="BK173" i="15"/>
  <c r="BL173" i="15"/>
  <c r="BM173" i="15"/>
  <c r="BN173" i="15"/>
  <c r="BO173" i="15"/>
  <c r="BP173" i="15"/>
  <c r="BQ173" i="15"/>
  <c r="BR173" i="15"/>
  <c r="BS173" i="15"/>
  <c r="BT173" i="15"/>
  <c r="BU173" i="15"/>
  <c r="BV173" i="15"/>
  <c r="BW173" i="15"/>
  <c r="BX173" i="15"/>
  <c r="BY173" i="15"/>
  <c r="BZ173" i="15"/>
  <c r="CA173" i="15"/>
  <c r="CB173" i="15"/>
  <c r="CC173" i="15"/>
  <c r="CD173" i="15"/>
  <c r="CE173" i="15"/>
  <c r="CF173" i="15"/>
  <c r="CG173" i="15"/>
  <c r="CH173" i="15"/>
  <c r="CI173" i="15"/>
  <c r="CJ173" i="15"/>
  <c r="CK173" i="15"/>
  <c r="CL173" i="15"/>
  <c r="CM173" i="15"/>
  <c r="CN173" i="15"/>
  <c r="CO173" i="15"/>
  <c r="CP173" i="15"/>
  <c r="CQ173" i="15"/>
  <c r="CR173" i="15"/>
  <c r="CS173" i="15"/>
  <c r="CT173" i="15"/>
  <c r="CU173" i="15"/>
  <c r="CV173" i="15"/>
  <c r="CW173" i="15"/>
  <c r="CX173" i="15"/>
  <c r="CY173" i="15"/>
  <c r="CZ173" i="15"/>
  <c r="DA173" i="15"/>
  <c r="DB173" i="15"/>
  <c r="DC173" i="15"/>
  <c r="DD173" i="15"/>
  <c r="DE173" i="15"/>
  <c r="DF173" i="15"/>
  <c r="DG173" i="15"/>
  <c r="DH173" i="15"/>
  <c r="DI173" i="15"/>
  <c r="DJ173" i="15"/>
  <c r="DK173" i="15"/>
  <c r="DL173" i="15"/>
  <c r="DM173" i="15"/>
  <c r="DN173" i="15"/>
  <c r="DO173" i="15"/>
  <c r="DP173" i="15"/>
  <c r="DQ173" i="15"/>
  <c r="DR173" i="15"/>
  <c r="DS173" i="15"/>
  <c r="DT173" i="15"/>
  <c r="DU173" i="15"/>
  <c r="DV173" i="15"/>
  <c r="DW173" i="15"/>
  <c r="DX173" i="15"/>
  <c r="DY173" i="15"/>
  <c r="DZ173" i="15"/>
  <c r="EA173" i="15"/>
  <c r="EB173" i="15"/>
  <c r="EC173" i="15"/>
  <c r="ED173" i="15"/>
  <c r="EE173" i="15"/>
  <c r="EF173" i="15"/>
  <c r="EG173" i="15"/>
  <c r="EH173" i="15"/>
  <c r="EI173" i="15"/>
  <c r="EJ173" i="15"/>
  <c r="EK173" i="15"/>
  <c r="EL173" i="15"/>
  <c r="EM173" i="15"/>
  <c r="EN173" i="15"/>
  <c r="EO173" i="15"/>
  <c r="EP173" i="15"/>
  <c r="EQ173" i="15"/>
  <c r="ER173" i="15"/>
  <c r="ES173" i="15"/>
  <c r="ET173" i="15"/>
  <c r="EU173" i="15"/>
  <c r="EV173" i="15"/>
  <c r="EW173" i="15"/>
  <c r="EX173" i="15"/>
  <c r="EY173" i="15"/>
  <c r="EZ173" i="15"/>
  <c r="FA173" i="15"/>
  <c r="FB173" i="15"/>
  <c r="FC173" i="15"/>
  <c r="FD173" i="15"/>
  <c r="FE173" i="15"/>
  <c r="FF173" i="15"/>
  <c r="FG173" i="15"/>
  <c r="FH173" i="15"/>
  <c r="FI173" i="15"/>
  <c r="FJ173" i="15"/>
  <c r="FK173" i="15"/>
  <c r="FL173" i="15"/>
  <c r="FM173" i="15"/>
  <c r="FN173" i="15"/>
  <c r="FO173" i="15"/>
  <c r="FP173" i="15"/>
  <c r="FQ173" i="15"/>
  <c r="FR173" i="15"/>
  <c r="FS173" i="15"/>
  <c r="FT173" i="15"/>
  <c r="FU173" i="15"/>
  <c r="FV173" i="15"/>
  <c r="FW173" i="15"/>
  <c r="FX173" i="15"/>
  <c r="FY173" i="15"/>
  <c r="FZ173" i="15"/>
  <c r="GA173" i="15"/>
  <c r="GB173" i="15"/>
  <c r="G174" i="15"/>
  <c r="H174" i="15"/>
  <c r="I174" i="15"/>
  <c r="J174" i="15"/>
  <c r="K174" i="15"/>
  <c r="L174" i="15"/>
  <c r="N174" i="15"/>
  <c r="O174" i="15"/>
  <c r="P174" i="15"/>
  <c r="Q174" i="15"/>
  <c r="R174" i="15"/>
  <c r="S174" i="15"/>
  <c r="U174" i="15"/>
  <c r="V174" i="15"/>
  <c r="W174" i="15"/>
  <c r="X174" i="15"/>
  <c r="Y174" i="15"/>
  <c r="Z174" i="15"/>
  <c r="AA174" i="15"/>
  <c r="AB174" i="15"/>
  <c r="AC174" i="15"/>
  <c r="AD174" i="15"/>
  <c r="AE174" i="15"/>
  <c r="AF174" i="15"/>
  <c r="AG174" i="15"/>
  <c r="AH174" i="15"/>
  <c r="AI174" i="15"/>
  <c r="AJ174" i="15"/>
  <c r="AK174" i="15"/>
  <c r="AL174" i="15"/>
  <c r="AM174" i="15"/>
  <c r="AN174" i="15"/>
  <c r="AO174" i="15"/>
  <c r="AP174" i="15"/>
  <c r="AQ174" i="15"/>
  <c r="AR174" i="15"/>
  <c r="AS174" i="15"/>
  <c r="AT174" i="15"/>
  <c r="AU174" i="15"/>
  <c r="AV174" i="15"/>
  <c r="AW174" i="15"/>
  <c r="AX174" i="15"/>
  <c r="AY174" i="15"/>
  <c r="AZ174" i="15"/>
  <c r="BA174" i="15"/>
  <c r="BB174" i="15"/>
  <c r="BC174" i="15"/>
  <c r="BD174" i="15"/>
  <c r="BE174" i="15"/>
  <c r="BF174" i="15"/>
  <c r="BG174" i="15"/>
  <c r="BH174" i="15"/>
  <c r="BI174" i="15"/>
  <c r="BJ174" i="15"/>
  <c r="BK174" i="15"/>
  <c r="BL174" i="15"/>
  <c r="BM174" i="15"/>
  <c r="BN174" i="15"/>
  <c r="BO174" i="15"/>
  <c r="BP174" i="15"/>
  <c r="BQ174" i="15"/>
  <c r="BR174" i="15"/>
  <c r="BS174" i="15"/>
  <c r="BT174" i="15"/>
  <c r="BU174" i="15"/>
  <c r="BV174" i="15"/>
  <c r="BW174" i="15"/>
  <c r="BX174" i="15"/>
  <c r="BY174" i="15"/>
  <c r="BZ174" i="15"/>
  <c r="CA174" i="15"/>
  <c r="CB174" i="15"/>
  <c r="CC174" i="15"/>
  <c r="CD174" i="15"/>
  <c r="CE174" i="15"/>
  <c r="CF174" i="15"/>
  <c r="CG174" i="15"/>
  <c r="CH174" i="15"/>
  <c r="CI174" i="15"/>
  <c r="CJ174" i="15"/>
  <c r="CK174" i="15"/>
  <c r="CL174" i="15"/>
  <c r="CM174" i="15"/>
  <c r="CN174" i="15"/>
  <c r="CO174" i="15"/>
  <c r="CP174" i="15"/>
  <c r="CQ174" i="15"/>
  <c r="CR174" i="15"/>
  <c r="CS174" i="15"/>
  <c r="CT174" i="15"/>
  <c r="CU174" i="15"/>
  <c r="CV174" i="15"/>
  <c r="CW174" i="15"/>
  <c r="CX174" i="15"/>
  <c r="CY174" i="15"/>
  <c r="CZ174" i="15"/>
  <c r="DA174" i="15"/>
  <c r="DB174" i="15"/>
  <c r="DC174" i="15"/>
  <c r="DD174" i="15"/>
  <c r="DE174" i="15"/>
  <c r="DF174" i="15"/>
  <c r="DG174" i="15"/>
  <c r="DH174" i="15"/>
  <c r="DI174" i="15"/>
  <c r="DJ174" i="15"/>
  <c r="DK174" i="15"/>
  <c r="DL174" i="15"/>
  <c r="DM174" i="15"/>
  <c r="DN174" i="15"/>
  <c r="DO174" i="15"/>
  <c r="DP174" i="15"/>
  <c r="DQ174" i="15"/>
  <c r="DR174" i="15"/>
  <c r="DS174" i="15"/>
  <c r="DT174" i="15"/>
  <c r="DU174" i="15"/>
  <c r="DV174" i="15"/>
  <c r="DW174" i="15"/>
  <c r="DX174" i="15"/>
  <c r="DY174" i="15"/>
  <c r="DZ174" i="15"/>
  <c r="EA174" i="15"/>
  <c r="EB174" i="15"/>
  <c r="EC174" i="15"/>
  <c r="ED174" i="15"/>
  <c r="EE174" i="15"/>
  <c r="EF174" i="15"/>
  <c r="EG174" i="15"/>
  <c r="EH174" i="15"/>
  <c r="EI174" i="15"/>
  <c r="EJ174" i="15"/>
  <c r="EK174" i="15"/>
  <c r="EL174" i="15"/>
  <c r="EM174" i="15"/>
  <c r="EN174" i="15"/>
  <c r="EO174" i="15"/>
  <c r="EP174" i="15"/>
  <c r="EQ174" i="15"/>
  <c r="ER174" i="15"/>
  <c r="ES174" i="15"/>
  <c r="ET174" i="15"/>
  <c r="EU174" i="15"/>
  <c r="EV174" i="15"/>
  <c r="EW174" i="15"/>
  <c r="EX174" i="15"/>
  <c r="EY174" i="15"/>
  <c r="EZ174" i="15"/>
  <c r="FA174" i="15"/>
  <c r="FB174" i="15"/>
  <c r="FC174" i="15"/>
  <c r="FD174" i="15"/>
  <c r="FE174" i="15"/>
  <c r="FF174" i="15"/>
  <c r="FG174" i="15"/>
  <c r="FH174" i="15"/>
  <c r="FI174" i="15"/>
  <c r="FJ174" i="15"/>
  <c r="FK174" i="15"/>
  <c r="FL174" i="15"/>
  <c r="FM174" i="15"/>
  <c r="FN174" i="15"/>
  <c r="FO174" i="15"/>
  <c r="FP174" i="15"/>
  <c r="FQ174" i="15"/>
  <c r="FR174" i="15"/>
  <c r="FS174" i="15"/>
  <c r="FT174" i="15"/>
  <c r="FU174" i="15"/>
  <c r="FV174" i="15"/>
  <c r="FW174" i="15"/>
  <c r="FX174" i="15"/>
  <c r="FY174" i="15"/>
  <c r="FZ174" i="15"/>
  <c r="GA174" i="15"/>
  <c r="GB174" i="15"/>
  <c r="G175" i="15"/>
  <c r="H175" i="15"/>
  <c r="I175" i="15"/>
  <c r="J175" i="15"/>
  <c r="K175" i="15"/>
  <c r="L175" i="15"/>
  <c r="N175" i="15"/>
  <c r="O175" i="15"/>
  <c r="P175" i="15"/>
  <c r="Q175" i="15"/>
  <c r="R175" i="15"/>
  <c r="S175" i="15"/>
  <c r="U175" i="15"/>
  <c r="V175" i="15"/>
  <c r="W175" i="15"/>
  <c r="X175" i="15"/>
  <c r="Y175" i="15"/>
  <c r="Z175" i="15"/>
  <c r="AA175" i="15"/>
  <c r="AB175" i="15"/>
  <c r="AC175" i="15"/>
  <c r="AD175" i="15"/>
  <c r="AE175" i="15"/>
  <c r="AF175" i="15"/>
  <c r="AG175" i="15"/>
  <c r="AH175" i="15"/>
  <c r="AI175" i="15"/>
  <c r="AJ175" i="15"/>
  <c r="AK175" i="15"/>
  <c r="AL175" i="15"/>
  <c r="AM175" i="15"/>
  <c r="AN175" i="15"/>
  <c r="AO175" i="15"/>
  <c r="AP175" i="15"/>
  <c r="AQ175" i="15"/>
  <c r="AR175" i="15"/>
  <c r="AS175" i="15"/>
  <c r="AT175" i="15"/>
  <c r="AU175" i="15"/>
  <c r="AV175" i="15"/>
  <c r="AW175" i="15"/>
  <c r="AX175" i="15"/>
  <c r="AY175" i="15"/>
  <c r="AZ175" i="15"/>
  <c r="BA175" i="15"/>
  <c r="BB175" i="15"/>
  <c r="BC175" i="15"/>
  <c r="BD175" i="15"/>
  <c r="BE175" i="15"/>
  <c r="BF175" i="15"/>
  <c r="BG175" i="15"/>
  <c r="BH175" i="15"/>
  <c r="BI175" i="15"/>
  <c r="BJ175" i="15"/>
  <c r="BK175" i="15"/>
  <c r="BL175" i="15"/>
  <c r="BM175" i="15"/>
  <c r="BN175" i="15"/>
  <c r="BO175" i="15"/>
  <c r="BP175" i="15"/>
  <c r="BQ175" i="15"/>
  <c r="BR175" i="15"/>
  <c r="BS175" i="15"/>
  <c r="BT175" i="15"/>
  <c r="BU175" i="15"/>
  <c r="BV175" i="15"/>
  <c r="BW175" i="15"/>
  <c r="BX175" i="15"/>
  <c r="BY175" i="15"/>
  <c r="BZ175" i="15"/>
  <c r="CA175" i="15"/>
  <c r="CB175" i="15"/>
  <c r="CC175" i="15"/>
  <c r="CD175" i="15"/>
  <c r="CE175" i="15"/>
  <c r="CF175" i="15"/>
  <c r="CG175" i="15"/>
  <c r="CH175" i="15"/>
  <c r="CI175" i="15"/>
  <c r="CJ175" i="15"/>
  <c r="CK175" i="15"/>
  <c r="CL175" i="15"/>
  <c r="CM175" i="15"/>
  <c r="CN175" i="15"/>
  <c r="CO175" i="15"/>
  <c r="CP175" i="15"/>
  <c r="CQ175" i="15"/>
  <c r="CR175" i="15"/>
  <c r="CS175" i="15"/>
  <c r="CT175" i="15"/>
  <c r="CU175" i="15"/>
  <c r="CV175" i="15"/>
  <c r="CW175" i="15"/>
  <c r="CX175" i="15"/>
  <c r="CY175" i="15"/>
  <c r="CZ175" i="15"/>
  <c r="DA175" i="15"/>
  <c r="DB175" i="15"/>
  <c r="DC175" i="15"/>
  <c r="DD175" i="15"/>
  <c r="DE175" i="15"/>
  <c r="DF175" i="15"/>
  <c r="DG175" i="15"/>
  <c r="DH175" i="15"/>
  <c r="DI175" i="15"/>
  <c r="DJ175" i="15"/>
  <c r="DK175" i="15"/>
  <c r="DL175" i="15"/>
  <c r="DM175" i="15"/>
  <c r="DN175" i="15"/>
  <c r="DO175" i="15"/>
  <c r="DP175" i="15"/>
  <c r="DQ175" i="15"/>
  <c r="DR175" i="15"/>
  <c r="DS175" i="15"/>
  <c r="DT175" i="15"/>
  <c r="DU175" i="15"/>
  <c r="DV175" i="15"/>
  <c r="DW175" i="15"/>
  <c r="DX175" i="15"/>
  <c r="DY175" i="15"/>
  <c r="DZ175" i="15"/>
  <c r="EA175" i="15"/>
  <c r="EB175" i="15"/>
  <c r="EC175" i="15"/>
  <c r="ED175" i="15"/>
  <c r="EE175" i="15"/>
  <c r="EF175" i="15"/>
  <c r="EG175" i="15"/>
  <c r="EH175" i="15"/>
  <c r="EI175" i="15"/>
  <c r="EJ175" i="15"/>
  <c r="EK175" i="15"/>
  <c r="EL175" i="15"/>
  <c r="EM175" i="15"/>
  <c r="EN175" i="15"/>
  <c r="EO175" i="15"/>
  <c r="EP175" i="15"/>
  <c r="EQ175" i="15"/>
  <c r="ER175" i="15"/>
  <c r="ES175" i="15"/>
  <c r="ET175" i="15"/>
  <c r="EU175" i="15"/>
  <c r="EV175" i="15"/>
  <c r="EW175" i="15"/>
  <c r="EX175" i="15"/>
  <c r="EY175" i="15"/>
  <c r="EZ175" i="15"/>
  <c r="FA175" i="15"/>
  <c r="FB175" i="15"/>
  <c r="FC175" i="15"/>
  <c r="FD175" i="15"/>
  <c r="FE175" i="15"/>
  <c r="FF175" i="15"/>
  <c r="FG175" i="15"/>
  <c r="FH175" i="15"/>
  <c r="FI175" i="15"/>
  <c r="FJ175" i="15"/>
  <c r="FK175" i="15"/>
  <c r="FL175" i="15"/>
  <c r="FM175" i="15"/>
  <c r="FN175" i="15"/>
  <c r="FO175" i="15"/>
  <c r="FP175" i="15"/>
  <c r="FQ175" i="15"/>
  <c r="FR175" i="15"/>
  <c r="FS175" i="15"/>
  <c r="FT175" i="15"/>
  <c r="FU175" i="15"/>
  <c r="FV175" i="15"/>
  <c r="FW175" i="15"/>
  <c r="FX175" i="15"/>
  <c r="FY175" i="15"/>
  <c r="FZ175" i="15"/>
  <c r="GA175" i="15"/>
  <c r="GB175" i="15"/>
  <c r="G177" i="15"/>
  <c r="H177" i="15"/>
  <c r="I177" i="15"/>
  <c r="J177" i="15"/>
  <c r="K177" i="15"/>
  <c r="L177" i="15"/>
  <c r="N177" i="15"/>
  <c r="O177" i="15"/>
  <c r="P177" i="15"/>
  <c r="Q177" i="15"/>
  <c r="R177" i="15"/>
  <c r="S177" i="15"/>
  <c r="U177" i="15"/>
  <c r="V177" i="15"/>
  <c r="W177" i="15"/>
  <c r="X177" i="15"/>
  <c r="Y177" i="15"/>
  <c r="Z177" i="15"/>
  <c r="AA177" i="15"/>
  <c r="AB177" i="15"/>
  <c r="AC177" i="15"/>
  <c r="AD177" i="15"/>
  <c r="AE177" i="15"/>
  <c r="AF177" i="15"/>
  <c r="AG177" i="15"/>
  <c r="AH177" i="15"/>
  <c r="AI177" i="15"/>
  <c r="AJ177" i="15"/>
  <c r="AK177" i="15"/>
  <c r="AL177" i="15"/>
  <c r="AM177" i="15"/>
  <c r="AN177" i="15"/>
  <c r="AO177" i="15"/>
  <c r="AP177" i="15"/>
  <c r="AQ177" i="15"/>
  <c r="AR177" i="15"/>
  <c r="AS177" i="15"/>
  <c r="AT177" i="15"/>
  <c r="AU177" i="15"/>
  <c r="AV177" i="15"/>
  <c r="AW177" i="15"/>
  <c r="AX177" i="15"/>
  <c r="AY177" i="15"/>
  <c r="AZ177" i="15"/>
  <c r="BA177" i="15"/>
  <c r="BB177" i="15"/>
  <c r="BC177" i="15"/>
  <c r="BD177" i="15"/>
  <c r="BE177" i="15"/>
  <c r="BF177" i="15"/>
  <c r="BG177" i="15"/>
  <c r="BH177" i="15"/>
  <c r="BI177" i="15"/>
  <c r="BJ177" i="15"/>
  <c r="BK177" i="15"/>
  <c r="BL177" i="15"/>
  <c r="BM177" i="15"/>
  <c r="BN177" i="15"/>
  <c r="BO177" i="15"/>
  <c r="BP177" i="15"/>
  <c r="BQ177" i="15"/>
  <c r="BR177" i="15"/>
  <c r="BS177" i="15"/>
  <c r="BT177" i="15"/>
  <c r="BU177" i="15"/>
  <c r="BV177" i="15"/>
  <c r="BW177" i="15"/>
  <c r="BX177" i="15"/>
  <c r="BY177" i="15"/>
  <c r="BZ177" i="15"/>
  <c r="CA177" i="15"/>
  <c r="CB177" i="15"/>
  <c r="CC177" i="15"/>
  <c r="CD177" i="15"/>
  <c r="CE177" i="15"/>
  <c r="CF177" i="15"/>
  <c r="CG177" i="15"/>
  <c r="CH177" i="15"/>
  <c r="CI177" i="15"/>
  <c r="CJ177" i="15"/>
  <c r="CK177" i="15"/>
  <c r="CL177" i="15"/>
  <c r="CM177" i="15"/>
  <c r="CN177" i="15"/>
  <c r="CO177" i="15"/>
  <c r="CP177" i="15"/>
  <c r="CQ177" i="15"/>
  <c r="CR177" i="15"/>
  <c r="CS177" i="15"/>
  <c r="CT177" i="15"/>
  <c r="CU177" i="15"/>
  <c r="CV177" i="15"/>
  <c r="CW177" i="15"/>
  <c r="CX177" i="15"/>
  <c r="CY177" i="15"/>
  <c r="CZ177" i="15"/>
  <c r="DA177" i="15"/>
  <c r="DB177" i="15"/>
  <c r="DC177" i="15"/>
  <c r="DD177" i="15"/>
  <c r="DE177" i="15"/>
  <c r="DF177" i="15"/>
  <c r="DG177" i="15"/>
  <c r="DH177" i="15"/>
  <c r="DI177" i="15"/>
  <c r="DJ177" i="15"/>
  <c r="DK177" i="15"/>
  <c r="DL177" i="15"/>
  <c r="DM177" i="15"/>
  <c r="DN177" i="15"/>
  <c r="DO177" i="15"/>
  <c r="DP177" i="15"/>
  <c r="DQ177" i="15"/>
  <c r="DR177" i="15"/>
  <c r="DS177" i="15"/>
  <c r="DT177" i="15"/>
  <c r="DU177" i="15"/>
  <c r="DV177" i="15"/>
  <c r="DW177" i="15"/>
  <c r="DX177" i="15"/>
  <c r="DY177" i="15"/>
  <c r="DZ177" i="15"/>
  <c r="EA177" i="15"/>
  <c r="EB177" i="15"/>
  <c r="EC177" i="15"/>
  <c r="ED177" i="15"/>
  <c r="EE177" i="15"/>
  <c r="EF177" i="15"/>
  <c r="EG177" i="15"/>
  <c r="EH177" i="15"/>
  <c r="EI177" i="15"/>
  <c r="EJ177" i="15"/>
  <c r="EK177" i="15"/>
  <c r="EL177" i="15"/>
  <c r="EM177" i="15"/>
  <c r="EN177" i="15"/>
  <c r="EO177" i="15"/>
  <c r="EP177" i="15"/>
  <c r="EQ177" i="15"/>
  <c r="ER177" i="15"/>
  <c r="ES177" i="15"/>
  <c r="ET177" i="15"/>
  <c r="EU177" i="15"/>
  <c r="EV177" i="15"/>
  <c r="EW177" i="15"/>
  <c r="EX177" i="15"/>
  <c r="EY177" i="15"/>
  <c r="EZ177" i="15"/>
  <c r="FA177" i="15"/>
  <c r="FB177" i="15"/>
  <c r="FC177" i="15"/>
  <c r="FD177" i="15"/>
  <c r="FE177" i="15"/>
  <c r="FF177" i="15"/>
  <c r="FG177" i="15"/>
  <c r="FH177" i="15"/>
  <c r="FI177" i="15"/>
  <c r="FJ177" i="15"/>
  <c r="FK177" i="15"/>
  <c r="FL177" i="15"/>
  <c r="FM177" i="15"/>
  <c r="FN177" i="15"/>
  <c r="FO177" i="15"/>
  <c r="FP177" i="15"/>
  <c r="FQ177" i="15"/>
  <c r="FR177" i="15"/>
  <c r="FS177" i="15"/>
  <c r="FT177" i="15"/>
  <c r="FU177" i="15"/>
  <c r="FV177" i="15"/>
  <c r="FW177" i="15"/>
  <c r="FX177" i="15"/>
  <c r="FY177" i="15"/>
  <c r="FZ177" i="15"/>
  <c r="GA177" i="15"/>
  <c r="GB177" i="15"/>
  <c r="G178" i="15"/>
  <c r="H178" i="15"/>
  <c r="I178" i="15"/>
  <c r="J178" i="15"/>
  <c r="K178" i="15"/>
  <c r="L178" i="15"/>
  <c r="N178" i="15"/>
  <c r="O178" i="15"/>
  <c r="P178" i="15"/>
  <c r="Q178" i="15"/>
  <c r="R178" i="15"/>
  <c r="S178" i="15"/>
  <c r="U178" i="15"/>
  <c r="V178" i="15"/>
  <c r="W178" i="15"/>
  <c r="X178" i="15"/>
  <c r="Y178" i="15"/>
  <c r="Z178" i="15"/>
  <c r="AA178" i="15"/>
  <c r="AB178" i="15"/>
  <c r="AC178" i="15"/>
  <c r="AD178" i="15"/>
  <c r="AE178" i="15"/>
  <c r="AF178" i="15"/>
  <c r="AG178" i="15"/>
  <c r="AH178" i="15"/>
  <c r="AI178" i="15"/>
  <c r="AJ178" i="15"/>
  <c r="AK178" i="15"/>
  <c r="AL178" i="15"/>
  <c r="AM178" i="15"/>
  <c r="AN178" i="15"/>
  <c r="AO178" i="15"/>
  <c r="AP178" i="15"/>
  <c r="AQ178" i="15"/>
  <c r="AR178" i="15"/>
  <c r="AS178" i="15"/>
  <c r="AT178" i="15"/>
  <c r="AU178" i="15"/>
  <c r="AV178" i="15"/>
  <c r="AW178" i="15"/>
  <c r="AX178" i="15"/>
  <c r="AY178" i="15"/>
  <c r="AZ178" i="15"/>
  <c r="BA178" i="15"/>
  <c r="BB178" i="15"/>
  <c r="BC178" i="15"/>
  <c r="BD178" i="15"/>
  <c r="BE178" i="15"/>
  <c r="BF178" i="15"/>
  <c r="BG178" i="15"/>
  <c r="BH178" i="15"/>
  <c r="BI178" i="15"/>
  <c r="BJ178" i="15"/>
  <c r="BK178" i="15"/>
  <c r="BL178" i="15"/>
  <c r="BM178" i="15"/>
  <c r="BN178" i="15"/>
  <c r="BO178" i="15"/>
  <c r="BP178" i="15"/>
  <c r="BQ178" i="15"/>
  <c r="BR178" i="15"/>
  <c r="BS178" i="15"/>
  <c r="BT178" i="15"/>
  <c r="BU178" i="15"/>
  <c r="BV178" i="15"/>
  <c r="BW178" i="15"/>
  <c r="BX178" i="15"/>
  <c r="BY178" i="15"/>
  <c r="BZ178" i="15"/>
  <c r="CA178" i="15"/>
  <c r="CB178" i="15"/>
  <c r="CC178" i="15"/>
  <c r="CD178" i="15"/>
  <c r="CE178" i="15"/>
  <c r="CF178" i="15"/>
  <c r="CG178" i="15"/>
  <c r="CH178" i="15"/>
  <c r="CI178" i="15"/>
  <c r="CJ178" i="15"/>
  <c r="CK178" i="15"/>
  <c r="CL178" i="15"/>
  <c r="CM178" i="15"/>
  <c r="CN178" i="15"/>
  <c r="CO178" i="15"/>
  <c r="CP178" i="15"/>
  <c r="CQ178" i="15"/>
  <c r="CR178" i="15"/>
  <c r="CS178" i="15"/>
  <c r="CT178" i="15"/>
  <c r="CU178" i="15"/>
  <c r="CV178" i="15"/>
  <c r="CW178" i="15"/>
  <c r="CX178" i="15"/>
  <c r="CY178" i="15"/>
  <c r="CZ178" i="15"/>
  <c r="DA178" i="15"/>
  <c r="DB178" i="15"/>
  <c r="DC178" i="15"/>
  <c r="DD178" i="15"/>
  <c r="DE178" i="15"/>
  <c r="DF178" i="15"/>
  <c r="DG178" i="15"/>
  <c r="DH178" i="15"/>
  <c r="DI178" i="15"/>
  <c r="DJ178" i="15"/>
  <c r="DK178" i="15"/>
  <c r="DL178" i="15"/>
  <c r="DM178" i="15"/>
  <c r="DN178" i="15"/>
  <c r="DO178" i="15"/>
  <c r="DP178" i="15"/>
  <c r="DQ178" i="15"/>
  <c r="DR178" i="15"/>
  <c r="DS178" i="15"/>
  <c r="DT178" i="15"/>
  <c r="DU178" i="15"/>
  <c r="DV178" i="15"/>
  <c r="DW178" i="15"/>
  <c r="DX178" i="15"/>
  <c r="DY178" i="15"/>
  <c r="DZ178" i="15"/>
  <c r="EA178" i="15"/>
  <c r="EB178" i="15"/>
  <c r="EC178" i="15"/>
  <c r="ED178" i="15"/>
  <c r="EE178" i="15"/>
  <c r="EF178" i="15"/>
  <c r="EG178" i="15"/>
  <c r="EH178" i="15"/>
  <c r="EI178" i="15"/>
  <c r="EJ178" i="15"/>
  <c r="EK178" i="15"/>
  <c r="EL178" i="15"/>
  <c r="EM178" i="15"/>
  <c r="EN178" i="15"/>
  <c r="EO178" i="15"/>
  <c r="EP178" i="15"/>
  <c r="EQ178" i="15"/>
  <c r="ER178" i="15"/>
  <c r="ES178" i="15"/>
  <c r="ET178" i="15"/>
  <c r="EU178" i="15"/>
  <c r="EV178" i="15"/>
  <c r="EW178" i="15"/>
  <c r="EX178" i="15"/>
  <c r="EY178" i="15"/>
  <c r="EZ178" i="15"/>
  <c r="FA178" i="15"/>
  <c r="FB178" i="15"/>
  <c r="FC178" i="15"/>
  <c r="FD178" i="15"/>
  <c r="FE178" i="15"/>
  <c r="FF178" i="15"/>
  <c r="FG178" i="15"/>
  <c r="FH178" i="15"/>
  <c r="FI178" i="15"/>
  <c r="FJ178" i="15"/>
  <c r="FK178" i="15"/>
  <c r="FL178" i="15"/>
  <c r="FM178" i="15"/>
  <c r="FN178" i="15"/>
  <c r="FO178" i="15"/>
  <c r="FP178" i="15"/>
  <c r="FQ178" i="15"/>
  <c r="FR178" i="15"/>
  <c r="FS178" i="15"/>
  <c r="FT178" i="15"/>
  <c r="FU178" i="15"/>
  <c r="FV178" i="15"/>
  <c r="FW178" i="15"/>
  <c r="FX178" i="15"/>
  <c r="FY178" i="15"/>
  <c r="FZ178" i="15"/>
  <c r="GA178" i="15"/>
  <c r="GB178" i="15"/>
  <c r="G179" i="15"/>
  <c r="H179" i="15"/>
  <c r="I179" i="15"/>
  <c r="J179" i="15"/>
  <c r="K179" i="15"/>
  <c r="L179" i="15"/>
  <c r="N179" i="15"/>
  <c r="O179" i="15"/>
  <c r="P179" i="15"/>
  <c r="Q179" i="15"/>
  <c r="R179" i="15"/>
  <c r="S179" i="15"/>
  <c r="U179" i="15"/>
  <c r="V179" i="15"/>
  <c r="W179" i="15"/>
  <c r="X179" i="15"/>
  <c r="Y179" i="15"/>
  <c r="Z179" i="15"/>
  <c r="AA179" i="15"/>
  <c r="AB179" i="15"/>
  <c r="AC179" i="15"/>
  <c r="AD179" i="15"/>
  <c r="AE179" i="15"/>
  <c r="AF179" i="15"/>
  <c r="AG179" i="15"/>
  <c r="AH179" i="15"/>
  <c r="AI179" i="15"/>
  <c r="AJ179" i="15"/>
  <c r="AK179" i="15"/>
  <c r="AL179" i="15"/>
  <c r="AM179" i="15"/>
  <c r="AN179" i="15"/>
  <c r="AO179" i="15"/>
  <c r="AP179" i="15"/>
  <c r="AQ179" i="15"/>
  <c r="AR179" i="15"/>
  <c r="AS179" i="15"/>
  <c r="AT179" i="15"/>
  <c r="AU179" i="15"/>
  <c r="AV179" i="15"/>
  <c r="AW179" i="15"/>
  <c r="AX179" i="15"/>
  <c r="AY179" i="15"/>
  <c r="AZ179" i="15"/>
  <c r="BA179" i="15"/>
  <c r="BB179" i="15"/>
  <c r="BC179" i="15"/>
  <c r="BD179" i="15"/>
  <c r="BE179" i="15"/>
  <c r="BF179" i="15"/>
  <c r="BG179" i="15"/>
  <c r="BH179" i="15"/>
  <c r="BI179" i="15"/>
  <c r="BJ179" i="15"/>
  <c r="BK179" i="15"/>
  <c r="BL179" i="15"/>
  <c r="BM179" i="15"/>
  <c r="BN179" i="15"/>
  <c r="BO179" i="15"/>
  <c r="BP179" i="15"/>
  <c r="BQ179" i="15"/>
  <c r="BR179" i="15"/>
  <c r="BS179" i="15"/>
  <c r="BT179" i="15"/>
  <c r="BU179" i="15"/>
  <c r="BV179" i="15"/>
  <c r="BW179" i="15"/>
  <c r="BX179" i="15"/>
  <c r="BY179" i="15"/>
  <c r="BZ179" i="15"/>
  <c r="CA179" i="15"/>
  <c r="CB179" i="15"/>
  <c r="CC179" i="15"/>
  <c r="CD179" i="15"/>
  <c r="CE179" i="15"/>
  <c r="CF179" i="15"/>
  <c r="CG179" i="15"/>
  <c r="CH179" i="15"/>
  <c r="CI179" i="15"/>
  <c r="CJ179" i="15"/>
  <c r="CK179" i="15"/>
  <c r="CL179" i="15"/>
  <c r="CM179" i="15"/>
  <c r="CN179" i="15"/>
  <c r="CO179" i="15"/>
  <c r="CP179" i="15"/>
  <c r="CQ179" i="15"/>
  <c r="CR179" i="15"/>
  <c r="CS179" i="15"/>
  <c r="CT179" i="15"/>
  <c r="CU179" i="15"/>
  <c r="CV179" i="15"/>
  <c r="CW179" i="15"/>
  <c r="CX179" i="15"/>
  <c r="CY179" i="15"/>
  <c r="CZ179" i="15"/>
  <c r="DA179" i="15"/>
  <c r="DB179" i="15"/>
  <c r="DC179" i="15"/>
  <c r="DD179" i="15"/>
  <c r="DE179" i="15"/>
  <c r="DF179" i="15"/>
  <c r="DG179" i="15"/>
  <c r="DH179" i="15"/>
  <c r="DI179" i="15"/>
  <c r="DJ179" i="15"/>
  <c r="DK179" i="15"/>
  <c r="DL179" i="15"/>
  <c r="DM179" i="15"/>
  <c r="DN179" i="15"/>
  <c r="DO179" i="15"/>
  <c r="DP179" i="15"/>
  <c r="DQ179" i="15"/>
  <c r="DR179" i="15"/>
  <c r="DS179" i="15"/>
  <c r="DT179" i="15"/>
  <c r="DU179" i="15"/>
  <c r="DV179" i="15"/>
  <c r="DW179" i="15"/>
  <c r="DX179" i="15"/>
  <c r="DY179" i="15"/>
  <c r="DZ179" i="15"/>
  <c r="EA179" i="15"/>
  <c r="EB179" i="15"/>
  <c r="EC179" i="15"/>
  <c r="ED179" i="15"/>
  <c r="EE179" i="15"/>
  <c r="EF179" i="15"/>
  <c r="EG179" i="15"/>
  <c r="EH179" i="15"/>
  <c r="EI179" i="15"/>
  <c r="EJ179" i="15"/>
  <c r="EK179" i="15"/>
  <c r="EL179" i="15"/>
  <c r="EM179" i="15"/>
  <c r="EN179" i="15"/>
  <c r="EO179" i="15"/>
  <c r="EP179" i="15"/>
  <c r="EQ179" i="15"/>
  <c r="ER179" i="15"/>
  <c r="ES179" i="15"/>
  <c r="ET179" i="15"/>
  <c r="EU179" i="15"/>
  <c r="EV179" i="15"/>
  <c r="EW179" i="15"/>
  <c r="EX179" i="15"/>
  <c r="EY179" i="15"/>
  <c r="EZ179" i="15"/>
  <c r="FA179" i="15"/>
  <c r="FB179" i="15"/>
  <c r="FC179" i="15"/>
  <c r="FD179" i="15"/>
  <c r="FE179" i="15"/>
  <c r="FF179" i="15"/>
  <c r="FG179" i="15"/>
  <c r="FH179" i="15"/>
  <c r="FI179" i="15"/>
  <c r="FJ179" i="15"/>
  <c r="FK179" i="15"/>
  <c r="FL179" i="15"/>
  <c r="FM179" i="15"/>
  <c r="FN179" i="15"/>
  <c r="FO179" i="15"/>
  <c r="FP179" i="15"/>
  <c r="FQ179" i="15"/>
  <c r="FR179" i="15"/>
  <c r="FS179" i="15"/>
  <c r="FT179" i="15"/>
  <c r="FU179" i="15"/>
  <c r="FV179" i="15"/>
  <c r="FW179" i="15"/>
  <c r="FX179" i="15"/>
  <c r="FY179" i="15"/>
  <c r="FZ179" i="15"/>
  <c r="GA179" i="15"/>
  <c r="GB179" i="15"/>
  <c r="G180" i="15"/>
  <c r="H180" i="15"/>
  <c r="I180" i="15"/>
  <c r="J180" i="15"/>
  <c r="K180" i="15"/>
  <c r="L180" i="15"/>
  <c r="N180" i="15"/>
  <c r="O180" i="15"/>
  <c r="P180" i="15"/>
  <c r="Q180" i="15"/>
  <c r="R180" i="15"/>
  <c r="S180" i="15"/>
  <c r="U180" i="15"/>
  <c r="V180" i="15"/>
  <c r="W180" i="15"/>
  <c r="X180" i="15"/>
  <c r="Y180" i="15"/>
  <c r="Z180" i="15"/>
  <c r="AA180" i="15"/>
  <c r="AB180" i="15"/>
  <c r="AC180" i="15"/>
  <c r="AD180" i="15"/>
  <c r="AE180" i="15"/>
  <c r="AF180" i="15"/>
  <c r="AG180" i="15"/>
  <c r="AH180" i="15"/>
  <c r="AI180" i="15"/>
  <c r="AJ180" i="15"/>
  <c r="AK180" i="15"/>
  <c r="AL180" i="15"/>
  <c r="AM180" i="15"/>
  <c r="AN180" i="15"/>
  <c r="AO180" i="15"/>
  <c r="AP180" i="15"/>
  <c r="AQ180" i="15"/>
  <c r="AR180" i="15"/>
  <c r="AS180" i="15"/>
  <c r="AT180" i="15"/>
  <c r="AU180" i="15"/>
  <c r="AV180" i="15"/>
  <c r="AW180" i="15"/>
  <c r="AX180" i="15"/>
  <c r="AY180" i="15"/>
  <c r="AZ180" i="15"/>
  <c r="BA180" i="15"/>
  <c r="BB180" i="15"/>
  <c r="BC180" i="15"/>
  <c r="BD180" i="15"/>
  <c r="BE180" i="15"/>
  <c r="BF180" i="15"/>
  <c r="BG180" i="15"/>
  <c r="BH180" i="15"/>
  <c r="BI180" i="15"/>
  <c r="BJ180" i="15"/>
  <c r="BK180" i="15"/>
  <c r="BL180" i="15"/>
  <c r="BM180" i="15"/>
  <c r="BN180" i="15"/>
  <c r="BO180" i="15"/>
  <c r="BP180" i="15"/>
  <c r="BQ180" i="15"/>
  <c r="BR180" i="15"/>
  <c r="BS180" i="15"/>
  <c r="BT180" i="15"/>
  <c r="BU180" i="15"/>
  <c r="BV180" i="15"/>
  <c r="BW180" i="15"/>
  <c r="BX180" i="15"/>
  <c r="BY180" i="15"/>
  <c r="BZ180" i="15"/>
  <c r="CA180" i="15"/>
  <c r="CB180" i="15"/>
  <c r="CC180" i="15"/>
  <c r="CD180" i="15"/>
  <c r="CE180" i="15"/>
  <c r="CF180" i="15"/>
  <c r="CG180" i="15"/>
  <c r="CH180" i="15"/>
  <c r="CI180" i="15"/>
  <c r="CJ180" i="15"/>
  <c r="CK180" i="15"/>
  <c r="CL180" i="15"/>
  <c r="CM180" i="15"/>
  <c r="CN180" i="15"/>
  <c r="CO180" i="15"/>
  <c r="CP180" i="15"/>
  <c r="CQ180" i="15"/>
  <c r="CR180" i="15"/>
  <c r="CS180" i="15"/>
  <c r="CT180" i="15"/>
  <c r="CU180" i="15"/>
  <c r="CV180" i="15"/>
  <c r="CW180" i="15"/>
  <c r="CX180" i="15"/>
  <c r="CY180" i="15"/>
  <c r="CZ180" i="15"/>
  <c r="DA180" i="15"/>
  <c r="DB180" i="15"/>
  <c r="DC180" i="15"/>
  <c r="DD180" i="15"/>
  <c r="DE180" i="15"/>
  <c r="DF180" i="15"/>
  <c r="DG180" i="15"/>
  <c r="DH180" i="15"/>
  <c r="DI180" i="15"/>
  <c r="DJ180" i="15"/>
  <c r="DK180" i="15"/>
  <c r="DL180" i="15"/>
  <c r="DM180" i="15"/>
  <c r="DN180" i="15"/>
  <c r="DO180" i="15"/>
  <c r="DP180" i="15"/>
  <c r="DQ180" i="15"/>
  <c r="DR180" i="15"/>
  <c r="DS180" i="15"/>
  <c r="DT180" i="15"/>
  <c r="DU180" i="15"/>
  <c r="DV180" i="15"/>
  <c r="DW180" i="15"/>
  <c r="DX180" i="15"/>
  <c r="DY180" i="15"/>
  <c r="DZ180" i="15"/>
  <c r="EA180" i="15"/>
  <c r="EB180" i="15"/>
  <c r="EC180" i="15"/>
  <c r="ED180" i="15"/>
  <c r="EE180" i="15"/>
  <c r="EF180" i="15"/>
  <c r="EG180" i="15"/>
  <c r="EH180" i="15"/>
  <c r="EI180" i="15"/>
  <c r="EJ180" i="15"/>
  <c r="EK180" i="15"/>
  <c r="EL180" i="15"/>
  <c r="EM180" i="15"/>
  <c r="EN180" i="15"/>
  <c r="EO180" i="15"/>
  <c r="EP180" i="15"/>
  <c r="EQ180" i="15"/>
  <c r="ER180" i="15"/>
  <c r="ES180" i="15"/>
  <c r="ET180" i="15"/>
  <c r="EU180" i="15"/>
  <c r="EV180" i="15"/>
  <c r="EW180" i="15"/>
  <c r="EX180" i="15"/>
  <c r="EY180" i="15"/>
  <c r="EZ180" i="15"/>
  <c r="FA180" i="15"/>
  <c r="FB180" i="15"/>
  <c r="FC180" i="15"/>
  <c r="FD180" i="15"/>
  <c r="FE180" i="15"/>
  <c r="FF180" i="15"/>
  <c r="FG180" i="15"/>
  <c r="FH180" i="15"/>
  <c r="FI180" i="15"/>
  <c r="FJ180" i="15"/>
  <c r="FK180" i="15"/>
  <c r="FL180" i="15"/>
  <c r="FM180" i="15"/>
  <c r="FN180" i="15"/>
  <c r="FO180" i="15"/>
  <c r="FP180" i="15"/>
  <c r="FQ180" i="15"/>
  <c r="FR180" i="15"/>
  <c r="FS180" i="15"/>
  <c r="FT180" i="15"/>
  <c r="FU180" i="15"/>
  <c r="FV180" i="15"/>
  <c r="FW180" i="15"/>
  <c r="FX180" i="15"/>
  <c r="FY180" i="15"/>
  <c r="FZ180" i="15"/>
  <c r="GA180" i="15"/>
  <c r="GB180" i="15"/>
  <c r="G181" i="15"/>
  <c r="H181" i="15"/>
  <c r="I181" i="15"/>
  <c r="J181" i="15"/>
  <c r="K181" i="15"/>
  <c r="L181" i="15"/>
  <c r="N181" i="15"/>
  <c r="O181" i="15"/>
  <c r="P181" i="15"/>
  <c r="Q181" i="15"/>
  <c r="R181" i="15"/>
  <c r="S181" i="15"/>
  <c r="G184" i="15"/>
  <c r="H184" i="15"/>
  <c r="I184" i="15"/>
  <c r="J184" i="15"/>
  <c r="K184" i="15"/>
  <c r="L184" i="15"/>
  <c r="N184" i="15"/>
  <c r="O184" i="15"/>
  <c r="P184" i="15"/>
  <c r="Q184" i="15"/>
  <c r="R184" i="15"/>
  <c r="S184" i="15"/>
  <c r="U184" i="15"/>
  <c r="V184" i="15"/>
  <c r="W184" i="15"/>
  <c r="X184" i="15"/>
  <c r="Y184" i="15"/>
  <c r="Z184" i="15"/>
  <c r="AA184" i="15"/>
  <c r="AB184" i="15"/>
  <c r="AC184" i="15"/>
  <c r="AD184" i="15"/>
  <c r="AE184" i="15"/>
  <c r="AF184" i="15"/>
  <c r="AG184" i="15"/>
  <c r="AH184" i="15"/>
  <c r="AI184" i="15"/>
  <c r="AJ184" i="15"/>
  <c r="AK184" i="15"/>
  <c r="AL184" i="15"/>
  <c r="AM184" i="15"/>
  <c r="AN184" i="15"/>
  <c r="AO184" i="15"/>
  <c r="AP184" i="15"/>
  <c r="AQ184" i="15"/>
  <c r="AR184" i="15"/>
  <c r="AS184" i="15"/>
  <c r="AT184" i="15"/>
  <c r="AU184" i="15"/>
  <c r="AV184" i="15"/>
  <c r="AW184" i="15"/>
  <c r="AX184" i="15"/>
  <c r="AY184" i="15"/>
  <c r="AZ184" i="15"/>
  <c r="BA184" i="15"/>
  <c r="BB184" i="15"/>
  <c r="BC184" i="15"/>
  <c r="BD184" i="15"/>
  <c r="BE184" i="15"/>
  <c r="BF184" i="15"/>
  <c r="BG184" i="15"/>
  <c r="BH184" i="15"/>
  <c r="BI184" i="15"/>
  <c r="BJ184" i="15"/>
  <c r="BK184" i="15"/>
  <c r="BL184" i="15"/>
  <c r="BM184" i="15"/>
  <c r="BN184" i="15"/>
  <c r="BO184" i="15"/>
  <c r="BP184" i="15"/>
  <c r="BQ184" i="15"/>
  <c r="BR184" i="15"/>
  <c r="BS184" i="15"/>
  <c r="BT184" i="15"/>
  <c r="BU184" i="15"/>
  <c r="BV184" i="15"/>
  <c r="BW184" i="15"/>
  <c r="BX184" i="15"/>
  <c r="BY184" i="15"/>
  <c r="BZ184" i="15"/>
  <c r="CA184" i="15"/>
  <c r="CB184" i="15"/>
  <c r="CC184" i="15"/>
  <c r="CD184" i="15"/>
  <c r="CE184" i="15"/>
  <c r="CF184" i="15"/>
  <c r="CG184" i="15"/>
  <c r="CH184" i="15"/>
  <c r="CI184" i="15"/>
  <c r="CJ184" i="15"/>
  <c r="CK184" i="15"/>
  <c r="CL184" i="15"/>
  <c r="CM184" i="15"/>
  <c r="CN184" i="15"/>
  <c r="CO184" i="15"/>
  <c r="CP184" i="15"/>
  <c r="CQ184" i="15"/>
  <c r="CR184" i="15"/>
  <c r="CS184" i="15"/>
  <c r="CT184" i="15"/>
  <c r="CU184" i="15"/>
  <c r="CV184" i="15"/>
  <c r="CW184" i="15"/>
  <c r="CX184" i="15"/>
  <c r="CY184" i="15"/>
  <c r="CZ184" i="15"/>
  <c r="DA184" i="15"/>
  <c r="DB184" i="15"/>
  <c r="DC184" i="15"/>
  <c r="DD184" i="15"/>
  <c r="DE184" i="15"/>
  <c r="DF184" i="15"/>
  <c r="DG184" i="15"/>
  <c r="DH184" i="15"/>
  <c r="DI184" i="15"/>
  <c r="DJ184" i="15"/>
  <c r="DK184" i="15"/>
  <c r="DL184" i="15"/>
  <c r="DM184" i="15"/>
  <c r="DN184" i="15"/>
  <c r="DO184" i="15"/>
  <c r="DP184" i="15"/>
  <c r="DQ184" i="15"/>
  <c r="DR184" i="15"/>
  <c r="DS184" i="15"/>
  <c r="DT184" i="15"/>
  <c r="DU184" i="15"/>
  <c r="DV184" i="15"/>
  <c r="DW184" i="15"/>
  <c r="DX184" i="15"/>
  <c r="DY184" i="15"/>
  <c r="DZ184" i="15"/>
  <c r="EA184" i="15"/>
  <c r="EB184" i="15"/>
  <c r="EC184" i="15"/>
  <c r="ED184" i="15"/>
  <c r="EE184" i="15"/>
  <c r="EF184" i="15"/>
  <c r="EG184" i="15"/>
  <c r="EH184" i="15"/>
  <c r="EI184" i="15"/>
  <c r="EJ184" i="15"/>
  <c r="EK184" i="15"/>
  <c r="EL184" i="15"/>
  <c r="EM184" i="15"/>
  <c r="EN184" i="15"/>
  <c r="EO184" i="15"/>
  <c r="EP184" i="15"/>
  <c r="EQ184" i="15"/>
  <c r="ER184" i="15"/>
  <c r="ES184" i="15"/>
  <c r="ET184" i="15"/>
  <c r="EU184" i="15"/>
  <c r="EV184" i="15"/>
  <c r="EW184" i="15"/>
  <c r="EX184" i="15"/>
  <c r="EY184" i="15"/>
  <c r="EZ184" i="15"/>
  <c r="FA184" i="15"/>
  <c r="FB184" i="15"/>
  <c r="FC184" i="15"/>
  <c r="FD184" i="15"/>
  <c r="FE184" i="15"/>
  <c r="FF184" i="15"/>
  <c r="FG184" i="15"/>
  <c r="FH184" i="15"/>
  <c r="FI184" i="15"/>
  <c r="FJ184" i="15"/>
  <c r="FK184" i="15"/>
  <c r="FL184" i="15"/>
  <c r="FM184" i="15"/>
  <c r="FN184" i="15"/>
  <c r="FO184" i="15"/>
  <c r="FP184" i="15"/>
  <c r="FQ184" i="15"/>
  <c r="FR184" i="15"/>
  <c r="FS184" i="15"/>
  <c r="FT184" i="15"/>
  <c r="FU184" i="15"/>
  <c r="FV184" i="15"/>
  <c r="FW184" i="15"/>
  <c r="FX184" i="15"/>
  <c r="FY184" i="15"/>
  <c r="FZ184" i="15"/>
  <c r="GA184" i="15"/>
  <c r="GB184" i="15"/>
  <c r="G97" i="15"/>
  <c r="H97" i="15"/>
  <c r="I97" i="15"/>
  <c r="J97" i="15"/>
  <c r="K97" i="15"/>
  <c r="L97" i="15"/>
  <c r="N97" i="15"/>
  <c r="O97" i="15"/>
  <c r="P97" i="15"/>
  <c r="Q97" i="15"/>
  <c r="R97" i="15"/>
  <c r="S97" i="15"/>
  <c r="U97" i="15"/>
  <c r="V97" i="15"/>
  <c r="W97" i="15"/>
  <c r="X97" i="15"/>
  <c r="Y97" i="15"/>
  <c r="Z97" i="15"/>
  <c r="AA97" i="15"/>
  <c r="AB97" i="15"/>
  <c r="AC97" i="15"/>
  <c r="AD97" i="15"/>
  <c r="AE97" i="15"/>
  <c r="AF97" i="15"/>
  <c r="AG97" i="15"/>
  <c r="AH97" i="15"/>
  <c r="AI97" i="15"/>
  <c r="AJ97" i="15"/>
  <c r="AK97" i="15"/>
  <c r="AL97" i="15"/>
  <c r="AM97" i="15"/>
  <c r="AN97" i="15"/>
  <c r="AO97" i="15"/>
  <c r="AP97" i="15"/>
  <c r="AQ97" i="15"/>
  <c r="AR97" i="15"/>
  <c r="AS97" i="15"/>
  <c r="AT97" i="15"/>
  <c r="AU97" i="15"/>
  <c r="AV97" i="15"/>
  <c r="AW97" i="15"/>
  <c r="AX97" i="15"/>
  <c r="AY97" i="15"/>
  <c r="AZ97" i="15"/>
  <c r="BA97" i="15"/>
  <c r="BB97" i="15"/>
  <c r="BC97" i="15"/>
  <c r="BD97" i="15"/>
  <c r="BE97" i="15"/>
  <c r="BF97" i="15"/>
  <c r="BG97" i="15"/>
  <c r="BH97" i="15"/>
  <c r="BI97" i="15"/>
  <c r="BJ97" i="15"/>
  <c r="BK97" i="15"/>
  <c r="BL97" i="15"/>
  <c r="BM97" i="15"/>
  <c r="BN97" i="15"/>
  <c r="BO97" i="15"/>
  <c r="BP97" i="15"/>
  <c r="BQ97" i="15"/>
  <c r="BR97" i="15"/>
  <c r="BS97" i="15"/>
  <c r="BT97" i="15"/>
  <c r="BU97" i="15"/>
  <c r="BV97" i="15"/>
  <c r="BW97" i="15"/>
  <c r="BX97" i="15"/>
  <c r="BY97" i="15"/>
  <c r="BZ97" i="15"/>
  <c r="CA97" i="15"/>
  <c r="CB97" i="15"/>
  <c r="CC97" i="15"/>
  <c r="CD97" i="15"/>
  <c r="CE97" i="15"/>
  <c r="CF97" i="15"/>
  <c r="CG97" i="15"/>
  <c r="CH97" i="15"/>
  <c r="CI97" i="15"/>
  <c r="CJ97" i="15"/>
  <c r="CK97" i="15"/>
  <c r="CL97" i="15"/>
  <c r="CM97" i="15"/>
  <c r="CN97" i="15"/>
  <c r="CO97" i="15"/>
  <c r="CP97" i="15"/>
  <c r="CQ97" i="15"/>
  <c r="CR97" i="15"/>
  <c r="CS97" i="15"/>
  <c r="CT97" i="15"/>
  <c r="CU97" i="15"/>
  <c r="CV97" i="15"/>
  <c r="CW97" i="15"/>
  <c r="CX97" i="15"/>
  <c r="CY97" i="15"/>
  <c r="CZ97" i="15"/>
  <c r="DA97" i="15"/>
  <c r="DB97" i="15"/>
  <c r="DC97" i="15"/>
  <c r="DD97" i="15"/>
  <c r="DE97" i="15"/>
  <c r="DF97" i="15"/>
  <c r="DG97" i="15"/>
  <c r="DH97" i="15"/>
  <c r="DI97" i="15"/>
  <c r="DJ97" i="15"/>
  <c r="DK97" i="15"/>
  <c r="DL97" i="15"/>
  <c r="DM97" i="15"/>
  <c r="DN97" i="15"/>
  <c r="DO97" i="15"/>
  <c r="DP97" i="15"/>
  <c r="DQ97" i="15"/>
  <c r="DR97" i="15"/>
  <c r="DS97" i="15"/>
  <c r="DT97" i="15"/>
  <c r="DU97" i="15"/>
  <c r="DV97" i="15"/>
  <c r="DW97" i="15"/>
  <c r="DX97" i="15"/>
  <c r="DY97" i="15"/>
  <c r="DZ97" i="15"/>
  <c r="EA97" i="15"/>
  <c r="EB97" i="15"/>
  <c r="EC97" i="15"/>
  <c r="ED97" i="15"/>
  <c r="EE97" i="15"/>
  <c r="EF97" i="15"/>
  <c r="EG97" i="15"/>
  <c r="EH97" i="15"/>
  <c r="EI97" i="15"/>
  <c r="EJ97" i="15"/>
  <c r="EK97" i="15"/>
  <c r="EL97" i="15"/>
  <c r="EM97" i="15"/>
  <c r="EN97" i="15"/>
  <c r="EO97" i="15"/>
  <c r="EP97" i="15"/>
  <c r="EQ97" i="15"/>
  <c r="ER97" i="15"/>
  <c r="ES97" i="15"/>
  <c r="ET97" i="15"/>
  <c r="EU97" i="15"/>
  <c r="EV97" i="15"/>
  <c r="EW97" i="15"/>
  <c r="EX97" i="15"/>
  <c r="EY97" i="15"/>
  <c r="EZ97" i="15"/>
  <c r="FA97" i="15"/>
  <c r="FB97" i="15"/>
  <c r="FC97" i="15"/>
  <c r="FD97" i="15"/>
  <c r="FE97" i="15"/>
  <c r="FF97" i="15"/>
  <c r="FG97" i="15"/>
  <c r="FH97" i="15"/>
  <c r="FI97" i="15"/>
  <c r="FJ97" i="15"/>
  <c r="FK97" i="15"/>
  <c r="FL97" i="15"/>
  <c r="FM97" i="15"/>
  <c r="FN97" i="15"/>
  <c r="FO97" i="15"/>
  <c r="FP97" i="15"/>
  <c r="FQ97" i="15"/>
  <c r="FR97" i="15"/>
  <c r="FS97" i="15"/>
  <c r="FT97" i="15"/>
  <c r="FU97" i="15"/>
  <c r="FV97" i="15"/>
  <c r="FW97" i="15"/>
  <c r="FX97" i="15"/>
  <c r="FY97" i="15"/>
  <c r="FZ97" i="15"/>
  <c r="GA97" i="15"/>
  <c r="GB97" i="15"/>
  <c r="G98" i="15"/>
  <c r="H98" i="15"/>
  <c r="I98" i="15"/>
  <c r="J98" i="15"/>
  <c r="K98" i="15"/>
  <c r="L98" i="15"/>
  <c r="N98" i="15"/>
  <c r="O98" i="15"/>
  <c r="P98" i="15"/>
  <c r="Q98" i="15"/>
  <c r="R98" i="15"/>
  <c r="S98" i="15"/>
  <c r="U98" i="15"/>
  <c r="V98" i="15"/>
  <c r="W98" i="15"/>
  <c r="X98" i="15"/>
  <c r="Y98" i="15"/>
  <c r="Z98" i="15"/>
  <c r="AA98" i="15"/>
  <c r="AB98" i="15"/>
  <c r="AC98" i="15"/>
  <c r="AD98" i="15"/>
  <c r="AE98" i="15"/>
  <c r="AF98" i="15"/>
  <c r="AG98" i="15"/>
  <c r="AH98" i="15"/>
  <c r="AI98" i="15"/>
  <c r="AJ98" i="15"/>
  <c r="AK98" i="15"/>
  <c r="AL98" i="15"/>
  <c r="AM98" i="15"/>
  <c r="AN98" i="15"/>
  <c r="AO98" i="15"/>
  <c r="AP98" i="15"/>
  <c r="AQ98" i="15"/>
  <c r="AR98" i="15"/>
  <c r="AS98" i="15"/>
  <c r="AT98" i="15"/>
  <c r="AU98" i="15"/>
  <c r="AV98" i="15"/>
  <c r="AW98" i="15"/>
  <c r="AX98" i="15"/>
  <c r="AY98" i="15"/>
  <c r="AZ98" i="15"/>
  <c r="BA98" i="15"/>
  <c r="BB98" i="15"/>
  <c r="BC98" i="15"/>
  <c r="BD98" i="15"/>
  <c r="BE98" i="15"/>
  <c r="BF98" i="15"/>
  <c r="BG98" i="15"/>
  <c r="BH98" i="15"/>
  <c r="BI98" i="15"/>
  <c r="BJ98" i="15"/>
  <c r="BK98" i="15"/>
  <c r="BL98" i="15"/>
  <c r="BM98" i="15"/>
  <c r="BN98" i="15"/>
  <c r="BO98" i="15"/>
  <c r="BP98" i="15"/>
  <c r="BQ98" i="15"/>
  <c r="BR98" i="15"/>
  <c r="BS98" i="15"/>
  <c r="BT98" i="15"/>
  <c r="BU98" i="15"/>
  <c r="BV98" i="15"/>
  <c r="BW98" i="15"/>
  <c r="BX98" i="15"/>
  <c r="BY98" i="15"/>
  <c r="BZ98" i="15"/>
  <c r="CA98" i="15"/>
  <c r="CB98" i="15"/>
  <c r="CC98" i="15"/>
  <c r="CD98" i="15"/>
  <c r="CE98" i="15"/>
  <c r="CF98" i="15"/>
  <c r="CG98" i="15"/>
  <c r="CH98" i="15"/>
  <c r="CI98" i="15"/>
  <c r="CJ98" i="15"/>
  <c r="CK98" i="15"/>
  <c r="CL98" i="15"/>
  <c r="CM98" i="15"/>
  <c r="CN98" i="15"/>
  <c r="CO98" i="15"/>
  <c r="CP98" i="15"/>
  <c r="CQ98" i="15"/>
  <c r="CR98" i="15"/>
  <c r="CS98" i="15"/>
  <c r="CT98" i="15"/>
  <c r="CU98" i="15"/>
  <c r="CV98" i="15"/>
  <c r="CW98" i="15"/>
  <c r="CX98" i="15"/>
  <c r="CY98" i="15"/>
  <c r="CZ98" i="15"/>
  <c r="DA98" i="15"/>
  <c r="DB98" i="15"/>
  <c r="DC98" i="15"/>
  <c r="DD98" i="15"/>
  <c r="DE98" i="15"/>
  <c r="DF98" i="15"/>
  <c r="DG98" i="15"/>
  <c r="DH98" i="15"/>
  <c r="DI98" i="15"/>
  <c r="DJ98" i="15"/>
  <c r="DK98" i="15"/>
  <c r="DL98" i="15"/>
  <c r="DM98" i="15"/>
  <c r="DN98" i="15"/>
  <c r="DO98" i="15"/>
  <c r="DP98" i="15"/>
  <c r="DQ98" i="15"/>
  <c r="DR98" i="15"/>
  <c r="DS98" i="15"/>
  <c r="DT98" i="15"/>
  <c r="DU98" i="15"/>
  <c r="DV98" i="15"/>
  <c r="DW98" i="15"/>
  <c r="DX98" i="15"/>
  <c r="DY98" i="15"/>
  <c r="DZ98" i="15"/>
  <c r="EA98" i="15"/>
  <c r="EB98" i="15"/>
  <c r="EC98" i="15"/>
  <c r="ED98" i="15"/>
  <c r="EE98" i="15"/>
  <c r="EF98" i="15"/>
  <c r="EG98" i="15"/>
  <c r="EH98" i="15"/>
  <c r="EI98" i="15"/>
  <c r="EJ98" i="15"/>
  <c r="EK98" i="15"/>
  <c r="EL98" i="15"/>
  <c r="EM98" i="15"/>
  <c r="EN98" i="15"/>
  <c r="EO98" i="15"/>
  <c r="EP98" i="15"/>
  <c r="EQ98" i="15"/>
  <c r="ER98" i="15"/>
  <c r="ES98" i="15"/>
  <c r="ET98" i="15"/>
  <c r="EU98" i="15"/>
  <c r="EV98" i="15"/>
  <c r="EW98" i="15"/>
  <c r="EX98" i="15"/>
  <c r="EY98" i="15"/>
  <c r="EZ98" i="15"/>
  <c r="FA98" i="15"/>
  <c r="FB98" i="15"/>
  <c r="FC98" i="15"/>
  <c r="FD98" i="15"/>
  <c r="FE98" i="15"/>
  <c r="FF98" i="15"/>
  <c r="FG98" i="15"/>
  <c r="FH98" i="15"/>
  <c r="FI98" i="15"/>
  <c r="FJ98" i="15"/>
  <c r="FK98" i="15"/>
  <c r="FL98" i="15"/>
  <c r="FM98" i="15"/>
  <c r="FN98" i="15"/>
  <c r="FO98" i="15"/>
  <c r="FP98" i="15"/>
  <c r="FQ98" i="15"/>
  <c r="FR98" i="15"/>
  <c r="FS98" i="15"/>
  <c r="FT98" i="15"/>
  <c r="FU98" i="15"/>
  <c r="FV98" i="15"/>
  <c r="FW98" i="15"/>
  <c r="FX98" i="15"/>
  <c r="FY98" i="15"/>
  <c r="FZ98" i="15"/>
  <c r="GA98" i="15"/>
  <c r="GB98" i="15"/>
  <c r="G99" i="15"/>
  <c r="H99" i="15"/>
  <c r="I99" i="15"/>
  <c r="J99" i="15"/>
  <c r="K99" i="15"/>
  <c r="L99" i="15"/>
  <c r="N99" i="15"/>
  <c r="O99" i="15"/>
  <c r="P99" i="15"/>
  <c r="Q99" i="15"/>
  <c r="R99" i="15"/>
  <c r="S99" i="15"/>
  <c r="U99" i="15"/>
  <c r="V99" i="15"/>
  <c r="W99" i="15"/>
  <c r="X99" i="15"/>
  <c r="Y99" i="15"/>
  <c r="Z99" i="15"/>
  <c r="AA99" i="15"/>
  <c r="AB99" i="15"/>
  <c r="AC99" i="15"/>
  <c r="AD99" i="15"/>
  <c r="AE99" i="15"/>
  <c r="AF99" i="15"/>
  <c r="AG99" i="15"/>
  <c r="AH99" i="15"/>
  <c r="AI99" i="15"/>
  <c r="AJ99" i="15"/>
  <c r="AK99" i="15"/>
  <c r="AL99" i="15"/>
  <c r="AM99" i="15"/>
  <c r="AN99" i="15"/>
  <c r="AO99" i="15"/>
  <c r="AP99" i="15"/>
  <c r="AQ99" i="15"/>
  <c r="AR99" i="15"/>
  <c r="AS99" i="15"/>
  <c r="AT99" i="15"/>
  <c r="AU99" i="15"/>
  <c r="AV99" i="15"/>
  <c r="AW99" i="15"/>
  <c r="AX99" i="15"/>
  <c r="AY99" i="15"/>
  <c r="AZ99" i="15"/>
  <c r="BA99" i="15"/>
  <c r="BB99" i="15"/>
  <c r="BC99" i="15"/>
  <c r="BD99" i="15"/>
  <c r="BE99" i="15"/>
  <c r="BF99" i="15"/>
  <c r="BG99" i="15"/>
  <c r="BH99" i="15"/>
  <c r="BI99" i="15"/>
  <c r="BJ99" i="15"/>
  <c r="BK99" i="15"/>
  <c r="BL99" i="15"/>
  <c r="BM99" i="15"/>
  <c r="BN99" i="15"/>
  <c r="BO99" i="15"/>
  <c r="BP99" i="15"/>
  <c r="BQ99" i="15"/>
  <c r="BR99" i="15"/>
  <c r="BS99" i="15"/>
  <c r="BT99" i="15"/>
  <c r="BU99" i="15"/>
  <c r="BV99" i="15"/>
  <c r="BW99" i="15"/>
  <c r="BX99" i="15"/>
  <c r="BY99" i="15"/>
  <c r="BZ99" i="15"/>
  <c r="CA99" i="15"/>
  <c r="CB99" i="15"/>
  <c r="CC99" i="15"/>
  <c r="CD99" i="15"/>
  <c r="CE99" i="15"/>
  <c r="CF99" i="15"/>
  <c r="CG99" i="15"/>
  <c r="CH99" i="15"/>
  <c r="CI99" i="15"/>
  <c r="CJ99" i="15"/>
  <c r="CK99" i="15"/>
  <c r="CL99" i="15"/>
  <c r="CM99" i="15"/>
  <c r="CN99" i="15"/>
  <c r="CO99" i="15"/>
  <c r="CP99" i="15"/>
  <c r="CQ99" i="15"/>
  <c r="CR99" i="15"/>
  <c r="CS99" i="15"/>
  <c r="CT99" i="15"/>
  <c r="CU99" i="15"/>
  <c r="CV99" i="15"/>
  <c r="CW99" i="15"/>
  <c r="CX99" i="15"/>
  <c r="CY99" i="15"/>
  <c r="CZ99" i="15"/>
  <c r="DA99" i="15"/>
  <c r="DB99" i="15"/>
  <c r="DC99" i="15"/>
  <c r="DD99" i="15"/>
  <c r="DE99" i="15"/>
  <c r="DF99" i="15"/>
  <c r="DG99" i="15"/>
  <c r="DH99" i="15"/>
  <c r="DI99" i="15"/>
  <c r="DJ99" i="15"/>
  <c r="DK99" i="15"/>
  <c r="DL99" i="15"/>
  <c r="DM99" i="15"/>
  <c r="DN99" i="15"/>
  <c r="DO99" i="15"/>
  <c r="DP99" i="15"/>
  <c r="DQ99" i="15"/>
  <c r="DR99" i="15"/>
  <c r="DS99" i="15"/>
  <c r="DT99" i="15"/>
  <c r="DU99" i="15"/>
  <c r="DV99" i="15"/>
  <c r="DW99" i="15"/>
  <c r="DX99" i="15"/>
  <c r="DY99" i="15"/>
  <c r="DZ99" i="15"/>
  <c r="EA99" i="15"/>
  <c r="EB99" i="15"/>
  <c r="EC99" i="15"/>
  <c r="ED99" i="15"/>
  <c r="EE99" i="15"/>
  <c r="EF99" i="15"/>
  <c r="EG99" i="15"/>
  <c r="EH99" i="15"/>
  <c r="EI99" i="15"/>
  <c r="EJ99" i="15"/>
  <c r="EK99" i="15"/>
  <c r="EL99" i="15"/>
  <c r="EM99" i="15"/>
  <c r="EN99" i="15"/>
  <c r="EO99" i="15"/>
  <c r="EP99" i="15"/>
  <c r="EQ99" i="15"/>
  <c r="ER99" i="15"/>
  <c r="ES99" i="15"/>
  <c r="ET99" i="15"/>
  <c r="EU99" i="15"/>
  <c r="EV99" i="15"/>
  <c r="EW99" i="15"/>
  <c r="EX99" i="15"/>
  <c r="EY99" i="15"/>
  <c r="EZ99" i="15"/>
  <c r="FA99" i="15"/>
  <c r="FB99" i="15"/>
  <c r="FC99" i="15"/>
  <c r="FD99" i="15"/>
  <c r="FE99" i="15"/>
  <c r="FF99" i="15"/>
  <c r="FG99" i="15"/>
  <c r="FH99" i="15"/>
  <c r="FI99" i="15"/>
  <c r="FJ99" i="15"/>
  <c r="FK99" i="15"/>
  <c r="FL99" i="15"/>
  <c r="FM99" i="15"/>
  <c r="FN99" i="15"/>
  <c r="FO99" i="15"/>
  <c r="FP99" i="15"/>
  <c r="FQ99" i="15"/>
  <c r="FR99" i="15"/>
  <c r="FS99" i="15"/>
  <c r="FT99" i="15"/>
  <c r="FU99" i="15"/>
  <c r="FV99" i="15"/>
  <c r="FW99" i="15"/>
  <c r="FX99" i="15"/>
  <c r="FY99" i="15"/>
  <c r="FZ99" i="15"/>
  <c r="GA99" i="15"/>
  <c r="GB99" i="15"/>
  <c r="G100" i="15"/>
  <c r="H100" i="15"/>
  <c r="I100" i="15"/>
  <c r="J100" i="15"/>
  <c r="K100" i="15"/>
  <c r="L100" i="15"/>
  <c r="N100" i="15"/>
  <c r="O100" i="15"/>
  <c r="P100" i="15"/>
  <c r="Q100" i="15"/>
  <c r="R100" i="15"/>
  <c r="S100" i="15"/>
  <c r="U100" i="15"/>
  <c r="V100" i="15"/>
  <c r="W100" i="15"/>
  <c r="X100" i="15"/>
  <c r="Y100" i="15"/>
  <c r="Z100" i="15"/>
  <c r="AA100" i="15"/>
  <c r="AB100" i="15"/>
  <c r="AC100" i="15"/>
  <c r="AD100" i="15"/>
  <c r="AE100" i="15"/>
  <c r="AF100" i="15"/>
  <c r="AG100" i="15"/>
  <c r="AH100" i="15"/>
  <c r="AI100" i="15"/>
  <c r="AJ100" i="15"/>
  <c r="AK100" i="15"/>
  <c r="AL100" i="15"/>
  <c r="AM100" i="15"/>
  <c r="AN100" i="15"/>
  <c r="AO100" i="15"/>
  <c r="AP100" i="15"/>
  <c r="AQ100" i="15"/>
  <c r="AR100" i="15"/>
  <c r="AS100" i="15"/>
  <c r="AT100" i="15"/>
  <c r="AU100" i="15"/>
  <c r="AV100" i="15"/>
  <c r="AW100" i="15"/>
  <c r="AX100" i="15"/>
  <c r="AY100" i="15"/>
  <c r="AZ100" i="15"/>
  <c r="BA100" i="15"/>
  <c r="BB100" i="15"/>
  <c r="BC100" i="15"/>
  <c r="BD100" i="15"/>
  <c r="BE100" i="15"/>
  <c r="BF100" i="15"/>
  <c r="BG100" i="15"/>
  <c r="BH100" i="15"/>
  <c r="BI100" i="15"/>
  <c r="BJ100" i="15"/>
  <c r="BK100" i="15"/>
  <c r="BL100" i="15"/>
  <c r="BM100" i="15"/>
  <c r="BN100" i="15"/>
  <c r="BO100" i="15"/>
  <c r="BP100" i="15"/>
  <c r="BQ100" i="15"/>
  <c r="BR100" i="15"/>
  <c r="BS100" i="15"/>
  <c r="BT100" i="15"/>
  <c r="BU100" i="15"/>
  <c r="BV100" i="15"/>
  <c r="BW100" i="15"/>
  <c r="BX100" i="15"/>
  <c r="BY100" i="15"/>
  <c r="BZ100" i="15"/>
  <c r="CA100" i="15"/>
  <c r="CB100" i="15"/>
  <c r="CC100" i="15"/>
  <c r="CD100" i="15"/>
  <c r="CE100" i="15"/>
  <c r="CF100" i="15"/>
  <c r="CG100" i="15"/>
  <c r="CH100" i="15"/>
  <c r="CI100" i="15"/>
  <c r="CJ100" i="15"/>
  <c r="CK100" i="15"/>
  <c r="CL100" i="15"/>
  <c r="CM100" i="15"/>
  <c r="CN100" i="15"/>
  <c r="CO100" i="15"/>
  <c r="CP100" i="15"/>
  <c r="CQ100" i="15"/>
  <c r="CR100" i="15"/>
  <c r="CS100" i="15"/>
  <c r="CT100" i="15"/>
  <c r="CU100" i="15"/>
  <c r="CV100" i="15"/>
  <c r="CW100" i="15"/>
  <c r="CX100" i="15"/>
  <c r="CY100" i="15"/>
  <c r="CZ100" i="15"/>
  <c r="DA100" i="15"/>
  <c r="DB100" i="15"/>
  <c r="DC100" i="15"/>
  <c r="DD100" i="15"/>
  <c r="DE100" i="15"/>
  <c r="DF100" i="15"/>
  <c r="DG100" i="15"/>
  <c r="DH100" i="15"/>
  <c r="DI100" i="15"/>
  <c r="DJ100" i="15"/>
  <c r="DK100" i="15"/>
  <c r="DL100" i="15"/>
  <c r="DM100" i="15"/>
  <c r="DN100" i="15"/>
  <c r="DO100" i="15"/>
  <c r="DP100" i="15"/>
  <c r="DQ100" i="15"/>
  <c r="DR100" i="15"/>
  <c r="DS100" i="15"/>
  <c r="DT100" i="15"/>
  <c r="DU100" i="15"/>
  <c r="DV100" i="15"/>
  <c r="DW100" i="15"/>
  <c r="DX100" i="15"/>
  <c r="DY100" i="15"/>
  <c r="DZ100" i="15"/>
  <c r="EA100" i="15"/>
  <c r="EB100" i="15"/>
  <c r="EC100" i="15"/>
  <c r="ED100" i="15"/>
  <c r="EE100" i="15"/>
  <c r="EF100" i="15"/>
  <c r="EG100" i="15"/>
  <c r="EH100" i="15"/>
  <c r="EI100" i="15"/>
  <c r="EJ100" i="15"/>
  <c r="EK100" i="15"/>
  <c r="EL100" i="15"/>
  <c r="EM100" i="15"/>
  <c r="EN100" i="15"/>
  <c r="EO100" i="15"/>
  <c r="EP100" i="15"/>
  <c r="EQ100" i="15"/>
  <c r="ER100" i="15"/>
  <c r="ES100" i="15"/>
  <c r="ET100" i="15"/>
  <c r="EU100" i="15"/>
  <c r="EV100" i="15"/>
  <c r="EW100" i="15"/>
  <c r="EX100" i="15"/>
  <c r="EY100" i="15"/>
  <c r="EZ100" i="15"/>
  <c r="FA100" i="15"/>
  <c r="FB100" i="15"/>
  <c r="FC100" i="15"/>
  <c r="FD100" i="15"/>
  <c r="FE100" i="15"/>
  <c r="FF100" i="15"/>
  <c r="FG100" i="15"/>
  <c r="FH100" i="15"/>
  <c r="FI100" i="15"/>
  <c r="FJ100" i="15"/>
  <c r="FK100" i="15"/>
  <c r="FL100" i="15"/>
  <c r="FM100" i="15"/>
  <c r="FN100" i="15"/>
  <c r="FO100" i="15"/>
  <c r="FP100" i="15"/>
  <c r="FQ100" i="15"/>
  <c r="FR100" i="15"/>
  <c r="FS100" i="15"/>
  <c r="FT100" i="15"/>
  <c r="FU100" i="15"/>
  <c r="FV100" i="15"/>
  <c r="FW100" i="15"/>
  <c r="FX100" i="15"/>
  <c r="FY100" i="15"/>
  <c r="FZ100" i="15"/>
  <c r="GA100" i="15"/>
  <c r="GB100" i="15"/>
  <c r="G102" i="15"/>
  <c r="H102" i="15"/>
  <c r="I102" i="15"/>
  <c r="J102" i="15"/>
  <c r="K102" i="15"/>
  <c r="L102" i="15"/>
  <c r="N102" i="15"/>
  <c r="O102" i="15"/>
  <c r="P102" i="15"/>
  <c r="Q102" i="15"/>
  <c r="R102" i="15"/>
  <c r="S102" i="15"/>
  <c r="U102" i="15"/>
  <c r="V102" i="15"/>
  <c r="W102" i="15"/>
  <c r="X102" i="15"/>
  <c r="Y102" i="15"/>
  <c r="Z102" i="15"/>
  <c r="AA102" i="15"/>
  <c r="AB102" i="15"/>
  <c r="AC102" i="15"/>
  <c r="AD102" i="15"/>
  <c r="AE102" i="15"/>
  <c r="AF102" i="15"/>
  <c r="AG102" i="15"/>
  <c r="AH102" i="15"/>
  <c r="AI102" i="15"/>
  <c r="AJ102" i="15"/>
  <c r="AK102" i="15"/>
  <c r="AL102" i="15"/>
  <c r="AM102" i="15"/>
  <c r="AN102" i="15"/>
  <c r="AO102" i="15"/>
  <c r="AP102" i="15"/>
  <c r="AQ102" i="15"/>
  <c r="AR102" i="15"/>
  <c r="AS102" i="15"/>
  <c r="AT102" i="15"/>
  <c r="AU102" i="15"/>
  <c r="AV102" i="15"/>
  <c r="AW102" i="15"/>
  <c r="AX102" i="15"/>
  <c r="AY102" i="15"/>
  <c r="AZ102" i="15"/>
  <c r="BA102" i="15"/>
  <c r="BB102" i="15"/>
  <c r="BC102" i="15"/>
  <c r="BD102" i="15"/>
  <c r="BE102" i="15"/>
  <c r="BF102" i="15"/>
  <c r="BG102" i="15"/>
  <c r="BH102" i="15"/>
  <c r="BI102" i="15"/>
  <c r="BJ102" i="15"/>
  <c r="BK102" i="15"/>
  <c r="BL102" i="15"/>
  <c r="BM102" i="15"/>
  <c r="BN102" i="15"/>
  <c r="BO102" i="15"/>
  <c r="BP102" i="15"/>
  <c r="BQ102" i="15"/>
  <c r="BR102" i="15"/>
  <c r="BS102" i="15"/>
  <c r="BT102" i="15"/>
  <c r="BU102" i="15"/>
  <c r="BV102" i="15"/>
  <c r="BW102" i="15"/>
  <c r="BX102" i="15"/>
  <c r="BY102" i="15"/>
  <c r="BZ102" i="15"/>
  <c r="CA102" i="15"/>
  <c r="CB102" i="15"/>
  <c r="CC102" i="15"/>
  <c r="CD102" i="15"/>
  <c r="CE102" i="15"/>
  <c r="CF102" i="15"/>
  <c r="CG102" i="15"/>
  <c r="CH102" i="15"/>
  <c r="CI102" i="15"/>
  <c r="CJ102" i="15"/>
  <c r="CK102" i="15"/>
  <c r="CL102" i="15"/>
  <c r="CM102" i="15"/>
  <c r="CN102" i="15"/>
  <c r="CO102" i="15"/>
  <c r="CP102" i="15"/>
  <c r="CQ102" i="15"/>
  <c r="CR102" i="15"/>
  <c r="CS102" i="15"/>
  <c r="CT102" i="15"/>
  <c r="CU102" i="15"/>
  <c r="CV102" i="15"/>
  <c r="CW102" i="15"/>
  <c r="CX102" i="15"/>
  <c r="CY102" i="15"/>
  <c r="CZ102" i="15"/>
  <c r="DA102" i="15"/>
  <c r="DB102" i="15"/>
  <c r="DC102" i="15"/>
  <c r="DD102" i="15"/>
  <c r="DE102" i="15"/>
  <c r="DF102" i="15"/>
  <c r="DG102" i="15"/>
  <c r="DH102" i="15"/>
  <c r="DI102" i="15"/>
  <c r="DJ102" i="15"/>
  <c r="DK102" i="15"/>
  <c r="DL102" i="15"/>
  <c r="DM102" i="15"/>
  <c r="DN102" i="15"/>
  <c r="DO102" i="15"/>
  <c r="DP102" i="15"/>
  <c r="DQ102" i="15"/>
  <c r="DR102" i="15"/>
  <c r="DS102" i="15"/>
  <c r="DT102" i="15"/>
  <c r="DU102" i="15"/>
  <c r="DV102" i="15"/>
  <c r="DW102" i="15"/>
  <c r="DX102" i="15"/>
  <c r="DY102" i="15"/>
  <c r="DZ102" i="15"/>
  <c r="EA102" i="15"/>
  <c r="EB102" i="15"/>
  <c r="EC102" i="15"/>
  <c r="ED102" i="15"/>
  <c r="EE102" i="15"/>
  <c r="EF102" i="15"/>
  <c r="EG102" i="15"/>
  <c r="EH102" i="15"/>
  <c r="EI102" i="15"/>
  <c r="EJ102" i="15"/>
  <c r="EK102" i="15"/>
  <c r="EL102" i="15"/>
  <c r="EM102" i="15"/>
  <c r="EN102" i="15"/>
  <c r="EO102" i="15"/>
  <c r="EP102" i="15"/>
  <c r="EQ102" i="15"/>
  <c r="ER102" i="15"/>
  <c r="ES102" i="15"/>
  <c r="ET102" i="15"/>
  <c r="EU102" i="15"/>
  <c r="EV102" i="15"/>
  <c r="EW102" i="15"/>
  <c r="EX102" i="15"/>
  <c r="EY102" i="15"/>
  <c r="EZ102" i="15"/>
  <c r="FA102" i="15"/>
  <c r="FB102" i="15"/>
  <c r="FC102" i="15"/>
  <c r="FD102" i="15"/>
  <c r="FE102" i="15"/>
  <c r="FF102" i="15"/>
  <c r="FG102" i="15"/>
  <c r="FH102" i="15"/>
  <c r="FI102" i="15"/>
  <c r="FJ102" i="15"/>
  <c r="FK102" i="15"/>
  <c r="FL102" i="15"/>
  <c r="FM102" i="15"/>
  <c r="FN102" i="15"/>
  <c r="FO102" i="15"/>
  <c r="FP102" i="15"/>
  <c r="FQ102" i="15"/>
  <c r="FR102" i="15"/>
  <c r="FS102" i="15"/>
  <c r="FT102" i="15"/>
  <c r="FU102" i="15"/>
  <c r="FV102" i="15"/>
  <c r="FW102" i="15"/>
  <c r="FX102" i="15"/>
  <c r="FY102" i="15"/>
  <c r="FZ102" i="15"/>
  <c r="GA102" i="15"/>
  <c r="GB102" i="15"/>
  <c r="G103" i="15"/>
  <c r="H103" i="15"/>
  <c r="I103" i="15"/>
  <c r="J103" i="15"/>
  <c r="K103" i="15"/>
  <c r="L103" i="15"/>
  <c r="N103" i="15"/>
  <c r="O103" i="15"/>
  <c r="P103" i="15"/>
  <c r="Q103" i="15"/>
  <c r="R103" i="15"/>
  <c r="S103" i="15"/>
  <c r="U103" i="15"/>
  <c r="V103" i="15"/>
  <c r="W103" i="15"/>
  <c r="X103" i="15"/>
  <c r="Y103" i="15"/>
  <c r="Z103" i="15"/>
  <c r="AA103" i="15"/>
  <c r="AB103" i="15"/>
  <c r="AC103" i="15"/>
  <c r="AD103" i="15"/>
  <c r="AE103" i="15"/>
  <c r="AF103" i="15"/>
  <c r="AG103" i="15"/>
  <c r="AH103" i="15"/>
  <c r="AI103" i="15"/>
  <c r="AJ103" i="15"/>
  <c r="AK103" i="15"/>
  <c r="AL103" i="15"/>
  <c r="AM103" i="15"/>
  <c r="AN103" i="15"/>
  <c r="AO103" i="15"/>
  <c r="AP103" i="15"/>
  <c r="AQ103" i="15"/>
  <c r="AR103" i="15"/>
  <c r="AS103" i="15"/>
  <c r="AT103" i="15"/>
  <c r="AU103" i="15"/>
  <c r="AV103" i="15"/>
  <c r="AW103" i="15"/>
  <c r="AX103" i="15"/>
  <c r="AY103" i="15"/>
  <c r="AZ103" i="15"/>
  <c r="BA103" i="15"/>
  <c r="BB103" i="15"/>
  <c r="BC103" i="15"/>
  <c r="BD103" i="15"/>
  <c r="BE103" i="15"/>
  <c r="BF103" i="15"/>
  <c r="BG103" i="15"/>
  <c r="BH103" i="15"/>
  <c r="BI103" i="15"/>
  <c r="BJ103" i="15"/>
  <c r="BK103" i="15"/>
  <c r="BL103" i="15"/>
  <c r="BM103" i="15"/>
  <c r="BN103" i="15"/>
  <c r="BO103" i="15"/>
  <c r="BP103" i="15"/>
  <c r="BQ103" i="15"/>
  <c r="BR103" i="15"/>
  <c r="BS103" i="15"/>
  <c r="BT103" i="15"/>
  <c r="BU103" i="15"/>
  <c r="BV103" i="15"/>
  <c r="BW103" i="15"/>
  <c r="BX103" i="15"/>
  <c r="BY103" i="15"/>
  <c r="BZ103" i="15"/>
  <c r="CA103" i="15"/>
  <c r="CB103" i="15"/>
  <c r="CC103" i="15"/>
  <c r="CD103" i="15"/>
  <c r="CE103" i="15"/>
  <c r="CF103" i="15"/>
  <c r="CG103" i="15"/>
  <c r="CH103" i="15"/>
  <c r="CI103" i="15"/>
  <c r="CJ103" i="15"/>
  <c r="CK103" i="15"/>
  <c r="CL103" i="15"/>
  <c r="CM103" i="15"/>
  <c r="CN103" i="15"/>
  <c r="CO103" i="15"/>
  <c r="CP103" i="15"/>
  <c r="CQ103" i="15"/>
  <c r="CR103" i="15"/>
  <c r="CS103" i="15"/>
  <c r="CT103" i="15"/>
  <c r="CU103" i="15"/>
  <c r="CV103" i="15"/>
  <c r="CW103" i="15"/>
  <c r="CX103" i="15"/>
  <c r="CY103" i="15"/>
  <c r="CZ103" i="15"/>
  <c r="DA103" i="15"/>
  <c r="DB103" i="15"/>
  <c r="DC103" i="15"/>
  <c r="DD103" i="15"/>
  <c r="DE103" i="15"/>
  <c r="DF103" i="15"/>
  <c r="DG103" i="15"/>
  <c r="DH103" i="15"/>
  <c r="DI103" i="15"/>
  <c r="DJ103" i="15"/>
  <c r="DK103" i="15"/>
  <c r="DL103" i="15"/>
  <c r="DM103" i="15"/>
  <c r="DN103" i="15"/>
  <c r="DO103" i="15"/>
  <c r="DP103" i="15"/>
  <c r="DQ103" i="15"/>
  <c r="DR103" i="15"/>
  <c r="DS103" i="15"/>
  <c r="DT103" i="15"/>
  <c r="DU103" i="15"/>
  <c r="DV103" i="15"/>
  <c r="DW103" i="15"/>
  <c r="DX103" i="15"/>
  <c r="DY103" i="15"/>
  <c r="DZ103" i="15"/>
  <c r="EA103" i="15"/>
  <c r="EB103" i="15"/>
  <c r="EC103" i="15"/>
  <c r="ED103" i="15"/>
  <c r="EE103" i="15"/>
  <c r="EF103" i="15"/>
  <c r="EG103" i="15"/>
  <c r="EH103" i="15"/>
  <c r="EI103" i="15"/>
  <c r="EJ103" i="15"/>
  <c r="EK103" i="15"/>
  <c r="EL103" i="15"/>
  <c r="EM103" i="15"/>
  <c r="EN103" i="15"/>
  <c r="EO103" i="15"/>
  <c r="EP103" i="15"/>
  <c r="EQ103" i="15"/>
  <c r="ER103" i="15"/>
  <c r="ES103" i="15"/>
  <c r="ET103" i="15"/>
  <c r="EU103" i="15"/>
  <c r="EV103" i="15"/>
  <c r="EW103" i="15"/>
  <c r="EX103" i="15"/>
  <c r="EY103" i="15"/>
  <c r="EZ103" i="15"/>
  <c r="FA103" i="15"/>
  <c r="FB103" i="15"/>
  <c r="FC103" i="15"/>
  <c r="FD103" i="15"/>
  <c r="FE103" i="15"/>
  <c r="FF103" i="15"/>
  <c r="FG103" i="15"/>
  <c r="FH103" i="15"/>
  <c r="FI103" i="15"/>
  <c r="FJ103" i="15"/>
  <c r="FK103" i="15"/>
  <c r="FL103" i="15"/>
  <c r="FM103" i="15"/>
  <c r="FN103" i="15"/>
  <c r="FO103" i="15"/>
  <c r="FP103" i="15"/>
  <c r="FQ103" i="15"/>
  <c r="FR103" i="15"/>
  <c r="FS103" i="15"/>
  <c r="FT103" i="15"/>
  <c r="FU103" i="15"/>
  <c r="FV103" i="15"/>
  <c r="FW103" i="15"/>
  <c r="FX103" i="15"/>
  <c r="FY103" i="15"/>
  <c r="FZ103" i="15"/>
  <c r="GA103" i="15"/>
  <c r="GB103" i="15"/>
  <c r="G104" i="15"/>
  <c r="H104" i="15"/>
  <c r="I104" i="15"/>
  <c r="J104" i="15"/>
  <c r="K104" i="15"/>
  <c r="L104" i="15"/>
  <c r="N104" i="15"/>
  <c r="O104" i="15"/>
  <c r="P104" i="15"/>
  <c r="Q104" i="15"/>
  <c r="R104" i="15"/>
  <c r="S104" i="15"/>
  <c r="U104" i="15"/>
  <c r="V104" i="15"/>
  <c r="W104" i="15"/>
  <c r="X104" i="15"/>
  <c r="Y104" i="15"/>
  <c r="Z104" i="15"/>
  <c r="AA104" i="15"/>
  <c r="AB104" i="15"/>
  <c r="AC104" i="15"/>
  <c r="AD104" i="15"/>
  <c r="AE104" i="15"/>
  <c r="AF104" i="15"/>
  <c r="AG104" i="15"/>
  <c r="AH104" i="15"/>
  <c r="AI104" i="15"/>
  <c r="AJ104" i="15"/>
  <c r="AK104" i="15"/>
  <c r="AL104" i="15"/>
  <c r="AM104" i="15"/>
  <c r="AN104" i="15"/>
  <c r="AO104" i="15"/>
  <c r="AP104" i="15"/>
  <c r="AQ104" i="15"/>
  <c r="AR104" i="15"/>
  <c r="AS104" i="15"/>
  <c r="AT104" i="15"/>
  <c r="AU104" i="15"/>
  <c r="AV104" i="15"/>
  <c r="AW104" i="15"/>
  <c r="AX104" i="15"/>
  <c r="AY104" i="15"/>
  <c r="AZ104" i="15"/>
  <c r="BA104" i="15"/>
  <c r="BB104" i="15"/>
  <c r="BC104" i="15"/>
  <c r="BD104" i="15"/>
  <c r="BE104" i="15"/>
  <c r="BF104" i="15"/>
  <c r="BG104" i="15"/>
  <c r="BH104" i="15"/>
  <c r="BI104" i="15"/>
  <c r="BJ104" i="15"/>
  <c r="BK104" i="15"/>
  <c r="BL104" i="15"/>
  <c r="BM104" i="15"/>
  <c r="BN104" i="15"/>
  <c r="BO104" i="15"/>
  <c r="BP104" i="15"/>
  <c r="BQ104" i="15"/>
  <c r="BR104" i="15"/>
  <c r="BS104" i="15"/>
  <c r="BT104" i="15"/>
  <c r="BU104" i="15"/>
  <c r="BV104" i="15"/>
  <c r="BW104" i="15"/>
  <c r="BX104" i="15"/>
  <c r="BY104" i="15"/>
  <c r="BZ104" i="15"/>
  <c r="CA104" i="15"/>
  <c r="CB104" i="15"/>
  <c r="CC104" i="15"/>
  <c r="CD104" i="15"/>
  <c r="CE104" i="15"/>
  <c r="CF104" i="15"/>
  <c r="CG104" i="15"/>
  <c r="CH104" i="15"/>
  <c r="CI104" i="15"/>
  <c r="CJ104" i="15"/>
  <c r="CK104" i="15"/>
  <c r="CL104" i="15"/>
  <c r="CM104" i="15"/>
  <c r="CN104" i="15"/>
  <c r="CO104" i="15"/>
  <c r="CP104" i="15"/>
  <c r="CQ104" i="15"/>
  <c r="CR104" i="15"/>
  <c r="CS104" i="15"/>
  <c r="CT104" i="15"/>
  <c r="CU104" i="15"/>
  <c r="CV104" i="15"/>
  <c r="CW104" i="15"/>
  <c r="CX104" i="15"/>
  <c r="CY104" i="15"/>
  <c r="CZ104" i="15"/>
  <c r="DA104" i="15"/>
  <c r="DB104" i="15"/>
  <c r="DC104" i="15"/>
  <c r="DD104" i="15"/>
  <c r="DE104" i="15"/>
  <c r="DF104" i="15"/>
  <c r="DG104" i="15"/>
  <c r="DH104" i="15"/>
  <c r="DI104" i="15"/>
  <c r="DJ104" i="15"/>
  <c r="DK104" i="15"/>
  <c r="DL104" i="15"/>
  <c r="DM104" i="15"/>
  <c r="DN104" i="15"/>
  <c r="DO104" i="15"/>
  <c r="DP104" i="15"/>
  <c r="DQ104" i="15"/>
  <c r="DR104" i="15"/>
  <c r="DS104" i="15"/>
  <c r="DT104" i="15"/>
  <c r="DU104" i="15"/>
  <c r="DV104" i="15"/>
  <c r="DW104" i="15"/>
  <c r="DX104" i="15"/>
  <c r="DY104" i="15"/>
  <c r="DZ104" i="15"/>
  <c r="EA104" i="15"/>
  <c r="EB104" i="15"/>
  <c r="EC104" i="15"/>
  <c r="ED104" i="15"/>
  <c r="EE104" i="15"/>
  <c r="EF104" i="15"/>
  <c r="EG104" i="15"/>
  <c r="EH104" i="15"/>
  <c r="EI104" i="15"/>
  <c r="EJ104" i="15"/>
  <c r="EK104" i="15"/>
  <c r="EL104" i="15"/>
  <c r="EM104" i="15"/>
  <c r="EN104" i="15"/>
  <c r="EO104" i="15"/>
  <c r="EP104" i="15"/>
  <c r="EQ104" i="15"/>
  <c r="ER104" i="15"/>
  <c r="ES104" i="15"/>
  <c r="ET104" i="15"/>
  <c r="EU104" i="15"/>
  <c r="EV104" i="15"/>
  <c r="EW104" i="15"/>
  <c r="EX104" i="15"/>
  <c r="EY104" i="15"/>
  <c r="EZ104" i="15"/>
  <c r="FA104" i="15"/>
  <c r="FB104" i="15"/>
  <c r="FC104" i="15"/>
  <c r="FD104" i="15"/>
  <c r="FE104" i="15"/>
  <c r="FF104" i="15"/>
  <c r="FG104" i="15"/>
  <c r="FH104" i="15"/>
  <c r="FI104" i="15"/>
  <c r="FJ104" i="15"/>
  <c r="FK104" i="15"/>
  <c r="FL104" i="15"/>
  <c r="FM104" i="15"/>
  <c r="FN104" i="15"/>
  <c r="FO104" i="15"/>
  <c r="FP104" i="15"/>
  <c r="FQ104" i="15"/>
  <c r="FR104" i="15"/>
  <c r="FS104" i="15"/>
  <c r="FT104" i="15"/>
  <c r="FU104" i="15"/>
  <c r="FV104" i="15"/>
  <c r="FW104" i="15"/>
  <c r="FX104" i="15"/>
  <c r="FY104" i="15"/>
  <c r="FZ104" i="15"/>
  <c r="GA104" i="15"/>
  <c r="GB104" i="15"/>
  <c r="G105" i="15"/>
  <c r="H105" i="15"/>
  <c r="I105" i="15"/>
  <c r="J105" i="15"/>
  <c r="K105" i="15"/>
  <c r="L105" i="15"/>
  <c r="N105" i="15"/>
  <c r="O105" i="15"/>
  <c r="P105" i="15"/>
  <c r="Q105" i="15"/>
  <c r="R105" i="15"/>
  <c r="S105" i="15"/>
  <c r="U105" i="15"/>
  <c r="V105" i="15"/>
  <c r="W105" i="15"/>
  <c r="X105" i="15"/>
  <c r="Y105" i="15"/>
  <c r="Z105" i="15"/>
  <c r="AA105" i="15"/>
  <c r="AB105" i="15"/>
  <c r="AC105" i="15"/>
  <c r="AD105" i="15"/>
  <c r="AE105" i="15"/>
  <c r="AF105" i="15"/>
  <c r="AG105" i="15"/>
  <c r="AH105" i="15"/>
  <c r="AI105" i="15"/>
  <c r="AJ105" i="15"/>
  <c r="AK105" i="15"/>
  <c r="AL105" i="15"/>
  <c r="AM105" i="15"/>
  <c r="AN105" i="15"/>
  <c r="AO105" i="15"/>
  <c r="AP105" i="15"/>
  <c r="AQ105" i="15"/>
  <c r="AR105" i="15"/>
  <c r="AS105" i="15"/>
  <c r="AT105" i="15"/>
  <c r="AU105" i="15"/>
  <c r="AV105" i="15"/>
  <c r="AW105" i="15"/>
  <c r="AX105" i="15"/>
  <c r="AY105" i="15"/>
  <c r="AZ105" i="15"/>
  <c r="BA105" i="15"/>
  <c r="BB105" i="15"/>
  <c r="BC105" i="15"/>
  <c r="BD105" i="15"/>
  <c r="BE105" i="15"/>
  <c r="BF105" i="15"/>
  <c r="BG105" i="15"/>
  <c r="BH105" i="15"/>
  <c r="BI105" i="15"/>
  <c r="BJ105" i="15"/>
  <c r="BK105" i="15"/>
  <c r="BL105" i="15"/>
  <c r="BM105" i="15"/>
  <c r="BN105" i="15"/>
  <c r="BO105" i="15"/>
  <c r="BP105" i="15"/>
  <c r="BQ105" i="15"/>
  <c r="BR105" i="15"/>
  <c r="BS105" i="15"/>
  <c r="BT105" i="15"/>
  <c r="BU105" i="15"/>
  <c r="BV105" i="15"/>
  <c r="BW105" i="15"/>
  <c r="BX105" i="15"/>
  <c r="BY105" i="15"/>
  <c r="BZ105" i="15"/>
  <c r="CA105" i="15"/>
  <c r="CB105" i="15"/>
  <c r="CC105" i="15"/>
  <c r="CD105" i="15"/>
  <c r="CE105" i="15"/>
  <c r="CF105" i="15"/>
  <c r="CG105" i="15"/>
  <c r="CH105" i="15"/>
  <c r="CI105" i="15"/>
  <c r="CJ105" i="15"/>
  <c r="CK105" i="15"/>
  <c r="CL105" i="15"/>
  <c r="CM105" i="15"/>
  <c r="CN105" i="15"/>
  <c r="CO105" i="15"/>
  <c r="CP105" i="15"/>
  <c r="CQ105" i="15"/>
  <c r="CR105" i="15"/>
  <c r="CS105" i="15"/>
  <c r="CT105" i="15"/>
  <c r="CU105" i="15"/>
  <c r="CV105" i="15"/>
  <c r="CW105" i="15"/>
  <c r="CX105" i="15"/>
  <c r="CY105" i="15"/>
  <c r="CZ105" i="15"/>
  <c r="DA105" i="15"/>
  <c r="DB105" i="15"/>
  <c r="DC105" i="15"/>
  <c r="DD105" i="15"/>
  <c r="DE105" i="15"/>
  <c r="DF105" i="15"/>
  <c r="DG105" i="15"/>
  <c r="DH105" i="15"/>
  <c r="DI105" i="15"/>
  <c r="DJ105" i="15"/>
  <c r="DK105" i="15"/>
  <c r="DL105" i="15"/>
  <c r="DM105" i="15"/>
  <c r="DN105" i="15"/>
  <c r="DO105" i="15"/>
  <c r="DP105" i="15"/>
  <c r="DQ105" i="15"/>
  <c r="DR105" i="15"/>
  <c r="DS105" i="15"/>
  <c r="DT105" i="15"/>
  <c r="DU105" i="15"/>
  <c r="DV105" i="15"/>
  <c r="DW105" i="15"/>
  <c r="DX105" i="15"/>
  <c r="DY105" i="15"/>
  <c r="DZ105" i="15"/>
  <c r="EA105" i="15"/>
  <c r="EB105" i="15"/>
  <c r="EC105" i="15"/>
  <c r="ED105" i="15"/>
  <c r="EE105" i="15"/>
  <c r="EF105" i="15"/>
  <c r="EG105" i="15"/>
  <c r="EH105" i="15"/>
  <c r="EI105" i="15"/>
  <c r="EJ105" i="15"/>
  <c r="EK105" i="15"/>
  <c r="EL105" i="15"/>
  <c r="EM105" i="15"/>
  <c r="EN105" i="15"/>
  <c r="EO105" i="15"/>
  <c r="EP105" i="15"/>
  <c r="EQ105" i="15"/>
  <c r="ER105" i="15"/>
  <c r="ES105" i="15"/>
  <c r="ET105" i="15"/>
  <c r="EU105" i="15"/>
  <c r="EV105" i="15"/>
  <c r="EW105" i="15"/>
  <c r="EX105" i="15"/>
  <c r="EY105" i="15"/>
  <c r="EZ105" i="15"/>
  <c r="FA105" i="15"/>
  <c r="FB105" i="15"/>
  <c r="FC105" i="15"/>
  <c r="FD105" i="15"/>
  <c r="FE105" i="15"/>
  <c r="FF105" i="15"/>
  <c r="FG105" i="15"/>
  <c r="FH105" i="15"/>
  <c r="FI105" i="15"/>
  <c r="FJ105" i="15"/>
  <c r="FK105" i="15"/>
  <c r="FL105" i="15"/>
  <c r="FM105" i="15"/>
  <c r="FN105" i="15"/>
  <c r="FO105" i="15"/>
  <c r="FP105" i="15"/>
  <c r="FQ105" i="15"/>
  <c r="FR105" i="15"/>
  <c r="FS105" i="15"/>
  <c r="FT105" i="15"/>
  <c r="FU105" i="15"/>
  <c r="FV105" i="15"/>
  <c r="FW105" i="15"/>
  <c r="FX105" i="15"/>
  <c r="FY105" i="15"/>
  <c r="FZ105" i="15"/>
  <c r="GA105" i="15"/>
  <c r="GB105" i="15"/>
  <c r="G107" i="15"/>
  <c r="H107" i="15"/>
  <c r="I107" i="15"/>
  <c r="J107" i="15"/>
  <c r="K107" i="15"/>
  <c r="L107" i="15"/>
  <c r="N107" i="15"/>
  <c r="O107" i="15"/>
  <c r="P107" i="15"/>
  <c r="Q107" i="15"/>
  <c r="R107" i="15"/>
  <c r="S107" i="15"/>
  <c r="U107" i="15"/>
  <c r="V107" i="15"/>
  <c r="W107" i="15"/>
  <c r="X107" i="15"/>
  <c r="Y107" i="15"/>
  <c r="Z107" i="15"/>
  <c r="AA107" i="15"/>
  <c r="AB107" i="15"/>
  <c r="AC107" i="15"/>
  <c r="AD107" i="15"/>
  <c r="AE107" i="15"/>
  <c r="AF107" i="15"/>
  <c r="AG107" i="15"/>
  <c r="AH107" i="15"/>
  <c r="AI107" i="15"/>
  <c r="AJ107" i="15"/>
  <c r="AK107" i="15"/>
  <c r="AL107" i="15"/>
  <c r="AM107" i="15"/>
  <c r="AN107" i="15"/>
  <c r="AO107" i="15"/>
  <c r="AP107" i="15"/>
  <c r="AQ107" i="15"/>
  <c r="AR107" i="15"/>
  <c r="AS107" i="15"/>
  <c r="AT107" i="15"/>
  <c r="AU107" i="15"/>
  <c r="AV107" i="15"/>
  <c r="AW107" i="15"/>
  <c r="AX107" i="15"/>
  <c r="AY107" i="15"/>
  <c r="AZ107" i="15"/>
  <c r="BA107" i="15"/>
  <c r="BB107" i="15"/>
  <c r="BC107" i="15"/>
  <c r="BD107" i="15"/>
  <c r="BE107" i="15"/>
  <c r="BF107" i="15"/>
  <c r="BG107" i="15"/>
  <c r="BH107" i="15"/>
  <c r="BI107" i="15"/>
  <c r="BJ107" i="15"/>
  <c r="BK107" i="15"/>
  <c r="BL107" i="15"/>
  <c r="BM107" i="15"/>
  <c r="BN107" i="15"/>
  <c r="BO107" i="15"/>
  <c r="BP107" i="15"/>
  <c r="BQ107" i="15"/>
  <c r="BR107" i="15"/>
  <c r="BS107" i="15"/>
  <c r="BT107" i="15"/>
  <c r="BU107" i="15"/>
  <c r="BV107" i="15"/>
  <c r="BW107" i="15"/>
  <c r="BX107" i="15"/>
  <c r="BY107" i="15"/>
  <c r="BZ107" i="15"/>
  <c r="CA107" i="15"/>
  <c r="CB107" i="15"/>
  <c r="CC107" i="15"/>
  <c r="CD107" i="15"/>
  <c r="CE107" i="15"/>
  <c r="CF107" i="15"/>
  <c r="CG107" i="15"/>
  <c r="CH107" i="15"/>
  <c r="CI107" i="15"/>
  <c r="CJ107" i="15"/>
  <c r="CK107" i="15"/>
  <c r="CL107" i="15"/>
  <c r="CM107" i="15"/>
  <c r="CN107" i="15"/>
  <c r="CO107" i="15"/>
  <c r="CP107" i="15"/>
  <c r="CQ107" i="15"/>
  <c r="CR107" i="15"/>
  <c r="CS107" i="15"/>
  <c r="CT107" i="15"/>
  <c r="CU107" i="15"/>
  <c r="CV107" i="15"/>
  <c r="CW107" i="15"/>
  <c r="CX107" i="15"/>
  <c r="CY107" i="15"/>
  <c r="CZ107" i="15"/>
  <c r="DA107" i="15"/>
  <c r="DB107" i="15"/>
  <c r="DC107" i="15"/>
  <c r="DD107" i="15"/>
  <c r="DE107" i="15"/>
  <c r="DF107" i="15"/>
  <c r="DG107" i="15"/>
  <c r="DH107" i="15"/>
  <c r="DI107" i="15"/>
  <c r="DJ107" i="15"/>
  <c r="DK107" i="15"/>
  <c r="DL107" i="15"/>
  <c r="DM107" i="15"/>
  <c r="DN107" i="15"/>
  <c r="DO107" i="15"/>
  <c r="DP107" i="15"/>
  <c r="DQ107" i="15"/>
  <c r="DR107" i="15"/>
  <c r="DS107" i="15"/>
  <c r="DT107" i="15"/>
  <c r="DU107" i="15"/>
  <c r="DV107" i="15"/>
  <c r="DW107" i="15"/>
  <c r="DX107" i="15"/>
  <c r="DY107" i="15"/>
  <c r="DZ107" i="15"/>
  <c r="EA107" i="15"/>
  <c r="EB107" i="15"/>
  <c r="EC107" i="15"/>
  <c r="ED107" i="15"/>
  <c r="EE107" i="15"/>
  <c r="EF107" i="15"/>
  <c r="EG107" i="15"/>
  <c r="EH107" i="15"/>
  <c r="EI107" i="15"/>
  <c r="EJ107" i="15"/>
  <c r="EK107" i="15"/>
  <c r="EL107" i="15"/>
  <c r="EM107" i="15"/>
  <c r="EN107" i="15"/>
  <c r="EO107" i="15"/>
  <c r="EP107" i="15"/>
  <c r="EQ107" i="15"/>
  <c r="ER107" i="15"/>
  <c r="ES107" i="15"/>
  <c r="ET107" i="15"/>
  <c r="EU107" i="15"/>
  <c r="EV107" i="15"/>
  <c r="EW107" i="15"/>
  <c r="EX107" i="15"/>
  <c r="EY107" i="15"/>
  <c r="EZ107" i="15"/>
  <c r="FA107" i="15"/>
  <c r="FB107" i="15"/>
  <c r="FC107" i="15"/>
  <c r="FD107" i="15"/>
  <c r="FE107" i="15"/>
  <c r="FF107" i="15"/>
  <c r="FG107" i="15"/>
  <c r="FH107" i="15"/>
  <c r="FI107" i="15"/>
  <c r="FJ107" i="15"/>
  <c r="FK107" i="15"/>
  <c r="FL107" i="15"/>
  <c r="FM107" i="15"/>
  <c r="FN107" i="15"/>
  <c r="FO107" i="15"/>
  <c r="FP107" i="15"/>
  <c r="FQ107" i="15"/>
  <c r="FR107" i="15"/>
  <c r="FS107" i="15"/>
  <c r="FT107" i="15"/>
  <c r="FU107" i="15"/>
  <c r="FV107" i="15"/>
  <c r="FW107" i="15"/>
  <c r="FX107" i="15"/>
  <c r="FY107" i="15"/>
  <c r="FZ107" i="15"/>
  <c r="GA107" i="15"/>
  <c r="GB107" i="15"/>
  <c r="G108" i="15"/>
  <c r="H108" i="15"/>
  <c r="I108" i="15"/>
  <c r="J108" i="15"/>
  <c r="K108" i="15"/>
  <c r="L108" i="15"/>
  <c r="N108" i="15"/>
  <c r="O108" i="15"/>
  <c r="P108" i="15"/>
  <c r="Q108" i="15"/>
  <c r="R108" i="15"/>
  <c r="S108" i="15"/>
  <c r="U108" i="15"/>
  <c r="V108" i="15"/>
  <c r="W108" i="15"/>
  <c r="X108" i="15"/>
  <c r="Y108" i="15"/>
  <c r="Z108" i="15"/>
  <c r="AA108" i="15"/>
  <c r="AB108" i="15"/>
  <c r="AC108" i="15"/>
  <c r="AD108" i="15"/>
  <c r="AE108" i="15"/>
  <c r="AF108" i="15"/>
  <c r="AG108" i="15"/>
  <c r="AH108" i="15"/>
  <c r="AI108" i="15"/>
  <c r="AJ108" i="15"/>
  <c r="AK108" i="15"/>
  <c r="AL108" i="15"/>
  <c r="AM108" i="15"/>
  <c r="AN108" i="15"/>
  <c r="AO108" i="15"/>
  <c r="AP108" i="15"/>
  <c r="AQ108" i="15"/>
  <c r="AR108" i="15"/>
  <c r="AS108" i="15"/>
  <c r="AT108" i="15"/>
  <c r="AU108" i="15"/>
  <c r="AV108" i="15"/>
  <c r="AW108" i="15"/>
  <c r="AX108" i="15"/>
  <c r="AY108" i="15"/>
  <c r="AZ108" i="15"/>
  <c r="BA108" i="15"/>
  <c r="BB108" i="15"/>
  <c r="BC108" i="15"/>
  <c r="BD108" i="15"/>
  <c r="BE108" i="15"/>
  <c r="BF108" i="15"/>
  <c r="BG108" i="15"/>
  <c r="BH108" i="15"/>
  <c r="BI108" i="15"/>
  <c r="BJ108" i="15"/>
  <c r="BK108" i="15"/>
  <c r="BL108" i="15"/>
  <c r="BM108" i="15"/>
  <c r="BN108" i="15"/>
  <c r="BO108" i="15"/>
  <c r="BP108" i="15"/>
  <c r="BQ108" i="15"/>
  <c r="BR108" i="15"/>
  <c r="BS108" i="15"/>
  <c r="BT108" i="15"/>
  <c r="BU108" i="15"/>
  <c r="BV108" i="15"/>
  <c r="BW108" i="15"/>
  <c r="BX108" i="15"/>
  <c r="BY108" i="15"/>
  <c r="BZ108" i="15"/>
  <c r="CA108" i="15"/>
  <c r="CB108" i="15"/>
  <c r="CC108" i="15"/>
  <c r="CD108" i="15"/>
  <c r="CE108" i="15"/>
  <c r="CF108" i="15"/>
  <c r="CG108" i="15"/>
  <c r="CH108" i="15"/>
  <c r="CI108" i="15"/>
  <c r="CJ108" i="15"/>
  <c r="CK108" i="15"/>
  <c r="CL108" i="15"/>
  <c r="CM108" i="15"/>
  <c r="CN108" i="15"/>
  <c r="CO108" i="15"/>
  <c r="CP108" i="15"/>
  <c r="CQ108" i="15"/>
  <c r="CR108" i="15"/>
  <c r="CS108" i="15"/>
  <c r="CT108" i="15"/>
  <c r="CU108" i="15"/>
  <c r="CV108" i="15"/>
  <c r="CW108" i="15"/>
  <c r="CX108" i="15"/>
  <c r="CY108" i="15"/>
  <c r="CZ108" i="15"/>
  <c r="DA108" i="15"/>
  <c r="DB108" i="15"/>
  <c r="DC108" i="15"/>
  <c r="DD108" i="15"/>
  <c r="DE108" i="15"/>
  <c r="DF108" i="15"/>
  <c r="DG108" i="15"/>
  <c r="DH108" i="15"/>
  <c r="DI108" i="15"/>
  <c r="DJ108" i="15"/>
  <c r="DK108" i="15"/>
  <c r="DL108" i="15"/>
  <c r="DM108" i="15"/>
  <c r="DN108" i="15"/>
  <c r="DO108" i="15"/>
  <c r="DP108" i="15"/>
  <c r="DQ108" i="15"/>
  <c r="DR108" i="15"/>
  <c r="DS108" i="15"/>
  <c r="DT108" i="15"/>
  <c r="DU108" i="15"/>
  <c r="DV108" i="15"/>
  <c r="DW108" i="15"/>
  <c r="DX108" i="15"/>
  <c r="DY108" i="15"/>
  <c r="DZ108" i="15"/>
  <c r="EA108" i="15"/>
  <c r="EB108" i="15"/>
  <c r="EC108" i="15"/>
  <c r="ED108" i="15"/>
  <c r="EE108" i="15"/>
  <c r="EF108" i="15"/>
  <c r="EG108" i="15"/>
  <c r="EH108" i="15"/>
  <c r="EI108" i="15"/>
  <c r="EJ108" i="15"/>
  <c r="EK108" i="15"/>
  <c r="EL108" i="15"/>
  <c r="EM108" i="15"/>
  <c r="EN108" i="15"/>
  <c r="EO108" i="15"/>
  <c r="EP108" i="15"/>
  <c r="EQ108" i="15"/>
  <c r="ER108" i="15"/>
  <c r="ES108" i="15"/>
  <c r="ET108" i="15"/>
  <c r="EU108" i="15"/>
  <c r="EV108" i="15"/>
  <c r="EW108" i="15"/>
  <c r="EX108" i="15"/>
  <c r="EY108" i="15"/>
  <c r="EZ108" i="15"/>
  <c r="FA108" i="15"/>
  <c r="FB108" i="15"/>
  <c r="FC108" i="15"/>
  <c r="FD108" i="15"/>
  <c r="FE108" i="15"/>
  <c r="FF108" i="15"/>
  <c r="FG108" i="15"/>
  <c r="FH108" i="15"/>
  <c r="FI108" i="15"/>
  <c r="FJ108" i="15"/>
  <c r="FK108" i="15"/>
  <c r="FL108" i="15"/>
  <c r="FM108" i="15"/>
  <c r="FN108" i="15"/>
  <c r="FO108" i="15"/>
  <c r="FP108" i="15"/>
  <c r="FQ108" i="15"/>
  <c r="FR108" i="15"/>
  <c r="FS108" i="15"/>
  <c r="FT108" i="15"/>
  <c r="FU108" i="15"/>
  <c r="FV108" i="15"/>
  <c r="FW108" i="15"/>
  <c r="FX108" i="15"/>
  <c r="FY108" i="15"/>
  <c r="FZ108" i="15"/>
  <c r="GA108" i="15"/>
  <c r="GB108" i="15"/>
  <c r="G109" i="15"/>
  <c r="H109" i="15"/>
  <c r="I109" i="15"/>
  <c r="J109" i="15"/>
  <c r="K109" i="15"/>
  <c r="L109" i="15"/>
  <c r="N109" i="15"/>
  <c r="O109" i="15"/>
  <c r="P109" i="15"/>
  <c r="Q109" i="15"/>
  <c r="R109" i="15"/>
  <c r="S109" i="15"/>
  <c r="U109" i="15"/>
  <c r="V109" i="15"/>
  <c r="W109" i="15"/>
  <c r="X109" i="15"/>
  <c r="Y109" i="15"/>
  <c r="Z109" i="15"/>
  <c r="AA109" i="15"/>
  <c r="AB109" i="15"/>
  <c r="AC109" i="15"/>
  <c r="AD109" i="15"/>
  <c r="AE109" i="15"/>
  <c r="AF109" i="15"/>
  <c r="AG109" i="15"/>
  <c r="AH109" i="15"/>
  <c r="AI109" i="15"/>
  <c r="AJ109" i="15"/>
  <c r="AK109" i="15"/>
  <c r="AL109" i="15"/>
  <c r="AM109" i="15"/>
  <c r="AN109" i="15"/>
  <c r="AO109" i="15"/>
  <c r="AP109" i="15"/>
  <c r="AQ109" i="15"/>
  <c r="AR109" i="15"/>
  <c r="AS109" i="15"/>
  <c r="AT109" i="15"/>
  <c r="AU109" i="15"/>
  <c r="AV109" i="15"/>
  <c r="AW109" i="15"/>
  <c r="AX109" i="15"/>
  <c r="AY109" i="15"/>
  <c r="AZ109" i="15"/>
  <c r="BA109" i="15"/>
  <c r="BB109" i="15"/>
  <c r="BC109" i="15"/>
  <c r="BD109" i="15"/>
  <c r="BE109" i="15"/>
  <c r="BF109" i="15"/>
  <c r="BG109" i="15"/>
  <c r="BH109" i="15"/>
  <c r="BI109" i="15"/>
  <c r="BJ109" i="15"/>
  <c r="BK109" i="15"/>
  <c r="BL109" i="15"/>
  <c r="BM109" i="15"/>
  <c r="BN109" i="15"/>
  <c r="BO109" i="15"/>
  <c r="BP109" i="15"/>
  <c r="BQ109" i="15"/>
  <c r="BR109" i="15"/>
  <c r="BS109" i="15"/>
  <c r="BT109" i="15"/>
  <c r="BU109" i="15"/>
  <c r="BV109" i="15"/>
  <c r="BW109" i="15"/>
  <c r="BX109" i="15"/>
  <c r="BY109" i="15"/>
  <c r="BZ109" i="15"/>
  <c r="CA109" i="15"/>
  <c r="CB109" i="15"/>
  <c r="CC109" i="15"/>
  <c r="CD109" i="15"/>
  <c r="CE109" i="15"/>
  <c r="CF109" i="15"/>
  <c r="CG109" i="15"/>
  <c r="CH109" i="15"/>
  <c r="CI109" i="15"/>
  <c r="CJ109" i="15"/>
  <c r="CK109" i="15"/>
  <c r="CL109" i="15"/>
  <c r="CM109" i="15"/>
  <c r="CN109" i="15"/>
  <c r="CO109" i="15"/>
  <c r="CP109" i="15"/>
  <c r="CQ109" i="15"/>
  <c r="CR109" i="15"/>
  <c r="CS109" i="15"/>
  <c r="CT109" i="15"/>
  <c r="CU109" i="15"/>
  <c r="CV109" i="15"/>
  <c r="CW109" i="15"/>
  <c r="CX109" i="15"/>
  <c r="CY109" i="15"/>
  <c r="CZ109" i="15"/>
  <c r="DA109" i="15"/>
  <c r="DB109" i="15"/>
  <c r="DC109" i="15"/>
  <c r="DD109" i="15"/>
  <c r="DE109" i="15"/>
  <c r="DF109" i="15"/>
  <c r="DG109" i="15"/>
  <c r="DH109" i="15"/>
  <c r="DI109" i="15"/>
  <c r="DJ109" i="15"/>
  <c r="DK109" i="15"/>
  <c r="DL109" i="15"/>
  <c r="DM109" i="15"/>
  <c r="DN109" i="15"/>
  <c r="DO109" i="15"/>
  <c r="DP109" i="15"/>
  <c r="DQ109" i="15"/>
  <c r="DR109" i="15"/>
  <c r="DS109" i="15"/>
  <c r="DT109" i="15"/>
  <c r="DU109" i="15"/>
  <c r="DV109" i="15"/>
  <c r="DW109" i="15"/>
  <c r="DX109" i="15"/>
  <c r="DY109" i="15"/>
  <c r="DZ109" i="15"/>
  <c r="EA109" i="15"/>
  <c r="EB109" i="15"/>
  <c r="EC109" i="15"/>
  <c r="ED109" i="15"/>
  <c r="EE109" i="15"/>
  <c r="EF109" i="15"/>
  <c r="EG109" i="15"/>
  <c r="EH109" i="15"/>
  <c r="EI109" i="15"/>
  <c r="EJ109" i="15"/>
  <c r="EK109" i="15"/>
  <c r="EL109" i="15"/>
  <c r="EM109" i="15"/>
  <c r="EN109" i="15"/>
  <c r="EO109" i="15"/>
  <c r="EP109" i="15"/>
  <c r="EQ109" i="15"/>
  <c r="ER109" i="15"/>
  <c r="ES109" i="15"/>
  <c r="ET109" i="15"/>
  <c r="EU109" i="15"/>
  <c r="EV109" i="15"/>
  <c r="EW109" i="15"/>
  <c r="EX109" i="15"/>
  <c r="EY109" i="15"/>
  <c r="EZ109" i="15"/>
  <c r="FA109" i="15"/>
  <c r="FB109" i="15"/>
  <c r="FC109" i="15"/>
  <c r="FD109" i="15"/>
  <c r="FE109" i="15"/>
  <c r="FF109" i="15"/>
  <c r="FG109" i="15"/>
  <c r="FH109" i="15"/>
  <c r="FI109" i="15"/>
  <c r="FJ109" i="15"/>
  <c r="FK109" i="15"/>
  <c r="FL109" i="15"/>
  <c r="FM109" i="15"/>
  <c r="FN109" i="15"/>
  <c r="FO109" i="15"/>
  <c r="FP109" i="15"/>
  <c r="FQ109" i="15"/>
  <c r="FR109" i="15"/>
  <c r="FS109" i="15"/>
  <c r="FT109" i="15"/>
  <c r="FU109" i="15"/>
  <c r="FV109" i="15"/>
  <c r="FW109" i="15"/>
  <c r="FX109" i="15"/>
  <c r="FY109" i="15"/>
  <c r="FZ109" i="15"/>
  <c r="GA109" i="15"/>
  <c r="GB109" i="15"/>
  <c r="G110" i="15"/>
  <c r="H110" i="15"/>
  <c r="I110" i="15"/>
  <c r="J110" i="15"/>
  <c r="K110" i="15"/>
  <c r="L110" i="15"/>
  <c r="N110" i="15"/>
  <c r="O110" i="15"/>
  <c r="P110" i="15"/>
  <c r="Q110" i="15"/>
  <c r="R110" i="15"/>
  <c r="S110" i="15"/>
  <c r="U110" i="15"/>
  <c r="V110" i="15"/>
  <c r="W110" i="15"/>
  <c r="X110" i="15"/>
  <c r="Y110" i="15"/>
  <c r="Z110" i="15"/>
  <c r="AA110" i="15"/>
  <c r="AB110" i="15"/>
  <c r="AC110" i="15"/>
  <c r="AD110" i="15"/>
  <c r="AE110" i="15"/>
  <c r="AF110" i="15"/>
  <c r="AG110" i="15"/>
  <c r="AH110" i="15"/>
  <c r="AI110" i="15"/>
  <c r="AJ110" i="15"/>
  <c r="AK110" i="15"/>
  <c r="AL110" i="15"/>
  <c r="AM110" i="15"/>
  <c r="AN110" i="15"/>
  <c r="AO110" i="15"/>
  <c r="AP110" i="15"/>
  <c r="AQ110" i="15"/>
  <c r="AR110" i="15"/>
  <c r="AS110" i="15"/>
  <c r="AT110" i="15"/>
  <c r="AU110" i="15"/>
  <c r="AV110" i="15"/>
  <c r="AW110" i="15"/>
  <c r="AX110" i="15"/>
  <c r="AY110" i="15"/>
  <c r="AZ110" i="15"/>
  <c r="BA110" i="15"/>
  <c r="BB110" i="15"/>
  <c r="BC110" i="15"/>
  <c r="BD110" i="15"/>
  <c r="BE110" i="15"/>
  <c r="BF110" i="15"/>
  <c r="BG110" i="15"/>
  <c r="BH110" i="15"/>
  <c r="BI110" i="15"/>
  <c r="BJ110" i="15"/>
  <c r="BK110" i="15"/>
  <c r="BL110" i="15"/>
  <c r="BM110" i="15"/>
  <c r="BN110" i="15"/>
  <c r="BO110" i="15"/>
  <c r="BP110" i="15"/>
  <c r="BQ110" i="15"/>
  <c r="BR110" i="15"/>
  <c r="BS110" i="15"/>
  <c r="BT110" i="15"/>
  <c r="BU110" i="15"/>
  <c r="BV110" i="15"/>
  <c r="BW110" i="15"/>
  <c r="BX110" i="15"/>
  <c r="BY110" i="15"/>
  <c r="BZ110" i="15"/>
  <c r="CA110" i="15"/>
  <c r="CB110" i="15"/>
  <c r="CC110" i="15"/>
  <c r="CD110" i="15"/>
  <c r="CE110" i="15"/>
  <c r="CF110" i="15"/>
  <c r="CG110" i="15"/>
  <c r="CH110" i="15"/>
  <c r="CI110" i="15"/>
  <c r="CJ110" i="15"/>
  <c r="CK110" i="15"/>
  <c r="CL110" i="15"/>
  <c r="CM110" i="15"/>
  <c r="CN110" i="15"/>
  <c r="CO110" i="15"/>
  <c r="CP110" i="15"/>
  <c r="CQ110" i="15"/>
  <c r="CR110" i="15"/>
  <c r="CS110" i="15"/>
  <c r="CT110" i="15"/>
  <c r="CU110" i="15"/>
  <c r="CV110" i="15"/>
  <c r="CW110" i="15"/>
  <c r="CX110" i="15"/>
  <c r="CY110" i="15"/>
  <c r="CZ110" i="15"/>
  <c r="DA110" i="15"/>
  <c r="DB110" i="15"/>
  <c r="DC110" i="15"/>
  <c r="DD110" i="15"/>
  <c r="DE110" i="15"/>
  <c r="DF110" i="15"/>
  <c r="DG110" i="15"/>
  <c r="DH110" i="15"/>
  <c r="DI110" i="15"/>
  <c r="DJ110" i="15"/>
  <c r="DK110" i="15"/>
  <c r="DL110" i="15"/>
  <c r="DM110" i="15"/>
  <c r="DN110" i="15"/>
  <c r="DO110" i="15"/>
  <c r="DP110" i="15"/>
  <c r="DQ110" i="15"/>
  <c r="DR110" i="15"/>
  <c r="DS110" i="15"/>
  <c r="DT110" i="15"/>
  <c r="DU110" i="15"/>
  <c r="DV110" i="15"/>
  <c r="DW110" i="15"/>
  <c r="DX110" i="15"/>
  <c r="DY110" i="15"/>
  <c r="DZ110" i="15"/>
  <c r="EA110" i="15"/>
  <c r="EB110" i="15"/>
  <c r="EC110" i="15"/>
  <c r="ED110" i="15"/>
  <c r="EE110" i="15"/>
  <c r="EF110" i="15"/>
  <c r="EG110" i="15"/>
  <c r="EH110" i="15"/>
  <c r="EI110" i="15"/>
  <c r="EJ110" i="15"/>
  <c r="EK110" i="15"/>
  <c r="EL110" i="15"/>
  <c r="EM110" i="15"/>
  <c r="EN110" i="15"/>
  <c r="EO110" i="15"/>
  <c r="EP110" i="15"/>
  <c r="EQ110" i="15"/>
  <c r="ER110" i="15"/>
  <c r="ES110" i="15"/>
  <c r="ET110" i="15"/>
  <c r="EU110" i="15"/>
  <c r="EV110" i="15"/>
  <c r="EW110" i="15"/>
  <c r="EX110" i="15"/>
  <c r="EY110" i="15"/>
  <c r="EZ110" i="15"/>
  <c r="FA110" i="15"/>
  <c r="FB110" i="15"/>
  <c r="FC110" i="15"/>
  <c r="FD110" i="15"/>
  <c r="FE110" i="15"/>
  <c r="FF110" i="15"/>
  <c r="FG110" i="15"/>
  <c r="FH110" i="15"/>
  <c r="FI110" i="15"/>
  <c r="FJ110" i="15"/>
  <c r="FK110" i="15"/>
  <c r="FL110" i="15"/>
  <c r="FM110" i="15"/>
  <c r="FN110" i="15"/>
  <c r="FO110" i="15"/>
  <c r="FP110" i="15"/>
  <c r="FQ110" i="15"/>
  <c r="FR110" i="15"/>
  <c r="FS110" i="15"/>
  <c r="FT110" i="15"/>
  <c r="FU110" i="15"/>
  <c r="FV110" i="15"/>
  <c r="FW110" i="15"/>
  <c r="FX110" i="15"/>
  <c r="FY110" i="15"/>
  <c r="FZ110" i="15"/>
  <c r="GA110" i="15"/>
  <c r="GB110" i="15"/>
  <c r="G112" i="15"/>
  <c r="H112" i="15"/>
  <c r="I112" i="15"/>
  <c r="J112" i="15"/>
  <c r="K112" i="15"/>
  <c r="L112" i="15"/>
  <c r="N112" i="15"/>
  <c r="O112" i="15"/>
  <c r="P112" i="15"/>
  <c r="Q112" i="15"/>
  <c r="R112" i="15"/>
  <c r="S112" i="15"/>
  <c r="U112" i="15"/>
  <c r="V112" i="15"/>
  <c r="W112" i="15"/>
  <c r="X112" i="15"/>
  <c r="Y112" i="15"/>
  <c r="Z112" i="15"/>
  <c r="AA112" i="15"/>
  <c r="AB112" i="15"/>
  <c r="AC112" i="15"/>
  <c r="AD112" i="15"/>
  <c r="AE112" i="15"/>
  <c r="AF112" i="15"/>
  <c r="AG112" i="15"/>
  <c r="AH112" i="15"/>
  <c r="AI112" i="15"/>
  <c r="AJ112" i="15"/>
  <c r="AK112" i="15"/>
  <c r="AL112" i="15"/>
  <c r="AM112" i="15"/>
  <c r="AN112" i="15"/>
  <c r="AO112" i="15"/>
  <c r="AP112" i="15"/>
  <c r="AQ112" i="15"/>
  <c r="AR112" i="15"/>
  <c r="AS112" i="15"/>
  <c r="AT112" i="15"/>
  <c r="AU112" i="15"/>
  <c r="AV112" i="15"/>
  <c r="AW112" i="15"/>
  <c r="AX112" i="15"/>
  <c r="AY112" i="15"/>
  <c r="AZ112" i="15"/>
  <c r="BA112" i="15"/>
  <c r="BB112" i="15"/>
  <c r="BC112" i="15"/>
  <c r="BD112" i="15"/>
  <c r="BE112" i="15"/>
  <c r="BF112" i="15"/>
  <c r="BG112" i="15"/>
  <c r="BH112" i="15"/>
  <c r="BI112" i="15"/>
  <c r="BJ112" i="15"/>
  <c r="BK112" i="15"/>
  <c r="BL112" i="15"/>
  <c r="BM112" i="15"/>
  <c r="BN112" i="15"/>
  <c r="BO112" i="15"/>
  <c r="BP112" i="15"/>
  <c r="BQ112" i="15"/>
  <c r="BR112" i="15"/>
  <c r="BS112" i="15"/>
  <c r="BT112" i="15"/>
  <c r="BU112" i="15"/>
  <c r="BV112" i="15"/>
  <c r="BW112" i="15"/>
  <c r="BX112" i="15"/>
  <c r="BY112" i="15"/>
  <c r="BZ112" i="15"/>
  <c r="CA112" i="15"/>
  <c r="CB112" i="15"/>
  <c r="CC112" i="15"/>
  <c r="CD112" i="15"/>
  <c r="CE112" i="15"/>
  <c r="CF112" i="15"/>
  <c r="CG112" i="15"/>
  <c r="CH112" i="15"/>
  <c r="CI112" i="15"/>
  <c r="CJ112" i="15"/>
  <c r="CK112" i="15"/>
  <c r="CL112" i="15"/>
  <c r="CM112" i="15"/>
  <c r="CN112" i="15"/>
  <c r="CO112" i="15"/>
  <c r="CP112" i="15"/>
  <c r="CQ112" i="15"/>
  <c r="CR112" i="15"/>
  <c r="CS112" i="15"/>
  <c r="CT112" i="15"/>
  <c r="CU112" i="15"/>
  <c r="CV112" i="15"/>
  <c r="CW112" i="15"/>
  <c r="CX112" i="15"/>
  <c r="CY112" i="15"/>
  <c r="CZ112" i="15"/>
  <c r="DA112" i="15"/>
  <c r="DB112" i="15"/>
  <c r="DC112" i="15"/>
  <c r="DD112" i="15"/>
  <c r="DE112" i="15"/>
  <c r="DF112" i="15"/>
  <c r="DG112" i="15"/>
  <c r="DH112" i="15"/>
  <c r="DI112" i="15"/>
  <c r="DJ112" i="15"/>
  <c r="DK112" i="15"/>
  <c r="DL112" i="15"/>
  <c r="DM112" i="15"/>
  <c r="DN112" i="15"/>
  <c r="DO112" i="15"/>
  <c r="DP112" i="15"/>
  <c r="DQ112" i="15"/>
  <c r="DR112" i="15"/>
  <c r="DS112" i="15"/>
  <c r="DT112" i="15"/>
  <c r="DU112" i="15"/>
  <c r="DV112" i="15"/>
  <c r="DW112" i="15"/>
  <c r="DX112" i="15"/>
  <c r="DY112" i="15"/>
  <c r="DZ112" i="15"/>
  <c r="EA112" i="15"/>
  <c r="EB112" i="15"/>
  <c r="EC112" i="15"/>
  <c r="ED112" i="15"/>
  <c r="EE112" i="15"/>
  <c r="EF112" i="15"/>
  <c r="EG112" i="15"/>
  <c r="EH112" i="15"/>
  <c r="EI112" i="15"/>
  <c r="EJ112" i="15"/>
  <c r="EK112" i="15"/>
  <c r="EL112" i="15"/>
  <c r="EM112" i="15"/>
  <c r="EN112" i="15"/>
  <c r="EO112" i="15"/>
  <c r="EP112" i="15"/>
  <c r="EQ112" i="15"/>
  <c r="ER112" i="15"/>
  <c r="ES112" i="15"/>
  <c r="ET112" i="15"/>
  <c r="EU112" i="15"/>
  <c r="EV112" i="15"/>
  <c r="EW112" i="15"/>
  <c r="EX112" i="15"/>
  <c r="EY112" i="15"/>
  <c r="EZ112" i="15"/>
  <c r="FA112" i="15"/>
  <c r="FB112" i="15"/>
  <c r="FC112" i="15"/>
  <c r="FD112" i="15"/>
  <c r="FE112" i="15"/>
  <c r="FF112" i="15"/>
  <c r="FG112" i="15"/>
  <c r="FH112" i="15"/>
  <c r="FI112" i="15"/>
  <c r="FJ112" i="15"/>
  <c r="FK112" i="15"/>
  <c r="FL112" i="15"/>
  <c r="FM112" i="15"/>
  <c r="FN112" i="15"/>
  <c r="FO112" i="15"/>
  <c r="FP112" i="15"/>
  <c r="FQ112" i="15"/>
  <c r="FR112" i="15"/>
  <c r="FS112" i="15"/>
  <c r="FT112" i="15"/>
  <c r="FU112" i="15"/>
  <c r="FV112" i="15"/>
  <c r="FW112" i="15"/>
  <c r="FX112" i="15"/>
  <c r="FY112" i="15"/>
  <c r="FZ112" i="15"/>
  <c r="GA112" i="15"/>
  <c r="GB112" i="15"/>
  <c r="G113" i="15"/>
  <c r="H113" i="15"/>
  <c r="I113" i="15"/>
  <c r="J113" i="15"/>
  <c r="K113" i="15"/>
  <c r="L113" i="15"/>
  <c r="N113" i="15"/>
  <c r="O113" i="15"/>
  <c r="P113" i="15"/>
  <c r="Q113" i="15"/>
  <c r="R113" i="15"/>
  <c r="S113" i="15"/>
  <c r="U113" i="15"/>
  <c r="V113" i="15"/>
  <c r="W113" i="15"/>
  <c r="X113" i="15"/>
  <c r="Y113" i="15"/>
  <c r="Z113" i="15"/>
  <c r="AA113" i="15"/>
  <c r="AB113" i="15"/>
  <c r="AC113" i="15"/>
  <c r="AD113" i="15"/>
  <c r="AE113" i="15"/>
  <c r="AF113" i="15"/>
  <c r="AG113" i="15"/>
  <c r="AH113" i="15"/>
  <c r="AI113" i="15"/>
  <c r="AJ113" i="15"/>
  <c r="AK113" i="15"/>
  <c r="AL113" i="15"/>
  <c r="AM113" i="15"/>
  <c r="AN113" i="15"/>
  <c r="AO113" i="15"/>
  <c r="AP113" i="15"/>
  <c r="AQ113" i="15"/>
  <c r="AR113" i="15"/>
  <c r="AS113" i="15"/>
  <c r="AT113" i="15"/>
  <c r="AU113" i="15"/>
  <c r="AV113" i="15"/>
  <c r="AW113" i="15"/>
  <c r="AX113" i="15"/>
  <c r="AY113" i="15"/>
  <c r="AZ113" i="15"/>
  <c r="BA113" i="15"/>
  <c r="BB113" i="15"/>
  <c r="BC113" i="15"/>
  <c r="BD113" i="15"/>
  <c r="BE113" i="15"/>
  <c r="BF113" i="15"/>
  <c r="BG113" i="15"/>
  <c r="BH113" i="15"/>
  <c r="BI113" i="15"/>
  <c r="BJ113" i="15"/>
  <c r="BK113" i="15"/>
  <c r="BL113" i="15"/>
  <c r="BM113" i="15"/>
  <c r="BN113" i="15"/>
  <c r="BO113" i="15"/>
  <c r="BP113" i="15"/>
  <c r="BQ113" i="15"/>
  <c r="BR113" i="15"/>
  <c r="BS113" i="15"/>
  <c r="BT113" i="15"/>
  <c r="BU113" i="15"/>
  <c r="BV113" i="15"/>
  <c r="BW113" i="15"/>
  <c r="BX113" i="15"/>
  <c r="BY113" i="15"/>
  <c r="BZ113" i="15"/>
  <c r="CA113" i="15"/>
  <c r="CB113" i="15"/>
  <c r="CC113" i="15"/>
  <c r="CD113" i="15"/>
  <c r="CE113" i="15"/>
  <c r="CF113" i="15"/>
  <c r="CG113" i="15"/>
  <c r="CH113" i="15"/>
  <c r="CI113" i="15"/>
  <c r="CJ113" i="15"/>
  <c r="CK113" i="15"/>
  <c r="CL113" i="15"/>
  <c r="CM113" i="15"/>
  <c r="CN113" i="15"/>
  <c r="CO113" i="15"/>
  <c r="CP113" i="15"/>
  <c r="CQ113" i="15"/>
  <c r="CR113" i="15"/>
  <c r="CS113" i="15"/>
  <c r="CT113" i="15"/>
  <c r="CU113" i="15"/>
  <c r="CV113" i="15"/>
  <c r="CW113" i="15"/>
  <c r="CX113" i="15"/>
  <c r="CY113" i="15"/>
  <c r="CZ113" i="15"/>
  <c r="DA113" i="15"/>
  <c r="DB113" i="15"/>
  <c r="DC113" i="15"/>
  <c r="DD113" i="15"/>
  <c r="DE113" i="15"/>
  <c r="DF113" i="15"/>
  <c r="DG113" i="15"/>
  <c r="DH113" i="15"/>
  <c r="DI113" i="15"/>
  <c r="DJ113" i="15"/>
  <c r="DK113" i="15"/>
  <c r="DL113" i="15"/>
  <c r="DM113" i="15"/>
  <c r="DN113" i="15"/>
  <c r="DO113" i="15"/>
  <c r="DP113" i="15"/>
  <c r="DQ113" i="15"/>
  <c r="DR113" i="15"/>
  <c r="DS113" i="15"/>
  <c r="DT113" i="15"/>
  <c r="DU113" i="15"/>
  <c r="DV113" i="15"/>
  <c r="DW113" i="15"/>
  <c r="DX113" i="15"/>
  <c r="DY113" i="15"/>
  <c r="DZ113" i="15"/>
  <c r="EA113" i="15"/>
  <c r="EB113" i="15"/>
  <c r="EC113" i="15"/>
  <c r="ED113" i="15"/>
  <c r="EE113" i="15"/>
  <c r="EF113" i="15"/>
  <c r="EG113" i="15"/>
  <c r="EH113" i="15"/>
  <c r="EI113" i="15"/>
  <c r="EJ113" i="15"/>
  <c r="EK113" i="15"/>
  <c r="EL113" i="15"/>
  <c r="EM113" i="15"/>
  <c r="EN113" i="15"/>
  <c r="EO113" i="15"/>
  <c r="EP113" i="15"/>
  <c r="EQ113" i="15"/>
  <c r="ER113" i="15"/>
  <c r="ES113" i="15"/>
  <c r="ET113" i="15"/>
  <c r="EU113" i="15"/>
  <c r="EV113" i="15"/>
  <c r="EW113" i="15"/>
  <c r="EX113" i="15"/>
  <c r="EY113" i="15"/>
  <c r="EZ113" i="15"/>
  <c r="FA113" i="15"/>
  <c r="FB113" i="15"/>
  <c r="FC113" i="15"/>
  <c r="FD113" i="15"/>
  <c r="FE113" i="15"/>
  <c r="FF113" i="15"/>
  <c r="FG113" i="15"/>
  <c r="FH113" i="15"/>
  <c r="FI113" i="15"/>
  <c r="FJ113" i="15"/>
  <c r="FK113" i="15"/>
  <c r="FL113" i="15"/>
  <c r="FM113" i="15"/>
  <c r="FN113" i="15"/>
  <c r="FO113" i="15"/>
  <c r="FP113" i="15"/>
  <c r="FQ113" i="15"/>
  <c r="FR113" i="15"/>
  <c r="FS113" i="15"/>
  <c r="FT113" i="15"/>
  <c r="FU113" i="15"/>
  <c r="FV113" i="15"/>
  <c r="FW113" i="15"/>
  <c r="FX113" i="15"/>
  <c r="FY113" i="15"/>
  <c r="FZ113" i="15"/>
  <c r="GA113" i="15"/>
  <c r="GB113" i="15"/>
  <c r="G114" i="15"/>
  <c r="H114" i="15"/>
  <c r="I114" i="15"/>
  <c r="J114" i="15"/>
  <c r="K114" i="15"/>
  <c r="L114" i="15"/>
  <c r="N114" i="15"/>
  <c r="O114" i="15"/>
  <c r="P114" i="15"/>
  <c r="Q114" i="15"/>
  <c r="R114" i="15"/>
  <c r="S114" i="15"/>
  <c r="U114" i="15"/>
  <c r="V114" i="15"/>
  <c r="W114" i="15"/>
  <c r="X114" i="15"/>
  <c r="Y114" i="15"/>
  <c r="Z114" i="15"/>
  <c r="AA114" i="15"/>
  <c r="AB114" i="15"/>
  <c r="AC114" i="15"/>
  <c r="AD114" i="15"/>
  <c r="AE114" i="15"/>
  <c r="AF114" i="15"/>
  <c r="AG114" i="15"/>
  <c r="AH114" i="15"/>
  <c r="AI114" i="15"/>
  <c r="AJ114" i="15"/>
  <c r="AK114" i="15"/>
  <c r="AL114" i="15"/>
  <c r="AM114" i="15"/>
  <c r="AN114" i="15"/>
  <c r="AO114" i="15"/>
  <c r="AP114" i="15"/>
  <c r="AQ114" i="15"/>
  <c r="AR114" i="15"/>
  <c r="AS114" i="15"/>
  <c r="AT114" i="15"/>
  <c r="AU114" i="15"/>
  <c r="AV114" i="15"/>
  <c r="AW114" i="15"/>
  <c r="AX114" i="15"/>
  <c r="AY114" i="15"/>
  <c r="AZ114" i="15"/>
  <c r="BA114" i="15"/>
  <c r="BB114" i="15"/>
  <c r="BC114" i="15"/>
  <c r="BD114" i="15"/>
  <c r="BE114" i="15"/>
  <c r="BF114" i="15"/>
  <c r="BG114" i="15"/>
  <c r="BH114" i="15"/>
  <c r="BI114" i="15"/>
  <c r="BJ114" i="15"/>
  <c r="BK114" i="15"/>
  <c r="BL114" i="15"/>
  <c r="BM114" i="15"/>
  <c r="BN114" i="15"/>
  <c r="BO114" i="15"/>
  <c r="BP114" i="15"/>
  <c r="BQ114" i="15"/>
  <c r="BR114" i="15"/>
  <c r="BS114" i="15"/>
  <c r="BT114" i="15"/>
  <c r="BU114" i="15"/>
  <c r="BV114" i="15"/>
  <c r="BW114" i="15"/>
  <c r="BX114" i="15"/>
  <c r="BY114" i="15"/>
  <c r="BZ114" i="15"/>
  <c r="CA114" i="15"/>
  <c r="CB114" i="15"/>
  <c r="CC114" i="15"/>
  <c r="CD114" i="15"/>
  <c r="CE114" i="15"/>
  <c r="CF114" i="15"/>
  <c r="CG114" i="15"/>
  <c r="CH114" i="15"/>
  <c r="CI114" i="15"/>
  <c r="CJ114" i="15"/>
  <c r="CK114" i="15"/>
  <c r="CL114" i="15"/>
  <c r="CM114" i="15"/>
  <c r="CN114" i="15"/>
  <c r="CO114" i="15"/>
  <c r="CP114" i="15"/>
  <c r="CQ114" i="15"/>
  <c r="CR114" i="15"/>
  <c r="CS114" i="15"/>
  <c r="CT114" i="15"/>
  <c r="CU114" i="15"/>
  <c r="CV114" i="15"/>
  <c r="CW114" i="15"/>
  <c r="CX114" i="15"/>
  <c r="CY114" i="15"/>
  <c r="CZ114" i="15"/>
  <c r="DA114" i="15"/>
  <c r="DB114" i="15"/>
  <c r="DC114" i="15"/>
  <c r="DD114" i="15"/>
  <c r="DE114" i="15"/>
  <c r="DF114" i="15"/>
  <c r="DG114" i="15"/>
  <c r="DH114" i="15"/>
  <c r="DI114" i="15"/>
  <c r="DJ114" i="15"/>
  <c r="DK114" i="15"/>
  <c r="DL114" i="15"/>
  <c r="DM114" i="15"/>
  <c r="DN114" i="15"/>
  <c r="DO114" i="15"/>
  <c r="DP114" i="15"/>
  <c r="DQ114" i="15"/>
  <c r="DR114" i="15"/>
  <c r="DS114" i="15"/>
  <c r="DT114" i="15"/>
  <c r="DU114" i="15"/>
  <c r="DV114" i="15"/>
  <c r="DW114" i="15"/>
  <c r="DX114" i="15"/>
  <c r="DY114" i="15"/>
  <c r="DZ114" i="15"/>
  <c r="EA114" i="15"/>
  <c r="EB114" i="15"/>
  <c r="EC114" i="15"/>
  <c r="ED114" i="15"/>
  <c r="EE114" i="15"/>
  <c r="EF114" i="15"/>
  <c r="EG114" i="15"/>
  <c r="EH114" i="15"/>
  <c r="EI114" i="15"/>
  <c r="EJ114" i="15"/>
  <c r="EK114" i="15"/>
  <c r="EL114" i="15"/>
  <c r="EM114" i="15"/>
  <c r="EN114" i="15"/>
  <c r="EO114" i="15"/>
  <c r="EP114" i="15"/>
  <c r="EQ114" i="15"/>
  <c r="ER114" i="15"/>
  <c r="ES114" i="15"/>
  <c r="ET114" i="15"/>
  <c r="EU114" i="15"/>
  <c r="EV114" i="15"/>
  <c r="EW114" i="15"/>
  <c r="EX114" i="15"/>
  <c r="EY114" i="15"/>
  <c r="EZ114" i="15"/>
  <c r="FA114" i="15"/>
  <c r="FB114" i="15"/>
  <c r="FC114" i="15"/>
  <c r="FD114" i="15"/>
  <c r="FE114" i="15"/>
  <c r="FF114" i="15"/>
  <c r="FG114" i="15"/>
  <c r="FH114" i="15"/>
  <c r="FI114" i="15"/>
  <c r="FJ114" i="15"/>
  <c r="FK114" i="15"/>
  <c r="FL114" i="15"/>
  <c r="FM114" i="15"/>
  <c r="FN114" i="15"/>
  <c r="FO114" i="15"/>
  <c r="FP114" i="15"/>
  <c r="FQ114" i="15"/>
  <c r="FR114" i="15"/>
  <c r="FS114" i="15"/>
  <c r="FT114" i="15"/>
  <c r="FU114" i="15"/>
  <c r="FV114" i="15"/>
  <c r="FW114" i="15"/>
  <c r="FX114" i="15"/>
  <c r="FY114" i="15"/>
  <c r="FZ114" i="15"/>
  <c r="GA114" i="15"/>
  <c r="GB114" i="15"/>
  <c r="G115" i="15"/>
  <c r="H115" i="15"/>
  <c r="I115" i="15"/>
  <c r="J115" i="15"/>
  <c r="K115" i="15"/>
  <c r="L115" i="15"/>
  <c r="N115" i="15"/>
  <c r="O115" i="15"/>
  <c r="P115" i="15"/>
  <c r="Q115" i="15"/>
  <c r="R115" i="15"/>
  <c r="S115" i="15"/>
  <c r="U115" i="15"/>
  <c r="V115" i="15"/>
  <c r="W115" i="15"/>
  <c r="X115" i="15"/>
  <c r="Y115" i="15"/>
  <c r="Z115" i="15"/>
  <c r="AA115" i="15"/>
  <c r="AB115" i="15"/>
  <c r="AC115" i="15"/>
  <c r="AD115" i="15"/>
  <c r="AE115" i="15"/>
  <c r="AF115" i="15"/>
  <c r="AG115" i="15"/>
  <c r="AH115" i="15"/>
  <c r="AI115" i="15"/>
  <c r="AJ115" i="15"/>
  <c r="AK115" i="15"/>
  <c r="AL115" i="15"/>
  <c r="AM115" i="15"/>
  <c r="AN115" i="15"/>
  <c r="AO115" i="15"/>
  <c r="AP115" i="15"/>
  <c r="AQ115" i="15"/>
  <c r="AR115" i="15"/>
  <c r="AS115" i="15"/>
  <c r="AT115" i="15"/>
  <c r="AU115" i="15"/>
  <c r="AV115" i="15"/>
  <c r="AW115" i="15"/>
  <c r="AX115" i="15"/>
  <c r="AY115" i="15"/>
  <c r="AZ115" i="15"/>
  <c r="BA115" i="15"/>
  <c r="BB115" i="15"/>
  <c r="BC115" i="15"/>
  <c r="BD115" i="15"/>
  <c r="BE115" i="15"/>
  <c r="BF115" i="15"/>
  <c r="BG115" i="15"/>
  <c r="BH115" i="15"/>
  <c r="BI115" i="15"/>
  <c r="BJ115" i="15"/>
  <c r="BK115" i="15"/>
  <c r="BL115" i="15"/>
  <c r="BM115" i="15"/>
  <c r="BN115" i="15"/>
  <c r="BO115" i="15"/>
  <c r="BP115" i="15"/>
  <c r="BQ115" i="15"/>
  <c r="BR115" i="15"/>
  <c r="BS115" i="15"/>
  <c r="BT115" i="15"/>
  <c r="BU115" i="15"/>
  <c r="BV115" i="15"/>
  <c r="BW115" i="15"/>
  <c r="BX115" i="15"/>
  <c r="BY115" i="15"/>
  <c r="BZ115" i="15"/>
  <c r="CA115" i="15"/>
  <c r="CB115" i="15"/>
  <c r="CC115" i="15"/>
  <c r="CD115" i="15"/>
  <c r="CE115" i="15"/>
  <c r="CF115" i="15"/>
  <c r="CG115" i="15"/>
  <c r="CH115" i="15"/>
  <c r="CI115" i="15"/>
  <c r="CJ115" i="15"/>
  <c r="CK115" i="15"/>
  <c r="CL115" i="15"/>
  <c r="CM115" i="15"/>
  <c r="CN115" i="15"/>
  <c r="CO115" i="15"/>
  <c r="CP115" i="15"/>
  <c r="CQ115" i="15"/>
  <c r="CR115" i="15"/>
  <c r="CS115" i="15"/>
  <c r="CT115" i="15"/>
  <c r="CU115" i="15"/>
  <c r="CV115" i="15"/>
  <c r="CW115" i="15"/>
  <c r="CX115" i="15"/>
  <c r="CY115" i="15"/>
  <c r="CZ115" i="15"/>
  <c r="DA115" i="15"/>
  <c r="DB115" i="15"/>
  <c r="DC115" i="15"/>
  <c r="DD115" i="15"/>
  <c r="DE115" i="15"/>
  <c r="DF115" i="15"/>
  <c r="DG115" i="15"/>
  <c r="DH115" i="15"/>
  <c r="DI115" i="15"/>
  <c r="DJ115" i="15"/>
  <c r="DK115" i="15"/>
  <c r="DL115" i="15"/>
  <c r="DM115" i="15"/>
  <c r="DN115" i="15"/>
  <c r="DO115" i="15"/>
  <c r="DP115" i="15"/>
  <c r="DQ115" i="15"/>
  <c r="DR115" i="15"/>
  <c r="DS115" i="15"/>
  <c r="DT115" i="15"/>
  <c r="DU115" i="15"/>
  <c r="DV115" i="15"/>
  <c r="DW115" i="15"/>
  <c r="DX115" i="15"/>
  <c r="DY115" i="15"/>
  <c r="DZ115" i="15"/>
  <c r="EA115" i="15"/>
  <c r="EB115" i="15"/>
  <c r="EC115" i="15"/>
  <c r="ED115" i="15"/>
  <c r="EE115" i="15"/>
  <c r="EF115" i="15"/>
  <c r="EG115" i="15"/>
  <c r="EH115" i="15"/>
  <c r="EI115" i="15"/>
  <c r="EJ115" i="15"/>
  <c r="EK115" i="15"/>
  <c r="EL115" i="15"/>
  <c r="EM115" i="15"/>
  <c r="EN115" i="15"/>
  <c r="EO115" i="15"/>
  <c r="EP115" i="15"/>
  <c r="EQ115" i="15"/>
  <c r="ER115" i="15"/>
  <c r="ES115" i="15"/>
  <c r="ET115" i="15"/>
  <c r="EU115" i="15"/>
  <c r="EV115" i="15"/>
  <c r="EW115" i="15"/>
  <c r="EX115" i="15"/>
  <c r="EY115" i="15"/>
  <c r="EZ115" i="15"/>
  <c r="FA115" i="15"/>
  <c r="FB115" i="15"/>
  <c r="FC115" i="15"/>
  <c r="FD115" i="15"/>
  <c r="FE115" i="15"/>
  <c r="FF115" i="15"/>
  <c r="FG115" i="15"/>
  <c r="FH115" i="15"/>
  <c r="FI115" i="15"/>
  <c r="FJ115" i="15"/>
  <c r="FK115" i="15"/>
  <c r="FL115" i="15"/>
  <c r="FM115" i="15"/>
  <c r="FN115" i="15"/>
  <c r="FO115" i="15"/>
  <c r="FP115" i="15"/>
  <c r="FQ115" i="15"/>
  <c r="FR115" i="15"/>
  <c r="FS115" i="15"/>
  <c r="FT115" i="15"/>
  <c r="FU115" i="15"/>
  <c r="FV115" i="15"/>
  <c r="FW115" i="15"/>
  <c r="FX115" i="15"/>
  <c r="FY115" i="15"/>
  <c r="FZ115" i="15"/>
  <c r="GA115" i="15"/>
  <c r="GB115" i="15"/>
  <c r="G117" i="15"/>
  <c r="H117" i="15"/>
  <c r="I117" i="15"/>
  <c r="J117" i="15"/>
  <c r="K117" i="15"/>
  <c r="L117" i="15"/>
  <c r="N117" i="15"/>
  <c r="O117" i="15"/>
  <c r="P117" i="15"/>
  <c r="Q117" i="15"/>
  <c r="R117" i="15"/>
  <c r="S117" i="15"/>
  <c r="U117" i="15"/>
  <c r="V117" i="15"/>
  <c r="W117" i="15"/>
  <c r="X117" i="15"/>
  <c r="Y117" i="15"/>
  <c r="Z117" i="15"/>
  <c r="AA117" i="15"/>
  <c r="AB117" i="15"/>
  <c r="AC117" i="15"/>
  <c r="AD117" i="15"/>
  <c r="AE117" i="15"/>
  <c r="AF117" i="15"/>
  <c r="AG117" i="15"/>
  <c r="AH117" i="15"/>
  <c r="AI117" i="15"/>
  <c r="AJ117" i="15"/>
  <c r="AK117" i="15"/>
  <c r="AL117" i="15"/>
  <c r="AM117" i="15"/>
  <c r="AN117" i="15"/>
  <c r="AO117" i="15"/>
  <c r="AP117" i="15"/>
  <c r="AQ117" i="15"/>
  <c r="AR117" i="15"/>
  <c r="AS117" i="15"/>
  <c r="AT117" i="15"/>
  <c r="AU117" i="15"/>
  <c r="AV117" i="15"/>
  <c r="AW117" i="15"/>
  <c r="AX117" i="15"/>
  <c r="AY117" i="15"/>
  <c r="AZ117" i="15"/>
  <c r="BA117" i="15"/>
  <c r="BB117" i="15"/>
  <c r="BC117" i="15"/>
  <c r="BD117" i="15"/>
  <c r="BE117" i="15"/>
  <c r="BF117" i="15"/>
  <c r="BG117" i="15"/>
  <c r="BH117" i="15"/>
  <c r="BI117" i="15"/>
  <c r="BJ117" i="15"/>
  <c r="BK117" i="15"/>
  <c r="BL117" i="15"/>
  <c r="BM117" i="15"/>
  <c r="BN117" i="15"/>
  <c r="BO117" i="15"/>
  <c r="BP117" i="15"/>
  <c r="BQ117" i="15"/>
  <c r="BR117" i="15"/>
  <c r="BS117" i="15"/>
  <c r="BT117" i="15"/>
  <c r="BU117" i="15"/>
  <c r="BV117" i="15"/>
  <c r="BW117" i="15"/>
  <c r="BX117" i="15"/>
  <c r="BY117" i="15"/>
  <c r="BZ117" i="15"/>
  <c r="CA117" i="15"/>
  <c r="CB117" i="15"/>
  <c r="CC117" i="15"/>
  <c r="CD117" i="15"/>
  <c r="CE117" i="15"/>
  <c r="CF117" i="15"/>
  <c r="CG117" i="15"/>
  <c r="CH117" i="15"/>
  <c r="CI117" i="15"/>
  <c r="CJ117" i="15"/>
  <c r="CK117" i="15"/>
  <c r="CL117" i="15"/>
  <c r="CM117" i="15"/>
  <c r="CN117" i="15"/>
  <c r="CO117" i="15"/>
  <c r="CP117" i="15"/>
  <c r="CQ117" i="15"/>
  <c r="CR117" i="15"/>
  <c r="CS117" i="15"/>
  <c r="CT117" i="15"/>
  <c r="CU117" i="15"/>
  <c r="CV117" i="15"/>
  <c r="CW117" i="15"/>
  <c r="CX117" i="15"/>
  <c r="CY117" i="15"/>
  <c r="CZ117" i="15"/>
  <c r="DA117" i="15"/>
  <c r="DB117" i="15"/>
  <c r="DC117" i="15"/>
  <c r="DD117" i="15"/>
  <c r="DE117" i="15"/>
  <c r="DF117" i="15"/>
  <c r="DG117" i="15"/>
  <c r="DH117" i="15"/>
  <c r="DI117" i="15"/>
  <c r="DJ117" i="15"/>
  <c r="DK117" i="15"/>
  <c r="DL117" i="15"/>
  <c r="DM117" i="15"/>
  <c r="DN117" i="15"/>
  <c r="DO117" i="15"/>
  <c r="DP117" i="15"/>
  <c r="DQ117" i="15"/>
  <c r="DR117" i="15"/>
  <c r="DS117" i="15"/>
  <c r="DT117" i="15"/>
  <c r="DU117" i="15"/>
  <c r="DV117" i="15"/>
  <c r="DW117" i="15"/>
  <c r="DX117" i="15"/>
  <c r="DY117" i="15"/>
  <c r="DZ117" i="15"/>
  <c r="EA117" i="15"/>
  <c r="EB117" i="15"/>
  <c r="EC117" i="15"/>
  <c r="ED117" i="15"/>
  <c r="EE117" i="15"/>
  <c r="EF117" i="15"/>
  <c r="EG117" i="15"/>
  <c r="EH117" i="15"/>
  <c r="EI117" i="15"/>
  <c r="EJ117" i="15"/>
  <c r="EK117" i="15"/>
  <c r="EL117" i="15"/>
  <c r="EM117" i="15"/>
  <c r="EN117" i="15"/>
  <c r="EO117" i="15"/>
  <c r="EP117" i="15"/>
  <c r="EQ117" i="15"/>
  <c r="ER117" i="15"/>
  <c r="ES117" i="15"/>
  <c r="ET117" i="15"/>
  <c r="EU117" i="15"/>
  <c r="EV117" i="15"/>
  <c r="EW117" i="15"/>
  <c r="EX117" i="15"/>
  <c r="EY117" i="15"/>
  <c r="EZ117" i="15"/>
  <c r="FA117" i="15"/>
  <c r="FB117" i="15"/>
  <c r="FC117" i="15"/>
  <c r="FD117" i="15"/>
  <c r="FE117" i="15"/>
  <c r="FF117" i="15"/>
  <c r="FG117" i="15"/>
  <c r="FH117" i="15"/>
  <c r="FI117" i="15"/>
  <c r="FJ117" i="15"/>
  <c r="FK117" i="15"/>
  <c r="FL117" i="15"/>
  <c r="FM117" i="15"/>
  <c r="FN117" i="15"/>
  <c r="FO117" i="15"/>
  <c r="FP117" i="15"/>
  <c r="FQ117" i="15"/>
  <c r="FR117" i="15"/>
  <c r="FS117" i="15"/>
  <c r="FT117" i="15"/>
  <c r="FU117" i="15"/>
  <c r="FV117" i="15"/>
  <c r="FW117" i="15"/>
  <c r="FX117" i="15"/>
  <c r="FY117" i="15"/>
  <c r="FZ117" i="15"/>
  <c r="GA117" i="15"/>
  <c r="GB117" i="15"/>
  <c r="G118" i="15"/>
  <c r="H118" i="15"/>
  <c r="I118" i="15"/>
  <c r="J118" i="15"/>
  <c r="K118" i="15"/>
  <c r="L118" i="15"/>
  <c r="N118" i="15"/>
  <c r="O118" i="15"/>
  <c r="P118" i="15"/>
  <c r="Q118" i="15"/>
  <c r="R118" i="15"/>
  <c r="S118" i="15"/>
  <c r="U118" i="15"/>
  <c r="V118" i="15"/>
  <c r="W118" i="15"/>
  <c r="X118" i="15"/>
  <c r="Y118" i="15"/>
  <c r="Z118" i="15"/>
  <c r="AA118" i="15"/>
  <c r="AB118" i="15"/>
  <c r="AC118" i="15"/>
  <c r="AD118" i="15"/>
  <c r="AE118" i="15"/>
  <c r="AF118" i="15"/>
  <c r="AG118" i="15"/>
  <c r="AH118" i="15"/>
  <c r="AI118" i="15"/>
  <c r="AJ118" i="15"/>
  <c r="AK118" i="15"/>
  <c r="AL118" i="15"/>
  <c r="AM118" i="15"/>
  <c r="AN118" i="15"/>
  <c r="AO118" i="15"/>
  <c r="AP118" i="15"/>
  <c r="AQ118" i="15"/>
  <c r="AR118" i="15"/>
  <c r="AS118" i="15"/>
  <c r="AT118" i="15"/>
  <c r="AU118" i="15"/>
  <c r="AV118" i="15"/>
  <c r="AW118" i="15"/>
  <c r="AX118" i="15"/>
  <c r="AY118" i="15"/>
  <c r="AZ118" i="15"/>
  <c r="BA118" i="15"/>
  <c r="BB118" i="15"/>
  <c r="BC118" i="15"/>
  <c r="BD118" i="15"/>
  <c r="BE118" i="15"/>
  <c r="BF118" i="15"/>
  <c r="BG118" i="15"/>
  <c r="BH118" i="15"/>
  <c r="BI118" i="15"/>
  <c r="BJ118" i="15"/>
  <c r="BK118" i="15"/>
  <c r="BL118" i="15"/>
  <c r="BM118" i="15"/>
  <c r="BN118" i="15"/>
  <c r="BO118" i="15"/>
  <c r="BP118" i="15"/>
  <c r="BQ118" i="15"/>
  <c r="BR118" i="15"/>
  <c r="BS118" i="15"/>
  <c r="BT118" i="15"/>
  <c r="BU118" i="15"/>
  <c r="BV118" i="15"/>
  <c r="BW118" i="15"/>
  <c r="BX118" i="15"/>
  <c r="BY118" i="15"/>
  <c r="BZ118" i="15"/>
  <c r="CA118" i="15"/>
  <c r="CB118" i="15"/>
  <c r="CC118" i="15"/>
  <c r="CD118" i="15"/>
  <c r="CE118" i="15"/>
  <c r="CF118" i="15"/>
  <c r="CG118" i="15"/>
  <c r="CH118" i="15"/>
  <c r="CI118" i="15"/>
  <c r="CJ118" i="15"/>
  <c r="CK118" i="15"/>
  <c r="CL118" i="15"/>
  <c r="CM118" i="15"/>
  <c r="CN118" i="15"/>
  <c r="CO118" i="15"/>
  <c r="CP118" i="15"/>
  <c r="CQ118" i="15"/>
  <c r="CR118" i="15"/>
  <c r="CS118" i="15"/>
  <c r="CT118" i="15"/>
  <c r="CU118" i="15"/>
  <c r="CV118" i="15"/>
  <c r="CW118" i="15"/>
  <c r="CX118" i="15"/>
  <c r="CY118" i="15"/>
  <c r="CZ118" i="15"/>
  <c r="DA118" i="15"/>
  <c r="DB118" i="15"/>
  <c r="DC118" i="15"/>
  <c r="DD118" i="15"/>
  <c r="DE118" i="15"/>
  <c r="DF118" i="15"/>
  <c r="DG118" i="15"/>
  <c r="DH118" i="15"/>
  <c r="DI118" i="15"/>
  <c r="DJ118" i="15"/>
  <c r="DK118" i="15"/>
  <c r="DL118" i="15"/>
  <c r="DM118" i="15"/>
  <c r="DN118" i="15"/>
  <c r="DO118" i="15"/>
  <c r="DP118" i="15"/>
  <c r="DQ118" i="15"/>
  <c r="DR118" i="15"/>
  <c r="DS118" i="15"/>
  <c r="DT118" i="15"/>
  <c r="DU118" i="15"/>
  <c r="DV118" i="15"/>
  <c r="DW118" i="15"/>
  <c r="DX118" i="15"/>
  <c r="DY118" i="15"/>
  <c r="DZ118" i="15"/>
  <c r="EA118" i="15"/>
  <c r="EB118" i="15"/>
  <c r="EC118" i="15"/>
  <c r="ED118" i="15"/>
  <c r="EE118" i="15"/>
  <c r="EF118" i="15"/>
  <c r="EG118" i="15"/>
  <c r="EH118" i="15"/>
  <c r="EI118" i="15"/>
  <c r="EJ118" i="15"/>
  <c r="EK118" i="15"/>
  <c r="EL118" i="15"/>
  <c r="EM118" i="15"/>
  <c r="EN118" i="15"/>
  <c r="EO118" i="15"/>
  <c r="EP118" i="15"/>
  <c r="EQ118" i="15"/>
  <c r="ER118" i="15"/>
  <c r="ES118" i="15"/>
  <c r="ET118" i="15"/>
  <c r="EU118" i="15"/>
  <c r="EV118" i="15"/>
  <c r="EW118" i="15"/>
  <c r="EX118" i="15"/>
  <c r="EY118" i="15"/>
  <c r="EZ118" i="15"/>
  <c r="FA118" i="15"/>
  <c r="FB118" i="15"/>
  <c r="FC118" i="15"/>
  <c r="FD118" i="15"/>
  <c r="FE118" i="15"/>
  <c r="FF118" i="15"/>
  <c r="FG118" i="15"/>
  <c r="FH118" i="15"/>
  <c r="FI118" i="15"/>
  <c r="FJ118" i="15"/>
  <c r="FK118" i="15"/>
  <c r="FL118" i="15"/>
  <c r="FM118" i="15"/>
  <c r="FN118" i="15"/>
  <c r="FO118" i="15"/>
  <c r="FP118" i="15"/>
  <c r="FQ118" i="15"/>
  <c r="FR118" i="15"/>
  <c r="FS118" i="15"/>
  <c r="FT118" i="15"/>
  <c r="FU118" i="15"/>
  <c r="FV118" i="15"/>
  <c r="FW118" i="15"/>
  <c r="FX118" i="15"/>
  <c r="FY118" i="15"/>
  <c r="FZ118" i="15"/>
  <c r="GA118" i="15"/>
  <c r="GB118" i="15"/>
  <c r="G119" i="15"/>
  <c r="H119" i="15"/>
  <c r="I119" i="15"/>
  <c r="J119" i="15"/>
  <c r="K119" i="15"/>
  <c r="L119" i="15"/>
  <c r="N119" i="15"/>
  <c r="O119" i="15"/>
  <c r="P119" i="15"/>
  <c r="Q119" i="15"/>
  <c r="R119" i="15"/>
  <c r="S119" i="15"/>
  <c r="U119" i="15"/>
  <c r="V119" i="15"/>
  <c r="W119" i="15"/>
  <c r="X119" i="15"/>
  <c r="Y119" i="15"/>
  <c r="Z119" i="15"/>
  <c r="AA119" i="15"/>
  <c r="AB119" i="15"/>
  <c r="AC119" i="15"/>
  <c r="AD119" i="15"/>
  <c r="AE119" i="15"/>
  <c r="AF119" i="15"/>
  <c r="AG119" i="15"/>
  <c r="AH119" i="15"/>
  <c r="AI119" i="15"/>
  <c r="AJ119" i="15"/>
  <c r="AK119" i="15"/>
  <c r="AL119" i="15"/>
  <c r="AM119" i="15"/>
  <c r="AN119" i="15"/>
  <c r="AO119" i="15"/>
  <c r="AP119" i="15"/>
  <c r="AQ119" i="15"/>
  <c r="AR119" i="15"/>
  <c r="AS119" i="15"/>
  <c r="AT119" i="15"/>
  <c r="AU119" i="15"/>
  <c r="AV119" i="15"/>
  <c r="AW119" i="15"/>
  <c r="AX119" i="15"/>
  <c r="AY119" i="15"/>
  <c r="AZ119" i="15"/>
  <c r="BA119" i="15"/>
  <c r="BB119" i="15"/>
  <c r="BC119" i="15"/>
  <c r="BD119" i="15"/>
  <c r="BE119" i="15"/>
  <c r="BF119" i="15"/>
  <c r="BG119" i="15"/>
  <c r="BH119" i="15"/>
  <c r="BI119" i="15"/>
  <c r="BJ119" i="15"/>
  <c r="BK119" i="15"/>
  <c r="BL119" i="15"/>
  <c r="BM119" i="15"/>
  <c r="BN119" i="15"/>
  <c r="BO119" i="15"/>
  <c r="BP119" i="15"/>
  <c r="BQ119" i="15"/>
  <c r="BR119" i="15"/>
  <c r="BS119" i="15"/>
  <c r="BT119" i="15"/>
  <c r="BU119" i="15"/>
  <c r="BV119" i="15"/>
  <c r="BW119" i="15"/>
  <c r="BX119" i="15"/>
  <c r="BY119" i="15"/>
  <c r="BZ119" i="15"/>
  <c r="CA119" i="15"/>
  <c r="CB119" i="15"/>
  <c r="CC119" i="15"/>
  <c r="CD119" i="15"/>
  <c r="CE119" i="15"/>
  <c r="CF119" i="15"/>
  <c r="CG119" i="15"/>
  <c r="CH119" i="15"/>
  <c r="CI119" i="15"/>
  <c r="CJ119" i="15"/>
  <c r="CK119" i="15"/>
  <c r="CL119" i="15"/>
  <c r="CM119" i="15"/>
  <c r="CN119" i="15"/>
  <c r="CO119" i="15"/>
  <c r="CP119" i="15"/>
  <c r="CQ119" i="15"/>
  <c r="CR119" i="15"/>
  <c r="CS119" i="15"/>
  <c r="CT119" i="15"/>
  <c r="CU119" i="15"/>
  <c r="CV119" i="15"/>
  <c r="CW119" i="15"/>
  <c r="CX119" i="15"/>
  <c r="CY119" i="15"/>
  <c r="CZ119" i="15"/>
  <c r="DA119" i="15"/>
  <c r="DB119" i="15"/>
  <c r="DC119" i="15"/>
  <c r="DD119" i="15"/>
  <c r="DE119" i="15"/>
  <c r="DF119" i="15"/>
  <c r="DG119" i="15"/>
  <c r="DH119" i="15"/>
  <c r="DI119" i="15"/>
  <c r="DJ119" i="15"/>
  <c r="DK119" i="15"/>
  <c r="DL119" i="15"/>
  <c r="DM119" i="15"/>
  <c r="DN119" i="15"/>
  <c r="DO119" i="15"/>
  <c r="DP119" i="15"/>
  <c r="DQ119" i="15"/>
  <c r="DR119" i="15"/>
  <c r="DS119" i="15"/>
  <c r="DT119" i="15"/>
  <c r="DU119" i="15"/>
  <c r="DV119" i="15"/>
  <c r="DW119" i="15"/>
  <c r="DX119" i="15"/>
  <c r="DY119" i="15"/>
  <c r="DZ119" i="15"/>
  <c r="EA119" i="15"/>
  <c r="EB119" i="15"/>
  <c r="EC119" i="15"/>
  <c r="ED119" i="15"/>
  <c r="EE119" i="15"/>
  <c r="EF119" i="15"/>
  <c r="EG119" i="15"/>
  <c r="EH119" i="15"/>
  <c r="EI119" i="15"/>
  <c r="EJ119" i="15"/>
  <c r="EK119" i="15"/>
  <c r="EL119" i="15"/>
  <c r="EM119" i="15"/>
  <c r="EN119" i="15"/>
  <c r="EO119" i="15"/>
  <c r="EP119" i="15"/>
  <c r="EQ119" i="15"/>
  <c r="ER119" i="15"/>
  <c r="ES119" i="15"/>
  <c r="ET119" i="15"/>
  <c r="EU119" i="15"/>
  <c r="EV119" i="15"/>
  <c r="EW119" i="15"/>
  <c r="EX119" i="15"/>
  <c r="EY119" i="15"/>
  <c r="EZ119" i="15"/>
  <c r="FA119" i="15"/>
  <c r="FB119" i="15"/>
  <c r="FC119" i="15"/>
  <c r="FD119" i="15"/>
  <c r="FE119" i="15"/>
  <c r="FF119" i="15"/>
  <c r="FG119" i="15"/>
  <c r="FH119" i="15"/>
  <c r="FI119" i="15"/>
  <c r="FJ119" i="15"/>
  <c r="FK119" i="15"/>
  <c r="FL119" i="15"/>
  <c r="FM119" i="15"/>
  <c r="FN119" i="15"/>
  <c r="FO119" i="15"/>
  <c r="FP119" i="15"/>
  <c r="FQ119" i="15"/>
  <c r="FR119" i="15"/>
  <c r="FS119" i="15"/>
  <c r="FT119" i="15"/>
  <c r="FU119" i="15"/>
  <c r="FV119" i="15"/>
  <c r="FW119" i="15"/>
  <c r="FX119" i="15"/>
  <c r="FY119" i="15"/>
  <c r="FZ119" i="15"/>
  <c r="GA119" i="15"/>
  <c r="GB119" i="15"/>
  <c r="G120" i="15"/>
  <c r="H120" i="15"/>
  <c r="I120" i="15"/>
  <c r="J120" i="15"/>
  <c r="K120" i="15"/>
  <c r="L120" i="15"/>
  <c r="N120" i="15"/>
  <c r="O120" i="15"/>
  <c r="P120" i="15"/>
  <c r="Q120" i="15"/>
  <c r="R120" i="15"/>
  <c r="S120" i="15"/>
  <c r="U120" i="15"/>
  <c r="V120" i="15"/>
  <c r="W120" i="15"/>
  <c r="X120" i="15"/>
  <c r="Y120" i="15"/>
  <c r="Z120" i="15"/>
  <c r="AA120" i="15"/>
  <c r="AB120" i="15"/>
  <c r="AC120" i="15"/>
  <c r="AD120" i="15"/>
  <c r="AE120" i="15"/>
  <c r="AF120" i="15"/>
  <c r="AG120" i="15"/>
  <c r="AH120" i="15"/>
  <c r="AI120" i="15"/>
  <c r="AJ120" i="15"/>
  <c r="AK120" i="15"/>
  <c r="AL120" i="15"/>
  <c r="AM120" i="15"/>
  <c r="AN120" i="15"/>
  <c r="AO120" i="15"/>
  <c r="AP120" i="15"/>
  <c r="AQ120" i="15"/>
  <c r="AR120" i="15"/>
  <c r="AS120" i="15"/>
  <c r="AT120" i="15"/>
  <c r="AU120" i="15"/>
  <c r="AV120" i="15"/>
  <c r="AW120" i="15"/>
  <c r="AX120" i="15"/>
  <c r="AY120" i="15"/>
  <c r="AZ120" i="15"/>
  <c r="BA120" i="15"/>
  <c r="BB120" i="15"/>
  <c r="BC120" i="15"/>
  <c r="BD120" i="15"/>
  <c r="BE120" i="15"/>
  <c r="BF120" i="15"/>
  <c r="BG120" i="15"/>
  <c r="BH120" i="15"/>
  <c r="BI120" i="15"/>
  <c r="BJ120" i="15"/>
  <c r="BK120" i="15"/>
  <c r="BL120" i="15"/>
  <c r="BM120" i="15"/>
  <c r="BN120" i="15"/>
  <c r="BO120" i="15"/>
  <c r="BP120" i="15"/>
  <c r="BQ120" i="15"/>
  <c r="BR120" i="15"/>
  <c r="BS120" i="15"/>
  <c r="BT120" i="15"/>
  <c r="BU120" i="15"/>
  <c r="BV120" i="15"/>
  <c r="BW120" i="15"/>
  <c r="BX120" i="15"/>
  <c r="BY120" i="15"/>
  <c r="BZ120" i="15"/>
  <c r="CA120" i="15"/>
  <c r="CB120" i="15"/>
  <c r="CC120" i="15"/>
  <c r="CD120" i="15"/>
  <c r="CE120" i="15"/>
  <c r="CF120" i="15"/>
  <c r="CG120" i="15"/>
  <c r="CH120" i="15"/>
  <c r="CI120" i="15"/>
  <c r="CJ120" i="15"/>
  <c r="CK120" i="15"/>
  <c r="CL120" i="15"/>
  <c r="CM120" i="15"/>
  <c r="CN120" i="15"/>
  <c r="CO120" i="15"/>
  <c r="CP120" i="15"/>
  <c r="CQ120" i="15"/>
  <c r="CR120" i="15"/>
  <c r="CS120" i="15"/>
  <c r="CT120" i="15"/>
  <c r="CU120" i="15"/>
  <c r="CV120" i="15"/>
  <c r="CW120" i="15"/>
  <c r="CX120" i="15"/>
  <c r="CY120" i="15"/>
  <c r="CZ120" i="15"/>
  <c r="DA120" i="15"/>
  <c r="DB120" i="15"/>
  <c r="DC120" i="15"/>
  <c r="DD120" i="15"/>
  <c r="DE120" i="15"/>
  <c r="DF120" i="15"/>
  <c r="DG120" i="15"/>
  <c r="DH120" i="15"/>
  <c r="DI120" i="15"/>
  <c r="DJ120" i="15"/>
  <c r="DK120" i="15"/>
  <c r="DL120" i="15"/>
  <c r="DM120" i="15"/>
  <c r="DN120" i="15"/>
  <c r="DO120" i="15"/>
  <c r="DP120" i="15"/>
  <c r="DQ120" i="15"/>
  <c r="DR120" i="15"/>
  <c r="DS120" i="15"/>
  <c r="DT120" i="15"/>
  <c r="DU120" i="15"/>
  <c r="DV120" i="15"/>
  <c r="DW120" i="15"/>
  <c r="DX120" i="15"/>
  <c r="DY120" i="15"/>
  <c r="DZ120" i="15"/>
  <c r="EA120" i="15"/>
  <c r="EB120" i="15"/>
  <c r="EC120" i="15"/>
  <c r="ED120" i="15"/>
  <c r="EE120" i="15"/>
  <c r="EF120" i="15"/>
  <c r="EG120" i="15"/>
  <c r="EH120" i="15"/>
  <c r="EI120" i="15"/>
  <c r="EJ120" i="15"/>
  <c r="EK120" i="15"/>
  <c r="EL120" i="15"/>
  <c r="EM120" i="15"/>
  <c r="EN120" i="15"/>
  <c r="EO120" i="15"/>
  <c r="EP120" i="15"/>
  <c r="EQ120" i="15"/>
  <c r="ER120" i="15"/>
  <c r="ES120" i="15"/>
  <c r="ET120" i="15"/>
  <c r="EU120" i="15"/>
  <c r="EV120" i="15"/>
  <c r="EW120" i="15"/>
  <c r="EX120" i="15"/>
  <c r="EY120" i="15"/>
  <c r="EZ120" i="15"/>
  <c r="FA120" i="15"/>
  <c r="FB120" i="15"/>
  <c r="FC120" i="15"/>
  <c r="FD120" i="15"/>
  <c r="FE120" i="15"/>
  <c r="FF120" i="15"/>
  <c r="FG120" i="15"/>
  <c r="FH120" i="15"/>
  <c r="FI120" i="15"/>
  <c r="FJ120" i="15"/>
  <c r="FK120" i="15"/>
  <c r="FL120" i="15"/>
  <c r="FM120" i="15"/>
  <c r="FN120" i="15"/>
  <c r="FO120" i="15"/>
  <c r="FP120" i="15"/>
  <c r="FQ120" i="15"/>
  <c r="FR120" i="15"/>
  <c r="FS120" i="15"/>
  <c r="FT120" i="15"/>
  <c r="FU120" i="15"/>
  <c r="FV120" i="15"/>
  <c r="FW120" i="15"/>
  <c r="FX120" i="15"/>
  <c r="FY120" i="15"/>
  <c r="FZ120" i="15"/>
  <c r="GA120" i="15"/>
  <c r="GB120" i="15"/>
  <c r="G124" i="15"/>
  <c r="H124" i="15"/>
  <c r="I124" i="15"/>
  <c r="J124" i="15"/>
  <c r="K124" i="15"/>
  <c r="L124" i="15"/>
  <c r="N124" i="15"/>
  <c r="O124" i="15"/>
  <c r="P124" i="15"/>
  <c r="Q124" i="15"/>
  <c r="R124" i="15"/>
  <c r="S124" i="15"/>
  <c r="U124" i="15"/>
  <c r="V124" i="15"/>
  <c r="W124" i="15"/>
  <c r="X124" i="15"/>
  <c r="Y124" i="15"/>
  <c r="Z124" i="15"/>
  <c r="AA124" i="15"/>
  <c r="AB124" i="15"/>
  <c r="AC124" i="15"/>
  <c r="AD124" i="15"/>
  <c r="AE124" i="15"/>
  <c r="AF124" i="15"/>
  <c r="AG124" i="15"/>
  <c r="AH124" i="15"/>
  <c r="AI124" i="15"/>
  <c r="AJ124" i="15"/>
  <c r="AK124" i="15"/>
  <c r="AL124" i="15"/>
  <c r="AM124" i="15"/>
  <c r="AN124" i="15"/>
  <c r="AO124" i="15"/>
  <c r="AP124" i="15"/>
  <c r="AQ124" i="15"/>
  <c r="AR124" i="15"/>
  <c r="AS124" i="15"/>
  <c r="AT124" i="15"/>
  <c r="AU124" i="15"/>
  <c r="AV124" i="15"/>
  <c r="AW124" i="15"/>
  <c r="AX124" i="15"/>
  <c r="AY124" i="15"/>
  <c r="AZ124" i="15"/>
  <c r="BA124" i="15"/>
  <c r="BB124" i="15"/>
  <c r="BC124" i="15"/>
  <c r="BD124" i="15"/>
  <c r="BE124" i="15"/>
  <c r="BF124" i="15"/>
  <c r="BG124" i="15"/>
  <c r="BH124" i="15"/>
  <c r="BI124" i="15"/>
  <c r="BJ124" i="15"/>
  <c r="BK124" i="15"/>
  <c r="BL124" i="15"/>
  <c r="BM124" i="15"/>
  <c r="BN124" i="15"/>
  <c r="BO124" i="15"/>
  <c r="BP124" i="15"/>
  <c r="BQ124" i="15"/>
  <c r="BR124" i="15"/>
  <c r="BS124" i="15"/>
  <c r="BT124" i="15"/>
  <c r="BU124" i="15"/>
  <c r="BV124" i="15"/>
  <c r="BW124" i="15"/>
  <c r="BX124" i="15"/>
  <c r="BY124" i="15"/>
  <c r="BZ124" i="15"/>
  <c r="CA124" i="15"/>
  <c r="CB124" i="15"/>
  <c r="CC124" i="15"/>
  <c r="CD124" i="15"/>
  <c r="CE124" i="15"/>
  <c r="CF124" i="15"/>
  <c r="CG124" i="15"/>
  <c r="CH124" i="15"/>
  <c r="CI124" i="15"/>
  <c r="CJ124" i="15"/>
  <c r="CK124" i="15"/>
  <c r="CL124" i="15"/>
  <c r="CM124" i="15"/>
  <c r="CN124" i="15"/>
  <c r="CO124" i="15"/>
  <c r="CP124" i="15"/>
  <c r="CQ124" i="15"/>
  <c r="CR124" i="15"/>
  <c r="CS124" i="15"/>
  <c r="CT124" i="15"/>
  <c r="CU124" i="15"/>
  <c r="CV124" i="15"/>
  <c r="CW124" i="15"/>
  <c r="CX124" i="15"/>
  <c r="CY124" i="15"/>
  <c r="CZ124" i="15"/>
  <c r="DA124" i="15"/>
  <c r="DB124" i="15"/>
  <c r="DC124" i="15"/>
  <c r="DD124" i="15"/>
  <c r="DE124" i="15"/>
  <c r="DF124" i="15"/>
  <c r="DG124" i="15"/>
  <c r="DH124" i="15"/>
  <c r="DI124" i="15"/>
  <c r="DJ124" i="15"/>
  <c r="DK124" i="15"/>
  <c r="DL124" i="15"/>
  <c r="DM124" i="15"/>
  <c r="DN124" i="15"/>
  <c r="DO124" i="15"/>
  <c r="DP124" i="15"/>
  <c r="DQ124" i="15"/>
  <c r="DR124" i="15"/>
  <c r="DS124" i="15"/>
  <c r="DT124" i="15"/>
  <c r="DU124" i="15"/>
  <c r="DV124" i="15"/>
  <c r="DW124" i="15"/>
  <c r="DX124" i="15"/>
  <c r="DY124" i="15"/>
  <c r="DZ124" i="15"/>
  <c r="EA124" i="15"/>
  <c r="EB124" i="15"/>
  <c r="EC124" i="15"/>
  <c r="ED124" i="15"/>
  <c r="EE124" i="15"/>
  <c r="EF124" i="15"/>
  <c r="EG124" i="15"/>
  <c r="EH124" i="15"/>
  <c r="EI124" i="15"/>
  <c r="EJ124" i="15"/>
  <c r="EK124" i="15"/>
  <c r="EL124" i="15"/>
  <c r="EM124" i="15"/>
  <c r="EN124" i="15"/>
  <c r="EO124" i="15"/>
  <c r="EP124" i="15"/>
  <c r="EQ124" i="15"/>
  <c r="ER124" i="15"/>
  <c r="ES124" i="15"/>
  <c r="ET124" i="15"/>
  <c r="EU124" i="15"/>
  <c r="EV124" i="15"/>
  <c r="EW124" i="15"/>
  <c r="EX124" i="15"/>
  <c r="EY124" i="15"/>
  <c r="EZ124" i="15"/>
  <c r="FA124" i="15"/>
  <c r="FB124" i="15"/>
  <c r="FC124" i="15"/>
  <c r="FD124" i="15"/>
  <c r="FE124" i="15"/>
  <c r="FF124" i="15"/>
  <c r="FG124" i="15"/>
  <c r="FH124" i="15"/>
  <c r="FI124" i="15"/>
  <c r="FJ124" i="15"/>
  <c r="FK124" i="15"/>
  <c r="FL124" i="15"/>
  <c r="FM124" i="15"/>
  <c r="FN124" i="15"/>
  <c r="FO124" i="15"/>
  <c r="FP124" i="15"/>
  <c r="FQ124" i="15"/>
  <c r="FR124" i="15"/>
  <c r="FS124" i="15"/>
  <c r="FT124" i="15"/>
  <c r="FU124" i="15"/>
  <c r="FV124" i="15"/>
  <c r="FW124" i="15"/>
  <c r="FX124" i="15"/>
  <c r="FY124" i="15"/>
  <c r="FZ124" i="15"/>
  <c r="GA124" i="15"/>
  <c r="GB124" i="15"/>
  <c r="FX214" i="15" l="1"/>
  <c r="FX244" i="15"/>
  <c r="FP214" i="15"/>
  <c r="FP244" i="15"/>
  <c r="FH214" i="15"/>
  <c r="FH244" i="15"/>
  <c r="EZ214" i="15"/>
  <c r="EZ244" i="15"/>
  <c r="ER214" i="15"/>
  <c r="ER244" i="15"/>
  <c r="EJ214" i="15"/>
  <c r="EJ244" i="15"/>
  <c r="DX244" i="15"/>
  <c r="DX214" i="15"/>
  <c r="DL214" i="15"/>
  <c r="DL244" i="15"/>
  <c r="CZ244" i="15"/>
  <c r="CZ214" i="15"/>
  <c r="CR244" i="15"/>
  <c r="CR214" i="15"/>
  <c r="CJ244" i="15"/>
  <c r="CJ214" i="15"/>
  <c r="BX214" i="15"/>
  <c r="BX244" i="15"/>
  <c r="BP214" i="15"/>
  <c r="BP244" i="15"/>
  <c r="BH214" i="15"/>
  <c r="BH244" i="15"/>
  <c r="AZ244" i="15"/>
  <c r="AZ214" i="15"/>
  <c r="AR244" i="15"/>
  <c r="AR214" i="15"/>
  <c r="AJ244" i="15"/>
  <c r="AJ214" i="15"/>
  <c r="X244" i="15"/>
  <c r="X214" i="15"/>
  <c r="O244" i="15"/>
  <c r="O214" i="15"/>
  <c r="S241" i="15"/>
  <c r="S211" i="15"/>
  <c r="J241" i="15"/>
  <c r="J211" i="15"/>
  <c r="GA244" i="15"/>
  <c r="GA214" i="15"/>
  <c r="FW244" i="15"/>
  <c r="FW214" i="15"/>
  <c r="FO244" i="15"/>
  <c r="FO214" i="15"/>
  <c r="FG244" i="15"/>
  <c r="FG214" i="15"/>
  <c r="EY244" i="15"/>
  <c r="EY214" i="15"/>
  <c r="EU244" i="15"/>
  <c r="EU214" i="15"/>
  <c r="EM244" i="15"/>
  <c r="EM214" i="15"/>
  <c r="EE244" i="15"/>
  <c r="EE214" i="15"/>
  <c r="DW244" i="15"/>
  <c r="DW214" i="15"/>
  <c r="DK244" i="15"/>
  <c r="DK214" i="15"/>
  <c r="CY244" i="15"/>
  <c r="CY214" i="15"/>
  <c r="CM214" i="15"/>
  <c r="CM244" i="15"/>
  <c r="CA244" i="15"/>
  <c r="CA214" i="15"/>
  <c r="BS244" i="15"/>
  <c r="BS214" i="15"/>
  <c r="BK244" i="15"/>
  <c r="BK214" i="15"/>
  <c r="BC244" i="15"/>
  <c r="BC214" i="15"/>
  <c r="AY244" i="15"/>
  <c r="AY214" i="15"/>
  <c r="AQ244" i="15"/>
  <c r="AQ214" i="15"/>
  <c r="AM244" i="15"/>
  <c r="AM214" i="15"/>
  <c r="AE244" i="15"/>
  <c r="AE214" i="15"/>
  <c r="AA244" i="15"/>
  <c r="AA214" i="15"/>
  <c r="R244" i="15"/>
  <c r="R214" i="15"/>
  <c r="I244" i="15"/>
  <c r="I214" i="15"/>
  <c r="R241" i="15"/>
  <c r="R211" i="15"/>
  <c r="I241" i="15"/>
  <c r="I211" i="15"/>
  <c r="FZ244" i="15"/>
  <c r="FZ214" i="15"/>
  <c r="FV244" i="15"/>
  <c r="FV214" i="15"/>
  <c r="FR244" i="15"/>
  <c r="FR214" i="15"/>
  <c r="FN244" i="15"/>
  <c r="FN214" i="15"/>
  <c r="FJ244" i="15"/>
  <c r="FJ214" i="15"/>
  <c r="FF244" i="15"/>
  <c r="FF214" i="15"/>
  <c r="FB244" i="15"/>
  <c r="FB214" i="15"/>
  <c r="EX244" i="15"/>
  <c r="EX214" i="15"/>
  <c r="ET244" i="15"/>
  <c r="ET214" i="15"/>
  <c r="EP244" i="15"/>
  <c r="EP214" i="15"/>
  <c r="EL244" i="15"/>
  <c r="EL214" i="15"/>
  <c r="EH244" i="15"/>
  <c r="EH214" i="15"/>
  <c r="ED244" i="15"/>
  <c r="ED214" i="15"/>
  <c r="DZ244" i="15"/>
  <c r="DZ214" i="15"/>
  <c r="DV244" i="15"/>
  <c r="DV214" i="15"/>
  <c r="DR244" i="15"/>
  <c r="DR214" i="15"/>
  <c r="DN244" i="15"/>
  <c r="DN214" i="15"/>
  <c r="DJ244" i="15"/>
  <c r="DJ214" i="15"/>
  <c r="DF244" i="15"/>
  <c r="DF214" i="15"/>
  <c r="DB244" i="15"/>
  <c r="DB214" i="15"/>
  <c r="CX244" i="15"/>
  <c r="CX214" i="15"/>
  <c r="CT244" i="15"/>
  <c r="CT214" i="15"/>
  <c r="CP244" i="15"/>
  <c r="CP214" i="15"/>
  <c r="CL244" i="15"/>
  <c r="CL214" i="15"/>
  <c r="CH244" i="15"/>
  <c r="CH214" i="15"/>
  <c r="CD244" i="15"/>
  <c r="CD214" i="15"/>
  <c r="BZ244" i="15"/>
  <c r="BZ214" i="15"/>
  <c r="BV244" i="15"/>
  <c r="BV214" i="15"/>
  <c r="BR244" i="15"/>
  <c r="BR214" i="15"/>
  <c r="BN244" i="15"/>
  <c r="BN214" i="15"/>
  <c r="BJ244" i="15"/>
  <c r="BJ214" i="15"/>
  <c r="BF244" i="15"/>
  <c r="BF214" i="15"/>
  <c r="BB244" i="15"/>
  <c r="BB214" i="15"/>
  <c r="AX244" i="15"/>
  <c r="AX214" i="15"/>
  <c r="AT244" i="15"/>
  <c r="AT214" i="15"/>
  <c r="AP244" i="15"/>
  <c r="AP214" i="15"/>
  <c r="AL244" i="15"/>
  <c r="AL214" i="15"/>
  <c r="AH244" i="15"/>
  <c r="AH214" i="15"/>
  <c r="AD244" i="15"/>
  <c r="AD214" i="15"/>
  <c r="Z244" i="15"/>
  <c r="Z214" i="15"/>
  <c r="V244" i="15"/>
  <c r="V214" i="15"/>
  <c r="Q244" i="15"/>
  <c r="Q214" i="15"/>
  <c r="L244" i="15"/>
  <c r="L214" i="15"/>
  <c r="H244" i="15"/>
  <c r="H214" i="15"/>
  <c r="Q241" i="15"/>
  <c r="Q211" i="15"/>
  <c r="L241" i="15"/>
  <c r="L211" i="15"/>
  <c r="H241" i="15"/>
  <c r="H211" i="15"/>
  <c r="GB244" i="15"/>
  <c r="GB214" i="15"/>
  <c r="FT244" i="15"/>
  <c r="FT214" i="15"/>
  <c r="FL244" i="15"/>
  <c r="FL214" i="15"/>
  <c r="FD244" i="15"/>
  <c r="FD214" i="15"/>
  <c r="EV244" i="15"/>
  <c r="EV214" i="15"/>
  <c r="EN244" i="15"/>
  <c r="EN214" i="15"/>
  <c r="EF244" i="15"/>
  <c r="EF214" i="15"/>
  <c r="EB214" i="15"/>
  <c r="EB244" i="15"/>
  <c r="DT214" i="15"/>
  <c r="DT244" i="15"/>
  <c r="DP244" i="15"/>
  <c r="DP214" i="15"/>
  <c r="DH244" i="15"/>
  <c r="DH214" i="15"/>
  <c r="DD214" i="15"/>
  <c r="DD244" i="15"/>
  <c r="CV214" i="15"/>
  <c r="CV244" i="15"/>
  <c r="CN214" i="15"/>
  <c r="CN244" i="15"/>
  <c r="CF214" i="15"/>
  <c r="CF244" i="15"/>
  <c r="CB244" i="15"/>
  <c r="CB214" i="15"/>
  <c r="BT244" i="15"/>
  <c r="BT214" i="15"/>
  <c r="BL244" i="15"/>
  <c r="BL214" i="15"/>
  <c r="BD244" i="15"/>
  <c r="BD214" i="15"/>
  <c r="AV244" i="15"/>
  <c r="AV214" i="15"/>
  <c r="AN244" i="15"/>
  <c r="AN214" i="15"/>
  <c r="AF244" i="15"/>
  <c r="AF214" i="15"/>
  <c r="AB214" i="15"/>
  <c r="AB244" i="15"/>
  <c r="S244" i="15"/>
  <c r="S214" i="15"/>
  <c r="J244" i="15"/>
  <c r="J214" i="15"/>
  <c r="O241" i="15"/>
  <c r="O211" i="15"/>
  <c r="FS244" i="15"/>
  <c r="FS214" i="15"/>
  <c r="FK244" i="15"/>
  <c r="FK214" i="15"/>
  <c r="FC244" i="15"/>
  <c r="FC214" i="15"/>
  <c r="EQ244" i="15"/>
  <c r="EQ214" i="15"/>
  <c r="EI244" i="15"/>
  <c r="EI214" i="15"/>
  <c r="EA244" i="15"/>
  <c r="EA214" i="15"/>
  <c r="DS214" i="15"/>
  <c r="DS244" i="15"/>
  <c r="DO244" i="15"/>
  <c r="DO214" i="15"/>
  <c r="DG244" i="15"/>
  <c r="DG214" i="15"/>
  <c r="DC244" i="15"/>
  <c r="DC214" i="15"/>
  <c r="CU244" i="15"/>
  <c r="CU214" i="15"/>
  <c r="CQ244" i="15"/>
  <c r="CQ214" i="15"/>
  <c r="CI244" i="15"/>
  <c r="CI214" i="15"/>
  <c r="CE244" i="15"/>
  <c r="CE214" i="15"/>
  <c r="BW244" i="15"/>
  <c r="BW214" i="15"/>
  <c r="BO244" i="15"/>
  <c r="BO214" i="15"/>
  <c r="BG244" i="15"/>
  <c r="BG214" i="15"/>
  <c r="AU244" i="15"/>
  <c r="AU214" i="15"/>
  <c r="AI244" i="15"/>
  <c r="AI214" i="15"/>
  <c r="W244" i="15"/>
  <c r="W214" i="15"/>
  <c r="N244" i="15"/>
  <c r="N214" i="15"/>
  <c r="N211" i="15"/>
  <c r="N241" i="15"/>
  <c r="FY244" i="15"/>
  <c r="FY214" i="15"/>
  <c r="FU244" i="15"/>
  <c r="FU214" i="15"/>
  <c r="FQ244" i="15"/>
  <c r="FQ214" i="15"/>
  <c r="FM244" i="15"/>
  <c r="FM214" i="15"/>
  <c r="FI244" i="15"/>
  <c r="FI214" i="15"/>
  <c r="FE244" i="15"/>
  <c r="FE214" i="15"/>
  <c r="FA244" i="15"/>
  <c r="FA214" i="15"/>
  <c r="EW244" i="15"/>
  <c r="EW214" i="15"/>
  <c r="ES244" i="15"/>
  <c r="ES214" i="15"/>
  <c r="EO244" i="15"/>
  <c r="EO214" i="15"/>
  <c r="EK244" i="15"/>
  <c r="EK214" i="15"/>
  <c r="EG244" i="15"/>
  <c r="EG214" i="15"/>
  <c r="EC244" i="15"/>
  <c r="EC214" i="15"/>
  <c r="DY244" i="15"/>
  <c r="DY214" i="15"/>
  <c r="DU244" i="15"/>
  <c r="DU214" i="15"/>
  <c r="DQ244" i="15"/>
  <c r="DQ214" i="15"/>
  <c r="DM244" i="15"/>
  <c r="DM214" i="15"/>
  <c r="DI244" i="15"/>
  <c r="DI214" i="15"/>
  <c r="DE244" i="15"/>
  <c r="DE214" i="15"/>
  <c r="DA244" i="15"/>
  <c r="DA214" i="15"/>
  <c r="CW244" i="15"/>
  <c r="CW214" i="15"/>
  <c r="CS244" i="15"/>
  <c r="CS214" i="15"/>
  <c r="CO244" i="15"/>
  <c r="CO214" i="15"/>
  <c r="CK244" i="15"/>
  <c r="CK214" i="15"/>
  <c r="CG244" i="15"/>
  <c r="CG214" i="15"/>
  <c r="CC244" i="15"/>
  <c r="CC214" i="15"/>
  <c r="BY244" i="15"/>
  <c r="BY214" i="15"/>
  <c r="BU244" i="15"/>
  <c r="BU214" i="15"/>
  <c r="BQ244" i="15"/>
  <c r="BQ214" i="15"/>
  <c r="BM244" i="15"/>
  <c r="BM214" i="15"/>
  <c r="BI244" i="15"/>
  <c r="BI214" i="15"/>
  <c r="BE244" i="15"/>
  <c r="BE214" i="15"/>
  <c r="BA244" i="15"/>
  <c r="BA214" i="15"/>
  <c r="AW244" i="15"/>
  <c r="AW214" i="15"/>
  <c r="AS244" i="15"/>
  <c r="AS214" i="15"/>
  <c r="AO244" i="15"/>
  <c r="AO214" i="15"/>
  <c r="AK244" i="15"/>
  <c r="AK214" i="15"/>
  <c r="AG244" i="15"/>
  <c r="AG214" i="15"/>
  <c r="AC244" i="15"/>
  <c r="AC214" i="15"/>
  <c r="Y244" i="15"/>
  <c r="Y214" i="15"/>
  <c r="U244" i="15"/>
  <c r="U214" i="15"/>
  <c r="P244" i="15"/>
  <c r="P214" i="15"/>
  <c r="K214" i="15"/>
  <c r="K244" i="15"/>
  <c r="P241" i="15"/>
  <c r="P211" i="15"/>
  <c r="K241" i="15"/>
  <c r="K211" i="15"/>
  <c r="G214" i="15"/>
  <c r="G244" i="15"/>
  <c r="G211" i="15"/>
  <c r="G241" i="15"/>
  <c r="GA240" i="15"/>
  <c r="GA210" i="15"/>
  <c r="FS240" i="15"/>
  <c r="FS210" i="15"/>
  <c r="FO240" i="15"/>
  <c r="FO210" i="15"/>
  <c r="FG240" i="15"/>
  <c r="FG210" i="15"/>
  <c r="FC240" i="15"/>
  <c r="FC210" i="15"/>
  <c r="EU240" i="15"/>
  <c r="EU210" i="15"/>
  <c r="EQ240" i="15"/>
  <c r="EQ210" i="15"/>
  <c r="EM240" i="15"/>
  <c r="EM210" i="15"/>
  <c r="EI240" i="15"/>
  <c r="EI210" i="15"/>
  <c r="EE240" i="15"/>
  <c r="EE210" i="15"/>
  <c r="DW240" i="15"/>
  <c r="DW210" i="15"/>
  <c r="DS240" i="15"/>
  <c r="DS210" i="15"/>
  <c r="DO240" i="15"/>
  <c r="DO210" i="15"/>
  <c r="DK240" i="15"/>
  <c r="DK210" i="15"/>
  <c r="DG240" i="15"/>
  <c r="DG210" i="15"/>
  <c r="DC240" i="15"/>
  <c r="DC210" i="15"/>
  <c r="CY240" i="15"/>
  <c r="CY210" i="15"/>
  <c r="CU240" i="15"/>
  <c r="CU210" i="15"/>
  <c r="CQ240" i="15"/>
  <c r="CQ210" i="15"/>
  <c r="CM240" i="15"/>
  <c r="CM210" i="15"/>
  <c r="CI240" i="15"/>
  <c r="CI210" i="15"/>
  <c r="CE240" i="15"/>
  <c r="CE210" i="15"/>
  <c r="CA240" i="15"/>
  <c r="CA210" i="15"/>
  <c r="BS240" i="15"/>
  <c r="BS210" i="15"/>
  <c r="BO240" i="15"/>
  <c r="BO210" i="15"/>
  <c r="BK240" i="15"/>
  <c r="BK210" i="15"/>
  <c r="BG240" i="15"/>
  <c r="BG210" i="15"/>
  <c r="BC240" i="15"/>
  <c r="BC210" i="15"/>
  <c r="AY240" i="15"/>
  <c r="AY210" i="15"/>
  <c r="AU240" i="15"/>
  <c r="AU210" i="15"/>
  <c r="AQ240" i="15"/>
  <c r="AQ210" i="15"/>
  <c r="AM240" i="15"/>
  <c r="AM210" i="15"/>
  <c r="AI210" i="15"/>
  <c r="AI240" i="15"/>
  <c r="AE240" i="15"/>
  <c r="AE210" i="15"/>
  <c r="AA240" i="15"/>
  <c r="AA210" i="15"/>
  <c r="W240" i="15"/>
  <c r="W210" i="15"/>
  <c r="R240" i="15"/>
  <c r="R210" i="15"/>
  <c r="N240" i="15"/>
  <c r="N210" i="15"/>
  <c r="I240" i="15"/>
  <c r="I210" i="15"/>
  <c r="GA239" i="15"/>
  <c r="GA209" i="15"/>
  <c r="FW239" i="15"/>
  <c r="FW209" i="15"/>
  <c r="FS239" i="15"/>
  <c r="FS209" i="15"/>
  <c r="FO239" i="15"/>
  <c r="FO209" i="15"/>
  <c r="FK239" i="15"/>
  <c r="FK209" i="15"/>
  <c r="FG239" i="15"/>
  <c r="FG209" i="15"/>
  <c r="FC239" i="15"/>
  <c r="FC209" i="15"/>
  <c r="EY239" i="15"/>
  <c r="EY209" i="15"/>
  <c r="EU239" i="15"/>
  <c r="EU209" i="15"/>
  <c r="EQ239" i="15"/>
  <c r="EQ209" i="15"/>
  <c r="EM239" i="15"/>
  <c r="EM209" i="15"/>
  <c r="EI239" i="15"/>
  <c r="EI209" i="15"/>
  <c r="EA239" i="15"/>
  <c r="EA209" i="15"/>
  <c r="DW239" i="15"/>
  <c r="DW209" i="15"/>
  <c r="DS239" i="15"/>
  <c r="DS209" i="15"/>
  <c r="DO239" i="15"/>
  <c r="DO209" i="15"/>
  <c r="DK239" i="15"/>
  <c r="DK209" i="15"/>
  <c r="DG239" i="15"/>
  <c r="DG209" i="15"/>
  <c r="DC239" i="15"/>
  <c r="DC209" i="15"/>
  <c r="CY239" i="15"/>
  <c r="CY209" i="15"/>
  <c r="CU239" i="15"/>
  <c r="CU209" i="15"/>
  <c r="CQ239" i="15"/>
  <c r="CQ209" i="15"/>
  <c r="CM239" i="15"/>
  <c r="CM209" i="15"/>
  <c r="CI239" i="15"/>
  <c r="CI209" i="15"/>
  <c r="CE239" i="15"/>
  <c r="CE209" i="15"/>
  <c r="CA239" i="15"/>
  <c r="CA209" i="15"/>
  <c r="BW239" i="15"/>
  <c r="BW209" i="15"/>
  <c r="BS239" i="15"/>
  <c r="BS209" i="15"/>
  <c r="BO239" i="15"/>
  <c r="BO209" i="15"/>
  <c r="BK239" i="15"/>
  <c r="BK209" i="15"/>
  <c r="BG239" i="15"/>
  <c r="BG209" i="15"/>
  <c r="BC239" i="15"/>
  <c r="BC209" i="15"/>
  <c r="AY239" i="15"/>
  <c r="AY209" i="15"/>
  <c r="AU239" i="15"/>
  <c r="AU209" i="15"/>
  <c r="AQ239" i="15"/>
  <c r="AQ209" i="15"/>
  <c r="AM239" i="15"/>
  <c r="AM209" i="15"/>
  <c r="AI239" i="15"/>
  <c r="AI209" i="15"/>
  <c r="AE239" i="15"/>
  <c r="AE209" i="15"/>
  <c r="AA239" i="15"/>
  <c r="AA209" i="15"/>
  <c r="W239" i="15"/>
  <c r="W209" i="15"/>
  <c r="R239" i="15"/>
  <c r="R209" i="15"/>
  <c r="N239" i="15"/>
  <c r="N209" i="15"/>
  <c r="I239" i="15"/>
  <c r="I209" i="15"/>
  <c r="GA238" i="15"/>
  <c r="GA208" i="15"/>
  <c r="FW238" i="15"/>
  <c r="FW208" i="15"/>
  <c r="FS238" i="15"/>
  <c r="FS208" i="15"/>
  <c r="FO238" i="15"/>
  <c r="FO208" i="15"/>
  <c r="FK238" i="15"/>
  <c r="FK208" i="15"/>
  <c r="FG238" i="15"/>
  <c r="FG208" i="15"/>
  <c r="FC238" i="15"/>
  <c r="FC208" i="15"/>
  <c r="EY238" i="15"/>
  <c r="EY208" i="15"/>
  <c r="EU238" i="15"/>
  <c r="EU208" i="15"/>
  <c r="EQ238" i="15"/>
  <c r="EQ208" i="15"/>
  <c r="EM238" i="15"/>
  <c r="EM208" i="15"/>
  <c r="EI238" i="15"/>
  <c r="EI208" i="15"/>
  <c r="EE238" i="15"/>
  <c r="EE208" i="15"/>
  <c r="EA238" i="15"/>
  <c r="EA208" i="15"/>
  <c r="DW238" i="15"/>
  <c r="DW208" i="15"/>
  <c r="DS238" i="15"/>
  <c r="DS208" i="15"/>
  <c r="DO238" i="15"/>
  <c r="DO208" i="15"/>
  <c r="DK238" i="15"/>
  <c r="DK208" i="15"/>
  <c r="DG238" i="15"/>
  <c r="DG208" i="15"/>
  <c r="DC238" i="15"/>
  <c r="DC208" i="15"/>
  <c r="CY238" i="15"/>
  <c r="CY208" i="15"/>
  <c r="CU238" i="15"/>
  <c r="CU208" i="15"/>
  <c r="CQ238" i="15"/>
  <c r="CQ208" i="15"/>
  <c r="CM238" i="15"/>
  <c r="CM208" i="15"/>
  <c r="CI238" i="15"/>
  <c r="CI208" i="15"/>
  <c r="CE238" i="15"/>
  <c r="CE208" i="15"/>
  <c r="CA238" i="15"/>
  <c r="CA208" i="15"/>
  <c r="BW238" i="15"/>
  <c r="BW208" i="15"/>
  <c r="BS238" i="15"/>
  <c r="BS208" i="15"/>
  <c r="BO238" i="15"/>
  <c r="BO208" i="15"/>
  <c r="BK238" i="15"/>
  <c r="BK208" i="15"/>
  <c r="BG238" i="15"/>
  <c r="BG208" i="15"/>
  <c r="BC238" i="15"/>
  <c r="BC208" i="15"/>
  <c r="AY238" i="15"/>
  <c r="AY208" i="15"/>
  <c r="AU238" i="15"/>
  <c r="AU208" i="15"/>
  <c r="AQ238" i="15"/>
  <c r="AQ208" i="15"/>
  <c r="AM238" i="15"/>
  <c r="AM208" i="15"/>
  <c r="AI238" i="15"/>
  <c r="AI208" i="15"/>
  <c r="AE238" i="15"/>
  <c r="AE208" i="15"/>
  <c r="AA238" i="15"/>
  <c r="AA208" i="15"/>
  <c r="W238" i="15"/>
  <c r="W208" i="15"/>
  <c r="R238" i="15"/>
  <c r="R208" i="15"/>
  <c r="N238" i="15"/>
  <c r="N208" i="15"/>
  <c r="I238" i="15"/>
  <c r="I208" i="15"/>
  <c r="GA237" i="15"/>
  <c r="GA207" i="15"/>
  <c r="FW207" i="15"/>
  <c r="FW237" i="15"/>
  <c r="FS237" i="15"/>
  <c r="FS207" i="15"/>
  <c r="FO237" i="15"/>
  <c r="FO207" i="15"/>
  <c r="FK237" i="15"/>
  <c r="FK207" i="15"/>
  <c r="FG207" i="15"/>
  <c r="FG237" i="15"/>
  <c r="FC207" i="15"/>
  <c r="FC237" i="15"/>
  <c r="EY237" i="15"/>
  <c r="EY207" i="15"/>
  <c r="EU237" i="15"/>
  <c r="EU207" i="15"/>
  <c r="EQ207" i="15"/>
  <c r="EQ237" i="15"/>
  <c r="EM207" i="15"/>
  <c r="EM237" i="15"/>
  <c r="EE237" i="15"/>
  <c r="EE207" i="15"/>
  <c r="EA207" i="15"/>
  <c r="EA237" i="15"/>
  <c r="DW207" i="15"/>
  <c r="DW237" i="15"/>
  <c r="DS237" i="15"/>
  <c r="DS207" i="15"/>
  <c r="DO237" i="15"/>
  <c r="DO207" i="15"/>
  <c r="DK207" i="15"/>
  <c r="DK237" i="15"/>
  <c r="DG207" i="15"/>
  <c r="DG237" i="15"/>
  <c r="DC237" i="15"/>
  <c r="DC207" i="15"/>
  <c r="CY237" i="15"/>
  <c r="CY207" i="15"/>
  <c r="CU207" i="15"/>
  <c r="CU237" i="15"/>
  <c r="CQ207" i="15"/>
  <c r="CQ237" i="15"/>
  <c r="CM237" i="15"/>
  <c r="CM207" i="15"/>
  <c r="CI237" i="15"/>
  <c r="CI207" i="15"/>
  <c r="CE207" i="15"/>
  <c r="CE237" i="15"/>
  <c r="CA207" i="15"/>
  <c r="CA237" i="15"/>
  <c r="BW237" i="15"/>
  <c r="BW207" i="15"/>
  <c r="BS237" i="15"/>
  <c r="BS207" i="15"/>
  <c r="BO207" i="15"/>
  <c r="BO237" i="15"/>
  <c r="BK207" i="15"/>
  <c r="BK237" i="15"/>
  <c r="BG237" i="15"/>
  <c r="BG207" i="15"/>
  <c r="BC237" i="15"/>
  <c r="BC207" i="15"/>
  <c r="AY207" i="15"/>
  <c r="AY237" i="15"/>
  <c r="AU207" i="15"/>
  <c r="AU237" i="15"/>
  <c r="AQ237" i="15"/>
  <c r="AQ207" i="15"/>
  <c r="AM237" i="15"/>
  <c r="AM207" i="15"/>
  <c r="AI207" i="15"/>
  <c r="AI237" i="15"/>
  <c r="AE207" i="15"/>
  <c r="AE237" i="15"/>
  <c r="AA237" i="15"/>
  <c r="AA207" i="15"/>
  <c r="W237" i="15"/>
  <c r="W207" i="15"/>
  <c r="R237" i="15"/>
  <c r="R207" i="15"/>
  <c r="N237" i="15"/>
  <c r="N207" i="15"/>
  <c r="I207" i="15"/>
  <c r="I237" i="15"/>
  <c r="FV240" i="15"/>
  <c r="FV210" i="15"/>
  <c r="FR240" i="15"/>
  <c r="FR210" i="15"/>
  <c r="FN240" i="15"/>
  <c r="FN210" i="15"/>
  <c r="FF240" i="15"/>
  <c r="FF210" i="15"/>
  <c r="FB240" i="15"/>
  <c r="FB210" i="15"/>
  <c r="ET240" i="15"/>
  <c r="ET210" i="15"/>
  <c r="EL240" i="15"/>
  <c r="EL210" i="15"/>
  <c r="ED240" i="15"/>
  <c r="ED210" i="15"/>
  <c r="DV240" i="15"/>
  <c r="DV210" i="15"/>
  <c r="DN240" i="15"/>
  <c r="DN210" i="15"/>
  <c r="DF240" i="15"/>
  <c r="DF210" i="15"/>
  <c r="CX240" i="15"/>
  <c r="CX210" i="15"/>
  <c r="CT240" i="15"/>
  <c r="CT210" i="15"/>
  <c r="CL240" i="15"/>
  <c r="CL210" i="15"/>
  <c r="CD240" i="15"/>
  <c r="CD210" i="15"/>
  <c r="BV240" i="15"/>
  <c r="BV210" i="15"/>
  <c r="BN240" i="15"/>
  <c r="BN210" i="15"/>
  <c r="BF240" i="15"/>
  <c r="BF210" i="15"/>
  <c r="AX240" i="15"/>
  <c r="AX210" i="15"/>
  <c r="AP240" i="15"/>
  <c r="AP210" i="15"/>
  <c r="AH240" i="15"/>
  <c r="AH210" i="15"/>
  <c r="Z240" i="15"/>
  <c r="Z210" i="15"/>
  <c r="Q240" i="15"/>
  <c r="Q210" i="15"/>
  <c r="H240" i="15"/>
  <c r="H210" i="15"/>
  <c r="FZ239" i="15"/>
  <c r="FZ209" i="15"/>
  <c r="FR239" i="15"/>
  <c r="FR209" i="15"/>
  <c r="FN239" i="15"/>
  <c r="FN209" i="15"/>
  <c r="FF239" i="15"/>
  <c r="FF209" i="15"/>
  <c r="EX239" i="15"/>
  <c r="EX209" i="15"/>
  <c r="EP239" i="15"/>
  <c r="EP209" i="15"/>
  <c r="EL239" i="15"/>
  <c r="EL209" i="15"/>
  <c r="ED239" i="15"/>
  <c r="ED209" i="15"/>
  <c r="DZ209" i="15"/>
  <c r="DZ239" i="15"/>
  <c r="DR209" i="15"/>
  <c r="DR239" i="15"/>
  <c r="DN239" i="15"/>
  <c r="DN209" i="15"/>
  <c r="DJ209" i="15"/>
  <c r="DJ239" i="15"/>
  <c r="DB239" i="15"/>
  <c r="DB209" i="15"/>
  <c r="CX209" i="15"/>
  <c r="CX239" i="15"/>
  <c r="CT239" i="15"/>
  <c r="CT209" i="15"/>
  <c r="CL239" i="15"/>
  <c r="CL209" i="15"/>
  <c r="CH209" i="15"/>
  <c r="CH239" i="15"/>
  <c r="BZ239" i="15"/>
  <c r="BZ209" i="15"/>
  <c r="BR239" i="15"/>
  <c r="BR209" i="15"/>
  <c r="BN239" i="15"/>
  <c r="BN209" i="15"/>
  <c r="BF209" i="15"/>
  <c r="BF239" i="15"/>
  <c r="AX209" i="15"/>
  <c r="AX239" i="15"/>
  <c r="AP239" i="15"/>
  <c r="AP209" i="15"/>
  <c r="AD239" i="15"/>
  <c r="AD209" i="15"/>
  <c r="H239" i="15"/>
  <c r="H209" i="15"/>
  <c r="FV238" i="15"/>
  <c r="FV208" i="15"/>
  <c r="FN238" i="15"/>
  <c r="FN208" i="15"/>
  <c r="FJ238" i="15"/>
  <c r="FJ208" i="15"/>
  <c r="FB208" i="15"/>
  <c r="FB238" i="15"/>
  <c r="EX238" i="15"/>
  <c r="EX208" i="15"/>
  <c r="EP238" i="15"/>
  <c r="EP208" i="15"/>
  <c r="EL238" i="15"/>
  <c r="EL208" i="15"/>
  <c r="ED238" i="15"/>
  <c r="ED208" i="15"/>
  <c r="DV238" i="15"/>
  <c r="DV208" i="15"/>
  <c r="DN238" i="15"/>
  <c r="DN208" i="15"/>
  <c r="DJ238" i="15"/>
  <c r="DJ208" i="15"/>
  <c r="DB238" i="15"/>
  <c r="DB208" i="15"/>
  <c r="CP208" i="15"/>
  <c r="CP238" i="15"/>
  <c r="CL238" i="15"/>
  <c r="CL208" i="15"/>
  <c r="CD238" i="15"/>
  <c r="CD208" i="15"/>
  <c r="BV238" i="15"/>
  <c r="BV208" i="15"/>
  <c r="BJ238" i="15"/>
  <c r="BJ208" i="15"/>
  <c r="BB238" i="15"/>
  <c r="BB208" i="15"/>
  <c r="AT238" i="15"/>
  <c r="AT208" i="15"/>
  <c r="AL238" i="15"/>
  <c r="AL208" i="15"/>
  <c r="AD238" i="15"/>
  <c r="AD208" i="15"/>
  <c r="V238" i="15"/>
  <c r="V208" i="15"/>
  <c r="L238" i="15"/>
  <c r="L208" i="15"/>
  <c r="FZ237" i="15"/>
  <c r="FZ207" i="15"/>
  <c r="FN207" i="15"/>
  <c r="FN237" i="15"/>
  <c r="FF237" i="15"/>
  <c r="FF207" i="15"/>
  <c r="EX207" i="15"/>
  <c r="EX237" i="15"/>
  <c r="EP237" i="15"/>
  <c r="EP207" i="15"/>
  <c r="EH207" i="15"/>
  <c r="EH237" i="15"/>
  <c r="DZ237" i="15"/>
  <c r="DZ207" i="15"/>
  <c r="DR207" i="15"/>
  <c r="DR237" i="15"/>
  <c r="DN237" i="15"/>
  <c r="DN207" i="15"/>
  <c r="DJ237" i="15"/>
  <c r="DJ207" i="15"/>
  <c r="DF237" i="15"/>
  <c r="DF207" i="15"/>
  <c r="CX237" i="15"/>
  <c r="CX207" i="15"/>
  <c r="CT237" i="15"/>
  <c r="CT207" i="15"/>
  <c r="CP207" i="15"/>
  <c r="CP237" i="15"/>
  <c r="CH237" i="15"/>
  <c r="CH207" i="15"/>
  <c r="CD237" i="15"/>
  <c r="CD207" i="15"/>
  <c r="BZ237" i="15"/>
  <c r="BZ207" i="15"/>
  <c r="BV207" i="15"/>
  <c r="BV237" i="15"/>
  <c r="BR237" i="15"/>
  <c r="BR207" i="15"/>
  <c r="BN237" i="15"/>
  <c r="BN207" i="15"/>
  <c r="BJ207" i="15"/>
  <c r="BJ237" i="15"/>
  <c r="BF207" i="15"/>
  <c r="BF237" i="15"/>
  <c r="AX237" i="15"/>
  <c r="AX207" i="15"/>
  <c r="AT237" i="15"/>
  <c r="AT207" i="15"/>
  <c r="AP207" i="15"/>
  <c r="AP237" i="15"/>
  <c r="AL237" i="15"/>
  <c r="AL207" i="15"/>
  <c r="AH237" i="15"/>
  <c r="AH207" i="15"/>
  <c r="AD207" i="15"/>
  <c r="AD237" i="15"/>
  <c r="Z207" i="15"/>
  <c r="Z237" i="15"/>
  <c r="V237" i="15"/>
  <c r="V207" i="15"/>
  <c r="Q237" i="15"/>
  <c r="Q207" i="15"/>
  <c r="L237" i="15"/>
  <c r="L207" i="15"/>
  <c r="H237" i="15"/>
  <c r="H207" i="15"/>
  <c r="GB240" i="15"/>
  <c r="GB210" i="15"/>
  <c r="FX240" i="15"/>
  <c r="FX210" i="15"/>
  <c r="FT210" i="15"/>
  <c r="FT240" i="15"/>
  <c r="FP210" i="15"/>
  <c r="FP240" i="15"/>
  <c r="FL240" i="15"/>
  <c r="FL210" i="15"/>
  <c r="FH240" i="15"/>
  <c r="FH210" i="15"/>
  <c r="FD210" i="15"/>
  <c r="FD240" i="15"/>
  <c r="EZ210" i="15"/>
  <c r="EZ240" i="15"/>
  <c r="EV240" i="15"/>
  <c r="EV210" i="15"/>
  <c r="ER240" i="15"/>
  <c r="ER210" i="15"/>
  <c r="EN210" i="15"/>
  <c r="EN240" i="15"/>
  <c r="EJ210" i="15"/>
  <c r="EJ240" i="15"/>
  <c r="EF240" i="15"/>
  <c r="EF210" i="15"/>
  <c r="EB240" i="15"/>
  <c r="EB210" i="15"/>
  <c r="DX240" i="15"/>
  <c r="DX210" i="15"/>
  <c r="DT240" i="15"/>
  <c r="DT210" i="15"/>
  <c r="DP240" i="15"/>
  <c r="DP210" i="15"/>
  <c r="DL240" i="15"/>
  <c r="DL210" i="15"/>
  <c r="DH240" i="15"/>
  <c r="DH210" i="15"/>
  <c r="DD210" i="15"/>
  <c r="DD240" i="15"/>
  <c r="CZ240" i="15"/>
  <c r="CZ210" i="15"/>
  <c r="CV240" i="15"/>
  <c r="CV210" i="15"/>
  <c r="CR240" i="15"/>
  <c r="CR210" i="15"/>
  <c r="CN240" i="15"/>
  <c r="CN210" i="15"/>
  <c r="CJ240" i="15"/>
  <c r="CJ210" i="15"/>
  <c r="CF240" i="15"/>
  <c r="CF210" i="15"/>
  <c r="CB210" i="15"/>
  <c r="CB240" i="15"/>
  <c r="BX210" i="15"/>
  <c r="BX240" i="15"/>
  <c r="BT240" i="15"/>
  <c r="BT210" i="15"/>
  <c r="BP240" i="15"/>
  <c r="BP210" i="15"/>
  <c r="BL210" i="15"/>
  <c r="BL240" i="15"/>
  <c r="BH240" i="15"/>
  <c r="BH210" i="15"/>
  <c r="BD240" i="15"/>
  <c r="BD210" i="15"/>
  <c r="AZ240" i="15"/>
  <c r="AZ210" i="15"/>
  <c r="AV210" i="15"/>
  <c r="AV240" i="15"/>
  <c r="AR240" i="15"/>
  <c r="AR210" i="15"/>
  <c r="AN210" i="15"/>
  <c r="AN240" i="15"/>
  <c r="AJ240" i="15"/>
  <c r="AJ210" i="15"/>
  <c r="AF240" i="15"/>
  <c r="AF210" i="15"/>
  <c r="AB240" i="15"/>
  <c r="AB210" i="15"/>
  <c r="X240" i="15"/>
  <c r="X210" i="15"/>
  <c r="S240" i="15"/>
  <c r="S210" i="15"/>
  <c r="O240" i="15"/>
  <c r="O210" i="15"/>
  <c r="J240" i="15"/>
  <c r="J210" i="15"/>
  <c r="GB239" i="15"/>
  <c r="GB209" i="15"/>
  <c r="FX239" i="15"/>
  <c r="FX209" i="15"/>
  <c r="FT239" i="15"/>
  <c r="FT209" i="15"/>
  <c r="FP239" i="15"/>
  <c r="FP209" i="15"/>
  <c r="FL239" i="15"/>
  <c r="FL209" i="15"/>
  <c r="FH239" i="15"/>
  <c r="FH209" i="15"/>
  <c r="FD209" i="15"/>
  <c r="FD239" i="15"/>
  <c r="EZ239" i="15"/>
  <c r="EZ209" i="15"/>
  <c r="EV239" i="15"/>
  <c r="EV209" i="15"/>
  <c r="ER239" i="15"/>
  <c r="ER209" i="15"/>
  <c r="EN239" i="15"/>
  <c r="EN209" i="15"/>
  <c r="EJ239" i="15"/>
  <c r="EJ209" i="15"/>
  <c r="EF209" i="15"/>
  <c r="EF239" i="15"/>
  <c r="EB239" i="15"/>
  <c r="EB209" i="15"/>
  <c r="DX239" i="15"/>
  <c r="DX209" i="15"/>
  <c r="DT239" i="15"/>
  <c r="DT209" i="15"/>
  <c r="DP239" i="15"/>
  <c r="DP209" i="15"/>
  <c r="DL239" i="15"/>
  <c r="DL209" i="15"/>
  <c r="DH239" i="15"/>
  <c r="DH209" i="15"/>
  <c r="DD239" i="15"/>
  <c r="DD209" i="15"/>
  <c r="CZ239" i="15"/>
  <c r="CZ209" i="15"/>
  <c r="CV239" i="15"/>
  <c r="CV209" i="15"/>
  <c r="CR239" i="15"/>
  <c r="CR209" i="15"/>
  <c r="CN239" i="15"/>
  <c r="CN209" i="15"/>
  <c r="CJ239" i="15"/>
  <c r="CJ209" i="15"/>
  <c r="CF239" i="15"/>
  <c r="CF209" i="15"/>
  <c r="CB209" i="15"/>
  <c r="CB239" i="15"/>
  <c r="BX239" i="15"/>
  <c r="BX209" i="15"/>
  <c r="BT239" i="15"/>
  <c r="BT209" i="15"/>
  <c r="BP239" i="15"/>
  <c r="BP209" i="15"/>
  <c r="BL239" i="15"/>
  <c r="BL209" i="15"/>
  <c r="BH239" i="15"/>
  <c r="BH209" i="15"/>
  <c r="BD239" i="15"/>
  <c r="BD209" i="15"/>
  <c r="AZ239" i="15"/>
  <c r="AZ209" i="15"/>
  <c r="AV239" i="15"/>
  <c r="AV209" i="15"/>
  <c r="AR239" i="15"/>
  <c r="AR209" i="15"/>
  <c r="AN239" i="15"/>
  <c r="AN209" i="15"/>
  <c r="AJ239" i="15"/>
  <c r="AJ209" i="15"/>
  <c r="AF239" i="15"/>
  <c r="AF209" i="15"/>
  <c r="AB239" i="15"/>
  <c r="AB209" i="15"/>
  <c r="X209" i="15"/>
  <c r="X239" i="15"/>
  <c r="S239" i="15"/>
  <c r="S209" i="15"/>
  <c r="O239" i="15"/>
  <c r="O209" i="15"/>
  <c r="J239" i="15"/>
  <c r="J209" i="15"/>
  <c r="GB208" i="15"/>
  <c r="GB238" i="15"/>
  <c r="FX208" i="15"/>
  <c r="FX238" i="15"/>
  <c r="FT238" i="15"/>
  <c r="FT208" i="15"/>
  <c r="FP238" i="15"/>
  <c r="FP208" i="15"/>
  <c r="FL208" i="15"/>
  <c r="FL238" i="15"/>
  <c r="FH238" i="15"/>
  <c r="FH208" i="15"/>
  <c r="FD238" i="15"/>
  <c r="FD208" i="15"/>
  <c r="EZ238" i="15"/>
  <c r="EZ208" i="15"/>
  <c r="EV238" i="15"/>
  <c r="EV208" i="15"/>
  <c r="ER238" i="15"/>
  <c r="ER208" i="15"/>
  <c r="EN238" i="15"/>
  <c r="EN208" i="15"/>
  <c r="EJ238" i="15"/>
  <c r="EJ208" i="15"/>
  <c r="EF238" i="15"/>
  <c r="EF208" i="15"/>
  <c r="EB238" i="15"/>
  <c r="EB208" i="15"/>
  <c r="DX238" i="15"/>
  <c r="DX208" i="15"/>
  <c r="DT238" i="15"/>
  <c r="DT208" i="15"/>
  <c r="DP238" i="15"/>
  <c r="DP208" i="15"/>
  <c r="DL208" i="15"/>
  <c r="DL238" i="15"/>
  <c r="DH238" i="15"/>
  <c r="DH208" i="15"/>
  <c r="DD238" i="15"/>
  <c r="DD208" i="15"/>
  <c r="CZ238" i="15"/>
  <c r="CZ208" i="15"/>
  <c r="CV238" i="15"/>
  <c r="CV208" i="15"/>
  <c r="CR238" i="15"/>
  <c r="CR208" i="15"/>
  <c r="CN238" i="15"/>
  <c r="CN208" i="15"/>
  <c r="CJ238" i="15"/>
  <c r="CJ208" i="15"/>
  <c r="CF238" i="15"/>
  <c r="CF208" i="15"/>
  <c r="CB238" i="15"/>
  <c r="CB208" i="15"/>
  <c r="BX238" i="15"/>
  <c r="BX208" i="15"/>
  <c r="BT238" i="15"/>
  <c r="BT208" i="15"/>
  <c r="BP238" i="15"/>
  <c r="BP208" i="15"/>
  <c r="BL238" i="15"/>
  <c r="BL208" i="15"/>
  <c r="BH238" i="15"/>
  <c r="BH208" i="15"/>
  <c r="BD238" i="15"/>
  <c r="BD208" i="15"/>
  <c r="AZ208" i="15"/>
  <c r="AZ238" i="15"/>
  <c r="AV238" i="15"/>
  <c r="AV208" i="15"/>
  <c r="AR238" i="15"/>
  <c r="AR208" i="15"/>
  <c r="AN238" i="15"/>
  <c r="AN208" i="15"/>
  <c r="AJ238" i="15"/>
  <c r="AJ208" i="15"/>
  <c r="AF208" i="15"/>
  <c r="AF238" i="15"/>
  <c r="AB238" i="15"/>
  <c r="AB208" i="15"/>
  <c r="X238" i="15"/>
  <c r="X208" i="15"/>
  <c r="S238" i="15"/>
  <c r="S208" i="15"/>
  <c r="O238" i="15"/>
  <c r="O208" i="15"/>
  <c r="J238" i="15"/>
  <c r="J208" i="15"/>
  <c r="GB237" i="15"/>
  <c r="GB207" i="15"/>
  <c r="FX237" i="15"/>
  <c r="FX207" i="15"/>
  <c r="FT237" i="15"/>
  <c r="FT207" i="15"/>
  <c r="FP237" i="15"/>
  <c r="FP207" i="15"/>
  <c r="FL237" i="15"/>
  <c r="FL207" i="15"/>
  <c r="FH237" i="15"/>
  <c r="FH236" i="15" s="1"/>
  <c r="FH207" i="15"/>
  <c r="FD237" i="15"/>
  <c r="FD207" i="15"/>
  <c r="EZ237" i="15"/>
  <c r="EZ207" i="15"/>
  <c r="EV237" i="15"/>
  <c r="EV236" i="15" s="1"/>
  <c r="EV207" i="15"/>
  <c r="ER237" i="15"/>
  <c r="ER236" i="15" s="1"/>
  <c r="ER207" i="15"/>
  <c r="EN237" i="15"/>
  <c r="EN207" i="15"/>
  <c r="EJ237" i="15"/>
  <c r="EJ207" i="15"/>
  <c r="EF237" i="15"/>
  <c r="EF207" i="15"/>
  <c r="EB237" i="15"/>
  <c r="EB236" i="15" s="1"/>
  <c r="EB207" i="15"/>
  <c r="DX237" i="15"/>
  <c r="DX236" i="15" s="1"/>
  <c r="DX207" i="15"/>
  <c r="DT237" i="15"/>
  <c r="DT236" i="15" s="1"/>
  <c r="DT207" i="15"/>
  <c r="DP237" i="15"/>
  <c r="DP236" i="15" s="1"/>
  <c r="DP207" i="15"/>
  <c r="DL237" i="15"/>
  <c r="DL207" i="15"/>
  <c r="DH237" i="15"/>
  <c r="DH236" i="15" s="1"/>
  <c r="DH207" i="15"/>
  <c r="DD237" i="15"/>
  <c r="DD207" i="15"/>
  <c r="CZ237" i="15"/>
  <c r="CZ236" i="15" s="1"/>
  <c r="CZ207" i="15"/>
  <c r="CV237" i="15"/>
  <c r="CV236" i="15" s="1"/>
  <c r="CV207" i="15"/>
  <c r="CR237" i="15"/>
  <c r="CR236" i="15" s="1"/>
  <c r="CR207" i="15"/>
  <c r="CN237" i="15"/>
  <c r="CN236" i="15" s="1"/>
  <c r="CN207" i="15"/>
  <c r="CJ237" i="15"/>
  <c r="CJ236" i="15" s="1"/>
  <c r="CJ207" i="15"/>
  <c r="CF237" i="15"/>
  <c r="CF236" i="15" s="1"/>
  <c r="CF207" i="15"/>
  <c r="CB237" i="15"/>
  <c r="CB207" i="15"/>
  <c r="BX237" i="15"/>
  <c r="BX207" i="15"/>
  <c r="BT237" i="15"/>
  <c r="BT236" i="15" s="1"/>
  <c r="BT207" i="15"/>
  <c r="BP237" i="15"/>
  <c r="BP236" i="15" s="1"/>
  <c r="BP207" i="15"/>
  <c r="BL237" i="15"/>
  <c r="BL207" i="15"/>
  <c r="BH237" i="15"/>
  <c r="BH207" i="15"/>
  <c r="BD237" i="15"/>
  <c r="BD236" i="15" s="1"/>
  <c r="BD207" i="15"/>
  <c r="AZ237" i="15"/>
  <c r="AZ207" i="15"/>
  <c r="AV237" i="15"/>
  <c r="AV207" i="15"/>
  <c r="AR237" i="15"/>
  <c r="AR236" i="15" s="1"/>
  <c r="AR207" i="15"/>
  <c r="AN237" i="15"/>
  <c r="AN207" i="15"/>
  <c r="AJ237" i="15"/>
  <c r="AJ207" i="15"/>
  <c r="AF237" i="15"/>
  <c r="AF207" i="15"/>
  <c r="AB237" i="15"/>
  <c r="AB236" i="15" s="1"/>
  <c r="AB207" i="15"/>
  <c r="X237" i="15"/>
  <c r="X207" i="15"/>
  <c r="S207" i="15"/>
  <c r="S237" i="15"/>
  <c r="O207" i="15"/>
  <c r="O237" i="15"/>
  <c r="J207" i="15"/>
  <c r="J237" i="15"/>
  <c r="FW240" i="15"/>
  <c r="FW210" i="15"/>
  <c r="FK240" i="15"/>
  <c r="FK210" i="15"/>
  <c r="EY240" i="15"/>
  <c r="EY210" i="15"/>
  <c r="EA240" i="15"/>
  <c r="EA210" i="15"/>
  <c r="BW240" i="15"/>
  <c r="BW210" i="15"/>
  <c r="EE239" i="15"/>
  <c r="EE209" i="15"/>
  <c r="EI237" i="15"/>
  <c r="EI207" i="15"/>
  <c r="FZ240" i="15"/>
  <c r="FZ210" i="15"/>
  <c r="FJ240" i="15"/>
  <c r="FJ210" i="15"/>
  <c r="EX240" i="15"/>
  <c r="EX210" i="15"/>
  <c r="EP240" i="15"/>
  <c r="EP210" i="15"/>
  <c r="EH240" i="15"/>
  <c r="EH210" i="15"/>
  <c r="DZ240" i="15"/>
  <c r="DZ210" i="15"/>
  <c r="DR240" i="15"/>
  <c r="DR210" i="15"/>
  <c r="DJ240" i="15"/>
  <c r="DJ210" i="15"/>
  <c r="DB240" i="15"/>
  <c r="DB210" i="15"/>
  <c r="CP240" i="15"/>
  <c r="CP210" i="15"/>
  <c r="CH240" i="15"/>
  <c r="CH210" i="15"/>
  <c r="BZ240" i="15"/>
  <c r="BZ210" i="15"/>
  <c r="BR240" i="15"/>
  <c r="BR210" i="15"/>
  <c r="BJ240" i="15"/>
  <c r="BJ210" i="15"/>
  <c r="BB240" i="15"/>
  <c r="BB210" i="15"/>
  <c r="AT240" i="15"/>
  <c r="AT210" i="15"/>
  <c r="AL240" i="15"/>
  <c r="AL210" i="15"/>
  <c r="AD240" i="15"/>
  <c r="AD210" i="15"/>
  <c r="V240" i="15"/>
  <c r="V210" i="15"/>
  <c r="L210" i="15"/>
  <c r="L240" i="15"/>
  <c r="FV209" i="15"/>
  <c r="FV239" i="15"/>
  <c r="FJ239" i="15"/>
  <c r="FJ209" i="15"/>
  <c r="FB239" i="15"/>
  <c r="FB209" i="15"/>
  <c r="ET209" i="15"/>
  <c r="ET239" i="15"/>
  <c r="EH239" i="15"/>
  <c r="EH209" i="15"/>
  <c r="DV239" i="15"/>
  <c r="DV209" i="15"/>
  <c r="DF239" i="15"/>
  <c r="DF209" i="15"/>
  <c r="CP239" i="15"/>
  <c r="CP209" i="15"/>
  <c r="CD239" i="15"/>
  <c r="CD209" i="15"/>
  <c r="BV209" i="15"/>
  <c r="BV239" i="15"/>
  <c r="BJ239" i="15"/>
  <c r="BJ209" i="15"/>
  <c r="BB239" i="15"/>
  <c r="BB209" i="15"/>
  <c r="AT239" i="15"/>
  <c r="AT209" i="15"/>
  <c r="AL239" i="15"/>
  <c r="AL209" i="15"/>
  <c r="AH239" i="15"/>
  <c r="AH209" i="15"/>
  <c r="Z239" i="15"/>
  <c r="Z209" i="15"/>
  <c r="V239" i="15"/>
  <c r="V209" i="15"/>
  <c r="Q239" i="15"/>
  <c r="Q209" i="15"/>
  <c r="L239" i="15"/>
  <c r="L209" i="15"/>
  <c r="FZ238" i="15"/>
  <c r="FZ208" i="15"/>
  <c r="FR238" i="15"/>
  <c r="FR208" i="15"/>
  <c r="FF238" i="15"/>
  <c r="FF208" i="15"/>
  <c r="ET238" i="15"/>
  <c r="ET208" i="15"/>
  <c r="EH238" i="15"/>
  <c r="EH208" i="15"/>
  <c r="DZ238" i="15"/>
  <c r="DZ208" i="15"/>
  <c r="DR238" i="15"/>
  <c r="DR208" i="15"/>
  <c r="DF238" i="15"/>
  <c r="DF208" i="15"/>
  <c r="CX238" i="15"/>
  <c r="CX208" i="15"/>
  <c r="CT238" i="15"/>
  <c r="CT208" i="15"/>
  <c r="CH238" i="15"/>
  <c r="CH208" i="15"/>
  <c r="BZ238" i="15"/>
  <c r="BZ208" i="15"/>
  <c r="BR238" i="15"/>
  <c r="BR208" i="15"/>
  <c r="BN238" i="15"/>
  <c r="BN208" i="15"/>
  <c r="BF238" i="15"/>
  <c r="BF208" i="15"/>
  <c r="AX238" i="15"/>
  <c r="AX208" i="15"/>
  <c r="AP238" i="15"/>
  <c r="AP208" i="15"/>
  <c r="AH238" i="15"/>
  <c r="AH208" i="15"/>
  <c r="Z208" i="15"/>
  <c r="Z238" i="15"/>
  <c r="Q238" i="15"/>
  <c r="Q208" i="15"/>
  <c r="H238" i="15"/>
  <c r="H208" i="15"/>
  <c r="FV237" i="15"/>
  <c r="FV207" i="15"/>
  <c r="FR237" i="15"/>
  <c r="FR207" i="15"/>
  <c r="FJ237" i="15"/>
  <c r="FJ207" i="15"/>
  <c r="FB207" i="15"/>
  <c r="FB237" i="15"/>
  <c r="ET237" i="15"/>
  <c r="ET207" i="15"/>
  <c r="EL237" i="15"/>
  <c r="EL207" i="15"/>
  <c r="ED237" i="15"/>
  <c r="ED236" i="15" s="1"/>
  <c r="ED207" i="15"/>
  <c r="DV207" i="15"/>
  <c r="DV237" i="15"/>
  <c r="DB207" i="15"/>
  <c r="DB237" i="15"/>
  <c r="CL207" i="15"/>
  <c r="CL237" i="15"/>
  <c r="BB237" i="15"/>
  <c r="BB207" i="15"/>
  <c r="FY240" i="15"/>
  <c r="FY210" i="15"/>
  <c r="FU240" i="15"/>
  <c r="FU210" i="15"/>
  <c r="FQ240" i="15"/>
  <c r="FQ210" i="15"/>
  <c r="FM240" i="15"/>
  <c r="FM210" i="15"/>
  <c r="FI210" i="15"/>
  <c r="FI240" i="15"/>
  <c r="FE240" i="15"/>
  <c r="FE210" i="15"/>
  <c r="FA240" i="15"/>
  <c r="FA210" i="15"/>
  <c r="EW240" i="15"/>
  <c r="EW210" i="15"/>
  <c r="ES240" i="15"/>
  <c r="ES210" i="15"/>
  <c r="EO240" i="15"/>
  <c r="EO210" i="15"/>
  <c r="EK240" i="15"/>
  <c r="EK210" i="15"/>
  <c r="EG240" i="15"/>
  <c r="EG210" i="15"/>
  <c r="EC240" i="15"/>
  <c r="EC210" i="15"/>
  <c r="DY210" i="15"/>
  <c r="DY240" i="15"/>
  <c r="DU240" i="15"/>
  <c r="DU210" i="15"/>
  <c r="DQ240" i="15"/>
  <c r="DQ210" i="15"/>
  <c r="DM240" i="15"/>
  <c r="DM210" i="15"/>
  <c r="DI240" i="15"/>
  <c r="DI210" i="15"/>
  <c r="DE240" i="15"/>
  <c r="DE210" i="15"/>
  <c r="DA240" i="15"/>
  <c r="DA210" i="15"/>
  <c r="CW210" i="15"/>
  <c r="CW240" i="15"/>
  <c r="CS240" i="15"/>
  <c r="CS210" i="15"/>
  <c r="CO240" i="15"/>
  <c r="CO210" i="15"/>
  <c r="CK240" i="15"/>
  <c r="CK210" i="15"/>
  <c r="CG240" i="15"/>
  <c r="CG210" i="15"/>
  <c r="CC240" i="15"/>
  <c r="CC210" i="15"/>
  <c r="BY240" i="15"/>
  <c r="BY210" i="15"/>
  <c r="BU240" i="15"/>
  <c r="BU210" i="15"/>
  <c r="BQ210" i="15"/>
  <c r="BQ240" i="15"/>
  <c r="BM240" i="15"/>
  <c r="BM210" i="15"/>
  <c r="BI240" i="15"/>
  <c r="BI210" i="15"/>
  <c r="BE240" i="15"/>
  <c r="BE210" i="15"/>
  <c r="BA240" i="15"/>
  <c r="BA210" i="15"/>
  <c r="AW210" i="15"/>
  <c r="AW240" i="15"/>
  <c r="AS240" i="15"/>
  <c r="AS210" i="15"/>
  <c r="AO240" i="15"/>
  <c r="AO210" i="15"/>
  <c r="AK240" i="15"/>
  <c r="AK210" i="15"/>
  <c r="AG240" i="15"/>
  <c r="AG210" i="15"/>
  <c r="AC240" i="15"/>
  <c r="AC210" i="15"/>
  <c r="Y240" i="15"/>
  <c r="Y210" i="15"/>
  <c r="U210" i="15"/>
  <c r="U240" i="15"/>
  <c r="P240" i="15"/>
  <c r="P210" i="15"/>
  <c r="K240" i="15"/>
  <c r="K210" i="15"/>
  <c r="G210" i="15"/>
  <c r="G240" i="15"/>
  <c r="FY239" i="15"/>
  <c r="FY209" i="15"/>
  <c r="FU239" i="15"/>
  <c r="FU209" i="15"/>
  <c r="FQ239" i="15"/>
  <c r="FQ209" i="15"/>
  <c r="FM239" i="15"/>
  <c r="FM209" i="15"/>
  <c r="FI239" i="15"/>
  <c r="FI209" i="15"/>
  <c r="FE239" i="15"/>
  <c r="FE209" i="15"/>
  <c r="FA239" i="15"/>
  <c r="FA209" i="15"/>
  <c r="EW239" i="15"/>
  <c r="EW209" i="15"/>
  <c r="ES239" i="15"/>
  <c r="ES209" i="15"/>
  <c r="EO239" i="15"/>
  <c r="EO209" i="15"/>
  <c r="EK239" i="15"/>
  <c r="EK209" i="15"/>
  <c r="EG239" i="15"/>
  <c r="EG209" i="15"/>
  <c r="EC239" i="15"/>
  <c r="EC209" i="15"/>
  <c r="DY239" i="15"/>
  <c r="DY209" i="15"/>
  <c r="DU239" i="15"/>
  <c r="DU209" i="15"/>
  <c r="DQ239" i="15"/>
  <c r="DQ209" i="15"/>
  <c r="DM239" i="15"/>
  <c r="DM209" i="15"/>
  <c r="DI239" i="15"/>
  <c r="DI209" i="15"/>
  <c r="DE239" i="15"/>
  <c r="DE209" i="15"/>
  <c r="DA239" i="15"/>
  <c r="DA209" i="15"/>
  <c r="CW239" i="15"/>
  <c r="CW209" i="15"/>
  <c r="CS239" i="15"/>
  <c r="CS209" i="15"/>
  <c r="CO239" i="15"/>
  <c r="CO209" i="15"/>
  <c r="CK239" i="15"/>
  <c r="CK209" i="15"/>
  <c r="CG239" i="15"/>
  <c r="CG209" i="15"/>
  <c r="CC239" i="15"/>
  <c r="CC209" i="15"/>
  <c r="BY239" i="15"/>
  <c r="BY209" i="15"/>
  <c r="BU239" i="15"/>
  <c r="BU209" i="15"/>
  <c r="BQ239" i="15"/>
  <c r="BQ209" i="15"/>
  <c r="BM239" i="15"/>
  <c r="BM209" i="15"/>
  <c r="BI239" i="15"/>
  <c r="BI209" i="15"/>
  <c r="BE239" i="15"/>
  <c r="BE209" i="15"/>
  <c r="BA239" i="15"/>
  <c r="BA209" i="15"/>
  <c r="AW239" i="15"/>
  <c r="AW209" i="15"/>
  <c r="AS209" i="15"/>
  <c r="AS239" i="15"/>
  <c r="AO239" i="15"/>
  <c r="AO209" i="15"/>
  <c r="AK239" i="15"/>
  <c r="AK209" i="15"/>
  <c r="AG239" i="15"/>
  <c r="AG209" i="15"/>
  <c r="AC239" i="15"/>
  <c r="AC209" i="15"/>
  <c r="Y239" i="15"/>
  <c r="Y209" i="15"/>
  <c r="U239" i="15"/>
  <c r="U209" i="15"/>
  <c r="P239" i="15"/>
  <c r="P209" i="15"/>
  <c r="K239" i="15"/>
  <c r="K209" i="15"/>
  <c r="G239" i="15"/>
  <c r="G209" i="15"/>
  <c r="FY238" i="15"/>
  <c r="FY208" i="15"/>
  <c r="FU238" i="15"/>
  <c r="FU208" i="15"/>
  <c r="FQ208" i="15"/>
  <c r="FQ238" i="15"/>
  <c r="FM208" i="15"/>
  <c r="FM238" i="15"/>
  <c r="FI238" i="15"/>
  <c r="FI208" i="15"/>
  <c r="FE238" i="15"/>
  <c r="FE208" i="15"/>
  <c r="FA238" i="15"/>
  <c r="FA208" i="15"/>
  <c r="EW238" i="15"/>
  <c r="EW208" i="15"/>
  <c r="ES238" i="15"/>
  <c r="ES208" i="15"/>
  <c r="EO238" i="15"/>
  <c r="EO208" i="15"/>
  <c r="EK208" i="15"/>
  <c r="EK238" i="15"/>
  <c r="EG208" i="15"/>
  <c r="EG238" i="15"/>
  <c r="EC238" i="15"/>
  <c r="EC208" i="15"/>
  <c r="DY238" i="15"/>
  <c r="DY208" i="15"/>
  <c r="DU238" i="15"/>
  <c r="DU208" i="15"/>
  <c r="DQ238" i="15"/>
  <c r="DQ208" i="15"/>
  <c r="DM238" i="15"/>
  <c r="DM208" i="15"/>
  <c r="DI238" i="15"/>
  <c r="DI208" i="15"/>
  <c r="DE208" i="15"/>
  <c r="DE238" i="15"/>
  <c r="DA208" i="15"/>
  <c r="DA238" i="15"/>
  <c r="CW238" i="15"/>
  <c r="CW208" i="15"/>
  <c r="CS238" i="15"/>
  <c r="CS208" i="15"/>
  <c r="CO238" i="15"/>
  <c r="CO208" i="15"/>
  <c r="CK238" i="15"/>
  <c r="CK208" i="15"/>
  <c r="CG238" i="15"/>
  <c r="CG208" i="15"/>
  <c r="CC238" i="15"/>
  <c r="CC208" i="15"/>
  <c r="BY208" i="15"/>
  <c r="BY238" i="15"/>
  <c r="BU208" i="15"/>
  <c r="BU238" i="15"/>
  <c r="BQ238" i="15"/>
  <c r="BQ208" i="15"/>
  <c r="BM238" i="15"/>
  <c r="BM208" i="15"/>
  <c r="BI238" i="15"/>
  <c r="BI208" i="15"/>
  <c r="BE238" i="15"/>
  <c r="BE208" i="15"/>
  <c r="BA238" i="15"/>
  <c r="BA208" i="15"/>
  <c r="AW238" i="15"/>
  <c r="AW208" i="15"/>
  <c r="AS208" i="15"/>
  <c r="AS238" i="15"/>
  <c r="AO208" i="15"/>
  <c r="AO238" i="15"/>
  <c r="AK238" i="15"/>
  <c r="AK208" i="15"/>
  <c r="AG238" i="15"/>
  <c r="AG208" i="15"/>
  <c r="AC238" i="15"/>
  <c r="AC208" i="15"/>
  <c r="Y208" i="15"/>
  <c r="Y238" i="15"/>
  <c r="U238" i="15"/>
  <c r="U208" i="15"/>
  <c r="P238" i="15"/>
  <c r="P208" i="15"/>
  <c r="K238" i="15"/>
  <c r="K208" i="15"/>
  <c r="G238" i="15"/>
  <c r="G208" i="15"/>
  <c r="FY237" i="15"/>
  <c r="FY236" i="15" s="1"/>
  <c r="FY207" i="15"/>
  <c r="FU237" i="15"/>
  <c r="FU236" i="15" s="1"/>
  <c r="FU207" i="15"/>
  <c r="FQ237" i="15"/>
  <c r="FQ207" i="15"/>
  <c r="FM237" i="15"/>
  <c r="FM207" i="15"/>
  <c r="FI207" i="15"/>
  <c r="FI237" i="15"/>
  <c r="FE237" i="15"/>
  <c r="FE236" i="15" s="1"/>
  <c r="FE207" i="15"/>
  <c r="FA237" i="15"/>
  <c r="FA236" i="15" s="1"/>
  <c r="FA207" i="15"/>
  <c r="EW237" i="15"/>
  <c r="EW236" i="15" s="1"/>
  <c r="EW207" i="15"/>
  <c r="ES207" i="15"/>
  <c r="ES237" i="15"/>
  <c r="EO237" i="15"/>
  <c r="EO236" i="15" s="1"/>
  <c r="EO207" i="15"/>
  <c r="EK237" i="15"/>
  <c r="EK207" i="15"/>
  <c r="EG207" i="15"/>
  <c r="EG237" i="15"/>
  <c r="EC207" i="15"/>
  <c r="EC237" i="15"/>
  <c r="DY237" i="15"/>
  <c r="DY207" i="15"/>
  <c r="DU237" i="15"/>
  <c r="DU236" i="15" s="1"/>
  <c r="DU207" i="15"/>
  <c r="DQ237" i="15"/>
  <c r="DQ236" i="15" s="1"/>
  <c r="DQ207" i="15"/>
  <c r="DM207" i="15"/>
  <c r="DM237" i="15"/>
  <c r="DI237" i="15"/>
  <c r="DI236" i="15" s="1"/>
  <c r="DI207" i="15"/>
  <c r="DE237" i="15"/>
  <c r="DE207" i="15"/>
  <c r="DA207" i="15"/>
  <c r="DA237" i="15"/>
  <c r="CW207" i="15"/>
  <c r="CW237" i="15"/>
  <c r="CS237" i="15"/>
  <c r="CS236" i="15" s="1"/>
  <c r="CS207" i="15"/>
  <c r="CO237" i="15"/>
  <c r="CO236" i="15" s="1"/>
  <c r="CO207" i="15"/>
  <c r="CK237" i="15"/>
  <c r="CK236" i="15" s="1"/>
  <c r="CK207" i="15"/>
  <c r="CG207" i="15"/>
  <c r="CG237" i="15"/>
  <c r="CC237" i="15"/>
  <c r="CC236" i="15" s="1"/>
  <c r="CC207" i="15"/>
  <c r="BY237" i="15"/>
  <c r="BY207" i="15"/>
  <c r="BU207" i="15"/>
  <c r="BU237" i="15"/>
  <c r="BQ207" i="15"/>
  <c r="BQ237" i="15"/>
  <c r="BM237" i="15"/>
  <c r="BM236" i="15" s="1"/>
  <c r="BM207" i="15"/>
  <c r="BI237" i="15"/>
  <c r="BI236" i="15" s="1"/>
  <c r="BI207" i="15"/>
  <c r="BE237" i="15"/>
  <c r="BE236" i="15" s="1"/>
  <c r="BE207" i="15"/>
  <c r="BA207" i="15"/>
  <c r="BA237" i="15"/>
  <c r="AW237" i="15"/>
  <c r="AW207" i="15"/>
  <c r="AS237" i="15"/>
  <c r="AS207" i="15"/>
  <c r="AO207" i="15"/>
  <c r="AO237" i="15"/>
  <c r="AK207" i="15"/>
  <c r="AK237" i="15"/>
  <c r="AG237" i="15"/>
  <c r="AG236" i="15" s="1"/>
  <c r="AG207" i="15"/>
  <c r="AC237" i="15"/>
  <c r="AC236" i="15" s="1"/>
  <c r="AC207" i="15"/>
  <c r="Y237" i="15"/>
  <c r="Y207" i="15"/>
  <c r="U207" i="15"/>
  <c r="U237" i="15"/>
  <c r="P237" i="15"/>
  <c r="P236" i="15" s="1"/>
  <c r="P207" i="15"/>
  <c r="K237" i="15"/>
  <c r="K236" i="15" s="1"/>
  <c r="K207" i="15"/>
  <c r="G237" i="15"/>
  <c r="G207" i="15"/>
  <c r="FW235" i="15"/>
  <c r="FW205" i="15"/>
  <c r="FO235" i="15"/>
  <c r="FO205" i="15"/>
  <c r="FK235" i="15"/>
  <c r="FK205" i="15"/>
  <c r="FC235" i="15"/>
  <c r="FC205" i="15"/>
  <c r="EY235" i="15"/>
  <c r="EY205" i="15"/>
  <c r="EQ235" i="15"/>
  <c r="EQ205" i="15"/>
  <c r="EI235" i="15"/>
  <c r="EI205" i="15"/>
  <c r="EA235" i="15"/>
  <c r="EA205" i="15"/>
  <c r="DS235" i="15"/>
  <c r="DS205" i="15"/>
  <c r="DK235" i="15"/>
  <c r="DK205" i="15"/>
  <c r="DG235" i="15"/>
  <c r="DG205" i="15"/>
  <c r="CY235" i="15"/>
  <c r="CY205" i="15"/>
  <c r="CQ235" i="15"/>
  <c r="CQ205" i="15"/>
  <c r="CI235" i="15"/>
  <c r="CI205" i="15"/>
  <c r="CA235" i="15"/>
  <c r="CA205" i="15"/>
  <c r="BS235" i="15"/>
  <c r="BS205" i="15"/>
  <c r="BK235" i="15"/>
  <c r="BK205" i="15"/>
  <c r="BC235" i="15"/>
  <c r="BC205" i="15"/>
  <c r="AY235" i="15"/>
  <c r="AY205" i="15"/>
  <c r="AQ235" i="15"/>
  <c r="AQ205" i="15"/>
  <c r="AI235" i="15"/>
  <c r="AI205" i="15"/>
  <c r="AA235" i="15"/>
  <c r="AA205" i="15"/>
  <c r="N235" i="15"/>
  <c r="N205" i="15"/>
  <c r="GA234" i="15"/>
  <c r="GA204" i="15"/>
  <c r="FS204" i="15"/>
  <c r="FS234" i="15"/>
  <c r="FG234" i="15"/>
  <c r="FG204" i="15"/>
  <c r="EY204" i="15"/>
  <c r="EY234" i="15"/>
  <c r="EU234" i="15"/>
  <c r="EU204" i="15"/>
  <c r="EM234" i="15"/>
  <c r="EM204" i="15"/>
  <c r="EE234" i="15"/>
  <c r="EE204" i="15"/>
  <c r="DW204" i="15"/>
  <c r="DW234" i="15"/>
  <c r="DO234" i="15"/>
  <c r="DO204" i="15"/>
  <c r="DK234" i="15"/>
  <c r="DK204" i="15"/>
  <c r="DG234" i="15"/>
  <c r="DG204" i="15"/>
  <c r="DC234" i="15"/>
  <c r="DC204" i="15"/>
  <c r="CY234" i="15"/>
  <c r="CY204" i="15"/>
  <c r="CM234" i="15"/>
  <c r="CM204" i="15"/>
  <c r="CE234" i="15"/>
  <c r="CE204" i="15"/>
  <c r="CA234" i="15"/>
  <c r="CA204" i="15"/>
  <c r="BS234" i="15"/>
  <c r="BS204" i="15"/>
  <c r="BO234" i="15"/>
  <c r="BO204" i="15"/>
  <c r="BG234" i="15"/>
  <c r="BG204" i="15"/>
  <c r="BC234" i="15"/>
  <c r="BC204" i="15"/>
  <c r="AU204" i="15"/>
  <c r="AU234" i="15"/>
  <c r="AM234" i="15"/>
  <c r="AM204" i="15"/>
  <c r="AA234" i="15"/>
  <c r="AA204" i="15"/>
  <c r="R234" i="15"/>
  <c r="R204" i="15"/>
  <c r="GA233" i="15"/>
  <c r="GA203" i="15"/>
  <c r="FS233" i="15"/>
  <c r="FS203" i="15"/>
  <c r="FK203" i="15"/>
  <c r="FK233" i="15"/>
  <c r="FC233" i="15"/>
  <c r="FC203" i="15"/>
  <c r="EU233" i="15"/>
  <c r="EU203" i="15"/>
  <c r="EM233" i="15"/>
  <c r="EM203" i="15"/>
  <c r="EI233" i="15"/>
  <c r="EI203" i="15"/>
  <c r="EA233" i="15"/>
  <c r="EA203" i="15"/>
  <c r="DW233" i="15"/>
  <c r="DW203" i="15"/>
  <c r="DO233" i="15"/>
  <c r="DO203" i="15"/>
  <c r="DG233" i="15"/>
  <c r="DG203" i="15"/>
  <c r="DC233" i="15"/>
  <c r="DC203" i="15"/>
  <c r="CU233" i="15"/>
  <c r="CU203" i="15"/>
  <c r="CM233" i="15"/>
  <c r="CM203" i="15"/>
  <c r="CE233" i="15"/>
  <c r="CE203" i="15"/>
  <c r="BS233" i="15"/>
  <c r="BS203" i="15"/>
  <c r="BG233" i="15"/>
  <c r="BG203" i="15"/>
  <c r="AY233" i="15"/>
  <c r="AY203" i="15"/>
  <c r="AQ233" i="15"/>
  <c r="AQ203" i="15"/>
  <c r="AM233" i="15"/>
  <c r="AM203" i="15"/>
  <c r="AE233" i="15"/>
  <c r="AE203" i="15"/>
  <c r="W233" i="15"/>
  <c r="W203" i="15"/>
  <c r="N233" i="15"/>
  <c r="N203" i="15"/>
  <c r="GA232" i="15"/>
  <c r="GA202" i="15"/>
  <c r="FS232" i="15"/>
  <c r="FS202" i="15"/>
  <c r="FK232" i="15"/>
  <c r="FK202" i="15"/>
  <c r="FC232" i="15"/>
  <c r="FC202" i="15"/>
  <c r="EU232" i="15"/>
  <c r="EU202" i="15"/>
  <c r="EI232" i="15"/>
  <c r="EI202" i="15"/>
  <c r="EA232" i="15"/>
  <c r="EA202" i="15"/>
  <c r="DO232" i="15"/>
  <c r="DO202" i="15"/>
  <c r="DC232" i="15"/>
  <c r="DC202" i="15"/>
  <c r="CU202" i="15"/>
  <c r="CU232" i="15"/>
  <c r="CQ232" i="15"/>
  <c r="CQ202" i="15"/>
  <c r="CI232" i="15"/>
  <c r="CI202" i="15"/>
  <c r="CE232" i="15"/>
  <c r="CE202" i="15"/>
  <c r="BS202" i="15"/>
  <c r="BS232" i="15"/>
  <c r="BK232" i="15"/>
  <c r="BK202" i="15"/>
  <c r="BC232" i="15"/>
  <c r="BC202" i="15"/>
  <c r="AQ202" i="15"/>
  <c r="AQ232" i="15"/>
  <c r="AM232" i="15"/>
  <c r="AM202" i="15"/>
  <c r="AE232" i="15"/>
  <c r="AE202" i="15"/>
  <c r="W232" i="15"/>
  <c r="W202" i="15"/>
  <c r="N232" i="15"/>
  <c r="N202" i="15"/>
  <c r="FZ235" i="15"/>
  <c r="FZ205" i="15"/>
  <c r="FR235" i="15"/>
  <c r="FR205" i="15"/>
  <c r="FJ235" i="15"/>
  <c r="FJ205" i="15"/>
  <c r="FB235" i="15"/>
  <c r="FB205" i="15"/>
  <c r="EX235" i="15"/>
  <c r="EX205" i="15"/>
  <c r="EP235" i="15"/>
  <c r="EP205" i="15"/>
  <c r="EH235" i="15"/>
  <c r="EH205" i="15"/>
  <c r="DZ235" i="15"/>
  <c r="DZ205" i="15"/>
  <c r="DV235" i="15"/>
  <c r="DV205" i="15"/>
  <c r="DN235" i="15"/>
  <c r="DN205" i="15"/>
  <c r="DB235" i="15"/>
  <c r="DB205" i="15"/>
  <c r="CT235" i="15"/>
  <c r="CT205" i="15"/>
  <c r="CL235" i="15"/>
  <c r="CL205" i="15"/>
  <c r="BZ235" i="15"/>
  <c r="BZ205" i="15"/>
  <c r="BR235" i="15"/>
  <c r="BR205" i="15"/>
  <c r="BJ235" i="15"/>
  <c r="BJ205" i="15"/>
  <c r="BF235" i="15"/>
  <c r="BF205" i="15"/>
  <c r="AX235" i="15"/>
  <c r="AX205" i="15"/>
  <c r="AL235" i="15"/>
  <c r="AL205" i="15"/>
  <c r="Z235" i="15"/>
  <c r="Z205" i="15"/>
  <c r="Q205" i="15"/>
  <c r="Q235" i="15"/>
  <c r="H235" i="15"/>
  <c r="H205" i="15"/>
  <c r="FV234" i="15"/>
  <c r="FV204" i="15"/>
  <c r="FN234" i="15"/>
  <c r="FN204" i="15"/>
  <c r="FF234" i="15"/>
  <c r="FF204" i="15"/>
  <c r="EX234" i="15"/>
  <c r="EX204" i="15"/>
  <c r="EP234" i="15"/>
  <c r="EP204" i="15"/>
  <c r="EH234" i="15"/>
  <c r="EH204" i="15"/>
  <c r="ED234" i="15"/>
  <c r="ED204" i="15"/>
  <c r="DV234" i="15"/>
  <c r="DV204" i="15"/>
  <c r="DJ234" i="15"/>
  <c r="DJ204" i="15"/>
  <c r="CX234" i="15"/>
  <c r="CX204" i="15"/>
  <c r="CP234" i="15"/>
  <c r="CP204" i="15"/>
  <c r="CH234" i="15"/>
  <c r="CH204" i="15"/>
  <c r="BZ234" i="15"/>
  <c r="BZ204" i="15"/>
  <c r="BR234" i="15"/>
  <c r="BR204" i="15"/>
  <c r="BJ234" i="15"/>
  <c r="BJ204" i="15"/>
  <c r="BB234" i="15"/>
  <c r="BB204" i="15"/>
  <c r="AP234" i="15"/>
  <c r="AP204" i="15"/>
  <c r="AH234" i="15"/>
  <c r="AH204" i="15"/>
  <c r="AD234" i="15"/>
  <c r="AD204" i="15"/>
  <c r="V234" i="15"/>
  <c r="V204" i="15"/>
  <c r="L234" i="15"/>
  <c r="L204" i="15"/>
  <c r="H234" i="15"/>
  <c r="H204" i="15"/>
  <c r="FV233" i="15"/>
  <c r="FV203" i="15"/>
  <c r="FN233" i="15"/>
  <c r="FN203" i="15"/>
  <c r="FJ233" i="15"/>
  <c r="FJ203" i="15"/>
  <c r="FB233" i="15"/>
  <c r="FB203" i="15"/>
  <c r="ET233" i="15"/>
  <c r="ET203" i="15"/>
  <c r="EH233" i="15"/>
  <c r="EH203" i="15"/>
  <c r="DZ233" i="15"/>
  <c r="DZ203" i="15"/>
  <c r="DR233" i="15"/>
  <c r="DR203" i="15"/>
  <c r="DJ233" i="15"/>
  <c r="DJ203" i="15"/>
  <c r="DB233" i="15"/>
  <c r="DB203" i="15"/>
  <c r="CT233" i="15"/>
  <c r="CT203" i="15"/>
  <c r="CH233" i="15"/>
  <c r="CH203" i="15"/>
  <c r="BZ233" i="15"/>
  <c r="BZ203" i="15"/>
  <c r="BR233" i="15"/>
  <c r="BR203" i="15"/>
  <c r="BJ233" i="15"/>
  <c r="BJ203" i="15"/>
  <c r="BB233" i="15"/>
  <c r="BB203" i="15"/>
  <c r="AT233" i="15"/>
  <c r="AT203" i="15"/>
  <c r="AP233" i="15"/>
  <c r="AP203" i="15"/>
  <c r="AH233" i="15"/>
  <c r="AH203" i="15"/>
  <c r="Z233" i="15"/>
  <c r="Z203" i="15"/>
  <c r="Q233" i="15"/>
  <c r="Q203" i="15"/>
  <c r="H203" i="15"/>
  <c r="H233" i="15"/>
  <c r="FR202" i="15"/>
  <c r="FR232" i="15"/>
  <c r="FF232" i="15"/>
  <c r="FF202" i="15"/>
  <c r="ET232" i="15"/>
  <c r="ET202" i="15"/>
  <c r="EL202" i="15"/>
  <c r="EL232" i="15"/>
  <c r="ED232" i="15"/>
  <c r="ED202" i="15"/>
  <c r="DV232" i="15"/>
  <c r="DV202" i="15"/>
  <c r="DN232" i="15"/>
  <c r="DN202" i="15"/>
  <c r="DF232" i="15"/>
  <c r="DF202" i="15"/>
  <c r="CX232" i="15"/>
  <c r="CX202" i="15"/>
  <c r="CP232" i="15"/>
  <c r="CP202" i="15"/>
  <c r="CL232" i="15"/>
  <c r="CL202" i="15"/>
  <c r="CD232" i="15"/>
  <c r="CD202" i="15"/>
  <c r="BV232" i="15"/>
  <c r="BV202" i="15"/>
  <c r="BN232" i="15"/>
  <c r="BN202" i="15"/>
  <c r="BF232" i="15"/>
  <c r="BF202" i="15"/>
  <c r="AX202" i="15"/>
  <c r="AX232" i="15"/>
  <c r="AT232" i="15"/>
  <c r="AT202" i="15"/>
  <c r="AL232" i="15"/>
  <c r="AL202" i="15"/>
  <c r="AD232" i="15"/>
  <c r="AD202" i="15"/>
  <c r="V202" i="15"/>
  <c r="V232" i="15"/>
  <c r="H232" i="15"/>
  <c r="H202" i="15"/>
  <c r="GB235" i="15"/>
  <c r="GB205" i="15"/>
  <c r="FX235" i="15"/>
  <c r="FX205" i="15"/>
  <c r="FT235" i="15"/>
  <c r="FT205" i="15"/>
  <c r="FP235" i="15"/>
  <c r="FP205" i="15"/>
  <c r="FL235" i="15"/>
  <c r="FL205" i="15"/>
  <c r="FH235" i="15"/>
  <c r="FH205" i="15"/>
  <c r="FD205" i="15"/>
  <c r="FD235" i="15"/>
  <c r="EZ235" i="15"/>
  <c r="EZ205" i="15"/>
  <c r="EV235" i="15"/>
  <c r="EV205" i="15"/>
  <c r="ER235" i="15"/>
  <c r="ER205" i="15"/>
  <c r="EN235" i="15"/>
  <c r="EN205" i="15"/>
  <c r="EJ235" i="15"/>
  <c r="EJ205" i="15"/>
  <c r="EF235" i="15"/>
  <c r="EF205" i="15"/>
  <c r="EB235" i="15"/>
  <c r="EB205" i="15"/>
  <c r="DX235" i="15"/>
  <c r="DX205" i="15"/>
  <c r="DT235" i="15"/>
  <c r="DT205" i="15"/>
  <c r="DP235" i="15"/>
  <c r="DP205" i="15"/>
  <c r="DL235" i="15"/>
  <c r="DL205" i="15"/>
  <c r="DH235" i="15"/>
  <c r="DH205" i="15"/>
  <c r="DD235" i="15"/>
  <c r="DD205" i="15"/>
  <c r="CZ205" i="15"/>
  <c r="CZ235" i="15"/>
  <c r="CV235" i="15"/>
  <c r="CV205" i="15"/>
  <c r="CR235" i="15"/>
  <c r="CR205" i="15"/>
  <c r="CN235" i="15"/>
  <c r="CN205" i="15"/>
  <c r="CJ235" i="15"/>
  <c r="CJ205" i="15"/>
  <c r="CF235" i="15"/>
  <c r="CF205" i="15"/>
  <c r="CB235" i="15"/>
  <c r="CB205" i="15"/>
  <c r="BX235" i="15"/>
  <c r="BX205" i="15"/>
  <c r="BT235" i="15"/>
  <c r="BT205" i="15"/>
  <c r="BP235" i="15"/>
  <c r="BP205" i="15"/>
  <c r="BL235" i="15"/>
  <c r="BL205" i="15"/>
  <c r="BH235" i="15"/>
  <c r="BH205" i="15"/>
  <c r="BD235" i="15"/>
  <c r="BD205" i="15"/>
  <c r="AZ235" i="15"/>
  <c r="AZ205" i="15"/>
  <c r="AV235" i="15"/>
  <c r="AV205" i="15"/>
  <c r="AR235" i="15"/>
  <c r="AR205" i="15"/>
  <c r="AN235" i="15"/>
  <c r="AN205" i="15"/>
  <c r="AJ235" i="15"/>
  <c r="AJ205" i="15"/>
  <c r="AF235" i="15"/>
  <c r="AF205" i="15"/>
  <c r="AB235" i="15"/>
  <c r="AB205" i="15"/>
  <c r="X235" i="15"/>
  <c r="X205" i="15"/>
  <c r="S235" i="15"/>
  <c r="S205" i="15"/>
  <c r="O235" i="15"/>
  <c r="O205" i="15"/>
  <c r="J235" i="15"/>
  <c r="J205" i="15"/>
  <c r="GB234" i="15"/>
  <c r="GB204" i="15"/>
  <c r="FX234" i="15"/>
  <c r="FX204" i="15"/>
  <c r="FT234" i="15"/>
  <c r="FT204" i="15"/>
  <c r="FP234" i="15"/>
  <c r="FP204" i="15"/>
  <c r="FL234" i="15"/>
  <c r="FL204" i="15"/>
  <c r="FH234" i="15"/>
  <c r="FH204" i="15"/>
  <c r="FD234" i="15"/>
  <c r="FD204" i="15"/>
  <c r="EZ234" i="15"/>
  <c r="EZ204" i="15"/>
  <c r="EV234" i="15"/>
  <c r="EV204" i="15"/>
  <c r="ER234" i="15"/>
  <c r="ER204" i="15"/>
  <c r="EN234" i="15"/>
  <c r="EN204" i="15"/>
  <c r="EJ234" i="15"/>
  <c r="EJ204" i="15"/>
  <c r="EF234" i="15"/>
  <c r="EF204" i="15"/>
  <c r="EB234" i="15"/>
  <c r="EB204" i="15"/>
  <c r="DX234" i="15"/>
  <c r="DX204" i="15"/>
  <c r="DT234" i="15"/>
  <c r="DT204" i="15"/>
  <c r="DP234" i="15"/>
  <c r="DP204" i="15"/>
  <c r="DL234" i="15"/>
  <c r="DL204" i="15"/>
  <c r="DH234" i="15"/>
  <c r="DH204" i="15"/>
  <c r="DD234" i="15"/>
  <c r="DD204" i="15"/>
  <c r="CZ234" i="15"/>
  <c r="CZ204" i="15"/>
  <c r="CV234" i="15"/>
  <c r="CV204" i="15"/>
  <c r="CR234" i="15"/>
  <c r="CR204" i="15"/>
  <c r="CN234" i="15"/>
  <c r="CN204" i="15"/>
  <c r="CJ234" i="15"/>
  <c r="CJ204" i="15"/>
  <c r="CF234" i="15"/>
  <c r="CF204" i="15"/>
  <c r="CB234" i="15"/>
  <c r="CB204" i="15"/>
  <c r="BX234" i="15"/>
  <c r="BX204" i="15"/>
  <c r="BT234" i="15"/>
  <c r="BT204" i="15"/>
  <c r="BP234" i="15"/>
  <c r="BP204" i="15"/>
  <c r="BL234" i="15"/>
  <c r="BL204" i="15"/>
  <c r="BH234" i="15"/>
  <c r="BH204" i="15"/>
  <c r="BD234" i="15"/>
  <c r="BD204" i="15"/>
  <c r="AZ234" i="15"/>
  <c r="AZ204" i="15"/>
  <c r="AV234" i="15"/>
  <c r="AV204" i="15"/>
  <c r="AR234" i="15"/>
  <c r="AR204" i="15"/>
  <c r="AN234" i="15"/>
  <c r="AN204" i="15"/>
  <c r="AJ234" i="15"/>
  <c r="AJ204" i="15"/>
  <c r="AF234" i="15"/>
  <c r="AF204" i="15"/>
  <c r="AB204" i="15"/>
  <c r="AB234" i="15"/>
  <c r="X234" i="15"/>
  <c r="X204" i="15"/>
  <c r="S234" i="15"/>
  <c r="S204" i="15"/>
  <c r="O234" i="15"/>
  <c r="O204" i="15"/>
  <c r="J234" i="15"/>
  <c r="J204" i="15"/>
  <c r="GB233" i="15"/>
  <c r="GB203" i="15"/>
  <c r="FX233" i="15"/>
  <c r="FX203" i="15"/>
  <c r="FT233" i="15"/>
  <c r="FT203" i="15"/>
  <c r="FP233" i="15"/>
  <c r="FP203" i="15"/>
  <c r="FL233" i="15"/>
  <c r="FL203" i="15"/>
  <c r="FH233" i="15"/>
  <c r="FH203" i="15"/>
  <c r="FD203" i="15"/>
  <c r="FD233" i="15"/>
  <c r="EZ233" i="15"/>
  <c r="EZ203" i="15"/>
  <c r="EV233" i="15"/>
  <c r="EV203" i="15"/>
  <c r="ER233" i="15"/>
  <c r="ER203" i="15"/>
  <c r="EN233" i="15"/>
  <c r="EN203" i="15"/>
  <c r="EJ233" i="15"/>
  <c r="EJ203" i="15"/>
  <c r="EF233" i="15"/>
  <c r="EF203" i="15"/>
  <c r="EB233" i="15"/>
  <c r="EB203" i="15"/>
  <c r="DX233" i="15"/>
  <c r="DX203" i="15"/>
  <c r="DT203" i="15"/>
  <c r="DT233" i="15"/>
  <c r="DP233" i="15"/>
  <c r="DP203" i="15"/>
  <c r="DL233" i="15"/>
  <c r="DL203" i="15"/>
  <c r="DH233" i="15"/>
  <c r="DH203" i="15"/>
  <c r="DD233" i="15"/>
  <c r="DD203" i="15"/>
  <c r="CZ233" i="15"/>
  <c r="CZ203" i="15"/>
  <c r="CV233" i="15"/>
  <c r="CV203" i="15"/>
  <c r="CR203" i="15"/>
  <c r="CR233" i="15"/>
  <c r="CN233" i="15"/>
  <c r="CN203" i="15"/>
  <c r="CJ233" i="15"/>
  <c r="CJ203" i="15"/>
  <c r="CF233" i="15"/>
  <c r="CF203" i="15"/>
  <c r="CB203" i="15"/>
  <c r="CB233" i="15"/>
  <c r="BX233" i="15"/>
  <c r="BX203" i="15"/>
  <c r="BT233" i="15"/>
  <c r="BT203" i="15"/>
  <c r="BP233" i="15"/>
  <c r="BP203" i="15"/>
  <c r="BL203" i="15"/>
  <c r="BL233" i="15"/>
  <c r="BH233" i="15"/>
  <c r="BH203" i="15"/>
  <c r="BD233" i="15"/>
  <c r="BD203" i="15"/>
  <c r="AZ233" i="15"/>
  <c r="AZ203" i="15"/>
  <c r="AV203" i="15"/>
  <c r="AV233" i="15"/>
  <c r="AR233" i="15"/>
  <c r="AR203" i="15"/>
  <c r="AN233" i="15"/>
  <c r="AN203" i="15"/>
  <c r="AJ233" i="15"/>
  <c r="AJ203" i="15"/>
  <c r="AF203" i="15"/>
  <c r="AF233" i="15"/>
  <c r="AB233" i="15"/>
  <c r="AB203" i="15"/>
  <c r="X233" i="15"/>
  <c r="X203" i="15"/>
  <c r="S233" i="15"/>
  <c r="S203" i="15"/>
  <c r="O233" i="15"/>
  <c r="O203" i="15"/>
  <c r="J233" i="15"/>
  <c r="J203" i="15"/>
  <c r="GB232" i="15"/>
  <c r="GB231" i="15" s="1"/>
  <c r="GB202" i="15"/>
  <c r="FX232" i="15"/>
  <c r="FX202" i="15"/>
  <c r="FT232" i="15"/>
  <c r="FT231" i="15" s="1"/>
  <c r="FT202" i="15"/>
  <c r="FP232" i="15"/>
  <c r="FP231" i="15" s="1"/>
  <c r="FP202" i="15"/>
  <c r="FL232" i="15"/>
  <c r="FL231" i="15" s="1"/>
  <c r="FL202" i="15"/>
  <c r="FH232" i="15"/>
  <c r="FH231" i="15" s="1"/>
  <c r="FH202" i="15"/>
  <c r="FD232" i="15"/>
  <c r="FD202" i="15"/>
  <c r="EZ232" i="15"/>
  <c r="EZ231" i="15" s="1"/>
  <c r="EZ202" i="15"/>
  <c r="EV232" i="15"/>
  <c r="EV231" i="15" s="1"/>
  <c r="EV202" i="15"/>
  <c r="ER232" i="15"/>
  <c r="ER231" i="15" s="1"/>
  <c r="ER202" i="15"/>
  <c r="EN232" i="15"/>
  <c r="EN231" i="15" s="1"/>
  <c r="EN202" i="15"/>
  <c r="EJ232" i="15"/>
  <c r="EJ231" i="15" s="1"/>
  <c r="EJ202" i="15"/>
  <c r="EF232" i="15"/>
  <c r="EF231" i="15" s="1"/>
  <c r="EF202" i="15"/>
  <c r="EB232" i="15"/>
  <c r="EB231" i="15" s="1"/>
  <c r="EB202" i="15"/>
  <c r="DX232" i="15"/>
  <c r="DX202" i="15"/>
  <c r="DT232" i="15"/>
  <c r="DT202" i="15"/>
  <c r="DP232" i="15"/>
  <c r="DP231" i="15" s="1"/>
  <c r="DP202" i="15"/>
  <c r="DL232" i="15"/>
  <c r="DL202" i="15"/>
  <c r="DH232" i="15"/>
  <c r="DH231" i="15" s="1"/>
  <c r="DH202" i="15"/>
  <c r="DD232" i="15"/>
  <c r="DD231" i="15" s="1"/>
  <c r="DD202" i="15"/>
  <c r="CZ232" i="15"/>
  <c r="CZ202" i="15"/>
  <c r="CV232" i="15"/>
  <c r="CV231" i="15" s="1"/>
  <c r="CV202" i="15"/>
  <c r="CR232" i="15"/>
  <c r="CR202" i="15"/>
  <c r="CN232" i="15"/>
  <c r="CN231" i="15" s="1"/>
  <c r="CN202" i="15"/>
  <c r="CJ232" i="15"/>
  <c r="CJ231" i="15" s="1"/>
  <c r="CJ202" i="15"/>
  <c r="CF232" i="15"/>
  <c r="CF231" i="15" s="1"/>
  <c r="CF202" i="15"/>
  <c r="CB232" i="15"/>
  <c r="CB202" i="15"/>
  <c r="BX232" i="15"/>
  <c r="BX231" i="15" s="1"/>
  <c r="BX202" i="15"/>
  <c r="BT232" i="15"/>
  <c r="BT231" i="15" s="1"/>
  <c r="BT202" i="15"/>
  <c r="BP232" i="15"/>
  <c r="BP231" i="15" s="1"/>
  <c r="BP202" i="15"/>
  <c r="BL232" i="15"/>
  <c r="BL202" i="15"/>
  <c r="BH232" i="15"/>
  <c r="BH231" i="15" s="1"/>
  <c r="BH202" i="15"/>
  <c r="BD232" i="15"/>
  <c r="BD231" i="15" s="1"/>
  <c r="BD202" i="15"/>
  <c r="AZ232" i="15"/>
  <c r="AZ202" i="15"/>
  <c r="AV232" i="15"/>
  <c r="AV202" i="15"/>
  <c r="AR232" i="15"/>
  <c r="AR231" i="15" s="1"/>
  <c r="AR202" i="15"/>
  <c r="AN232" i="15"/>
  <c r="AN231" i="15" s="1"/>
  <c r="AN202" i="15"/>
  <c r="AJ232" i="15"/>
  <c r="AJ231" i="15" s="1"/>
  <c r="AJ202" i="15"/>
  <c r="AF232" i="15"/>
  <c r="AF202" i="15"/>
  <c r="AB232" i="15"/>
  <c r="AB202" i="15"/>
  <c r="X232" i="15"/>
  <c r="X231" i="15" s="1"/>
  <c r="X202" i="15"/>
  <c r="S232" i="15"/>
  <c r="S231" i="15" s="1"/>
  <c r="S202" i="15"/>
  <c r="O232" i="15"/>
  <c r="O231" i="15" s="1"/>
  <c r="O202" i="15"/>
  <c r="J232" i="15"/>
  <c r="J202" i="15"/>
  <c r="GA235" i="15"/>
  <c r="GA205" i="15"/>
  <c r="FS235" i="15"/>
  <c r="FS205" i="15"/>
  <c r="FG235" i="15"/>
  <c r="FG205" i="15"/>
  <c r="EU235" i="15"/>
  <c r="EU205" i="15"/>
  <c r="EM235" i="15"/>
  <c r="EM205" i="15"/>
  <c r="EE235" i="15"/>
  <c r="EE205" i="15"/>
  <c r="DW235" i="15"/>
  <c r="DW205" i="15"/>
  <c r="DO235" i="15"/>
  <c r="DO205" i="15"/>
  <c r="DC235" i="15"/>
  <c r="DC205" i="15"/>
  <c r="CU235" i="15"/>
  <c r="CU205" i="15"/>
  <c r="CM235" i="15"/>
  <c r="CM205" i="15"/>
  <c r="CE235" i="15"/>
  <c r="CE205" i="15"/>
  <c r="BW235" i="15"/>
  <c r="BW205" i="15"/>
  <c r="BO235" i="15"/>
  <c r="BO205" i="15"/>
  <c r="BG235" i="15"/>
  <c r="BG205" i="15"/>
  <c r="AU235" i="15"/>
  <c r="AU205" i="15"/>
  <c r="AM235" i="15"/>
  <c r="AM205" i="15"/>
  <c r="AE235" i="15"/>
  <c r="AE205" i="15"/>
  <c r="W235" i="15"/>
  <c r="W205" i="15"/>
  <c r="R235" i="15"/>
  <c r="R205" i="15"/>
  <c r="I205" i="15"/>
  <c r="I235" i="15"/>
  <c r="FW234" i="15"/>
  <c r="FW204" i="15"/>
  <c r="FO234" i="15"/>
  <c r="FO204" i="15"/>
  <c r="FK234" i="15"/>
  <c r="FK204" i="15"/>
  <c r="FC234" i="15"/>
  <c r="FC204" i="15"/>
  <c r="EQ204" i="15"/>
  <c r="EQ234" i="15"/>
  <c r="EI234" i="15"/>
  <c r="EI204" i="15"/>
  <c r="EA234" i="15"/>
  <c r="EA204" i="15"/>
  <c r="DS234" i="15"/>
  <c r="DS204" i="15"/>
  <c r="CU204" i="15"/>
  <c r="CU234" i="15"/>
  <c r="CQ234" i="15"/>
  <c r="CQ204" i="15"/>
  <c r="CI234" i="15"/>
  <c r="CI204" i="15"/>
  <c r="BW204" i="15"/>
  <c r="BW234" i="15"/>
  <c r="BK234" i="15"/>
  <c r="BK204" i="15"/>
  <c r="AY234" i="15"/>
  <c r="AY204" i="15"/>
  <c r="AQ234" i="15"/>
  <c r="AQ204" i="15"/>
  <c r="AI234" i="15"/>
  <c r="AI204" i="15"/>
  <c r="AE234" i="15"/>
  <c r="AE204" i="15"/>
  <c r="W234" i="15"/>
  <c r="W204" i="15"/>
  <c r="N234" i="15"/>
  <c r="N204" i="15"/>
  <c r="I234" i="15"/>
  <c r="I204" i="15"/>
  <c r="FW233" i="15"/>
  <c r="FW203" i="15"/>
  <c r="FO233" i="15"/>
  <c r="FO203" i="15"/>
  <c r="FG233" i="15"/>
  <c r="FG203" i="15"/>
  <c r="EY233" i="15"/>
  <c r="EY203" i="15"/>
  <c r="EQ233" i="15"/>
  <c r="EQ203" i="15"/>
  <c r="EE233" i="15"/>
  <c r="EE203" i="15"/>
  <c r="DS233" i="15"/>
  <c r="DS203" i="15"/>
  <c r="DK233" i="15"/>
  <c r="DK203" i="15"/>
  <c r="CY203" i="15"/>
  <c r="CY233" i="15"/>
  <c r="CQ233" i="15"/>
  <c r="CQ203" i="15"/>
  <c r="CI233" i="15"/>
  <c r="CI203" i="15"/>
  <c r="CA233" i="15"/>
  <c r="CA203" i="15"/>
  <c r="BW233" i="15"/>
  <c r="BW203" i="15"/>
  <c r="BO233" i="15"/>
  <c r="BO203" i="15"/>
  <c r="BK233" i="15"/>
  <c r="BK203" i="15"/>
  <c r="BC233" i="15"/>
  <c r="BC203" i="15"/>
  <c r="AU233" i="15"/>
  <c r="AU203" i="15"/>
  <c r="AI233" i="15"/>
  <c r="AI203" i="15"/>
  <c r="AA233" i="15"/>
  <c r="AA203" i="15"/>
  <c r="R233" i="15"/>
  <c r="R203" i="15"/>
  <c r="I233" i="15"/>
  <c r="I203" i="15"/>
  <c r="FW232" i="15"/>
  <c r="FW202" i="15"/>
  <c r="FO232" i="15"/>
  <c r="FO202" i="15"/>
  <c r="FG202" i="15"/>
  <c r="FG232" i="15"/>
  <c r="EY232" i="15"/>
  <c r="EY202" i="15"/>
  <c r="EQ232" i="15"/>
  <c r="EQ202" i="15"/>
  <c r="EM232" i="15"/>
  <c r="EM202" i="15"/>
  <c r="EE202" i="15"/>
  <c r="EE232" i="15"/>
  <c r="DW232" i="15"/>
  <c r="DW202" i="15"/>
  <c r="DS232" i="15"/>
  <c r="DS202" i="15"/>
  <c r="DK232" i="15"/>
  <c r="DK202" i="15"/>
  <c r="DG232" i="15"/>
  <c r="DG202" i="15"/>
  <c r="CY202" i="15"/>
  <c r="CY232" i="15"/>
  <c r="CM232" i="15"/>
  <c r="CM231" i="15" s="1"/>
  <c r="CM202" i="15"/>
  <c r="CA232" i="15"/>
  <c r="CA202" i="15"/>
  <c r="BW232" i="15"/>
  <c r="BW202" i="15"/>
  <c r="BO232" i="15"/>
  <c r="BO202" i="15"/>
  <c r="BG232" i="15"/>
  <c r="BG202" i="15"/>
  <c r="AY232" i="15"/>
  <c r="AY202" i="15"/>
  <c r="AU232" i="15"/>
  <c r="AU202" i="15"/>
  <c r="AI202" i="15"/>
  <c r="AI232" i="15"/>
  <c r="AA202" i="15"/>
  <c r="AA232" i="15"/>
  <c r="R232" i="15"/>
  <c r="R202" i="15"/>
  <c r="I232" i="15"/>
  <c r="I202" i="15"/>
  <c r="FV235" i="15"/>
  <c r="FV205" i="15"/>
  <c r="FN235" i="15"/>
  <c r="FN205" i="15"/>
  <c r="FF235" i="15"/>
  <c r="FF205" i="15"/>
  <c r="ET235" i="15"/>
  <c r="ET205" i="15"/>
  <c r="EL235" i="15"/>
  <c r="EL205" i="15"/>
  <c r="ED235" i="15"/>
  <c r="ED205" i="15"/>
  <c r="DR235" i="15"/>
  <c r="DR205" i="15"/>
  <c r="DJ235" i="15"/>
  <c r="DJ205" i="15"/>
  <c r="DF235" i="15"/>
  <c r="DF205" i="15"/>
  <c r="CX235" i="15"/>
  <c r="CX205" i="15"/>
  <c r="CP235" i="15"/>
  <c r="CP205" i="15"/>
  <c r="CH235" i="15"/>
  <c r="CH205" i="15"/>
  <c r="CD235" i="15"/>
  <c r="CD205" i="15"/>
  <c r="BV205" i="15"/>
  <c r="BV235" i="15"/>
  <c r="BN235" i="15"/>
  <c r="BN205" i="15"/>
  <c r="BB235" i="15"/>
  <c r="BB205" i="15"/>
  <c r="AT205" i="15"/>
  <c r="AT235" i="15"/>
  <c r="AP235" i="15"/>
  <c r="AP205" i="15"/>
  <c r="AH235" i="15"/>
  <c r="AH205" i="15"/>
  <c r="AD235" i="15"/>
  <c r="AD205" i="15"/>
  <c r="V235" i="15"/>
  <c r="V205" i="15"/>
  <c r="L235" i="15"/>
  <c r="L205" i="15"/>
  <c r="FZ234" i="15"/>
  <c r="FZ204" i="15"/>
  <c r="FR234" i="15"/>
  <c r="FR204" i="15"/>
  <c r="FJ234" i="15"/>
  <c r="FJ204" i="15"/>
  <c r="FB234" i="15"/>
  <c r="FB204" i="15"/>
  <c r="ET234" i="15"/>
  <c r="ET204" i="15"/>
  <c r="EL204" i="15"/>
  <c r="EL234" i="15"/>
  <c r="DZ234" i="15"/>
  <c r="DZ204" i="15"/>
  <c r="DR234" i="15"/>
  <c r="DR204" i="15"/>
  <c r="DN234" i="15"/>
  <c r="DN204" i="15"/>
  <c r="DF234" i="15"/>
  <c r="DF204" i="15"/>
  <c r="DB234" i="15"/>
  <c r="DB204" i="15"/>
  <c r="CT234" i="15"/>
  <c r="CT204" i="15"/>
  <c r="CL234" i="15"/>
  <c r="CL204" i="15"/>
  <c r="CD234" i="15"/>
  <c r="CD204" i="15"/>
  <c r="BV234" i="15"/>
  <c r="BV204" i="15"/>
  <c r="BN234" i="15"/>
  <c r="BN204" i="15"/>
  <c r="BF234" i="15"/>
  <c r="BF204" i="15"/>
  <c r="AX234" i="15"/>
  <c r="AX204" i="15"/>
  <c r="AT234" i="15"/>
  <c r="AT204" i="15"/>
  <c r="AL234" i="15"/>
  <c r="AL204" i="15"/>
  <c r="Z234" i="15"/>
  <c r="Z204" i="15"/>
  <c r="Q234" i="15"/>
  <c r="Q204" i="15"/>
  <c r="FZ233" i="15"/>
  <c r="FZ203" i="15"/>
  <c r="FR233" i="15"/>
  <c r="FR203" i="15"/>
  <c r="FF233" i="15"/>
  <c r="FF203" i="15"/>
  <c r="EX233" i="15"/>
  <c r="EX203" i="15"/>
  <c r="EP233" i="15"/>
  <c r="EP203" i="15"/>
  <c r="EL233" i="15"/>
  <c r="EL203" i="15"/>
  <c r="ED233" i="15"/>
  <c r="ED203" i="15"/>
  <c r="DV233" i="15"/>
  <c r="DV203" i="15"/>
  <c r="DN233" i="15"/>
  <c r="DN203" i="15"/>
  <c r="DF233" i="15"/>
  <c r="DF203" i="15"/>
  <c r="CX233" i="15"/>
  <c r="CX203" i="15"/>
  <c r="CP233" i="15"/>
  <c r="CP203" i="15"/>
  <c r="CL233" i="15"/>
  <c r="CL231" i="15" s="1"/>
  <c r="CL203" i="15"/>
  <c r="CD233" i="15"/>
  <c r="CD203" i="15"/>
  <c r="BV233" i="15"/>
  <c r="BV203" i="15"/>
  <c r="BN233" i="15"/>
  <c r="BN203" i="15"/>
  <c r="BF233" i="15"/>
  <c r="BF203" i="15"/>
  <c r="AX233" i="15"/>
  <c r="AX203" i="15"/>
  <c r="AL233" i="15"/>
  <c r="AL203" i="15"/>
  <c r="AD233" i="15"/>
  <c r="AD203" i="15"/>
  <c r="V233" i="15"/>
  <c r="V203" i="15"/>
  <c r="L233" i="15"/>
  <c r="L203" i="15"/>
  <c r="FZ232" i="15"/>
  <c r="FZ231" i="15" s="1"/>
  <c r="FZ202" i="15"/>
  <c r="FV202" i="15"/>
  <c r="FV232" i="15"/>
  <c r="FN232" i="15"/>
  <c r="FN202" i="15"/>
  <c r="FJ232" i="15"/>
  <c r="FJ202" i="15"/>
  <c r="FB232" i="15"/>
  <c r="FB202" i="15"/>
  <c r="EX232" i="15"/>
  <c r="EX202" i="15"/>
  <c r="EP202" i="15"/>
  <c r="EP232" i="15"/>
  <c r="EH232" i="15"/>
  <c r="EH202" i="15"/>
  <c r="DZ232" i="15"/>
  <c r="DZ231" i="15" s="1"/>
  <c r="DZ202" i="15"/>
  <c r="DR232" i="15"/>
  <c r="DR202" i="15"/>
  <c r="DJ202" i="15"/>
  <c r="DJ232" i="15"/>
  <c r="DB232" i="15"/>
  <c r="DB202" i="15"/>
  <c r="CT232" i="15"/>
  <c r="CT202" i="15"/>
  <c r="CH232" i="15"/>
  <c r="CH231" i="15" s="1"/>
  <c r="CH202" i="15"/>
  <c r="BZ202" i="15"/>
  <c r="BZ232" i="15"/>
  <c r="BR232" i="15"/>
  <c r="BR202" i="15"/>
  <c r="BJ232" i="15"/>
  <c r="BJ202" i="15"/>
  <c r="BB232" i="15"/>
  <c r="BB231" i="15" s="1"/>
  <c r="BB202" i="15"/>
  <c r="AP232" i="15"/>
  <c r="AP202" i="15"/>
  <c r="AH232" i="15"/>
  <c r="AH202" i="15"/>
  <c r="Z232" i="15"/>
  <c r="Z231" i="15" s="1"/>
  <c r="Z202" i="15"/>
  <c r="Q232" i="15"/>
  <c r="Q202" i="15"/>
  <c r="L232" i="15"/>
  <c r="L202" i="15"/>
  <c r="FY235" i="15"/>
  <c r="FY205" i="15"/>
  <c r="FU235" i="15"/>
  <c r="FU205" i="15"/>
  <c r="FQ235" i="15"/>
  <c r="FQ205" i="15"/>
  <c r="FM235" i="15"/>
  <c r="FM205" i="15"/>
  <c r="FI235" i="15"/>
  <c r="FI205" i="15"/>
  <c r="FE235" i="15"/>
  <c r="FE205" i="15"/>
  <c r="FA235" i="15"/>
  <c r="FA205" i="15"/>
  <c r="EW235" i="15"/>
  <c r="EW205" i="15"/>
  <c r="ES235" i="15"/>
  <c r="ES205" i="15"/>
  <c r="EO205" i="15"/>
  <c r="EO235" i="15"/>
  <c r="EK235" i="15"/>
  <c r="EK205" i="15"/>
  <c r="EG205" i="15"/>
  <c r="EG235" i="15"/>
  <c r="EC235" i="15"/>
  <c r="EC205" i="15"/>
  <c r="DY235" i="15"/>
  <c r="DY205" i="15"/>
  <c r="DU235" i="15"/>
  <c r="DU205" i="15"/>
  <c r="DQ235" i="15"/>
  <c r="DQ205" i="15"/>
  <c r="DM235" i="15"/>
  <c r="DM205" i="15"/>
  <c r="DI235" i="15"/>
  <c r="DI205" i="15"/>
  <c r="DE235" i="15"/>
  <c r="DE205" i="15"/>
  <c r="DA235" i="15"/>
  <c r="DA205" i="15"/>
  <c r="CW235" i="15"/>
  <c r="CW205" i="15"/>
  <c r="CS235" i="15"/>
  <c r="CS205" i="15"/>
  <c r="CO235" i="15"/>
  <c r="CO205" i="15"/>
  <c r="CK235" i="15"/>
  <c r="CK205" i="15"/>
  <c r="CG235" i="15"/>
  <c r="CG205" i="15"/>
  <c r="CC205" i="15"/>
  <c r="CC235" i="15"/>
  <c r="BY235" i="15"/>
  <c r="BY205" i="15"/>
  <c r="BU235" i="15"/>
  <c r="BU205" i="15"/>
  <c r="BQ235" i="15"/>
  <c r="BQ205" i="15"/>
  <c r="BM205" i="15"/>
  <c r="BM235" i="15"/>
  <c r="BI235" i="15"/>
  <c r="BI205" i="15"/>
  <c r="BE235" i="15"/>
  <c r="BE205" i="15"/>
  <c r="BA235" i="15"/>
  <c r="BA205" i="15"/>
  <c r="AW235" i="15"/>
  <c r="AW205" i="15"/>
  <c r="AS235" i="15"/>
  <c r="AS205" i="15"/>
  <c r="AO235" i="15"/>
  <c r="AO205" i="15"/>
  <c r="AK205" i="15"/>
  <c r="AK235" i="15"/>
  <c r="AG235" i="15"/>
  <c r="AG205" i="15"/>
  <c r="AC235" i="15"/>
  <c r="AC205" i="15"/>
  <c r="Y235" i="15"/>
  <c r="Y205" i="15"/>
  <c r="U235" i="15"/>
  <c r="U205" i="15"/>
  <c r="P235" i="15"/>
  <c r="P205" i="15"/>
  <c r="K235" i="15"/>
  <c r="K205" i="15"/>
  <c r="G235" i="15"/>
  <c r="G205" i="15"/>
  <c r="FY234" i="15"/>
  <c r="FY204" i="15"/>
  <c r="FU234" i="15"/>
  <c r="FU204" i="15"/>
  <c r="FQ234" i="15"/>
  <c r="FQ204" i="15"/>
  <c r="FM234" i="15"/>
  <c r="FM204" i="15"/>
  <c r="FI234" i="15"/>
  <c r="FI204" i="15"/>
  <c r="FE234" i="15"/>
  <c r="FE204" i="15"/>
  <c r="FA234" i="15"/>
  <c r="FA204" i="15"/>
  <c r="EW234" i="15"/>
  <c r="EW204" i="15"/>
  <c r="ES234" i="15"/>
  <c r="ES204" i="15"/>
  <c r="EO234" i="15"/>
  <c r="EO204" i="15"/>
  <c r="EK234" i="15"/>
  <c r="EK204" i="15"/>
  <c r="EG234" i="15"/>
  <c r="EG204" i="15"/>
  <c r="EC234" i="15"/>
  <c r="EC204" i="15"/>
  <c r="DY234" i="15"/>
  <c r="DY204" i="15"/>
  <c r="DU234" i="15"/>
  <c r="DU204" i="15"/>
  <c r="DQ234" i="15"/>
  <c r="DQ204" i="15"/>
  <c r="DM234" i="15"/>
  <c r="DM204" i="15"/>
  <c r="DI234" i="15"/>
  <c r="DI204" i="15"/>
  <c r="DE234" i="15"/>
  <c r="DE204" i="15"/>
  <c r="DA204" i="15"/>
  <c r="DA234" i="15"/>
  <c r="CW234" i="15"/>
  <c r="CW204" i="15"/>
  <c r="CS234" i="15"/>
  <c r="CS204" i="15"/>
  <c r="CO234" i="15"/>
  <c r="CO204" i="15"/>
  <c r="CK234" i="15"/>
  <c r="CK204" i="15"/>
  <c r="CG204" i="15"/>
  <c r="CG234" i="15"/>
  <c r="CC234" i="15"/>
  <c r="CC204" i="15"/>
  <c r="BY234" i="15"/>
  <c r="BY204" i="15"/>
  <c r="BU234" i="15"/>
  <c r="BU204" i="15"/>
  <c r="BQ234" i="15"/>
  <c r="BQ204" i="15"/>
  <c r="BM234" i="15"/>
  <c r="BM204" i="15"/>
  <c r="BI234" i="15"/>
  <c r="BI204" i="15"/>
  <c r="BE204" i="15"/>
  <c r="BE234" i="15"/>
  <c r="BA234" i="15"/>
  <c r="BA204" i="15"/>
  <c r="AW234" i="15"/>
  <c r="AW204" i="15"/>
  <c r="AS234" i="15"/>
  <c r="AS204" i="15"/>
  <c r="AO234" i="15"/>
  <c r="AO204" i="15"/>
  <c r="AK234" i="15"/>
  <c r="AK204" i="15"/>
  <c r="AG234" i="15"/>
  <c r="AG204" i="15"/>
  <c r="AC234" i="15"/>
  <c r="AC204" i="15"/>
  <c r="Y234" i="15"/>
  <c r="Y204" i="15"/>
  <c r="U234" i="15"/>
  <c r="U204" i="15"/>
  <c r="P234" i="15"/>
  <c r="P204" i="15"/>
  <c r="K234" i="15"/>
  <c r="K204" i="15"/>
  <c r="G234" i="15"/>
  <c r="G204" i="15"/>
  <c r="FY203" i="15"/>
  <c r="FY233" i="15"/>
  <c r="FU233" i="15"/>
  <c r="FU203" i="15"/>
  <c r="FQ233" i="15"/>
  <c r="FQ203" i="15"/>
  <c r="FM233" i="15"/>
  <c r="FM203" i="15"/>
  <c r="FI233" i="15"/>
  <c r="FI203" i="15"/>
  <c r="FE233" i="15"/>
  <c r="FE203" i="15"/>
  <c r="FA233" i="15"/>
  <c r="FA203" i="15"/>
  <c r="EW233" i="15"/>
  <c r="EW203" i="15"/>
  <c r="ES233" i="15"/>
  <c r="ES203" i="15"/>
  <c r="EO233" i="15"/>
  <c r="EO203" i="15"/>
  <c r="EK233" i="15"/>
  <c r="EK203" i="15"/>
  <c r="EG233" i="15"/>
  <c r="EG203" i="15"/>
  <c r="EC233" i="15"/>
  <c r="EC203" i="15"/>
  <c r="DY233" i="15"/>
  <c r="DY203" i="15"/>
  <c r="DU233" i="15"/>
  <c r="DU203" i="15"/>
  <c r="DQ233" i="15"/>
  <c r="DQ203" i="15"/>
  <c r="DM233" i="15"/>
  <c r="DM203" i="15"/>
  <c r="DI233" i="15"/>
  <c r="DI203" i="15"/>
  <c r="DE233" i="15"/>
  <c r="DE203" i="15"/>
  <c r="DA233" i="15"/>
  <c r="DA203" i="15"/>
  <c r="CW233" i="15"/>
  <c r="CW203" i="15"/>
  <c r="CS233" i="15"/>
  <c r="CS203" i="15"/>
  <c r="CO233" i="15"/>
  <c r="CO203" i="15"/>
  <c r="CK233" i="15"/>
  <c r="CK203" i="15"/>
  <c r="CG203" i="15"/>
  <c r="CG233" i="15"/>
  <c r="CC233" i="15"/>
  <c r="CC203" i="15"/>
  <c r="BY233" i="15"/>
  <c r="BY203" i="15"/>
  <c r="BU233" i="15"/>
  <c r="BU203" i="15"/>
  <c r="BQ203" i="15"/>
  <c r="BQ233" i="15"/>
  <c r="BM233" i="15"/>
  <c r="BM203" i="15"/>
  <c r="BI233" i="15"/>
  <c r="BI203" i="15"/>
  <c r="BE233" i="15"/>
  <c r="BE203" i="15"/>
  <c r="BA203" i="15"/>
  <c r="BA233" i="15"/>
  <c r="AW233" i="15"/>
  <c r="AW203" i="15"/>
  <c r="AS233" i="15"/>
  <c r="AS203" i="15"/>
  <c r="AO233" i="15"/>
  <c r="AO203" i="15"/>
  <c r="AK203" i="15"/>
  <c r="AK233" i="15"/>
  <c r="AG233" i="15"/>
  <c r="AG203" i="15"/>
  <c r="AC233" i="15"/>
  <c r="AC203" i="15"/>
  <c r="Y233" i="15"/>
  <c r="Y203" i="15"/>
  <c r="U203" i="15"/>
  <c r="U233" i="15"/>
  <c r="P203" i="15"/>
  <c r="P233" i="15"/>
  <c r="K233" i="15"/>
  <c r="K203" i="15"/>
  <c r="G233" i="15"/>
  <c r="G203" i="15"/>
  <c r="FY232" i="15"/>
  <c r="FY202" i="15"/>
  <c r="FU232" i="15"/>
  <c r="FU231" i="15" s="1"/>
  <c r="FU202" i="15"/>
  <c r="FQ232" i="15"/>
  <c r="FQ231" i="15" s="1"/>
  <c r="FQ202" i="15"/>
  <c r="FM232" i="15"/>
  <c r="FM231" i="15" s="1"/>
  <c r="FM202" i="15"/>
  <c r="FI232" i="15"/>
  <c r="FI231" i="15" s="1"/>
  <c r="FI202" i="15"/>
  <c r="FE232" i="15"/>
  <c r="FE231" i="15" s="1"/>
  <c r="FE202" i="15"/>
  <c r="FA202" i="15"/>
  <c r="FA232" i="15"/>
  <c r="EW232" i="15"/>
  <c r="EW202" i="15"/>
  <c r="ES232" i="15"/>
  <c r="ES202" i="15"/>
  <c r="EO232" i="15"/>
  <c r="EO202" i="15"/>
  <c r="EK232" i="15"/>
  <c r="EK231" i="15" s="1"/>
  <c r="EK202" i="15"/>
  <c r="EG232" i="15"/>
  <c r="EG202" i="15"/>
  <c r="EC232" i="15"/>
  <c r="EC231" i="15" s="1"/>
  <c r="EC202" i="15"/>
  <c r="DY232" i="15"/>
  <c r="DY202" i="15"/>
  <c r="DU232" i="15"/>
  <c r="DU231" i="15" s="1"/>
  <c r="DU202" i="15"/>
  <c r="DQ232" i="15"/>
  <c r="DQ202" i="15"/>
  <c r="DM232" i="15"/>
  <c r="DM231" i="15" s="1"/>
  <c r="DM202" i="15"/>
  <c r="DI232" i="15"/>
  <c r="DI202" i="15"/>
  <c r="DE232" i="15"/>
  <c r="DE231" i="15" s="1"/>
  <c r="DE202" i="15"/>
  <c r="DA232" i="15"/>
  <c r="DA202" i="15"/>
  <c r="CW232" i="15"/>
  <c r="CW231" i="15" s="1"/>
  <c r="CW202" i="15"/>
  <c r="CS232" i="15"/>
  <c r="CS231" i="15" s="1"/>
  <c r="CS202" i="15"/>
  <c r="CO232" i="15"/>
  <c r="CO231" i="15" s="1"/>
  <c r="CO202" i="15"/>
  <c r="CK232" i="15"/>
  <c r="CK202" i="15"/>
  <c r="CG232" i="15"/>
  <c r="CG202" i="15"/>
  <c r="CC232" i="15"/>
  <c r="CC202" i="15"/>
  <c r="BY232" i="15"/>
  <c r="BY202" i="15"/>
  <c r="BU232" i="15"/>
  <c r="BU231" i="15" s="1"/>
  <c r="BU202" i="15"/>
  <c r="BQ232" i="15"/>
  <c r="BQ202" i="15"/>
  <c r="BM232" i="15"/>
  <c r="BM202" i="15"/>
  <c r="BI232" i="15"/>
  <c r="BI202" i="15"/>
  <c r="BE232" i="15"/>
  <c r="BE202" i="15"/>
  <c r="BA232" i="15"/>
  <c r="BA202" i="15"/>
  <c r="AW232" i="15"/>
  <c r="AW231" i="15" s="1"/>
  <c r="AW202" i="15"/>
  <c r="AS232" i="15"/>
  <c r="AS231" i="15" s="1"/>
  <c r="AS202" i="15"/>
  <c r="AO232" i="15"/>
  <c r="AO202" i="15"/>
  <c r="AK232" i="15"/>
  <c r="AK202" i="15"/>
  <c r="AG232" i="15"/>
  <c r="AG231" i="15" s="1"/>
  <c r="AG202" i="15"/>
  <c r="AC232" i="15"/>
  <c r="AC231" i="15" s="1"/>
  <c r="AC202" i="15"/>
  <c r="Y232" i="15"/>
  <c r="Y202" i="15"/>
  <c r="U232" i="15"/>
  <c r="U202" i="15"/>
  <c r="P232" i="15"/>
  <c r="P202" i="15"/>
  <c r="K232" i="15"/>
  <c r="K231" i="15" s="1"/>
  <c r="K202" i="15"/>
  <c r="G202" i="15"/>
  <c r="G232" i="15"/>
  <c r="FV230" i="15"/>
  <c r="FV200" i="15"/>
  <c r="FN230" i="15"/>
  <c r="FN200" i="15"/>
  <c r="FJ230" i="15"/>
  <c r="FJ200" i="15"/>
  <c r="FF230" i="15"/>
  <c r="FF200" i="15"/>
  <c r="EX230" i="15"/>
  <c r="EX200" i="15"/>
  <c r="ET200" i="15"/>
  <c r="ET230" i="15"/>
  <c r="EL230" i="15"/>
  <c r="EL200" i="15"/>
  <c r="ED230" i="15"/>
  <c r="ED200" i="15"/>
  <c r="DV230" i="15"/>
  <c r="DV200" i="15"/>
  <c r="DN200" i="15"/>
  <c r="DN230" i="15"/>
  <c r="DF230" i="15"/>
  <c r="DF200" i="15"/>
  <c r="DB230" i="15"/>
  <c r="DB200" i="15"/>
  <c r="CP230" i="15"/>
  <c r="CP200" i="15"/>
  <c r="CH200" i="15"/>
  <c r="CH230" i="15"/>
  <c r="BZ230" i="15"/>
  <c r="BZ200" i="15"/>
  <c r="BR230" i="15"/>
  <c r="BR200" i="15"/>
  <c r="BJ230" i="15"/>
  <c r="BJ200" i="15"/>
  <c r="AX230" i="15"/>
  <c r="AX200" i="15"/>
  <c r="AP230" i="15"/>
  <c r="AP200" i="15"/>
  <c r="AL230" i="15"/>
  <c r="AL200" i="15"/>
  <c r="AD230" i="15"/>
  <c r="AD200" i="15"/>
  <c r="V230" i="15"/>
  <c r="V200" i="15"/>
  <c r="L230" i="15"/>
  <c r="L200" i="15"/>
  <c r="FZ199" i="15"/>
  <c r="FZ229" i="15"/>
  <c r="FJ199" i="15"/>
  <c r="FJ229" i="15"/>
  <c r="ET199" i="15"/>
  <c r="ET229" i="15"/>
  <c r="EH229" i="15"/>
  <c r="EH199" i="15"/>
  <c r="DZ229" i="15"/>
  <c r="DZ199" i="15"/>
  <c r="DR229" i="15"/>
  <c r="DR199" i="15"/>
  <c r="DJ229" i="15"/>
  <c r="DJ199" i="15"/>
  <c r="DF229" i="15"/>
  <c r="DF199" i="15"/>
  <c r="CX229" i="15"/>
  <c r="CX199" i="15"/>
  <c r="CP229" i="15"/>
  <c r="CP199" i="15"/>
  <c r="CH229" i="15"/>
  <c r="CH199" i="15"/>
  <c r="BZ229" i="15"/>
  <c r="BZ199" i="15"/>
  <c r="BR199" i="15"/>
  <c r="BR229" i="15"/>
  <c r="BF229" i="15"/>
  <c r="BF199" i="15"/>
  <c r="AX229" i="15"/>
  <c r="AX199" i="15"/>
  <c r="AP229" i="15"/>
  <c r="AP199" i="15"/>
  <c r="AD229" i="15"/>
  <c r="AD199" i="15"/>
  <c r="V229" i="15"/>
  <c r="V199" i="15"/>
  <c r="H229" i="15"/>
  <c r="H199" i="15"/>
  <c r="FV228" i="15"/>
  <c r="FV198" i="15"/>
  <c r="FN228" i="15"/>
  <c r="FN198" i="15"/>
  <c r="FF228" i="15"/>
  <c r="FF198" i="15"/>
  <c r="EX228" i="15"/>
  <c r="EX198" i="15"/>
  <c r="EL198" i="15"/>
  <c r="EL228" i="15"/>
  <c r="DZ228" i="15"/>
  <c r="DZ198" i="15"/>
  <c r="DF198" i="15"/>
  <c r="DF228" i="15"/>
  <c r="CX228" i="15"/>
  <c r="CX198" i="15"/>
  <c r="CP198" i="15"/>
  <c r="CP228" i="15"/>
  <c r="CH228" i="15"/>
  <c r="CH198" i="15"/>
  <c r="BZ198" i="15"/>
  <c r="BZ228" i="15"/>
  <c r="BR198" i="15"/>
  <c r="BR228" i="15"/>
  <c r="BJ228" i="15"/>
  <c r="BJ198" i="15"/>
  <c r="AX228" i="15"/>
  <c r="AX198" i="15"/>
  <c r="AL198" i="15"/>
  <c r="AL228" i="15"/>
  <c r="AD198" i="15"/>
  <c r="AD228" i="15"/>
  <c r="V228" i="15"/>
  <c r="V198" i="15"/>
  <c r="Q228" i="15"/>
  <c r="Q198" i="15"/>
  <c r="H228" i="15"/>
  <c r="H198" i="15"/>
  <c r="FV227" i="15"/>
  <c r="FV197" i="15"/>
  <c r="FN227" i="15"/>
  <c r="FN197" i="15"/>
  <c r="FF227" i="15"/>
  <c r="FF197" i="15"/>
  <c r="EX227" i="15"/>
  <c r="EX197" i="15"/>
  <c r="ET227" i="15"/>
  <c r="ET197" i="15"/>
  <c r="EL227" i="15"/>
  <c r="EL197" i="15"/>
  <c r="ED227" i="15"/>
  <c r="ED197" i="15"/>
  <c r="DV227" i="15"/>
  <c r="DV197" i="15"/>
  <c r="DN227" i="15"/>
  <c r="DN197" i="15"/>
  <c r="DF227" i="15"/>
  <c r="DF197" i="15"/>
  <c r="CX227" i="15"/>
  <c r="CX197" i="15"/>
  <c r="CL227" i="15"/>
  <c r="CL197" i="15"/>
  <c r="CD227" i="15"/>
  <c r="CD197" i="15"/>
  <c r="BV227" i="15"/>
  <c r="BV197" i="15"/>
  <c r="BN227" i="15"/>
  <c r="BN197" i="15"/>
  <c r="BJ227" i="15"/>
  <c r="BJ197" i="15"/>
  <c r="BB227" i="15"/>
  <c r="BB197" i="15"/>
  <c r="AX227" i="15"/>
  <c r="AX197" i="15"/>
  <c r="AP227" i="15"/>
  <c r="AP197" i="15"/>
  <c r="AH227" i="15"/>
  <c r="AH197" i="15"/>
  <c r="AD227" i="15"/>
  <c r="AD197" i="15"/>
  <c r="V227" i="15"/>
  <c r="V197" i="15"/>
  <c r="L227" i="15"/>
  <c r="L197" i="15"/>
  <c r="GB230" i="15"/>
  <c r="GB200" i="15"/>
  <c r="FX230" i="15"/>
  <c r="FX200" i="15"/>
  <c r="FT230" i="15"/>
  <c r="FT200" i="15"/>
  <c r="FP230" i="15"/>
  <c r="FP200" i="15"/>
  <c r="FL230" i="15"/>
  <c r="FL200" i="15"/>
  <c r="FH230" i="15"/>
  <c r="FH200" i="15"/>
  <c r="FD230" i="15"/>
  <c r="FD200" i="15"/>
  <c r="EZ230" i="15"/>
  <c r="EZ200" i="15"/>
  <c r="EV230" i="15"/>
  <c r="EV200" i="15"/>
  <c r="ER230" i="15"/>
  <c r="ER200" i="15"/>
  <c r="EN230" i="15"/>
  <c r="EN200" i="15"/>
  <c r="EJ230" i="15"/>
  <c r="EJ200" i="15"/>
  <c r="EF230" i="15"/>
  <c r="EF200" i="15"/>
  <c r="EB230" i="15"/>
  <c r="EB200" i="15"/>
  <c r="DX230" i="15"/>
  <c r="DX200" i="15"/>
  <c r="DT230" i="15"/>
  <c r="DT200" i="15"/>
  <c r="DP230" i="15"/>
  <c r="DP200" i="15"/>
  <c r="DL230" i="15"/>
  <c r="DL200" i="15"/>
  <c r="DH230" i="15"/>
  <c r="DH200" i="15"/>
  <c r="DD230" i="15"/>
  <c r="DD200" i="15"/>
  <c r="CZ230" i="15"/>
  <c r="CZ200" i="15"/>
  <c r="CV230" i="15"/>
  <c r="CV200" i="15"/>
  <c r="CR230" i="15"/>
  <c r="CR200" i="15"/>
  <c r="CN230" i="15"/>
  <c r="CN200" i="15"/>
  <c r="CJ230" i="15"/>
  <c r="CJ200" i="15"/>
  <c r="CF230" i="15"/>
  <c r="CF200" i="15"/>
  <c r="CB230" i="15"/>
  <c r="CB200" i="15"/>
  <c r="BX230" i="15"/>
  <c r="BX200" i="15"/>
  <c r="BT230" i="15"/>
  <c r="BT200" i="15"/>
  <c r="BP230" i="15"/>
  <c r="BP200" i="15"/>
  <c r="BL230" i="15"/>
  <c r="BL200" i="15"/>
  <c r="BH230" i="15"/>
  <c r="BH200" i="15"/>
  <c r="BD230" i="15"/>
  <c r="BD200" i="15"/>
  <c r="AZ230" i="15"/>
  <c r="AZ200" i="15"/>
  <c r="AV230" i="15"/>
  <c r="AV200" i="15"/>
  <c r="AR230" i="15"/>
  <c r="AR200" i="15"/>
  <c r="AN230" i="15"/>
  <c r="AN200" i="15"/>
  <c r="AJ230" i="15"/>
  <c r="AJ200" i="15"/>
  <c r="AF230" i="15"/>
  <c r="AF200" i="15"/>
  <c r="AB230" i="15"/>
  <c r="AB200" i="15"/>
  <c r="X230" i="15"/>
  <c r="X200" i="15"/>
  <c r="S230" i="15"/>
  <c r="S200" i="15"/>
  <c r="O230" i="15"/>
  <c r="O200" i="15"/>
  <c r="J230" i="15"/>
  <c r="J200" i="15"/>
  <c r="GB229" i="15"/>
  <c r="GB199" i="15"/>
  <c r="FX229" i="15"/>
  <c r="FX199" i="15"/>
  <c r="FT229" i="15"/>
  <c r="FT199" i="15"/>
  <c r="FP229" i="15"/>
  <c r="FP199" i="15"/>
  <c r="FL229" i="15"/>
  <c r="FL199" i="15"/>
  <c r="FH229" i="15"/>
  <c r="FH199" i="15"/>
  <c r="FD229" i="15"/>
  <c r="FD199" i="15"/>
  <c r="EZ229" i="15"/>
  <c r="EZ199" i="15"/>
  <c r="EV229" i="15"/>
  <c r="EV199" i="15"/>
  <c r="ER229" i="15"/>
  <c r="ER199" i="15"/>
  <c r="EN229" i="15"/>
  <c r="EN199" i="15"/>
  <c r="EJ229" i="15"/>
  <c r="EJ199" i="15"/>
  <c r="EF229" i="15"/>
  <c r="EF199" i="15"/>
  <c r="EB229" i="15"/>
  <c r="EB199" i="15"/>
  <c r="DX229" i="15"/>
  <c r="DX199" i="15"/>
  <c r="DT229" i="15"/>
  <c r="DT199" i="15"/>
  <c r="DP229" i="15"/>
  <c r="DP199" i="15"/>
  <c r="DL229" i="15"/>
  <c r="DL199" i="15"/>
  <c r="DH229" i="15"/>
  <c r="DH199" i="15"/>
  <c r="DD229" i="15"/>
  <c r="DD199" i="15"/>
  <c r="CZ229" i="15"/>
  <c r="CZ199" i="15"/>
  <c r="CV229" i="15"/>
  <c r="CV199" i="15"/>
  <c r="CR229" i="15"/>
  <c r="CR199" i="15"/>
  <c r="CN229" i="15"/>
  <c r="CN199" i="15"/>
  <c r="CJ229" i="15"/>
  <c r="CJ199" i="15"/>
  <c r="CF229" i="15"/>
  <c r="CF199" i="15"/>
  <c r="CB229" i="15"/>
  <c r="CB199" i="15"/>
  <c r="BX229" i="15"/>
  <c r="BX199" i="15"/>
  <c r="BT229" i="15"/>
  <c r="BT199" i="15"/>
  <c r="BP229" i="15"/>
  <c r="BP199" i="15"/>
  <c r="BL229" i="15"/>
  <c r="BL199" i="15"/>
  <c r="BH229" i="15"/>
  <c r="BH199" i="15"/>
  <c r="BD229" i="15"/>
  <c r="BD199" i="15"/>
  <c r="AZ229" i="15"/>
  <c r="AZ199" i="15"/>
  <c r="AV229" i="15"/>
  <c r="AV199" i="15"/>
  <c r="AR229" i="15"/>
  <c r="AR199" i="15"/>
  <c r="AN229" i="15"/>
  <c r="AN199" i="15"/>
  <c r="AJ229" i="15"/>
  <c r="AJ199" i="15"/>
  <c r="AF229" i="15"/>
  <c r="AF199" i="15"/>
  <c r="AB229" i="15"/>
  <c r="AB199" i="15"/>
  <c r="X229" i="15"/>
  <c r="X199" i="15"/>
  <c r="S229" i="15"/>
  <c r="S199" i="15"/>
  <c r="O229" i="15"/>
  <c r="O199" i="15"/>
  <c r="J229" i="15"/>
  <c r="J199" i="15"/>
  <c r="GB228" i="15"/>
  <c r="GB198" i="15"/>
  <c r="FX228" i="15"/>
  <c r="FX198" i="15"/>
  <c r="FT228" i="15"/>
  <c r="FT198" i="15"/>
  <c r="FP228" i="15"/>
  <c r="FP198" i="15"/>
  <c r="FL228" i="15"/>
  <c r="FL198" i="15"/>
  <c r="FH228" i="15"/>
  <c r="FH198" i="15"/>
  <c r="FD228" i="15"/>
  <c r="FD198" i="15"/>
  <c r="EZ228" i="15"/>
  <c r="EZ198" i="15"/>
  <c r="EV228" i="15"/>
  <c r="EV198" i="15"/>
  <c r="ER228" i="15"/>
  <c r="ER198" i="15"/>
  <c r="EN228" i="15"/>
  <c r="EN198" i="15"/>
  <c r="EJ228" i="15"/>
  <c r="EJ198" i="15"/>
  <c r="EF228" i="15"/>
  <c r="EF198" i="15"/>
  <c r="EB228" i="15"/>
  <c r="EB198" i="15"/>
  <c r="DX228" i="15"/>
  <c r="DX198" i="15"/>
  <c r="DT228" i="15"/>
  <c r="DT198" i="15"/>
  <c r="DP228" i="15"/>
  <c r="DP198" i="15"/>
  <c r="DL228" i="15"/>
  <c r="DL198" i="15"/>
  <c r="DH228" i="15"/>
  <c r="DH198" i="15"/>
  <c r="DD228" i="15"/>
  <c r="DD198" i="15"/>
  <c r="CZ228" i="15"/>
  <c r="CZ198" i="15"/>
  <c r="CV228" i="15"/>
  <c r="CV198" i="15"/>
  <c r="CR228" i="15"/>
  <c r="CR198" i="15"/>
  <c r="CN228" i="15"/>
  <c r="CN198" i="15"/>
  <c r="CJ228" i="15"/>
  <c r="CJ198" i="15"/>
  <c r="CF228" i="15"/>
  <c r="CF198" i="15"/>
  <c r="CB228" i="15"/>
  <c r="CB198" i="15"/>
  <c r="BX228" i="15"/>
  <c r="BX198" i="15"/>
  <c r="BT228" i="15"/>
  <c r="BT198" i="15"/>
  <c r="BP228" i="15"/>
  <c r="BP198" i="15"/>
  <c r="BL228" i="15"/>
  <c r="BL198" i="15"/>
  <c r="BH228" i="15"/>
  <c r="BH198" i="15"/>
  <c r="BD228" i="15"/>
  <c r="BD198" i="15"/>
  <c r="AZ228" i="15"/>
  <c r="AZ198" i="15"/>
  <c r="AV228" i="15"/>
  <c r="AV198" i="15"/>
  <c r="AR228" i="15"/>
  <c r="AR198" i="15"/>
  <c r="AN228" i="15"/>
  <c r="AN198" i="15"/>
  <c r="AJ228" i="15"/>
  <c r="AJ198" i="15"/>
  <c r="AF228" i="15"/>
  <c r="AF198" i="15"/>
  <c r="AB228" i="15"/>
  <c r="AB198" i="15"/>
  <c r="X228" i="15"/>
  <c r="X198" i="15"/>
  <c r="S228" i="15"/>
  <c r="S198" i="15"/>
  <c r="O228" i="15"/>
  <c r="O198" i="15"/>
  <c r="J228" i="15"/>
  <c r="J198" i="15"/>
  <c r="GB227" i="15"/>
  <c r="GB226" i="15" s="1"/>
  <c r="GB197" i="15"/>
  <c r="FX227" i="15"/>
  <c r="FX226" i="15" s="1"/>
  <c r="FX197" i="15"/>
  <c r="FT227" i="15"/>
  <c r="FT226" i="15" s="1"/>
  <c r="FT197" i="15"/>
  <c r="FP227" i="15"/>
  <c r="FP226" i="15" s="1"/>
  <c r="FP197" i="15"/>
  <c r="FL227" i="15"/>
  <c r="FL226" i="15" s="1"/>
  <c r="FL197" i="15"/>
  <c r="FH227" i="15"/>
  <c r="FH197" i="15"/>
  <c r="FD227" i="15"/>
  <c r="FD226" i="15" s="1"/>
  <c r="FD197" i="15"/>
  <c r="EZ227" i="15"/>
  <c r="EZ226" i="15" s="1"/>
  <c r="EZ197" i="15"/>
  <c r="EV227" i="15"/>
  <c r="EV226" i="15" s="1"/>
  <c r="EV197" i="15"/>
  <c r="ER227" i="15"/>
  <c r="ER197" i="15"/>
  <c r="EN227" i="15"/>
  <c r="EN226" i="15" s="1"/>
  <c r="EN197" i="15"/>
  <c r="EJ227" i="15"/>
  <c r="EJ226" i="15" s="1"/>
  <c r="EJ197" i="15"/>
  <c r="EF227" i="15"/>
  <c r="EF226" i="15" s="1"/>
  <c r="EF197" i="15"/>
  <c r="EB227" i="15"/>
  <c r="EB226" i="15" s="1"/>
  <c r="EB197" i="15"/>
  <c r="DX227" i="15"/>
  <c r="DX226" i="15" s="1"/>
  <c r="DX197" i="15"/>
  <c r="DT227" i="15"/>
  <c r="DT226" i="15" s="1"/>
  <c r="DT197" i="15"/>
  <c r="DP227" i="15"/>
  <c r="DP226" i="15" s="1"/>
  <c r="DP197" i="15"/>
  <c r="DL227" i="15"/>
  <c r="DL226" i="15" s="1"/>
  <c r="DL197" i="15"/>
  <c r="DH227" i="15"/>
  <c r="DH226" i="15" s="1"/>
  <c r="DH197" i="15"/>
  <c r="DD227" i="15"/>
  <c r="DD226" i="15" s="1"/>
  <c r="DD197" i="15"/>
  <c r="CZ227" i="15"/>
  <c r="CZ226" i="15" s="1"/>
  <c r="CZ197" i="15"/>
  <c r="CV227" i="15"/>
  <c r="CV226" i="15" s="1"/>
  <c r="CV197" i="15"/>
  <c r="CR227" i="15"/>
  <c r="CR226" i="15" s="1"/>
  <c r="CR197" i="15"/>
  <c r="CN227" i="15"/>
  <c r="CN226" i="15" s="1"/>
  <c r="CN197" i="15"/>
  <c r="CJ227" i="15"/>
  <c r="CJ226" i="15" s="1"/>
  <c r="CJ197" i="15"/>
  <c r="CF227" i="15"/>
  <c r="CF226" i="15" s="1"/>
  <c r="CF197" i="15"/>
  <c r="CB227" i="15"/>
  <c r="CB226" i="15" s="1"/>
  <c r="CB197" i="15"/>
  <c r="BX227" i="15"/>
  <c r="BX226" i="15" s="1"/>
  <c r="BX197" i="15"/>
  <c r="BT227" i="15"/>
  <c r="BT226" i="15" s="1"/>
  <c r="BT197" i="15"/>
  <c r="BP227" i="15"/>
  <c r="BP226" i="15" s="1"/>
  <c r="BP197" i="15"/>
  <c r="BL227" i="15"/>
  <c r="BL226" i="15" s="1"/>
  <c r="BL197" i="15"/>
  <c r="BH227" i="15"/>
  <c r="BH197" i="15"/>
  <c r="BD227" i="15"/>
  <c r="BD226" i="15" s="1"/>
  <c r="BD197" i="15"/>
  <c r="AZ227" i="15"/>
  <c r="AZ197" i="15"/>
  <c r="AV227" i="15"/>
  <c r="AV226" i="15" s="1"/>
  <c r="AV197" i="15"/>
  <c r="AR227" i="15"/>
  <c r="AR226" i="15" s="1"/>
  <c r="AR197" i="15"/>
  <c r="AN227" i="15"/>
  <c r="AN226" i="15" s="1"/>
  <c r="AN197" i="15"/>
  <c r="AJ227" i="15"/>
  <c r="AJ226" i="15" s="1"/>
  <c r="AJ197" i="15"/>
  <c r="AF227" i="15"/>
  <c r="AF226" i="15" s="1"/>
  <c r="AF197" i="15"/>
  <c r="AB227" i="15"/>
  <c r="AB226" i="15" s="1"/>
  <c r="AB197" i="15"/>
  <c r="X227" i="15"/>
  <c r="X226" i="15" s="1"/>
  <c r="X197" i="15"/>
  <c r="S227" i="15"/>
  <c r="S197" i="15"/>
  <c r="O227" i="15"/>
  <c r="O197" i="15"/>
  <c r="J227" i="15"/>
  <c r="J197" i="15"/>
  <c r="FS230" i="15"/>
  <c r="FS200" i="15"/>
  <c r="FK230" i="15"/>
  <c r="FK200" i="15"/>
  <c r="FG230" i="15"/>
  <c r="FG200" i="15"/>
  <c r="EY230" i="15"/>
  <c r="EY200" i="15"/>
  <c r="EQ230" i="15"/>
  <c r="EQ200" i="15"/>
  <c r="EM230" i="15"/>
  <c r="EM200" i="15"/>
  <c r="EE230" i="15"/>
  <c r="EE200" i="15"/>
  <c r="DW230" i="15"/>
  <c r="DW200" i="15"/>
  <c r="DO230" i="15"/>
  <c r="DO200" i="15"/>
  <c r="DG230" i="15"/>
  <c r="DG200" i="15"/>
  <c r="CY230" i="15"/>
  <c r="CY200" i="15"/>
  <c r="CQ230" i="15"/>
  <c r="CQ200" i="15"/>
  <c r="CM230" i="15"/>
  <c r="CM200" i="15"/>
  <c r="CE230" i="15"/>
  <c r="CE200" i="15"/>
  <c r="BW230" i="15"/>
  <c r="BW200" i="15"/>
  <c r="BO230" i="15"/>
  <c r="BO200" i="15"/>
  <c r="BG230" i="15"/>
  <c r="BG200" i="15"/>
  <c r="AY230" i="15"/>
  <c r="AY200" i="15"/>
  <c r="AQ230" i="15"/>
  <c r="AQ200" i="15"/>
  <c r="AE230" i="15"/>
  <c r="AE200" i="15"/>
  <c r="N230" i="15"/>
  <c r="N200" i="15"/>
  <c r="FG229" i="15"/>
  <c r="FG199" i="15"/>
  <c r="CM199" i="15"/>
  <c r="CM229" i="15"/>
  <c r="EM228" i="15"/>
  <c r="EM198" i="15"/>
  <c r="GA230" i="15"/>
  <c r="GA200" i="15"/>
  <c r="FW230" i="15"/>
  <c r="FW200" i="15"/>
  <c r="FO230" i="15"/>
  <c r="FO200" i="15"/>
  <c r="FC230" i="15"/>
  <c r="FC200" i="15"/>
  <c r="EU230" i="15"/>
  <c r="EU200" i="15"/>
  <c r="EI230" i="15"/>
  <c r="EI200" i="15"/>
  <c r="EA230" i="15"/>
  <c r="EA200" i="15"/>
  <c r="DS230" i="15"/>
  <c r="DS200" i="15"/>
  <c r="DK230" i="15"/>
  <c r="DK200" i="15"/>
  <c r="DC230" i="15"/>
  <c r="DC200" i="15"/>
  <c r="CU230" i="15"/>
  <c r="CU200" i="15"/>
  <c r="CI230" i="15"/>
  <c r="CI200" i="15"/>
  <c r="CA230" i="15"/>
  <c r="CA200" i="15"/>
  <c r="BS230" i="15"/>
  <c r="BS200" i="15"/>
  <c r="BK230" i="15"/>
  <c r="BK200" i="15"/>
  <c r="BC230" i="15"/>
  <c r="BC200" i="15"/>
  <c r="AU230" i="15"/>
  <c r="AU200" i="15"/>
  <c r="AM230" i="15"/>
  <c r="AM200" i="15"/>
  <c r="AI230" i="15"/>
  <c r="AI200" i="15"/>
  <c r="AA230" i="15"/>
  <c r="AA200" i="15"/>
  <c r="W230" i="15"/>
  <c r="W200" i="15"/>
  <c r="R230" i="15"/>
  <c r="R200" i="15"/>
  <c r="I200" i="15"/>
  <c r="I230" i="15"/>
  <c r="GA229" i="15"/>
  <c r="GA199" i="15"/>
  <c r="FW229" i="15"/>
  <c r="FW199" i="15"/>
  <c r="FS229" i="15"/>
  <c r="FS199" i="15"/>
  <c r="FO199" i="15"/>
  <c r="FO229" i="15"/>
  <c r="FK229" i="15"/>
  <c r="FK199" i="15"/>
  <c r="FC229" i="15"/>
  <c r="FC199" i="15"/>
  <c r="EY199" i="15"/>
  <c r="EY229" i="15"/>
  <c r="EU229" i="15"/>
  <c r="EU199" i="15"/>
  <c r="EQ229" i="15"/>
  <c r="EQ199" i="15"/>
  <c r="EM229" i="15"/>
  <c r="EM199" i="15"/>
  <c r="EI199" i="15"/>
  <c r="EI229" i="15"/>
  <c r="EE229" i="15"/>
  <c r="EE199" i="15"/>
  <c r="EA229" i="15"/>
  <c r="EA199" i="15"/>
  <c r="DW229" i="15"/>
  <c r="DW199" i="15"/>
  <c r="DS199" i="15"/>
  <c r="DS229" i="15"/>
  <c r="DO229" i="15"/>
  <c r="DO199" i="15"/>
  <c r="DK229" i="15"/>
  <c r="DK199" i="15"/>
  <c r="DG229" i="15"/>
  <c r="DG199" i="15"/>
  <c r="DC199" i="15"/>
  <c r="DC229" i="15"/>
  <c r="CY229" i="15"/>
  <c r="CY199" i="15"/>
  <c r="CU229" i="15"/>
  <c r="CU199" i="15"/>
  <c r="CQ229" i="15"/>
  <c r="CQ199" i="15"/>
  <c r="CI229" i="15"/>
  <c r="CI199" i="15"/>
  <c r="CE229" i="15"/>
  <c r="CE199" i="15"/>
  <c r="CA229" i="15"/>
  <c r="CA199" i="15"/>
  <c r="BW199" i="15"/>
  <c r="BW229" i="15"/>
  <c r="BS229" i="15"/>
  <c r="BS199" i="15"/>
  <c r="BO229" i="15"/>
  <c r="BO199" i="15"/>
  <c r="BK229" i="15"/>
  <c r="BK199" i="15"/>
  <c r="BG199" i="15"/>
  <c r="BG229" i="15"/>
  <c r="BC229" i="15"/>
  <c r="BC199" i="15"/>
  <c r="AY229" i="15"/>
  <c r="AY199" i="15"/>
  <c r="AU229" i="15"/>
  <c r="AU199" i="15"/>
  <c r="AQ199" i="15"/>
  <c r="AQ229" i="15"/>
  <c r="AM229" i="15"/>
  <c r="AM199" i="15"/>
  <c r="AI229" i="15"/>
  <c r="AI199" i="15"/>
  <c r="AE229" i="15"/>
  <c r="AE199" i="15"/>
  <c r="AA229" i="15"/>
  <c r="AA199" i="15"/>
  <c r="W229" i="15"/>
  <c r="W199" i="15"/>
  <c r="R229" i="15"/>
  <c r="R199" i="15"/>
  <c r="N229" i="15"/>
  <c r="N199" i="15"/>
  <c r="I229" i="15"/>
  <c r="I199" i="15"/>
  <c r="GA228" i="15"/>
  <c r="GA198" i="15"/>
  <c r="FW228" i="15"/>
  <c r="FW198" i="15"/>
  <c r="FS228" i="15"/>
  <c r="FS198" i="15"/>
  <c r="FO228" i="15"/>
  <c r="FO198" i="15"/>
  <c r="FK228" i="15"/>
  <c r="FK198" i="15"/>
  <c r="FG228" i="15"/>
  <c r="FG198" i="15"/>
  <c r="FC228" i="15"/>
  <c r="FC198" i="15"/>
  <c r="EY228" i="15"/>
  <c r="EY198" i="15"/>
  <c r="EU228" i="15"/>
  <c r="EU198" i="15"/>
  <c r="EQ228" i="15"/>
  <c r="EQ198" i="15"/>
  <c r="EI228" i="15"/>
  <c r="EI198" i="15"/>
  <c r="EE228" i="15"/>
  <c r="EE198" i="15"/>
  <c r="EA228" i="15"/>
  <c r="EA198" i="15"/>
  <c r="DW228" i="15"/>
  <c r="DW198" i="15"/>
  <c r="DS228" i="15"/>
  <c r="DS198" i="15"/>
  <c r="DO228" i="15"/>
  <c r="DO198" i="15"/>
  <c r="DK228" i="15"/>
  <c r="DK198" i="15"/>
  <c r="DG228" i="15"/>
  <c r="DG198" i="15"/>
  <c r="DC228" i="15"/>
  <c r="DC198" i="15"/>
  <c r="CY228" i="15"/>
  <c r="CY198" i="15"/>
  <c r="CU228" i="15"/>
  <c r="CU198" i="15"/>
  <c r="CQ228" i="15"/>
  <c r="CQ198" i="15"/>
  <c r="CM228" i="15"/>
  <c r="CM198" i="15"/>
  <c r="CI228" i="15"/>
  <c r="CI198" i="15"/>
  <c r="CE228" i="15"/>
  <c r="CE198" i="15"/>
  <c r="CA228" i="15"/>
  <c r="CA198" i="15"/>
  <c r="BW228" i="15"/>
  <c r="BW198" i="15"/>
  <c r="BS228" i="15"/>
  <c r="BS198" i="15"/>
  <c r="BO228" i="15"/>
  <c r="BO198" i="15"/>
  <c r="BK228" i="15"/>
  <c r="BK198" i="15"/>
  <c r="BG228" i="15"/>
  <c r="BG198" i="15"/>
  <c r="BC228" i="15"/>
  <c r="BC198" i="15"/>
  <c r="AY228" i="15"/>
  <c r="AY198" i="15"/>
  <c r="AU228" i="15"/>
  <c r="AU198" i="15"/>
  <c r="AQ228" i="15"/>
  <c r="AQ198" i="15"/>
  <c r="AM228" i="15"/>
  <c r="AM198" i="15"/>
  <c r="AI228" i="15"/>
  <c r="AI198" i="15"/>
  <c r="AE228" i="15"/>
  <c r="AE198" i="15"/>
  <c r="AA228" i="15"/>
  <c r="AA198" i="15"/>
  <c r="W228" i="15"/>
  <c r="W198" i="15"/>
  <c r="R228" i="15"/>
  <c r="R198" i="15"/>
  <c r="N198" i="15"/>
  <c r="N228" i="15"/>
  <c r="I198" i="15"/>
  <c r="I228" i="15"/>
  <c r="GA227" i="15"/>
  <c r="GA197" i="15"/>
  <c r="FW227" i="15"/>
  <c r="FW197" i="15"/>
  <c r="FS227" i="15"/>
  <c r="FS197" i="15"/>
  <c r="FO197" i="15"/>
  <c r="FO227" i="15"/>
  <c r="FK227" i="15"/>
  <c r="FK197" i="15"/>
  <c r="FG227" i="15"/>
  <c r="FG197" i="15"/>
  <c r="FC227" i="15"/>
  <c r="FC197" i="15"/>
  <c r="EY227" i="15"/>
  <c r="EY197" i="15"/>
  <c r="EU227" i="15"/>
  <c r="EU197" i="15"/>
  <c r="EQ227" i="15"/>
  <c r="EQ197" i="15"/>
  <c r="EM227" i="15"/>
  <c r="EM197" i="15"/>
  <c r="EI227" i="15"/>
  <c r="EI197" i="15"/>
  <c r="EE227" i="15"/>
  <c r="EE226" i="15" s="1"/>
  <c r="EE197" i="15"/>
  <c r="EA227" i="15"/>
  <c r="EA197" i="15"/>
  <c r="DW227" i="15"/>
  <c r="DW197" i="15"/>
  <c r="DS227" i="15"/>
  <c r="DS197" i="15"/>
  <c r="DO227" i="15"/>
  <c r="DO226" i="15" s="1"/>
  <c r="DO197" i="15"/>
  <c r="DK227" i="15"/>
  <c r="DK197" i="15"/>
  <c r="DG227" i="15"/>
  <c r="DG197" i="15"/>
  <c r="DC227" i="15"/>
  <c r="DC197" i="15"/>
  <c r="CY227" i="15"/>
  <c r="CY226" i="15" s="1"/>
  <c r="CY197" i="15"/>
  <c r="CU227" i="15"/>
  <c r="CU197" i="15"/>
  <c r="CQ227" i="15"/>
  <c r="CQ197" i="15"/>
  <c r="CM227" i="15"/>
  <c r="CM197" i="15"/>
  <c r="CI227" i="15"/>
  <c r="CI197" i="15"/>
  <c r="CE197" i="15"/>
  <c r="CE227" i="15"/>
  <c r="CA227" i="15"/>
  <c r="CA197" i="15"/>
  <c r="BW227" i="15"/>
  <c r="BW197" i="15"/>
  <c r="BS227" i="15"/>
  <c r="BS197" i="15"/>
  <c r="BO227" i="15"/>
  <c r="BO197" i="15"/>
  <c r="BK227" i="15"/>
  <c r="BK197" i="15"/>
  <c r="BG227" i="15"/>
  <c r="BG197" i="15"/>
  <c r="BC227" i="15"/>
  <c r="BC197" i="15"/>
  <c r="AY227" i="15"/>
  <c r="AY197" i="15"/>
  <c r="AU227" i="15"/>
  <c r="AU197" i="15"/>
  <c r="AQ197" i="15"/>
  <c r="AQ227" i="15"/>
  <c r="AM227" i="15"/>
  <c r="AM197" i="15"/>
  <c r="AI227" i="15"/>
  <c r="AI197" i="15"/>
  <c r="AE227" i="15"/>
  <c r="AE197" i="15"/>
  <c r="AA227" i="15"/>
  <c r="AA197" i="15"/>
  <c r="W227" i="15"/>
  <c r="W197" i="15"/>
  <c r="R227" i="15"/>
  <c r="R197" i="15"/>
  <c r="N227" i="15"/>
  <c r="N197" i="15"/>
  <c r="I227" i="15"/>
  <c r="I197" i="15"/>
  <c r="FZ200" i="15"/>
  <c r="FZ230" i="15"/>
  <c r="FR230" i="15"/>
  <c r="FR200" i="15"/>
  <c r="FB230" i="15"/>
  <c r="FB200" i="15"/>
  <c r="EP230" i="15"/>
  <c r="EP200" i="15"/>
  <c r="EH230" i="15"/>
  <c r="EH200" i="15"/>
  <c r="DZ230" i="15"/>
  <c r="DZ200" i="15"/>
  <c r="DR230" i="15"/>
  <c r="DR200" i="15"/>
  <c r="DJ230" i="15"/>
  <c r="DJ200" i="15"/>
  <c r="CX230" i="15"/>
  <c r="CX200" i="15"/>
  <c r="CT230" i="15"/>
  <c r="CT200" i="15"/>
  <c r="CL230" i="15"/>
  <c r="CL200" i="15"/>
  <c r="CD230" i="15"/>
  <c r="CD200" i="15"/>
  <c r="BV230" i="15"/>
  <c r="BV200" i="15"/>
  <c r="BN230" i="15"/>
  <c r="BN200" i="15"/>
  <c r="BF230" i="15"/>
  <c r="BF200" i="15"/>
  <c r="BB230" i="15"/>
  <c r="BB200" i="15"/>
  <c r="AT230" i="15"/>
  <c r="AT200" i="15"/>
  <c r="AH230" i="15"/>
  <c r="AH200" i="15"/>
  <c r="Z230" i="15"/>
  <c r="Z200" i="15"/>
  <c r="Q200" i="15"/>
  <c r="Q230" i="15"/>
  <c r="H230" i="15"/>
  <c r="H200" i="15"/>
  <c r="FV229" i="15"/>
  <c r="FV199" i="15"/>
  <c r="FR229" i="15"/>
  <c r="FR199" i="15"/>
  <c r="FN229" i="15"/>
  <c r="FN199" i="15"/>
  <c r="FF229" i="15"/>
  <c r="FF199" i="15"/>
  <c r="FB229" i="15"/>
  <c r="FB199" i="15"/>
  <c r="EX229" i="15"/>
  <c r="EX199" i="15"/>
  <c r="EP229" i="15"/>
  <c r="EP199" i="15"/>
  <c r="EL229" i="15"/>
  <c r="EL199" i="15"/>
  <c r="ED199" i="15"/>
  <c r="ED229" i="15"/>
  <c r="DV229" i="15"/>
  <c r="DV199" i="15"/>
  <c r="DN229" i="15"/>
  <c r="DN199" i="15"/>
  <c r="DB229" i="15"/>
  <c r="DB199" i="15"/>
  <c r="CT229" i="15"/>
  <c r="CT199" i="15"/>
  <c r="CL229" i="15"/>
  <c r="CL199" i="15"/>
  <c r="CD229" i="15"/>
  <c r="CD199" i="15"/>
  <c r="BV229" i="15"/>
  <c r="BV199" i="15"/>
  <c r="BN229" i="15"/>
  <c r="BN199" i="15"/>
  <c r="BJ229" i="15"/>
  <c r="BJ226" i="15" s="1"/>
  <c r="BJ199" i="15"/>
  <c r="BB229" i="15"/>
  <c r="BB199" i="15"/>
  <c r="AT229" i="15"/>
  <c r="AT199" i="15"/>
  <c r="AL229" i="15"/>
  <c r="AL199" i="15"/>
  <c r="AH229" i="15"/>
  <c r="AH199" i="15"/>
  <c r="Z229" i="15"/>
  <c r="Z199" i="15"/>
  <c r="Q229" i="15"/>
  <c r="Q199" i="15"/>
  <c r="L229" i="15"/>
  <c r="L199" i="15"/>
  <c r="FZ198" i="15"/>
  <c r="FZ228" i="15"/>
  <c r="FR198" i="15"/>
  <c r="FR228" i="15"/>
  <c r="FJ228" i="15"/>
  <c r="FJ198" i="15"/>
  <c r="FB198" i="15"/>
  <c r="FB228" i="15"/>
  <c r="ET228" i="15"/>
  <c r="ET198" i="15"/>
  <c r="EP228" i="15"/>
  <c r="EP198" i="15"/>
  <c r="EH228" i="15"/>
  <c r="EH198" i="15"/>
  <c r="ED228" i="15"/>
  <c r="ED198" i="15"/>
  <c r="DV228" i="15"/>
  <c r="DV198" i="15"/>
  <c r="DR228" i="15"/>
  <c r="DR198" i="15"/>
  <c r="DN228" i="15"/>
  <c r="DN198" i="15"/>
  <c r="DJ228" i="15"/>
  <c r="DJ198" i="15"/>
  <c r="DB228" i="15"/>
  <c r="DB198" i="15"/>
  <c r="CT228" i="15"/>
  <c r="CT198" i="15"/>
  <c r="CL228" i="15"/>
  <c r="CL198" i="15"/>
  <c r="CD228" i="15"/>
  <c r="CD198" i="15"/>
  <c r="BV228" i="15"/>
  <c r="BV198" i="15"/>
  <c r="BN228" i="15"/>
  <c r="BN198" i="15"/>
  <c r="BF228" i="15"/>
  <c r="BF198" i="15"/>
  <c r="BB198" i="15"/>
  <c r="BB228" i="15"/>
  <c r="AT198" i="15"/>
  <c r="AT228" i="15"/>
  <c r="AP228" i="15"/>
  <c r="AP198" i="15"/>
  <c r="AH228" i="15"/>
  <c r="AH198" i="15"/>
  <c r="Z228" i="15"/>
  <c r="Z198" i="15"/>
  <c r="L228" i="15"/>
  <c r="L198" i="15"/>
  <c r="FZ227" i="15"/>
  <c r="FZ197" i="15"/>
  <c r="FR227" i="15"/>
  <c r="FR197" i="15"/>
  <c r="FJ227" i="15"/>
  <c r="FJ197" i="15"/>
  <c r="FB227" i="15"/>
  <c r="FB197" i="15"/>
  <c r="EP227" i="15"/>
  <c r="EP226" i="15" s="1"/>
  <c r="EP197" i="15"/>
  <c r="EH227" i="15"/>
  <c r="EH197" i="15"/>
  <c r="DZ227" i="15"/>
  <c r="DZ226" i="15" s="1"/>
  <c r="DZ197" i="15"/>
  <c r="DR227" i="15"/>
  <c r="DR197" i="15"/>
  <c r="DJ227" i="15"/>
  <c r="DJ226" i="15" s="1"/>
  <c r="DJ197" i="15"/>
  <c r="DB227" i="15"/>
  <c r="DB197" i="15"/>
  <c r="CT227" i="15"/>
  <c r="CT226" i="15" s="1"/>
  <c r="CT197" i="15"/>
  <c r="CP227" i="15"/>
  <c r="CP197" i="15"/>
  <c r="CH227" i="15"/>
  <c r="CH197" i="15"/>
  <c r="BZ227" i="15"/>
  <c r="BZ197" i="15"/>
  <c r="BR227" i="15"/>
  <c r="BR197" i="15"/>
  <c r="BF227" i="15"/>
  <c r="BF197" i="15"/>
  <c r="AT227" i="15"/>
  <c r="AT197" i="15"/>
  <c r="AL227" i="15"/>
  <c r="AL197" i="15"/>
  <c r="Z227" i="15"/>
  <c r="Z197" i="15"/>
  <c r="Q227" i="15"/>
  <c r="Q197" i="15"/>
  <c r="H227" i="15"/>
  <c r="H197" i="15"/>
  <c r="FY230" i="15"/>
  <c r="FY200" i="15"/>
  <c r="FU200" i="15"/>
  <c r="FU230" i="15"/>
  <c r="FQ230" i="15"/>
  <c r="FQ200" i="15"/>
  <c r="FM230" i="15"/>
  <c r="FM200" i="15"/>
  <c r="FI230" i="15"/>
  <c r="FI200" i="15"/>
  <c r="FE200" i="15"/>
  <c r="FE230" i="15"/>
  <c r="FA230" i="15"/>
  <c r="FA200" i="15"/>
  <c r="EW230" i="15"/>
  <c r="EW200" i="15"/>
  <c r="ES230" i="15"/>
  <c r="ES200" i="15"/>
  <c r="EO200" i="15"/>
  <c r="EO230" i="15"/>
  <c r="EK230" i="15"/>
  <c r="EK200" i="15"/>
  <c r="EG230" i="15"/>
  <c r="EG200" i="15"/>
  <c r="EC230" i="15"/>
  <c r="EC200" i="15"/>
  <c r="DY200" i="15"/>
  <c r="DY230" i="15"/>
  <c r="DU230" i="15"/>
  <c r="DU200" i="15"/>
  <c r="DQ230" i="15"/>
  <c r="DQ200" i="15"/>
  <c r="DM230" i="15"/>
  <c r="DM200" i="15"/>
  <c r="DI200" i="15"/>
  <c r="DI230" i="15"/>
  <c r="DE230" i="15"/>
  <c r="DE200" i="15"/>
  <c r="DA230" i="15"/>
  <c r="DA200" i="15"/>
  <c r="CW230" i="15"/>
  <c r="CW200" i="15"/>
  <c r="CS200" i="15"/>
  <c r="CS230" i="15"/>
  <c r="CO230" i="15"/>
  <c r="CO200" i="15"/>
  <c r="CK230" i="15"/>
  <c r="CK200" i="15"/>
  <c r="CG230" i="15"/>
  <c r="CG200" i="15"/>
  <c r="CC200" i="15"/>
  <c r="CC230" i="15"/>
  <c r="BY230" i="15"/>
  <c r="BY200" i="15"/>
  <c r="BU230" i="15"/>
  <c r="BU200" i="15"/>
  <c r="BQ230" i="15"/>
  <c r="BQ200" i="15"/>
  <c r="BM200" i="15"/>
  <c r="BM230" i="15"/>
  <c r="BI230" i="15"/>
  <c r="BI200" i="15"/>
  <c r="BE200" i="15"/>
  <c r="BE230" i="15"/>
  <c r="BA230" i="15"/>
  <c r="BA200" i="15"/>
  <c r="AW200" i="15"/>
  <c r="AW230" i="15"/>
  <c r="AS230" i="15"/>
  <c r="AS200" i="15"/>
  <c r="AO200" i="15"/>
  <c r="AO230" i="15"/>
  <c r="AK230" i="15"/>
  <c r="AK200" i="15"/>
  <c r="AG200" i="15"/>
  <c r="AG230" i="15"/>
  <c r="AC230" i="15"/>
  <c r="AC200" i="15"/>
  <c r="Y200" i="15"/>
  <c r="Y230" i="15"/>
  <c r="U230" i="15"/>
  <c r="U200" i="15"/>
  <c r="P230" i="15"/>
  <c r="P200" i="15"/>
  <c r="K230" i="15"/>
  <c r="K200" i="15"/>
  <c r="G230" i="15"/>
  <c r="G200" i="15"/>
  <c r="FY229" i="15"/>
  <c r="FY199" i="15"/>
  <c r="FU229" i="15"/>
  <c r="FU199" i="15"/>
  <c r="FQ229" i="15"/>
  <c r="FQ199" i="15"/>
  <c r="FM229" i="15"/>
  <c r="FM199" i="15"/>
  <c r="FI229" i="15"/>
  <c r="FI199" i="15"/>
  <c r="FE229" i="15"/>
  <c r="FE199" i="15"/>
  <c r="FA229" i="15"/>
  <c r="FA199" i="15"/>
  <c r="EW229" i="15"/>
  <c r="EW199" i="15"/>
  <c r="ES229" i="15"/>
  <c r="ES199" i="15"/>
  <c r="EO229" i="15"/>
  <c r="EO199" i="15"/>
  <c r="EK229" i="15"/>
  <c r="EK199" i="15"/>
  <c r="EG229" i="15"/>
  <c r="EG199" i="15"/>
  <c r="EC229" i="15"/>
  <c r="EC199" i="15"/>
  <c r="DY229" i="15"/>
  <c r="DY199" i="15"/>
  <c r="DU229" i="15"/>
  <c r="DU199" i="15"/>
  <c r="DQ229" i="15"/>
  <c r="DQ199" i="15"/>
  <c r="DM229" i="15"/>
  <c r="DM199" i="15"/>
  <c r="DI229" i="15"/>
  <c r="DI199" i="15"/>
  <c r="DE229" i="15"/>
  <c r="DE199" i="15"/>
  <c r="DA229" i="15"/>
  <c r="DA199" i="15"/>
  <c r="CW229" i="15"/>
  <c r="CW199" i="15"/>
  <c r="CS229" i="15"/>
  <c r="CS199" i="15"/>
  <c r="CO229" i="15"/>
  <c r="CO199" i="15"/>
  <c r="CK229" i="15"/>
  <c r="CK199" i="15"/>
  <c r="CG229" i="15"/>
  <c r="CG199" i="15"/>
  <c r="CC229" i="15"/>
  <c r="CC199" i="15"/>
  <c r="BY229" i="15"/>
  <c r="BY199" i="15"/>
  <c r="BU229" i="15"/>
  <c r="BU199" i="15"/>
  <c r="BQ229" i="15"/>
  <c r="BQ199" i="15"/>
  <c r="BM229" i="15"/>
  <c r="BM199" i="15"/>
  <c r="BI229" i="15"/>
  <c r="BI199" i="15"/>
  <c r="BE229" i="15"/>
  <c r="BE199" i="15"/>
  <c r="BA229" i="15"/>
  <c r="BA199" i="15"/>
  <c r="AW229" i="15"/>
  <c r="AW199" i="15"/>
  <c r="AS229" i="15"/>
  <c r="AS199" i="15"/>
  <c r="AO229" i="15"/>
  <c r="AO199" i="15"/>
  <c r="AK229" i="15"/>
  <c r="AK199" i="15"/>
  <c r="AG229" i="15"/>
  <c r="AG199" i="15"/>
  <c r="AC229" i="15"/>
  <c r="AC199" i="15"/>
  <c r="Y229" i="15"/>
  <c r="Y199" i="15"/>
  <c r="U229" i="15"/>
  <c r="U199" i="15"/>
  <c r="P229" i="15"/>
  <c r="P199" i="15"/>
  <c r="K229" i="15"/>
  <c r="K199" i="15"/>
  <c r="G229" i="15"/>
  <c r="G199" i="15"/>
  <c r="FY228" i="15"/>
  <c r="FY198" i="15"/>
  <c r="FU198" i="15"/>
  <c r="FU228" i="15"/>
  <c r="FQ228" i="15"/>
  <c r="FQ198" i="15"/>
  <c r="FM198" i="15"/>
  <c r="FM228" i="15"/>
  <c r="FI228" i="15"/>
  <c r="FI198" i="15"/>
  <c r="FE198" i="15"/>
  <c r="FE228" i="15"/>
  <c r="FA228" i="15"/>
  <c r="FA198" i="15"/>
  <c r="EW198" i="15"/>
  <c r="EW228" i="15"/>
  <c r="ES228" i="15"/>
  <c r="ES198" i="15"/>
  <c r="EO198" i="15"/>
  <c r="EO228" i="15"/>
  <c r="EK228" i="15"/>
  <c r="EK198" i="15"/>
  <c r="EG198" i="15"/>
  <c r="EG228" i="15"/>
  <c r="EC228" i="15"/>
  <c r="EC198" i="15"/>
  <c r="DY198" i="15"/>
  <c r="DY228" i="15"/>
  <c r="DU228" i="15"/>
  <c r="DU198" i="15"/>
  <c r="DQ198" i="15"/>
  <c r="DQ228" i="15"/>
  <c r="DM228" i="15"/>
  <c r="DM198" i="15"/>
  <c r="DI198" i="15"/>
  <c r="DI228" i="15"/>
  <c r="DE228" i="15"/>
  <c r="DE198" i="15"/>
  <c r="DA198" i="15"/>
  <c r="DA228" i="15"/>
  <c r="CW228" i="15"/>
  <c r="CW198" i="15"/>
  <c r="CS198" i="15"/>
  <c r="CS228" i="15"/>
  <c r="CO228" i="15"/>
  <c r="CO198" i="15"/>
  <c r="CK228" i="15"/>
  <c r="CK198" i="15"/>
  <c r="CG228" i="15"/>
  <c r="CG198" i="15"/>
  <c r="CC228" i="15"/>
  <c r="CC198" i="15"/>
  <c r="BY228" i="15"/>
  <c r="BY198" i="15"/>
  <c r="BU198" i="15"/>
  <c r="BU228" i="15"/>
  <c r="BQ228" i="15"/>
  <c r="BQ198" i="15"/>
  <c r="BM228" i="15"/>
  <c r="BM198" i="15"/>
  <c r="BI228" i="15"/>
  <c r="BI198" i="15"/>
  <c r="BE228" i="15"/>
  <c r="BE198" i="15"/>
  <c r="BA228" i="15"/>
  <c r="BA198" i="15"/>
  <c r="AW228" i="15"/>
  <c r="AW198" i="15"/>
  <c r="AS228" i="15"/>
  <c r="AS198" i="15"/>
  <c r="AO228" i="15"/>
  <c r="AO198" i="15"/>
  <c r="AK228" i="15"/>
  <c r="AK198" i="15"/>
  <c r="AG228" i="15"/>
  <c r="AG198" i="15"/>
  <c r="AC228" i="15"/>
  <c r="AC198" i="15"/>
  <c r="Y228" i="15"/>
  <c r="Y198" i="15"/>
  <c r="U228" i="15"/>
  <c r="U198" i="15"/>
  <c r="P228" i="15"/>
  <c r="P198" i="15"/>
  <c r="K228" i="15"/>
  <c r="K198" i="15"/>
  <c r="G228" i="15"/>
  <c r="G198" i="15"/>
  <c r="FY227" i="15"/>
  <c r="FY226" i="15" s="1"/>
  <c r="FY197" i="15"/>
  <c r="FU227" i="15"/>
  <c r="FU197" i="15"/>
  <c r="FQ227" i="15"/>
  <c r="FQ226" i="15" s="1"/>
  <c r="FQ197" i="15"/>
  <c r="FM227" i="15"/>
  <c r="FM197" i="15"/>
  <c r="FI227" i="15"/>
  <c r="FI226" i="15" s="1"/>
  <c r="FI197" i="15"/>
  <c r="FE227" i="15"/>
  <c r="FE197" i="15"/>
  <c r="FA227" i="15"/>
  <c r="FA226" i="15" s="1"/>
  <c r="FA197" i="15"/>
  <c r="EW227" i="15"/>
  <c r="EW197" i="15"/>
  <c r="ES227" i="15"/>
  <c r="ES226" i="15" s="1"/>
  <c r="ES197" i="15"/>
  <c r="EO227" i="15"/>
  <c r="EO197" i="15"/>
  <c r="EK227" i="15"/>
  <c r="EK226" i="15" s="1"/>
  <c r="EK197" i="15"/>
  <c r="EG227" i="15"/>
  <c r="EG197" i="15"/>
  <c r="EC227" i="15"/>
  <c r="EC226" i="15" s="1"/>
  <c r="EC197" i="15"/>
  <c r="DY227" i="15"/>
  <c r="DY197" i="15"/>
  <c r="DU227" i="15"/>
  <c r="DU226" i="15" s="1"/>
  <c r="DU197" i="15"/>
  <c r="DQ227" i="15"/>
  <c r="DQ197" i="15"/>
  <c r="DM227" i="15"/>
  <c r="DM226" i="15" s="1"/>
  <c r="DM197" i="15"/>
  <c r="DI227" i="15"/>
  <c r="DI197" i="15"/>
  <c r="DE227" i="15"/>
  <c r="DE226" i="15" s="1"/>
  <c r="DE197" i="15"/>
  <c r="DA227" i="15"/>
  <c r="DA197" i="15"/>
  <c r="CW227" i="15"/>
  <c r="CW226" i="15" s="1"/>
  <c r="CW197" i="15"/>
  <c r="CS227" i="15"/>
  <c r="CS197" i="15"/>
  <c r="CO227" i="15"/>
  <c r="CO226" i="15" s="1"/>
  <c r="CO197" i="15"/>
  <c r="CK227" i="15"/>
  <c r="CK226" i="15" s="1"/>
  <c r="CK197" i="15"/>
  <c r="CG227" i="15"/>
  <c r="CG226" i="15" s="1"/>
  <c r="CG197" i="15"/>
  <c r="CC227" i="15"/>
  <c r="CC197" i="15"/>
  <c r="BY227" i="15"/>
  <c r="BY226" i="15" s="1"/>
  <c r="BY197" i="15"/>
  <c r="BU227" i="15"/>
  <c r="BU197" i="15"/>
  <c r="BQ227" i="15"/>
  <c r="BQ226" i="15" s="1"/>
  <c r="BQ197" i="15"/>
  <c r="BM227" i="15"/>
  <c r="BM197" i="15"/>
  <c r="BI227" i="15"/>
  <c r="BI226" i="15" s="1"/>
  <c r="BI197" i="15"/>
  <c r="BE227" i="15"/>
  <c r="BE197" i="15"/>
  <c r="BA227" i="15"/>
  <c r="BA226" i="15" s="1"/>
  <c r="BA197" i="15"/>
  <c r="AW227" i="15"/>
  <c r="AW197" i="15"/>
  <c r="AS227" i="15"/>
  <c r="AS226" i="15" s="1"/>
  <c r="AS197" i="15"/>
  <c r="AO227" i="15"/>
  <c r="AO197" i="15"/>
  <c r="AK227" i="15"/>
  <c r="AK226" i="15" s="1"/>
  <c r="AK197" i="15"/>
  <c r="AG227" i="15"/>
  <c r="AG197" i="15"/>
  <c r="AC227" i="15"/>
  <c r="AC226" i="15" s="1"/>
  <c r="AC197" i="15"/>
  <c r="Y227" i="15"/>
  <c r="Y197" i="15"/>
  <c r="U227" i="15"/>
  <c r="U226" i="15" s="1"/>
  <c r="U197" i="15"/>
  <c r="P227" i="15"/>
  <c r="P226" i="15" s="1"/>
  <c r="P197" i="15"/>
  <c r="K227" i="15"/>
  <c r="K226" i="15" s="1"/>
  <c r="K197" i="15"/>
  <c r="G227" i="15"/>
  <c r="G226" i="15" s="1"/>
  <c r="G197" i="15"/>
  <c r="GB225" i="15"/>
  <c r="GB195" i="15"/>
  <c r="FX225" i="15"/>
  <c r="FX195" i="15"/>
  <c r="FT225" i="15"/>
  <c r="FT195" i="15"/>
  <c r="FP225" i="15"/>
  <c r="FP195" i="15"/>
  <c r="FL225" i="15"/>
  <c r="FL195" i="15"/>
  <c r="FH225" i="15"/>
  <c r="FH195" i="15"/>
  <c r="FD225" i="15"/>
  <c r="FD195" i="15"/>
  <c r="EZ225" i="15"/>
  <c r="EZ195" i="15"/>
  <c r="EV225" i="15"/>
  <c r="EV195" i="15"/>
  <c r="ER225" i="15"/>
  <c r="ER195" i="15"/>
  <c r="EN225" i="15"/>
  <c r="EN195" i="15"/>
  <c r="EJ225" i="15"/>
  <c r="EJ195" i="15"/>
  <c r="EF225" i="15"/>
  <c r="EF195" i="15"/>
  <c r="EB225" i="15"/>
  <c r="EB195" i="15"/>
  <c r="DX225" i="15"/>
  <c r="DX195" i="15"/>
  <c r="DT225" i="15"/>
  <c r="DT195" i="15"/>
  <c r="DP225" i="15"/>
  <c r="DP195" i="15"/>
  <c r="DL225" i="15"/>
  <c r="DL195" i="15"/>
  <c r="DH225" i="15"/>
  <c r="DH195" i="15"/>
  <c r="DD225" i="15"/>
  <c r="DD195" i="15"/>
  <c r="CZ225" i="15"/>
  <c r="CZ195" i="15"/>
  <c r="CV225" i="15"/>
  <c r="CV195" i="15"/>
  <c r="CR225" i="15"/>
  <c r="CR195" i="15"/>
  <c r="CN225" i="15"/>
  <c r="CN195" i="15"/>
  <c r="CJ225" i="15"/>
  <c r="CJ195" i="15"/>
  <c r="CF225" i="15"/>
  <c r="CF195" i="15"/>
  <c r="CB225" i="15"/>
  <c r="CB195" i="15"/>
  <c r="BX225" i="15"/>
  <c r="BX195" i="15"/>
  <c r="BT225" i="15"/>
  <c r="BT195" i="15"/>
  <c r="BP225" i="15"/>
  <c r="BP195" i="15"/>
  <c r="BL225" i="15"/>
  <c r="BL195" i="15"/>
  <c r="BH225" i="15"/>
  <c r="BH195" i="15"/>
  <c r="BD225" i="15"/>
  <c r="BD195" i="15"/>
  <c r="AZ225" i="15"/>
  <c r="AZ195" i="15"/>
  <c r="AV225" i="15"/>
  <c r="AV195" i="15"/>
  <c r="AR225" i="15"/>
  <c r="AR195" i="15"/>
  <c r="AN225" i="15"/>
  <c r="AN195" i="15"/>
  <c r="AJ225" i="15"/>
  <c r="AJ195" i="15"/>
  <c r="AF225" i="15"/>
  <c r="AF195" i="15"/>
  <c r="AB225" i="15"/>
  <c r="AB195" i="15"/>
  <c r="X225" i="15"/>
  <c r="X195" i="15"/>
  <c r="S225" i="15"/>
  <c r="S195" i="15"/>
  <c r="O195" i="15"/>
  <c r="O225" i="15"/>
  <c r="J225" i="15"/>
  <c r="J195" i="15"/>
  <c r="GB224" i="15"/>
  <c r="GB194" i="15"/>
  <c r="FX224" i="15"/>
  <c r="FX194" i="15"/>
  <c r="FT194" i="15"/>
  <c r="FT224" i="15"/>
  <c r="FP224" i="15"/>
  <c r="FP194" i="15"/>
  <c r="FL224" i="15"/>
  <c r="FL194" i="15"/>
  <c r="FH224" i="15"/>
  <c r="FH194" i="15"/>
  <c r="FD194" i="15"/>
  <c r="FD224" i="15"/>
  <c r="EZ224" i="15"/>
  <c r="EZ194" i="15"/>
  <c r="EV224" i="15"/>
  <c r="EV194" i="15"/>
  <c r="ER224" i="15"/>
  <c r="ER194" i="15"/>
  <c r="EN224" i="15"/>
  <c r="EN194" i="15"/>
  <c r="EJ224" i="15"/>
  <c r="EJ194" i="15"/>
  <c r="EF224" i="15"/>
  <c r="EF194" i="15"/>
  <c r="EB224" i="15"/>
  <c r="EB194" i="15"/>
  <c r="DX224" i="15"/>
  <c r="DX194" i="15"/>
  <c r="DT224" i="15"/>
  <c r="DT194" i="15"/>
  <c r="DP224" i="15"/>
  <c r="DP194" i="15"/>
  <c r="DL224" i="15"/>
  <c r="DL194" i="15"/>
  <c r="DH224" i="15"/>
  <c r="DH194" i="15"/>
  <c r="DD224" i="15"/>
  <c r="DD194" i="15"/>
  <c r="CZ224" i="15"/>
  <c r="CZ194" i="15"/>
  <c r="CV224" i="15"/>
  <c r="CV194" i="15"/>
  <c r="CR224" i="15"/>
  <c r="CR194" i="15"/>
  <c r="CN224" i="15"/>
  <c r="CN194" i="15"/>
  <c r="CJ224" i="15"/>
  <c r="CJ194" i="15"/>
  <c r="CF224" i="15"/>
  <c r="CF194" i="15"/>
  <c r="CB224" i="15"/>
  <c r="CB194" i="15"/>
  <c r="BX194" i="15"/>
  <c r="BX224" i="15"/>
  <c r="BT224" i="15"/>
  <c r="BT194" i="15"/>
  <c r="BP224" i="15"/>
  <c r="BP194" i="15"/>
  <c r="BL224" i="15"/>
  <c r="BL194" i="15"/>
  <c r="BH224" i="15"/>
  <c r="BH194" i="15"/>
  <c r="BD224" i="15"/>
  <c r="BD194" i="15"/>
  <c r="AZ224" i="15"/>
  <c r="AZ194" i="15"/>
  <c r="AV194" i="15"/>
  <c r="AV224" i="15"/>
  <c r="AR224" i="15"/>
  <c r="AR194" i="15"/>
  <c r="AN224" i="15"/>
  <c r="AN194" i="15"/>
  <c r="AJ224" i="15"/>
  <c r="AJ194" i="15"/>
  <c r="AF224" i="15"/>
  <c r="AF194" i="15"/>
  <c r="AB224" i="15"/>
  <c r="AB194" i="15"/>
  <c r="X224" i="15"/>
  <c r="X194" i="15"/>
  <c r="S224" i="15"/>
  <c r="S194" i="15"/>
  <c r="O224" i="15"/>
  <c r="O194" i="15"/>
  <c r="J194" i="15"/>
  <c r="J224" i="15"/>
  <c r="GB223" i="15"/>
  <c r="GB193" i="15"/>
  <c r="FX193" i="15"/>
  <c r="FX223" i="15"/>
  <c r="FT193" i="15"/>
  <c r="FT223" i="15"/>
  <c r="FP223" i="15"/>
  <c r="FP193" i="15"/>
  <c r="FL223" i="15"/>
  <c r="FL193" i="15"/>
  <c r="FH223" i="15"/>
  <c r="FH193" i="15"/>
  <c r="FD193" i="15"/>
  <c r="FD223" i="15"/>
  <c r="EZ223" i="15"/>
  <c r="EZ193" i="15"/>
  <c r="EV223" i="15"/>
  <c r="EV193" i="15"/>
  <c r="ER193" i="15"/>
  <c r="ER223" i="15"/>
  <c r="EN193" i="15"/>
  <c r="EN223" i="15"/>
  <c r="EJ223" i="15"/>
  <c r="EJ193" i="15"/>
  <c r="EF223" i="15"/>
  <c r="EF193" i="15"/>
  <c r="EB223" i="15"/>
  <c r="EB193" i="15"/>
  <c r="DX193" i="15"/>
  <c r="DX223" i="15"/>
  <c r="DT223" i="15"/>
  <c r="DT193" i="15"/>
  <c r="DP223" i="15"/>
  <c r="DP193" i="15"/>
  <c r="DL223" i="15"/>
  <c r="DL193" i="15"/>
  <c r="DH223" i="15"/>
  <c r="DH193" i="15"/>
  <c r="DD223" i="15"/>
  <c r="DD193" i="15"/>
  <c r="CZ223" i="15"/>
  <c r="CZ193" i="15"/>
  <c r="CV223" i="15"/>
  <c r="CV193" i="15"/>
  <c r="CR223" i="15"/>
  <c r="CR193" i="15"/>
  <c r="CN223" i="15"/>
  <c r="CN193" i="15"/>
  <c r="CJ223" i="15"/>
  <c r="CJ193" i="15"/>
  <c r="CF223" i="15"/>
  <c r="CF193" i="15"/>
  <c r="CB223" i="15"/>
  <c r="CB193" i="15"/>
  <c r="BX223" i="15"/>
  <c r="BX193" i="15"/>
  <c r="BT223" i="15"/>
  <c r="BT193" i="15"/>
  <c r="BP223" i="15"/>
  <c r="BP193" i="15"/>
  <c r="BL223" i="15"/>
  <c r="BL193" i="15"/>
  <c r="BH223" i="15"/>
  <c r="BH193" i="15"/>
  <c r="BD223" i="15"/>
  <c r="BD193" i="15"/>
  <c r="AZ223" i="15"/>
  <c r="AZ193" i="15"/>
  <c r="AV223" i="15"/>
  <c r="AV193" i="15"/>
  <c r="AR223" i="15"/>
  <c r="AR193" i="15"/>
  <c r="AN223" i="15"/>
  <c r="AN193" i="15"/>
  <c r="AJ223" i="15"/>
  <c r="AJ193" i="15"/>
  <c r="AF223" i="15"/>
  <c r="AF193" i="15"/>
  <c r="AB223" i="15"/>
  <c r="AB193" i="15"/>
  <c r="X223" i="15"/>
  <c r="X193" i="15"/>
  <c r="S223" i="15"/>
  <c r="S193" i="15"/>
  <c r="O193" i="15"/>
  <c r="O223" i="15"/>
  <c r="J223" i="15"/>
  <c r="J193" i="15"/>
  <c r="GB222" i="15"/>
  <c r="GB221" i="15" s="1"/>
  <c r="GB192" i="15"/>
  <c r="FX192" i="15"/>
  <c r="FX222" i="15"/>
  <c r="FT222" i="15"/>
  <c r="FT192" i="15"/>
  <c r="FP222" i="15"/>
  <c r="FP192" i="15"/>
  <c r="FL222" i="15"/>
  <c r="FL221" i="15" s="1"/>
  <c r="FL192" i="15"/>
  <c r="FH222" i="15"/>
  <c r="FH221" i="15" s="1"/>
  <c r="FH192" i="15"/>
  <c r="FD222" i="15"/>
  <c r="FD192" i="15"/>
  <c r="EZ192" i="15"/>
  <c r="EZ222" i="15"/>
  <c r="EV222" i="15"/>
  <c r="EV221" i="15" s="1"/>
  <c r="EV192" i="15"/>
  <c r="ER192" i="15"/>
  <c r="ER222" i="15"/>
  <c r="EN222" i="15"/>
  <c r="EN192" i="15"/>
  <c r="EJ222" i="15"/>
  <c r="EJ221" i="15" s="1"/>
  <c r="EJ192" i="15"/>
  <c r="EF222" i="15"/>
  <c r="EF221" i="15" s="1"/>
  <c r="EF192" i="15"/>
  <c r="EB222" i="15"/>
  <c r="EB221" i="15" s="1"/>
  <c r="EB192" i="15"/>
  <c r="DX222" i="15"/>
  <c r="DX192" i="15"/>
  <c r="DT192" i="15"/>
  <c r="DT222" i="15"/>
  <c r="DP222" i="15"/>
  <c r="DP221" i="15" s="1"/>
  <c r="DP192" i="15"/>
  <c r="DL192" i="15"/>
  <c r="DL222" i="15"/>
  <c r="DH222" i="15"/>
  <c r="DH221" i="15" s="1"/>
  <c r="DH192" i="15"/>
  <c r="DD222" i="15"/>
  <c r="DD221" i="15" s="1"/>
  <c r="DD192" i="15"/>
  <c r="CZ222" i="15"/>
  <c r="CZ221" i="15" s="1"/>
  <c r="CZ192" i="15"/>
  <c r="CV222" i="15"/>
  <c r="CV221" i="15" s="1"/>
  <c r="CV192" i="15"/>
  <c r="CR222" i="15"/>
  <c r="CR221" i="15" s="1"/>
  <c r="CR192" i="15"/>
  <c r="CN192" i="15"/>
  <c r="CN222" i="15"/>
  <c r="CJ222" i="15"/>
  <c r="CJ221" i="15" s="1"/>
  <c r="CJ192" i="15"/>
  <c r="CF192" i="15"/>
  <c r="CF222" i="15"/>
  <c r="CB222" i="15"/>
  <c r="CB221" i="15" s="1"/>
  <c r="CB192" i="15"/>
  <c r="BX222" i="15"/>
  <c r="BX192" i="15"/>
  <c r="BT222" i="15"/>
  <c r="BT221" i="15" s="1"/>
  <c r="BT192" i="15"/>
  <c r="BP222" i="15"/>
  <c r="BP221" i="15" s="1"/>
  <c r="BP192" i="15"/>
  <c r="BL222" i="15"/>
  <c r="BL221" i="15" s="1"/>
  <c r="BL192" i="15"/>
  <c r="BH192" i="15"/>
  <c r="BH222" i="15"/>
  <c r="BD222" i="15"/>
  <c r="BD221" i="15" s="1"/>
  <c r="BD192" i="15"/>
  <c r="AZ192" i="15"/>
  <c r="AZ222" i="15"/>
  <c r="AV222" i="15"/>
  <c r="AV192" i="15"/>
  <c r="AR222" i="15"/>
  <c r="AR221" i="15" s="1"/>
  <c r="AR192" i="15"/>
  <c r="AN222" i="15"/>
  <c r="AN221" i="15" s="1"/>
  <c r="AN192" i="15"/>
  <c r="AJ222" i="15"/>
  <c r="AJ221" i="15" s="1"/>
  <c r="AJ192" i="15"/>
  <c r="AF222" i="15"/>
  <c r="AF221" i="15" s="1"/>
  <c r="AF192" i="15"/>
  <c r="AB192" i="15"/>
  <c r="AB222" i="15"/>
  <c r="X222" i="15"/>
  <c r="X221" i="15" s="1"/>
  <c r="X192" i="15"/>
  <c r="S192" i="15"/>
  <c r="S222" i="15"/>
  <c r="O222" i="15"/>
  <c r="O192" i="15"/>
  <c r="J222" i="15"/>
  <c r="J192" i="15"/>
  <c r="CQ225" i="15"/>
  <c r="CQ195" i="15"/>
  <c r="CI225" i="15"/>
  <c r="CI195" i="15"/>
  <c r="GA225" i="15"/>
  <c r="GA195" i="15"/>
  <c r="FW225" i="15"/>
  <c r="FW195" i="15"/>
  <c r="FS225" i="15"/>
  <c r="FS195" i="15"/>
  <c r="FO225" i="15"/>
  <c r="FO195" i="15"/>
  <c r="FK225" i="15"/>
  <c r="FK195" i="15"/>
  <c r="FG225" i="15"/>
  <c r="FG195" i="15"/>
  <c r="FC225" i="15"/>
  <c r="FC195" i="15"/>
  <c r="EY225" i="15"/>
  <c r="EY195" i="15"/>
  <c r="EU225" i="15"/>
  <c r="EU195" i="15"/>
  <c r="EQ225" i="15"/>
  <c r="EQ195" i="15"/>
  <c r="EM195" i="15"/>
  <c r="EM225" i="15"/>
  <c r="EI225" i="15"/>
  <c r="EI195" i="15"/>
  <c r="EE225" i="15"/>
  <c r="EE195" i="15"/>
  <c r="EA225" i="15"/>
  <c r="EA195" i="15"/>
  <c r="DW225" i="15"/>
  <c r="DW195" i="15"/>
  <c r="DS195" i="15"/>
  <c r="DS225" i="15"/>
  <c r="DO225" i="15"/>
  <c r="DO195" i="15"/>
  <c r="DK225" i="15"/>
  <c r="DK195" i="15"/>
  <c r="DG225" i="15"/>
  <c r="DG195" i="15"/>
  <c r="DC225" i="15"/>
  <c r="DC195" i="15"/>
  <c r="CY225" i="15"/>
  <c r="CY195" i="15"/>
  <c r="CU225" i="15"/>
  <c r="CU195" i="15"/>
  <c r="CM225" i="15"/>
  <c r="CM195" i="15"/>
  <c r="CA195" i="15"/>
  <c r="CA225" i="15"/>
  <c r="BS225" i="15"/>
  <c r="BS195" i="15"/>
  <c r="BK225" i="15"/>
  <c r="BK195" i="15"/>
  <c r="BC225" i="15"/>
  <c r="BC195" i="15"/>
  <c r="AY225" i="15"/>
  <c r="AY195" i="15"/>
  <c r="AQ225" i="15"/>
  <c r="AQ195" i="15"/>
  <c r="AI225" i="15"/>
  <c r="AI195" i="15"/>
  <c r="AA225" i="15"/>
  <c r="AA195" i="15"/>
  <c r="R225" i="15"/>
  <c r="R195" i="15"/>
  <c r="I225" i="15"/>
  <c r="I195" i="15"/>
  <c r="GA224" i="15"/>
  <c r="GA194" i="15"/>
  <c r="FW224" i="15"/>
  <c r="FW194" i="15"/>
  <c r="FO224" i="15"/>
  <c r="FO194" i="15"/>
  <c r="FG224" i="15"/>
  <c r="FG194" i="15"/>
  <c r="EY224" i="15"/>
  <c r="EY194" i="15"/>
  <c r="EQ224" i="15"/>
  <c r="EQ194" i="15"/>
  <c r="EM224" i="15"/>
  <c r="EM194" i="15"/>
  <c r="EE224" i="15"/>
  <c r="EE194" i="15"/>
  <c r="DW224" i="15"/>
  <c r="DW194" i="15"/>
  <c r="DO194" i="15"/>
  <c r="DO224" i="15"/>
  <c r="DG224" i="15"/>
  <c r="DG194" i="15"/>
  <c r="CY194" i="15"/>
  <c r="CY224" i="15"/>
  <c r="CQ224" i="15"/>
  <c r="CQ194" i="15"/>
  <c r="CI224" i="15"/>
  <c r="CI194" i="15"/>
  <c r="CA224" i="15"/>
  <c r="CA194" i="15"/>
  <c r="BS224" i="15"/>
  <c r="BS194" i="15"/>
  <c r="BK194" i="15"/>
  <c r="BK224" i="15"/>
  <c r="BC224" i="15"/>
  <c r="BC194" i="15"/>
  <c r="AU194" i="15"/>
  <c r="AU224" i="15"/>
  <c r="AM224" i="15"/>
  <c r="AM194" i="15"/>
  <c r="AE224" i="15"/>
  <c r="AE194" i="15"/>
  <c r="W224" i="15"/>
  <c r="W194" i="15"/>
  <c r="N224" i="15"/>
  <c r="N194" i="15"/>
  <c r="I224" i="15"/>
  <c r="I194" i="15"/>
  <c r="FW223" i="15"/>
  <c r="FW193" i="15"/>
  <c r="FO193" i="15"/>
  <c r="FO223" i="15"/>
  <c r="FG223" i="15"/>
  <c r="FG193" i="15"/>
  <c r="EY223" i="15"/>
  <c r="EY193" i="15"/>
  <c r="EQ223" i="15"/>
  <c r="EQ193" i="15"/>
  <c r="EI223" i="15"/>
  <c r="EI193" i="15"/>
  <c r="EE223" i="15"/>
  <c r="EE193" i="15"/>
  <c r="DW223" i="15"/>
  <c r="DW193" i="15"/>
  <c r="DS223" i="15"/>
  <c r="DS193" i="15"/>
  <c r="DK223" i="15"/>
  <c r="DK193" i="15"/>
  <c r="DC223" i="15"/>
  <c r="DC193" i="15"/>
  <c r="CU223" i="15"/>
  <c r="CU193" i="15"/>
  <c r="CM223" i="15"/>
  <c r="CM193" i="15"/>
  <c r="CE223" i="15"/>
  <c r="CE193" i="15"/>
  <c r="BW223" i="15"/>
  <c r="BW193" i="15"/>
  <c r="BK193" i="15"/>
  <c r="BK223" i="15"/>
  <c r="BC223" i="15"/>
  <c r="BC193" i="15"/>
  <c r="AU193" i="15"/>
  <c r="AU223" i="15"/>
  <c r="AM223" i="15"/>
  <c r="AM193" i="15"/>
  <c r="AE193" i="15"/>
  <c r="AE223" i="15"/>
  <c r="W223" i="15"/>
  <c r="W193" i="15"/>
  <c r="R223" i="15"/>
  <c r="R193" i="15"/>
  <c r="I223" i="15"/>
  <c r="I193" i="15"/>
  <c r="FW192" i="15"/>
  <c r="FW222" i="15"/>
  <c r="FO192" i="15"/>
  <c r="FO222" i="15"/>
  <c r="FK222" i="15"/>
  <c r="FK192" i="15"/>
  <c r="FC222" i="15"/>
  <c r="FC192" i="15"/>
  <c r="EQ192" i="15"/>
  <c r="EQ222" i="15"/>
  <c r="EI192" i="15"/>
  <c r="EI222" i="15"/>
  <c r="EA192" i="15"/>
  <c r="EA222" i="15"/>
  <c r="DS192" i="15"/>
  <c r="DS222" i="15"/>
  <c r="DC192" i="15"/>
  <c r="DC222" i="15"/>
  <c r="CU192" i="15"/>
  <c r="CU222" i="15"/>
  <c r="CM192" i="15"/>
  <c r="CM222" i="15"/>
  <c r="CE192" i="15"/>
  <c r="CE222" i="15"/>
  <c r="CA222" i="15"/>
  <c r="CA192" i="15"/>
  <c r="BO192" i="15"/>
  <c r="BO222" i="15"/>
  <c r="BG192" i="15"/>
  <c r="BG222" i="15"/>
  <c r="AY192" i="15"/>
  <c r="AY222" i="15"/>
  <c r="AU222" i="15"/>
  <c r="AU192" i="15"/>
  <c r="AM222" i="15"/>
  <c r="AM192" i="15"/>
  <c r="AE222" i="15"/>
  <c r="AE192" i="15"/>
  <c r="W222" i="15"/>
  <c r="W192" i="15"/>
  <c r="N222" i="15"/>
  <c r="N192" i="15"/>
  <c r="FZ225" i="15"/>
  <c r="FZ195" i="15"/>
  <c r="FV225" i="15"/>
  <c r="FV195" i="15"/>
  <c r="FR225" i="15"/>
  <c r="FR195" i="15"/>
  <c r="FN225" i="15"/>
  <c r="FN195" i="15"/>
  <c r="FJ195" i="15"/>
  <c r="FJ225" i="15"/>
  <c r="FF225" i="15"/>
  <c r="FF195" i="15"/>
  <c r="FB225" i="15"/>
  <c r="FB195" i="15"/>
  <c r="EX195" i="15"/>
  <c r="EX225" i="15"/>
  <c r="ET225" i="15"/>
  <c r="ET195" i="15"/>
  <c r="EP225" i="15"/>
  <c r="EP195" i="15"/>
  <c r="EL225" i="15"/>
  <c r="EL195" i="15"/>
  <c r="EH225" i="15"/>
  <c r="EH195" i="15"/>
  <c r="ED195" i="15"/>
  <c r="ED225" i="15"/>
  <c r="DZ225" i="15"/>
  <c r="DZ195" i="15"/>
  <c r="DV225" i="15"/>
  <c r="DV195" i="15"/>
  <c r="DR195" i="15"/>
  <c r="DR225" i="15"/>
  <c r="DN225" i="15"/>
  <c r="DN195" i="15"/>
  <c r="DJ225" i="15"/>
  <c r="DJ195" i="15"/>
  <c r="DF225" i="15"/>
  <c r="DF195" i="15"/>
  <c r="DB225" i="15"/>
  <c r="DB195" i="15"/>
  <c r="CX195" i="15"/>
  <c r="CX225" i="15"/>
  <c r="CT225" i="15"/>
  <c r="CT195" i="15"/>
  <c r="CP225" i="15"/>
  <c r="CP195" i="15"/>
  <c r="CL195" i="15"/>
  <c r="CL225" i="15"/>
  <c r="CH225" i="15"/>
  <c r="CH195" i="15"/>
  <c r="CD225" i="15"/>
  <c r="CD195" i="15"/>
  <c r="BZ225" i="15"/>
  <c r="BZ195" i="15"/>
  <c r="BV225" i="15"/>
  <c r="BV195" i="15"/>
  <c r="BR195" i="15"/>
  <c r="BR225" i="15"/>
  <c r="BN225" i="15"/>
  <c r="BN195" i="15"/>
  <c r="BJ225" i="15"/>
  <c r="BJ195" i="15"/>
  <c r="BF195" i="15"/>
  <c r="BF225" i="15"/>
  <c r="BB225" i="15"/>
  <c r="BB195" i="15"/>
  <c r="AX225" i="15"/>
  <c r="AX195" i="15"/>
  <c r="AT225" i="15"/>
  <c r="AT195" i="15"/>
  <c r="AP225" i="15"/>
  <c r="AP195" i="15"/>
  <c r="AL195" i="15"/>
  <c r="AL225" i="15"/>
  <c r="AH225" i="15"/>
  <c r="AH195" i="15"/>
  <c r="AD225" i="15"/>
  <c r="AD195" i="15"/>
  <c r="Z225" i="15"/>
  <c r="Z195" i="15"/>
  <c r="V225" i="15"/>
  <c r="V195" i="15"/>
  <c r="Q195" i="15"/>
  <c r="Q225" i="15"/>
  <c r="L225" i="15"/>
  <c r="L195" i="15"/>
  <c r="H225" i="15"/>
  <c r="H195" i="15"/>
  <c r="FZ224" i="15"/>
  <c r="FZ194" i="15"/>
  <c r="FV224" i="15"/>
  <c r="FV194" i="15"/>
  <c r="FR224" i="15"/>
  <c r="FR194" i="15"/>
  <c r="FN194" i="15"/>
  <c r="FN224" i="15"/>
  <c r="FJ224" i="15"/>
  <c r="FJ194" i="15"/>
  <c r="FF194" i="15"/>
  <c r="FF224" i="15"/>
  <c r="FB224" i="15"/>
  <c r="FB194" i="15"/>
  <c r="EX224" i="15"/>
  <c r="EX194" i="15"/>
  <c r="ET224" i="15"/>
  <c r="ET194" i="15"/>
  <c r="EP194" i="15"/>
  <c r="EP224" i="15"/>
  <c r="EL224" i="15"/>
  <c r="EL194" i="15"/>
  <c r="EH224" i="15"/>
  <c r="EH194" i="15"/>
  <c r="ED194" i="15"/>
  <c r="ED224" i="15"/>
  <c r="DZ224" i="15"/>
  <c r="DZ194" i="15"/>
  <c r="DV224" i="15"/>
  <c r="DV194" i="15"/>
  <c r="DR224" i="15"/>
  <c r="DR194" i="15"/>
  <c r="DN194" i="15"/>
  <c r="DN224" i="15"/>
  <c r="DJ224" i="15"/>
  <c r="DJ194" i="15"/>
  <c r="DF224" i="15"/>
  <c r="DF194" i="15"/>
  <c r="DB194" i="15"/>
  <c r="DB224" i="15"/>
  <c r="CX224" i="15"/>
  <c r="CX194" i="15"/>
  <c r="CT194" i="15"/>
  <c r="CT224" i="15"/>
  <c r="CP224" i="15"/>
  <c r="CP194" i="15"/>
  <c r="CL194" i="15"/>
  <c r="CL224" i="15"/>
  <c r="CH224" i="15"/>
  <c r="CH194" i="15"/>
  <c r="CD224" i="15"/>
  <c r="CD194" i="15"/>
  <c r="BZ224" i="15"/>
  <c r="BZ194" i="15"/>
  <c r="BV224" i="15"/>
  <c r="BV194" i="15"/>
  <c r="BR194" i="15"/>
  <c r="BR224" i="15"/>
  <c r="BN224" i="15"/>
  <c r="BN194" i="15"/>
  <c r="BJ224" i="15"/>
  <c r="BJ194" i="15"/>
  <c r="BF224" i="15"/>
  <c r="BF194" i="15"/>
  <c r="BB224" i="15"/>
  <c r="BB194" i="15"/>
  <c r="AX224" i="15"/>
  <c r="AX194" i="15"/>
  <c r="AT224" i="15"/>
  <c r="AT194" i="15"/>
  <c r="AP194" i="15"/>
  <c r="AP224" i="15"/>
  <c r="AL224" i="15"/>
  <c r="AL194" i="15"/>
  <c r="AH194" i="15"/>
  <c r="AH224" i="15"/>
  <c r="AD224" i="15"/>
  <c r="AD194" i="15"/>
  <c r="Z224" i="15"/>
  <c r="Z194" i="15"/>
  <c r="V194" i="15"/>
  <c r="V224" i="15"/>
  <c r="Q224" i="15"/>
  <c r="Q194" i="15"/>
  <c r="L224" i="15"/>
  <c r="L194" i="15"/>
  <c r="H224" i="15"/>
  <c r="H194" i="15"/>
  <c r="FZ223" i="15"/>
  <c r="FZ193" i="15"/>
  <c r="FV223" i="15"/>
  <c r="FV193" i="15"/>
  <c r="FR223" i="15"/>
  <c r="FR193" i="15"/>
  <c r="FN223" i="15"/>
  <c r="FN193" i="15"/>
  <c r="FJ223" i="15"/>
  <c r="FJ193" i="15"/>
  <c r="FF223" i="15"/>
  <c r="FF193" i="15"/>
  <c r="FB223" i="15"/>
  <c r="FB193" i="15"/>
  <c r="EX223" i="15"/>
  <c r="EX193" i="15"/>
  <c r="ET223" i="15"/>
  <c r="ET193" i="15"/>
  <c r="EP223" i="15"/>
  <c r="EP193" i="15"/>
  <c r="EL223" i="15"/>
  <c r="EL193" i="15"/>
  <c r="EH223" i="15"/>
  <c r="EH193" i="15"/>
  <c r="ED223" i="15"/>
  <c r="ED193" i="15"/>
  <c r="DZ223" i="15"/>
  <c r="DZ193" i="15"/>
  <c r="DV223" i="15"/>
  <c r="DV193" i="15"/>
  <c r="DR223" i="15"/>
  <c r="DR193" i="15"/>
  <c r="DN193" i="15"/>
  <c r="DN223" i="15"/>
  <c r="DJ223" i="15"/>
  <c r="DJ193" i="15"/>
  <c r="DF223" i="15"/>
  <c r="DF193" i="15"/>
  <c r="DB223" i="15"/>
  <c r="DB193" i="15"/>
  <c r="CX193" i="15"/>
  <c r="CX223" i="15"/>
  <c r="CT223" i="15"/>
  <c r="CT193" i="15"/>
  <c r="CP223" i="15"/>
  <c r="CP193" i="15"/>
  <c r="CL223" i="15"/>
  <c r="CL193" i="15"/>
  <c r="CH193" i="15"/>
  <c r="CH223" i="15"/>
  <c r="CD223" i="15"/>
  <c r="CD193" i="15"/>
  <c r="BZ223" i="15"/>
  <c r="BZ193" i="15"/>
  <c r="BV223" i="15"/>
  <c r="BV193" i="15"/>
  <c r="BR223" i="15"/>
  <c r="BR193" i="15"/>
  <c r="BN223" i="15"/>
  <c r="BN193" i="15"/>
  <c r="BJ223" i="15"/>
  <c r="BJ193" i="15"/>
  <c r="BF223" i="15"/>
  <c r="BF193" i="15"/>
  <c r="BB193" i="15"/>
  <c r="BB223" i="15"/>
  <c r="AX223" i="15"/>
  <c r="AX193" i="15"/>
  <c r="AT223" i="15"/>
  <c r="AT193" i="15"/>
  <c r="AP223" i="15"/>
  <c r="AP193" i="15"/>
  <c r="AL223" i="15"/>
  <c r="AL193" i="15"/>
  <c r="AH223" i="15"/>
  <c r="AH193" i="15"/>
  <c r="AD223" i="15"/>
  <c r="AD193" i="15"/>
  <c r="Z223" i="15"/>
  <c r="Z193" i="15"/>
  <c r="V223" i="15"/>
  <c r="V193" i="15"/>
  <c r="Q223" i="15"/>
  <c r="Q193" i="15"/>
  <c r="L223" i="15"/>
  <c r="L193" i="15"/>
  <c r="H223" i="15"/>
  <c r="H193" i="15"/>
  <c r="FZ222" i="15"/>
  <c r="FZ221" i="15" s="1"/>
  <c r="FZ192" i="15"/>
  <c r="FV222" i="15"/>
  <c r="FV221" i="15" s="1"/>
  <c r="FV192" i="15"/>
  <c r="FR222" i="15"/>
  <c r="FR221" i="15" s="1"/>
  <c r="FR192" i="15"/>
  <c r="FN222" i="15"/>
  <c r="FN192" i="15"/>
  <c r="FJ222" i="15"/>
  <c r="FJ192" i="15"/>
  <c r="FF222" i="15"/>
  <c r="FF192" i="15"/>
  <c r="FB222" i="15"/>
  <c r="FB221" i="15" s="1"/>
  <c r="FB192" i="15"/>
  <c r="EX222" i="15"/>
  <c r="EX192" i="15"/>
  <c r="ET222" i="15"/>
  <c r="ET192" i="15"/>
  <c r="EP222" i="15"/>
  <c r="EP192" i="15"/>
  <c r="EL222" i="15"/>
  <c r="EL221" i="15" s="1"/>
  <c r="EL192" i="15"/>
  <c r="EH222" i="15"/>
  <c r="EH221" i="15" s="1"/>
  <c r="EH192" i="15"/>
  <c r="ED222" i="15"/>
  <c r="ED192" i="15"/>
  <c r="DZ222" i="15"/>
  <c r="DZ221" i="15" s="1"/>
  <c r="DZ192" i="15"/>
  <c r="DV222" i="15"/>
  <c r="DV192" i="15"/>
  <c r="DR222" i="15"/>
  <c r="DR192" i="15"/>
  <c r="DN222" i="15"/>
  <c r="DN192" i="15"/>
  <c r="DJ222" i="15"/>
  <c r="DJ221" i="15" s="1"/>
  <c r="DJ192" i="15"/>
  <c r="DF222" i="15"/>
  <c r="DF221" i="15" s="1"/>
  <c r="DF192" i="15"/>
  <c r="DB222" i="15"/>
  <c r="DB192" i="15"/>
  <c r="CX222" i="15"/>
  <c r="CX192" i="15"/>
  <c r="CT222" i="15"/>
  <c r="CT192" i="15"/>
  <c r="CP222" i="15"/>
  <c r="CP221" i="15" s="1"/>
  <c r="CP192" i="15"/>
  <c r="CL222" i="15"/>
  <c r="CL192" i="15"/>
  <c r="CH222" i="15"/>
  <c r="CH192" i="15"/>
  <c r="CD222" i="15"/>
  <c r="CD221" i="15" s="1"/>
  <c r="CD192" i="15"/>
  <c r="BZ222" i="15"/>
  <c r="BZ221" i="15" s="1"/>
  <c r="BZ192" i="15"/>
  <c r="BV222" i="15"/>
  <c r="BV221" i="15" s="1"/>
  <c r="BV192" i="15"/>
  <c r="BR222" i="15"/>
  <c r="BR192" i="15"/>
  <c r="BN222" i="15"/>
  <c r="BN221" i="15" s="1"/>
  <c r="BN192" i="15"/>
  <c r="BJ222" i="15"/>
  <c r="BJ221" i="15" s="1"/>
  <c r="BJ192" i="15"/>
  <c r="BF222" i="15"/>
  <c r="BF192" i="15"/>
  <c r="BB222" i="15"/>
  <c r="BB192" i="15"/>
  <c r="AX222" i="15"/>
  <c r="AX221" i="15" s="1"/>
  <c r="AX192" i="15"/>
  <c r="AT222" i="15"/>
  <c r="AT221" i="15" s="1"/>
  <c r="AT192" i="15"/>
  <c r="AP222" i="15"/>
  <c r="AP192" i="15"/>
  <c r="AL222" i="15"/>
  <c r="AL192" i="15"/>
  <c r="AH222" i="15"/>
  <c r="AH192" i="15"/>
  <c r="AD222" i="15"/>
  <c r="AD221" i="15" s="1"/>
  <c r="AD192" i="15"/>
  <c r="Z222" i="15"/>
  <c r="Z221" i="15" s="1"/>
  <c r="Z192" i="15"/>
  <c r="V222" i="15"/>
  <c r="V192" i="15"/>
  <c r="Q222" i="15"/>
  <c r="Q192" i="15"/>
  <c r="L222" i="15"/>
  <c r="L221" i="15" s="1"/>
  <c r="L192" i="15"/>
  <c r="H222" i="15"/>
  <c r="H221" i="15" s="1"/>
  <c r="H192" i="15"/>
  <c r="CE225" i="15"/>
  <c r="CE195" i="15"/>
  <c r="BW225" i="15"/>
  <c r="BW195" i="15"/>
  <c r="BO225" i="15"/>
  <c r="BO195" i="15"/>
  <c r="BG195" i="15"/>
  <c r="BG225" i="15"/>
  <c r="AU225" i="15"/>
  <c r="AU195" i="15"/>
  <c r="AM225" i="15"/>
  <c r="AM195" i="15"/>
  <c r="AE225" i="15"/>
  <c r="AE195" i="15"/>
  <c r="W225" i="15"/>
  <c r="W195" i="15"/>
  <c r="N225" i="15"/>
  <c r="N195" i="15"/>
  <c r="FS194" i="15"/>
  <c r="FS224" i="15"/>
  <c r="FK224" i="15"/>
  <c r="FK194" i="15"/>
  <c r="FC224" i="15"/>
  <c r="FC194" i="15"/>
  <c r="EU224" i="15"/>
  <c r="EU194" i="15"/>
  <c r="EI224" i="15"/>
  <c r="EI194" i="15"/>
  <c r="EA224" i="15"/>
  <c r="EA194" i="15"/>
  <c r="DS224" i="15"/>
  <c r="DS194" i="15"/>
  <c r="DK224" i="15"/>
  <c r="DK194" i="15"/>
  <c r="DC224" i="15"/>
  <c r="DC194" i="15"/>
  <c r="CU224" i="15"/>
  <c r="CU194" i="15"/>
  <c r="CM194" i="15"/>
  <c r="CM224" i="15"/>
  <c r="CE224" i="15"/>
  <c r="CE194" i="15"/>
  <c r="BW194" i="15"/>
  <c r="BW224" i="15"/>
  <c r="BO224" i="15"/>
  <c r="BO194" i="15"/>
  <c r="BG224" i="15"/>
  <c r="BG194" i="15"/>
  <c r="AY224" i="15"/>
  <c r="AY194" i="15"/>
  <c r="AQ224" i="15"/>
  <c r="AQ194" i="15"/>
  <c r="AI224" i="15"/>
  <c r="AI194" i="15"/>
  <c r="AA224" i="15"/>
  <c r="AA194" i="15"/>
  <c r="R224" i="15"/>
  <c r="R194" i="15"/>
  <c r="GA223" i="15"/>
  <c r="GA193" i="15"/>
  <c r="FS223" i="15"/>
  <c r="FS193" i="15"/>
  <c r="FK223" i="15"/>
  <c r="FK193" i="15"/>
  <c r="FC193" i="15"/>
  <c r="FC223" i="15"/>
  <c r="EU223" i="15"/>
  <c r="EU193" i="15"/>
  <c r="EM223" i="15"/>
  <c r="EM193" i="15"/>
  <c r="EA223" i="15"/>
  <c r="EA193" i="15"/>
  <c r="DO193" i="15"/>
  <c r="DO223" i="15"/>
  <c r="DG223" i="15"/>
  <c r="DG193" i="15"/>
  <c r="CY223" i="15"/>
  <c r="CY193" i="15"/>
  <c r="CQ193" i="15"/>
  <c r="CQ223" i="15"/>
  <c r="CI223" i="15"/>
  <c r="CI193" i="15"/>
  <c r="CA193" i="15"/>
  <c r="CA223" i="15"/>
  <c r="BS223" i="15"/>
  <c r="BS193" i="15"/>
  <c r="BO223" i="15"/>
  <c r="BO193" i="15"/>
  <c r="BG223" i="15"/>
  <c r="BG193" i="15"/>
  <c r="AY223" i="15"/>
  <c r="AY193" i="15"/>
  <c r="AQ223" i="15"/>
  <c r="AQ193" i="15"/>
  <c r="AI223" i="15"/>
  <c r="AI193" i="15"/>
  <c r="AA223" i="15"/>
  <c r="AA193" i="15"/>
  <c r="N223" i="15"/>
  <c r="N193" i="15"/>
  <c r="GA222" i="15"/>
  <c r="GA192" i="15"/>
  <c r="FS222" i="15"/>
  <c r="FS192" i="15"/>
  <c r="FG192" i="15"/>
  <c r="FG222" i="15"/>
  <c r="EY192" i="15"/>
  <c r="EY222" i="15"/>
  <c r="EU222" i="15"/>
  <c r="EU192" i="15"/>
  <c r="EM222" i="15"/>
  <c r="EM192" i="15"/>
  <c r="EE222" i="15"/>
  <c r="EE221" i="15" s="1"/>
  <c r="EE192" i="15"/>
  <c r="DW222" i="15"/>
  <c r="DW192" i="15"/>
  <c r="DO222" i="15"/>
  <c r="DO192" i="15"/>
  <c r="DK192" i="15"/>
  <c r="DK222" i="15"/>
  <c r="DG222" i="15"/>
  <c r="DG192" i="15"/>
  <c r="CY222" i="15"/>
  <c r="CY192" i="15"/>
  <c r="CQ222" i="15"/>
  <c r="CQ192" i="15"/>
  <c r="CI222" i="15"/>
  <c r="CI192" i="15"/>
  <c r="BW192" i="15"/>
  <c r="BW222" i="15"/>
  <c r="BS222" i="15"/>
  <c r="BS192" i="15"/>
  <c r="BK222" i="15"/>
  <c r="BK192" i="15"/>
  <c r="BC222" i="15"/>
  <c r="BC192" i="15"/>
  <c r="AQ192" i="15"/>
  <c r="AQ222" i="15"/>
  <c r="AI192" i="15"/>
  <c r="AI222" i="15"/>
  <c r="AA192" i="15"/>
  <c r="AA222" i="15"/>
  <c r="R222" i="15"/>
  <c r="R192" i="15"/>
  <c r="I222" i="15"/>
  <c r="I192" i="15"/>
  <c r="FY225" i="15"/>
  <c r="FY195" i="15"/>
  <c r="FU225" i="15"/>
  <c r="FU195" i="15"/>
  <c r="FQ225" i="15"/>
  <c r="FQ195" i="15"/>
  <c r="FM225" i="15"/>
  <c r="FM195" i="15"/>
  <c r="FI195" i="15"/>
  <c r="FI225" i="15"/>
  <c r="FE225" i="15"/>
  <c r="FE195" i="15"/>
  <c r="FA225" i="15"/>
  <c r="FA195" i="15"/>
  <c r="EW225" i="15"/>
  <c r="EW195" i="15"/>
  <c r="ES225" i="15"/>
  <c r="ES195" i="15"/>
  <c r="EO225" i="15"/>
  <c r="EO195" i="15"/>
  <c r="EK225" i="15"/>
  <c r="EK195" i="15"/>
  <c r="EG225" i="15"/>
  <c r="EG195" i="15"/>
  <c r="EC225" i="15"/>
  <c r="EC195" i="15"/>
  <c r="DY225" i="15"/>
  <c r="DY195" i="15"/>
  <c r="DU225" i="15"/>
  <c r="DU195" i="15"/>
  <c r="DQ225" i="15"/>
  <c r="DQ195" i="15"/>
  <c r="DM225" i="15"/>
  <c r="DM195" i="15"/>
  <c r="DI225" i="15"/>
  <c r="DI195" i="15"/>
  <c r="DE225" i="15"/>
  <c r="DE195" i="15"/>
  <c r="DA225" i="15"/>
  <c r="DA195" i="15"/>
  <c r="CW195" i="15"/>
  <c r="CW225" i="15"/>
  <c r="CS225" i="15"/>
  <c r="CS195" i="15"/>
  <c r="CO225" i="15"/>
  <c r="CO195" i="15"/>
  <c r="CK225" i="15"/>
  <c r="CK195" i="15"/>
  <c r="CG225" i="15"/>
  <c r="CG195" i="15"/>
  <c r="CC225" i="15"/>
  <c r="CC195" i="15"/>
  <c r="BY225" i="15"/>
  <c r="BY195" i="15"/>
  <c r="BU225" i="15"/>
  <c r="BU195" i="15"/>
  <c r="BQ225" i="15"/>
  <c r="BQ195" i="15"/>
  <c r="BM225" i="15"/>
  <c r="BM195" i="15"/>
  <c r="BI225" i="15"/>
  <c r="BI195" i="15"/>
  <c r="BE225" i="15"/>
  <c r="BE195" i="15"/>
  <c r="BA225" i="15"/>
  <c r="BA195" i="15"/>
  <c r="AW225" i="15"/>
  <c r="AW195" i="15"/>
  <c r="AS225" i="15"/>
  <c r="AS195" i="15"/>
  <c r="AO225" i="15"/>
  <c r="AO195" i="15"/>
  <c r="AK195" i="15"/>
  <c r="AK225" i="15"/>
  <c r="AG225" i="15"/>
  <c r="AG195" i="15"/>
  <c r="AC225" i="15"/>
  <c r="AC195" i="15"/>
  <c r="Y225" i="15"/>
  <c r="Y195" i="15"/>
  <c r="U225" i="15"/>
  <c r="U195" i="15"/>
  <c r="P225" i="15"/>
  <c r="P195" i="15"/>
  <c r="K225" i="15"/>
  <c r="K195" i="15"/>
  <c r="G225" i="15"/>
  <c r="G195" i="15"/>
  <c r="FY224" i="15"/>
  <c r="FY194" i="15"/>
  <c r="FU224" i="15"/>
  <c r="FU194" i="15"/>
  <c r="FQ224" i="15"/>
  <c r="FQ194" i="15"/>
  <c r="FM224" i="15"/>
  <c r="FM194" i="15"/>
  <c r="FI224" i="15"/>
  <c r="FI194" i="15"/>
  <c r="FE224" i="15"/>
  <c r="FE194" i="15"/>
  <c r="FA224" i="15"/>
  <c r="FA194" i="15"/>
  <c r="EW224" i="15"/>
  <c r="EW194" i="15"/>
  <c r="ES224" i="15"/>
  <c r="ES194" i="15"/>
  <c r="EO224" i="15"/>
  <c r="EO194" i="15"/>
  <c r="EK224" i="15"/>
  <c r="EK194" i="15"/>
  <c r="EG224" i="15"/>
  <c r="EG194" i="15"/>
  <c r="EC224" i="15"/>
  <c r="EC194" i="15"/>
  <c r="DY224" i="15"/>
  <c r="DY194" i="15"/>
  <c r="DU224" i="15"/>
  <c r="DU194" i="15"/>
  <c r="DQ224" i="15"/>
  <c r="DQ194" i="15"/>
  <c r="DM224" i="15"/>
  <c r="DM194" i="15"/>
  <c r="DI224" i="15"/>
  <c r="DI194" i="15"/>
  <c r="DE224" i="15"/>
  <c r="DE194" i="15"/>
  <c r="DA224" i="15"/>
  <c r="DA194" i="15"/>
  <c r="CW224" i="15"/>
  <c r="CW194" i="15"/>
  <c r="CS224" i="15"/>
  <c r="CS194" i="15"/>
  <c r="CO224" i="15"/>
  <c r="CO194" i="15"/>
  <c r="CK224" i="15"/>
  <c r="CK194" i="15"/>
  <c r="CG224" i="15"/>
  <c r="CG194" i="15"/>
  <c r="CC224" i="15"/>
  <c r="CC194" i="15"/>
  <c r="BY224" i="15"/>
  <c r="BY194" i="15"/>
  <c r="BU224" i="15"/>
  <c r="BU194" i="15"/>
  <c r="BQ224" i="15"/>
  <c r="BQ194" i="15"/>
  <c r="BM224" i="15"/>
  <c r="BM194" i="15"/>
  <c r="BI224" i="15"/>
  <c r="BI194" i="15"/>
  <c r="BE224" i="15"/>
  <c r="BE194" i="15"/>
  <c r="BA224" i="15"/>
  <c r="BA194" i="15"/>
  <c r="AW224" i="15"/>
  <c r="AW194" i="15"/>
  <c r="AS224" i="15"/>
  <c r="AS194" i="15"/>
  <c r="AO224" i="15"/>
  <c r="AO194" i="15"/>
  <c r="AK224" i="15"/>
  <c r="AK194" i="15"/>
  <c r="AG224" i="15"/>
  <c r="AG194" i="15"/>
  <c r="AC224" i="15"/>
  <c r="AC194" i="15"/>
  <c r="Y224" i="15"/>
  <c r="Y194" i="15"/>
  <c r="U224" i="15"/>
  <c r="U194" i="15"/>
  <c r="P224" i="15"/>
  <c r="P194" i="15"/>
  <c r="K194" i="15"/>
  <c r="K224" i="15"/>
  <c r="G224" i="15"/>
  <c r="G194" i="15"/>
  <c r="FY193" i="15"/>
  <c r="FY223" i="15"/>
  <c r="FU223" i="15"/>
  <c r="FU193" i="15"/>
  <c r="FQ223" i="15"/>
  <c r="FQ193" i="15"/>
  <c r="FM193" i="15"/>
  <c r="FM223" i="15"/>
  <c r="FI223" i="15"/>
  <c r="FI193" i="15"/>
  <c r="FE223" i="15"/>
  <c r="FE193" i="15"/>
  <c r="FA223" i="15"/>
  <c r="FA193" i="15"/>
  <c r="EW223" i="15"/>
  <c r="EW193" i="15"/>
  <c r="ES193" i="15"/>
  <c r="ES223" i="15"/>
  <c r="EO223" i="15"/>
  <c r="EO193" i="15"/>
  <c r="EK223" i="15"/>
  <c r="EK193" i="15"/>
  <c r="EG193" i="15"/>
  <c r="EG223" i="15"/>
  <c r="EC223" i="15"/>
  <c r="EC193" i="15"/>
  <c r="DY223" i="15"/>
  <c r="DY193" i="15"/>
  <c r="DU223" i="15"/>
  <c r="DU193" i="15"/>
  <c r="DQ223" i="15"/>
  <c r="DQ193" i="15"/>
  <c r="DM223" i="15"/>
  <c r="DM193" i="15"/>
  <c r="DI223" i="15"/>
  <c r="DI193" i="15"/>
  <c r="DE223" i="15"/>
  <c r="DE193" i="15"/>
  <c r="DA223" i="15"/>
  <c r="DA193" i="15"/>
  <c r="CW223" i="15"/>
  <c r="CW193" i="15"/>
  <c r="CS223" i="15"/>
  <c r="CS193" i="15"/>
  <c r="CO223" i="15"/>
  <c r="CO193" i="15"/>
  <c r="CK223" i="15"/>
  <c r="CK193" i="15"/>
  <c r="CG223" i="15"/>
  <c r="CG193" i="15"/>
  <c r="CC223" i="15"/>
  <c r="CC193" i="15"/>
  <c r="BY223" i="15"/>
  <c r="BY193" i="15"/>
  <c r="BU223" i="15"/>
  <c r="BU193" i="15"/>
  <c r="BQ223" i="15"/>
  <c r="BQ193" i="15"/>
  <c r="BM223" i="15"/>
  <c r="BM193" i="15"/>
  <c r="BI223" i="15"/>
  <c r="BI193" i="15"/>
  <c r="BE223" i="15"/>
  <c r="BE193" i="15"/>
  <c r="BA223" i="15"/>
  <c r="BA193" i="15"/>
  <c r="AW223" i="15"/>
  <c r="AW193" i="15"/>
  <c r="AS223" i="15"/>
  <c r="AS193" i="15"/>
  <c r="AO223" i="15"/>
  <c r="AO193" i="15"/>
  <c r="AK223" i="15"/>
  <c r="AK193" i="15"/>
  <c r="AG223" i="15"/>
  <c r="AG193" i="15"/>
  <c r="AC223" i="15"/>
  <c r="AC193" i="15"/>
  <c r="Y223" i="15"/>
  <c r="Y193" i="15"/>
  <c r="U223" i="15"/>
  <c r="U193" i="15"/>
  <c r="P223" i="15"/>
  <c r="P193" i="15"/>
  <c r="K223" i="15"/>
  <c r="K193" i="15"/>
  <c r="G223" i="15"/>
  <c r="G193" i="15"/>
  <c r="FY222" i="15"/>
  <c r="FY192" i="15"/>
  <c r="FU222" i="15"/>
  <c r="FU192" i="15"/>
  <c r="FQ222" i="15"/>
  <c r="FQ192" i="15"/>
  <c r="FM222" i="15"/>
  <c r="FM192" i="15"/>
  <c r="FI222" i="15"/>
  <c r="FI192" i="15"/>
  <c r="FE222" i="15"/>
  <c r="FE192" i="15"/>
  <c r="FA222" i="15"/>
  <c r="FA192" i="15"/>
  <c r="EW222" i="15"/>
  <c r="EW221" i="15" s="1"/>
  <c r="EW192" i="15"/>
  <c r="ES222" i="15"/>
  <c r="ES192" i="15"/>
  <c r="EO222" i="15"/>
  <c r="EO192" i="15"/>
  <c r="EK222" i="15"/>
  <c r="EK192" i="15"/>
  <c r="EG222" i="15"/>
  <c r="EG192" i="15"/>
  <c r="EC222" i="15"/>
  <c r="EC192" i="15"/>
  <c r="DY222" i="15"/>
  <c r="DY192" i="15"/>
  <c r="DU222" i="15"/>
  <c r="DU192" i="15"/>
  <c r="DQ222" i="15"/>
  <c r="DQ221" i="15" s="1"/>
  <c r="DQ192" i="15"/>
  <c r="DM222" i="15"/>
  <c r="DM192" i="15"/>
  <c r="DI222" i="15"/>
  <c r="DI192" i="15"/>
  <c r="DE222" i="15"/>
  <c r="DE192" i="15"/>
  <c r="DA222" i="15"/>
  <c r="DA192" i="15"/>
  <c r="CW222" i="15"/>
  <c r="CW192" i="15"/>
  <c r="CS222" i="15"/>
  <c r="CS192" i="15"/>
  <c r="CO222" i="15"/>
  <c r="CO192" i="15"/>
  <c r="CK222" i="15"/>
  <c r="CK221" i="15" s="1"/>
  <c r="CK192" i="15"/>
  <c r="CG222" i="15"/>
  <c r="CG192" i="15"/>
  <c r="CC222" i="15"/>
  <c r="CC192" i="15"/>
  <c r="BY222" i="15"/>
  <c r="BY192" i="15"/>
  <c r="BU222" i="15"/>
  <c r="BU221" i="15" s="1"/>
  <c r="BU192" i="15"/>
  <c r="BQ222" i="15"/>
  <c r="BQ192" i="15"/>
  <c r="BM222" i="15"/>
  <c r="BM192" i="15"/>
  <c r="BI222" i="15"/>
  <c r="BI192" i="15"/>
  <c r="BE222" i="15"/>
  <c r="BE221" i="15" s="1"/>
  <c r="BE192" i="15"/>
  <c r="BA222" i="15"/>
  <c r="BA192" i="15"/>
  <c r="AW222" i="15"/>
  <c r="AW192" i="15"/>
  <c r="AS222" i="15"/>
  <c r="AS192" i="15"/>
  <c r="AO222" i="15"/>
  <c r="AO221" i="15" s="1"/>
  <c r="AO192" i="15"/>
  <c r="AK222" i="15"/>
  <c r="AK192" i="15"/>
  <c r="AG222" i="15"/>
  <c r="AG192" i="15"/>
  <c r="AC222" i="15"/>
  <c r="AC192" i="15"/>
  <c r="Y222" i="15"/>
  <c r="Y221" i="15" s="1"/>
  <c r="Y192" i="15"/>
  <c r="U222" i="15"/>
  <c r="U192" i="15"/>
  <c r="P222" i="15"/>
  <c r="P221" i="15" s="1"/>
  <c r="P192" i="15"/>
  <c r="K192" i="15"/>
  <c r="K222" i="15"/>
  <c r="G222" i="15"/>
  <c r="G221" i="15" s="1"/>
  <c r="G192" i="15"/>
  <c r="FX220" i="15"/>
  <c r="FX190" i="15"/>
  <c r="FT220" i="15"/>
  <c r="FT190" i="15"/>
  <c r="FL220" i="15"/>
  <c r="FL190" i="15"/>
  <c r="FD220" i="15"/>
  <c r="FD190" i="15"/>
  <c r="EV220" i="15"/>
  <c r="EV190" i="15"/>
  <c r="EN220" i="15"/>
  <c r="EN190" i="15"/>
  <c r="EF220" i="15"/>
  <c r="EF190" i="15"/>
  <c r="DX220" i="15"/>
  <c r="DX190" i="15"/>
  <c r="DP220" i="15"/>
  <c r="DP190" i="15"/>
  <c r="DD220" i="15"/>
  <c r="DD190" i="15"/>
  <c r="CV220" i="15"/>
  <c r="CV190" i="15"/>
  <c r="CR220" i="15"/>
  <c r="CR190" i="15"/>
  <c r="CF220" i="15"/>
  <c r="CF190" i="15"/>
  <c r="BX220" i="15"/>
  <c r="BX190" i="15"/>
  <c r="BP220" i="15"/>
  <c r="BP190" i="15"/>
  <c r="BL220" i="15"/>
  <c r="BL190" i="15"/>
  <c r="BD220" i="15"/>
  <c r="BD190" i="15"/>
  <c r="AZ220" i="15"/>
  <c r="AZ190" i="15"/>
  <c r="AR220" i="15"/>
  <c r="AR190" i="15"/>
  <c r="AJ220" i="15"/>
  <c r="AJ190" i="15"/>
  <c r="AB220" i="15"/>
  <c r="AB190" i="15"/>
  <c r="S220" i="15"/>
  <c r="S190" i="15"/>
  <c r="J220" i="15"/>
  <c r="J190" i="15"/>
  <c r="GB219" i="15"/>
  <c r="GB189" i="15"/>
  <c r="FT189" i="15"/>
  <c r="FT219" i="15"/>
  <c r="FL219" i="15"/>
  <c r="FL189" i="15"/>
  <c r="EZ219" i="15"/>
  <c r="EZ189" i="15"/>
  <c r="ER219" i="15"/>
  <c r="ER189" i="15"/>
  <c r="EN219" i="15"/>
  <c r="EN189" i="15"/>
  <c r="EF219" i="15"/>
  <c r="EF189" i="15"/>
  <c r="DX189" i="15"/>
  <c r="DX219" i="15"/>
  <c r="DP219" i="15"/>
  <c r="DP189" i="15"/>
  <c r="DD219" i="15"/>
  <c r="DD189" i="15"/>
  <c r="CV219" i="15"/>
  <c r="CV189" i="15"/>
  <c r="CN219" i="15"/>
  <c r="CN189" i="15"/>
  <c r="CF219" i="15"/>
  <c r="CF189" i="15"/>
  <c r="BT219" i="15"/>
  <c r="BT189" i="15"/>
  <c r="BL219" i="15"/>
  <c r="BL189" i="15"/>
  <c r="BD219" i="15"/>
  <c r="BD189" i="15"/>
  <c r="AV219" i="15"/>
  <c r="AV189" i="15"/>
  <c r="AN219" i="15"/>
  <c r="AN189" i="15"/>
  <c r="AJ219" i="15"/>
  <c r="AJ189" i="15"/>
  <c r="AB219" i="15"/>
  <c r="AB189" i="15"/>
  <c r="X189" i="15"/>
  <c r="X219" i="15"/>
  <c r="O219" i="15"/>
  <c r="O189" i="15"/>
  <c r="GB218" i="15"/>
  <c r="GB188" i="15"/>
  <c r="FP188" i="15"/>
  <c r="FP218" i="15"/>
  <c r="FH218" i="15"/>
  <c r="FH188" i="15"/>
  <c r="EZ188" i="15"/>
  <c r="EZ218" i="15"/>
  <c r="ER218" i="15"/>
  <c r="ER188" i="15"/>
  <c r="EN218" i="15"/>
  <c r="EN188" i="15"/>
  <c r="EB218" i="15"/>
  <c r="EB188" i="15"/>
  <c r="DT188" i="15"/>
  <c r="DT218" i="15"/>
  <c r="DL218" i="15"/>
  <c r="DL188" i="15"/>
  <c r="DH218" i="15"/>
  <c r="DH188" i="15"/>
  <c r="CZ218" i="15"/>
  <c r="CZ188" i="15"/>
  <c r="CR218" i="15"/>
  <c r="CR188" i="15"/>
  <c r="CJ218" i="15"/>
  <c r="CJ188" i="15"/>
  <c r="CF218" i="15"/>
  <c r="CF188" i="15"/>
  <c r="BX188" i="15"/>
  <c r="BX218" i="15"/>
  <c r="BL188" i="15"/>
  <c r="BL218" i="15"/>
  <c r="BD218" i="15"/>
  <c r="BD188" i="15"/>
  <c r="AV218" i="15"/>
  <c r="AV188" i="15"/>
  <c r="AN218" i="15"/>
  <c r="AN188" i="15"/>
  <c r="AJ218" i="15"/>
  <c r="AJ188" i="15"/>
  <c r="AB218" i="15"/>
  <c r="AB188" i="15"/>
  <c r="S218" i="15"/>
  <c r="S188" i="15"/>
  <c r="J218" i="15"/>
  <c r="J188" i="15"/>
  <c r="FX217" i="15"/>
  <c r="FX187" i="15"/>
  <c r="FT217" i="15"/>
  <c r="FT187" i="15"/>
  <c r="FL217" i="15"/>
  <c r="FL187" i="15"/>
  <c r="FD217" i="15"/>
  <c r="FD187" i="15"/>
  <c r="EV217" i="15"/>
  <c r="EV187" i="15"/>
  <c r="EJ217" i="15"/>
  <c r="EJ187" i="15"/>
  <c r="EB217" i="15"/>
  <c r="EB187" i="15"/>
  <c r="DT217" i="15"/>
  <c r="DT187" i="15"/>
  <c r="DL217" i="15"/>
  <c r="DL187" i="15"/>
  <c r="DD217" i="15"/>
  <c r="DD187" i="15"/>
  <c r="CZ217" i="15"/>
  <c r="CZ187" i="15"/>
  <c r="CV217" i="15"/>
  <c r="CV187" i="15"/>
  <c r="CN217" i="15"/>
  <c r="CN187" i="15"/>
  <c r="CJ187" i="15"/>
  <c r="CJ217" i="15"/>
  <c r="CF217" i="15"/>
  <c r="CF187" i="15"/>
  <c r="CB217" i="15"/>
  <c r="CB187" i="15"/>
  <c r="BX217" i="15"/>
  <c r="BX187" i="15"/>
  <c r="BT217" i="15"/>
  <c r="BT187" i="15"/>
  <c r="BP217" i="15"/>
  <c r="BP187" i="15"/>
  <c r="BL217" i="15"/>
  <c r="BL187" i="15"/>
  <c r="BH217" i="15"/>
  <c r="BH187" i="15"/>
  <c r="BD187" i="15"/>
  <c r="BD217" i="15"/>
  <c r="AZ217" i="15"/>
  <c r="AZ187" i="15"/>
  <c r="AV217" i="15"/>
  <c r="AV187" i="15"/>
  <c r="AR217" i="15"/>
  <c r="AR187" i="15"/>
  <c r="AN217" i="15"/>
  <c r="AN187" i="15"/>
  <c r="AF217" i="15"/>
  <c r="AF187" i="15"/>
  <c r="AB217" i="15"/>
  <c r="AB187" i="15"/>
  <c r="X187" i="15"/>
  <c r="X217" i="15"/>
  <c r="S217" i="15"/>
  <c r="S187" i="15"/>
  <c r="O217" i="15"/>
  <c r="O187" i="15"/>
  <c r="J217" i="15"/>
  <c r="J187" i="15"/>
  <c r="FW220" i="15"/>
  <c r="FW190" i="15"/>
  <c r="FO220" i="15"/>
  <c r="FO190" i="15"/>
  <c r="FG220" i="15"/>
  <c r="FG190" i="15"/>
  <c r="EY190" i="15"/>
  <c r="EY220" i="15"/>
  <c r="EQ220" i="15"/>
  <c r="EQ190" i="15"/>
  <c r="EI220" i="15"/>
  <c r="EI190" i="15"/>
  <c r="EA220" i="15"/>
  <c r="EA190" i="15"/>
  <c r="DS190" i="15"/>
  <c r="DS220" i="15"/>
  <c r="DK220" i="15"/>
  <c r="DK190" i="15"/>
  <c r="DG220" i="15"/>
  <c r="DG190" i="15"/>
  <c r="CY220" i="15"/>
  <c r="CY190" i="15"/>
  <c r="CQ220" i="15"/>
  <c r="CQ190" i="15"/>
  <c r="CI220" i="15"/>
  <c r="CI190" i="15"/>
  <c r="CA220" i="15"/>
  <c r="CA190" i="15"/>
  <c r="BS220" i="15"/>
  <c r="BS190" i="15"/>
  <c r="BO220" i="15"/>
  <c r="BO190" i="15"/>
  <c r="BG190" i="15"/>
  <c r="BG220" i="15"/>
  <c r="AY220" i="15"/>
  <c r="AY190" i="15"/>
  <c r="AQ220" i="15"/>
  <c r="AQ190" i="15"/>
  <c r="AM220" i="15"/>
  <c r="AM190" i="15"/>
  <c r="AE220" i="15"/>
  <c r="AE190" i="15"/>
  <c r="W220" i="15"/>
  <c r="W190" i="15"/>
  <c r="N220" i="15"/>
  <c r="N190" i="15"/>
  <c r="GA219" i="15"/>
  <c r="GA189" i="15"/>
  <c r="FS219" i="15"/>
  <c r="FS189" i="15"/>
  <c r="FK219" i="15"/>
  <c r="FK189" i="15"/>
  <c r="FC219" i="15"/>
  <c r="FC189" i="15"/>
  <c r="EY219" i="15"/>
  <c r="EY189" i="15"/>
  <c r="EQ219" i="15"/>
  <c r="EQ189" i="15"/>
  <c r="EI219" i="15"/>
  <c r="EI189" i="15"/>
  <c r="EE219" i="15"/>
  <c r="EE189" i="15"/>
  <c r="DW219" i="15"/>
  <c r="DW189" i="15"/>
  <c r="DS219" i="15"/>
  <c r="DS189" i="15"/>
  <c r="DK219" i="15"/>
  <c r="DK189" i="15"/>
  <c r="DC219" i="15"/>
  <c r="DC189" i="15"/>
  <c r="CU219" i="15"/>
  <c r="CU189" i="15"/>
  <c r="CM219" i="15"/>
  <c r="CM189" i="15"/>
  <c r="CE219" i="15"/>
  <c r="CE189" i="15"/>
  <c r="BS219" i="15"/>
  <c r="BS189" i="15"/>
  <c r="BG219" i="15"/>
  <c r="BG189" i="15"/>
  <c r="AY219" i="15"/>
  <c r="AY189" i="15"/>
  <c r="AQ219" i="15"/>
  <c r="AQ189" i="15"/>
  <c r="AI219" i="15"/>
  <c r="AI189" i="15"/>
  <c r="AA219" i="15"/>
  <c r="AA189" i="15"/>
  <c r="R219" i="15"/>
  <c r="R189" i="15"/>
  <c r="I219" i="15"/>
  <c r="I189" i="15"/>
  <c r="FW218" i="15"/>
  <c r="FW188" i="15"/>
  <c r="FO218" i="15"/>
  <c r="FO188" i="15"/>
  <c r="FG218" i="15"/>
  <c r="FG188" i="15"/>
  <c r="EY218" i="15"/>
  <c r="EY188" i="15"/>
  <c r="EM218" i="15"/>
  <c r="EM188" i="15"/>
  <c r="EE218" i="15"/>
  <c r="EE188" i="15"/>
  <c r="DW218" i="15"/>
  <c r="DW188" i="15"/>
  <c r="DK218" i="15"/>
  <c r="DK188" i="15"/>
  <c r="DC218" i="15"/>
  <c r="DC188" i="15"/>
  <c r="CU218" i="15"/>
  <c r="CU188" i="15"/>
  <c r="CI218" i="15"/>
  <c r="CI188" i="15"/>
  <c r="CA218" i="15"/>
  <c r="CA188" i="15"/>
  <c r="BS218" i="15"/>
  <c r="BS188" i="15"/>
  <c r="BG218" i="15"/>
  <c r="BG188" i="15"/>
  <c r="AY218" i="15"/>
  <c r="AY188" i="15"/>
  <c r="AQ218" i="15"/>
  <c r="AQ188" i="15"/>
  <c r="AI218" i="15"/>
  <c r="AI188" i="15"/>
  <c r="AA218" i="15"/>
  <c r="AA188" i="15"/>
  <c r="R218" i="15"/>
  <c r="R188" i="15"/>
  <c r="I218" i="15"/>
  <c r="I188" i="15"/>
  <c r="FW217" i="15"/>
  <c r="FW187" i="15"/>
  <c r="FO187" i="15"/>
  <c r="FO217" i="15"/>
  <c r="FG217" i="15"/>
  <c r="FG187" i="15"/>
  <c r="EY217" i="15"/>
  <c r="EY187" i="15"/>
  <c r="EQ217" i="15"/>
  <c r="EQ187" i="15"/>
  <c r="EI187" i="15"/>
  <c r="EI217" i="15"/>
  <c r="EA217" i="15"/>
  <c r="EA187" i="15"/>
  <c r="DS217" i="15"/>
  <c r="DS187" i="15"/>
  <c r="DK217" i="15"/>
  <c r="DK187" i="15"/>
  <c r="DC217" i="15"/>
  <c r="DC187" i="15"/>
  <c r="CU217" i="15"/>
  <c r="CU187" i="15"/>
  <c r="CM217" i="15"/>
  <c r="CM187" i="15"/>
  <c r="CI217" i="15"/>
  <c r="CI187" i="15"/>
  <c r="CA217" i="15"/>
  <c r="CA187" i="15"/>
  <c r="BS217" i="15"/>
  <c r="BS216" i="15" s="1"/>
  <c r="BS187" i="15"/>
  <c r="BK217" i="15"/>
  <c r="BK187" i="15"/>
  <c r="BC217" i="15"/>
  <c r="BC187" i="15"/>
  <c r="AU217" i="15"/>
  <c r="AU187" i="15"/>
  <c r="AQ217" i="15"/>
  <c r="AQ187" i="15"/>
  <c r="AI217" i="15"/>
  <c r="AI187" i="15"/>
  <c r="AA217" i="15"/>
  <c r="AA187" i="15"/>
  <c r="R217" i="15"/>
  <c r="R187" i="15"/>
  <c r="I217" i="15"/>
  <c r="I187" i="15"/>
  <c r="FZ220" i="15"/>
  <c r="FZ190" i="15"/>
  <c r="FV220" i="15"/>
  <c r="FV190" i="15"/>
  <c r="FR220" i="15"/>
  <c r="FR190" i="15"/>
  <c r="FN220" i="15"/>
  <c r="FN190" i="15"/>
  <c r="FJ220" i="15"/>
  <c r="FJ190" i="15"/>
  <c r="FF220" i="15"/>
  <c r="FF190" i="15"/>
  <c r="FB220" i="15"/>
  <c r="FB190" i="15"/>
  <c r="EX220" i="15"/>
  <c r="EX190" i="15"/>
  <c r="ET220" i="15"/>
  <c r="ET190" i="15"/>
  <c r="EP220" i="15"/>
  <c r="EP190" i="15"/>
  <c r="EL220" i="15"/>
  <c r="EL190" i="15"/>
  <c r="EH220" i="15"/>
  <c r="EH190" i="15"/>
  <c r="ED220" i="15"/>
  <c r="ED190" i="15"/>
  <c r="DZ220" i="15"/>
  <c r="DZ190" i="15"/>
  <c r="DV220" i="15"/>
  <c r="DV190" i="15"/>
  <c r="DR220" i="15"/>
  <c r="DR190" i="15"/>
  <c r="DN220" i="15"/>
  <c r="DN190" i="15"/>
  <c r="DJ220" i="15"/>
  <c r="DJ190" i="15"/>
  <c r="DF220" i="15"/>
  <c r="DF190" i="15"/>
  <c r="DB220" i="15"/>
  <c r="DB190" i="15"/>
  <c r="CX220" i="15"/>
  <c r="CX190" i="15"/>
  <c r="CT220" i="15"/>
  <c r="CT190" i="15"/>
  <c r="CP220" i="15"/>
  <c r="CP190" i="15"/>
  <c r="CL220" i="15"/>
  <c r="CL190" i="15"/>
  <c r="CH220" i="15"/>
  <c r="CH190" i="15"/>
  <c r="CD220" i="15"/>
  <c r="CD190" i="15"/>
  <c r="BZ220" i="15"/>
  <c r="BZ190" i="15"/>
  <c r="BV220" i="15"/>
  <c r="BV190" i="15"/>
  <c r="BR220" i="15"/>
  <c r="BR190" i="15"/>
  <c r="BN220" i="15"/>
  <c r="BN190" i="15"/>
  <c r="BJ220" i="15"/>
  <c r="BJ190" i="15"/>
  <c r="BF220" i="15"/>
  <c r="BF190" i="15"/>
  <c r="BB220" i="15"/>
  <c r="BB190" i="15"/>
  <c r="AX220" i="15"/>
  <c r="AX190" i="15"/>
  <c r="AT220" i="15"/>
  <c r="AT190" i="15"/>
  <c r="AP220" i="15"/>
  <c r="AP190" i="15"/>
  <c r="AL220" i="15"/>
  <c r="AL190" i="15"/>
  <c r="AH220" i="15"/>
  <c r="AH190" i="15"/>
  <c r="AD220" i="15"/>
  <c r="AD190" i="15"/>
  <c r="Z220" i="15"/>
  <c r="Z190" i="15"/>
  <c r="V220" i="15"/>
  <c r="V190" i="15"/>
  <c r="Q220" i="15"/>
  <c r="Q190" i="15"/>
  <c r="L220" i="15"/>
  <c r="L190" i="15"/>
  <c r="H220" i="15"/>
  <c r="H190" i="15"/>
  <c r="FZ219" i="15"/>
  <c r="FZ189" i="15"/>
  <c r="FV219" i="15"/>
  <c r="FV189" i="15"/>
  <c r="FR219" i="15"/>
  <c r="FR189" i="15"/>
  <c r="FN219" i="15"/>
  <c r="FN189" i="15"/>
  <c r="FJ219" i="15"/>
  <c r="FJ189" i="15"/>
  <c r="FF219" i="15"/>
  <c r="FF189" i="15"/>
  <c r="FB219" i="15"/>
  <c r="FB189" i="15"/>
  <c r="EX219" i="15"/>
  <c r="EX189" i="15"/>
  <c r="ET189" i="15"/>
  <c r="ET219" i="15"/>
  <c r="EP219" i="15"/>
  <c r="EP189" i="15"/>
  <c r="EL219" i="15"/>
  <c r="EL189" i="15"/>
  <c r="EH219" i="15"/>
  <c r="EH189" i="15"/>
  <c r="ED219" i="15"/>
  <c r="ED189" i="15"/>
  <c r="DZ219" i="15"/>
  <c r="DZ189" i="15"/>
  <c r="DV219" i="15"/>
  <c r="DV189" i="15"/>
  <c r="DR219" i="15"/>
  <c r="DR189" i="15"/>
  <c r="DN219" i="15"/>
  <c r="DN189" i="15"/>
  <c r="DJ219" i="15"/>
  <c r="DJ189" i="15"/>
  <c r="DF219" i="15"/>
  <c r="DF189" i="15"/>
  <c r="DB189" i="15"/>
  <c r="DB219" i="15"/>
  <c r="CX219" i="15"/>
  <c r="CX189" i="15"/>
  <c r="CT219" i="15"/>
  <c r="CT189" i="15"/>
  <c r="CP219" i="15"/>
  <c r="CP189" i="15"/>
  <c r="CL219" i="15"/>
  <c r="CL189" i="15"/>
  <c r="CH189" i="15"/>
  <c r="CH219" i="15"/>
  <c r="CD219" i="15"/>
  <c r="CD189" i="15"/>
  <c r="BZ219" i="15"/>
  <c r="BZ189" i="15"/>
  <c r="BV219" i="15"/>
  <c r="BV189" i="15"/>
  <c r="BR219" i="15"/>
  <c r="BR189" i="15"/>
  <c r="BN219" i="15"/>
  <c r="BN189" i="15"/>
  <c r="BJ219" i="15"/>
  <c r="BJ189" i="15"/>
  <c r="BF219" i="15"/>
  <c r="BF189" i="15"/>
  <c r="BB219" i="15"/>
  <c r="BB189" i="15"/>
  <c r="AX219" i="15"/>
  <c r="AX189" i="15"/>
  <c r="AT219" i="15"/>
  <c r="AT189" i="15"/>
  <c r="AP189" i="15"/>
  <c r="AP219" i="15"/>
  <c r="AL219" i="15"/>
  <c r="AL189" i="15"/>
  <c r="AH219" i="15"/>
  <c r="AH189" i="15"/>
  <c r="AD219" i="15"/>
  <c r="AD189" i="15"/>
  <c r="Z219" i="15"/>
  <c r="Z189" i="15"/>
  <c r="V219" i="15"/>
  <c r="V189" i="15"/>
  <c r="Q219" i="15"/>
  <c r="Q189" i="15"/>
  <c r="L219" i="15"/>
  <c r="L189" i="15"/>
  <c r="H219" i="15"/>
  <c r="H189" i="15"/>
  <c r="FZ218" i="15"/>
  <c r="FZ188" i="15"/>
  <c r="FV218" i="15"/>
  <c r="FV188" i="15"/>
  <c r="FR218" i="15"/>
  <c r="FR188" i="15"/>
  <c r="FN218" i="15"/>
  <c r="FN188" i="15"/>
  <c r="FJ218" i="15"/>
  <c r="FJ188" i="15"/>
  <c r="FF218" i="15"/>
  <c r="FF188" i="15"/>
  <c r="FB218" i="15"/>
  <c r="FB188" i="15"/>
  <c r="EX218" i="15"/>
  <c r="EX188" i="15"/>
  <c r="ET218" i="15"/>
  <c r="ET188" i="15"/>
  <c r="EP218" i="15"/>
  <c r="EP188" i="15"/>
  <c r="EL218" i="15"/>
  <c r="EL188" i="15"/>
  <c r="EH218" i="15"/>
  <c r="EH188" i="15"/>
  <c r="ED218" i="15"/>
  <c r="ED188" i="15"/>
  <c r="DZ218" i="15"/>
  <c r="DZ188" i="15"/>
  <c r="DV218" i="15"/>
  <c r="DV188" i="15"/>
  <c r="DR218" i="15"/>
  <c r="DR188" i="15"/>
  <c r="DN218" i="15"/>
  <c r="DN188" i="15"/>
  <c r="DJ218" i="15"/>
  <c r="DJ188" i="15"/>
  <c r="DF218" i="15"/>
  <c r="DF188" i="15"/>
  <c r="DB218" i="15"/>
  <c r="DB188" i="15"/>
  <c r="CX218" i="15"/>
  <c r="CX188" i="15"/>
  <c r="CT218" i="15"/>
  <c r="CT188" i="15"/>
  <c r="CP218" i="15"/>
  <c r="CP188" i="15"/>
  <c r="CL218" i="15"/>
  <c r="CL188" i="15"/>
  <c r="CH218" i="15"/>
  <c r="CH188" i="15"/>
  <c r="CD218" i="15"/>
  <c r="CD188" i="15"/>
  <c r="BZ218" i="15"/>
  <c r="BZ188" i="15"/>
  <c r="BV218" i="15"/>
  <c r="BV188" i="15"/>
  <c r="BR218" i="15"/>
  <c r="BR188" i="15"/>
  <c r="BN218" i="15"/>
  <c r="BN188" i="15"/>
  <c r="BJ218" i="15"/>
  <c r="BJ188" i="15"/>
  <c r="BF218" i="15"/>
  <c r="BF188" i="15"/>
  <c r="BB218" i="15"/>
  <c r="BB188" i="15"/>
  <c r="AX218" i="15"/>
  <c r="AX188" i="15"/>
  <c r="AT218" i="15"/>
  <c r="AT188" i="15"/>
  <c r="AP188" i="15"/>
  <c r="AP218" i="15"/>
  <c r="AL218" i="15"/>
  <c r="AL188" i="15"/>
  <c r="AH218" i="15"/>
  <c r="AH188" i="15"/>
  <c r="AD218" i="15"/>
  <c r="AD188" i="15"/>
  <c r="Z218" i="15"/>
  <c r="Z188" i="15"/>
  <c r="V218" i="15"/>
  <c r="V188" i="15"/>
  <c r="Q218" i="15"/>
  <c r="Q188" i="15"/>
  <c r="L188" i="15"/>
  <c r="L218" i="15"/>
  <c r="H218" i="15"/>
  <c r="H188" i="15"/>
  <c r="FZ187" i="15"/>
  <c r="FZ217" i="15"/>
  <c r="FV217" i="15"/>
  <c r="FV216" i="15" s="1"/>
  <c r="FV187" i="15"/>
  <c r="FR217" i="15"/>
  <c r="FR216" i="15" s="1"/>
  <c r="FR187" i="15"/>
  <c r="FN187" i="15"/>
  <c r="FN217" i="15"/>
  <c r="FJ217" i="15"/>
  <c r="FJ216" i="15" s="1"/>
  <c r="FJ187" i="15"/>
  <c r="FF217" i="15"/>
  <c r="FF216" i="15" s="1"/>
  <c r="FF187" i="15"/>
  <c r="FB217" i="15"/>
  <c r="FB216" i="15" s="1"/>
  <c r="FB187" i="15"/>
  <c r="EX217" i="15"/>
  <c r="EX216" i="15" s="1"/>
  <c r="EX187" i="15"/>
  <c r="ET187" i="15"/>
  <c r="ET217" i="15"/>
  <c r="EP217" i="15"/>
  <c r="EP216" i="15" s="1"/>
  <c r="EP187" i="15"/>
  <c r="EL217" i="15"/>
  <c r="EL216" i="15" s="1"/>
  <c r="EL187" i="15"/>
  <c r="EH187" i="15"/>
  <c r="EH217" i="15"/>
  <c r="ED217" i="15"/>
  <c r="ED216" i="15" s="1"/>
  <c r="ED187" i="15"/>
  <c r="DZ217" i="15"/>
  <c r="DZ216" i="15" s="1"/>
  <c r="DZ187" i="15"/>
  <c r="DV217" i="15"/>
  <c r="DV216" i="15" s="1"/>
  <c r="DV187" i="15"/>
  <c r="DR217" i="15"/>
  <c r="DR216" i="15" s="1"/>
  <c r="DR187" i="15"/>
  <c r="DN217" i="15"/>
  <c r="DN216" i="15" s="1"/>
  <c r="DN187" i="15"/>
  <c r="DJ217" i="15"/>
  <c r="DJ216" i="15" s="1"/>
  <c r="DJ187" i="15"/>
  <c r="DF217" i="15"/>
  <c r="DF216" i="15" s="1"/>
  <c r="DF187" i="15"/>
  <c r="DB217" i="15"/>
  <c r="DB187" i="15"/>
  <c r="CX217" i="15"/>
  <c r="CX216" i="15" s="1"/>
  <c r="CX187" i="15"/>
  <c r="CT217" i="15"/>
  <c r="CT216" i="15" s="1"/>
  <c r="CT187" i="15"/>
  <c r="CP217" i="15"/>
  <c r="CP216" i="15" s="1"/>
  <c r="CP187" i="15"/>
  <c r="CL217" i="15"/>
  <c r="CL216" i="15" s="1"/>
  <c r="CL187" i="15"/>
  <c r="CH217" i="15"/>
  <c r="CH187" i="15"/>
  <c r="CD217" i="15"/>
  <c r="CD216" i="15" s="1"/>
  <c r="CD187" i="15"/>
  <c r="BZ217" i="15"/>
  <c r="BZ216" i="15" s="1"/>
  <c r="BZ187" i="15"/>
  <c r="BV217" i="15"/>
  <c r="BV216" i="15" s="1"/>
  <c r="BV187" i="15"/>
  <c r="BR217" i="15"/>
  <c r="BR216" i="15" s="1"/>
  <c r="BR187" i="15"/>
  <c r="BN217" i="15"/>
  <c r="BN216" i="15" s="1"/>
  <c r="BN187" i="15"/>
  <c r="BJ217" i="15"/>
  <c r="BJ216" i="15" s="1"/>
  <c r="BJ187" i="15"/>
  <c r="BF217" i="15"/>
  <c r="BF216" i="15" s="1"/>
  <c r="BF187" i="15"/>
  <c r="BB217" i="15"/>
  <c r="BB216" i="15" s="1"/>
  <c r="BB187" i="15"/>
  <c r="AX217" i="15"/>
  <c r="AX216" i="15" s="1"/>
  <c r="AX187" i="15"/>
  <c r="AT217" i="15"/>
  <c r="AT216" i="15" s="1"/>
  <c r="AT187" i="15"/>
  <c r="AP217" i="15"/>
  <c r="AP187" i="15"/>
  <c r="AL217" i="15"/>
  <c r="AL216" i="15" s="1"/>
  <c r="AL187" i="15"/>
  <c r="AH217" i="15"/>
  <c r="AH216" i="15" s="1"/>
  <c r="AH187" i="15"/>
  <c r="AD217" i="15"/>
  <c r="AD216" i="15" s="1"/>
  <c r="AD187" i="15"/>
  <c r="Z217" i="15"/>
  <c r="Z216" i="15" s="1"/>
  <c r="Z187" i="15"/>
  <c r="V217" i="15"/>
  <c r="V216" i="15" s="1"/>
  <c r="V187" i="15"/>
  <c r="Q217" i="15"/>
  <c r="Q216" i="15" s="1"/>
  <c r="Q187" i="15"/>
  <c r="L217" i="15"/>
  <c r="L187" i="15"/>
  <c r="H187" i="15"/>
  <c r="H217" i="15"/>
  <c r="GB220" i="15"/>
  <c r="GB190" i="15"/>
  <c r="FP220" i="15"/>
  <c r="FP190" i="15"/>
  <c r="FH220" i="15"/>
  <c r="FH190" i="15"/>
  <c r="EZ220" i="15"/>
  <c r="EZ190" i="15"/>
  <c r="ER220" i="15"/>
  <c r="ER190" i="15"/>
  <c r="EJ220" i="15"/>
  <c r="EJ190" i="15"/>
  <c r="EB220" i="15"/>
  <c r="EB190" i="15"/>
  <c r="DT220" i="15"/>
  <c r="DT190" i="15"/>
  <c r="DL220" i="15"/>
  <c r="DL190" i="15"/>
  <c r="DH220" i="15"/>
  <c r="DH190" i="15"/>
  <c r="CZ220" i="15"/>
  <c r="CZ190" i="15"/>
  <c r="CN220" i="15"/>
  <c r="CN190" i="15"/>
  <c r="CJ220" i="15"/>
  <c r="CJ190" i="15"/>
  <c r="CB220" i="15"/>
  <c r="CB190" i="15"/>
  <c r="BT220" i="15"/>
  <c r="BT190" i="15"/>
  <c r="BH220" i="15"/>
  <c r="BH190" i="15"/>
  <c r="AV220" i="15"/>
  <c r="AV190" i="15"/>
  <c r="AN220" i="15"/>
  <c r="AN190" i="15"/>
  <c r="AF220" i="15"/>
  <c r="AF190" i="15"/>
  <c r="X220" i="15"/>
  <c r="X190" i="15"/>
  <c r="O220" i="15"/>
  <c r="O190" i="15"/>
  <c r="FX219" i="15"/>
  <c r="FX189" i="15"/>
  <c r="FP219" i="15"/>
  <c r="FP189" i="15"/>
  <c r="FH219" i="15"/>
  <c r="FH189" i="15"/>
  <c r="FD219" i="15"/>
  <c r="FD189" i="15"/>
  <c r="EV219" i="15"/>
  <c r="EV189" i="15"/>
  <c r="EJ219" i="15"/>
  <c r="EJ189" i="15"/>
  <c r="EB219" i="15"/>
  <c r="EB189" i="15"/>
  <c r="DT219" i="15"/>
  <c r="DT189" i="15"/>
  <c r="DL219" i="15"/>
  <c r="DL189" i="15"/>
  <c r="DH219" i="15"/>
  <c r="DH189" i="15"/>
  <c r="CZ219" i="15"/>
  <c r="CZ189" i="15"/>
  <c r="CR219" i="15"/>
  <c r="CR189" i="15"/>
  <c r="CJ219" i="15"/>
  <c r="CJ189" i="15"/>
  <c r="CB219" i="15"/>
  <c r="CB189" i="15"/>
  <c r="BX219" i="15"/>
  <c r="BX189" i="15"/>
  <c r="BP219" i="15"/>
  <c r="BP189" i="15"/>
  <c r="BH219" i="15"/>
  <c r="BH189" i="15"/>
  <c r="AZ219" i="15"/>
  <c r="AZ189" i="15"/>
  <c r="AR219" i="15"/>
  <c r="AR189" i="15"/>
  <c r="AF219" i="15"/>
  <c r="AF189" i="15"/>
  <c r="S219" i="15"/>
  <c r="S189" i="15"/>
  <c r="J219" i="15"/>
  <c r="J189" i="15"/>
  <c r="FX218" i="15"/>
  <c r="FX188" i="15"/>
  <c r="FT218" i="15"/>
  <c r="FT188" i="15"/>
  <c r="FL218" i="15"/>
  <c r="FL188" i="15"/>
  <c r="FD218" i="15"/>
  <c r="FD188" i="15"/>
  <c r="EV218" i="15"/>
  <c r="EV188" i="15"/>
  <c r="EJ188" i="15"/>
  <c r="EJ218" i="15"/>
  <c r="EF218" i="15"/>
  <c r="EF188" i="15"/>
  <c r="DX218" i="15"/>
  <c r="DX188" i="15"/>
  <c r="DP218" i="15"/>
  <c r="DP188" i="15"/>
  <c r="DD188" i="15"/>
  <c r="DD218" i="15"/>
  <c r="CV218" i="15"/>
  <c r="CV188" i="15"/>
  <c r="CN188" i="15"/>
  <c r="CN218" i="15"/>
  <c r="CB218" i="15"/>
  <c r="CB188" i="15"/>
  <c r="BT218" i="15"/>
  <c r="BT188" i="15"/>
  <c r="BP218" i="15"/>
  <c r="BP188" i="15"/>
  <c r="BH218" i="15"/>
  <c r="BH188" i="15"/>
  <c r="AZ218" i="15"/>
  <c r="AZ188" i="15"/>
  <c r="AR188" i="15"/>
  <c r="AR218" i="15"/>
  <c r="AF188" i="15"/>
  <c r="AF218" i="15"/>
  <c r="X218" i="15"/>
  <c r="X188" i="15"/>
  <c r="O218" i="15"/>
  <c r="O188" i="15"/>
  <c r="GB217" i="15"/>
  <c r="GB216" i="15" s="1"/>
  <c r="GB187" i="15"/>
  <c r="FP217" i="15"/>
  <c r="FP187" i="15"/>
  <c r="FH217" i="15"/>
  <c r="FH187" i="15"/>
  <c r="EZ217" i="15"/>
  <c r="EZ187" i="15"/>
  <c r="ER217" i="15"/>
  <c r="ER216" i="15" s="1"/>
  <c r="ER187" i="15"/>
  <c r="EN217" i="15"/>
  <c r="EN187" i="15"/>
  <c r="EF217" i="15"/>
  <c r="EF187" i="15"/>
  <c r="DX217" i="15"/>
  <c r="DX187" i="15"/>
  <c r="DP217" i="15"/>
  <c r="DP187" i="15"/>
  <c r="DH217" i="15"/>
  <c r="DH187" i="15"/>
  <c r="CR217" i="15"/>
  <c r="CR216" i="15" s="1"/>
  <c r="CR187" i="15"/>
  <c r="AJ217" i="15"/>
  <c r="AJ187" i="15"/>
  <c r="GA220" i="15"/>
  <c r="GA190" i="15"/>
  <c r="FS220" i="15"/>
  <c r="FS190" i="15"/>
  <c r="FK220" i="15"/>
  <c r="FK190" i="15"/>
  <c r="FC220" i="15"/>
  <c r="FC190" i="15"/>
  <c r="EU220" i="15"/>
  <c r="EU190" i="15"/>
  <c r="EM220" i="15"/>
  <c r="EM190" i="15"/>
  <c r="EE220" i="15"/>
  <c r="EE190" i="15"/>
  <c r="DW220" i="15"/>
  <c r="DW190" i="15"/>
  <c r="DO220" i="15"/>
  <c r="DO190" i="15"/>
  <c r="DC220" i="15"/>
  <c r="DC190" i="15"/>
  <c r="CU220" i="15"/>
  <c r="CU190" i="15"/>
  <c r="CM190" i="15"/>
  <c r="CM220" i="15"/>
  <c r="CE220" i="15"/>
  <c r="CE190" i="15"/>
  <c r="BW220" i="15"/>
  <c r="BW190" i="15"/>
  <c r="BK220" i="15"/>
  <c r="BK190" i="15"/>
  <c r="BC220" i="15"/>
  <c r="BC190" i="15"/>
  <c r="AU220" i="15"/>
  <c r="AU190" i="15"/>
  <c r="AI220" i="15"/>
  <c r="AI190" i="15"/>
  <c r="AA190" i="15"/>
  <c r="AA220" i="15"/>
  <c r="R220" i="15"/>
  <c r="R190" i="15"/>
  <c r="I220" i="15"/>
  <c r="I190" i="15"/>
  <c r="FW219" i="15"/>
  <c r="FW189" i="15"/>
  <c r="FO219" i="15"/>
  <c r="FO189" i="15"/>
  <c r="FG219" i="15"/>
  <c r="FG189" i="15"/>
  <c r="EU219" i="15"/>
  <c r="EU189" i="15"/>
  <c r="EM219" i="15"/>
  <c r="EM189" i="15"/>
  <c r="EA219" i="15"/>
  <c r="EA189" i="15"/>
  <c r="DO219" i="15"/>
  <c r="DO189" i="15"/>
  <c r="DG219" i="15"/>
  <c r="DG189" i="15"/>
  <c r="CY219" i="15"/>
  <c r="CY189" i="15"/>
  <c r="CQ219" i="15"/>
  <c r="CQ189" i="15"/>
  <c r="CI219" i="15"/>
  <c r="CI189" i="15"/>
  <c r="CA219" i="15"/>
  <c r="CA189" i="15"/>
  <c r="BW219" i="15"/>
  <c r="BW189" i="15"/>
  <c r="BO219" i="15"/>
  <c r="BO189" i="15"/>
  <c r="BK219" i="15"/>
  <c r="BK189" i="15"/>
  <c r="BC219" i="15"/>
  <c r="BC189" i="15"/>
  <c r="AU219" i="15"/>
  <c r="AU189" i="15"/>
  <c r="AM219" i="15"/>
  <c r="AM189" i="15"/>
  <c r="AE219" i="15"/>
  <c r="AE189" i="15"/>
  <c r="W219" i="15"/>
  <c r="W189" i="15"/>
  <c r="N219" i="15"/>
  <c r="N189" i="15"/>
  <c r="GA218" i="15"/>
  <c r="GA188" i="15"/>
  <c r="FS218" i="15"/>
  <c r="FS188" i="15"/>
  <c r="FK218" i="15"/>
  <c r="FK188" i="15"/>
  <c r="FC218" i="15"/>
  <c r="FC188" i="15"/>
  <c r="EU218" i="15"/>
  <c r="EU188" i="15"/>
  <c r="EQ218" i="15"/>
  <c r="EQ188" i="15"/>
  <c r="EI218" i="15"/>
  <c r="EI188" i="15"/>
  <c r="EA218" i="15"/>
  <c r="EA188" i="15"/>
  <c r="DS218" i="15"/>
  <c r="DS188" i="15"/>
  <c r="DO218" i="15"/>
  <c r="DO188" i="15"/>
  <c r="DG218" i="15"/>
  <c r="DG188" i="15"/>
  <c r="CY218" i="15"/>
  <c r="CY188" i="15"/>
  <c r="CQ218" i="15"/>
  <c r="CQ188" i="15"/>
  <c r="CM218" i="15"/>
  <c r="CM188" i="15"/>
  <c r="CE218" i="15"/>
  <c r="CE188" i="15"/>
  <c r="BW218" i="15"/>
  <c r="BW188" i="15"/>
  <c r="BO218" i="15"/>
  <c r="BO188" i="15"/>
  <c r="BK218" i="15"/>
  <c r="BK188" i="15"/>
  <c r="BC218" i="15"/>
  <c r="BC188" i="15"/>
  <c r="AU218" i="15"/>
  <c r="AU188" i="15"/>
  <c r="AM218" i="15"/>
  <c r="AM188" i="15"/>
  <c r="AE218" i="15"/>
  <c r="AE188" i="15"/>
  <c r="W218" i="15"/>
  <c r="W188" i="15"/>
  <c r="N218" i="15"/>
  <c r="N188" i="15"/>
  <c r="GA217" i="15"/>
  <c r="GA216" i="15" s="1"/>
  <c r="GA187" i="15"/>
  <c r="FS217" i="15"/>
  <c r="FS216" i="15" s="1"/>
  <c r="FS187" i="15"/>
  <c r="FK217" i="15"/>
  <c r="FK216" i="15" s="1"/>
  <c r="FK187" i="15"/>
  <c r="FC187" i="15"/>
  <c r="FC217" i="15"/>
  <c r="EU217" i="15"/>
  <c r="EU216" i="15" s="1"/>
  <c r="EU187" i="15"/>
  <c r="EM217" i="15"/>
  <c r="EM216" i="15" s="1"/>
  <c r="EM187" i="15"/>
  <c r="EE217" i="15"/>
  <c r="EE216" i="15" s="1"/>
  <c r="EE187" i="15"/>
  <c r="DW217" i="15"/>
  <c r="DW187" i="15"/>
  <c r="DO217" i="15"/>
  <c r="DO187" i="15"/>
  <c r="DG217" i="15"/>
  <c r="DG187" i="15"/>
  <c r="CY217" i="15"/>
  <c r="CY187" i="15"/>
  <c r="CQ217" i="15"/>
  <c r="CQ187" i="15"/>
  <c r="CE217" i="15"/>
  <c r="CE187" i="15"/>
  <c r="BW217" i="15"/>
  <c r="BW216" i="15" s="1"/>
  <c r="BW187" i="15"/>
  <c r="BO217" i="15"/>
  <c r="BO216" i="15" s="1"/>
  <c r="BO187" i="15"/>
  <c r="BG217" i="15"/>
  <c r="BG187" i="15"/>
  <c r="AY217" i="15"/>
  <c r="AY216" i="15" s="1"/>
  <c r="AY187" i="15"/>
  <c r="AM217" i="15"/>
  <c r="AM187" i="15"/>
  <c r="AE217" i="15"/>
  <c r="AE187" i="15"/>
  <c r="W217" i="15"/>
  <c r="W187" i="15"/>
  <c r="N217" i="15"/>
  <c r="N187" i="15"/>
  <c r="FY220" i="15"/>
  <c r="FY190" i="15"/>
  <c r="FU220" i="15"/>
  <c r="FU190" i="15"/>
  <c r="FQ220" i="15"/>
  <c r="FQ190" i="15"/>
  <c r="FM220" i="15"/>
  <c r="FM190" i="15"/>
  <c r="FI220" i="15"/>
  <c r="FI190" i="15"/>
  <c r="FE220" i="15"/>
  <c r="FE190" i="15"/>
  <c r="FA220" i="15"/>
  <c r="FA190" i="15"/>
  <c r="EW220" i="15"/>
  <c r="EW190" i="15"/>
  <c r="ES220" i="15"/>
  <c r="ES190" i="15"/>
  <c r="EO220" i="15"/>
  <c r="EO190" i="15"/>
  <c r="EK220" i="15"/>
  <c r="EK190" i="15"/>
  <c r="EG220" i="15"/>
  <c r="EG190" i="15"/>
  <c r="EC220" i="15"/>
  <c r="EC190" i="15"/>
  <c r="DY220" i="15"/>
  <c r="DY190" i="15"/>
  <c r="DU220" i="15"/>
  <c r="DU190" i="15"/>
  <c r="DQ220" i="15"/>
  <c r="DQ190" i="15"/>
  <c r="DM220" i="15"/>
  <c r="DM190" i="15"/>
  <c r="DI220" i="15"/>
  <c r="DI190" i="15"/>
  <c r="DE220" i="15"/>
  <c r="DE190" i="15"/>
  <c r="DA220" i="15"/>
  <c r="DA190" i="15"/>
  <c r="CW220" i="15"/>
  <c r="CW190" i="15"/>
  <c r="CS220" i="15"/>
  <c r="CS190" i="15"/>
  <c r="CO220" i="15"/>
  <c r="CO190" i="15"/>
  <c r="CK220" i="15"/>
  <c r="CK190" i="15"/>
  <c r="CG220" i="15"/>
  <c r="CG190" i="15"/>
  <c r="CC220" i="15"/>
  <c r="CC190" i="15"/>
  <c r="BY220" i="15"/>
  <c r="BY190" i="15"/>
  <c r="BU220" i="15"/>
  <c r="BU190" i="15"/>
  <c r="BQ220" i="15"/>
  <c r="BQ190" i="15"/>
  <c r="BM220" i="15"/>
  <c r="BM190" i="15"/>
  <c r="BI220" i="15"/>
  <c r="BI190" i="15"/>
  <c r="BE220" i="15"/>
  <c r="BE190" i="15"/>
  <c r="BA220" i="15"/>
  <c r="BA190" i="15"/>
  <c r="AW220" i="15"/>
  <c r="AW190" i="15"/>
  <c r="AS220" i="15"/>
  <c r="AS190" i="15"/>
  <c r="AO220" i="15"/>
  <c r="AO190" i="15"/>
  <c r="AK220" i="15"/>
  <c r="AK190" i="15"/>
  <c r="AG220" i="15"/>
  <c r="AG190" i="15"/>
  <c r="AC220" i="15"/>
  <c r="AC190" i="15"/>
  <c r="Y220" i="15"/>
  <c r="Y190" i="15"/>
  <c r="U220" i="15"/>
  <c r="U190" i="15"/>
  <c r="P220" i="15"/>
  <c r="P190" i="15"/>
  <c r="K220" i="15"/>
  <c r="K190" i="15"/>
  <c r="G220" i="15"/>
  <c r="G190" i="15"/>
  <c r="FY219" i="15"/>
  <c r="FY189" i="15"/>
  <c r="FU189" i="15"/>
  <c r="FU219" i="15"/>
  <c r="FQ219" i="15"/>
  <c r="FQ189" i="15"/>
  <c r="FM219" i="15"/>
  <c r="FM189" i="15"/>
  <c r="FI219" i="15"/>
  <c r="FI189" i="15"/>
  <c r="FE189" i="15"/>
  <c r="FE219" i="15"/>
  <c r="FA219" i="15"/>
  <c r="FA189" i="15"/>
  <c r="EW219" i="15"/>
  <c r="EW189" i="15"/>
  <c r="ES189" i="15"/>
  <c r="ES219" i="15"/>
  <c r="EO219" i="15"/>
  <c r="EO189" i="15"/>
  <c r="EK219" i="15"/>
  <c r="EK189" i="15"/>
  <c r="EG219" i="15"/>
  <c r="EG189" i="15"/>
  <c r="EC219" i="15"/>
  <c r="EC189" i="15"/>
  <c r="DY189" i="15"/>
  <c r="DY219" i="15"/>
  <c r="DU219" i="15"/>
  <c r="DU189" i="15"/>
  <c r="DQ219" i="15"/>
  <c r="DQ189" i="15"/>
  <c r="DM219" i="15"/>
  <c r="DM189" i="15"/>
  <c r="DI219" i="15"/>
  <c r="DI189" i="15"/>
  <c r="DE219" i="15"/>
  <c r="DE189" i="15"/>
  <c r="DA219" i="15"/>
  <c r="DA189" i="15"/>
  <c r="CW219" i="15"/>
  <c r="CW189" i="15"/>
  <c r="CS189" i="15"/>
  <c r="CS219" i="15"/>
  <c r="CO219" i="15"/>
  <c r="CO189" i="15"/>
  <c r="CK219" i="15"/>
  <c r="CK189" i="15"/>
  <c r="CG189" i="15"/>
  <c r="CG219" i="15"/>
  <c r="CC219" i="15"/>
  <c r="CC189" i="15"/>
  <c r="BY219" i="15"/>
  <c r="BY189" i="15"/>
  <c r="BU219" i="15"/>
  <c r="BU189" i="15"/>
  <c r="BQ219" i="15"/>
  <c r="BQ189" i="15"/>
  <c r="BM189" i="15"/>
  <c r="BM219" i="15"/>
  <c r="BI219" i="15"/>
  <c r="BI189" i="15"/>
  <c r="BE219" i="15"/>
  <c r="BE189" i="15"/>
  <c r="BA219" i="15"/>
  <c r="BA189" i="15"/>
  <c r="AW219" i="15"/>
  <c r="AW189" i="15"/>
  <c r="AS219" i="15"/>
  <c r="AS189" i="15"/>
  <c r="AO219" i="15"/>
  <c r="AO189" i="15"/>
  <c r="AK219" i="15"/>
  <c r="AK189" i="15"/>
  <c r="AG189" i="15"/>
  <c r="AG219" i="15"/>
  <c r="AC219" i="15"/>
  <c r="AC189" i="15"/>
  <c r="Y219" i="15"/>
  <c r="Y189" i="15"/>
  <c r="U219" i="15"/>
  <c r="U189" i="15"/>
  <c r="P219" i="15"/>
  <c r="P189" i="15"/>
  <c r="K219" i="15"/>
  <c r="K189" i="15"/>
  <c r="G189" i="15"/>
  <c r="G219" i="15"/>
  <c r="FY218" i="15"/>
  <c r="FY188" i="15"/>
  <c r="FU218" i="15"/>
  <c r="FU188" i="15"/>
  <c r="FQ218" i="15"/>
  <c r="FQ188" i="15"/>
  <c r="FM218" i="15"/>
  <c r="FM188" i="15"/>
  <c r="FI218" i="15"/>
  <c r="FI188" i="15"/>
  <c r="FE218" i="15"/>
  <c r="FE188" i="15"/>
  <c r="FA218" i="15"/>
  <c r="FA188" i="15"/>
  <c r="EW218" i="15"/>
  <c r="EW188" i="15"/>
  <c r="ES218" i="15"/>
  <c r="ES188" i="15"/>
  <c r="EO218" i="15"/>
  <c r="EO188" i="15"/>
  <c r="EK218" i="15"/>
  <c r="EK188" i="15"/>
  <c r="EG218" i="15"/>
  <c r="EG188" i="15"/>
  <c r="EC218" i="15"/>
  <c r="EC188" i="15"/>
  <c r="DY218" i="15"/>
  <c r="DY188" i="15"/>
  <c r="DU218" i="15"/>
  <c r="DU188" i="15"/>
  <c r="DQ218" i="15"/>
  <c r="DQ188" i="15"/>
  <c r="DM218" i="15"/>
  <c r="DM188" i="15"/>
  <c r="DI218" i="15"/>
  <c r="DI188" i="15"/>
  <c r="DE218" i="15"/>
  <c r="DE188" i="15"/>
  <c r="DA218" i="15"/>
  <c r="DA188" i="15"/>
  <c r="CW218" i="15"/>
  <c r="CW188" i="15"/>
  <c r="CS218" i="15"/>
  <c r="CS188" i="15"/>
  <c r="CO218" i="15"/>
  <c r="CO188" i="15"/>
  <c r="CK218" i="15"/>
  <c r="CK188" i="15"/>
  <c r="CG218" i="15"/>
  <c r="CG188" i="15"/>
  <c r="CC218" i="15"/>
  <c r="CC188" i="15"/>
  <c r="BY218" i="15"/>
  <c r="BY188" i="15"/>
  <c r="BU218" i="15"/>
  <c r="BU188" i="15"/>
  <c r="BQ218" i="15"/>
  <c r="BQ188" i="15"/>
  <c r="BM188" i="15"/>
  <c r="BM218" i="15"/>
  <c r="BI218" i="15"/>
  <c r="BI188" i="15"/>
  <c r="BE218" i="15"/>
  <c r="BE188" i="15"/>
  <c r="BA218" i="15"/>
  <c r="BA188" i="15"/>
  <c r="AW218" i="15"/>
  <c r="AW188" i="15"/>
  <c r="AS218" i="15"/>
  <c r="AS188" i="15"/>
  <c r="AO218" i="15"/>
  <c r="AO188" i="15"/>
  <c r="AK218" i="15"/>
  <c r="AK188" i="15"/>
  <c r="AG218" i="15"/>
  <c r="AG188" i="15"/>
  <c r="AC218" i="15"/>
  <c r="AC188" i="15"/>
  <c r="Y218" i="15"/>
  <c r="Y188" i="15"/>
  <c r="U188" i="15"/>
  <c r="U218" i="15"/>
  <c r="P218" i="15"/>
  <c r="P188" i="15"/>
  <c r="K218" i="15"/>
  <c r="K188" i="15"/>
  <c r="G218" i="15"/>
  <c r="G188" i="15"/>
  <c r="FY187" i="15"/>
  <c r="FY217" i="15"/>
  <c r="FU217" i="15"/>
  <c r="FU187" i="15"/>
  <c r="FQ217" i="15"/>
  <c r="FQ216" i="15" s="1"/>
  <c r="FQ187" i="15"/>
  <c r="FM217" i="15"/>
  <c r="FM216" i="15" s="1"/>
  <c r="FM187" i="15"/>
  <c r="FI217" i="15"/>
  <c r="FI216" i="15" s="1"/>
  <c r="FI187" i="15"/>
  <c r="FE217" i="15"/>
  <c r="FE187" i="15"/>
  <c r="FA217" i="15"/>
  <c r="FA216" i="15" s="1"/>
  <c r="FA187" i="15"/>
  <c r="EW217" i="15"/>
  <c r="EW187" i="15"/>
  <c r="ES217" i="15"/>
  <c r="ES187" i="15"/>
  <c r="EO217" i="15"/>
  <c r="EO187" i="15"/>
  <c r="EK217" i="15"/>
  <c r="EK216" i="15" s="1"/>
  <c r="EK187" i="15"/>
  <c r="EG217" i="15"/>
  <c r="EG216" i="15" s="1"/>
  <c r="EG187" i="15"/>
  <c r="EC217" i="15"/>
  <c r="EC216" i="15" s="1"/>
  <c r="EC187" i="15"/>
  <c r="DY217" i="15"/>
  <c r="DY187" i="15"/>
  <c r="DU217" i="15"/>
  <c r="DU216" i="15" s="1"/>
  <c r="DU187" i="15"/>
  <c r="DQ217" i="15"/>
  <c r="DQ216" i="15" s="1"/>
  <c r="DQ187" i="15"/>
  <c r="DM217" i="15"/>
  <c r="DM216" i="15" s="1"/>
  <c r="DM187" i="15"/>
  <c r="DI217" i="15"/>
  <c r="DI216" i="15" s="1"/>
  <c r="DI187" i="15"/>
  <c r="DE217" i="15"/>
  <c r="DE216" i="15" s="1"/>
  <c r="DE187" i="15"/>
  <c r="DA217" i="15"/>
  <c r="DA216" i="15" s="1"/>
  <c r="DA187" i="15"/>
  <c r="CW217" i="15"/>
  <c r="CW216" i="15" s="1"/>
  <c r="CW187" i="15"/>
  <c r="CS217" i="15"/>
  <c r="CS187" i="15"/>
  <c r="CO217" i="15"/>
  <c r="CO216" i="15" s="1"/>
  <c r="CO187" i="15"/>
  <c r="CK217" i="15"/>
  <c r="CK216" i="15" s="1"/>
  <c r="CK187" i="15"/>
  <c r="CG217" i="15"/>
  <c r="CG187" i="15"/>
  <c r="CC217" i="15"/>
  <c r="CC216" i="15" s="1"/>
  <c r="CC187" i="15"/>
  <c r="BY217" i="15"/>
  <c r="BY216" i="15" s="1"/>
  <c r="BY187" i="15"/>
  <c r="BU217" i="15"/>
  <c r="BU216" i="15" s="1"/>
  <c r="BU187" i="15"/>
  <c r="BQ217" i="15"/>
  <c r="BQ216" i="15" s="1"/>
  <c r="BQ187" i="15"/>
  <c r="BM217" i="15"/>
  <c r="BM187" i="15"/>
  <c r="BI217" i="15"/>
  <c r="BI216" i="15" s="1"/>
  <c r="BI187" i="15"/>
  <c r="BE217" i="15"/>
  <c r="BE216" i="15" s="1"/>
  <c r="BE187" i="15"/>
  <c r="BA217" i="15"/>
  <c r="BA216" i="15" s="1"/>
  <c r="BA187" i="15"/>
  <c r="AW217" i="15"/>
  <c r="AW216" i="15" s="1"/>
  <c r="AW187" i="15"/>
  <c r="AS217" i="15"/>
  <c r="AS216" i="15" s="1"/>
  <c r="AS187" i="15"/>
  <c r="AO217" i="15"/>
  <c r="AO216" i="15" s="1"/>
  <c r="AO187" i="15"/>
  <c r="AK217" i="15"/>
  <c r="AK216" i="15" s="1"/>
  <c r="AK187" i="15"/>
  <c r="AG217" i="15"/>
  <c r="AG187" i="15"/>
  <c r="AC217" i="15"/>
  <c r="AC216" i="15" s="1"/>
  <c r="AC187" i="15"/>
  <c r="Y217" i="15"/>
  <c r="Y216" i="15" s="1"/>
  <c r="Y187" i="15"/>
  <c r="U217" i="15"/>
  <c r="U187" i="15"/>
  <c r="P217" i="15"/>
  <c r="P216" i="15" s="1"/>
  <c r="P187" i="15"/>
  <c r="K217" i="15"/>
  <c r="K216" i="15" s="1"/>
  <c r="K187" i="15"/>
  <c r="G217" i="15"/>
  <c r="G187" i="15"/>
  <c r="Q44" i="12"/>
  <c r="R43" i="12"/>
  <c r="N43" i="12"/>
  <c r="S44" i="12"/>
  <c r="O44" i="12"/>
  <c r="P43" i="12"/>
  <c r="FT44" i="12"/>
  <c r="EZ44" i="12"/>
  <c r="EJ44" i="12"/>
  <c r="DT44" i="12"/>
  <c r="DH44" i="12"/>
  <c r="CR44" i="12"/>
  <c r="BX44" i="12"/>
  <c r="BH44" i="12"/>
  <c r="AR44" i="12"/>
  <c r="AF44" i="12"/>
  <c r="FP44" i="12"/>
  <c r="FD44" i="12"/>
  <c r="EN44" i="12"/>
  <c r="DX44" i="12"/>
  <c r="DD44" i="12"/>
  <c r="CN44" i="12"/>
  <c r="CB44" i="12"/>
  <c r="BL44" i="12"/>
  <c r="AV44" i="12"/>
  <c r="AB44" i="12"/>
  <c r="FY44" i="12"/>
  <c r="FU44" i="12"/>
  <c r="FQ44" i="12"/>
  <c r="FM44" i="12"/>
  <c r="FI44" i="12"/>
  <c r="FE44" i="12"/>
  <c r="FA44" i="12"/>
  <c r="EW44" i="12"/>
  <c r="ES44" i="12"/>
  <c r="EO44" i="12"/>
  <c r="EK44" i="12"/>
  <c r="EG44" i="12"/>
  <c r="EC44" i="12"/>
  <c r="DY44" i="12"/>
  <c r="DU44" i="12"/>
  <c r="DQ44" i="12"/>
  <c r="DM44" i="12"/>
  <c r="DI44" i="12"/>
  <c r="DE44" i="12"/>
  <c r="DA44" i="12"/>
  <c r="CW44" i="12"/>
  <c r="CS44" i="12"/>
  <c r="CO44" i="12"/>
  <c r="CK44" i="12"/>
  <c r="CG44" i="12"/>
  <c r="CC44" i="12"/>
  <c r="BY44" i="12"/>
  <c r="BU44" i="12"/>
  <c r="BQ44" i="12"/>
  <c r="BM44" i="12"/>
  <c r="BI44" i="12"/>
  <c r="BE44" i="12"/>
  <c r="BA44" i="12"/>
  <c r="AW44" i="12"/>
  <c r="AS44" i="12"/>
  <c r="AO44" i="12"/>
  <c r="AK44" i="12"/>
  <c r="AG44" i="12"/>
  <c r="AC44" i="12"/>
  <c r="Y44" i="12"/>
  <c r="U44" i="12"/>
  <c r="GB44" i="12"/>
  <c r="FX44" i="12"/>
  <c r="FL44" i="12"/>
  <c r="FH44" i="12"/>
  <c r="EV44" i="12"/>
  <c r="ER44" i="12"/>
  <c r="EF44" i="12"/>
  <c r="EB44" i="12"/>
  <c r="DP44" i="12"/>
  <c r="DL44" i="12"/>
  <c r="CZ44" i="12"/>
  <c r="CV44" i="12"/>
  <c r="CJ44" i="12"/>
  <c r="CF44" i="12"/>
  <c r="BT44" i="12"/>
  <c r="BP44" i="12"/>
  <c r="BD44" i="12"/>
  <c r="AZ44" i="12"/>
  <c r="AN44" i="12"/>
  <c r="AJ44" i="12"/>
  <c r="X44" i="12"/>
  <c r="FZ44" i="12"/>
  <c r="FV44" i="12"/>
  <c r="FR44" i="12"/>
  <c r="FN44" i="12"/>
  <c r="FJ44" i="12"/>
  <c r="FF44" i="12"/>
  <c r="FB44" i="12"/>
  <c r="EX44" i="12"/>
  <c r="ET44" i="12"/>
  <c r="EP44" i="12"/>
  <c r="EL44" i="12"/>
  <c r="EH44" i="12"/>
  <c r="ED44" i="12"/>
  <c r="DZ44" i="12"/>
  <c r="DV44" i="12"/>
  <c r="DR44" i="12"/>
  <c r="DN44" i="12"/>
  <c r="DJ44" i="12"/>
  <c r="DF44" i="12"/>
  <c r="DB44" i="12"/>
  <c r="CX44" i="12"/>
  <c r="CT44" i="12"/>
  <c r="CP44" i="12"/>
  <c r="CL44" i="12"/>
  <c r="CH44" i="12"/>
  <c r="CD44" i="12"/>
  <c r="BZ44" i="12"/>
  <c r="BV44" i="12"/>
  <c r="BR44" i="12"/>
  <c r="BN44" i="12"/>
  <c r="BJ44" i="12"/>
  <c r="BF44" i="12"/>
  <c r="BB44" i="12"/>
  <c r="AX44" i="12"/>
  <c r="AT44" i="12"/>
  <c r="AP44" i="12"/>
  <c r="AL44" i="12"/>
  <c r="AH44" i="12"/>
  <c r="AD44" i="12"/>
  <c r="Z44" i="12"/>
  <c r="V44" i="12"/>
  <c r="L44" i="12"/>
  <c r="H44" i="12"/>
  <c r="I43" i="12"/>
  <c r="GA44" i="12"/>
  <c r="FW44" i="12"/>
  <c r="FS44" i="12"/>
  <c r="FO44" i="12"/>
  <c r="FK44" i="12"/>
  <c r="FG44" i="12"/>
  <c r="FC44" i="12"/>
  <c r="EY44" i="12"/>
  <c r="EU44" i="12"/>
  <c r="EQ44" i="12"/>
  <c r="EM44" i="12"/>
  <c r="EI44" i="12"/>
  <c r="EE44" i="12"/>
  <c r="EA44" i="12"/>
  <c r="DW44" i="12"/>
  <c r="DS44" i="12"/>
  <c r="DO44" i="12"/>
  <c r="DK44" i="12"/>
  <c r="DG44" i="12"/>
  <c r="DC44" i="12"/>
  <c r="CY44" i="12"/>
  <c r="CU44" i="12"/>
  <c r="CQ44" i="12"/>
  <c r="CM44" i="12"/>
  <c r="CI44" i="12"/>
  <c r="CE44" i="12"/>
  <c r="CA44" i="12"/>
  <c r="BW44" i="12"/>
  <c r="BS44" i="12"/>
  <c r="BO44" i="12"/>
  <c r="BK44" i="12"/>
  <c r="BG44" i="12"/>
  <c r="BC44" i="12"/>
  <c r="AY44" i="12"/>
  <c r="AU44" i="12"/>
  <c r="AQ44" i="12"/>
  <c r="AM44" i="12"/>
  <c r="AI44" i="12"/>
  <c r="AE44" i="12"/>
  <c r="AA44" i="12"/>
  <c r="W44" i="12"/>
  <c r="P44" i="12"/>
  <c r="K44" i="12"/>
  <c r="G44" i="12"/>
  <c r="Q43" i="12"/>
  <c r="L43" i="12"/>
  <c r="H43" i="12"/>
  <c r="J44" i="12"/>
  <c r="K43" i="12"/>
  <c r="G43" i="12"/>
  <c r="R44" i="12"/>
  <c r="N44" i="12"/>
  <c r="I44" i="12"/>
  <c r="S43" i="12"/>
  <c r="O43" i="12"/>
  <c r="J43" i="12"/>
  <c r="FV111" i="15"/>
  <c r="FF111" i="15"/>
  <c r="EP111" i="15"/>
  <c r="DZ111" i="15"/>
  <c r="DJ111" i="15"/>
  <c r="CT111" i="15"/>
  <c r="CD111" i="15"/>
  <c r="BN111" i="15"/>
  <c r="AX111" i="15"/>
  <c r="AH111" i="15"/>
  <c r="R111" i="15"/>
  <c r="BR101" i="15"/>
  <c r="FP101" i="15"/>
  <c r="GA116" i="15"/>
  <c r="FW116" i="15"/>
  <c r="FS116" i="15"/>
  <c r="FO116" i="15"/>
  <c r="FK116" i="15"/>
  <c r="FG116" i="15"/>
  <c r="FC116" i="15"/>
  <c r="EY116" i="15"/>
  <c r="EU116" i="15"/>
  <c r="EQ116" i="15"/>
  <c r="EM116" i="15"/>
  <c r="EI116" i="15"/>
  <c r="EE116" i="15"/>
  <c r="EA116" i="15"/>
  <c r="DW116" i="15"/>
  <c r="DS116" i="15"/>
  <c r="DO116" i="15"/>
  <c r="DK116" i="15"/>
  <c r="DG116" i="15"/>
  <c r="DC116" i="15"/>
  <c r="CY116" i="15"/>
  <c r="CU116" i="15"/>
  <c r="CM116" i="15"/>
  <c r="CE116" i="15"/>
  <c r="BW116" i="15"/>
  <c r="BO116" i="15"/>
  <c r="BG116" i="15"/>
  <c r="AY116" i="15"/>
  <c r="AQ116" i="15"/>
  <c r="AI116" i="15"/>
  <c r="AA116" i="15"/>
  <c r="S116" i="15"/>
  <c r="K116" i="15"/>
  <c r="FZ111" i="15"/>
  <c r="FN111" i="15"/>
  <c r="FJ111" i="15"/>
  <c r="EX111" i="15"/>
  <c r="ET111" i="15"/>
  <c r="EH111" i="15"/>
  <c r="ED111" i="15"/>
  <c r="DR111" i="15"/>
  <c r="DN111" i="15"/>
  <c r="DB111" i="15"/>
  <c r="CX111" i="15"/>
  <c r="CL111" i="15"/>
  <c r="CH111" i="15"/>
  <c r="BV111" i="15"/>
  <c r="BR111" i="15"/>
  <c r="BF111" i="15"/>
  <c r="BB111" i="15"/>
  <c r="AP111" i="15"/>
  <c r="AL111" i="15"/>
  <c r="Z111" i="15"/>
  <c r="V111" i="15"/>
  <c r="J111" i="15"/>
  <c r="EG96" i="15"/>
  <c r="DE96" i="15"/>
  <c r="CC96" i="15"/>
  <c r="FJ96" i="15"/>
  <c r="AL101" i="15"/>
  <c r="EU101" i="15"/>
  <c r="EZ101" i="15"/>
  <c r="DT101" i="15"/>
  <c r="DZ101" i="15"/>
  <c r="FR111" i="15"/>
  <c r="FB111" i="15"/>
  <c r="EL111" i="15"/>
  <c r="DV111" i="15"/>
  <c r="DF111" i="15"/>
  <c r="CP111" i="15"/>
  <c r="BZ111" i="15"/>
  <c r="BJ111" i="15"/>
  <c r="AT111" i="15"/>
  <c r="AD111" i="15"/>
  <c r="N111" i="15"/>
  <c r="CX101" i="15"/>
  <c r="GA106" i="15"/>
  <c r="FW106" i="15"/>
  <c r="FS106" i="15"/>
  <c r="FO106" i="15"/>
  <c r="FK106" i="15"/>
  <c r="FG106" i="15"/>
  <c r="FC106" i="15"/>
  <c r="EY106" i="15"/>
  <c r="EU106" i="15"/>
  <c r="EQ106" i="15"/>
  <c r="EM106" i="15"/>
  <c r="EI106" i="15"/>
  <c r="EE106" i="15"/>
  <c r="EA106" i="15"/>
  <c r="DW106" i="15"/>
  <c r="DS106" i="15"/>
  <c r="DO106" i="15"/>
  <c r="DK106" i="15"/>
  <c r="DG106" i="15"/>
  <c r="DC106" i="15"/>
  <c r="CY106" i="15"/>
  <c r="CU106" i="15"/>
  <c r="CQ106" i="15"/>
  <c r="CM106" i="15"/>
  <c r="CI106" i="15"/>
  <c r="CE106" i="15"/>
  <c r="CA106" i="15"/>
  <c r="BW106" i="15"/>
  <c r="BS106" i="15"/>
  <c r="BO106" i="15"/>
  <c r="BK106" i="15"/>
  <c r="BG106" i="15"/>
  <c r="BC106" i="15"/>
  <c r="AY106" i="15"/>
  <c r="AU106" i="15"/>
  <c r="AQ106" i="15"/>
  <c r="AM106" i="15"/>
  <c r="AI106" i="15"/>
  <c r="AE106" i="15"/>
  <c r="AA106" i="15"/>
  <c r="W106" i="15"/>
  <c r="S106" i="15"/>
  <c r="O106" i="15"/>
  <c r="K106" i="15"/>
  <c r="G106" i="15"/>
  <c r="FT106" i="15"/>
  <c r="EJ101" i="15"/>
  <c r="FV101" i="15"/>
  <c r="FF101" i="15"/>
  <c r="EP101" i="15"/>
  <c r="DN101" i="15"/>
  <c r="DF101" i="15"/>
  <c r="CP101" i="15"/>
  <c r="BZ101" i="15"/>
  <c r="BJ101" i="15"/>
  <c r="BB101" i="15"/>
  <c r="AT101" i="15"/>
  <c r="AD101" i="15"/>
  <c r="N101" i="15"/>
  <c r="GA101" i="15"/>
  <c r="FK101" i="15"/>
  <c r="EE101" i="15"/>
  <c r="FY116" i="15"/>
  <c r="FU116" i="15"/>
  <c r="FQ116" i="15"/>
  <c r="FM116" i="15"/>
  <c r="FI116" i="15"/>
  <c r="FE116" i="15"/>
  <c r="FA116" i="15"/>
  <c r="EW116" i="15"/>
  <c r="ES116" i="15"/>
  <c r="EO116" i="15"/>
  <c r="EK116" i="15"/>
  <c r="EG116" i="15"/>
  <c r="EC116" i="15"/>
  <c r="DY116" i="15"/>
  <c r="DU116" i="15"/>
  <c r="DQ116" i="15"/>
  <c r="DM116" i="15"/>
  <c r="DI116" i="15"/>
  <c r="DE116" i="15"/>
  <c r="DA116" i="15"/>
  <c r="CW116" i="15"/>
  <c r="CS116" i="15"/>
  <c r="CK116" i="15"/>
  <c r="CC116" i="15"/>
  <c r="BU116" i="15"/>
  <c r="BM116" i="15"/>
  <c r="BE116" i="15"/>
  <c r="AW116" i="15"/>
  <c r="AO116" i="15"/>
  <c r="AG116" i="15"/>
  <c r="Y116" i="15"/>
  <c r="Q116" i="15"/>
  <c r="I116" i="15"/>
  <c r="CP116" i="15"/>
  <c r="CH116" i="15"/>
  <c r="BZ116" i="15"/>
  <c r="BR116" i="15"/>
  <c r="BJ116" i="15"/>
  <c r="BB116" i="15"/>
  <c r="AT116" i="15"/>
  <c r="AL116" i="15"/>
  <c r="AD116" i="15"/>
  <c r="V116" i="15"/>
  <c r="N116" i="15"/>
  <c r="GB111" i="15"/>
  <c r="FX111" i="15"/>
  <c r="FT111" i="15"/>
  <c r="FP111" i="15"/>
  <c r="FL111" i="15"/>
  <c r="FH111" i="15"/>
  <c r="FD111" i="15"/>
  <c r="EZ111" i="15"/>
  <c r="EV111" i="15"/>
  <c r="ER111" i="15"/>
  <c r="EN111" i="15"/>
  <c r="EJ111" i="15"/>
  <c r="EF111" i="15"/>
  <c r="EB111" i="15"/>
  <c r="DX111" i="15"/>
  <c r="DT111" i="15"/>
  <c r="DP111" i="15"/>
  <c r="DL111" i="15"/>
  <c r="DH111" i="15"/>
  <c r="DD111" i="15"/>
  <c r="CZ111" i="15"/>
  <c r="CV111" i="15"/>
  <c r="CR111" i="15"/>
  <c r="CN111" i="15"/>
  <c r="CJ111" i="15"/>
  <c r="CF111" i="15"/>
  <c r="CB111" i="15"/>
  <c r="BX111" i="15"/>
  <c r="BT111" i="15"/>
  <c r="BP111" i="15"/>
  <c r="BL111" i="15"/>
  <c r="BH111" i="15"/>
  <c r="BD111" i="15"/>
  <c r="AZ111" i="15"/>
  <c r="AV111" i="15"/>
  <c r="AR111" i="15"/>
  <c r="AN111" i="15"/>
  <c r="AJ111" i="15"/>
  <c r="AF111" i="15"/>
  <c r="AB111" i="15"/>
  <c r="X111" i="15"/>
  <c r="P111" i="15"/>
  <c r="L111" i="15"/>
  <c r="H111" i="15"/>
  <c r="CH101" i="15"/>
  <c r="V101" i="15"/>
  <c r="FB106" i="15"/>
  <c r="AY96" i="15"/>
  <c r="GB116" i="15"/>
  <c r="FX116" i="15"/>
  <c r="FT116" i="15"/>
  <c r="FP116" i="15"/>
  <c r="FL116" i="15"/>
  <c r="FH116" i="15"/>
  <c r="FD116" i="15"/>
  <c r="EZ116" i="15"/>
  <c r="EV116" i="15"/>
  <c r="ER116" i="15"/>
  <c r="EN116" i="15"/>
  <c r="EJ116" i="15"/>
  <c r="EF116" i="15"/>
  <c r="EB116" i="15"/>
  <c r="DX116" i="15"/>
  <c r="DT116" i="15"/>
  <c r="DP116" i="15"/>
  <c r="DL116" i="15"/>
  <c r="DH116" i="15"/>
  <c r="DD116" i="15"/>
  <c r="CZ116" i="15"/>
  <c r="CV116" i="15"/>
  <c r="CR116" i="15"/>
  <c r="CN116" i="15"/>
  <c r="CJ116" i="15"/>
  <c r="CF116" i="15"/>
  <c r="CB116" i="15"/>
  <c r="BX116" i="15"/>
  <c r="BT116" i="15"/>
  <c r="BP116" i="15"/>
  <c r="BL116" i="15"/>
  <c r="BH116" i="15"/>
  <c r="BD116" i="15"/>
  <c r="AZ116" i="15"/>
  <c r="AV116" i="15"/>
  <c r="AR116" i="15"/>
  <c r="AN116" i="15"/>
  <c r="AJ116" i="15"/>
  <c r="AF116" i="15"/>
  <c r="AB116" i="15"/>
  <c r="X116" i="15"/>
  <c r="P116" i="15"/>
  <c r="L116" i="15"/>
  <c r="H116" i="15"/>
  <c r="GB106" i="15"/>
  <c r="FX106" i="15"/>
  <c r="FP106" i="15"/>
  <c r="FL106" i="15"/>
  <c r="FH106" i="15"/>
  <c r="FD106" i="15"/>
  <c r="EZ106" i="15"/>
  <c r="EV106" i="15"/>
  <c r="ER106" i="15"/>
  <c r="EN106" i="15"/>
  <c r="EJ106" i="15"/>
  <c r="EF106" i="15"/>
  <c r="EB106" i="15"/>
  <c r="DX106" i="15"/>
  <c r="DT106" i="15"/>
  <c r="DP106" i="15"/>
  <c r="DL106" i="15"/>
  <c r="DH106" i="15"/>
  <c r="DD106" i="15"/>
  <c r="CZ106" i="15"/>
  <c r="CV106" i="15"/>
  <c r="CR106" i="15"/>
  <c r="CN106" i="15"/>
  <c r="CJ106" i="15"/>
  <c r="CF106" i="15"/>
  <c r="CB106" i="15"/>
  <c r="BX106" i="15"/>
  <c r="BT106" i="15"/>
  <c r="BP106" i="15"/>
  <c r="BL106" i="15"/>
  <c r="BH106" i="15"/>
  <c r="BD106" i="15"/>
  <c r="AZ106" i="15"/>
  <c r="AV106" i="15"/>
  <c r="AR106" i="15"/>
  <c r="AN106" i="15"/>
  <c r="AJ106" i="15"/>
  <c r="AF106" i="15"/>
  <c r="AB106" i="15"/>
  <c r="X106" i="15"/>
  <c r="P106" i="15"/>
  <c r="L106" i="15"/>
  <c r="H106" i="15"/>
  <c r="FW96" i="15"/>
  <c r="FO96" i="15"/>
  <c r="EY96" i="15"/>
  <c r="EU96" i="15"/>
  <c r="EQ96" i="15"/>
  <c r="DS96" i="15"/>
  <c r="DO96" i="15"/>
  <c r="DK96" i="15"/>
  <c r="CM96" i="15"/>
  <c r="CI96" i="15"/>
  <c r="CE96" i="15"/>
  <c r="BG96" i="15"/>
  <c r="BC96" i="15"/>
  <c r="AA96" i="15"/>
  <c r="W96" i="15"/>
  <c r="S96" i="15"/>
  <c r="GB96" i="15"/>
  <c r="FX96" i="15"/>
  <c r="FT96" i="15"/>
  <c r="FP96" i="15"/>
  <c r="FL96" i="15"/>
  <c r="FH96" i="15"/>
  <c r="FD96" i="15"/>
  <c r="EZ96" i="15"/>
  <c r="EV96" i="15"/>
  <c r="ER96" i="15"/>
  <c r="EN96" i="15"/>
  <c r="EJ96" i="15"/>
  <c r="EF96" i="15"/>
  <c r="EB96" i="15"/>
  <c r="DX96" i="15"/>
  <c r="DT96" i="15"/>
  <c r="DP96" i="15"/>
  <c r="DL96" i="15"/>
  <c r="DH96" i="15"/>
  <c r="DD96" i="15"/>
  <c r="CZ96" i="15"/>
  <c r="CV96" i="15"/>
  <c r="CR96" i="15"/>
  <c r="CN96" i="15"/>
  <c r="CQ116" i="15"/>
  <c r="CI116" i="15"/>
  <c r="CA116" i="15"/>
  <c r="BS116" i="15"/>
  <c r="BK116" i="15"/>
  <c r="BC116" i="15"/>
  <c r="AU116" i="15"/>
  <c r="AM116" i="15"/>
  <c r="AE116" i="15"/>
  <c r="W116" i="15"/>
  <c r="O116" i="15"/>
  <c r="G116" i="15"/>
  <c r="GB101" i="15"/>
  <c r="FX101" i="15"/>
  <c r="FT101" i="15"/>
  <c r="FL101" i="15"/>
  <c r="FH101" i="15"/>
  <c r="FD101" i="15"/>
  <c r="EV101" i="15"/>
  <c r="ER101" i="15"/>
  <c r="EN101" i="15"/>
  <c r="EF101" i="15"/>
  <c r="EB101" i="15"/>
  <c r="DX101" i="15"/>
  <c r="DP101" i="15"/>
  <c r="DL101" i="15"/>
  <c r="DH101" i="15"/>
  <c r="DD101" i="15"/>
  <c r="CZ101" i="15"/>
  <c r="CV101" i="15"/>
  <c r="CR101" i="15"/>
  <c r="CN101" i="15"/>
  <c r="CJ101" i="15"/>
  <c r="CF101" i="15"/>
  <c r="CB101" i="15"/>
  <c r="BX101" i="15"/>
  <c r="BT101" i="15"/>
  <c r="BP101" i="15"/>
  <c r="BL101" i="15"/>
  <c r="BH101" i="15"/>
  <c r="BD101" i="15"/>
  <c r="AZ101" i="15"/>
  <c r="AV101" i="15"/>
  <c r="AR101" i="15"/>
  <c r="AN101" i="15"/>
  <c r="AJ101" i="15"/>
  <c r="AF101" i="15"/>
  <c r="AB101" i="15"/>
  <c r="X101" i="15"/>
  <c r="P101" i="15"/>
  <c r="L101" i="15"/>
  <c r="H101" i="15"/>
  <c r="FY101" i="15"/>
  <c r="FU101" i="15"/>
  <c r="FQ101" i="15"/>
  <c r="FM101" i="15"/>
  <c r="FI101" i="15"/>
  <c r="FE101" i="15"/>
  <c r="FA101" i="15"/>
  <c r="EW101" i="15"/>
  <c r="ES101" i="15"/>
  <c r="EO101" i="15"/>
  <c r="EK101" i="15"/>
  <c r="EG101" i="15"/>
  <c r="EC101" i="15"/>
  <c r="DY101" i="15"/>
  <c r="DU101" i="15"/>
  <c r="DQ101" i="15"/>
  <c r="DM101" i="15"/>
  <c r="DI101" i="15"/>
  <c r="DE101" i="15"/>
  <c r="DA101" i="15"/>
  <c r="CW101" i="15"/>
  <c r="CS101" i="15"/>
  <c r="CO101" i="15"/>
  <c r="CK101" i="15"/>
  <c r="CG101" i="15"/>
  <c r="CC101" i="15"/>
  <c r="BY101" i="15"/>
  <c r="BU101" i="15"/>
  <c r="BQ101" i="15"/>
  <c r="BM101" i="15"/>
  <c r="BI101" i="15"/>
  <c r="BE101" i="15"/>
  <c r="BA101" i="15"/>
  <c r="AW101" i="15"/>
  <c r="AS101" i="15"/>
  <c r="AO101" i="15"/>
  <c r="AK101" i="15"/>
  <c r="AG101" i="15"/>
  <c r="AC101" i="15"/>
  <c r="Y101" i="15"/>
  <c r="U101" i="15"/>
  <c r="Q101" i="15"/>
  <c r="I101" i="15"/>
  <c r="FZ116" i="15"/>
  <c r="FV116" i="15"/>
  <c r="FR116" i="15"/>
  <c r="FN116" i="15"/>
  <c r="FJ116" i="15"/>
  <c r="FF116" i="15"/>
  <c r="FB116" i="15"/>
  <c r="EX116" i="15"/>
  <c r="ET116" i="15"/>
  <c r="EP116" i="15"/>
  <c r="EL116" i="15"/>
  <c r="EH116" i="15"/>
  <c r="ED116" i="15"/>
  <c r="DZ116" i="15"/>
  <c r="DV116" i="15"/>
  <c r="DR116" i="15"/>
  <c r="DN116" i="15"/>
  <c r="DJ116" i="15"/>
  <c r="DF116" i="15"/>
  <c r="DB116" i="15"/>
  <c r="CX116" i="15"/>
  <c r="CT116" i="15"/>
  <c r="CL116" i="15"/>
  <c r="CD116" i="15"/>
  <c r="BV116" i="15"/>
  <c r="BN116" i="15"/>
  <c r="BF116" i="15"/>
  <c r="AX116" i="15"/>
  <c r="AP116" i="15"/>
  <c r="AH116" i="15"/>
  <c r="Z116" i="15"/>
  <c r="R116" i="15"/>
  <c r="J116" i="15"/>
  <c r="FY106" i="15"/>
  <c r="FU106" i="15"/>
  <c r="FQ106" i="15"/>
  <c r="FM106" i="15"/>
  <c r="FI106" i="15"/>
  <c r="FE106" i="15"/>
  <c r="FA106" i="15"/>
  <c r="EW106" i="15"/>
  <c r="ES106" i="15"/>
  <c r="EO106" i="15"/>
  <c r="EK106" i="15"/>
  <c r="EG106" i="15"/>
  <c r="EC106" i="15"/>
  <c r="DY106" i="15"/>
  <c r="DU106" i="15"/>
  <c r="DQ106" i="15"/>
  <c r="DM106" i="15"/>
  <c r="DI106" i="15"/>
  <c r="DE106" i="15"/>
  <c r="DA106" i="15"/>
  <c r="CW106" i="15"/>
  <c r="CS106" i="15"/>
  <c r="CO106" i="15"/>
  <c r="CK106" i="15"/>
  <c r="CG106" i="15"/>
  <c r="CC106" i="15"/>
  <c r="BY106" i="15"/>
  <c r="BU106" i="15"/>
  <c r="BQ106" i="15"/>
  <c r="BM106" i="15"/>
  <c r="BI106" i="15"/>
  <c r="BE106" i="15"/>
  <c r="BA106" i="15"/>
  <c r="AW106" i="15"/>
  <c r="AS106" i="15"/>
  <c r="AO106" i="15"/>
  <c r="AK106" i="15"/>
  <c r="AG106" i="15"/>
  <c r="AC106" i="15"/>
  <c r="Y106" i="15"/>
  <c r="U106" i="15"/>
  <c r="Q106" i="15"/>
  <c r="I106" i="15"/>
  <c r="FZ106" i="15"/>
  <c r="FV106" i="15"/>
  <c r="FR106" i="15"/>
  <c r="FN106" i="15"/>
  <c r="FJ106" i="15"/>
  <c r="FF106" i="15"/>
  <c r="EX106" i="15"/>
  <c r="ET106" i="15"/>
  <c r="EP106" i="15"/>
  <c r="EL106" i="15"/>
  <c r="EH106" i="15"/>
  <c r="ED106" i="15"/>
  <c r="DZ106" i="15"/>
  <c r="DV106" i="15"/>
  <c r="DR106" i="15"/>
  <c r="DN106" i="15"/>
  <c r="DJ106" i="15"/>
  <c r="DF106" i="15"/>
  <c r="DB106" i="15"/>
  <c r="CX106" i="15"/>
  <c r="CT106" i="15"/>
  <c r="CP106" i="15"/>
  <c r="CL106" i="15"/>
  <c r="CH106" i="15"/>
  <c r="CD106" i="15"/>
  <c r="BZ106" i="15"/>
  <c r="BV106" i="15"/>
  <c r="BR106" i="15"/>
  <c r="BN106" i="15"/>
  <c r="BJ106" i="15"/>
  <c r="BF106" i="15"/>
  <c r="BB106" i="15"/>
  <c r="AX106" i="15"/>
  <c r="AT106" i="15"/>
  <c r="AP106" i="15"/>
  <c r="AL106" i="15"/>
  <c r="AH106" i="15"/>
  <c r="AD106" i="15"/>
  <c r="Z106" i="15"/>
  <c r="V106" i="15"/>
  <c r="R106" i="15"/>
  <c r="N106" i="15"/>
  <c r="J106" i="15"/>
  <c r="FE96" i="15"/>
  <c r="EW96" i="15"/>
  <c r="EO96" i="15"/>
  <c r="EK96" i="15"/>
  <c r="DU96" i="15"/>
  <c r="DI96" i="15"/>
  <c r="DA96" i="15"/>
  <c r="CS96" i="15"/>
  <c r="CK96" i="15"/>
  <c r="BY96" i="15"/>
  <c r="BU96" i="15"/>
  <c r="BI96" i="15"/>
  <c r="AW96" i="15"/>
  <c r="AS96" i="15"/>
  <c r="AO96" i="15"/>
  <c r="AG96" i="15"/>
  <c r="Y96" i="15"/>
  <c r="Q96" i="15"/>
  <c r="I96" i="15"/>
  <c r="FZ96" i="15"/>
  <c r="FV96" i="15"/>
  <c r="FR96" i="15"/>
  <c r="FN96" i="15"/>
  <c r="FF96" i="15"/>
  <c r="FB96" i="15"/>
  <c r="EX96" i="15"/>
  <c r="ET96" i="15"/>
  <c r="EP96" i="15"/>
  <c r="EL96" i="15"/>
  <c r="EH96" i="15"/>
  <c r="ED96" i="15"/>
  <c r="DZ96" i="15"/>
  <c r="DV96" i="15"/>
  <c r="DR96" i="15"/>
  <c r="DN96" i="15"/>
  <c r="DJ96" i="15"/>
  <c r="DF96" i="15"/>
  <c r="DB96" i="15"/>
  <c r="CX96" i="15"/>
  <c r="CT96" i="15"/>
  <c r="CP96" i="15"/>
  <c r="CL96" i="15"/>
  <c r="CH96" i="15"/>
  <c r="CD96" i="15"/>
  <c r="BZ96" i="15"/>
  <c r="BV96" i="15"/>
  <c r="BR96" i="15"/>
  <c r="BN96" i="15"/>
  <c r="BJ96" i="15"/>
  <c r="BF96" i="15"/>
  <c r="BB96" i="15"/>
  <c r="AX96" i="15"/>
  <c r="AT96" i="15"/>
  <c r="AP96" i="15"/>
  <c r="AL96" i="15"/>
  <c r="AH96" i="15"/>
  <c r="AD96" i="15"/>
  <c r="Z96" i="15"/>
  <c r="V96" i="15"/>
  <c r="R96" i="15"/>
  <c r="N96" i="15"/>
  <c r="J96" i="15"/>
  <c r="CO116" i="15"/>
  <c r="CG116" i="15"/>
  <c r="BY116" i="15"/>
  <c r="BQ116" i="15"/>
  <c r="BI116" i="15"/>
  <c r="BA116" i="15"/>
  <c r="AS116" i="15"/>
  <c r="AK116" i="15"/>
  <c r="AC116" i="15"/>
  <c r="U116" i="15"/>
  <c r="FR101" i="15"/>
  <c r="FN101" i="15"/>
  <c r="FB101" i="15"/>
  <c r="EX101" i="15"/>
  <c r="EL101" i="15"/>
  <c r="EH101" i="15"/>
  <c r="DV101" i="15"/>
  <c r="DR101" i="15"/>
  <c r="DJ101" i="15"/>
  <c r="DB101" i="15"/>
  <c r="CT101" i="15"/>
  <c r="CL101" i="15"/>
  <c r="CD101" i="15"/>
  <c r="BV101" i="15"/>
  <c r="BN101" i="15"/>
  <c r="BF101" i="15"/>
  <c r="AX101" i="15"/>
  <c r="AP101" i="15"/>
  <c r="AH101" i="15"/>
  <c r="Z101" i="15"/>
  <c r="R101" i="15"/>
  <c r="J101" i="15"/>
  <c r="FW101" i="15"/>
  <c r="FS101" i="15"/>
  <c r="FO101" i="15"/>
  <c r="FG101" i="15"/>
  <c r="FC101" i="15"/>
  <c r="EY101" i="15"/>
  <c r="EQ101" i="15"/>
  <c r="EM101" i="15"/>
  <c r="EI101" i="15"/>
  <c r="EA101" i="15"/>
  <c r="DW101" i="15"/>
  <c r="DS101" i="15"/>
  <c r="DO101" i="15"/>
  <c r="DK101" i="15"/>
  <c r="DG101" i="15"/>
  <c r="DC101" i="15"/>
  <c r="CY101" i="15"/>
  <c r="CU101" i="15"/>
  <c r="CQ101" i="15"/>
  <c r="CM101" i="15"/>
  <c r="CI101" i="15"/>
  <c r="CE101" i="15"/>
  <c r="CA101" i="15"/>
  <c r="BW101" i="15"/>
  <c r="BS101" i="15"/>
  <c r="BO101" i="15"/>
  <c r="BK101" i="15"/>
  <c r="BG101" i="15"/>
  <c r="BC101" i="15"/>
  <c r="AY101" i="15"/>
  <c r="AU101" i="15"/>
  <c r="AQ101" i="15"/>
  <c r="AM101" i="15"/>
  <c r="AI101" i="15"/>
  <c r="AE101" i="15"/>
  <c r="AA101" i="15"/>
  <c r="W101" i="15"/>
  <c r="S101" i="15"/>
  <c r="O101" i="15"/>
  <c r="K101" i="15"/>
  <c r="G101" i="15"/>
  <c r="GA111" i="15"/>
  <c r="FW111" i="15"/>
  <c r="FS111" i="15"/>
  <c r="FO111" i="15"/>
  <c r="FK111" i="15"/>
  <c r="FG111" i="15"/>
  <c r="FC111" i="15"/>
  <c r="EY111" i="15"/>
  <c r="EU111" i="15"/>
  <c r="EQ111" i="15"/>
  <c r="EM111" i="15"/>
  <c r="EI111" i="15"/>
  <c r="EE111" i="15"/>
  <c r="EA111" i="15"/>
  <c r="DW111" i="15"/>
  <c r="DS111" i="15"/>
  <c r="DO111" i="15"/>
  <c r="DK111" i="15"/>
  <c r="DG111" i="15"/>
  <c r="DC111" i="15"/>
  <c r="CY111" i="15"/>
  <c r="CU111" i="15"/>
  <c r="CQ111" i="15"/>
  <c r="CM111" i="15"/>
  <c r="CI111" i="15"/>
  <c r="CE111" i="15"/>
  <c r="CA111" i="15"/>
  <c r="BW111" i="15"/>
  <c r="BS111" i="15"/>
  <c r="BO111" i="15"/>
  <c r="BK111" i="15"/>
  <c r="BG111" i="15"/>
  <c r="BC111" i="15"/>
  <c r="AY111" i="15"/>
  <c r="AU111" i="15"/>
  <c r="AQ111" i="15"/>
  <c r="AM111" i="15"/>
  <c r="AI111" i="15"/>
  <c r="AE111" i="15"/>
  <c r="AA111" i="15"/>
  <c r="W111" i="15"/>
  <c r="S111" i="15"/>
  <c r="O111" i="15"/>
  <c r="K111" i="15"/>
  <c r="G111" i="15"/>
  <c r="CJ96" i="15"/>
  <c r="FY111" i="15"/>
  <c r="FU111" i="15"/>
  <c r="FQ111" i="15"/>
  <c r="FM111" i="15"/>
  <c r="FI111" i="15"/>
  <c r="FE111" i="15"/>
  <c r="FA111" i="15"/>
  <c r="EW111" i="15"/>
  <c r="ES111" i="15"/>
  <c r="EO111" i="15"/>
  <c r="EK111" i="15"/>
  <c r="EG111" i="15"/>
  <c r="EC111" i="15"/>
  <c r="DY111" i="15"/>
  <c r="DU111" i="15"/>
  <c r="DQ111" i="15"/>
  <c r="DM111" i="15"/>
  <c r="DI111" i="15"/>
  <c r="DE111" i="15"/>
  <c r="DA111" i="15"/>
  <c r="CW111" i="15"/>
  <c r="CS111" i="15"/>
  <c r="CO111" i="15"/>
  <c r="CK111" i="15"/>
  <c r="CG111" i="15"/>
  <c r="CC111" i="15"/>
  <c r="BY111" i="15"/>
  <c r="BU111" i="15"/>
  <c r="BQ111" i="15"/>
  <c r="BM111" i="15"/>
  <c r="BI111" i="15"/>
  <c r="BE111" i="15"/>
  <c r="BA111" i="15"/>
  <c r="AW111" i="15"/>
  <c r="AS111" i="15"/>
  <c r="AO111" i="15"/>
  <c r="AK111" i="15"/>
  <c r="AG111" i="15"/>
  <c r="AC111" i="15"/>
  <c r="Y111" i="15"/>
  <c r="U111" i="15"/>
  <c r="Q111" i="15"/>
  <c r="I111" i="15"/>
  <c r="FZ101" i="15"/>
  <c r="FJ101" i="15"/>
  <c r="ET101" i="15"/>
  <c r="ED101" i="15"/>
  <c r="FA96" i="15"/>
  <c r="DY96" i="15"/>
  <c r="DQ96" i="15"/>
  <c r="CO96" i="15"/>
  <c r="BM96" i="15"/>
  <c r="BE96" i="15"/>
  <c r="AC96" i="15"/>
  <c r="GA96" i="15"/>
  <c r="FS96" i="15"/>
  <c r="FK96" i="15"/>
  <c r="FG96" i="15"/>
  <c r="EI96" i="15"/>
  <c r="EE96" i="15"/>
  <c r="EA96" i="15"/>
  <c r="DC96" i="15"/>
  <c r="CY96" i="15"/>
  <c r="CU96" i="15"/>
  <c r="BW96" i="15"/>
  <c r="BS96" i="15"/>
  <c r="BO96" i="15"/>
  <c r="AQ96" i="15"/>
  <c r="AM96" i="15"/>
  <c r="AI96" i="15"/>
  <c r="K96" i="15"/>
  <c r="G96" i="15"/>
  <c r="FY96" i="15"/>
  <c r="FU96" i="15"/>
  <c r="FQ96" i="15"/>
  <c r="FM96" i="15"/>
  <c r="FI96" i="15"/>
  <c r="ES96" i="15"/>
  <c r="EC96" i="15"/>
  <c r="DM96" i="15"/>
  <c r="CW96" i="15"/>
  <c r="CG96" i="15"/>
  <c r="BQ96" i="15"/>
  <c r="BA96" i="15"/>
  <c r="AK96" i="15"/>
  <c r="U96" i="15"/>
  <c r="FC96" i="15"/>
  <c r="EM96" i="15"/>
  <c r="DW96" i="15"/>
  <c r="DG96" i="15"/>
  <c r="CQ96" i="15"/>
  <c r="CA96" i="15"/>
  <c r="BK96" i="15"/>
  <c r="AU96" i="15"/>
  <c r="AE96" i="15"/>
  <c r="O96" i="15"/>
  <c r="CF96" i="15"/>
  <c r="CB96" i="15"/>
  <c r="BX96" i="15"/>
  <c r="BT96" i="15"/>
  <c r="BP96" i="15"/>
  <c r="BL96" i="15"/>
  <c r="BH96" i="15"/>
  <c r="BD96" i="15"/>
  <c r="AZ96" i="15"/>
  <c r="AV96" i="15"/>
  <c r="AR96" i="15"/>
  <c r="AN96" i="15"/>
  <c r="AJ96" i="15"/>
  <c r="AF96" i="15"/>
  <c r="AB96" i="15"/>
  <c r="X96" i="15"/>
  <c r="P96" i="15"/>
  <c r="L96" i="15"/>
  <c r="H96" i="15"/>
  <c r="N216" i="15" l="1"/>
  <c r="AE216" i="15"/>
  <c r="CY216" i="15"/>
  <c r="DO216" i="15"/>
  <c r="DP216" i="15"/>
  <c r="EF216" i="15"/>
  <c r="FH216" i="15"/>
  <c r="AB216" i="15"/>
  <c r="DG221" i="15"/>
  <c r="EU221" i="15"/>
  <c r="GA221" i="15"/>
  <c r="H226" i="15"/>
  <c r="FJ226" i="15"/>
  <c r="R226" i="15"/>
  <c r="AA226" i="15"/>
  <c r="BG226" i="15"/>
  <c r="BW226" i="15"/>
  <c r="CM226" i="15"/>
  <c r="CT231" i="15"/>
  <c r="V231" i="15"/>
  <c r="BV231" i="15"/>
  <c r="AY231" i="15"/>
  <c r="BO231" i="15"/>
  <c r="CA231" i="15"/>
  <c r="DK231" i="15"/>
  <c r="DW231" i="15"/>
  <c r="EM231" i="15"/>
  <c r="EY231" i="15"/>
  <c r="FO231" i="15"/>
  <c r="H231" i="15"/>
  <c r="BB236" i="15"/>
  <c r="FJ236" i="15"/>
  <c r="DN236" i="15"/>
  <c r="N236" i="15"/>
  <c r="W236" i="15"/>
  <c r="AM236" i="15"/>
  <c r="BC236" i="15"/>
  <c r="BS236" i="15"/>
  <c r="CI236" i="15"/>
  <c r="CY236" i="15"/>
  <c r="DO236" i="15"/>
  <c r="FO236" i="15"/>
  <c r="EO216" i="15"/>
  <c r="EW216" i="15"/>
  <c r="BH226" i="15"/>
  <c r="AZ226" i="15"/>
  <c r="AJ236" i="15"/>
  <c r="ET221" i="15"/>
  <c r="R216" i="15"/>
  <c r="AI216" i="15"/>
  <c r="CM216" i="15"/>
  <c r="DC216" i="15"/>
  <c r="S216" i="15"/>
  <c r="AN216" i="15"/>
  <c r="BL216" i="15"/>
  <c r="CV216" i="15"/>
  <c r="CQ221" i="15"/>
  <c r="W221" i="15"/>
  <c r="AM221" i="15"/>
  <c r="FC226" i="15"/>
  <c r="FS226" i="15"/>
  <c r="N226" i="15"/>
  <c r="EM226" i="15"/>
  <c r="CX226" i="15"/>
  <c r="FF226" i="15"/>
  <c r="W231" i="15"/>
  <c r="AM231" i="15"/>
  <c r="BC231" i="15"/>
  <c r="EI231" i="15"/>
  <c r="FC231" i="15"/>
  <c r="ET236" i="15"/>
  <c r="L236" i="15"/>
  <c r="H236" i="15"/>
  <c r="EP236" i="15"/>
  <c r="FF236" i="15"/>
  <c r="EY236" i="15"/>
  <c r="U236" i="15"/>
  <c r="AK236" i="15"/>
  <c r="BA236" i="15"/>
  <c r="BQ236" i="15"/>
  <c r="CG236" i="15"/>
  <c r="CW236" i="15"/>
  <c r="DM236" i="15"/>
  <c r="EC236" i="15"/>
  <c r="ES236" i="15"/>
  <c r="O236" i="15"/>
  <c r="DV221" i="15"/>
  <c r="DI231" i="15"/>
  <c r="DY231" i="15"/>
  <c r="G231" i="15"/>
  <c r="DJ231" i="15"/>
  <c r="EP231" i="15"/>
  <c r="AI231" i="15"/>
  <c r="CY231" i="15"/>
  <c r="BS231" i="15"/>
  <c r="AX231" i="15"/>
  <c r="AV231" i="15"/>
  <c r="BL231" i="15"/>
  <c r="CR231" i="15"/>
  <c r="CZ231" i="15"/>
  <c r="FD231" i="15"/>
  <c r="L231" i="15"/>
  <c r="AD231" i="15"/>
  <c r="BA231" i="15"/>
  <c r="CG231" i="15"/>
  <c r="FY231" i="15"/>
  <c r="ER226" i="15"/>
  <c r="FH226" i="15"/>
  <c r="AA221" i="15"/>
  <c r="AQ221" i="15"/>
  <c r="BW221" i="15"/>
  <c r="FG221" i="15"/>
  <c r="AY221" i="15"/>
  <c r="BO221" i="15"/>
  <c r="CE221" i="15"/>
  <c r="CU221" i="15"/>
  <c r="DS221" i="15"/>
  <c r="EI221" i="15"/>
  <c r="FO221" i="15"/>
  <c r="S221" i="15"/>
  <c r="AB221" i="15"/>
  <c r="AZ221" i="15"/>
  <c r="BH221" i="15"/>
  <c r="CF221" i="15"/>
  <c r="CN221" i="15"/>
  <c r="DL221" i="15"/>
  <c r="DT221" i="15"/>
  <c r="ER221" i="15"/>
  <c r="EZ221" i="15"/>
  <c r="AH221" i="15"/>
  <c r="AP221" i="15"/>
  <c r="BF221" i="15"/>
  <c r="CL221" i="15"/>
  <c r="CT221" i="15"/>
  <c r="DB221" i="15"/>
  <c r="DR221" i="15"/>
  <c r="EP221" i="15"/>
  <c r="EX221" i="15"/>
  <c r="FF221" i="15"/>
  <c r="FN221" i="15"/>
  <c r="O221" i="15"/>
  <c r="AV221" i="15"/>
  <c r="DX221" i="15"/>
  <c r="EN221" i="15"/>
  <c r="FD221" i="15"/>
  <c r="FT221" i="15"/>
  <c r="BD216" i="15"/>
  <c r="U216" i="15"/>
  <c r="EZ216" i="15"/>
  <c r="AZ236" i="15"/>
  <c r="DL236" i="15"/>
  <c r="EJ236" i="15"/>
  <c r="FP236" i="15"/>
  <c r="AD236" i="15"/>
  <c r="BF236" i="15"/>
  <c r="CP236" i="15"/>
  <c r="G236" i="15"/>
  <c r="Y236" i="15"/>
  <c r="AW236" i="15"/>
  <c r="DY236" i="15"/>
  <c r="FM236" i="15"/>
  <c r="FV236" i="15"/>
  <c r="DD236" i="15"/>
  <c r="EZ236" i="15"/>
  <c r="FX236" i="15"/>
  <c r="CL236" i="15"/>
  <c r="BV236" i="15"/>
  <c r="EH236" i="15"/>
  <c r="FN236" i="15"/>
  <c r="AI236" i="15"/>
  <c r="DK236" i="15"/>
  <c r="EA236" i="15"/>
  <c r="FC236" i="15"/>
  <c r="AO236" i="15"/>
  <c r="BU236" i="15"/>
  <c r="DA236" i="15"/>
  <c r="EG236" i="15"/>
  <c r="DB236" i="15"/>
  <c r="J236" i="15"/>
  <c r="S236" i="15"/>
  <c r="Z236" i="15"/>
  <c r="AP236" i="15"/>
  <c r="BJ236" i="15"/>
  <c r="AE236" i="15"/>
  <c r="AU236" i="15"/>
  <c r="BK236" i="15"/>
  <c r="CA236" i="15"/>
  <c r="CQ236" i="15"/>
  <c r="DG236" i="15"/>
  <c r="DW236" i="15"/>
  <c r="EQ236" i="15"/>
  <c r="FG236" i="15"/>
  <c r="FW236" i="15"/>
  <c r="AH236" i="15"/>
  <c r="AX236" i="15"/>
  <c r="BZ236" i="15"/>
  <c r="CT236" i="15"/>
  <c r="FZ236" i="15"/>
  <c r="EE236" i="15"/>
  <c r="FI236" i="15"/>
  <c r="BH236" i="15"/>
  <c r="BX236" i="15"/>
  <c r="Q236" i="15"/>
  <c r="BR236" i="15"/>
  <c r="CH236" i="15"/>
  <c r="DF236" i="15"/>
  <c r="DZ236" i="15"/>
  <c r="DV236" i="15"/>
  <c r="FB236" i="15"/>
  <c r="DR236" i="15"/>
  <c r="EX236" i="15"/>
  <c r="I236" i="15"/>
  <c r="AY236" i="15"/>
  <c r="BO236" i="15"/>
  <c r="CE236" i="15"/>
  <c r="CU236" i="15"/>
  <c r="EM236" i="15"/>
  <c r="AS236" i="15"/>
  <c r="BY236" i="15"/>
  <c r="DE236" i="15"/>
  <c r="EK236" i="15"/>
  <c r="FQ236" i="15"/>
  <c r="EL236" i="15"/>
  <c r="FR236" i="15"/>
  <c r="EI236" i="15"/>
  <c r="X236" i="15"/>
  <c r="AF236" i="15"/>
  <c r="AN236" i="15"/>
  <c r="AV236" i="15"/>
  <c r="BL236" i="15"/>
  <c r="CB236" i="15"/>
  <c r="EF236" i="15"/>
  <c r="EN236" i="15"/>
  <c r="FD236" i="15"/>
  <c r="FL236" i="15"/>
  <c r="FT236" i="15"/>
  <c r="GB236" i="15"/>
  <c r="V236" i="15"/>
  <c r="AL236" i="15"/>
  <c r="AT236" i="15"/>
  <c r="BN236" i="15"/>
  <c r="CD236" i="15"/>
  <c r="CX236" i="15"/>
  <c r="DJ236" i="15"/>
  <c r="R236" i="15"/>
  <c r="AA236" i="15"/>
  <c r="AQ236" i="15"/>
  <c r="BG236" i="15"/>
  <c r="BW236" i="15"/>
  <c r="CM236" i="15"/>
  <c r="DC236" i="15"/>
  <c r="DS236" i="15"/>
  <c r="EU236" i="15"/>
  <c r="FK236" i="15"/>
  <c r="FS236" i="15"/>
  <c r="GA236" i="15"/>
  <c r="P231" i="15"/>
  <c r="BM231" i="15"/>
  <c r="Y231" i="15"/>
  <c r="AO231" i="15"/>
  <c r="DQ231" i="15"/>
  <c r="EG231" i="15"/>
  <c r="AB231" i="15"/>
  <c r="AZ231" i="15"/>
  <c r="DL231" i="15"/>
  <c r="BF231" i="15"/>
  <c r="CX231" i="15"/>
  <c r="ED231" i="15"/>
  <c r="AH231" i="15"/>
  <c r="BJ231" i="15"/>
  <c r="N231" i="15"/>
  <c r="FA231" i="15"/>
  <c r="FV231" i="15"/>
  <c r="AA231" i="15"/>
  <c r="EE231" i="15"/>
  <c r="FG231" i="15"/>
  <c r="AQ231" i="15"/>
  <c r="CU231" i="15"/>
  <c r="BE231" i="15"/>
  <c r="CC231" i="15"/>
  <c r="DA231" i="15"/>
  <c r="EO231" i="15"/>
  <c r="CK231" i="15"/>
  <c r="EW231" i="15"/>
  <c r="DT231" i="15"/>
  <c r="J231" i="15"/>
  <c r="FX231" i="15"/>
  <c r="DN231" i="15"/>
  <c r="ET231" i="15"/>
  <c r="AT231" i="15"/>
  <c r="BZ231" i="15"/>
  <c r="CI231" i="15"/>
  <c r="DO231" i="15"/>
  <c r="FS231" i="15"/>
  <c r="U231" i="15"/>
  <c r="AK231" i="15"/>
  <c r="BI231" i="15"/>
  <c r="BQ231" i="15"/>
  <c r="BY231" i="15"/>
  <c r="ES231" i="15"/>
  <c r="BR231" i="15"/>
  <c r="EH231" i="15"/>
  <c r="FJ231" i="15"/>
  <c r="BN231" i="15"/>
  <c r="CP231" i="15"/>
  <c r="DF231" i="15"/>
  <c r="EL231" i="15"/>
  <c r="EX231" i="15"/>
  <c r="FR231" i="15"/>
  <c r="Q231" i="15"/>
  <c r="I231" i="15"/>
  <c r="AU231" i="15"/>
  <c r="BG231" i="15"/>
  <c r="BW231" i="15"/>
  <c r="DG231" i="15"/>
  <c r="DS231" i="15"/>
  <c r="EQ231" i="15"/>
  <c r="FW231" i="15"/>
  <c r="R231" i="15"/>
  <c r="AF231" i="15"/>
  <c r="CB231" i="15"/>
  <c r="DX231" i="15"/>
  <c r="AL231" i="15"/>
  <c r="CD231" i="15"/>
  <c r="DV231" i="15"/>
  <c r="FF231" i="15"/>
  <c r="AP231" i="15"/>
  <c r="DB231" i="15"/>
  <c r="DR231" i="15"/>
  <c r="FB231" i="15"/>
  <c r="FN231" i="15"/>
  <c r="AE231" i="15"/>
  <c r="BK231" i="15"/>
  <c r="CE231" i="15"/>
  <c r="CQ231" i="15"/>
  <c r="DC231" i="15"/>
  <c r="EA231" i="15"/>
  <c r="EU231" i="15"/>
  <c r="FK231" i="15"/>
  <c r="GA231" i="15"/>
  <c r="AG226" i="15"/>
  <c r="AO226" i="15"/>
  <c r="BE226" i="15"/>
  <c r="BU226" i="15"/>
  <c r="DA226" i="15"/>
  <c r="DQ226" i="15"/>
  <c r="EG226" i="15"/>
  <c r="EW226" i="15"/>
  <c r="FM226" i="15"/>
  <c r="FU226" i="15"/>
  <c r="CH226" i="15"/>
  <c r="FZ226" i="15"/>
  <c r="EI226" i="15"/>
  <c r="EY226" i="15"/>
  <c r="ET226" i="15"/>
  <c r="Y226" i="15"/>
  <c r="AW226" i="15"/>
  <c r="BM226" i="15"/>
  <c r="CC226" i="15"/>
  <c r="CS226" i="15"/>
  <c r="DI226" i="15"/>
  <c r="DY226" i="15"/>
  <c r="EO226" i="15"/>
  <c r="FE226" i="15"/>
  <c r="BR226" i="15"/>
  <c r="FB226" i="15"/>
  <c r="I226" i="15"/>
  <c r="DC226" i="15"/>
  <c r="DS226" i="15"/>
  <c r="CE226" i="15"/>
  <c r="FX221" i="15"/>
  <c r="BK221" i="15"/>
  <c r="ET216" i="15"/>
  <c r="FZ216" i="15"/>
  <c r="EI216" i="15"/>
  <c r="FO216" i="15"/>
  <c r="CJ216" i="15"/>
  <c r="EG221" i="15"/>
  <c r="FM221" i="15"/>
  <c r="CG216" i="15"/>
  <c r="ES216" i="15"/>
  <c r="AP216" i="15"/>
  <c r="DB216" i="15"/>
  <c r="AQ226" i="15"/>
  <c r="FO226" i="15"/>
  <c r="AI226" i="15"/>
  <c r="CU226" i="15"/>
  <c r="EA226" i="15"/>
  <c r="J226" i="15"/>
  <c r="L226" i="15"/>
  <c r="AP226" i="15"/>
  <c r="BN226" i="15"/>
  <c r="ED226" i="15"/>
  <c r="FV226" i="15"/>
  <c r="AD226" i="15"/>
  <c r="Z226" i="15"/>
  <c r="AY226" i="15"/>
  <c r="BO226" i="15"/>
  <c r="DK226" i="15"/>
  <c r="S226" i="15"/>
  <c r="BB226" i="15"/>
  <c r="CD226" i="15"/>
  <c r="DN226" i="15"/>
  <c r="Q226" i="15"/>
  <c r="AL226" i="15"/>
  <c r="DB226" i="15"/>
  <c r="AT226" i="15"/>
  <c r="BV226" i="15"/>
  <c r="CL226" i="15"/>
  <c r="DV226" i="15"/>
  <c r="EL226" i="15"/>
  <c r="EX226" i="15"/>
  <c r="FR226" i="15"/>
  <c r="W226" i="15"/>
  <c r="AM226" i="15"/>
  <c r="BC226" i="15"/>
  <c r="BK226" i="15"/>
  <c r="BS226" i="15"/>
  <c r="CI226" i="15"/>
  <c r="DW226" i="15"/>
  <c r="EU226" i="15"/>
  <c r="FK226" i="15"/>
  <c r="GA226" i="15"/>
  <c r="AE226" i="15"/>
  <c r="AU226" i="15"/>
  <c r="CA226" i="15"/>
  <c r="CQ226" i="15"/>
  <c r="DG226" i="15"/>
  <c r="EQ226" i="15"/>
  <c r="FG226" i="15"/>
  <c r="FW226" i="15"/>
  <c r="O226" i="15"/>
  <c r="V226" i="15"/>
  <c r="AH226" i="15"/>
  <c r="AX226" i="15"/>
  <c r="FN226" i="15"/>
  <c r="BF226" i="15"/>
  <c r="BZ226" i="15"/>
  <c r="CP226" i="15"/>
  <c r="DF226" i="15"/>
  <c r="DR226" i="15"/>
  <c r="EH226" i="15"/>
  <c r="FP221" i="15"/>
  <c r="K221" i="15"/>
  <c r="ES221" i="15"/>
  <c r="FY221" i="15"/>
  <c r="AI221" i="15"/>
  <c r="DK221" i="15"/>
  <c r="EY221" i="15"/>
  <c r="BG221" i="15"/>
  <c r="CM221" i="15"/>
  <c r="DC221" i="15"/>
  <c r="EA221" i="15"/>
  <c r="EQ221" i="15"/>
  <c r="FW221" i="15"/>
  <c r="AG221" i="15"/>
  <c r="AW221" i="15"/>
  <c r="BM221" i="15"/>
  <c r="CC221" i="15"/>
  <c r="CS221" i="15"/>
  <c r="DA221" i="15"/>
  <c r="DI221" i="15"/>
  <c r="DY221" i="15"/>
  <c r="EO221" i="15"/>
  <c r="FE221" i="15"/>
  <c r="FU221" i="15"/>
  <c r="DO221" i="15"/>
  <c r="V221" i="15"/>
  <c r="AL221" i="15"/>
  <c r="BB221" i="15"/>
  <c r="BR221" i="15"/>
  <c r="CH221" i="15"/>
  <c r="CX221" i="15"/>
  <c r="DN221" i="15"/>
  <c r="ED221" i="15"/>
  <c r="FJ221" i="15"/>
  <c r="FC221" i="15"/>
  <c r="I221" i="15"/>
  <c r="J221" i="15"/>
  <c r="BX221" i="15"/>
  <c r="U221" i="15"/>
  <c r="AC221" i="15"/>
  <c r="AK221" i="15"/>
  <c r="AS221" i="15"/>
  <c r="BA221" i="15"/>
  <c r="BI221" i="15"/>
  <c r="BQ221" i="15"/>
  <c r="BY221" i="15"/>
  <c r="CG221" i="15"/>
  <c r="CO221" i="15"/>
  <c r="CW221" i="15"/>
  <c r="DE221" i="15"/>
  <c r="DM221" i="15"/>
  <c r="DU221" i="15"/>
  <c r="EC221" i="15"/>
  <c r="EK221" i="15"/>
  <c r="FA221" i="15"/>
  <c r="FI221" i="15"/>
  <c r="FQ221" i="15"/>
  <c r="R221" i="15"/>
  <c r="BC221" i="15"/>
  <c r="BS221" i="15"/>
  <c r="CI221" i="15"/>
  <c r="CY221" i="15"/>
  <c r="DW221" i="15"/>
  <c r="EM221" i="15"/>
  <c r="FS221" i="15"/>
  <c r="Q221" i="15"/>
  <c r="N221" i="15"/>
  <c r="AE221" i="15"/>
  <c r="AU221" i="15"/>
  <c r="CA221" i="15"/>
  <c r="FK221" i="15"/>
  <c r="G216" i="15"/>
  <c r="AG216" i="15"/>
  <c r="BM216" i="15"/>
  <c r="CS216" i="15"/>
  <c r="DY216" i="15"/>
  <c r="FE216" i="15"/>
  <c r="FU216" i="15"/>
  <c r="CE216" i="15"/>
  <c r="L216" i="15"/>
  <c r="CH216" i="15"/>
  <c r="AU216" i="15"/>
  <c r="BK216" i="15"/>
  <c r="CA216" i="15"/>
  <c r="DS216" i="15"/>
  <c r="EY216" i="15"/>
  <c r="J216" i="15"/>
  <c r="AV216" i="15"/>
  <c r="BT216" i="15"/>
  <c r="CB216" i="15"/>
  <c r="DD216" i="15"/>
  <c r="DT216" i="15"/>
  <c r="FD216" i="15"/>
  <c r="FT216" i="15"/>
  <c r="FY216" i="15"/>
  <c r="FC216" i="15"/>
  <c r="H216" i="15"/>
  <c r="EH216" i="15"/>
  <c r="FN216" i="15"/>
  <c r="X216" i="15"/>
  <c r="EJ216" i="15"/>
  <c r="W216" i="15"/>
  <c r="AM216" i="15"/>
  <c r="BG216" i="15"/>
  <c r="CQ216" i="15"/>
  <c r="DG216" i="15"/>
  <c r="DW216" i="15"/>
  <c r="AJ216" i="15"/>
  <c r="DH216" i="15"/>
  <c r="DX216" i="15"/>
  <c r="EN216" i="15"/>
  <c r="FP216" i="15"/>
  <c r="I216" i="15"/>
  <c r="AA216" i="15"/>
  <c r="AQ216" i="15"/>
  <c r="BC216" i="15"/>
  <c r="CI216" i="15"/>
  <c r="CU216" i="15"/>
  <c r="DK216" i="15"/>
  <c r="EA216" i="15"/>
  <c r="EQ216" i="15"/>
  <c r="FG216" i="15"/>
  <c r="FW216" i="15"/>
  <c r="O216" i="15"/>
  <c r="AF216" i="15"/>
  <c r="AR216" i="15"/>
  <c r="AZ216" i="15"/>
  <c r="BH216" i="15"/>
  <c r="BP216" i="15"/>
  <c r="BX216" i="15"/>
  <c r="CF216" i="15"/>
  <c r="CN216" i="15"/>
  <c r="CZ216" i="15"/>
  <c r="DL216" i="15"/>
  <c r="EB216" i="15"/>
  <c r="EV216" i="15"/>
  <c r="FL216" i="15"/>
  <c r="FX216" i="15"/>
  <c r="O95" i="15"/>
  <c r="J95" i="15"/>
  <c r="I95" i="15"/>
  <c r="N95" i="15"/>
  <c r="K95" i="15"/>
  <c r="P95" i="15"/>
  <c r="R95" i="15"/>
  <c r="Q95" i="15"/>
  <c r="S95" i="15"/>
  <c r="H95" i="15"/>
  <c r="G95" i="15"/>
  <c r="L95" i="15"/>
  <c r="GC8" i="14" l="1"/>
  <c r="GC9" i="14"/>
  <c r="GC10" i="14"/>
  <c r="GC11" i="14"/>
  <c r="GC12" i="14"/>
  <c r="GC13" i="14"/>
  <c r="GC14" i="14"/>
  <c r="GC15" i="14"/>
  <c r="GC17" i="14"/>
  <c r="GC18" i="14"/>
  <c r="GC19" i="14"/>
  <c r="GC21" i="14"/>
  <c r="GC22" i="14"/>
  <c r="GC23" i="14"/>
  <c r="GC24" i="14"/>
  <c r="GC25" i="14"/>
  <c r="GC26" i="14"/>
  <c r="GC27" i="14"/>
  <c r="GC28" i="14"/>
  <c r="GC29" i="14"/>
  <c r="GC31" i="14"/>
  <c r="GC33" i="14"/>
  <c r="GC34" i="14"/>
  <c r="GC35" i="14"/>
  <c r="GC36" i="14"/>
  <c r="GC37" i="14"/>
  <c r="GC38" i="14"/>
  <c r="GC39" i="14"/>
  <c r="GC40" i="14"/>
  <c r="GC41" i="14"/>
  <c r="GC42" i="14"/>
  <c r="GC44" i="14"/>
  <c r="GC45" i="14"/>
  <c r="GC46" i="14"/>
  <c r="GC48" i="14"/>
  <c r="GC49" i="14"/>
  <c r="GC50" i="14"/>
  <c r="GC51" i="14"/>
  <c r="GC53" i="14"/>
  <c r="GC54" i="14"/>
  <c r="GC55" i="14"/>
  <c r="GC56" i="14"/>
  <c r="GC58" i="14"/>
  <c r="GC59" i="14"/>
  <c r="GC60" i="14"/>
  <c r="GC61" i="14"/>
  <c r="GC62" i="14"/>
  <c r="GC63" i="14"/>
  <c r="GC65" i="14"/>
  <c r="GC66" i="14"/>
  <c r="GC67" i="14"/>
  <c r="GC68" i="14"/>
  <c r="GC69" i="14"/>
  <c r="GC71" i="14"/>
  <c r="GC72" i="14"/>
  <c r="GC73" i="14"/>
  <c r="GC74" i="14"/>
  <c r="GC75" i="14"/>
  <c r="GC76" i="14"/>
  <c r="GC77" i="14"/>
  <c r="GC79" i="14"/>
  <c r="GC80" i="14"/>
  <c r="GC81" i="14"/>
  <c r="GC82" i="14"/>
  <c r="GC84" i="14"/>
  <c r="GC85" i="14"/>
  <c r="GC86" i="14"/>
  <c r="GC87" i="14"/>
  <c r="GC89" i="14"/>
  <c r="GC90" i="14"/>
  <c r="GC91" i="14"/>
  <c r="GC92" i="14"/>
  <c r="GC93" i="14"/>
  <c r="GC94" i="14"/>
  <c r="GC95" i="14"/>
  <c r="GC96" i="14"/>
  <c r="GC97" i="14"/>
  <c r="GC98" i="14"/>
  <c r="GC99" i="14"/>
  <c r="GC100" i="14"/>
  <c r="GC101" i="14"/>
  <c r="GC102" i="14"/>
  <c r="GC103" i="14"/>
  <c r="GC105" i="14"/>
  <c r="GC106" i="14"/>
  <c r="GC107" i="14"/>
  <c r="GC108" i="14"/>
  <c r="GC109" i="14"/>
  <c r="GC111" i="14"/>
  <c r="GC112" i="14"/>
  <c r="GC113" i="14"/>
  <c r="GC114" i="14"/>
  <c r="GC115" i="14"/>
  <c r="GC118" i="14"/>
  <c r="GC119" i="14"/>
  <c r="GC121" i="14"/>
  <c r="GC122" i="14"/>
  <c r="GC123" i="14"/>
  <c r="GC124" i="14"/>
  <c r="GC125" i="14"/>
  <c r="GC127" i="14"/>
  <c r="GC128" i="14"/>
  <c r="GC129" i="14"/>
  <c r="GC130" i="14"/>
  <c r="GC131" i="14"/>
  <c r="GC132" i="14"/>
  <c r="GC133" i="14"/>
  <c r="T31" i="14"/>
  <c r="F32" i="14"/>
  <c r="G32" i="14"/>
  <c r="H32" i="14"/>
  <c r="I32" i="14"/>
  <c r="J32" i="14"/>
  <c r="K32" i="14"/>
  <c r="L32" i="14"/>
  <c r="N32" i="14"/>
  <c r="O32" i="14"/>
  <c r="P32" i="14"/>
  <c r="Q32" i="14"/>
  <c r="R32" i="14"/>
  <c r="S32" i="14"/>
  <c r="U32" i="14"/>
  <c r="V32" i="14"/>
  <c r="W32" i="14"/>
  <c r="X32" i="14"/>
  <c r="Y32" i="14"/>
  <c r="Z32" i="14"/>
  <c r="AA32" i="14"/>
  <c r="AB32" i="14"/>
  <c r="AC32" i="14"/>
  <c r="AD32" i="14"/>
  <c r="AE32" i="14"/>
  <c r="AF32" i="14"/>
  <c r="AG32" i="14"/>
  <c r="AH32" i="14"/>
  <c r="AI32" i="14"/>
  <c r="AJ32" i="14"/>
  <c r="AK32" i="14"/>
  <c r="AL32" i="14"/>
  <c r="AM32" i="14"/>
  <c r="AN32" i="14"/>
  <c r="AO32" i="14"/>
  <c r="AP32" i="14"/>
  <c r="AQ32" i="14"/>
  <c r="AR32" i="14"/>
  <c r="AS32" i="14"/>
  <c r="AT32" i="14"/>
  <c r="AU32" i="14"/>
  <c r="AV32" i="14"/>
  <c r="AW32" i="14"/>
  <c r="AX32" i="14"/>
  <c r="AY32" i="14"/>
  <c r="AZ32" i="14"/>
  <c r="BA32" i="14"/>
  <c r="BB32" i="14"/>
  <c r="BC32" i="14"/>
  <c r="BD32" i="14"/>
  <c r="BE32" i="14"/>
  <c r="BF32" i="14"/>
  <c r="BG32" i="14"/>
  <c r="BH32" i="14"/>
  <c r="BI32" i="14"/>
  <c r="BJ32" i="14"/>
  <c r="BK32" i="14"/>
  <c r="BL32" i="14"/>
  <c r="BM32" i="14"/>
  <c r="BN32" i="14"/>
  <c r="BO32" i="14"/>
  <c r="BP32" i="14"/>
  <c r="BQ32" i="14"/>
  <c r="BR32" i="14"/>
  <c r="BS32" i="14"/>
  <c r="BT32" i="14"/>
  <c r="BU32" i="14"/>
  <c r="BV32" i="14"/>
  <c r="BW32" i="14"/>
  <c r="BX32" i="14"/>
  <c r="BY32" i="14"/>
  <c r="BZ32" i="14"/>
  <c r="CA32" i="14"/>
  <c r="CB32" i="14"/>
  <c r="CC32" i="14"/>
  <c r="CD32" i="14"/>
  <c r="CE32" i="14"/>
  <c r="CF32" i="14"/>
  <c r="CG32" i="14"/>
  <c r="CH32" i="14"/>
  <c r="CI32" i="14"/>
  <c r="CJ32" i="14"/>
  <c r="CK32" i="14"/>
  <c r="CL32" i="14"/>
  <c r="CM32" i="14"/>
  <c r="CN32" i="14"/>
  <c r="CO32" i="14"/>
  <c r="CP32" i="14"/>
  <c r="CQ32" i="14"/>
  <c r="CR32" i="14"/>
  <c r="CS32" i="14"/>
  <c r="CT32" i="14"/>
  <c r="CU32" i="14"/>
  <c r="CV32" i="14"/>
  <c r="CW32" i="14"/>
  <c r="CX32" i="14"/>
  <c r="CY32" i="14"/>
  <c r="CZ32" i="14"/>
  <c r="DA32" i="14"/>
  <c r="DB32" i="14"/>
  <c r="DC32" i="14"/>
  <c r="DD32" i="14"/>
  <c r="DE32" i="14"/>
  <c r="DF32" i="14"/>
  <c r="DG32" i="14"/>
  <c r="DH32" i="14"/>
  <c r="DI32" i="14"/>
  <c r="DJ32" i="14"/>
  <c r="DK32" i="14"/>
  <c r="DL32" i="14"/>
  <c r="DM32" i="14"/>
  <c r="DN32" i="14"/>
  <c r="DO32" i="14"/>
  <c r="DP32" i="14"/>
  <c r="DQ32" i="14"/>
  <c r="DR32" i="14"/>
  <c r="DS32" i="14"/>
  <c r="DT32" i="14"/>
  <c r="DU32" i="14"/>
  <c r="DV32" i="14"/>
  <c r="DW32" i="14"/>
  <c r="DX32" i="14"/>
  <c r="DY32" i="14"/>
  <c r="DZ32" i="14"/>
  <c r="EA32" i="14"/>
  <c r="EB32" i="14"/>
  <c r="EC32" i="14"/>
  <c r="ED32" i="14"/>
  <c r="EE32" i="14"/>
  <c r="EF32" i="14"/>
  <c r="EG32" i="14"/>
  <c r="EH32" i="14"/>
  <c r="EI32" i="14"/>
  <c r="EJ32" i="14"/>
  <c r="EK32" i="14"/>
  <c r="EL32" i="14"/>
  <c r="EM32" i="14"/>
  <c r="EN32" i="14"/>
  <c r="EO32" i="14"/>
  <c r="EP32" i="14"/>
  <c r="EQ32" i="14"/>
  <c r="ER32" i="14"/>
  <c r="ES32" i="14"/>
  <c r="ET32" i="14"/>
  <c r="EU32" i="14"/>
  <c r="EV32" i="14"/>
  <c r="EW32" i="14"/>
  <c r="EX32" i="14"/>
  <c r="EY32" i="14"/>
  <c r="EZ32" i="14"/>
  <c r="FA32" i="14"/>
  <c r="FB32" i="14"/>
  <c r="FC32" i="14"/>
  <c r="FD32" i="14"/>
  <c r="FE32" i="14"/>
  <c r="FF32" i="14"/>
  <c r="FG32" i="14"/>
  <c r="FH32" i="14"/>
  <c r="FI32" i="14"/>
  <c r="FJ32" i="14"/>
  <c r="FK32" i="14"/>
  <c r="FL32" i="14"/>
  <c r="FM32" i="14"/>
  <c r="FN32" i="14"/>
  <c r="FO32" i="14"/>
  <c r="FP32" i="14"/>
  <c r="FQ32" i="14"/>
  <c r="FR32" i="14"/>
  <c r="FS32" i="14"/>
  <c r="FT32" i="14"/>
  <c r="FU32" i="14"/>
  <c r="FV32" i="14"/>
  <c r="FW32" i="14"/>
  <c r="FX32" i="14"/>
  <c r="FY32" i="14"/>
  <c r="FZ32" i="14"/>
  <c r="GA32" i="14"/>
  <c r="GB32" i="14"/>
  <c r="M33" i="14"/>
  <c r="T33" i="14"/>
  <c r="M34" i="14"/>
  <c r="T34" i="14"/>
  <c r="M35" i="14"/>
  <c r="T35" i="14"/>
  <c r="M36" i="14"/>
  <c r="T36" i="14"/>
  <c r="M37" i="14"/>
  <c r="T37" i="14"/>
  <c r="M38" i="14"/>
  <c r="T38" i="14"/>
  <c r="M39" i="14"/>
  <c r="T39" i="14"/>
  <c r="M40" i="14"/>
  <c r="T40" i="14"/>
  <c r="M41" i="14"/>
  <c r="T41" i="14"/>
  <c r="M42" i="14"/>
  <c r="T42" i="14"/>
  <c r="F43" i="14"/>
  <c r="G43" i="14"/>
  <c r="H43" i="14"/>
  <c r="I43" i="14"/>
  <c r="J43" i="14"/>
  <c r="K43" i="14"/>
  <c r="L43" i="14"/>
  <c r="N43" i="14"/>
  <c r="O43" i="14"/>
  <c r="P43" i="14"/>
  <c r="Q43" i="14"/>
  <c r="R43" i="14"/>
  <c r="S43" i="14"/>
  <c r="U43" i="14"/>
  <c r="V43" i="14"/>
  <c r="W43" i="14"/>
  <c r="X43" i="14"/>
  <c r="Y43" i="14"/>
  <c r="Z43" i="14"/>
  <c r="AA43" i="14"/>
  <c r="AB43" i="14"/>
  <c r="AC43" i="14"/>
  <c r="AD43" i="14"/>
  <c r="AE43" i="14"/>
  <c r="AF43" i="14"/>
  <c r="AG43" i="14"/>
  <c r="AH43" i="14"/>
  <c r="AI43" i="14"/>
  <c r="AJ43" i="14"/>
  <c r="AK43" i="14"/>
  <c r="AL43" i="14"/>
  <c r="AM43" i="14"/>
  <c r="AN43" i="14"/>
  <c r="AO43" i="14"/>
  <c r="AP43" i="14"/>
  <c r="AQ43" i="14"/>
  <c r="AR43" i="14"/>
  <c r="AS43" i="14"/>
  <c r="AT43" i="14"/>
  <c r="AU43" i="14"/>
  <c r="AV43" i="14"/>
  <c r="AW43" i="14"/>
  <c r="AX43" i="14"/>
  <c r="AY43" i="14"/>
  <c r="AZ43" i="14"/>
  <c r="BA43" i="14"/>
  <c r="BB43" i="14"/>
  <c r="BC43" i="14"/>
  <c r="BD43" i="14"/>
  <c r="BE43" i="14"/>
  <c r="BF43" i="14"/>
  <c r="BG43" i="14"/>
  <c r="BH43" i="14"/>
  <c r="BI43" i="14"/>
  <c r="BJ43" i="14"/>
  <c r="BK43" i="14"/>
  <c r="BL43" i="14"/>
  <c r="BM43" i="14"/>
  <c r="BN43" i="14"/>
  <c r="BO43" i="14"/>
  <c r="BP43" i="14"/>
  <c r="BQ43" i="14"/>
  <c r="BR43" i="14"/>
  <c r="BS43" i="14"/>
  <c r="BT43" i="14"/>
  <c r="BU43" i="14"/>
  <c r="BV43" i="14"/>
  <c r="BW43" i="14"/>
  <c r="BX43" i="14"/>
  <c r="BY43" i="14"/>
  <c r="BZ43" i="14"/>
  <c r="CA43" i="14"/>
  <c r="CB43" i="14"/>
  <c r="CC43" i="14"/>
  <c r="CD43" i="14"/>
  <c r="CE43" i="14"/>
  <c r="CF43" i="14"/>
  <c r="CG43" i="14"/>
  <c r="CH43" i="14"/>
  <c r="CI43" i="14"/>
  <c r="CJ43" i="14"/>
  <c r="CK43" i="14"/>
  <c r="CL43" i="14"/>
  <c r="CM43" i="14"/>
  <c r="CN43" i="14"/>
  <c r="CO43" i="14"/>
  <c r="CP43" i="14"/>
  <c r="CQ43" i="14"/>
  <c r="CR43" i="14"/>
  <c r="CS43" i="14"/>
  <c r="CT43" i="14"/>
  <c r="CU43" i="14"/>
  <c r="CV43" i="14"/>
  <c r="CW43" i="14"/>
  <c r="CX43" i="14"/>
  <c r="CY43" i="14"/>
  <c r="CZ43" i="14"/>
  <c r="DA43" i="14"/>
  <c r="DB43" i="14"/>
  <c r="DC43" i="14"/>
  <c r="DD43" i="14"/>
  <c r="DE43" i="14"/>
  <c r="DF43" i="14"/>
  <c r="DG43" i="14"/>
  <c r="DH43" i="14"/>
  <c r="DI43" i="14"/>
  <c r="DJ43" i="14"/>
  <c r="DK43" i="14"/>
  <c r="DL43" i="14"/>
  <c r="DM43" i="14"/>
  <c r="DN43" i="14"/>
  <c r="DO43" i="14"/>
  <c r="DP43" i="14"/>
  <c r="DQ43" i="14"/>
  <c r="DR43" i="14"/>
  <c r="DS43" i="14"/>
  <c r="DT43" i="14"/>
  <c r="DU43" i="14"/>
  <c r="DV43" i="14"/>
  <c r="DW43" i="14"/>
  <c r="DX43" i="14"/>
  <c r="DY43" i="14"/>
  <c r="DZ43" i="14"/>
  <c r="EA43" i="14"/>
  <c r="EB43" i="14"/>
  <c r="EC43" i="14"/>
  <c r="ED43" i="14"/>
  <c r="EE43" i="14"/>
  <c r="EF43" i="14"/>
  <c r="EG43" i="14"/>
  <c r="EH43" i="14"/>
  <c r="EI43" i="14"/>
  <c r="EJ43" i="14"/>
  <c r="EK43" i="14"/>
  <c r="EL43" i="14"/>
  <c r="EM43" i="14"/>
  <c r="EN43" i="14"/>
  <c r="EO43" i="14"/>
  <c r="EP43" i="14"/>
  <c r="EQ43" i="14"/>
  <c r="ER43" i="14"/>
  <c r="ES43" i="14"/>
  <c r="ET43" i="14"/>
  <c r="EU43" i="14"/>
  <c r="EV43" i="14"/>
  <c r="EW43" i="14"/>
  <c r="EX43" i="14"/>
  <c r="EY43" i="14"/>
  <c r="EZ43" i="14"/>
  <c r="FA43" i="14"/>
  <c r="FB43" i="14"/>
  <c r="FC43" i="14"/>
  <c r="FD43" i="14"/>
  <c r="FE43" i="14"/>
  <c r="FF43" i="14"/>
  <c r="FG43" i="14"/>
  <c r="FH43" i="14"/>
  <c r="FI43" i="14"/>
  <c r="FJ43" i="14"/>
  <c r="FK43" i="14"/>
  <c r="FL43" i="14"/>
  <c r="FM43" i="14"/>
  <c r="FN43" i="14"/>
  <c r="FO43" i="14"/>
  <c r="FP43" i="14"/>
  <c r="FQ43" i="14"/>
  <c r="FR43" i="14"/>
  <c r="FS43" i="14"/>
  <c r="FT43" i="14"/>
  <c r="FU43" i="14"/>
  <c r="FV43" i="14"/>
  <c r="FW43" i="14"/>
  <c r="FX43" i="14"/>
  <c r="FY43" i="14"/>
  <c r="FZ43" i="14"/>
  <c r="GA43" i="14"/>
  <c r="GB43" i="14"/>
  <c r="M44" i="14"/>
  <c r="T44" i="14"/>
  <c r="GD44" i="14" s="1"/>
  <c r="GE44" i="14" s="1"/>
  <c r="M45" i="14"/>
  <c r="T45" i="14"/>
  <c r="M46" i="14"/>
  <c r="T46" i="14"/>
  <c r="F47" i="14"/>
  <c r="G47" i="14"/>
  <c r="H47" i="14"/>
  <c r="I47" i="14"/>
  <c r="J47" i="14"/>
  <c r="K47" i="14"/>
  <c r="L47" i="14"/>
  <c r="N47" i="14"/>
  <c r="O47" i="14"/>
  <c r="P47" i="14"/>
  <c r="Q47" i="14"/>
  <c r="R47" i="14"/>
  <c r="S47" i="14"/>
  <c r="U47" i="14"/>
  <c r="V47" i="14"/>
  <c r="W47" i="14"/>
  <c r="X47" i="14"/>
  <c r="Y47" i="14"/>
  <c r="Z47" i="14"/>
  <c r="AA47" i="14"/>
  <c r="AB47" i="14"/>
  <c r="AC47" i="14"/>
  <c r="AD47" i="14"/>
  <c r="AE47" i="14"/>
  <c r="AF47" i="14"/>
  <c r="AG47" i="14"/>
  <c r="AH47" i="14"/>
  <c r="AI47" i="14"/>
  <c r="AJ47" i="14"/>
  <c r="AK47" i="14"/>
  <c r="AL47" i="14"/>
  <c r="AM47" i="14"/>
  <c r="AN47" i="14"/>
  <c r="AO47" i="14"/>
  <c r="AP47" i="14"/>
  <c r="AQ47" i="14"/>
  <c r="AR47" i="14"/>
  <c r="AS47" i="14"/>
  <c r="AT47" i="14"/>
  <c r="AU47" i="14"/>
  <c r="AV47" i="14"/>
  <c r="AW47" i="14"/>
  <c r="AX47" i="14"/>
  <c r="AY47" i="14"/>
  <c r="AZ47" i="14"/>
  <c r="BA47" i="14"/>
  <c r="BB47" i="14"/>
  <c r="BC47" i="14"/>
  <c r="BD47" i="14"/>
  <c r="BE47" i="14"/>
  <c r="BF47" i="14"/>
  <c r="BG47" i="14"/>
  <c r="BH47" i="14"/>
  <c r="BI47" i="14"/>
  <c r="BJ47" i="14"/>
  <c r="BK47" i="14"/>
  <c r="BL47" i="14"/>
  <c r="BM47" i="14"/>
  <c r="BN47" i="14"/>
  <c r="BO47" i="14"/>
  <c r="BP47" i="14"/>
  <c r="BQ47" i="14"/>
  <c r="BR47" i="14"/>
  <c r="BS47" i="14"/>
  <c r="BT47" i="14"/>
  <c r="BU47" i="14"/>
  <c r="BV47" i="14"/>
  <c r="BW47" i="14"/>
  <c r="BX47" i="14"/>
  <c r="BY47" i="14"/>
  <c r="BZ47" i="14"/>
  <c r="CA47" i="14"/>
  <c r="CB47" i="14"/>
  <c r="CC47" i="14"/>
  <c r="CD47" i="14"/>
  <c r="CE47" i="14"/>
  <c r="CF47" i="14"/>
  <c r="CG47" i="14"/>
  <c r="CH47" i="14"/>
  <c r="CI47" i="14"/>
  <c r="CJ47" i="14"/>
  <c r="CK47" i="14"/>
  <c r="CL47" i="14"/>
  <c r="CM47" i="14"/>
  <c r="CN47" i="14"/>
  <c r="CO47" i="14"/>
  <c r="CP47" i="14"/>
  <c r="CQ47" i="14"/>
  <c r="CR47" i="14"/>
  <c r="CS47" i="14"/>
  <c r="CT47" i="14"/>
  <c r="CU47" i="14"/>
  <c r="CV47" i="14"/>
  <c r="CW47" i="14"/>
  <c r="CX47" i="14"/>
  <c r="CY47" i="14"/>
  <c r="CZ47" i="14"/>
  <c r="DA47" i="14"/>
  <c r="DB47" i="14"/>
  <c r="DC47" i="14"/>
  <c r="DD47" i="14"/>
  <c r="DE47" i="14"/>
  <c r="DF47" i="14"/>
  <c r="DG47" i="14"/>
  <c r="DH47" i="14"/>
  <c r="DI47" i="14"/>
  <c r="DJ47" i="14"/>
  <c r="DK47" i="14"/>
  <c r="DL47" i="14"/>
  <c r="DM47" i="14"/>
  <c r="DN47" i="14"/>
  <c r="DO47" i="14"/>
  <c r="DP47" i="14"/>
  <c r="DQ47" i="14"/>
  <c r="DR47" i="14"/>
  <c r="DS47" i="14"/>
  <c r="DT47" i="14"/>
  <c r="DU47" i="14"/>
  <c r="DV47" i="14"/>
  <c r="DW47" i="14"/>
  <c r="DX47" i="14"/>
  <c r="DY47" i="14"/>
  <c r="DZ47" i="14"/>
  <c r="EA47" i="14"/>
  <c r="EB47" i="14"/>
  <c r="EC47" i="14"/>
  <c r="ED47" i="14"/>
  <c r="EE47" i="14"/>
  <c r="EF47" i="14"/>
  <c r="EG47" i="14"/>
  <c r="EH47" i="14"/>
  <c r="EI47" i="14"/>
  <c r="EJ47" i="14"/>
  <c r="EK47" i="14"/>
  <c r="EL47" i="14"/>
  <c r="EM47" i="14"/>
  <c r="EN47" i="14"/>
  <c r="EO47" i="14"/>
  <c r="EP47" i="14"/>
  <c r="EQ47" i="14"/>
  <c r="ER47" i="14"/>
  <c r="ES47" i="14"/>
  <c r="ET47" i="14"/>
  <c r="EU47" i="14"/>
  <c r="EV47" i="14"/>
  <c r="EW47" i="14"/>
  <c r="EX47" i="14"/>
  <c r="EY47" i="14"/>
  <c r="EZ47" i="14"/>
  <c r="FA47" i="14"/>
  <c r="FB47" i="14"/>
  <c r="FC47" i="14"/>
  <c r="FD47" i="14"/>
  <c r="FE47" i="14"/>
  <c r="FF47" i="14"/>
  <c r="FG47" i="14"/>
  <c r="FH47" i="14"/>
  <c r="FI47" i="14"/>
  <c r="FJ47" i="14"/>
  <c r="FK47" i="14"/>
  <c r="FL47" i="14"/>
  <c r="FM47" i="14"/>
  <c r="FN47" i="14"/>
  <c r="FO47" i="14"/>
  <c r="FP47" i="14"/>
  <c r="FQ47" i="14"/>
  <c r="FR47" i="14"/>
  <c r="FS47" i="14"/>
  <c r="FT47" i="14"/>
  <c r="FU47" i="14"/>
  <c r="FV47" i="14"/>
  <c r="FW47" i="14"/>
  <c r="FX47" i="14"/>
  <c r="FY47" i="14"/>
  <c r="FZ47" i="14"/>
  <c r="GA47" i="14"/>
  <c r="GB47" i="14"/>
  <c r="M48" i="14"/>
  <c r="T48" i="14"/>
  <c r="M49" i="14"/>
  <c r="T49" i="14"/>
  <c r="M50" i="14"/>
  <c r="T50" i="14"/>
  <c r="M51" i="14"/>
  <c r="T51" i="14"/>
  <c r="F52" i="14"/>
  <c r="G52" i="14"/>
  <c r="H52" i="14"/>
  <c r="I52" i="14"/>
  <c r="J52" i="14"/>
  <c r="K52" i="14"/>
  <c r="L52" i="14"/>
  <c r="N52" i="14"/>
  <c r="O52" i="14"/>
  <c r="P52" i="14"/>
  <c r="Q52" i="14"/>
  <c r="R52" i="14"/>
  <c r="S52" i="14"/>
  <c r="U52" i="14"/>
  <c r="V52" i="14"/>
  <c r="W52" i="14"/>
  <c r="X52" i="14"/>
  <c r="Y52" i="14"/>
  <c r="Z52" i="14"/>
  <c r="AA52" i="14"/>
  <c r="AB52" i="14"/>
  <c r="AC52" i="14"/>
  <c r="AD52" i="14"/>
  <c r="AE52" i="14"/>
  <c r="AF52" i="14"/>
  <c r="AG52" i="14"/>
  <c r="AH52" i="14"/>
  <c r="AI52" i="14"/>
  <c r="AJ52" i="14"/>
  <c r="AK52" i="14"/>
  <c r="AL52" i="14"/>
  <c r="AM52" i="14"/>
  <c r="AN52" i="14"/>
  <c r="AO52" i="14"/>
  <c r="AP52" i="14"/>
  <c r="AQ52" i="14"/>
  <c r="AR52" i="14"/>
  <c r="AS52" i="14"/>
  <c r="AT52" i="14"/>
  <c r="AU52" i="14"/>
  <c r="AV52" i="14"/>
  <c r="AW52" i="14"/>
  <c r="AX52" i="14"/>
  <c r="AY52" i="14"/>
  <c r="AZ52" i="14"/>
  <c r="BA52" i="14"/>
  <c r="BB52" i="14"/>
  <c r="BC52" i="14"/>
  <c r="BD52" i="14"/>
  <c r="BE52" i="14"/>
  <c r="BF52" i="14"/>
  <c r="BG52" i="14"/>
  <c r="BH52" i="14"/>
  <c r="BI52" i="14"/>
  <c r="BJ52" i="14"/>
  <c r="BK52" i="14"/>
  <c r="BL52" i="14"/>
  <c r="BM52" i="14"/>
  <c r="BN52" i="14"/>
  <c r="BO52" i="14"/>
  <c r="BP52" i="14"/>
  <c r="BQ52" i="14"/>
  <c r="BR52" i="14"/>
  <c r="BS52" i="14"/>
  <c r="BT52" i="14"/>
  <c r="BU52" i="14"/>
  <c r="BV52" i="14"/>
  <c r="BW52" i="14"/>
  <c r="BX52" i="14"/>
  <c r="BY52" i="14"/>
  <c r="BZ52" i="14"/>
  <c r="CA52" i="14"/>
  <c r="CB52" i="14"/>
  <c r="CC52" i="14"/>
  <c r="CD52" i="14"/>
  <c r="CE52" i="14"/>
  <c r="CF52" i="14"/>
  <c r="CG52" i="14"/>
  <c r="CH52" i="14"/>
  <c r="CI52" i="14"/>
  <c r="CJ52" i="14"/>
  <c r="CK52" i="14"/>
  <c r="CL52" i="14"/>
  <c r="CM52" i="14"/>
  <c r="CN52" i="14"/>
  <c r="CO52" i="14"/>
  <c r="CP52" i="14"/>
  <c r="CQ52" i="14"/>
  <c r="CR52" i="14"/>
  <c r="CS52" i="14"/>
  <c r="CT52" i="14"/>
  <c r="CU52" i="14"/>
  <c r="CV52" i="14"/>
  <c r="CW52" i="14"/>
  <c r="CX52" i="14"/>
  <c r="CY52" i="14"/>
  <c r="CZ52" i="14"/>
  <c r="DA52" i="14"/>
  <c r="DB52" i="14"/>
  <c r="DC52" i="14"/>
  <c r="DD52" i="14"/>
  <c r="DE52" i="14"/>
  <c r="DF52" i="14"/>
  <c r="DG52" i="14"/>
  <c r="DH52" i="14"/>
  <c r="DI52" i="14"/>
  <c r="DJ52" i="14"/>
  <c r="DK52" i="14"/>
  <c r="DL52" i="14"/>
  <c r="DM52" i="14"/>
  <c r="DN52" i="14"/>
  <c r="DO52" i="14"/>
  <c r="DP52" i="14"/>
  <c r="DQ52" i="14"/>
  <c r="DR52" i="14"/>
  <c r="DS52" i="14"/>
  <c r="DT52" i="14"/>
  <c r="DU52" i="14"/>
  <c r="DV52" i="14"/>
  <c r="DW52" i="14"/>
  <c r="DX52" i="14"/>
  <c r="DY52" i="14"/>
  <c r="DZ52" i="14"/>
  <c r="EA52" i="14"/>
  <c r="EB52" i="14"/>
  <c r="EC52" i="14"/>
  <c r="ED52" i="14"/>
  <c r="EE52" i="14"/>
  <c r="EF52" i="14"/>
  <c r="EG52" i="14"/>
  <c r="EH52" i="14"/>
  <c r="EI52" i="14"/>
  <c r="EJ52" i="14"/>
  <c r="EK52" i="14"/>
  <c r="EL52" i="14"/>
  <c r="EM52" i="14"/>
  <c r="EN52" i="14"/>
  <c r="EO52" i="14"/>
  <c r="EP52" i="14"/>
  <c r="EQ52" i="14"/>
  <c r="ER52" i="14"/>
  <c r="ES52" i="14"/>
  <c r="ET52" i="14"/>
  <c r="EU52" i="14"/>
  <c r="EV52" i="14"/>
  <c r="EW52" i="14"/>
  <c r="EX52" i="14"/>
  <c r="EY52" i="14"/>
  <c r="EZ52" i="14"/>
  <c r="FA52" i="14"/>
  <c r="FB52" i="14"/>
  <c r="FC52" i="14"/>
  <c r="FD52" i="14"/>
  <c r="FE52" i="14"/>
  <c r="FF52" i="14"/>
  <c r="FG52" i="14"/>
  <c r="FH52" i="14"/>
  <c r="FI52" i="14"/>
  <c r="FJ52" i="14"/>
  <c r="FK52" i="14"/>
  <c r="FL52" i="14"/>
  <c r="FM52" i="14"/>
  <c r="FN52" i="14"/>
  <c r="FO52" i="14"/>
  <c r="FP52" i="14"/>
  <c r="FQ52" i="14"/>
  <c r="FR52" i="14"/>
  <c r="FS52" i="14"/>
  <c r="FT52" i="14"/>
  <c r="FU52" i="14"/>
  <c r="FV52" i="14"/>
  <c r="FW52" i="14"/>
  <c r="FX52" i="14"/>
  <c r="FY52" i="14"/>
  <c r="FZ52" i="14"/>
  <c r="GA52" i="14"/>
  <c r="GB52" i="14"/>
  <c r="M53" i="14"/>
  <c r="T53" i="14"/>
  <c r="M54" i="14"/>
  <c r="T54" i="14"/>
  <c r="M55" i="14"/>
  <c r="T55" i="14"/>
  <c r="M56" i="14"/>
  <c r="T56" i="14"/>
  <c r="F57" i="14"/>
  <c r="G57" i="14"/>
  <c r="H57" i="14"/>
  <c r="I57" i="14"/>
  <c r="J57" i="14"/>
  <c r="K57" i="14"/>
  <c r="L57" i="14"/>
  <c r="N57" i="14"/>
  <c r="O57" i="14"/>
  <c r="P57" i="14"/>
  <c r="Q57" i="14"/>
  <c r="R57" i="14"/>
  <c r="S57" i="14"/>
  <c r="U57" i="14"/>
  <c r="V57" i="14"/>
  <c r="W57" i="14"/>
  <c r="X57" i="14"/>
  <c r="Y57" i="14"/>
  <c r="Z57" i="14"/>
  <c r="AA57" i="14"/>
  <c r="AB57" i="14"/>
  <c r="AC57" i="14"/>
  <c r="AD57" i="14"/>
  <c r="AE57" i="14"/>
  <c r="AF57" i="14"/>
  <c r="AG57" i="14"/>
  <c r="AH57" i="14"/>
  <c r="AI57" i="14"/>
  <c r="AJ57" i="14"/>
  <c r="AK57" i="14"/>
  <c r="AL57" i="14"/>
  <c r="AM57" i="14"/>
  <c r="AN57" i="14"/>
  <c r="AO57" i="14"/>
  <c r="AP57" i="14"/>
  <c r="AQ57" i="14"/>
  <c r="AR57" i="14"/>
  <c r="AS57" i="14"/>
  <c r="AT57" i="14"/>
  <c r="AU57" i="14"/>
  <c r="AV57" i="14"/>
  <c r="AW57" i="14"/>
  <c r="AX57" i="14"/>
  <c r="AY57" i="14"/>
  <c r="AZ57" i="14"/>
  <c r="BA57" i="14"/>
  <c r="BB57" i="14"/>
  <c r="BC57" i="14"/>
  <c r="BD57" i="14"/>
  <c r="BE57" i="14"/>
  <c r="BF57" i="14"/>
  <c r="BG57" i="14"/>
  <c r="BH57" i="14"/>
  <c r="BI57" i="14"/>
  <c r="BJ57" i="14"/>
  <c r="BK57" i="14"/>
  <c r="BL57" i="14"/>
  <c r="BM57" i="14"/>
  <c r="BN57" i="14"/>
  <c r="BO57" i="14"/>
  <c r="BP57" i="14"/>
  <c r="BQ57" i="14"/>
  <c r="BR57" i="14"/>
  <c r="BS57" i="14"/>
  <c r="BT57" i="14"/>
  <c r="BU57" i="14"/>
  <c r="BV57" i="14"/>
  <c r="BW57" i="14"/>
  <c r="BX57" i="14"/>
  <c r="BY57" i="14"/>
  <c r="BZ57" i="14"/>
  <c r="CA57" i="14"/>
  <c r="CB57" i="14"/>
  <c r="CC57" i="14"/>
  <c r="CD57" i="14"/>
  <c r="CE57" i="14"/>
  <c r="CF57" i="14"/>
  <c r="CG57" i="14"/>
  <c r="CH57" i="14"/>
  <c r="CI57" i="14"/>
  <c r="CJ57" i="14"/>
  <c r="CK57" i="14"/>
  <c r="CL57" i="14"/>
  <c r="CM57" i="14"/>
  <c r="CN57" i="14"/>
  <c r="CO57" i="14"/>
  <c r="CP57" i="14"/>
  <c r="CQ57" i="14"/>
  <c r="CR57" i="14"/>
  <c r="CS57" i="14"/>
  <c r="CT57" i="14"/>
  <c r="CU57" i="14"/>
  <c r="CV57" i="14"/>
  <c r="CW57" i="14"/>
  <c r="CX57" i="14"/>
  <c r="CY57" i="14"/>
  <c r="CZ57" i="14"/>
  <c r="DA57" i="14"/>
  <c r="DB57" i="14"/>
  <c r="DC57" i="14"/>
  <c r="DD57" i="14"/>
  <c r="DE57" i="14"/>
  <c r="DF57" i="14"/>
  <c r="DG57" i="14"/>
  <c r="DH57" i="14"/>
  <c r="DI57" i="14"/>
  <c r="DJ57" i="14"/>
  <c r="DK57" i="14"/>
  <c r="DL57" i="14"/>
  <c r="DM57" i="14"/>
  <c r="DN57" i="14"/>
  <c r="DO57" i="14"/>
  <c r="DP57" i="14"/>
  <c r="DQ57" i="14"/>
  <c r="DR57" i="14"/>
  <c r="DS57" i="14"/>
  <c r="DT57" i="14"/>
  <c r="DU57" i="14"/>
  <c r="DV57" i="14"/>
  <c r="DW57" i="14"/>
  <c r="DX57" i="14"/>
  <c r="DY57" i="14"/>
  <c r="DZ57" i="14"/>
  <c r="EA57" i="14"/>
  <c r="EB57" i="14"/>
  <c r="EC57" i="14"/>
  <c r="ED57" i="14"/>
  <c r="EE57" i="14"/>
  <c r="EF57" i="14"/>
  <c r="EG57" i="14"/>
  <c r="EH57" i="14"/>
  <c r="EI57" i="14"/>
  <c r="EJ57" i="14"/>
  <c r="EK57" i="14"/>
  <c r="EL57" i="14"/>
  <c r="EM57" i="14"/>
  <c r="EN57" i="14"/>
  <c r="EO57" i="14"/>
  <c r="EP57" i="14"/>
  <c r="EQ57" i="14"/>
  <c r="ER57" i="14"/>
  <c r="ES57" i="14"/>
  <c r="ET57" i="14"/>
  <c r="EU57" i="14"/>
  <c r="EV57" i="14"/>
  <c r="EW57" i="14"/>
  <c r="EX57" i="14"/>
  <c r="EY57" i="14"/>
  <c r="EZ57" i="14"/>
  <c r="FA57" i="14"/>
  <c r="FB57" i="14"/>
  <c r="FC57" i="14"/>
  <c r="FD57" i="14"/>
  <c r="FE57" i="14"/>
  <c r="FF57" i="14"/>
  <c r="FG57" i="14"/>
  <c r="FH57" i="14"/>
  <c r="FI57" i="14"/>
  <c r="FJ57" i="14"/>
  <c r="FK57" i="14"/>
  <c r="FL57" i="14"/>
  <c r="FM57" i="14"/>
  <c r="FN57" i="14"/>
  <c r="FO57" i="14"/>
  <c r="FP57" i="14"/>
  <c r="FQ57" i="14"/>
  <c r="FR57" i="14"/>
  <c r="FS57" i="14"/>
  <c r="FT57" i="14"/>
  <c r="FU57" i="14"/>
  <c r="FV57" i="14"/>
  <c r="FW57" i="14"/>
  <c r="FX57" i="14"/>
  <c r="FY57" i="14"/>
  <c r="FZ57" i="14"/>
  <c r="GA57" i="14"/>
  <c r="GB57" i="14"/>
  <c r="M58" i="14"/>
  <c r="T58" i="14"/>
  <c r="M59" i="14"/>
  <c r="T59" i="14"/>
  <c r="M60" i="14"/>
  <c r="T60" i="14"/>
  <c r="M61" i="14"/>
  <c r="T61" i="14"/>
  <c r="M62" i="14"/>
  <c r="T62" i="14"/>
  <c r="M63" i="14"/>
  <c r="T63" i="14"/>
  <c r="F64" i="14"/>
  <c r="G64" i="14"/>
  <c r="H64" i="14"/>
  <c r="I64" i="14"/>
  <c r="J64" i="14"/>
  <c r="K64" i="14"/>
  <c r="L64" i="14"/>
  <c r="N64" i="14"/>
  <c r="O64" i="14"/>
  <c r="P64" i="14"/>
  <c r="Q64" i="14"/>
  <c r="R64" i="14"/>
  <c r="S64" i="14"/>
  <c r="U64" i="14"/>
  <c r="V64" i="14"/>
  <c r="W64" i="14"/>
  <c r="X64" i="14"/>
  <c r="Y64" i="14"/>
  <c r="Z64" i="14"/>
  <c r="AA64" i="14"/>
  <c r="AB64" i="14"/>
  <c r="AC64" i="14"/>
  <c r="AD64" i="14"/>
  <c r="AE64" i="14"/>
  <c r="AF64" i="14"/>
  <c r="AG64" i="14"/>
  <c r="AH64" i="14"/>
  <c r="AI64" i="14"/>
  <c r="AJ64" i="14"/>
  <c r="AK64" i="14"/>
  <c r="AL64" i="14"/>
  <c r="AM64" i="14"/>
  <c r="AN64" i="14"/>
  <c r="AO64" i="14"/>
  <c r="AP64" i="14"/>
  <c r="AQ64" i="14"/>
  <c r="AR64" i="14"/>
  <c r="AS64" i="14"/>
  <c r="AT64" i="14"/>
  <c r="AU64" i="14"/>
  <c r="AV64" i="14"/>
  <c r="AW64" i="14"/>
  <c r="AX64" i="14"/>
  <c r="AY64" i="14"/>
  <c r="AZ64" i="14"/>
  <c r="BA64" i="14"/>
  <c r="BB64" i="14"/>
  <c r="BC64" i="14"/>
  <c r="BD64" i="14"/>
  <c r="BE64" i="14"/>
  <c r="BF64" i="14"/>
  <c r="BG64" i="14"/>
  <c r="BH64" i="14"/>
  <c r="BI64" i="14"/>
  <c r="BJ64" i="14"/>
  <c r="BK64" i="14"/>
  <c r="BL64" i="14"/>
  <c r="BM64" i="14"/>
  <c r="BN64" i="14"/>
  <c r="BO64" i="14"/>
  <c r="BP64" i="14"/>
  <c r="BQ64" i="14"/>
  <c r="BR64" i="14"/>
  <c r="BS64" i="14"/>
  <c r="BT64" i="14"/>
  <c r="BU64" i="14"/>
  <c r="BV64" i="14"/>
  <c r="BW64" i="14"/>
  <c r="BX64" i="14"/>
  <c r="BY64" i="14"/>
  <c r="BZ64" i="14"/>
  <c r="CA64" i="14"/>
  <c r="CB64" i="14"/>
  <c r="CC64" i="14"/>
  <c r="CD64" i="14"/>
  <c r="CE64" i="14"/>
  <c r="CF64" i="14"/>
  <c r="CG64" i="14"/>
  <c r="CH64" i="14"/>
  <c r="CI64" i="14"/>
  <c r="CJ64" i="14"/>
  <c r="CK64" i="14"/>
  <c r="CL64" i="14"/>
  <c r="CM64" i="14"/>
  <c r="CN64" i="14"/>
  <c r="CO64" i="14"/>
  <c r="CP64" i="14"/>
  <c r="CQ64" i="14"/>
  <c r="CR64" i="14"/>
  <c r="CS64" i="14"/>
  <c r="CT64" i="14"/>
  <c r="CU64" i="14"/>
  <c r="CV64" i="14"/>
  <c r="CW64" i="14"/>
  <c r="CX64" i="14"/>
  <c r="CY64" i="14"/>
  <c r="CZ64" i="14"/>
  <c r="DA64" i="14"/>
  <c r="DB64" i="14"/>
  <c r="DC64" i="14"/>
  <c r="DD64" i="14"/>
  <c r="DE64" i="14"/>
  <c r="DF64" i="14"/>
  <c r="DG64" i="14"/>
  <c r="DH64" i="14"/>
  <c r="DI64" i="14"/>
  <c r="DJ64" i="14"/>
  <c r="DK64" i="14"/>
  <c r="DL64" i="14"/>
  <c r="DM64" i="14"/>
  <c r="DN64" i="14"/>
  <c r="DO64" i="14"/>
  <c r="DP64" i="14"/>
  <c r="DQ64" i="14"/>
  <c r="DR64" i="14"/>
  <c r="DS64" i="14"/>
  <c r="DT64" i="14"/>
  <c r="DU64" i="14"/>
  <c r="DV64" i="14"/>
  <c r="DW64" i="14"/>
  <c r="DX64" i="14"/>
  <c r="DY64" i="14"/>
  <c r="DZ64" i="14"/>
  <c r="EA64" i="14"/>
  <c r="EB64" i="14"/>
  <c r="EC64" i="14"/>
  <c r="ED64" i="14"/>
  <c r="EE64" i="14"/>
  <c r="EF64" i="14"/>
  <c r="EG64" i="14"/>
  <c r="EH64" i="14"/>
  <c r="EI64" i="14"/>
  <c r="EJ64" i="14"/>
  <c r="EK64" i="14"/>
  <c r="EL64" i="14"/>
  <c r="EM64" i="14"/>
  <c r="EN64" i="14"/>
  <c r="EO64" i="14"/>
  <c r="EP64" i="14"/>
  <c r="EQ64" i="14"/>
  <c r="ER64" i="14"/>
  <c r="ES64" i="14"/>
  <c r="ET64" i="14"/>
  <c r="EU64" i="14"/>
  <c r="EV64" i="14"/>
  <c r="EW64" i="14"/>
  <c r="EX64" i="14"/>
  <c r="EY64" i="14"/>
  <c r="EZ64" i="14"/>
  <c r="FA64" i="14"/>
  <c r="FB64" i="14"/>
  <c r="FC64" i="14"/>
  <c r="FD64" i="14"/>
  <c r="FE64" i="14"/>
  <c r="FF64" i="14"/>
  <c r="FG64" i="14"/>
  <c r="FH64" i="14"/>
  <c r="FI64" i="14"/>
  <c r="FJ64" i="14"/>
  <c r="FK64" i="14"/>
  <c r="FL64" i="14"/>
  <c r="FM64" i="14"/>
  <c r="FN64" i="14"/>
  <c r="FO64" i="14"/>
  <c r="FP64" i="14"/>
  <c r="FQ64" i="14"/>
  <c r="FR64" i="14"/>
  <c r="FS64" i="14"/>
  <c r="FT64" i="14"/>
  <c r="FU64" i="14"/>
  <c r="FV64" i="14"/>
  <c r="FW64" i="14"/>
  <c r="FX64" i="14"/>
  <c r="FY64" i="14"/>
  <c r="FZ64" i="14"/>
  <c r="GA64" i="14"/>
  <c r="GB64" i="14"/>
  <c r="M65" i="14"/>
  <c r="T65" i="14"/>
  <c r="M66" i="14"/>
  <c r="T66" i="14"/>
  <c r="M67" i="14"/>
  <c r="T67" i="14"/>
  <c r="M68" i="14"/>
  <c r="T68" i="14"/>
  <c r="GD68" i="14" s="1"/>
  <c r="GE68" i="14" s="1"/>
  <c r="M69" i="14"/>
  <c r="T69" i="14"/>
  <c r="F70" i="14"/>
  <c r="G70" i="14"/>
  <c r="H70" i="14"/>
  <c r="I70" i="14"/>
  <c r="J70" i="14"/>
  <c r="K70" i="14"/>
  <c r="L70" i="14"/>
  <c r="N70" i="14"/>
  <c r="O70" i="14"/>
  <c r="P70" i="14"/>
  <c r="Q70" i="14"/>
  <c r="R70" i="14"/>
  <c r="S70" i="14"/>
  <c r="U70" i="14"/>
  <c r="V70" i="14"/>
  <c r="W70" i="14"/>
  <c r="X70" i="14"/>
  <c r="Y70" i="14"/>
  <c r="Z70" i="14"/>
  <c r="AA70" i="14"/>
  <c r="AB70" i="14"/>
  <c r="AC70" i="14"/>
  <c r="AD70" i="14"/>
  <c r="AE70" i="14"/>
  <c r="AF70" i="14"/>
  <c r="AG70" i="14"/>
  <c r="AH70" i="14"/>
  <c r="AI70" i="14"/>
  <c r="AJ70" i="14"/>
  <c r="AK70" i="14"/>
  <c r="AL70" i="14"/>
  <c r="AM70" i="14"/>
  <c r="AN70" i="14"/>
  <c r="AO70" i="14"/>
  <c r="AP70" i="14"/>
  <c r="AQ70" i="14"/>
  <c r="AR70" i="14"/>
  <c r="AS70" i="14"/>
  <c r="AT70" i="14"/>
  <c r="AU70" i="14"/>
  <c r="AV70" i="14"/>
  <c r="AW70" i="14"/>
  <c r="AX70" i="14"/>
  <c r="AY70" i="14"/>
  <c r="AZ70" i="14"/>
  <c r="BA70" i="14"/>
  <c r="BB70" i="14"/>
  <c r="BC70" i="14"/>
  <c r="BD70" i="14"/>
  <c r="BE70" i="14"/>
  <c r="BF70" i="14"/>
  <c r="BG70" i="14"/>
  <c r="BH70" i="14"/>
  <c r="BI70" i="14"/>
  <c r="BJ70" i="14"/>
  <c r="BK70" i="14"/>
  <c r="BL70" i="14"/>
  <c r="BM70" i="14"/>
  <c r="BN70" i="14"/>
  <c r="BO70" i="14"/>
  <c r="BP70" i="14"/>
  <c r="BQ70" i="14"/>
  <c r="BR70" i="14"/>
  <c r="BS70" i="14"/>
  <c r="BT70" i="14"/>
  <c r="BU70" i="14"/>
  <c r="BV70" i="14"/>
  <c r="BW70" i="14"/>
  <c r="BX70" i="14"/>
  <c r="BY70" i="14"/>
  <c r="BZ70" i="14"/>
  <c r="CA70" i="14"/>
  <c r="CB70" i="14"/>
  <c r="CC70" i="14"/>
  <c r="CD70" i="14"/>
  <c r="CE70" i="14"/>
  <c r="CF70" i="14"/>
  <c r="CG70" i="14"/>
  <c r="CH70" i="14"/>
  <c r="CI70" i="14"/>
  <c r="CJ70" i="14"/>
  <c r="CK70" i="14"/>
  <c r="CL70" i="14"/>
  <c r="CM70" i="14"/>
  <c r="CN70" i="14"/>
  <c r="CO70" i="14"/>
  <c r="CP70" i="14"/>
  <c r="CQ70" i="14"/>
  <c r="CR70" i="14"/>
  <c r="CS70" i="14"/>
  <c r="CT70" i="14"/>
  <c r="CU70" i="14"/>
  <c r="CV70" i="14"/>
  <c r="CW70" i="14"/>
  <c r="CX70" i="14"/>
  <c r="CY70" i="14"/>
  <c r="CZ70" i="14"/>
  <c r="DA70" i="14"/>
  <c r="DB70" i="14"/>
  <c r="DC70" i="14"/>
  <c r="DD70" i="14"/>
  <c r="DE70" i="14"/>
  <c r="DF70" i="14"/>
  <c r="DG70" i="14"/>
  <c r="DH70" i="14"/>
  <c r="DI70" i="14"/>
  <c r="DJ70" i="14"/>
  <c r="DK70" i="14"/>
  <c r="DL70" i="14"/>
  <c r="DM70" i="14"/>
  <c r="DN70" i="14"/>
  <c r="DO70" i="14"/>
  <c r="DP70" i="14"/>
  <c r="DQ70" i="14"/>
  <c r="DR70" i="14"/>
  <c r="DS70" i="14"/>
  <c r="DT70" i="14"/>
  <c r="DU70" i="14"/>
  <c r="DV70" i="14"/>
  <c r="DW70" i="14"/>
  <c r="DX70" i="14"/>
  <c r="DY70" i="14"/>
  <c r="DZ70" i="14"/>
  <c r="EA70" i="14"/>
  <c r="EB70" i="14"/>
  <c r="EC70" i="14"/>
  <c r="ED70" i="14"/>
  <c r="EE70" i="14"/>
  <c r="EF70" i="14"/>
  <c r="EG70" i="14"/>
  <c r="EH70" i="14"/>
  <c r="EI70" i="14"/>
  <c r="EJ70" i="14"/>
  <c r="EK70" i="14"/>
  <c r="EL70" i="14"/>
  <c r="EM70" i="14"/>
  <c r="EN70" i="14"/>
  <c r="EO70" i="14"/>
  <c r="EP70" i="14"/>
  <c r="EQ70" i="14"/>
  <c r="ER70" i="14"/>
  <c r="ES70" i="14"/>
  <c r="ET70" i="14"/>
  <c r="EU70" i="14"/>
  <c r="EV70" i="14"/>
  <c r="EW70" i="14"/>
  <c r="EX70" i="14"/>
  <c r="EY70" i="14"/>
  <c r="EZ70" i="14"/>
  <c r="FA70" i="14"/>
  <c r="FB70" i="14"/>
  <c r="FC70" i="14"/>
  <c r="FD70" i="14"/>
  <c r="FE70" i="14"/>
  <c r="FF70" i="14"/>
  <c r="FG70" i="14"/>
  <c r="FH70" i="14"/>
  <c r="FI70" i="14"/>
  <c r="FJ70" i="14"/>
  <c r="FK70" i="14"/>
  <c r="FL70" i="14"/>
  <c r="FM70" i="14"/>
  <c r="FN70" i="14"/>
  <c r="FO70" i="14"/>
  <c r="FP70" i="14"/>
  <c r="FQ70" i="14"/>
  <c r="FR70" i="14"/>
  <c r="FS70" i="14"/>
  <c r="FT70" i="14"/>
  <c r="FU70" i="14"/>
  <c r="FV70" i="14"/>
  <c r="FW70" i="14"/>
  <c r="FX70" i="14"/>
  <c r="FY70" i="14"/>
  <c r="FZ70" i="14"/>
  <c r="GA70" i="14"/>
  <c r="GB70" i="14"/>
  <c r="M71" i="14"/>
  <c r="T71" i="14"/>
  <c r="M72" i="14"/>
  <c r="T72" i="14"/>
  <c r="M73" i="14"/>
  <c r="T73" i="14"/>
  <c r="M74" i="14"/>
  <c r="T74" i="14"/>
  <c r="M75" i="14"/>
  <c r="T75" i="14"/>
  <c r="M76" i="14"/>
  <c r="T76" i="14"/>
  <c r="M77" i="14"/>
  <c r="T77" i="14"/>
  <c r="F78" i="14"/>
  <c r="G78" i="14"/>
  <c r="H78" i="14"/>
  <c r="I78" i="14"/>
  <c r="J78" i="14"/>
  <c r="K78" i="14"/>
  <c r="L78" i="14"/>
  <c r="N78" i="14"/>
  <c r="O78" i="14"/>
  <c r="P78" i="14"/>
  <c r="Q78" i="14"/>
  <c r="R78" i="14"/>
  <c r="S78" i="14"/>
  <c r="U78" i="14"/>
  <c r="V78" i="14"/>
  <c r="W78" i="14"/>
  <c r="X78" i="14"/>
  <c r="Y78" i="14"/>
  <c r="Z78" i="14"/>
  <c r="AA78" i="14"/>
  <c r="AB78" i="14"/>
  <c r="AC78" i="14"/>
  <c r="AD78" i="14"/>
  <c r="AE78" i="14"/>
  <c r="AF78" i="14"/>
  <c r="AG78" i="14"/>
  <c r="AH78" i="14"/>
  <c r="AI78" i="14"/>
  <c r="AJ78" i="14"/>
  <c r="AK78" i="14"/>
  <c r="AL78" i="14"/>
  <c r="AM78" i="14"/>
  <c r="AN78" i="14"/>
  <c r="AO78" i="14"/>
  <c r="AP78" i="14"/>
  <c r="AQ78" i="14"/>
  <c r="AR78" i="14"/>
  <c r="AS78" i="14"/>
  <c r="AT78" i="14"/>
  <c r="AU78" i="14"/>
  <c r="AV78" i="14"/>
  <c r="AW78" i="14"/>
  <c r="AX78" i="14"/>
  <c r="AY78" i="14"/>
  <c r="AZ78" i="14"/>
  <c r="BA78" i="14"/>
  <c r="BB78" i="14"/>
  <c r="BC78" i="14"/>
  <c r="BD78" i="14"/>
  <c r="BE78" i="14"/>
  <c r="BF78" i="14"/>
  <c r="BG78" i="14"/>
  <c r="BH78" i="14"/>
  <c r="BI78" i="14"/>
  <c r="BJ78" i="14"/>
  <c r="BK78" i="14"/>
  <c r="BL78" i="14"/>
  <c r="BM78" i="14"/>
  <c r="BN78" i="14"/>
  <c r="BO78" i="14"/>
  <c r="BP78" i="14"/>
  <c r="BQ78" i="14"/>
  <c r="BR78" i="14"/>
  <c r="BS78" i="14"/>
  <c r="BT78" i="14"/>
  <c r="BU78" i="14"/>
  <c r="BV78" i="14"/>
  <c r="BW78" i="14"/>
  <c r="BX78" i="14"/>
  <c r="BY78" i="14"/>
  <c r="BZ78" i="14"/>
  <c r="CA78" i="14"/>
  <c r="CB78" i="14"/>
  <c r="CC78" i="14"/>
  <c r="CD78" i="14"/>
  <c r="CE78" i="14"/>
  <c r="CF78" i="14"/>
  <c r="CG78" i="14"/>
  <c r="CH78" i="14"/>
  <c r="CI78" i="14"/>
  <c r="CJ78" i="14"/>
  <c r="CK78" i="14"/>
  <c r="CL78" i="14"/>
  <c r="CM78" i="14"/>
  <c r="CN78" i="14"/>
  <c r="CO78" i="14"/>
  <c r="CP78" i="14"/>
  <c r="CQ78" i="14"/>
  <c r="CR78" i="14"/>
  <c r="CS78" i="14"/>
  <c r="CT78" i="14"/>
  <c r="CU78" i="14"/>
  <c r="CV78" i="14"/>
  <c r="CW78" i="14"/>
  <c r="CX78" i="14"/>
  <c r="CY78" i="14"/>
  <c r="CZ78" i="14"/>
  <c r="DA78" i="14"/>
  <c r="DB78" i="14"/>
  <c r="DC78" i="14"/>
  <c r="DD78" i="14"/>
  <c r="DE78" i="14"/>
  <c r="DF78" i="14"/>
  <c r="DG78" i="14"/>
  <c r="DH78" i="14"/>
  <c r="DI78" i="14"/>
  <c r="DJ78" i="14"/>
  <c r="DK78" i="14"/>
  <c r="DL78" i="14"/>
  <c r="DM78" i="14"/>
  <c r="DN78" i="14"/>
  <c r="DO78" i="14"/>
  <c r="DP78" i="14"/>
  <c r="DQ78" i="14"/>
  <c r="DR78" i="14"/>
  <c r="DS78" i="14"/>
  <c r="DT78" i="14"/>
  <c r="DU78" i="14"/>
  <c r="DV78" i="14"/>
  <c r="DW78" i="14"/>
  <c r="DX78" i="14"/>
  <c r="DY78" i="14"/>
  <c r="DZ78" i="14"/>
  <c r="EA78" i="14"/>
  <c r="EB78" i="14"/>
  <c r="EC78" i="14"/>
  <c r="ED78" i="14"/>
  <c r="EE78" i="14"/>
  <c r="EF78" i="14"/>
  <c r="EG78" i="14"/>
  <c r="EH78" i="14"/>
  <c r="EI78" i="14"/>
  <c r="EJ78" i="14"/>
  <c r="EK78" i="14"/>
  <c r="EL78" i="14"/>
  <c r="EM78" i="14"/>
  <c r="EN78" i="14"/>
  <c r="EO78" i="14"/>
  <c r="EP78" i="14"/>
  <c r="EQ78" i="14"/>
  <c r="ER78" i="14"/>
  <c r="ES78" i="14"/>
  <c r="ET78" i="14"/>
  <c r="EU78" i="14"/>
  <c r="EV78" i="14"/>
  <c r="EW78" i="14"/>
  <c r="EX78" i="14"/>
  <c r="EY78" i="14"/>
  <c r="EZ78" i="14"/>
  <c r="FA78" i="14"/>
  <c r="FB78" i="14"/>
  <c r="FC78" i="14"/>
  <c r="FD78" i="14"/>
  <c r="FE78" i="14"/>
  <c r="FF78" i="14"/>
  <c r="FG78" i="14"/>
  <c r="FH78" i="14"/>
  <c r="FI78" i="14"/>
  <c r="FJ78" i="14"/>
  <c r="FK78" i="14"/>
  <c r="FL78" i="14"/>
  <c r="FM78" i="14"/>
  <c r="FN78" i="14"/>
  <c r="FO78" i="14"/>
  <c r="FP78" i="14"/>
  <c r="FQ78" i="14"/>
  <c r="FR78" i="14"/>
  <c r="FS78" i="14"/>
  <c r="FT78" i="14"/>
  <c r="FU78" i="14"/>
  <c r="FV78" i="14"/>
  <c r="FW78" i="14"/>
  <c r="FX78" i="14"/>
  <c r="FY78" i="14"/>
  <c r="FZ78" i="14"/>
  <c r="GA78" i="14"/>
  <c r="GB78" i="14"/>
  <c r="M79" i="14"/>
  <c r="T79" i="14"/>
  <c r="M80" i="14"/>
  <c r="T80" i="14"/>
  <c r="M81" i="14"/>
  <c r="T81" i="14"/>
  <c r="GD81" i="14" s="1"/>
  <c r="GE81" i="14" s="1"/>
  <c r="M82" i="14"/>
  <c r="T82" i="14"/>
  <c r="F83" i="14"/>
  <c r="G83" i="14"/>
  <c r="H83" i="14"/>
  <c r="I83" i="14"/>
  <c r="J83" i="14"/>
  <c r="K83" i="14"/>
  <c r="L83" i="14"/>
  <c r="N83" i="14"/>
  <c r="O83" i="14"/>
  <c r="P83" i="14"/>
  <c r="Q83" i="14"/>
  <c r="R83" i="14"/>
  <c r="S83" i="14"/>
  <c r="U83" i="14"/>
  <c r="V83" i="14"/>
  <c r="W83" i="14"/>
  <c r="X83" i="14"/>
  <c r="Y83" i="14"/>
  <c r="Z83" i="14"/>
  <c r="AA83" i="14"/>
  <c r="AB83" i="14"/>
  <c r="AC83" i="14"/>
  <c r="AD83" i="14"/>
  <c r="AE83" i="14"/>
  <c r="AF83" i="14"/>
  <c r="AG83" i="14"/>
  <c r="AH83" i="14"/>
  <c r="AI83" i="14"/>
  <c r="AJ83" i="14"/>
  <c r="AK83" i="14"/>
  <c r="AL83" i="14"/>
  <c r="AM83" i="14"/>
  <c r="AN83" i="14"/>
  <c r="AO83" i="14"/>
  <c r="AP83" i="14"/>
  <c r="AQ83" i="14"/>
  <c r="AR83" i="14"/>
  <c r="AS83" i="14"/>
  <c r="AT83" i="14"/>
  <c r="AU83" i="14"/>
  <c r="AV83" i="14"/>
  <c r="AW83" i="14"/>
  <c r="AX83" i="14"/>
  <c r="AY83" i="14"/>
  <c r="AZ83" i="14"/>
  <c r="BA83" i="14"/>
  <c r="BB83" i="14"/>
  <c r="BC83" i="14"/>
  <c r="BD83" i="14"/>
  <c r="BE83" i="14"/>
  <c r="BF83" i="14"/>
  <c r="BG83" i="14"/>
  <c r="BH83" i="14"/>
  <c r="BI83" i="14"/>
  <c r="BJ83" i="14"/>
  <c r="BK83" i="14"/>
  <c r="BL83" i="14"/>
  <c r="BM83" i="14"/>
  <c r="BN83" i="14"/>
  <c r="BO83" i="14"/>
  <c r="BP83" i="14"/>
  <c r="BQ83" i="14"/>
  <c r="BR83" i="14"/>
  <c r="BS83" i="14"/>
  <c r="BT83" i="14"/>
  <c r="BU83" i="14"/>
  <c r="BV83" i="14"/>
  <c r="BW83" i="14"/>
  <c r="BX83" i="14"/>
  <c r="BY83" i="14"/>
  <c r="BZ83" i="14"/>
  <c r="CA83" i="14"/>
  <c r="CB83" i="14"/>
  <c r="CC83" i="14"/>
  <c r="CD83" i="14"/>
  <c r="CE83" i="14"/>
  <c r="CF83" i="14"/>
  <c r="CG83" i="14"/>
  <c r="CH83" i="14"/>
  <c r="CI83" i="14"/>
  <c r="CJ83" i="14"/>
  <c r="CK83" i="14"/>
  <c r="CL83" i="14"/>
  <c r="CM83" i="14"/>
  <c r="CN83" i="14"/>
  <c r="CO83" i="14"/>
  <c r="CP83" i="14"/>
  <c r="CQ83" i="14"/>
  <c r="CR83" i="14"/>
  <c r="CS83" i="14"/>
  <c r="CT83" i="14"/>
  <c r="CU83" i="14"/>
  <c r="CV83" i="14"/>
  <c r="CW83" i="14"/>
  <c r="CX83" i="14"/>
  <c r="CY83" i="14"/>
  <c r="CZ83" i="14"/>
  <c r="DA83" i="14"/>
  <c r="DB83" i="14"/>
  <c r="DC83" i="14"/>
  <c r="DD83" i="14"/>
  <c r="DE83" i="14"/>
  <c r="DF83" i="14"/>
  <c r="DG83" i="14"/>
  <c r="DH83" i="14"/>
  <c r="DI83" i="14"/>
  <c r="DJ83" i="14"/>
  <c r="DK83" i="14"/>
  <c r="DL83" i="14"/>
  <c r="DM83" i="14"/>
  <c r="DN83" i="14"/>
  <c r="DO83" i="14"/>
  <c r="DP83" i="14"/>
  <c r="DQ83" i="14"/>
  <c r="DR83" i="14"/>
  <c r="DS83" i="14"/>
  <c r="DT83" i="14"/>
  <c r="DU83" i="14"/>
  <c r="DV83" i="14"/>
  <c r="DW83" i="14"/>
  <c r="DX83" i="14"/>
  <c r="DY83" i="14"/>
  <c r="DZ83" i="14"/>
  <c r="EA83" i="14"/>
  <c r="EB83" i="14"/>
  <c r="EC83" i="14"/>
  <c r="ED83" i="14"/>
  <c r="EE83" i="14"/>
  <c r="EF83" i="14"/>
  <c r="EG83" i="14"/>
  <c r="EH83" i="14"/>
  <c r="EI83" i="14"/>
  <c r="EJ83" i="14"/>
  <c r="EK83" i="14"/>
  <c r="EL83" i="14"/>
  <c r="EM83" i="14"/>
  <c r="EN83" i="14"/>
  <c r="EO83" i="14"/>
  <c r="EP83" i="14"/>
  <c r="EQ83" i="14"/>
  <c r="ER83" i="14"/>
  <c r="ES83" i="14"/>
  <c r="ET83" i="14"/>
  <c r="EU83" i="14"/>
  <c r="EV83" i="14"/>
  <c r="EW83" i="14"/>
  <c r="EX83" i="14"/>
  <c r="EY83" i="14"/>
  <c r="EZ83" i="14"/>
  <c r="FA83" i="14"/>
  <c r="FB83" i="14"/>
  <c r="FC83" i="14"/>
  <c r="FD83" i="14"/>
  <c r="FE83" i="14"/>
  <c r="FF83" i="14"/>
  <c r="FG83" i="14"/>
  <c r="FH83" i="14"/>
  <c r="FI83" i="14"/>
  <c r="FJ83" i="14"/>
  <c r="FK83" i="14"/>
  <c r="FL83" i="14"/>
  <c r="FM83" i="14"/>
  <c r="FN83" i="14"/>
  <c r="FO83" i="14"/>
  <c r="FP83" i="14"/>
  <c r="FQ83" i="14"/>
  <c r="FR83" i="14"/>
  <c r="FS83" i="14"/>
  <c r="FT83" i="14"/>
  <c r="FU83" i="14"/>
  <c r="FV83" i="14"/>
  <c r="FW83" i="14"/>
  <c r="FX83" i="14"/>
  <c r="FY83" i="14"/>
  <c r="FZ83" i="14"/>
  <c r="GA83" i="14"/>
  <c r="GB83" i="14"/>
  <c r="M84" i="14"/>
  <c r="T84" i="14"/>
  <c r="M85" i="14"/>
  <c r="T85" i="14"/>
  <c r="M86" i="14"/>
  <c r="T86" i="14"/>
  <c r="M87" i="14"/>
  <c r="T87" i="14"/>
  <c r="F88" i="14"/>
  <c r="G88" i="14"/>
  <c r="H88" i="14"/>
  <c r="I88" i="14"/>
  <c r="J88" i="14"/>
  <c r="K88" i="14"/>
  <c r="L88" i="14"/>
  <c r="N88" i="14"/>
  <c r="O88" i="14"/>
  <c r="P88" i="14"/>
  <c r="Q88" i="14"/>
  <c r="R88" i="14"/>
  <c r="S88" i="14"/>
  <c r="U88" i="14"/>
  <c r="V88" i="14"/>
  <c r="W88" i="14"/>
  <c r="X88" i="14"/>
  <c r="Y88" i="14"/>
  <c r="Z88" i="14"/>
  <c r="AA88" i="14"/>
  <c r="AB88" i="14"/>
  <c r="AC88" i="14"/>
  <c r="AD88" i="14"/>
  <c r="AE88" i="14"/>
  <c r="AF88" i="14"/>
  <c r="AG88" i="14"/>
  <c r="AH88" i="14"/>
  <c r="AI88" i="14"/>
  <c r="AJ88" i="14"/>
  <c r="AK88" i="14"/>
  <c r="AL88" i="14"/>
  <c r="AM88" i="14"/>
  <c r="AN88" i="14"/>
  <c r="AO88" i="14"/>
  <c r="AP88" i="14"/>
  <c r="AQ88" i="14"/>
  <c r="AR88" i="14"/>
  <c r="AS88" i="14"/>
  <c r="AT88" i="14"/>
  <c r="AU88" i="14"/>
  <c r="AV88" i="14"/>
  <c r="AW88" i="14"/>
  <c r="AX88" i="14"/>
  <c r="AY88" i="14"/>
  <c r="AZ88" i="14"/>
  <c r="BA88" i="14"/>
  <c r="BB88" i="14"/>
  <c r="BC88" i="14"/>
  <c r="BD88" i="14"/>
  <c r="BE88" i="14"/>
  <c r="BF88" i="14"/>
  <c r="BG88" i="14"/>
  <c r="BH88" i="14"/>
  <c r="BI88" i="14"/>
  <c r="BJ88" i="14"/>
  <c r="BK88" i="14"/>
  <c r="BL88" i="14"/>
  <c r="BM88" i="14"/>
  <c r="BN88" i="14"/>
  <c r="BO88" i="14"/>
  <c r="BP88" i="14"/>
  <c r="BQ88" i="14"/>
  <c r="BR88" i="14"/>
  <c r="BS88" i="14"/>
  <c r="BT88" i="14"/>
  <c r="BU88" i="14"/>
  <c r="BV88" i="14"/>
  <c r="BW88" i="14"/>
  <c r="BX88" i="14"/>
  <c r="BY88" i="14"/>
  <c r="BZ88" i="14"/>
  <c r="CA88" i="14"/>
  <c r="CB88" i="14"/>
  <c r="CC88" i="14"/>
  <c r="CD88" i="14"/>
  <c r="CE88" i="14"/>
  <c r="CF88" i="14"/>
  <c r="CG88" i="14"/>
  <c r="CH88" i="14"/>
  <c r="CI88" i="14"/>
  <c r="CJ88" i="14"/>
  <c r="CK88" i="14"/>
  <c r="CL88" i="14"/>
  <c r="CM88" i="14"/>
  <c r="CN88" i="14"/>
  <c r="CO88" i="14"/>
  <c r="CP88" i="14"/>
  <c r="CQ88" i="14"/>
  <c r="CR88" i="14"/>
  <c r="CS88" i="14"/>
  <c r="CT88" i="14"/>
  <c r="CU88" i="14"/>
  <c r="CV88" i="14"/>
  <c r="CW88" i="14"/>
  <c r="CX88" i="14"/>
  <c r="CY88" i="14"/>
  <c r="CZ88" i="14"/>
  <c r="DA88" i="14"/>
  <c r="DB88" i="14"/>
  <c r="DC88" i="14"/>
  <c r="DD88" i="14"/>
  <c r="DE88" i="14"/>
  <c r="DF88" i="14"/>
  <c r="DG88" i="14"/>
  <c r="DH88" i="14"/>
  <c r="DI88" i="14"/>
  <c r="DJ88" i="14"/>
  <c r="DK88" i="14"/>
  <c r="DL88" i="14"/>
  <c r="DM88" i="14"/>
  <c r="DN88" i="14"/>
  <c r="DO88" i="14"/>
  <c r="DP88" i="14"/>
  <c r="DQ88" i="14"/>
  <c r="DR88" i="14"/>
  <c r="DS88" i="14"/>
  <c r="DT88" i="14"/>
  <c r="DU88" i="14"/>
  <c r="DV88" i="14"/>
  <c r="DW88" i="14"/>
  <c r="DX88" i="14"/>
  <c r="DY88" i="14"/>
  <c r="DZ88" i="14"/>
  <c r="EA88" i="14"/>
  <c r="EB88" i="14"/>
  <c r="EC88" i="14"/>
  <c r="ED88" i="14"/>
  <c r="EE88" i="14"/>
  <c r="EF88" i="14"/>
  <c r="EG88" i="14"/>
  <c r="EH88" i="14"/>
  <c r="EI88" i="14"/>
  <c r="EJ88" i="14"/>
  <c r="EK88" i="14"/>
  <c r="EL88" i="14"/>
  <c r="EM88" i="14"/>
  <c r="EN88" i="14"/>
  <c r="EO88" i="14"/>
  <c r="EP88" i="14"/>
  <c r="EQ88" i="14"/>
  <c r="ER88" i="14"/>
  <c r="ES88" i="14"/>
  <c r="ET88" i="14"/>
  <c r="EU88" i="14"/>
  <c r="EV88" i="14"/>
  <c r="EW88" i="14"/>
  <c r="EX88" i="14"/>
  <c r="EY88" i="14"/>
  <c r="EZ88" i="14"/>
  <c r="FA88" i="14"/>
  <c r="FB88" i="14"/>
  <c r="FC88" i="14"/>
  <c r="FD88" i="14"/>
  <c r="FE88" i="14"/>
  <c r="FF88" i="14"/>
  <c r="FG88" i="14"/>
  <c r="FH88" i="14"/>
  <c r="FI88" i="14"/>
  <c r="FJ88" i="14"/>
  <c r="FK88" i="14"/>
  <c r="FL88" i="14"/>
  <c r="FM88" i="14"/>
  <c r="FN88" i="14"/>
  <c r="FO88" i="14"/>
  <c r="FP88" i="14"/>
  <c r="FQ88" i="14"/>
  <c r="FR88" i="14"/>
  <c r="FS88" i="14"/>
  <c r="FT88" i="14"/>
  <c r="FU88" i="14"/>
  <c r="FV88" i="14"/>
  <c r="FW88" i="14"/>
  <c r="FX88" i="14"/>
  <c r="FY88" i="14"/>
  <c r="FZ88" i="14"/>
  <c r="GA88" i="14"/>
  <c r="GB88" i="14"/>
  <c r="M89" i="14"/>
  <c r="T89" i="14"/>
  <c r="GD89" i="14" s="1"/>
  <c r="GE89" i="14" s="1"/>
  <c r="M90" i="14"/>
  <c r="T90" i="14"/>
  <c r="M91" i="14"/>
  <c r="T91" i="14"/>
  <c r="M92" i="14"/>
  <c r="T92" i="14"/>
  <c r="GD92" i="14" s="1"/>
  <c r="GE92" i="14" s="1"/>
  <c r="M93" i="14"/>
  <c r="T93" i="14"/>
  <c r="M94" i="14"/>
  <c r="T94" i="14"/>
  <c r="M95" i="14"/>
  <c r="T95" i="14"/>
  <c r="M96" i="14"/>
  <c r="T96" i="14"/>
  <c r="M97" i="14"/>
  <c r="T97" i="14"/>
  <c r="M98" i="14"/>
  <c r="T98" i="14"/>
  <c r="M99" i="14"/>
  <c r="T99" i="14"/>
  <c r="M100" i="14"/>
  <c r="T100" i="14"/>
  <c r="GD100" i="14" s="1"/>
  <c r="GE100" i="14" s="1"/>
  <c r="M101" i="14"/>
  <c r="T101" i="14"/>
  <c r="M102" i="14"/>
  <c r="T102" i="14"/>
  <c r="M103" i="14"/>
  <c r="T103" i="14"/>
  <c r="M105" i="14"/>
  <c r="T105" i="14"/>
  <c r="M106" i="14"/>
  <c r="T106" i="14"/>
  <c r="M107" i="14"/>
  <c r="T107" i="14"/>
  <c r="M108" i="14"/>
  <c r="T108" i="14"/>
  <c r="M109" i="14"/>
  <c r="T109" i="14"/>
  <c r="F110" i="14"/>
  <c r="G110" i="14"/>
  <c r="G104" i="14" s="1"/>
  <c r="H110" i="14"/>
  <c r="H104" i="14" s="1"/>
  <c r="I110" i="14"/>
  <c r="I104" i="14" s="1"/>
  <c r="J110" i="14"/>
  <c r="J104" i="14" s="1"/>
  <c r="K110" i="14"/>
  <c r="K104" i="14" s="1"/>
  <c r="L110" i="14"/>
  <c r="L104" i="14" s="1"/>
  <c r="N110" i="14"/>
  <c r="N104" i="14" s="1"/>
  <c r="O110" i="14"/>
  <c r="O104" i="14" s="1"/>
  <c r="P110" i="14"/>
  <c r="P104" i="14" s="1"/>
  <c r="Q110" i="14"/>
  <c r="Q104" i="14" s="1"/>
  <c r="R110" i="14"/>
  <c r="R104" i="14" s="1"/>
  <c r="S110" i="14"/>
  <c r="S104" i="14" s="1"/>
  <c r="U110" i="14"/>
  <c r="U104" i="14" s="1"/>
  <c r="V110" i="14"/>
  <c r="V104" i="14" s="1"/>
  <c r="W110" i="14"/>
  <c r="W104" i="14" s="1"/>
  <c r="X110" i="14"/>
  <c r="X104" i="14" s="1"/>
  <c r="Y110" i="14"/>
  <c r="Y104" i="14" s="1"/>
  <c r="Z110" i="14"/>
  <c r="Z104" i="14" s="1"/>
  <c r="AA110" i="14"/>
  <c r="AA104" i="14" s="1"/>
  <c r="AB110" i="14"/>
  <c r="AB104" i="14" s="1"/>
  <c r="AC110" i="14"/>
  <c r="AC104" i="14" s="1"/>
  <c r="AD110" i="14"/>
  <c r="AD104" i="14" s="1"/>
  <c r="AE110" i="14"/>
  <c r="AE104" i="14" s="1"/>
  <c r="AF110" i="14"/>
  <c r="AF104" i="14" s="1"/>
  <c r="AG110" i="14"/>
  <c r="AG104" i="14" s="1"/>
  <c r="AH110" i="14"/>
  <c r="AH104" i="14" s="1"/>
  <c r="AI110" i="14"/>
  <c r="AI104" i="14" s="1"/>
  <c r="AJ110" i="14"/>
  <c r="AJ104" i="14" s="1"/>
  <c r="AK110" i="14"/>
  <c r="AK104" i="14" s="1"/>
  <c r="AL110" i="14"/>
  <c r="AL104" i="14" s="1"/>
  <c r="AM110" i="14"/>
  <c r="AM104" i="14" s="1"/>
  <c r="AN110" i="14"/>
  <c r="AN104" i="14" s="1"/>
  <c r="AO110" i="14"/>
  <c r="AO104" i="14" s="1"/>
  <c r="AP110" i="14"/>
  <c r="AP104" i="14" s="1"/>
  <c r="AQ110" i="14"/>
  <c r="AQ104" i="14" s="1"/>
  <c r="AR110" i="14"/>
  <c r="AR104" i="14" s="1"/>
  <c r="AS110" i="14"/>
  <c r="AS104" i="14" s="1"/>
  <c r="AT110" i="14"/>
  <c r="AT104" i="14" s="1"/>
  <c r="AU110" i="14"/>
  <c r="AU104" i="14" s="1"/>
  <c r="AV110" i="14"/>
  <c r="AV104" i="14" s="1"/>
  <c r="AW110" i="14"/>
  <c r="AW104" i="14" s="1"/>
  <c r="AX110" i="14"/>
  <c r="AX104" i="14" s="1"/>
  <c r="AY110" i="14"/>
  <c r="AY104" i="14" s="1"/>
  <c r="AZ110" i="14"/>
  <c r="AZ104" i="14" s="1"/>
  <c r="BA110" i="14"/>
  <c r="BA104" i="14" s="1"/>
  <c r="BB110" i="14"/>
  <c r="BB104" i="14" s="1"/>
  <c r="BC110" i="14"/>
  <c r="BC104" i="14" s="1"/>
  <c r="BD110" i="14"/>
  <c r="BD104" i="14" s="1"/>
  <c r="BE110" i="14"/>
  <c r="BE104" i="14" s="1"/>
  <c r="BF110" i="14"/>
  <c r="BF104" i="14" s="1"/>
  <c r="BG110" i="14"/>
  <c r="BG104" i="14" s="1"/>
  <c r="BH110" i="14"/>
  <c r="BH104" i="14" s="1"/>
  <c r="BI110" i="14"/>
  <c r="BI104" i="14" s="1"/>
  <c r="BJ110" i="14"/>
  <c r="BJ104" i="14" s="1"/>
  <c r="BK110" i="14"/>
  <c r="BK104" i="14" s="1"/>
  <c r="BL110" i="14"/>
  <c r="BL104" i="14" s="1"/>
  <c r="BM110" i="14"/>
  <c r="BM104" i="14" s="1"/>
  <c r="BN110" i="14"/>
  <c r="BN104" i="14" s="1"/>
  <c r="BO110" i="14"/>
  <c r="BO104" i="14" s="1"/>
  <c r="BP110" i="14"/>
  <c r="BP104" i="14" s="1"/>
  <c r="BQ110" i="14"/>
  <c r="BQ104" i="14" s="1"/>
  <c r="BR110" i="14"/>
  <c r="BR104" i="14" s="1"/>
  <c r="BS110" i="14"/>
  <c r="BS104" i="14" s="1"/>
  <c r="BT110" i="14"/>
  <c r="BT104" i="14" s="1"/>
  <c r="BU110" i="14"/>
  <c r="BU104" i="14" s="1"/>
  <c r="BV110" i="14"/>
  <c r="BV104" i="14" s="1"/>
  <c r="BW110" i="14"/>
  <c r="BW104" i="14" s="1"/>
  <c r="BX110" i="14"/>
  <c r="BX104" i="14" s="1"/>
  <c r="BY110" i="14"/>
  <c r="BY104" i="14" s="1"/>
  <c r="BZ110" i="14"/>
  <c r="BZ104" i="14" s="1"/>
  <c r="CA110" i="14"/>
  <c r="CA104" i="14" s="1"/>
  <c r="CB110" i="14"/>
  <c r="CB104" i="14" s="1"/>
  <c r="CC110" i="14"/>
  <c r="CC104" i="14" s="1"/>
  <c r="CD110" i="14"/>
  <c r="CD104" i="14" s="1"/>
  <c r="CE110" i="14"/>
  <c r="CE104" i="14" s="1"/>
  <c r="CF110" i="14"/>
  <c r="CF104" i="14" s="1"/>
  <c r="CG110" i="14"/>
  <c r="CG104" i="14" s="1"/>
  <c r="CH110" i="14"/>
  <c r="CH104" i="14" s="1"/>
  <c r="CI110" i="14"/>
  <c r="CI104" i="14" s="1"/>
  <c r="CJ110" i="14"/>
  <c r="CJ104" i="14" s="1"/>
  <c r="CK110" i="14"/>
  <c r="CK104" i="14" s="1"/>
  <c r="CL110" i="14"/>
  <c r="CL104" i="14" s="1"/>
  <c r="CM110" i="14"/>
  <c r="CM104" i="14" s="1"/>
  <c r="CN110" i="14"/>
  <c r="CN104" i="14" s="1"/>
  <c r="CO110" i="14"/>
  <c r="CO104" i="14" s="1"/>
  <c r="CP110" i="14"/>
  <c r="CP104" i="14" s="1"/>
  <c r="CQ110" i="14"/>
  <c r="CQ104" i="14" s="1"/>
  <c r="CR110" i="14"/>
  <c r="CR104" i="14" s="1"/>
  <c r="CS110" i="14"/>
  <c r="CS104" i="14" s="1"/>
  <c r="CT110" i="14"/>
  <c r="CT104" i="14" s="1"/>
  <c r="CU110" i="14"/>
  <c r="CU104" i="14" s="1"/>
  <c r="CV110" i="14"/>
  <c r="CV104" i="14" s="1"/>
  <c r="CW110" i="14"/>
  <c r="CW104" i="14" s="1"/>
  <c r="CX110" i="14"/>
  <c r="CX104" i="14" s="1"/>
  <c r="CY110" i="14"/>
  <c r="CY104" i="14" s="1"/>
  <c r="CZ110" i="14"/>
  <c r="CZ104" i="14" s="1"/>
  <c r="DA110" i="14"/>
  <c r="DA104" i="14" s="1"/>
  <c r="DB110" i="14"/>
  <c r="DB104" i="14" s="1"/>
  <c r="DC110" i="14"/>
  <c r="DC104" i="14" s="1"/>
  <c r="DD110" i="14"/>
  <c r="DD104" i="14" s="1"/>
  <c r="DE110" i="14"/>
  <c r="DE104" i="14" s="1"/>
  <c r="DF110" i="14"/>
  <c r="DF104" i="14" s="1"/>
  <c r="DG110" i="14"/>
  <c r="DG104" i="14" s="1"/>
  <c r="DH110" i="14"/>
  <c r="DH104" i="14" s="1"/>
  <c r="DI110" i="14"/>
  <c r="DI104" i="14" s="1"/>
  <c r="DJ110" i="14"/>
  <c r="DJ104" i="14" s="1"/>
  <c r="DK110" i="14"/>
  <c r="DK104" i="14" s="1"/>
  <c r="DL110" i="14"/>
  <c r="DL104" i="14" s="1"/>
  <c r="DM110" i="14"/>
  <c r="DM104" i="14" s="1"/>
  <c r="DN110" i="14"/>
  <c r="DN104" i="14" s="1"/>
  <c r="DO110" i="14"/>
  <c r="DO104" i="14" s="1"/>
  <c r="DP110" i="14"/>
  <c r="DP104" i="14" s="1"/>
  <c r="DQ110" i="14"/>
  <c r="DQ104" i="14" s="1"/>
  <c r="DR110" i="14"/>
  <c r="DR104" i="14" s="1"/>
  <c r="DS110" i="14"/>
  <c r="DS104" i="14" s="1"/>
  <c r="DT110" i="14"/>
  <c r="DT104" i="14" s="1"/>
  <c r="DU110" i="14"/>
  <c r="DU104" i="14" s="1"/>
  <c r="DV110" i="14"/>
  <c r="DV104" i="14" s="1"/>
  <c r="DW110" i="14"/>
  <c r="DW104" i="14" s="1"/>
  <c r="DX110" i="14"/>
  <c r="DX104" i="14" s="1"/>
  <c r="DY110" i="14"/>
  <c r="DY104" i="14" s="1"/>
  <c r="DZ110" i="14"/>
  <c r="DZ104" i="14" s="1"/>
  <c r="EA110" i="14"/>
  <c r="EA104" i="14" s="1"/>
  <c r="EB110" i="14"/>
  <c r="EB104" i="14" s="1"/>
  <c r="EC110" i="14"/>
  <c r="EC104" i="14" s="1"/>
  <c r="ED110" i="14"/>
  <c r="ED104" i="14" s="1"/>
  <c r="EE110" i="14"/>
  <c r="EE104" i="14" s="1"/>
  <c r="EF110" i="14"/>
  <c r="EF104" i="14" s="1"/>
  <c r="EG110" i="14"/>
  <c r="EG104" i="14" s="1"/>
  <c r="EH110" i="14"/>
  <c r="EH104" i="14" s="1"/>
  <c r="EI110" i="14"/>
  <c r="EI104" i="14" s="1"/>
  <c r="EJ110" i="14"/>
  <c r="EJ104" i="14" s="1"/>
  <c r="EK110" i="14"/>
  <c r="EK104" i="14" s="1"/>
  <c r="EL110" i="14"/>
  <c r="EL104" i="14" s="1"/>
  <c r="EM110" i="14"/>
  <c r="EM104" i="14" s="1"/>
  <c r="EN110" i="14"/>
  <c r="EN104" i="14" s="1"/>
  <c r="EO110" i="14"/>
  <c r="EO104" i="14" s="1"/>
  <c r="EP110" i="14"/>
  <c r="EP104" i="14" s="1"/>
  <c r="EQ110" i="14"/>
  <c r="EQ104" i="14" s="1"/>
  <c r="ER110" i="14"/>
  <c r="ER104" i="14" s="1"/>
  <c r="ES110" i="14"/>
  <c r="ES104" i="14" s="1"/>
  <c r="ET110" i="14"/>
  <c r="ET104" i="14" s="1"/>
  <c r="EU110" i="14"/>
  <c r="EU104" i="14" s="1"/>
  <c r="EV110" i="14"/>
  <c r="EV104" i="14" s="1"/>
  <c r="EW110" i="14"/>
  <c r="EW104" i="14" s="1"/>
  <c r="EX110" i="14"/>
  <c r="EX104" i="14" s="1"/>
  <c r="EY110" i="14"/>
  <c r="EY104" i="14" s="1"/>
  <c r="EZ110" i="14"/>
  <c r="EZ104" i="14" s="1"/>
  <c r="FA110" i="14"/>
  <c r="FA104" i="14" s="1"/>
  <c r="FB110" i="14"/>
  <c r="FB104" i="14" s="1"/>
  <c r="FC110" i="14"/>
  <c r="FC104" i="14" s="1"/>
  <c r="FD110" i="14"/>
  <c r="FD104" i="14" s="1"/>
  <c r="FE110" i="14"/>
  <c r="FE104" i="14" s="1"/>
  <c r="FF110" i="14"/>
  <c r="FF104" i="14" s="1"/>
  <c r="FG110" i="14"/>
  <c r="FG104" i="14" s="1"/>
  <c r="FH110" i="14"/>
  <c r="FH104" i="14" s="1"/>
  <c r="FI110" i="14"/>
  <c r="FI104" i="14" s="1"/>
  <c r="FJ110" i="14"/>
  <c r="FJ104" i="14" s="1"/>
  <c r="FK110" i="14"/>
  <c r="FK104" i="14" s="1"/>
  <c r="FL110" i="14"/>
  <c r="FL104" i="14" s="1"/>
  <c r="FM110" i="14"/>
  <c r="FM104" i="14" s="1"/>
  <c r="FN110" i="14"/>
  <c r="FN104" i="14" s="1"/>
  <c r="FO110" i="14"/>
  <c r="FO104" i="14" s="1"/>
  <c r="FP110" i="14"/>
  <c r="FP104" i="14" s="1"/>
  <c r="FQ110" i="14"/>
  <c r="FQ104" i="14" s="1"/>
  <c r="FR110" i="14"/>
  <c r="FR104" i="14" s="1"/>
  <c r="FS110" i="14"/>
  <c r="FS104" i="14" s="1"/>
  <c r="FT110" i="14"/>
  <c r="FT104" i="14" s="1"/>
  <c r="FU110" i="14"/>
  <c r="FU104" i="14" s="1"/>
  <c r="FV110" i="14"/>
  <c r="FV104" i="14" s="1"/>
  <c r="FW110" i="14"/>
  <c r="FW104" i="14" s="1"/>
  <c r="FX110" i="14"/>
  <c r="FX104" i="14" s="1"/>
  <c r="FY110" i="14"/>
  <c r="FY104" i="14" s="1"/>
  <c r="FZ110" i="14"/>
  <c r="FZ104" i="14" s="1"/>
  <c r="GA110" i="14"/>
  <c r="GA104" i="14" s="1"/>
  <c r="GB110" i="14"/>
  <c r="GB104" i="14" s="1"/>
  <c r="M111" i="14"/>
  <c r="T111" i="14"/>
  <c r="M112" i="14"/>
  <c r="T112" i="14"/>
  <c r="M113" i="14"/>
  <c r="T113" i="14"/>
  <c r="M114" i="14"/>
  <c r="T114" i="14"/>
  <c r="M115" i="14"/>
  <c r="T115" i="14"/>
  <c r="T133" i="14"/>
  <c r="M133" i="14"/>
  <c r="T132" i="14"/>
  <c r="M132" i="14"/>
  <c r="T131" i="14"/>
  <c r="M131" i="14"/>
  <c r="T130" i="14"/>
  <c r="M130" i="14"/>
  <c r="T129" i="14"/>
  <c r="M129" i="14"/>
  <c r="T128" i="14"/>
  <c r="M128" i="14"/>
  <c r="T127" i="14"/>
  <c r="M127" i="14"/>
  <c r="GB126" i="14"/>
  <c r="GA126" i="14"/>
  <c r="FZ126" i="14"/>
  <c r="FY126" i="14"/>
  <c r="FX126" i="14"/>
  <c r="FW126" i="14"/>
  <c r="FV126" i="14"/>
  <c r="FU126" i="14"/>
  <c r="FT126" i="14"/>
  <c r="FS126" i="14"/>
  <c r="FR126" i="14"/>
  <c r="FQ126" i="14"/>
  <c r="FP126" i="14"/>
  <c r="FO126" i="14"/>
  <c r="FN126" i="14"/>
  <c r="FM126" i="14"/>
  <c r="FL126" i="14"/>
  <c r="FK126" i="14"/>
  <c r="FJ126" i="14"/>
  <c r="FI126" i="14"/>
  <c r="FH126" i="14"/>
  <c r="FG126" i="14"/>
  <c r="FF126" i="14"/>
  <c r="FE126" i="14"/>
  <c r="FD126" i="14"/>
  <c r="FC126" i="14"/>
  <c r="FB126" i="14"/>
  <c r="FA126" i="14"/>
  <c r="EZ126" i="14"/>
  <c r="EY126" i="14"/>
  <c r="EX126" i="14"/>
  <c r="EW126" i="14"/>
  <c r="EV126" i="14"/>
  <c r="EU126" i="14"/>
  <c r="ET126" i="14"/>
  <c r="ES126" i="14"/>
  <c r="ER126" i="14"/>
  <c r="EQ126" i="14"/>
  <c r="EP126" i="14"/>
  <c r="EO126" i="14"/>
  <c r="EN126" i="14"/>
  <c r="EM126" i="14"/>
  <c r="EL126" i="14"/>
  <c r="EK126" i="14"/>
  <c r="EJ126" i="14"/>
  <c r="EI126" i="14"/>
  <c r="EH126" i="14"/>
  <c r="EG126" i="14"/>
  <c r="EF126" i="14"/>
  <c r="EE126" i="14"/>
  <c r="ED126" i="14"/>
  <c r="EC126" i="14"/>
  <c r="EB126" i="14"/>
  <c r="EA126" i="14"/>
  <c r="DZ126" i="14"/>
  <c r="DY126" i="14"/>
  <c r="DX126" i="14"/>
  <c r="DW126" i="14"/>
  <c r="DV126" i="14"/>
  <c r="DU126" i="14"/>
  <c r="DT126" i="14"/>
  <c r="DS126" i="14"/>
  <c r="DR126" i="14"/>
  <c r="DQ126" i="14"/>
  <c r="DP126" i="14"/>
  <c r="DO126" i="14"/>
  <c r="DN126" i="14"/>
  <c r="DM126" i="14"/>
  <c r="DL126" i="14"/>
  <c r="DK126" i="14"/>
  <c r="DJ126" i="14"/>
  <c r="DI126" i="14"/>
  <c r="DH126" i="14"/>
  <c r="DG126" i="14"/>
  <c r="DF126" i="14"/>
  <c r="DE126" i="14"/>
  <c r="DD126" i="14"/>
  <c r="DC126" i="14"/>
  <c r="DB126" i="14"/>
  <c r="DA126" i="14"/>
  <c r="CZ126" i="14"/>
  <c r="CY126" i="14"/>
  <c r="CX126" i="14"/>
  <c r="CW126" i="14"/>
  <c r="CV126" i="14"/>
  <c r="CU126" i="14"/>
  <c r="CT126" i="14"/>
  <c r="CS126" i="14"/>
  <c r="CR126" i="14"/>
  <c r="CQ126" i="14"/>
  <c r="CP126" i="14"/>
  <c r="CO126" i="14"/>
  <c r="CN126" i="14"/>
  <c r="CM126" i="14"/>
  <c r="CL126" i="14"/>
  <c r="CK126" i="14"/>
  <c r="CJ126" i="14"/>
  <c r="CI126" i="14"/>
  <c r="CH126" i="14"/>
  <c r="CG126" i="14"/>
  <c r="CF126" i="14"/>
  <c r="CE126" i="14"/>
  <c r="CD126" i="14"/>
  <c r="CC126" i="14"/>
  <c r="CB126" i="14"/>
  <c r="CA126" i="14"/>
  <c r="BZ126" i="14"/>
  <c r="BY126" i="14"/>
  <c r="BX126" i="14"/>
  <c r="BW126" i="14"/>
  <c r="BV126" i="14"/>
  <c r="BU126" i="14"/>
  <c r="BT126" i="14"/>
  <c r="BS126" i="14"/>
  <c r="BR126" i="14"/>
  <c r="BQ126" i="14"/>
  <c r="BP126" i="14"/>
  <c r="BO126" i="14"/>
  <c r="BN126" i="14"/>
  <c r="BM126" i="14"/>
  <c r="BL126" i="14"/>
  <c r="BK126" i="14"/>
  <c r="BJ126" i="14"/>
  <c r="BI126" i="14"/>
  <c r="BH126" i="14"/>
  <c r="BG126" i="14"/>
  <c r="BF126" i="14"/>
  <c r="BE126" i="14"/>
  <c r="BD126" i="14"/>
  <c r="BC126" i="14"/>
  <c r="BB126" i="14"/>
  <c r="BA126" i="14"/>
  <c r="AZ126" i="14"/>
  <c r="AY126" i="14"/>
  <c r="AX126" i="14"/>
  <c r="AW126" i="14"/>
  <c r="AV126" i="14"/>
  <c r="AU126" i="14"/>
  <c r="AT126" i="14"/>
  <c r="AS126" i="14"/>
  <c r="AR126" i="14"/>
  <c r="AQ126" i="14"/>
  <c r="AP126" i="14"/>
  <c r="AO126" i="14"/>
  <c r="AN126" i="14"/>
  <c r="AM126" i="14"/>
  <c r="AL126" i="14"/>
  <c r="AK126" i="14"/>
  <c r="AJ126" i="14"/>
  <c r="AI126" i="14"/>
  <c r="AH126" i="14"/>
  <c r="AG126" i="14"/>
  <c r="AF126" i="14"/>
  <c r="AE126" i="14"/>
  <c r="AD126" i="14"/>
  <c r="AC126" i="14"/>
  <c r="AB126" i="14"/>
  <c r="AA126" i="14"/>
  <c r="Z126" i="14"/>
  <c r="Y126" i="14"/>
  <c r="X126" i="14"/>
  <c r="W126" i="14"/>
  <c r="V126" i="14"/>
  <c r="U126" i="14"/>
  <c r="S126" i="14"/>
  <c r="R126" i="14"/>
  <c r="Q126" i="14"/>
  <c r="P126" i="14"/>
  <c r="O126" i="14"/>
  <c r="N126" i="14"/>
  <c r="L126" i="14"/>
  <c r="K126" i="14"/>
  <c r="J126" i="14"/>
  <c r="I126" i="14"/>
  <c r="H126" i="14"/>
  <c r="G126" i="14"/>
  <c r="F126" i="14"/>
  <c r="T125" i="14"/>
  <c r="M125" i="14"/>
  <c r="GD125" i="14" s="1"/>
  <c r="GE125" i="14" s="1"/>
  <c r="T124" i="14"/>
  <c r="M124" i="14"/>
  <c r="T123" i="14"/>
  <c r="M123" i="14"/>
  <c r="GD123" i="14" s="1"/>
  <c r="GE123" i="14" s="1"/>
  <c r="T122" i="14"/>
  <c r="M122" i="14"/>
  <c r="T121" i="14"/>
  <c r="M121" i="14"/>
  <c r="GD121" i="14" s="1"/>
  <c r="GE121" i="14" s="1"/>
  <c r="GB120" i="14"/>
  <c r="GA120" i="14"/>
  <c r="FZ120" i="14"/>
  <c r="FY120" i="14"/>
  <c r="FX120" i="14"/>
  <c r="FW120" i="14"/>
  <c r="FV120" i="14"/>
  <c r="FU120" i="14"/>
  <c r="FT120" i="14"/>
  <c r="FS120" i="14"/>
  <c r="FR120" i="14"/>
  <c r="FQ120" i="14"/>
  <c r="FP120" i="14"/>
  <c r="FO120" i="14"/>
  <c r="FN120" i="14"/>
  <c r="FM120" i="14"/>
  <c r="FL120" i="14"/>
  <c r="FK120" i="14"/>
  <c r="FJ120" i="14"/>
  <c r="FI120" i="14"/>
  <c r="FH120" i="14"/>
  <c r="FG120" i="14"/>
  <c r="FF120" i="14"/>
  <c r="FE120" i="14"/>
  <c r="FD120" i="14"/>
  <c r="FC120" i="14"/>
  <c r="FB120" i="14"/>
  <c r="FA120" i="14"/>
  <c r="EZ120" i="14"/>
  <c r="EY120" i="14"/>
  <c r="EX120" i="14"/>
  <c r="EW120" i="14"/>
  <c r="EV120" i="14"/>
  <c r="EU120" i="14"/>
  <c r="ET120" i="14"/>
  <c r="ES120" i="14"/>
  <c r="ER120" i="14"/>
  <c r="EQ120" i="14"/>
  <c r="EP120" i="14"/>
  <c r="EO120" i="14"/>
  <c r="EN120" i="14"/>
  <c r="EM120" i="14"/>
  <c r="EL120" i="14"/>
  <c r="EK120" i="14"/>
  <c r="EJ120" i="14"/>
  <c r="EI120" i="14"/>
  <c r="EH120" i="14"/>
  <c r="EG120" i="14"/>
  <c r="EF120" i="14"/>
  <c r="EE120" i="14"/>
  <c r="ED120" i="14"/>
  <c r="EC120" i="14"/>
  <c r="EB120" i="14"/>
  <c r="EA120" i="14"/>
  <c r="DZ120" i="14"/>
  <c r="DY120" i="14"/>
  <c r="DX120" i="14"/>
  <c r="DW120" i="14"/>
  <c r="DV120" i="14"/>
  <c r="DU120" i="14"/>
  <c r="DT120" i="14"/>
  <c r="DS120" i="14"/>
  <c r="DR120" i="14"/>
  <c r="DQ120" i="14"/>
  <c r="DP120" i="14"/>
  <c r="DO120" i="14"/>
  <c r="DN120" i="14"/>
  <c r="DM120" i="14"/>
  <c r="DL120" i="14"/>
  <c r="DK120" i="14"/>
  <c r="DJ120" i="14"/>
  <c r="DI120" i="14"/>
  <c r="DH120" i="14"/>
  <c r="DG120" i="14"/>
  <c r="DF120" i="14"/>
  <c r="DE120" i="14"/>
  <c r="DD120" i="14"/>
  <c r="DC120" i="14"/>
  <c r="DB120" i="14"/>
  <c r="DA120" i="14"/>
  <c r="CZ120" i="14"/>
  <c r="CY120" i="14"/>
  <c r="CX120" i="14"/>
  <c r="CW120" i="14"/>
  <c r="CV120" i="14"/>
  <c r="CU120" i="14"/>
  <c r="CT120" i="14"/>
  <c r="CS120" i="14"/>
  <c r="CR120" i="14"/>
  <c r="CQ120" i="14"/>
  <c r="CP120" i="14"/>
  <c r="CO120" i="14"/>
  <c r="CN120" i="14"/>
  <c r="CM120" i="14"/>
  <c r="CL120" i="14"/>
  <c r="CK120" i="14"/>
  <c r="CJ120" i="14"/>
  <c r="CI120" i="14"/>
  <c r="CH120" i="14"/>
  <c r="CG120" i="14"/>
  <c r="CF120" i="14"/>
  <c r="CE120" i="14"/>
  <c r="CD120" i="14"/>
  <c r="CC120" i="14"/>
  <c r="CB120" i="14"/>
  <c r="CA120" i="14"/>
  <c r="BZ120" i="14"/>
  <c r="BY120" i="14"/>
  <c r="BX120" i="14"/>
  <c r="BW120" i="14"/>
  <c r="BV120" i="14"/>
  <c r="BU120" i="14"/>
  <c r="BT120" i="14"/>
  <c r="BS120" i="14"/>
  <c r="BR120" i="14"/>
  <c r="BQ120" i="14"/>
  <c r="BP120" i="14"/>
  <c r="BO120" i="14"/>
  <c r="BN120" i="14"/>
  <c r="BM120" i="14"/>
  <c r="BL120" i="14"/>
  <c r="BK120" i="14"/>
  <c r="BJ120" i="14"/>
  <c r="BI120" i="14"/>
  <c r="BH120" i="14"/>
  <c r="BG120" i="14"/>
  <c r="BF120" i="14"/>
  <c r="BE120" i="14"/>
  <c r="BD120" i="14"/>
  <c r="BC120" i="14"/>
  <c r="BB120" i="14"/>
  <c r="BA120" i="14"/>
  <c r="AZ120" i="14"/>
  <c r="AY120" i="14"/>
  <c r="AX120" i="14"/>
  <c r="AW120" i="14"/>
  <c r="AV120" i="14"/>
  <c r="AU120" i="14"/>
  <c r="AT120" i="14"/>
  <c r="AS120" i="14"/>
  <c r="AR120" i="14"/>
  <c r="AQ120" i="14"/>
  <c r="AP120" i="14"/>
  <c r="AO120" i="14"/>
  <c r="AN120" i="14"/>
  <c r="AM120" i="14"/>
  <c r="AL120" i="14"/>
  <c r="AK120" i="14"/>
  <c r="AJ120" i="14"/>
  <c r="AI120" i="14"/>
  <c r="AH120" i="14"/>
  <c r="AG120" i="14"/>
  <c r="AF120" i="14"/>
  <c r="AE120" i="14"/>
  <c r="AD120" i="14"/>
  <c r="AC120" i="14"/>
  <c r="AB120" i="14"/>
  <c r="AA120" i="14"/>
  <c r="Z120" i="14"/>
  <c r="Y120" i="14"/>
  <c r="X120" i="14"/>
  <c r="W120" i="14"/>
  <c r="V120" i="14"/>
  <c r="U120" i="14"/>
  <c r="S120" i="14"/>
  <c r="R120" i="14"/>
  <c r="Q120" i="14"/>
  <c r="P120" i="14"/>
  <c r="O120" i="14"/>
  <c r="N120" i="14"/>
  <c r="L120" i="14"/>
  <c r="K120" i="14"/>
  <c r="J120" i="14"/>
  <c r="I120" i="14"/>
  <c r="H120" i="14"/>
  <c r="G120" i="14"/>
  <c r="F120" i="14"/>
  <c r="T119" i="14"/>
  <c r="M119" i="14"/>
  <c r="T118" i="14"/>
  <c r="M118" i="14"/>
  <c r="GB117" i="14"/>
  <c r="GA117" i="14"/>
  <c r="FZ117" i="14"/>
  <c r="FZ116" i="14" s="1"/>
  <c r="FY117" i="14"/>
  <c r="FX117" i="14"/>
  <c r="FW117" i="14"/>
  <c r="FV117" i="14"/>
  <c r="FU117" i="14"/>
  <c r="FT117" i="14"/>
  <c r="FS117" i="14"/>
  <c r="FR117" i="14"/>
  <c r="FQ117" i="14"/>
  <c r="FP117" i="14"/>
  <c r="FO117" i="14"/>
  <c r="FN117" i="14"/>
  <c r="FM117" i="14"/>
  <c r="FL117" i="14"/>
  <c r="FK117" i="14"/>
  <c r="FJ117" i="14"/>
  <c r="FI117" i="14"/>
  <c r="FH117" i="14"/>
  <c r="FG117" i="14"/>
  <c r="FF117" i="14"/>
  <c r="FE117" i="14"/>
  <c r="FD117" i="14"/>
  <c r="FC117" i="14"/>
  <c r="FB117" i="14"/>
  <c r="FA117" i="14"/>
  <c r="EZ117" i="14"/>
  <c r="EY117" i="14"/>
  <c r="EX117" i="14"/>
  <c r="EW117" i="14"/>
  <c r="EV117" i="14"/>
  <c r="EU117" i="14"/>
  <c r="ET117" i="14"/>
  <c r="ES117" i="14"/>
  <c r="ER117" i="14"/>
  <c r="EQ117" i="14"/>
  <c r="EP117" i="14"/>
  <c r="EP116" i="14" s="1"/>
  <c r="EO117" i="14"/>
  <c r="EN117" i="14"/>
  <c r="EM117" i="14"/>
  <c r="EL117" i="14"/>
  <c r="EK117" i="14"/>
  <c r="EJ117" i="14"/>
  <c r="EI117" i="14"/>
  <c r="EH117" i="14"/>
  <c r="EG117" i="14"/>
  <c r="EF117" i="14"/>
  <c r="EE117" i="14"/>
  <c r="ED117" i="14"/>
  <c r="EC117" i="14"/>
  <c r="EB117" i="14"/>
  <c r="EA117" i="14"/>
  <c r="DZ117" i="14"/>
  <c r="DZ116" i="14" s="1"/>
  <c r="DY117" i="14"/>
  <c r="DX117" i="14"/>
  <c r="DW117" i="14"/>
  <c r="DV117" i="14"/>
  <c r="DU117" i="14"/>
  <c r="DT117" i="14"/>
  <c r="DS117" i="14"/>
  <c r="DR117" i="14"/>
  <c r="DQ117" i="14"/>
  <c r="DP117" i="14"/>
  <c r="DO117" i="14"/>
  <c r="DN117" i="14"/>
  <c r="DM117" i="14"/>
  <c r="DL117" i="14"/>
  <c r="DK117" i="14"/>
  <c r="DJ117" i="14"/>
  <c r="DI117" i="14"/>
  <c r="DH117" i="14"/>
  <c r="DG117" i="14"/>
  <c r="DF117" i="14"/>
  <c r="DF116" i="14" s="1"/>
  <c r="DE117" i="14"/>
  <c r="DD117" i="14"/>
  <c r="DC117" i="14"/>
  <c r="DB117" i="14"/>
  <c r="DA117" i="14"/>
  <c r="CZ117" i="14"/>
  <c r="CY117" i="14"/>
  <c r="CX117" i="14"/>
  <c r="CW117" i="14"/>
  <c r="CV117" i="14"/>
  <c r="CU117" i="14"/>
  <c r="CT117" i="14"/>
  <c r="CS117" i="14"/>
  <c r="CR117" i="14"/>
  <c r="CQ117" i="14"/>
  <c r="CP117" i="14"/>
  <c r="CO117" i="14"/>
  <c r="CN117" i="14"/>
  <c r="CM117" i="14"/>
  <c r="CL117" i="14"/>
  <c r="CK117" i="14"/>
  <c r="CJ117" i="14"/>
  <c r="CI117" i="14"/>
  <c r="CH117" i="14"/>
  <c r="CG117" i="14"/>
  <c r="CF117" i="14"/>
  <c r="CE117" i="14"/>
  <c r="CD117" i="14"/>
  <c r="CC117" i="14"/>
  <c r="CB117" i="14"/>
  <c r="CA117" i="14"/>
  <c r="BZ117" i="14"/>
  <c r="BZ116" i="14" s="1"/>
  <c r="BY117" i="14"/>
  <c r="BX117" i="14"/>
  <c r="BW117" i="14"/>
  <c r="BV117" i="14"/>
  <c r="BU117" i="14"/>
  <c r="BT117" i="14"/>
  <c r="BS117" i="14"/>
  <c r="BR117" i="14"/>
  <c r="BR116" i="14" s="1"/>
  <c r="BQ117" i="14"/>
  <c r="BP117" i="14"/>
  <c r="BO117" i="14"/>
  <c r="BN117" i="14"/>
  <c r="BM117" i="14"/>
  <c r="BL117" i="14"/>
  <c r="BK117" i="14"/>
  <c r="BJ117" i="14"/>
  <c r="BI117" i="14"/>
  <c r="BH117" i="14"/>
  <c r="BG117" i="14"/>
  <c r="BF117" i="14"/>
  <c r="BE117" i="14"/>
  <c r="BD117" i="14"/>
  <c r="BC117" i="14"/>
  <c r="BB117" i="14"/>
  <c r="BA117" i="14"/>
  <c r="AZ117" i="14"/>
  <c r="AY117" i="14"/>
  <c r="AX117" i="14"/>
  <c r="AW117" i="14"/>
  <c r="AV117" i="14"/>
  <c r="AU117" i="14"/>
  <c r="AT117" i="14"/>
  <c r="AS117" i="14"/>
  <c r="AR117" i="14"/>
  <c r="AQ117" i="14"/>
  <c r="AP117" i="14"/>
  <c r="AP116" i="14" s="1"/>
  <c r="AO117" i="14"/>
  <c r="AN117" i="14"/>
  <c r="AM117" i="14"/>
  <c r="AL117" i="14"/>
  <c r="AK117" i="14"/>
  <c r="AJ117" i="14"/>
  <c r="AI117" i="14"/>
  <c r="AH117" i="14"/>
  <c r="AG117" i="14"/>
  <c r="AF117" i="14"/>
  <c r="AE117" i="14"/>
  <c r="AD117" i="14"/>
  <c r="AC117" i="14"/>
  <c r="AB117" i="14"/>
  <c r="AA117" i="14"/>
  <c r="Z117" i="14"/>
  <c r="Y117" i="14"/>
  <c r="X117" i="14"/>
  <c r="W117" i="14"/>
  <c r="V117" i="14"/>
  <c r="U117" i="14"/>
  <c r="S117" i="14"/>
  <c r="R117" i="14"/>
  <c r="Q117" i="14"/>
  <c r="P117" i="14"/>
  <c r="O117" i="14"/>
  <c r="N117" i="14"/>
  <c r="L117" i="14"/>
  <c r="K117" i="14"/>
  <c r="J117" i="14"/>
  <c r="I117" i="14"/>
  <c r="H117" i="14"/>
  <c r="G117" i="14"/>
  <c r="F117" i="14"/>
  <c r="T29" i="14"/>
  <c r="M29" i="14"/>
  <c r="T28" i="14"/>
  <c r="M28" i="14"/>
  <c r="T27" i="14"/>
  <c r="M27" i="14"/>
  <c r="T26" i="14"/>
  <c r="M26" i="14"/>
  <c r="T25" i="14"/>
  <c r="M25" i="14"/>
  <c r="T24" i="14"/>
  <c r="M24" i="14"/>
  <c r="T23" i="14"/>
  <c r="M23" i="14"/>
  <c r="T22" i="14"/>
  <c r="M22" i="14"/>
  <c r="T21" i="14"/>
  <c r="M21" i="14"/>
  <c r="GB20" i="14"/>
  <c r="GA20" i="14"/>
  <c r="FZ20" i="14"/>
  <c r="FY20" i="14"/>
  <c r="FX20" i="14"/>
  <c r="FW20" i="14"/>
  <c r="FV20" i="14"/>
  <c r="FU20" i="14"/>
  <c r="FT20" i="14"/>
  <c r="FS20" i="14"/>
  <c r="FR20" i="14"/>
  <c r="FQ20" i="14"/>
  <c r="FP20" i="14"/>
  <c r="FO20" i="14"/>
  <c r="FN20" i="14"/>
  <c r="FM20" i="14"/>
  <c r="FL20" i="14"/>
  <c r="FK20" i="14"/>
  <c r="FJ20" i="14"/>
  <c r="FI20" i="14"/>
  <c r="FH20" i="14"/>
  <c r="FG20" i="14"/>
  <c r="FF20" i="14"/>
  <c r="FE20" i="14"/>
  <c r="FD20" i="14"/>
  <c r="FC20" i="14"/>
  <c r="FB20" i="14"/>
  <c r="FA20" i="14"/>
  <c r="EZ20" i="14"/>
  <c r="EY20" i="14"/>
  <c r="EX20" i="14"/>
  <c r="EW20" i="14"/>
  <c r="EV20" i="14"/>
  <c r="EU20" i="14"/>
  <c r="ET20" i="14"/>
  <c r="ES20" i="14"/>
  <c r="ER20" i="14"/>
  <c r="EQ20" i="14"/>
  <c r="EP20" i="14"/>
  <c r="EO20" i="14"/>
  <c r="EN20" i="14"/>
  <c r="EM20" i="14"/>
  <c r="EL20" i="14"/>
  <c r="EK20" i="14"/>
  <c r="EJ20" i="14"/>
  <c r="EI20" i="14"/>
  <c r="EH20" i="14"/>
  <c r="EG20" i="14"/>
  <c r="EF20" i="14"/>
  <c r="EE20" i="14"/>
  <c r="ED20" i="14"/>
  <c r="EC20" i="14"/>
  <c r="EB20" i="14"/>
  <c r="EA20" i="14"/>
  <c r="DZ20" i="14"/>
  <c r="DY20" i="14"/>
  <c r="DX20" i="14"/>
  <c r="DW20" i="14"/>
  <c r="DV20" i="14"/>
  <c r="DU20" i="14"/>
  <c r="DT20" i="14"/>
  <c r="DS20" i="14"/>
  <c r="DR20" i="14"/>
  <c r="DQ20" i="14"/>
  <c r="DP20" i="14"/>
  <c r="DO20" i="14"/>
  <c r="DN20" i="14"/>
  <c r="DM20" i="14"/>
  <c r="DL20" i="14"/>
  <c r="DK20" i="14"/>
  <c r="DJ20" i="14"/>
  <c r="DI20" i="14"/>
  <c r="DH20" i="14"/>
  <c r="DG20" i="14"/>
  <c r="DF20" i="14"/>
  <c r="DE20" i="14"/>
  <c r="DD20" i="14"/>
  <c r="DC20" i="14"/>
  <c r="DB20" i="14"/>
  <c r="DA20" i="14"/>
  <c r="CZ20" i="14"/>
  <c r="CY20" i="14"/>
  <c r="CX20" i="14"/>
  <c r="CW20" i="14"/>
  <c r="CV20" i="14"/>
  <c r="CU20" i="14"/>
  <c r="CT20" i="14"/>
  <c r="CS20" i="14"/>
  <c r="CR20" i="14"/>
  <c r="CQ20" i="14"/>
  <c r="CP20" i="14"/>
  <c r="CO20" i="14"/>
  <c r="CN20" i="14"/>
  <c r="CM20" i="14"/>
  <c r="CL20" i="14"/>
  <c r="CK20" i="14"/>
  <c r="CJ20" i="14"/>
  <c r="CI20" i="14"/>
  <c r="CH20" i="14"/>
  <c r="CG20" i="14"/>
  <c r="CF20" i="14"/>
  <c r="CE20" i="14"/>
  <c r="CD20" i="14"/>
  <c r="CC20" i="14"/>
  <c r="CB20" i="14"/>
  <c r="CA20" i="14"/>
  <c r="BZ20" i="14"/>
  <c r="BY20" i="14"/>
  <c r="BX20" i="14"/>
  <c r="BW20" i="14"/>
  <c r="BV20" i="14"/>
  <c r="BU20" i="14"/>
  <c r="BT20" i="14"/>
  <c r="BS20" i="14"/>
  <c r="BR20" i="14"/>
  <c r="BQ20" i="14"/>
  <c r="BP20" i="14"/>
  <c r="BO20" i="14"/>
  <c r="BN20" i="14"/>
  <c r="BM20" i="14"/>
  <c r="BL20" i="14"/>
  <c r="BK20" i="14"/>
  <c r="BJ20" i="14"/>
  <c r="BI20" i="14"/>
  <c r="BH20" i="14"/>
  <c r="BG20" i="14"/>
  <c r="BF20" i="14"/>
  <c r="BE20" i="14"/>
  <c r="BD20" i="14"/>
  <c r="BC20" i="14"/>
  <c r="BB20" i="14"/>
  <c r="BA20" i="14"/>
  <c r="AZ20" i="14"/>
  <c r="AY20" i="14"/>
  <c r="AX20" i="14"/>
  <c r="AW20" i="14"/>
  <c r="AV20" i="14"/>
  <c r="AU20" i="14"/>
  <c r="AT20" i="14"/>
  <c r="AS20" i="14"/>
  <c r="AR20" i="14"/>
  <c r="AQ20" i="14"/>
  <c r="AP20" i="14"/>
  <c r="AO20" i="14"/>
  <c r="AN20" i="14"/>
  <c r="AM20" i="14"/>
  <c r="AL20" i="14"/>
  <c r="AK20" i="14"/>
  <c r="AJ20" i="14"/>
  <c r="AI20" i="14"/>
  <c r="AH20" i="14"/>
  <c r="AG20" i="14"/>
  <c r="AF20" i="14"/>
  <c r="AE20" i="14"/>
  <c r="AD20" i="14"/>
  <c r="AC20" i="14"/>
  <c r="AB20" i="14"/>
  <c r="AA20" i="14"/>
  <c r="Z20" i="14"/>
  <c r="Y20" i="14"/>
  <c r="X20" i="14"/>
  <c r="W20" i="14"/>
  <c r="V20" i="14"/>
  <c r="U20" i="14"/>
  <c r="S20" i="14"/>
  <c r="R20" i="14"/>
  <c r="Q20" i="14"/>
  <c r="P20" i="14"/>
  <c r="O20" i="14"/>
  <c r="N20" i="14"/>
  <c r="L20" i="14"/>
  <c r="K20" i="14"/>
  <c r="J20" i="14"/>
  <c r="I20" i="14"/>
  <c r="H20" i="14"/>
  <c r="G20" i="14"/>
  <c r="F20" i="14"/>
  <c r="T19" i="14"/>
  <c r="M19" i="14"/>
  <c r="T18" i="14"/>
  <c r="M18" i="14"/>
  <c r="T17" i="14"/>
  <c r="M17" i="14"/>
  <c r="GB16" i="14"/>
  <c r="GA16" i="14"/>
  <c r="FZ16" i="14"/>
  <c r="FY16" i="14"/>
  <c r="FX16" i="14"/>
  <c r="FW16" i="14"/>
  <c r="FV16" i="14"/>
  <c r="FU16" i="14"/>
  <c r="FT16" i="14"/>
  <c r="FS16" i="14"/>
  <c r="FR16" i="14"/>
  <c r="FQ16" i="14"/>
  <c r="FP16" i="14"/>
  <c r="FO16" i="14"/>
  <c r="FN16" i="14"/>
  <c r="FM16" i="14"/>
  <c r="FL16" i="14"/>
  <c r="FK16" i="14"/>
  <c r="FJ16" i="14"/>
  <c r="FI16" i="14"/>
  <c r="FH16" i="14"/>
  <c r="FG16" i="14"/>
  <c r="FF16" i="14"/>
  <c r="FE16" i="14"/>
  <c r="FD16" i="14"/>
  <c r="FC16" i="14"/>
  <c r="FB16" i="14"/>
  <c r="FA16" i="14"/>
  <c r="EZ16" i="14"/>
  <c r="EY16" i="14"/>
  <c r="EX16" i="14"/>
  <c r="EW16" i="14"/>
  <c r="EV16" i="14"/>
  <c r="EU16" i="14"/>
  <c r="ET16" i="14"/>
  <c r="ES16" i="14"/>
  <c r="ER16" i="14"/>
  <c r="EQ16" i="14"/>
  <c r="EP16" i="14"/>
  <c r="EO16" i="14"/>
  <c r="EN16" i="14"/>
  <c r="EM16" i="14"/>
  <c r="EL16" i="14"/>
  <c r="EK16" i="14"/>
  <c r="EJ16" i="14"/>
  <c r="EI16" i="14"/>
  <c r="EH16" i="14"/>
  <c r="EG16" i="14"/>
  <c r="EF16" i="14"/>
  <c r="EE16" i="14"/>
  <c r="ED16" i="14"/>
  <c r="EC16" i="14"/>
  <c r="EB16" i="14"/>
  <c r="EA16" i="14"/>
  <c r="DZ16" i="14"/>
  <c r="DY16" i="14"/>
  <c r="DX16" i="14"/>
  <c r="DW16" i="14"/>
  <c r="DV16" i="14"/>
  <c r="DU16" i="14"/>
  <c r="DT16" i="14"/>
  <c r="DS16" i="14"/>
  <c r="DR16" i="14"/>
  <c r="DQ16" i="14"/>
  <c r="DP16" i="14"/>
  <c r="DO16" i="14"/>
  <c r="DN16" i="14"/>
  <c r="DM16" i="14"/>
  <c r="DL16" i="14"/>
  <c r="DK16" i="14"/>
  <c r="DJ16" i="14"/>
  <c r="DI16" i="14"/>
  <c r="DH16" i="14"/>
  <c r="DG16" i="14"/>
  <c r="DF16" i="14"/>
  <c r="DE16" i="14"/>
  <c r="DD16" i="14"/>
  <c r="DC16" i="14"/>
  <c r="DB16" i="14"/>
  <c r="DA16" i="14"/>
  <c r="CZ16" i="14"/>
  <c r="CY16" i="14"/>
  <c r="CX16" i="14"/>
  <c r="CW16" i="14"/>
  <c r="CV16" i="14"/>
  <c r="CU16" i="14"/>
  <c r="CT16" i="14"/>
  <c r="CS16" i="14"/>
  <c r="CR16" i="14"/>
  <c r="CQ16" i="14"/>
  <c r="CP16" i="14"/>
  <c r="CO16" i="14"/>
  <c r="CN16" i="14"/>
  <c r="CM16" i="14"/>
  <c r="CL16" i="14"/>
  <c r="CK16" i="14"/>
  <c r="CJ16" i="14"/>
  <c r="CI16" i="14"/>
  <c r="CH16" i="14"/>
  <c r="CG16" i="14"/>
  <c r="CF16" i="14"/>
  <c r="CE16" i="14"/>
  <c r="CD16" i="14"/>
  <c r="CC16" i="14"/>
  <c r="CB16" i="14"/>
  <c r="CA16" i="14"/>
  <c r="BZ16" i="14"/>
  <c r="BY16" i="14"/>
  <c r="BX16" i="14"/>
  <c r="BW16" i="14"/>
  <c r="BV16" i="14"/>
  <c r="BU16" i="14"/>
  <c r="BT16" i="14"/>
  <c r="BS16" i="14"/>
  <c r="BR16" i="14"/>
  <c r="BQ16" i="14"/>
  <c r="BP16" i="14"/>
  <c r="BO16" i="14"/>
  <c r="BN16" i="14"/>
  <c r="BM16" i="14"/>
  <c r="BL16" i="14"/>
  <c r="BK16" i="14"/>
  <c r="BJ16" i="14"/>
  <c r="BI16" i="14"/>
  <c r="BH16" i="14"/>
  <c r="BG16" i="14"/>
  <c r="BF16" i="14"/>
  <c r="BE16" i="14"/>
  <c r="BD16" i="14"/>
  <c r="BC16" i="14"/>
  <c r="BB16" i="14"/>
  <c r="BA16" i="14"/>
  <c r="AZ16" i="14"/>
  <c r="AY16" i="14"/>
  <c r="AX16" i="14"/>
  <c r="AW16" i="14"/>
  <c r="AV16" i="14"/>
  <c r="AU16" i="14"/>
  <c r="AT16" i="14"/>
  <c r="AS16" i="14"/>
  <c r="AR16" i="14"/>
  <c r="AQ16" i="14"/>
  <c r="AP16" i="14"/>
  <c r="AO16" i="14"/>
  <c r="AN16" i="14"/>
  <c r="AM16" i="14"/>
  <c r="AL16" i="14"/>
  <c r="AK16" i="14"/>
  <c r="AJ16" i="14"/>
  <c r="AI16" i="14"/>
  <c r="AH16" i="14"/>
  <c r="AG16" i="14"/>
  <c r="AF16" i="14"/>
  <c r="AE16" i="14"/>
  <c r="AD16" i="14"/>
  <c r="AC16" i="14"/>
  <c r="AB16" i="14"/>
  <c r="AA16" i="14"/>
  <c r="Z16" i="14"/>
  <c r="Y16" i="14"/>
  <c r="X16" i="14"/>
  <c r="W16" i="14"/>
  <c r="V16" i="14"/>
  <c r="U16" i="14"/>
  <c r="S16" i="14"/>
  <c r="R16" i="14"/>
  <c r="Q16" i="14"/>
  <c r="P16" i="14"/>
  <c r="O16" i="14"/>
  <c r="N16" i="14"/>
  <c r="L16" i="14"/>
  <c r="K16" i="14"/>
  <c r="J16" i="14"/>
  <c r="I16" i="14"/>
  <c r="H16" i="14"/>
  <c r="G16" i="14"/>
  <c r="F16" i="14"/>
  <c r="T15" i="14"/>
  <c r="M15" i="14"/>
  <c r="T14" i="14"/>
  <c r="M14" i="14"/>
  <c r="T13" i="14"/>
  <c r="M13" i="14"/>
  <c r="T12" i="14"/>
  <c r="M12" i="14"/>
  <c r="T11" i="14"/>
  <c r="M11" i="14"/>
  <c r="T10" i="14"/>
  <c r="M10" i="14"/>
  <c r="T9" i="14"/>
  <c r="M9" i="14"/>
  <c r="T8" i="14"/>
  <c r="M8" i="14"/>
  <c r="GB7" i="14"/>
  <c r="GA7" i="14"/>
  <c r="FZ7" i="14"/>
  <c r="FY7" i="14"/>
  <c r="FX7" i="14"/>
  <c r="FW7" i="14"/>
  <c r="FV7" i="14"/>
  <c r="FU7" i="14"/>
  <c r="FT7" i="14"/>
  <c r="FS7" i="14"/>
  <c r="FR7" i="14"/>
  <c r="FQ7" i="14"/>
  <c r="FP7" i="14"/>
  <c r="FO7" i="14"/>
  <c r="FN7" i="14"/>
  <c r="FM7" i="14"/>
  <c r="FL7" i="14"/>
  <c r="FK7" i="14"/>
  <c r="FJ7" i="14"/>
  <c r="FI7" i="14"/>
  <c r="FH7" i="14"/>
  <c r="FG7" i="14"/>
  <c r="FF7" i="14"/>
  <c r="FE7" i="14"/>
  <c r="FD7" i="14"/>
  <c r="FC7" i="14"/>
  <c r="FB7" i="14"/>
  <c r="FA7" i="14"/>
  <c r="EZ7" i="14"/>
  <c r="EY7" i="14"/>
  <c r="EX7" i="14"/>
  <c r="EW7" i="14"/>
  <c r="EV7" i="14"/>
  <c r="EU7" i="14"/>
  <c r="ET7" i="14"/>
  <c r="ES7" i="14"/>
  <c r="ER7" i="14"/>
  <c r="EQ7" i="14"/>
  <c r="EP7" i="14"/>
  <c r="EO7" i="14"/>
  <c r="EN7" i="14"/>
  <c r="EM7" i="14"/>
  <c r="EL7" i="14"/>
  <c r="EK7" i="14"/>
  <c r="EJ7" i="14"/>
  <c r="EI7" i="14"/>
  <c r="EH7" i="14"/>
  <c r="EG7" i="14"/>
  <c r="EF7" i="14"/>
  <c r="EE7" i="14"/>
  <c r="ED7" i="14"/>
  <c r="EC7" i="14"/>
  <c r="EB7" i="14"/>
  <c r="EA7" i="14"/>
  <c r="DZ7" i="14"/>
  <c r="DY7" i="14"/>
  <c r="DX7" i="14"/>
  <c r="DW7" i="14"/>
  <c r="DV7" i="14"/>
  <c r="DU7" i="14"/>
  <c r="DT7" i="14"/>
  <c r="DS7" i="14"/>
  <c r="DR7" i="14"/>
  <c r="DQ7" i="14"/>
  <c r="DP7" i="14"/>
  <c r="DO7" i="14"/>
  <c r="DN7" i="14"/>
  <c r="DM7" i="14"/>
  <c r="DL7" i="14"/>
  <c r="DK7" i="14"/>
  <c r="DJ7" i="14"/>
  <c r="DI7" i="14"/>
  <c r="DH7" i="14"/>
  <c r="DG7" i="14"/>
  <c r="DF7" i="14"/>
  <c r="DE7" i="14"/>
  <c r="DD7" i="14"/>
  <c r="DC7" i="14"/>
  <c r="DB7" i="14"/>
  <c r="DA7" i="14"/>
  <c r="CZ7" i="14"/>
  <c r="CY7" i="14"/>
  <c r="CX7" i="14"/>
  <c r="CW7" i="14"/>
  <c r="CV7" i="14"/>
  <c r="CU7" i="14"/>
  <c r="CT7" i="14"/>
  <c r="CS7" i="14"/>
  <c r="CR7" i="14"/>
  <c r="CQ7" i="14"/>
  <c r="CP7" i="14"/>
  <c r="CO7" i="14"/>
  <c r="CN7" i="14"/>
  <c r="CM7" i="14"/>
  <c r="CL7" i="14"/>
  <c r="CK7" i="14"/>
  <c r="CJ7" i="14"/>
  <c r="CI7" i="14"/>
  <c r="CH7" i="14"/>
  <c r="CG7" i="14"/>
  <c r="CF7" i="14"/>
  <c r="CE7" i="14"/>
  <c r="CD7" i="14"/>
  <c r="CC7" i="14"/>
  <c r="CB7" i="14"/>
  <c r="CA7" i="14"/>
  <c r="BZ7" i="14"/>
  <c r="BY7" i="14"/>
  <c r="BX7" i="14"/>
  <c r="BW7" i="14"/>
  <c r="BV7" i="14"/>
  <c r="BU7" i="14"/>
  <c r="BT7" i="14"/>
  <c r="BS7" i="14"/>
  <c r="BR7" i="14"/>
  <c r="BQ7" i="14"/>
  <c r="BP7" i="14"/>
  <c r="BO7" i="14"/>
  <c r="BN7" i="14"/>
  <c r="BM7" i="14"/>
  <c r="BL7" i="14"/>
  <c r="BK7" i="14"/>
  <c r="BJ7" i="14"/>
  <c r="BI7" i="14"/>
  <c r="BH7" i="14"/>
  <c r="BG7" i="14"/>
  <c r="BF7" i="14"/>
  <c r="BE7" i="14"/>
  <c r="BD7" i="14"/>
  <c r="BC7" i="14"/>
  <c r="BB7" i="14"/>
  <c r="BA7" i="14"/>
  <c r="AZ7" i="14"/>
  <c r="AY7" i="14"/>
  <c r="AX7" i="14"/>
  <c r="AW7" i="14"/>
  <c r="AV7" i="14"/>
  <c r="AU7" i="14"/>
  <c r="AT7" i="14"/>
  <c r="AS7" i="14"/>
  <c r="AR7" i="14"/>
  <c r="AQ7" i="14"/>
  <c r="AP7" i="14"/>
  <c r="AO7" i="14"/>
  <c r="AN7" i="14"/>
  <c r="AM7" i="14"/>
  <c r="AL7" i="14"/>
  <c r="AK7" i="14"/>
  <c r="AJ7" i="14"/>
  <c r="AI7" i="14"/>
  <c r="AH7" i="14"/>
  <c r="AG7" i="14"/>
  <c r="AF7" i="14"/>
  <c r="AE7" i="14"/>
  <c r="AD7" i="14"/>
  <c r="AC7" i="14"/>
  <c r="AB7" i="14"/>
  <c r="AA7" i="14"/>
  <c r="Z7" i="14"/>
  <c r="Y7" i="14"/>
  <c r="X7" i="14"/>
  <c r="W7" i="14"/>
  <c r="V7" i="14"/>
  <c r="U7" i="14"/>
  <c r="S7" i="14"/>
  <c r="R7" i="14"/>
  <c r="Q7" i="14"/>
  <c r="P7" i="14"/>
  <c r="O7" i="14"/>
  <c r="N7" i="14"/>
  <c r="L7" i="14"/>
  <c r="K7" i="14"/>
  <c r="J7" i="14"/>
  <c r="I7" i="14"/>
  <c r="H7" i="14"/>
  <c r="G7" i="14"/>
  <c r="F7" i="14"/>
  <c r="FZ6" i="14" l="1"/>
  <c r="AW6" i="14"/>
  <c r="F116" i="14"/>
  <c r="AY116" i="14"/>
  <c r="CQ116" i="14"/>
  <c r="GD87" i="14"/>
  <c r="GE87" i="14" s="1"/>
  <c r="GD85" i="14"/>
  <c r="GE85" i="14" s="1"/>
  <c r="GD76" i="14"/>
  <c r="GE76" i="14" s="1"/>
  <c r="GD74" i="14"/>
  <c r="GE74" i="14" s="1"/>
  <c r="GD72" i="14"/>
  <c r="GE72" i="14" s="1"/>
  <c r="GD63" i="14"/>
  <c r="GE63" i="14" s="1"/>
  <c r="GD61" i="14"/>
  <c r="GE61" i="14" s="1"/>
  <c r="GD59" i="14"/>
  <c r="GE59" i="14" s="1"/>
  <c r="GD50" i="14"/>
  <c r="GE50" i="14" s="1"/>
  <c r="GD48" i="14"/>
  <c r="GE48" i="14" s="1"/>
  <c r="GD41" i="14"/>
  <c r="GE41" i="14" s="1"/>
  <c r="GD39" i="14"/>
  <c r="GE39" i="14" s="1"/>
  <c r="GD37" i="14"/>
  <c r="GE37" i="14" s="1"/>
  <c r="GD35" i="14"/>
  <c r="GE35" i="14" s="1"/>
  <c r="GD33" i="14"/>
  <c r="GE33" i="14" s="1"/>
  <c r="GD113" i="14"/>
  <c r="GE113" i="14" s="1"/>
  <c r="F104" i="14"/>
  <c r="EO6" i="14"/>
  <c r="GD8" i="14"/>
  <c r="GE8" i="14" s="1"/>
  <c r="GD25" i="14"/>
  <c r="GE25" i="14" s="1"/>
  <c r="K116" i="14"/>
  <c r="AO116" i="14"/>
  <c r="GC120" i="14"/>
  <c r="GD124" i="14"/>
  <c r="GE124" i="14" s="1"/>
  <c r="GD108" i="14"/>
  <c r="GE108" i="14" s="1"/>
  <c r="GD106" i="14"/>
  <c r="GE106" i="14" s="1"/>
  <c r="GD97" i="14"/>
  <c r="GE97" i="14" s="1"/>
  <c r="GD65" i="14"/>
  <c r="GE65" i="14" s="1"/>
  <c r="I6" i="14"/>
  <c r="R6" i="14"/>
  <c r="GC7" i="14"/>
  <c r="GD9" i="14"/>
  <c r="GE9" i="14" s="1"/>
  <c r="GD11" i="14"/>
  <c r="GE11" i="14" s="1"/>
  <c r="GD13" i="14"/>
  <c r="GE13" i="14" s="1"/>
  <c r="GD15" i="14"/>
  <c r="GE15" i="14" s="1"/>
  <c r="GC16" i="14"/>
  <c r="CH6" i="14"/>
  <c r="GC20" i="14"/>
  <c r="GD22" i="14"/>
  <c r="GE22" i="14" s="1"/>
  <c r="GD24" i="14"/>
  <c r="GE24" i="14" s="1"/>
  <c r="GD26" i="14"/>
  <c r="GE26" i="14" s="1"/>
  <c r="GD28" i="14"/>
  <c r="GE28" i="14" s="1"/>
  <c r="GD119" i="14"/>
  <c r="GE119" i="14" s="1"/>
  <c r="GD128" i="14"/>
  <c r="GE128" i="14" s="1"/>
  <c r="GD130" i="14"/>
  <c r="GE130" i="14" s="1"/>
  <c r="GD132" i="14"/>
  <c r="GE132" i="14" s="1"/>
  <c r="GE54" i="12" s="1"/>
  <c r="GD105" i="14"/>
  <c r="GE105" i="14" s="1"/>
  <c r="GD18" i="14"/>
  <c r="GE18" i="14" s="1"/>
  <c r="GD17" i="14"/>
  <c r="GE17" i="14" s="1"/>
  <c r="GD10" i="14"/>
  <c r="GE10" i="14" s="1"/>
  <c r="GD12" i="14"/>
  <c r="GE12" i="14" s="1"/>
  <c r="GD14" i="14"/>
  <c r="GE14" i="14" s="1"/>
  <c r="GD21" i="14"/>
  <c r="GE21" i="14" s="1"/>
  <c r="GD23" i="14"/>
  <c r="GE23" i="14" s="1"/>
  <c r="GD27" i="14"/>
  <c r="GE27" i="14" s="1"/>
  <c r="GD29" i="14"/>
  <c r="GE29" i="14" s="1"/>
  <c r="GD118" i="14"/>
  <c r="GE118" i="14" s="1"/>
  <c r="GD127" i="14"/>
  <c r="GE127" i="14" s="1"/>
  <c r="GD129" i="14"/>
  <c r="GE129" i="14" s="1"/>
  <c r="GE50" i="12" s="1"/>
  <c r="GD131" i="14"/>
  <c r="GE131" i="14" s="1"/>
  <c r="GE46" i="12" s="1"/>
  <c r="GD133" i="14"/>
  <c r="GE133" i="14" s="1"/>
  <c r="GC83" i="14"/>
  <c r="GD112" i="14"/>
  <c r="GE112" i="14" s="1"/>
  <c r="GD103" i="14"/>
  <c r="GE103" i="14" s="1"/>
  <c r="GD99" i="14"/>
  <c r="GE99" i="14" s="1"/>
  <c r="GD95" i="14"/>
  <c r="GE95" i="14" s="1"/>
  <c r="GD91" i="14"/>
  <c r="GE91" i="14" s="1"/>
  <c r="GD80" i="14"/>
  <c r="GE80" i="14" s="1"/>
  <c r="GC78" i="14"/>
  <c r="GD67" i="14"/>
  <c r="GE67" i="14" s="1"/>
  <c r="GD54" i="14"/>
  <c r="GE54" i="14" s="1"/>
  <c r="GD45" i="14"/>
  <c r="GE45" i="14" s="1"/>
  <c r="U6" i="14"/>
  <c r="AG6" i="14"/>
  <c r="BM6" i="14"/>
  <c r="CS6" i="14"/>
  <c r="DI6" i="14"/>
  <c r="DY6" i="14"/>
  <c r="FU6" i="14"/>
  <c r="GD19" i="14"/>
  <c r="GE19" i="14" s="1"/>
  <c r="S116" i="14"/>
  <c r="N116" i="14"/>
  <c r="AA116" i="14"/>
  <c r="AQ116" i="14"/>
  <c r="BC116" i="14"/>
  <c r="BG116" i="14"/>
  <c r="CA116" i="14"/>
  <c r="FK116" i="14"/>
  <c r="GA116" i="14"/>
  <c r="GD122" i="14"/>
  <c r="GE122" i="14" s="1"/>
  <c r="GD115" i="14"/>
  <c r="GE115" i="14" s="1"/>
  <c r="GD111" i="14"/>
  <c r="GE111" i="14" s="1"/>
  <c r="GD102" i="14"/>
  <c r="GE102" i="14" s="1"/>
  <c r="GD98" i="14"/>
  <c r="GE98" i="14" s="1"/>
  <c r="GD96" i="14"/>
  <c r="GE96" i="14" s="1"/>
  <c r="GD94" i="14"/>
  <c r="GE94" i="14" s="1"/>
  <c r="GD90" i="14"/>
  <c r="GE90" i="14" s="1"/>
  <c r="GD79" i="14"/>
  <c r="GE79" i="14" s="1"/>
  <c r="GD66" i="14"/>
  <c r="GE66" i="14" s="1"/>
  <c r="GD55" i="14"/>
  <c r="GE55" i="14" s="1"/>
  <c r="GD53" i="14"/>
  <c r="GE53" i="14" s="1"/>
  <c r="GD46" i="14"/>
  <c r="GE46" i="14" s="1"/>
  <c r="GD31" i="14"/>
  <c r="GE31" i="14" s="1"/>
  <c r="GC70" i="14"/>
  <c r="GC57" i="14"/>
  <c r="GD114" i="14"/>
  <c r="GE114" i="14" s="1"/>
  <c r="GD101" i="14"/>
  <c r="GE101" i="14" s="1"/>
  <c r="GD93" i="14"/>
  <c r="GE93" i="14" s="1"/>
  <c r="GD82" i="14"/>
  <c r="GE82" i="14" s="1"/>
  <c r="GD69" i="14"/>
  <c r="GE69" i="14" s="1"/>
  <c r="GD56" i="14"/>
  <c r="GE56" i="14" s="1"/>
  <c r="GC43" i="14"/>
  <c r="GC117" i="14"/>
  <c r="GC126" i="14"/>
  <c r="GD109" i="14"/>
  <c r="GE109" i="14" s="1"/>
  <c r="GD107" i="14"/>
  <c r="GE107" i="14" s="1"/>
  <c r="GC88" i="14"/>
  <c r="GD86" i="14"/>
  <c r="GE86" i="14" s="1"/>
  <c r="GD84" i="14"/>
  <c r="GE84" i="14" s="1"/>
  <c r="GD77" i="14"/>
  <c r="GE77" i="14" s="1"/>
  <c r="GD75" i="14"/>
  <c r="GE75" i="14" s="1"/>
  <c r="GD73" i="14"/>
  <c r="GE73" i="14" s="1"/>
  <c r="GD71" i="14"/>
  <c r="GE71" i="14" s="1"/>
  <c r="GC64" i="14"/>
  <c r="GD62" i="14"/>
  <c r="GE62" i="14" s="1"/>
  <c r="GD60" i="14"/>
  <c r="GE60" i="14" s="1"/>
  <c r="GD58" i="14"/>
  <c r="GE58" i="14" s="1"/>
  <c r="T52" i="14"/>
  <c r="GC52" i="14"/>
  <c r="GD51" i="14"/>
  <c r="GE51" i="14" s="1"/>
  <c r="GD49" i="14"/>
  <c r="GE49" i="14" s="1"/>
  <c r="CM30" i="14"/>
  <c r="GC47" i="14"/>
  <c r="GD42" i="14"/>
  <c r="GE42" i="14" s="1"/>
  <c r="GD40" i="14"/>
  <c r="GE40" i="14" s="1"/>
  <c r="GD38" i="14"/>
  <c r="GE38" i="14" s="1"/>
  <c r="GD36" i="14"/>
  <c r="GE36" i="14" s="1"/>
  <c r="GD34" i="14"/>
  <c r="GE34" i="14" s="1"/>
  <c r="GC32" i="14"/>
  <c r="GC104" i="14"/>
  <c r="G116" i="14"/>
  <c r="U116" i="14"/>
  <c r="CC6" i="14"/>
  <c r="FE6" i="14"/>
  <c r="F6" i="14"/>
  <c r="Z116" i="14"/>
  <c r="T110" i="14"/>
  <c r="T104" i="14" s="1"/>
  <c r="GC110" i="14"/>
  <c r="V6" i="14"/>
  <c r="BB6" i="14"/>
  <c r="DN6" i="14"/>
  <c r="ET6" i="14"/>
  <c r="AK116" i="14"/>
  <c r="BA116" i="14"/>
  <c r="CB30" i="14"/>
  <c r="AL6" i="14"/>
  <c r="BR6" i="14"/>
  <c r="CX6" i="14"/>
  <c r="ED6" i="14"/>
  <c r="FJ6" i="14"/>
  <c r="AI116" i="14"/>
  <c r="BO116" i="14"/>
  <c r="DW116" i="14"/>
  <c r="J116" i="14"/>
  <c r="O116" i="14"/>
  <c r="X116" i="14"/>
  <c r="AB116" i="14"/>
  <c r="AF116" i="14"/>
  <c r="AJ116" i="14"/>
  <c r="AN116" i="14"/>
  <c r="AR116" i="14"/>
  <c r="AV116" i="14"/>
  <c r="AZ116" i="14"/>
  <c r="AG116" i="14"/>
  <c r="AW116" i="14"/>
  <c r="AW134" i="14" s="1"/>
  <c r="BM116" i="14"/>
  <c r="Q116" i="14"/>
  <c r="V116" i="14"/>
  <c r="AD116" i="14"/>
  <c r="AH116" i="14"/>
  <c r="AL116" i="14"/>
  <c r="AT116" i="14"/>
  <c r="AX116" i="14"/>
  <c r="BB116" i="14"/>
  <c r="BF116" i="14"/>
  <c r="BJ116" i="14"/>
  <c r="BN116" i="14"/>
  <c r="BV116" i="14"/>
  <c r="CD116" i="14"/>
  <c r="CH116" i="14"/>
  <c r="CL116" i="14"/>
  <c r="CP116" i="14"/>
  <c r="CT116" i="14"/>
  <c r="CX116" i="14"/>
  <c r="DB116" i="14"/>
  <c r="DJ116" i="14"/>
  <c r="DN116" i="14"/>
  <c r="DR116" i="14"/>
  <c r="DV116" i="14"/>
  <c r="ED116" i="14"/>
  <c r="EH116" i="14"/>
  <c r="EL116" i="14"/>
  <c r="ET116" i="14"/>
  <c r="EX116" i="14"/>
  <c r="FB116" i="14"/>
  <c r="FF116" i="14"/>
  <c r="FJ116" i="14"/>
  <c r="FN116" i="14"/>
  <c r="FR116" i="14"/>
  <c r="FV116" i="14"/>
  <c r="T117" i="14"/>
  <c r="FD30" i="14"/>
  <c r="DX30" i="14"/>
  <c r="CR30" i="14"/>
  <c r="BL30" i="14"/>
  <c r="AF30" i="14"/>
  <c r="H30" i="14"/>
  <c r="W116" i="14"/>
  <c r="AU116" i="14"/>
  <c r="BK116" i="14"/>
  <c r="BW116" i="14"/>
  <c r="CI116" i="14"/>
  <c r="CU116" i="14"/>
  <c r="CY116" i="14"/>
  <c r="DG116" i="14"/>
  <c r="DK116" i="14"/>
  <c r="DS116" i="14"/>
  <c r="EE116" i="14"/>
  <c r="EM116" i="14"/>
  <c r="EU116" i="14"/>
  <c r="FC116" i="14"/>
  <c r="FS116" i="14"/>
  <c r="J6" i="14"/>
  <c r="M16" i="14"/>
  <c r="EY30" i="14"/>
  <c r="AA30" i="14"/>
  <c r="EN30" i="14"/>
  <c r="L30" i="14"/>
  <c r="P30" i="14"/>
  <c r="I116" i="14"/>
  <c r="R116" i="14"/>
  <c r="AE116" i="14"/>
  <c r="AM116" i="14"/>
  <c r="BS116" i="14"/>
  <c r="CE116" i="14"/>
  <c r="CM116" i="14"/>
  <c r="DC116" i="14"/>
  <c r="DO116" i="14"/>
  <c r="EA116" i="14"/>
  <c r="EI116" i="14"/>
  <c r="EQ116" i="14"/>
  <c r="EY116" i="14"/>
  <c r="FG116" i="14"/>
  <c r="FO116" i="14"/>
  <c r="FW116" i="14"/>
  <c r="T57" i="14"/>
  <c r="GB30" i="14"/>
  <c r="FL30" i="14"/>
  <c r="EV30" i="14"/>
  <c r="EF30" i="14"/>
  <c r="DP30" i="14"/>
  <c r="CZ30" i="14"/>
  <c r="CJ30" i="14"/>
  <c r="BT30" i="14"/>
  <c r="BD30" i="14"/>
  <c r="AN30" i="14"/>
  <c r="X30" i="14"/>
  <c r="M32" i="14"/>
  <c r="K30" i="14"/>
  <c r="AO6" i="14"/>
  <c r="BE6" i="14"/>
  <c r="BU6" i="14"/>
  <c r="CK6" i="14"/>
  <c r="DA6" i="14"/>
  <c r="DQ6" i="14"/>
  <c r="EG6" i="14"/>
  <c r="EW6" i="14"/>
  <c r="FM6" i="14"/>
  <c r="M7" i="14"/>
  <c r="T78" i="14"/>
  <c r="T70" i="14"/>
  <c r="FT30" i="14"/>
  <c r="DH30" i="14"/>
  <c r="AV30" i="14"/>
  <c r="H6" i="14"/>
  <c r="L6" i="14"/>
  <c r="Q6" i="14"/>
  <c r="AD6" i="14"/>
  <c r="AT6" i="14"/>
  <c r="BJ6" i="14"/>
  <c r="BZ6" i="14"/>
  <c r="CP6" i="14"/>
  <c r="CP134" i="14" s="1"/>
  <c r="DF6" i="14"/>
  <c r="DV6" i="14"/>
  <c r="EL6" i="14"/>
  <c r="FB6" i="14"/>
  <c r="FR6" i="14"/>
  <c r="T7" i="14"/>
  <c r="N6" i="14"/>
  <c r="M20" i="14"/>
  <c r="J30" i="14"/>
  <c r="F30" i="14"/>
  <c r="DS30" i="14"/>
  <c r="BG30" i="14"/>
  <c r="P116" i="14"/>
  <c r="M126" i="14"/>
  <c r="T64" i="14"/>
  <c r="FZ30" i="14"/>
  <c r="FZ134" i="14" s="1"/>
  <c r="FV30" i="14"/>
  <c r="FR30" i="14"/>
  <c r="FN30" i="14"/>
  <c r="FJ30" i="14"/>
  <c r="FF30" i="14"/>
  <c r="FB30" i="14"/>
  <c r="EX30" i="14"/>
  <c r="ET30" i="14"/>
  <c r="EP30" i="14"/>
  <c r="EL30" i="14"/>
  <c r="EH30" i="14"/>
  <c r="ED30" i="14"/>
  <c r="DZ30" i="14"/>
  <c r="DV30" i="14"/>
  <c r="DR30" i="14"/>
  <c r="DN30" i="14"/>
  <c r="DJ30" i="14"/>
  <c r="DF30" i="14"/>
  <c r="DB30" i="14"/>
  <c r="CX30" i="14"/>
  <c r="CT30" i="14"/>
  <c r="CP30" i="14"/>
  <c r="CL30" i="14"/>
  <c r="CH30" i="14"/>
  <c r="CD30" i="14"/>
  <c r="BZ30" i="14"/>
  <c r="BV30" i="14"/>
  <c r="BR30" i="14"/>
  <c r="BN30" i="14"/>
  <c r="BJ30" i="14"/>
  <c r="BF30" i="14"/>
  <c r="BB30" i="14"/>
  <c r="AX30" i="14"/>
  <c r="AT30" i="14"/>
  <c r="AP30" i="14"/>
  <c r="AL30" i="14"/>
  <c r="AH30" i="14"/>
  <c r="AD30" i="14"/>
  <c r="Z30" i="14"/>
  <c r="V30" i="14"/>
  <c r="BD116" i="14"/>
  <c r="BH116" i="14"/>
  <c r="BL116" i="14"/>
  <c r="FO30" i="14"/>
  <c r="EI30" i="14"/>
  <c r="DC30" i="14"/>
  <c r="BW30" i="14"/>
  <c r="AQ30" i="14"/>
  <c r="T43" i="14"/>
  <c r="M43" i="14"/>
  <c r="AC116" i="14"/>
  <c r="AS116" i="14"/>
  <c r="BE116" i="14"/>
  <c r="M47" i="14"/>
  <c r="T32" i="14"/>
  <c r="Y6" i="14"/>
  <c r="O6" i="14"/>
  <c r="W6" i="14"/>
  <c r="AE6" i="14"/>
  <c r="AM6" i="14"/>
  <c r="AU6" i="14"/>
  <c r="BC6" i="14"/>
  <c r="BK6" i="14"/>
  <c r="BS6" i="14"/>
  <c r="CA6" i="14"/>
  <c r="CI6" i="14"/>
  <c r="CQ6" i="14"/>
  <c r="CU6" i="14"/>
  <c r="CY6" i="14"/>
  <c r="DG6" i="14"/>
  <c r="DK6" i="14"/>
  <c r="DO6" i="14"/>
  <c r="DS6" i="14"/>
  <c r="DW6" i="14"/>
  <c r="EA6" i="14"/>
  <c r="EE6" i="14"/>
  <c r="EI6" i="14"/>
  <c r="EM6" i="14"/>
  <c r="EQ6" i="14"/>
  <c r="EU6" i="14"/>
  <c r="EY6" i="14"/>
  <c r="FC6" i="14"/>
  <c r="FG6" i="14"/>
  <c r="K6" i="14"/>
  <c r="P6" i="14"/>
  <c r="P134" i="14" s="1"/>
  <c r="X6" i="14"/>
  <c r="AB6" i="14"/>
  <c r="AF6" i="14"/>
  <c r="AF134" i="14" s="1"/>
  <c r="AJ6" i="14"/>
  <c r="AN6" i="14"/>
  <c r="AN134" i="14" s="1"/>
  <c r="AR6" i="14"/>
  <c r="AV6" i="14"/>
  <c r="AV134" i="14" s="1"/>
  <c r="AZ6" i="14"/>
  <c r="BD6" i="14"/>
  <c r="BH6" i="14"/>
  <c r="BL6" i="14"/>
  <c r="BP6" i="14"/>
  <c r="BT6" i="14"/>
  <c r="BX6" i="14"/>
  <c r="CB6" i="14"/>
  <c r="CF6" i="14"/>
  <c r="CJ6" i="14"/>
  <c r="CN6" i="14"/>
  <c r="CR6" i="14"/>
  <c r="CV6" i="14"/>
  <c r="CZ6" i="14"/>
  <c r="DD6" i="14"/>
  <c r="DH6" i="14"/>
  <c r="DL6" i="14"/>
  <c r="DP6" i="14"/>
  <c r="DT6" i="14"/>
  <c r="DX6" i="14"/>
  <c r="EB6" i="14"/>
  <c r="EF6" i="14"/>
  <c r="EJ6" i="14"/>
  <c r="EN6" i="14"/>
  <c r="ER6" i="14"/>
  <c r="EV6" i="14"/>
  <c r="EZ6" i="14"/>
  <c r="FD6" i="14"/>
  <c r="FH6" i="14"/>
  <c r="FL6" i="14"/>
  <c r="FP6" i="14"/>
  <c r="FT6" i="14"/>
  <c r="FX6" i="14"/>
  <c r="GB6" i="14"/>
  <c r="Z6" i="14"/>
  <c r="AH6" i="14"/>
  <c r="AP6" i="14"/>
  <c r="AX6" i="14"/>
  <c r="BF6" i="14"/>
  <c r="BN6" i="14"/>
  <c r="BV6" i="14"/>
  <c r="CD6" i="14"/>
  <c r="CL6" i="14"/>
  <c r="CL134" i="14" s="1"/>
  <c r="CT6" i="14"/>
  <c r="DB6" i="14"/>
  <c r="DJ6" i="14"/>
  <c r="DR6" i="14"/>
  <c r="DZ6" i="14"/>
  <c r="EH6" i="14"/>
  <c r="EH134" i="14" s="1"/>
  <c r="EP6" i="14"/>
  <c r="EX6" i="14"/>
  <c r="FF6" i="14"/>
  <c r="FN6" i="14"/>
  <c r="FV6" i="14"/>
  <c r="T16" i="14"/>
  <c r="T126" i="14"/>
  <c r="M110" i="14"/>
  <c r="T83" i="14"/>
  <c r="M78" i="14"/>
  <c r="FW30" i="14"/>
  <c r="FG30" i="14"/>
  <c r="EQ30" i="14"/>
  <c r="EA30" i="14"/>
  <c r="DK30" i="14"/>
  <c r="CU30" i="14"/>
  <c r="CE30" i="14"/>
  <c r="BO30" i="14"/>
  <c r="AY30" i="14"/>
  <c r="AI30" i="14"/>
  <c r="T88" i="14"/>
  <c r="T20" i="14"/>
  <c r="BI116" i="14"/>
  <c r="S6" i="14"/>
  <c r="AA6" i="14"/>
  <c r="AI6" i="14"/>
  <c r="AQ6" i="14"/>
  <c r="AY6" i="14"/>
  <c r="BG6" i="14"/>
  <c r="BO6" i="14"/>
  <c r="BW6" i="14"/>
  <c r="CE6" i="14"/>
  <c r="CM6" i="14"/>
  <c r="DC6" i="14"/>
  <c r="FK6" i="14"/>
  <c r="FO6" i="14"/>
  <c r="FS6" i="14"/>
  <c r="FW6" i="14"/>
  <c r="GA6" i="14"/>
  <c r="AC6" i="14"/>
  <c r="AK6" i="14"/>
  <c r="AS6" i="14"/>
  <c r="BA6" i="14"/>
  <c r="BI6" i="14"/>
  <c r="BQ6" i="14"/>
  <c r="BY6" i="14"/>
  <c r="CG6" i="14"/>
  <c r="CO6" i="14"/>
  <c r="CW6" i="14"/>
  <c r="DE6" i="14"/>
  <c r="DM6" i="14"/>
  <c r="DU6" i="14"/>
  <c r="EC6" i="14"/>
  <c r="EK6" i="14"/>
  <c r="ES6" i="14"/>
  <c r="FA6" i="14"/>
  <c r="FI6" i="14"/>
  <c r="FQ6" i="14"/>
  <c r="M120" i="14"/>
  <c r="T120" i="14"/>
  <c r="S30" i="14"/>
  <c r="O30" i="14"/>
  <c r="H116" i="14"/>
  <c r="L116" i="14"/>
  <c r="G30" i="14"/>
  <c r="T47" i="14"/>
  <c r="FX30" i="14"/>
  <c r="FP30" i="14"/>
  <c r="FH30" i="14"/>
  <c r="EZ30" i="14"/>
  <c r="ER30" i="14"/>
  <c r="EJ30" i="14"/>
  <c r="EB30" i="14"/>
  <c r="DT30" i="14"/>
  <c r="DL30" i="14"/>
  <c r="DD30" i="14"/>
  <c r="CV30" i="14"/>
  <c r="CN30" i="14"/>
  <c r="CF30" i="14"/>
  <c r="BX30" i="14"/>
  <c r="BP30" i="14"/>
  <c r="BH30" i="14"/>
  <c r="AZ30" i="14"/>
  <c r="AR30" i="14"/>
  <c r="AJ30" i="14"/>
  <c r="AB30" i="14"/>
  <c r="M104" i="14"/>
  <c r="M88" i="14"/>
  <c r="M70" i="14"/>
  <c r="GA30" i="14"/>
  <c r="FS30" i="14"/>
  <c r="FK30" i="14"/>
  <c r="FC30" i="14"/>
  <c r="EU30" i="14"/>
  <c r="EM30" i="14"/>
  <c r="EE30" i="14"/>
  <c r="DW30" i="14"/>
  <c r="DO30" i="14"/>
  <c r="DG30" i="14"/>
  <c r="CY30" i="14"/>
  <c r="CQ30" i="14"/>
  <c r="CI30" i="14"/>
  <c r="CA30" i="14"/>
  <c r="BS30" i="14"/>
  <c r="BK30" i="14"/>
  <c r="BC30" i="14"/>
  <c r="AU30" i="14"/>
  <c r="AM30" i="14"/>
  <c r="AE30" i="14"/>
  <c r="W30" i="14"/>
  <c r="R30" i="14"/>
  <c r="N30" i="14"/>
  <c r="FY30" i="14"/>
  <c r="FU30" i="14"/>
  <c r="FQ30" i="14"/>
  <c r="FM30" i="14"/>
  <c r="FI30" i="14"/>
  <c r="FE30" i="14"/>
  <c r="FA30" i="14"/>
  <c r="EW30" i="14"/>
  <c r="ES30" i="14"/>
  <c r="EO30" i="14"/>
  <c r="EK30" i="14"/>
  <c r="EG30" i="14"/>
  <c r="EC30" i="14"/>
  <c r="DY30" i="14"/>
  <c r="DU30" i="14"/>
  <c r="DQ30" i="14"/>
  <c r="DM30" i="14"/>
  <c r="DI30" i="14"/>
  <c r="DE30" i="14"/>
  <c r="DA30" i="14"/>
  <c r="CW30" i="14"/>
  <c r="CS30" i="14"/>
  <c r="CO30" i="14"/>
  <c r="CK30" i="14"/>
  <c r="CG30" i="14"/>
  <c r="CC30" i="14"/>
  <c r="BY30" i="14"/>
  <c r="BU30" i="14"/>
  <c r="BQ30" i="14"/>
  <c r="BM30" i="14"/>
  <c r="BI30" i="14"/>
  <c r="BE30" i="14"/>
  <c r="BA30" i="14"/>
  <c r="AW30" i="14"/>
  <c r="AS30" i="14"/>
  <c r="AO30" i="14"/>
  <c r="AK30" i="14"/>
  <c r="AG30" i="14"/>
  <c r="AC30" i="14"/>
  <c r="Y30" i="14"/>
  <c r="U30" i="14"/>
  <c r="Q30" i="14"/>
  <c r="I30" i="14"/>
  <c r="M83" i="14"/>
  <c r="GD83" i="14" s="1"/>
  <c r="GE83" i="14" s="1"/>
  <c r="M64" i="14"/>
  <c r="GD64" i="14" s="1"/>
  <c r="GE64" i="14" s="1"/>
  <c r="M57" i="14"/>
  <c r="GD57" i="14" s="1"/>
  <c r="GE57" i="14" s="1"/>
  <c r="M52" i="14"/>
  <c r="M117" i="14"/>
  <c r="G6" i="14"/>
  <c r="G134" i="14" s="1"/>
  <c r="FY6" i="14"/>
  <c r="Y116" i="14"/>
  <c r="BQ116" i="14"/>
  <c r="BU116" i="14"/>
  <c r="BY116" i="14"/>
  <c r="CC116" i="14"/>
  <c r="CG116" i="14"/>
  <c r="CK116" i="14"/>
  <c r="CO116" i="14"/>
  <c r="CS116" i="14"/>
  <c r="CW116" i="14"/>
  <c r="DA116" i="14"/>
  <c r="DE116" i="14"/>
  <c r="DI116" i="14"/>
  <c r="DM116" i="14"/>
  <c r="DQ116" i="14"/>
  <c r="DU116" i="14"/>
  <c r="DY116" i="14"/>
  <c r="EC116" i="14"/>
  <c r="EG116" i="14"/>
  <c r="EK116" i="14"/>
  <c r="EO116" i="14"/>
  <c r="ES116" i="14"/>
  <c r="EW116" i="14"/>
  <c r="FA116" i="14"/>
  <c r="FE116" i="14"/>
  <c r="FI116" i="14"/>
  <c r="FM116" i="14"/>
  <c r="FQ116" i="14"/>
  <c r="FU116" i="14"/>
  <c r="FY116" i="14"/>
  <c r="BP116" i="14"/>
  <c r="BT116" i="14"/>
  <c r="BX116" i="14"/>
  <c r="CB116" i="14"/>
  <c r="CF116" i="14"/>
  <c r="CJ116" i="14"/>
  <c r="CN116" i="14"/>
  <c r="CR116" i="14"/>
  <c r="CV116" i="14"/>
  <c r="CZ116" i="14"/>
  <c r="DD116" i="14"/>
  <c r="DH116" i="14"/>
  <c r="DL116" i="14"/>
  <c r="DP116" i="14"/>
  <c r="DT116" i="14"/>
  <c r="DX116" i="14"/>
  <c r="EB116" i="14"/>
  <c r="EF116" i="14"/>
  <c r="EJ116" i="14"/>
  <c r="EN116" i="14"/>
  <c r="ER116" i="14"/>
  <c r="EV116" i="14"/>
  <c r="EZ116" i="14"/>
  <c r="FD116" i="14"/>
  <c r="FH116" i="14"/>
  <c r="FL116" i="14"/>
  <c r="FP116" i="14"/>
  <c r="FT116" i="14"/>
  <c r="FX116" i="14"/>
  <c r="GB116" i="14"/>
  <c r="I11" i="12"/>
  <c r="I27" i="12" s="1"/>
  <c r="J11" i="12"/>
  <c r="J27" i="12" s="1"/>
  <c r="K11" i="12"/>
  <c r="K27" i="12" s="1"/>
  <c r="L11" i="12"/>
  <c r="L27" i="12" s="1"/>
  <c r="N11" i="12"/>
  <c r="N27" i="12" s="1"/>
  <c r="O11" i="12"/>
  <c r="O27" i="12" s="1"/>
  <c r="P11" i="12"/>
  <c r="P27" i="12" s="1"/>
  <c r="Q11" i="12"/>
  <c r="Q27" i="12" s="1"/>
  <c r="R11" i="12"/>
  <c r="R27" i="12" s="1"/>
  <c r="S11" i="12"/>
  <c r="S27" i="12" s="1"/>
  <c r="I12" i="12"/>
  <c r="I28" i="12" s="1"/>
  <c r="J12" i="12"/>
  <c r="J28" i="12" s="1"/>
  <c r="K12" i="12"/>
  <c r="K28" i="12" s="1"/>
  <c r="L12" i="12"/>
  <c r="L28" i="12" s="1"/>
  <c r="N12" i="12"/>
  <c r="N28" i="12" s="1"/>
  <c r="O12" i="12"/>
  <c r="O28" i="12" s="1"/>
  <c r="P12" i="12"/>
  <c r="P28" i="12" s="1"/>
  <c r="Q12" i="12"/>
  <c r="Q28" i="12" s="1"/>
  <c r="R12" i="12"/>
  <c r="R28" i="12" s="1"/>
  <c r="S12" i="12"/>
  <c r="S28" i="12" s="1"/>
  <c r="Y11" i="12"/>
  <c r="Z11" i="12"/>
  <c r="AA11" i="12"/>
  <c r="AB11" i="12"/>
  <c r="AC11" i="12"/>
  <c r="AD11" i="12"/>
  <c r="AE11" i="12"/>
  <c r="AF11" i="12"/>
  <c r="AG11" i="12"/>
  <c r="AH11" i="12"/>
  <c r="AI11" i="12"/>
  <c r="AJ11" i="12"/>
  <c r="AK11" i="12"/>
  <c r="AL11" i="12"/>
  <c r="AM11" i="12"/>
  <c r="AN11" i="12"/>
  <c r="AO11" i="12"/>
  <c r="AP11" i="12"/>
  <c r="AQ11" i="12"/>
  <c r="AR11" i="12"/>
  <c r="AS11" i="12"/>
  <c r="AT11" i="12"/>
  <c r="AU11" i="12"/>
  <c r="AV11" i="12"/>
  <c r="AW11" i="12"/>
  <c r="AX11" i="12"/>
  <c r="AY11" i="12"/>
  <c r="AZ11" i="12"/>
  <c r="BA11" i="12"/>
  <c r="BB11" i="12"/>
  <c r="BC11" i="12"/>
  <c r="BD11" i="12"/>
  <c r="BE11" i="12"/>
  <c r="BF11" i="12"/>
  <c r="BG11" i="12"/>
  <c r="BH11" i="12"/>
  <c r="BI11" i="12"/>
  <c r="BJ11" i="12"/>
  <c r="BK11" i="12"/>
  <c r="BL11" i="12"/>
  <c r="BM11" i="12"/>
  <c r="BN11" i="12"/>
  <c r="BO11" i="12"/>
  <c r="BP11" i="12"/>
  <c r="BQ11" i="12"/>
  <c r="BR11" i="12"/>
  <c r="BS11" i="12"/>
  <c r="BT11" i="12"/>
  <c r="BU11" i="12"/>
  <c r="BV11" i="12"/>
  <c r="BW11" i="12"/>
  <c r="BX11" i="12"/>
  <c r="BY11" i="12"/>
  <c r="BZ11" i="12"/>
  <c r="CA11" i="12"/>
  <c r="CB11" i="12"/>
  <c r="CC11" i="12"/>
  <c r="CD11" i="12"/>
  <c r="CE11" i="12"/>
  <c r="CF11" i="12"/>
  <c r="CG11" i="12"/>
  <c r="CH11" i="12"/>
  <c r="CI11" i="12"/>
  <c r="CJ11" i="12"/>
  <c r="CK11" i="12"/>
  <c r="CL11" i="12"/>
  <c r="CM11" i="12"/>
  <c r="CN11" i="12"/>
  <c r="CO11" i="12"/>
  <c r="CP11" i="12"/>
  <c r="CQ11" i="12"/>
  <c r="CR11" i="12"/>
  <c r="CS11" i="12"/>
  <c r="CT11" i="12"/>
  <c r="CU11" i="12"/>
  <c r="CV11" i="12"/>
  <c r="CW11" i="12"/>
  <c r="CX11" i="12"/>
  <c r="CY11" i="12"/>
  <c r="CZ11" i="12"/>
  <c r="DA11" i="12"/>
  <c r="DB11" i="12"/>
  <c r="DC11" i="12"/>
  <c r="DD11" i="12"/>
  <c r="DE11" i="12"/>
  <c r="DF11" i="12"/>
  <c r="DG11" i="12"/>
  <c r="DH11" i="12"/>
  <c r="DI11" i="12"/>
  <c r="DJ11" i="12"/>
  <c r="DK11" i="12"/>
  <c r="DL11" i="12"/>
  <c r="DM11" i="12"/>
  <c r="DN11" i="12"/>
  <c r="DO11" i="12"/>
  <c r="DP11" i="12"/>
  <c r="DQ11" i="12"/>
  <c r="DR11" i="12"/>
  <c r="DS11" i="12"/>
  <c r="DT11" i="12"/>
  <c r="DU11" i="12"/>
  <c r="DV11" i="12"/>
  <c r="DW11" i="12"/>
  <c r="DX11" i="12"/>
  <c r="DY11" i="12"/>
  <c r="DZ11" i="12"/>
  <c r="EA11" i="12"/>
  <c r="EB11" i="12"/>
  <c r="EC11" i="12"/>
  <c r="ED11" i="12"/>
  <c r="EE11" i="12"/>
  <c r="EF11" i="12"/>
  <c r="EG11" i="12"/>
  <c r="EH11" i="12"/>
  <c r="EI11" i="12"/>
  <c r="EJ11" i="12"/>
  <c r="EK11" i="12"/>
  <c r="EL11" i="12"/>
  <c r="EM11" i="12"/>
  <c r="EN11" i="12"/>
  <c r="EO11" i="12"/>
  <c r="EP11" i="12"/>
  <c r="EQ11" i="12"/>
  <c r="ER11" i="12"/>
  <c r="ES11" i="12"/>
  <c r="ET11" i="12"/>
  <c r="EU11" i="12"/>
  <c r="EV11" i="12"/>
  <c r="EW11" i="12"/>
  <c r="EX11" i="12"/>
  <c r="EY11" i="12"/>
  <c r="EZ11" i="12"/>
  <c r="FA11" i="12"/>
  <c r="FB11" i="12"/>
  <c r="FC11" i="12"/>
  <c r="FD11" i="12"/>
  <c r="FE11" i="12"/>
  <c r="FF11" i="12"/>
  <c r="FG11" i="12"/>
  <c r="FH11" i="12"/>
  <c r="FI11" i="12"/>
  <c r="FJ11" i="12"/>
  <c r="FK11" i="12"/>
  <c r="FL11" i="12"/>
  <c r="FM11" i="12"/>
  <c r="FN11" i="12"/>
  <c r="FO11" i="12"/>
  <c r="FP11" i="12"/>
  <c r="FQ11" i="12"/>
  <c r="FR11" i="12"/>
  <c r="FS11" i="12"/>
  <c r="FT11" i="12"/>
  <c r="FU11" i="12"/>
  <c r="FV11" i="12"/>
  <c r="FW11" i="12"/>
  <c r="FX11" i="12"/>
  <c r="FY11" i="12"/>
  <c r="FZ11" i="12"/>
  <c r="GA11" i="12"/>
  <c r="GB11" i="12"/>
  <c r="Y12" i="12"/>
  <c r="Y28" i="12" s="1"/>
  <c r="Z12" i="12"/>
  <c r="Z28" i="12" s="1"/>
  <c r="AA12" i="12"/>
  <c r="AA28" i="12" s="1"/>
  <c r="AB12" i="12"/>
  <c r="AB28" i="12" s="1"/>
  <c r="AC12" i="12"/>
  <c r="AC28" i="12" s="1"/>
  <c r="AD12" i="12"/>
  <c r="AD28" i="12" s="1"/>
  <c r="AE12" i="12"/>
  <c r="AE28" i="12" s="1"/>
  <c r="AF12" i="12"/>
  <c r="AF28" i="12" s="1"/>
  <c r="AG12" i="12"/>
  <c r="AG28" i="12" s="1"/>
  <c r="AH12" i="12"/>
  <c r="AH28" i="12" s="1"/>
  <c r="AI12" i="12"/>
  <c r="AI28" i="12" s="1"/>
  <c r="AJ12" i="12"/>
  <c r="AJ28" i="12" s="1"/>
  <c r="AK12" i="12"/>
  <c r="AK28" i="12" s="1"/>
  <c r="AL12" i="12"/>
  <c r="AL28" i="12" s="1"/>
  <c r="AM12" i="12"/>
  <c r="AM28" i="12" s="1"/>
  <c r="AN12" i="12"/>
  <c r="AN28" i="12" s="1"/>
  <c r="AO12" i="12"/>
  <c r="AO28" i="12" s="1"/>
  <c r="AP12" i="12"/>
  <c r="AP28" i="12" s="1"/>
  <c r="AQ12" i="12"/>
  <c r="AQ28" i="12" s="1"/>
  <c r="AR12" i="12"/>
  <c r="AR28" i="12" s="1"/>
  <c r="AS12" i="12"/>
  <c r="AS28" i="12" s="1"/>
  <c r="AT12" i="12"/>
  <c r="AT28" i="12" s="1"/>
  <c r="AU12" i="12"/>
  <c r="AU28" i="12" s="1"/>
  <c r="AV12" i="12"/>
  <c r="AV28" i="12" s="1"/>
  <c r="AW12" i="12"/>
  <c r="AW28" i="12" s="1"/>
  <c r="AX12" i="12"/>
  <c r="AX28" i="12" s="1"/>
  <c r="AY12" i="12"/>
  <c r="AY28" i="12" s="1"/>
  <c r="AZ12" i="12"/>
  <c r="AZ28" i="12" s="1"/>
  <c r="BA12" i="12"/>
  <c r="BA28" i="12" s="1"/>
  <c r="BB12" i="12"/>
  <c r="BB28" i="12" s="1"/>
  <c r="BC12" i="12"/>
  <c r="BC28" i="12" s="1"/>
  <c r="BD12" i="12"/>
  <c r="BD28" i="12" s="1"/>
  <c r="BE12" i="12"/>
  <c r="BE28" i="12" s="1"/>
  <c r="BF12" i="12"/>
  <c r="BF28" i="12" s="1"/>
  <c r="BG12" i="12"/>
  <c r="BG28" i="12" s="1"/>
  <c r="BH12" i="12"/>
  <c r="BH28" i="12" s="1"/>
  <c r="BI12" i="12"/>
  <c r="BI28" i="12" s="1"/>
  <c r="BJ12" i="12"/>
  <c r="BJ28" i="12" s="1"/>
  <c r="BK12" i="12"/>
  <c r="BK28" i="12" s="1"/>
  <c r="BL12" i="12"/>
  <c r="BL28" i="12" s="1"/>
  <c r="BM12" i="12"/>
  <c r="BM28" i="12" s="1"/>
  <c r="BN12" i="12"/>
  <c r="BN28" i="12" s="1"/>
  <c r="BO12" i="12"/>
  <c r="BO28" i="12" s="1"/>
  <c r="BP12" i="12"/>
  <c r="BP28" i="12" s="1"/>
  <c r="BQ12" i="12"/>
  <c r="BQ28" i="12" s="1"/>
  <c r="BR12" i="12"/>
  <c r="BR28" i="12" s="1"/>
  <c r="BS12" i="12"/>
  <c r="BS28" i="12" s="1"/>
  <c r="BT12" i="12"/>
  <c r="BT28" i="12" s="1"/>
  <c r="BU12" i="12"/>
  <c r="BU28" i="12" s="1"/>
  <c r="BV12" i="12"/>
  <c r="BV28" i="12" s="1"/>
  <c r="BW12" i="12"/>
  <c r="BW28" i="12" s="1"/>
  <c r="BX12" i="12"/>
  <c r="BX28" i="12" s="1"/>
  <c r="BY12" i="12"/>
  <c r="BY28" i="12" s="1"/>
  <c r="BZ12" i="12"/>
  <c r="BZ28" i="12" s="1"/>
  <c r="CA12" i="12"/>
  <c r="CA28" i="12" s="1"/>
  <c r="CB12" i="12"/>
  <c r="CB28" i="12" s="1"/>
  <c r="CC12" i="12"/>
  <c r="CC28" i="12" s="1"/>
  <c r="CD12" i="12"/>
  <c r="CD28" i="12" s="1"/>
  <c r="CE12" i="12"/>
  <c r="CE28" i="12" s="1"/>
  <c r="CF12" i="12"/>
  <c r="CF28" i="12" s="1"/>
  <c r="CG12" i="12"/>
  <c r="CG28" i="12" s="1"/>
  <c r="CH12" i="12"/>
  <c r="CH28" i="12" s="1"/>
  <c r="CI12" i="12"/>
  <c r="CI28" i="12" s="1"/>
  <c r="CJ12" i="12"/>
  <c r="CJ28" i="12" s="1"/>
  <c r="CK12" i="12"/>
  <c r="CK28" i="12" s="1"/>
  <c r="CL12" i="12"/>
  <c r="CL28" i="12" s="1"/>
  <c r="CM12" i="12"/>
  <c r="CM28" i="12" s="1"/>
  <c r="CN12" i="12"/>
  <c r="CN28" i="12" s="1"/>
  <c r="CO12" i="12"/>
  <c r="CO28" i="12" s="1"/>
  <c r="CP12" i="12"/>
  <c r="CP28" i="12" s="1"/>
  <c r="CQ12" i="12"/>
  <c r="CQ28" i="12" s="1"/>
  <c r="CR12" i="12"/>
  <c r="CR28" i="12" s="1"/>
  <c r="CS12" i="12"/>
  <c r="CS28" i="12" s="1"/>
  <c r="CT12" i="12"/>
  <c r="CT28" i="12" s="1"/>
  <c r="CU12" i="12"/>
  <c r="CU28" i="12" s="1"/>
  <c r="CV12" i="12"/>
  <c r="CV28" i="12" s="1"/>
  <c r="CW12" i="12"/>
  <c r="CW28" i="12" s="1"/>
  <c r="CX12" i="12"/>
  <c r="CX28" i="12" s="1"/>
  <c r="CY12" i="12"/>
  <c r="CY28" i="12" s="1"/>
  <c r="CZ12" i="12"/>
  <c r="CZ28" i="12" s="1"/>
  <c r="DA12" i="12"/>
  <c r="DA28" i="12" s="1"/>
  <c r="DB12" i="12"/>
  <c r="DB28" i="12" s="1"/>
  <c r="DC12" i="12"/>
  <c r="DC28" i="12" s="1"/>
  <c r="DD12" i="12"/>
  <c r="DD28" i="12" s="1"/>
  <c r="DE12" i="12"/>
  <c r="DE28" i="12" s="1"/>
  <c r="DF12" i="12"/>
  <c r="DF28" i="12" s="1"/>
  <c r="DG12" i="12"/>
  <c r="DG28" i="12" s="1"/>
  <c r="DH12" i="12"/>
  <c r="DH28" i="12" s="1"/>
  <c r="DI12" i="12"/>
  <c r="DI28" i="12" s="1"/>
  <c r="DJ12" i="12"/>
  <c r="DJ28" i="12" s="1"/>
  <c r="DK12" i="12"/>
  <c r="DK28" i="12" s="1"/>
  <c r="DL12" i="12"/>
  <c r="DL28" i="12" s="1"/>
  <c r="DM12" i="12"/>
  <c r="DM28" i="12" s="1"/>
  <c r="DN12" i="12"/>
  <c r="DN28" i="12" s="1"/>
  <c r="DO12" i="12"/>
  <c r="DO28" i="12" s="1"/>
  <c r="DP12" i="12"/>
  <c r="DP28" i="12" s="1"/>
  <c r="DQ12" i="12"/>
  <c r="DQ28" i="12" s="1"/>
  <c r="DR12" i="12"/>
  <c r="DR28" i="12" s="1"/>
  <c r="DS12" i="12"/>
  <c r="DS28" i="12" s="1"/>
  <c r="DT12" i="12"/>
  <c r="DT28" i="12" s="1"/>
  <c r="DU12" i="12"/>
  <c r="DU28" i="12" s="1"/>
  <c r="DV12" i="12"/>
  <c r="DV28" i="12" s="1"/>
  <c r="DW12" i="12"/>
  <c r="DW28" i="12" s="1"/>
  <c r="DX12" i="12"/>
  <c r="DX28" i="12" s="1"/>
  <c r="DY12" i="12"/>
  <c r="DY28" i="12" s="1"/>
  <c r="DZ12" i="12"/>
  <c r="DZ28" i="12" s="1"/>
  <c r="EA12" i="12"/>
  <c r="EA28" i="12" s="1"/>
  <c r="EB12" i="12"/>
  <c r="EB28" i="12" s="1"/>
  <c r="EC12" i="12"/>
  <c r="EC28" i="12" s="1"/>
  <c r="ED12" i="12"/>
  <c r="ED28" i="12" s="1"/>
  <c r="EE12" i="12"/>
  <c r="EE28" i="12" s="1"/>
  <c r="EF12" i="12"/>
  <c r="EF28" i="12" s="1"/>
  <c r="EG12" i="12"/>
  <c r="EG28" i="12" s="1"/>
  <c r="EH12" i="12"/>
  <c r="EH28" i="12" s="1"/>
  <c r="EI12" i="12"/>
  <c r="EI28" i="12" s="1"/>
  <c r="EJ12" i="12"/>
  <c r="EJ28" i="12" s="1"/>
  <c r="EK12" i="12"/>
  <c r="EK28" i="12" s="1"/>
  <c r="EL12" i="12"/>
  <c r="EL28" i="12" s="1"/>
  <c r="EM12" i="12"/>
  <c r="EM28" i="12" s="1"/>
  <c r="EN12" i="12"/>
  <c r="EN28" i="12" s="1"/>
  <c r="EO12" i="12"/>
  <c r="EO28" i="12" s="1"/>
  <c r="EP12" i="12"/>
  <c r="EP28" i="12" s="1"/>
  <c r="EQ12" i="12"/>
  <c r="EQ28" i="12" s="1"/>
  <c r="ER12" i="12"/>
  <c r="ER28" i="12" s="1"/>
  <c r="ES12" i="12"/>
  <c r="ES28" i="12" s="1"/>
  <c r="ET12" i="12"/>
  <c r="ET28" i="12" s="1"/>
  <c r="EU12" i="12"/>
  <c r="EU28" i="12" s="1"/>
  <c r="EV12" i="12"/>
  <c r="EV28" i="12" s="1"/>
  <c r="EW12" i="12"/>
  <c r="EW28" i="12" s="1"/>
  <c r="EX12" i="12"/>
  <c r="EX28" i="12" s="1"/>
  <c r="EY12" i="12"/>
  <c r="EY28" i="12" s="1"/>
  <c r="EZ12" i="12"/>
  <c r="EZ28" i="12" s="1"/>
  <c r="FA12" i="12"/>
  <c r="FA28" i="12" s="1"/>
  <c r="FB12" i="12"/>
  <c r="FB28" i="12" s="1"/>
  <c r="FC12" i="12"/>
  <c r="FC28" i="12" s="1"/>
  <c r="FD12" i="12"/>
  <c r="FD28" i="12" s="1"/>
  <c r="FE12" i="12"/>
  <c r="FE28" i="12" s="1"/>
  <c r="FF12" i="12"/>
  <c r="FF28" i="12" s="1"/>
  <c r="FG12" i="12"/>
  <c r="FG28" i="12" s="1"/>
  <c r="FH12" i="12"/>
  <c r="FH28" i="12" s="1"/>
  <c r="FI12" i="12"/>
  <c r="FI28" i="12" s="1"/>
  <c r="FJ12" i="12"/>
  <c r="FJ28" i="12" s="1"/>
  <c r="FK12" i="12"/>
  <c r="FK28" i="12" s="1"/>
  <c r="FL12" i="12"/>
  <c r="FL28" i="12" s="1"/>
  <c r="FM12" i="12"/>
  <c r="FM28" i="12" s="1"/>
  <c r="FN12" i="12"/>
  <c r="FN28" i="12" s="1"/>
  <c r="FO12" i="12"/>
  <c r="FO28" i="12" s="1"/>
  <c r="FP12" i="12"/>
  <c r="FP28" i="12" s="1"/>
  <c r="FQ12" i="12"/>
  <c r="FQ28" i="12" s="1"/>
  <c r="FR12" i="12"/>
  <c r="FR28" i="12" s="1"/>
  <c r="FS12" i="12"/>
  <c r="FS28" i="12" s="1"/>
  <c r="FT12" i="12"/>
  <c r="FT28" i="12" s="1"/>
  <c r="FU12" i="12"/>
  <c r="FU28" i="12" s="1"/>
  <c r="FV12" i="12"/>
  <c r="FV28" i="12" s="1"/>
  <c r="FW12" i="12"/>
  <c r="FW28" i="12" s="1"/>
  <c r="FX12" i="12"/>
  <c r="FX28" i="12" s="1"/>
  <c r="FY12" i="12"/>
  <c r="FY28" i="12" s="1"/>
  <c r="FZ12" i="12"/>
  <c r="FZ28" i="12" s="1"/>
  <c r="GA12" i="12"/>
  <c r="GA28" i="12" s="1"/>
  <c r="GB12" i="12"/>
  <c r="GB28" i="12" s="1"/>
  <c r="G11" i="12"/>
  <c r="G27" i="12" s="1"/>
  <c r="H11" i="12"/>
  <c r="H27" i="12" s="1"/>
  <c r="U11" i="12"/>
  <c r="V11" i="12"/>
  <c r="W11" i="12"/>
  <c r="X11" i="12"/>
  <c r="G12" i="12"/>
  <c r="G28" i="12" s="1"/>
  <c r="H12" i="12"/>
  <c r="H28" i="12" s="1"/>
  <c r="U12" i="12"/>
  <c r="U28" i="12" s="1"/>
  <c r="V12" i="12"/>
  <c r="V28" i="12" s="1"/>
  <c r="W12" i="12"/>
  <c r="W28" i="12" s="1"/>
  <c r="X12" i="12"/>
  <c r="X28" i="12" s="1"/>
  <c r="GC54" i="12"/>
  <c r="GC49" i="12"/>
  <c r="F12" i="12"/>
  <c r="F28" i="12" s="1"/>
  <c r="F11" i="12"/>
  <c r="F27" i="12" s="1"/>
  <c r="T49" i="12"/>
  <c r="I32" i="8" s="1"/>
  <c r="M49" i="12"/>
  <c r="H32" i="8" s="1"/>
  <c r="T48" i="12"/>
  <c r="M48" i="12"/>
  <c r="T45" i="12"/>
  <c r="M45" i="12"/>
  <c r="GD154" i="11"/>
  <c r="U154" i="11"/>
  <c r="N154" i="11"/>
  <c r="U150" i="11"/>
  <c r="N150" i="11"/>
  <c r="U149" i="11"/>
  <c r="N149" i="11"/>
  <c r="U148" i="11"/>
  <c r="N148" i="11"/>
  <c r="U147" i="11"/>
  <c r="N147" i="11"/>
  <c r="GD146" i="11"/>
  <c r="GC146" i="11"/>
  <c r="GB146" i="11"/>
  <c r="GA146" i="11"/>
  <c r="FZ146" i="11"/>
  <c r="FY146" i="11"/>
  <c r="FX146" i="11"/>
  <c r="FW146" i="11"/>
  <c r="FV146" i="11"/>
  <c r="FU146" i="11"/>
  <c r="FT146" i="11"/>
  <c r="FS146" i="11"/>
  <c r="FR146" i="11"/>
  <c r="FQ146" i="11"/>
  <c r="FP146" i="11"/>
  <c r="FO146" i="11"/>
  <c r="FN146" i="11"/>
  <c r="FM146" i="11"/>
  <c r="FL146" i="11"/>
  <c r="FK146" i="11"/>
  <c r="FJ146" i="11"/>
  <c r="FI146" i="11"/>
  <c r="FH146" i="11"/>
  <c r="FG146" i="11"/>
  <c r="FF146" i="11"/>
  <c r="FE146" i="11"/>
  <c r="FD146" i="11"/>
  <c r="FC146" i="11"/>
  <c r="FB146" i="11"/>
  <c r="FA146" i="11"/>
  <c r="EZ146" i="11"/>
  <c r="EY146" i="11"/>
  <c r="EX146" i="11"/>
  <c r="EW146" i="11"/>
  <c r="EV146" i="11"/>
  <c r="EU146" i="11"/>
  <c r="ET146" i="11"/>
  <c r="ES146" i="11"/>
  <c r="ER146" i="11"/>
  <c r="EQ146" i="11"/>
  <c r="EP146" i="11"/>
  <c r="EO146" i="11"/>
  <c r="EN146" i="11"/>
  <c r="EM146" i="11"/>
  <c r="EL146" i="11"/>
  <c r="EK146" i="11"/>
  <c r="EJ146" i="11"/>
  <c r="EI146" i="11"/>
  <c r="EH146" i="11"/>
  <c r="EG146" i="11"/>
  <c r="EF146" i="11"/>
  <c r="EE146" i="11"/>
  <c r="ED146" i="11"/>
  <c r="EC146" i="11"/>
  <c r="EB146" i="11"/>
  <c r="EA146" i="11"/>
  <c r="DZ146" i="11"/>
  <c r="DY146" i="11"/>
  <c r="DX146" i="11"/>
  <c r="DW146" i="11"/>
  <c r="DV146" i="11"/>
  <c r="DU146" i="11"/>
  <c r="DT146" i="11"/>
  <c r="DS146" i="11"/>
  <c r="DR146" i="11"/>
  <c r="DQ146" i="11"/>
  <c r="DP146" i="11"/>
  <c r="DO146" i="11"/>
  <c r="DN146" i="11"/>
  <c r="DM146" i="11"/>
  <c r="DL146" i="11"/>
  <c r="DK146" i="11"/>
  <c r="DJ146" i="11"/>
  <c r="DI146" i="11"/>
  <c r="DH146" i="11"/>
  <c r="DG146" i="11"/>
  <c r="DF146" i="11"/>
  <c r="DE146" i="11"/>
  <c r="DD146" i="11"/>
  <c r="DC146" i="11"/>
  <c r="DB146" i="11"/>
  <c r="DA146" i="11"/>
  <c r="CZ146" i="11"/>
  <c r="CY146" i="11"/>
  <c r="CX146" i="11"/>
  <c r="CW146" i="11"/>
  <c r="CV146" i="11"/>
  <c r="CU146" i="11"/>
  <c r="CT146" i="11"/>
  <c r="CS146" i="11"/>
  <c r="CR146" i="11"/>
  <c r="CQ146" i="11"/>
  <c r="CP146" i="11"/>
  <c r="CO146" i="11"/>
  <c r="CN146" i="11"/>
  <c r="CM146" i="11"/>
  <c r="CL146" i="11"/>
  <c r="CK146" i="11"/>
  <c r="CJ146" i="11"/>
  <c r="CI146" i="11"/>
  <c r="CH146" i="11"/>
  <c r="CG146" i="11"/>
  <c r="CF146" i="11"/>
  <c r="CE146" i="11"/>
  <c r="CD146" i="11"/>
  <c r="CC146" i="11"/>
  <c r="CB146" i="11"/>
  <c r="CA146" i="11"/>
  <c r="BZ146" i="11"/>
  <c r="BY146" i="11"/>
  <c r="BX146" i="11"/>
  <c r="BW146" i="11"/>
  <c r="BV146" i="11"/>
  <c r="BU146" i="11"/>
  <c r="BT146" i="11"/>
  <c r="BS146" i="11"/>
  <c r="BR146" i="11"/>
  <c r="BQ146" i="11"/>
  <c r="BP146" i="11"/>
  <c r="BO146" i="11"/>
  <c r="BN146" i="11"/>
  <c r="BM146" i="11"/>
  <c r="BL146" i="11"/>
  <c r="BK146" i="11"/>
  <c r="BJ146" i="11"/>
  <c r="BI146" i="11"/>
  <c r="BH146" i="11"/>
  <c r="BG146" i="11"/>
  <c r="BF146" i="11"/>
  <c r="BE146" i="11"/>
  <c r="BD146" i="11"/>
  <c r="BC146" i="11"/>
  <c r="BB146" i="11"/>
  <c r="BA146" i="11"/>
  <c r="AZ146" i="11"/>
  <c r="AY146" i="11"/>
  <c r="AX146" i="11"/>
  <c r="AW146" i="11"/>
  <c r="AV146" i="11"/>
  <c r="AU146" i="11"/>
  <c r="AT146" i="11"/>
  <c r="AS146" i="11"/>
  <c r="AR146" i="11"/>
  <c r="AQ146" i="11"/>
  <c r="AP146" i="11"/>
  <c r="AO146" i="11"/>
  <c r="AN146" i="11"/>
  <c r="AM146" i="11"/>
  <c r="AL146" i="11"/>
  <c r="AK146" i="11"/>
  <c r="AJ146" i="11"/>
  <c r="AI146" i="11"/>
  <c r="AH146" i="11"/>
  <c r="AG146" i="11"/>
  <c r="AF146" i="11"/>
  <c r="AE146" i="11"/>
  <c r="AD146" i="11"/>
  <c r="AC146" i="11"/>
  <c r="AB146" i="11"/>
  <c r="AA146" i="11"/>
  <c r="Z146" i="11"/>
  <c r="Y146" i="11"/>
  <c r="X146" i="11"/>
  <c r="W146" i="11"/>
  <c r="V146" i="11"/>
  <c r="T146" i="11"/>
  <c r="S146" i="11"/>
  <c r="R146" i="11"/>
  <c r="Q146" i="11"/>
  <c r="P146" i="11"/>
  <c r="O146" i="11"/>
  <c r="M146" i="11"/>
  <c r="L146" i="11"/>
  <c r="K146" i="11"/>
  <c r="J146" i="11"/>
  <c r="I146" i="11"/>
  <c r="H146" i="11"/>
  <c r="G146" i="11"/>
  <c r="U145" i="11"/>
  <c r="N145" i="11"/>
  <c r="U144" i="11"/>
  <c r="N144" i="11"/>
  <c r="U143" i="11"/>
  <c r="N143" i="11"/>
  <c r="U142" i="11"/>
  <c r="N142" i="11"/>
  <c r="GD141" i="11"/>
  <c r="GC141" i="11"/>
  <c r="GB141" i="11"/>
  <c r="GA141" i="11"/>
  <c r="FZ141" i="11"/>
  <c r="FY141" i="11"/>
  <c r="FX141" i="11"/>
  <c r="FW141" i="11"/>
  <c r="FV141" i="11"/>
  <c r="FU141" i="11"/>
  <c r="FT141" i="11"/>
  <c r="FS141" i="11"/>
  <c r="FR141" i="11"/>
  <c r="FQ141" i="11"/>
  <c r="FP141" i="11"/>
  <c r="FO141" i="11"/>
  <c r="FN141" i="11"/>
  <c r="FM141" i="11"/>
  <c r="FL141" i="11"/>
  <c r="FK141" i="11"/>
  <c r="FJ141" i="11"/>
  <c r="FI141" i="11"/>
  <c r="FH141" i="11"/>
  <c r="FG141" i="11"/>
  <c r="FF141" i="11"/>
  <c r="FE141" i="11"/>
  <c r="FD141" i="11"/>
  <c r="FC141" i="11"/>
  <c r="FB141" i="11"/>
  <c r="FA141" i="11"/>
  <c r="EZ141" i="11"/>
  <c r="EY141" i="11"/>
  <c r="EX141" i="11"/>
  <c r="EW141" i="11"/>
  <c r="EV141" i="11"/>
  <c r="EU141" i="11"/>
  <c r="ET141" i="11"/>
  <c r="ES141" i="11"/>
  <c r="ER141" i="11"/>
  <c r="EQ141" i="11"/>
  <c r="EP141" i="11"/>
  <c r="EO141" i="11"/>
  <c r="EN141" i="11"/>
  <c r="EM141" i="11"/>
  <c r="EL141" i="11"/>
  <c r="EK141" i="11"/>
  <c r="EJ141" i="11"/>
  <c r="EI141" i="11"/>
  <c r="EH141" i="11"/>
  <c r="EG141" i="11"/>
  <c r="EF141" i="11"/>
  <c r="EE141" i="11"/>
  <c r="ED141" i="11"/>
  <c r="EC141" i="11"/>
  <c r="EB141" i="11"/>
  <c r="EA141" i="11"/>
  <c r="DZ141" i="11"/>
  <c r="DY141" i="11"/>
  <c r="DX141" i="11"/>
  <c r="DW141" i="11"/>
  <c r="DV141" i="11"/>
  <c r="DU141" i="11"/>
  <c r="DT141" i="11"/>
  <c r="DS141" i="11"/>
  <c r="DR141" i="11"/>
  <c r="DQ141" i="11"/>
  <c r="DP141" i="11"/>
  <c r="DO141" i="11"/>
  <c r="DN141" i="11"/>
  <c r="DM141" i="11"/>
  <c r="DL141" i="11"/>
  <c r="DK141" i="11"/>
  <c r="DJ141" i="11"/>
  <c r="DI141" i="11"/>
  <c r="DH141" i="11"/>
  <c r="DG141" i="11"/>
  <c r="DF141" i="11"/>
  <c r="DE141" i="11"/>
  <c r="DD141" i="11"/>
  <c r="DC141" i="11"/>
  <c r="DB141" i="11"/>
  <c r="DA141" i="11"/>
  <c r="CZ9" i="12" s="1"/>
  <c r="CZ141" i="11"/>
  <c r="CY141" i="11"/>
  <c r="CX141" i="11"/>
  <c r="CW141" i="11"/>
  <c r="CV141" i="11"/>
  <c r="CU141" i="11"/>
  <c r="CT141" i="11"/>
  <c r="CS141" i="11"/>
  <c r="CR141" i="11"/>
  <c r="CQ141" i="11"/>
  <c r="CP141" i="11"/>
  <c r="CO141" i="11"/>
  <c r="CN141" i="11"/>
  <c r="CM141" i="11"/>
  <c r="CL141" i="11"/>
  <c r="CK141" i="11"/>
  <c r="CJ141" i="11"/>
  <c r="CI141" i="11"/>
  <c r="CH141" i="11"/>
  <c r="CG141" i="11"/>
  <c r="CF141" i="11"/>
  <c r="CE141" i="11"/>
  <c r="CD141" i="11"/>
  <c r="CC141" i="11"/>
  <c r="CB141" i="11"/>
  <c r="CA141" i="11"/>
  <c r="BZ141" i="11"/>
  <c r="BY141" i="11"/>
  <c r="BX141" i="11"/>
  <c r="BW141" i="11"/>
  <c r="BV141" i="11"/>
  <c r="BU141" i="11"/>
  <c r="BT141" i="11"/>
  <c r="BS141" i="11"/>
  <c r="BR141" i="11"/>
  <c r="BQ141" i="11"/>
  <c r="BP141" i="11"/>
  <c r="BO141" i="11"/>
  <c r="BN141" i="11"/>
  <c r="BM141" i="11"/>
  <c r="BL141" i="11"/>
  <c r="BK141" i="11"/>
  <c r="BJ141" i="11"/>
  <c r="BI141" i="11"/>
  <c r="BH141" i="11"/>
  <c r="BG141" i="11"/>
  <c r="BF141" i="11"/>
  <c r="BE141" i="11"/>
  <c r="BD141" i="11"/>
  <c r="BC141" i="11"/>
  <c r="BB141" i="11"/>
  <c r="BA141" i="11"/>
  <c r="AZ141" i="11"/>
  <c r="AY141" i="11"/>
  <c r="AX141" i="11"/>
  <c r="AW141" i="11"/>
  <c r="AV141" i="11"/>
  <c r="AU141" i="11"/>
  <c r="AT141" i="11"/>
  <c r="AS141" i="11"/>
  <c r="AR141" i="11"/>
  <c r="AQ141" i="11"/>
  <c r="AP141" i="11"/>
  <c r="AO141" i="11"/>
  <c r="AN141" i="11"/>
  <c r="AM141" i="11"/>
  <c r="AL141" i="11"/>
  <c r="AK141" i="11"/>
  <c r="AJ141" i="11"/>
  <c r="AI141" i="11"/>
  <c r="AH141" i="11"/>
  <c r="AG141" i="11"/>
  <c r="AF141" i="11"/>
  <c r="AE141" i="11"/>
  <c r="AD141" i="11"/>
  <c r="AC141" i="11"/>
  <c r="AB141" i="11"/>
  <c r="AA141" i="11"/>
  <c r="Z141" i="11"/>
  <c r="Y141" i="11"/>
  <c r="X141" i="11"/>
  <c r="W141" i="11"/>
  <c r="V141" i="11"/>
  <c r="T141" i="11"/>
  <c r="S141" i="11"/>
  <c r="R141" i="11"/>
  <c r="Q141" i="11"/>
  <c r="P141" i="11"/>
  <c r="O141" i="11"/>
  <c r="M141" i="11"/>
  <c r="L141" i="11"/>
  <c r="K141" i="11"/>
  <c r="J141" i="11"/>
  <c r="I141" i="11"/>
  <c r="H141" i="11"/>
  <c r="G141" i="11"/>
  <c r="U140" i="11"/>
  <c r="N140" i="11"/>
  <c r="U139" i="11"/>
  <c r="N139" i="11"/>
  <c r="U138" i="11"/>
  <c r="N138" i="11"/>
  <c r="U137" i="11"/>
  <c r="N137" i="11"/>
  <c r="GD136" i="11"/>
  <c r="GC136" i="11"/>
  <c r="GB136" i="11"/>
  <c r="GA136" i="11"/>
  <c r="FZ136" i="11"/>
  <c r="FY136" i="11"/>
  <c r="FX136" i="11"/>
  <c r="FW136" i="11"/>
  <c r="FV136" i="11"/>
  <c r="FU136" i="11"/>
  <c r="FT136" i="11"/>
  <c r="FS136" i="11"/>
  <c r="FR136" i="11"/>
  <c r="FQ136" i="11"/>
  <c r="FP136" i="11"/>
  <c r="FO136" i="11"/>
  <c r="FN136" i="11"/>
  <c r="FM136" i="11"/>
  <c r="FL136" i="11"/>
  <c r="FK136" i="11"/>
  <c r="FJ136" i="11"/>
  <c r="FI136" i="11"/>
  <c r="FH136" i="11"/>
  <c r="FG136" i="11"/>
  <c r="FF136" i="11"/>
  <c r="FE136" i="11"/>
  <c r="FD136" i="11"/>
  <c r="FC136" i="11"/>
  <c r="FB136" i="11"/>
  <c r="FA136" i="11"/>
  <c r="EZ136" i="11"/>
  <c r="EY136" i="11"/>
  <c r="EX136" i="11"/>
  <c r="EW136" i="11"/>
  <c r="EV136" i="11"/>
  <c r="EU136" i="11"/>
  <c r="ET136" i="11"/>
  <c r="ES136" i="11"/>
  <c r="ER136" i="11"/>
  <c r="EQ136" i="11"/>
  <c r="EP136" i="11"/>
  <c r="EO136" i="11"/>
  <c r="EN136" i="11"/>
  <c r="EM136" i="11"/>
  <c r="EL136" i="11"/>
  <c r="EK136" i="11"/>
  <c r="EJ136" i="11"/>
  <c r="EI136" i="11"/>
  <c r="EH136" i="11"/>
  <c r="EG136" i="11"/>
  <c r="EF136" i="11"/>
  <c r="EE136" i="11"/>
  <c r="ED136" i="11"/>
  <c r="EC136" i="11"/>
  <c r="EB136" i="11"/>
  <c r="EA136" i="11"/>
  <c r="DZ136" i="11"/>
  <c r="DY136" i="11"/>
  <c r="DX136" i="11"/>
  <c r="DW136" i="11"/>
  <c r="DV136" i="11"/>
  <c r="DU136" i="11"/>
  <c r="DT136" i="11"/>
  <c r="DS136" i="11"/>
  <c r="DR136" i="11"/>
  <c r="DQ136" i="11"/>
  <c r="DP136" i="11"/>
  <c r="DO136" i="11"/>
  <c r="DN136" i="11"/>
  <c r="DM136" i="11"/>
  <c r="DL136" i="11"/>
  <c r="DK136" i="11"/>
  <c r="DJ136" i="11"/>
  <c r="DI136" i="11"/>
  <c r="DH136" i="11"/>
  <c r="DG136" i="11"/>
  <c r="DF136" i="11"/>
  <c r="DE136" i="11"/>
  <c r="DD136" i="11"/>
  <c r="DC136" i="11"/>
  <c r="DB136" i="11"/>
  <c r="DA136" i="11"/>
  <c r="CZ136" i="11"/>
  <c r="CY136" i="11"/>
  <c r="CX136" i="11"/>
  <c r="CW136" i="11"/>
  <c r="CV136" i="11"/>
  <c r="CU136" i="11"/>
  <c r="CT136" i="11"/>
  <c r="CS136" i="11"/>
  <c r="CR136" i="11"/>
  <c r="CQ136" i="11"/>
  <c r="CP136" i="11"/>
  <c r="CO136" i="11"/>
  <c r="CN136" i="11"/>
  <c r="CM136" i="11"/>
  <c r="CL136" i="11"/>
  <c r="CK136" i="11"/>
  <c r="CJ136" i="11"/>
  <c r="CI136" i="11"/>
  <c r="CH136" i="11"/>
  <c r="CG136" i="11"/>
  <c r="CF136" i="11"/>
  <c r="CE136" i="11"/>
  <c r="CD136" i="11"/>
  <c r="CC136" i="11"/>
  <c r="CB136" i="11"/>
  <c r="CA136" i="11"/>
  <c r="BZ136" i="11"/>
  <c r="BY136" i="11"/>
  <c r="BX136" i="11"/>
  <c r="BW136" i="11"/>
  <c r="BV136" i="11"/>
  <c r="BU136" i="11"/>
  <c r="BT136" i="11"/>
  <c r="BS136" i="11"/>
  <c r="BR136" i="11"/>
  <c r="BQ136" i="11"/>
  <c r="BP136" i="11"/>
  <c r="BO136" i="11"/>
  <c r="BN136" i="11"/>
  <c r="BM136" i="11"/>
  <c r="BL136" i="11"/>
  <c r="BK136" i="11"/>
  <c r="BJ136" i="11"/>
  <c r="BI136" i="11"/>
  <c r="BH136" i="11"/>
  <c r="BG136" i="11"/>
  <c r="BF136" i="11"/>
  <c r="BE136" i="11"/>
  <c r="BD136" i="11"/>
  <c r="BC136" i="11"/>
  <c r="BB136" i="11"/>
  <c r="BA136"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AD136" i="11"/>
  <c r="AC136" i="11"/>
  <c r="AB136" i="11"/>
  <c r="AA136" i="11"/>
  <c r="Z136" i="11"/>
  <c r="Y136" i="11"/>
  <c r="X136" i="11"/>
  <c r="W136" i="11"/>
  <c r="V136" i="11"/>
  <c r="T136" i="11"/>
  <c r="S136" i="11"/>
  <c r="R136" i="11"/>
  <c r="Q136" i="11"/>
  <c r="P136" i="11"/>
  <c r="O136" i="11"/>
  <c r="M136" i="11"/>
  <c r="L136" i="11"/>
  <c r="K136" i="11"/>
  <c r="J136" i="11"/>
  <c r="I136" i="11"/>
  <c r="H136" i="11"/>
  <c r="G136" i="11"/>
  <c r="U135" i="11"/>
  <c r="N135" i="11"/>
  <c r="U134" i="11"/>
  <c r="N134" i="11"/>
  <c r="U133" i="11"/>
  <c r="N133" i="11"/>
  <c r="U132" i="11"/>
  <c r="N132" i="11"/>
  <c r="GD131" i="11"/>
  <c r="GC131" i="11"/>
  <c r="GB131" i="11"/>
  <c r="GA131" i="11"/>
  <c r="FZ131" i="11"/>
  <c r="FY131" i="11"/>
  <c r="FX131" i="11"/>
  <c r="FW131" i="11"/>
  <c r="FV131" i="11"/>
  <c r="FU131" i="11"/>
  <c r="FT131" i="11"/>
  <c r="FS131" i="11"/>
  <c r="FR131" i="11"/>
  <c r="FQ131" i="11"/>
  <c r="FP131" i="11"/>
  <c r="FO131" i="11"/>
  <c r="FN131" i="11"/>
  <c r="FM131" i="11"/>
  <c r="FL131" i="11"/>
  <c r="FK131" i="11"/>
  <c r="FJ131" i="11"/>
  <c r="FI131" i="11"/>
  <c r="FH131" i="11"/>
  <c r="FG131" i="11"/>
  <c r="FF131" i="11"/>
  <c r="FE131" i="11"/>
  <c r="FD131" i="11"/>
  <c r="FC131" i="11"/>
  <c r="FB131" i="11"/>
  <c r="FA131" i="11"/>
  <c r="EZ131" i="11"/>
  <c r="EY131" i="11"/>
  <c r="EX131" i="11"/>
  <c r="EW131" i="11"/>
  <c r="EV131" i="11"/>
  <c r="EU131" i="11"/>
  <c r="ET131" i="11"/>
  <c r="ES131" i="11"/>
  <c r="ER131" i="11"/>
  <c r="EQ131" i="11"/>
  <c r="EP131" i="11"/>
  <c r="EO131" i="11"/>
  <c r="EN131" i="11"/>
  <c r="EM131" i="11"/>
  <c r="EL131" i="11"/>
  <c r="EK131" i="11"/>
  <c r="EJ131" i="11"/>
  <c r="EI131" i="11"/>
  <c r="EH131" i="11"/>
  <c r="EG131" i="11"/>
  <c r="EF131" i="11"/>
  <c r="EE131" i="11"/>
  <c r="ED131" i="11"/>
  <c r="EC131" i="11"/>
  <c r="EB131" i="11"/>
  <c r="EA131" i="11"/>
  <c r="DZ131" i="11"/>
  <c r="DY131" i="11"/>
  <c r="DX131" i="11"/>
  <c r="DW131" i="11"/>
  <c r="DV131" i="11"/>
  <c r="DU131" i="11"/>
  <c r="DT131" i="11"/>
  <c r="DS131" i="11"/>
  <c r="DR131" i="11"/>
  <c r="DQ131" i="11"/>
  <c r="DP131" i="11"/>
  <c r="DO131" i="11"/>
  <c r="DN131" i="11"/>
  <c r="DM131" i="11"/>
  <c r="DL131" i="11"/>
  <c r="DK131" i="11"/>
  <c r="DJ131" i="11"/>
  <c r="DI131" i="11"/>
  <c r="DH131" i="11"/>
  <c r="DG131" i="11"/>
  <c r="DF131" i="11"/>
  <c r="DE131" i="11"/>
  <c r="DD131" i="11"/>
  <c r="DC131" i="11"/>
  <c r="DB131" i="11"/>
  <c r="DA131" i="11"/>
  <c r="CZ131" i="11"/>
  <c r="CY131" i="11"/>
  <c r="CX131" i="11"/>
  <c r="CW131" i="11"/>
  <c r="CV131" i="11"/>
  <c r="CU131" i="11"/>
  <c r="CT131" i="11"/>
  <c r="CS131" i="11"/>
  <c r="CR131" i="11"/>
  <c r="CQ131" i="11"/>
  <c r="CP131" i="11"/>
  <c r="CO131" i="11"/>
  <c r="CN131" i="11"/>
  <c r="CM131" i="11"/>
  <c r="CL131" i="11"/>
  <c r="CK131" i="11"/>
  <c r="CJ131" i="11"/>
  <c r="CI131" i="11"/>
  <c r="CH131" i="11"/>
  <c r="CG131" i="11"/>
  <c r="CF131" i="11"/>
  <c r="CE131" i="11"/>
  <c r="CD131" i="11"/>
  <c r="CC131" i="11"/>
  <c r="CB131" i="11"/>
  <c r="CA131" i="11"/>
  <c r="BZ131" i="11"/>
  <c r="BY131" i="11"/>
  <c r="BX131" i="11"/>
  <c r="BW131" i="11"/>
  <c r="BV131" i="11"/>
  <c r="BU131" i="11"/>
  <c r="BT131" i="11"/>
  <c r="BS131" i="11"/>
  <c r="BR131" i="11"/>
  <c r="BQ131" i="11"/>
  <c r="BP131" i="11"/>
  <c r="BO131" i="11"/>
  <c r="BN131" i="11"/>
  <c r="BM131" i="11"/>
  <c r="BL131" i="11"/>
  <c r="BK131" i="11"/>
  <c r="BJ131" i="11"/>
  <c r="BI131" i="11"/>
  <c r="BH131" i="11"/>
  <c r="BG131" i="11"/>
  <c r="BF131" i="11"/>
  <c r="BE131" i="11"/>
  <c r="BD131" i="11"/>
  <c r="BC131" i="11"/>
  <c r="BB131" i="11"/>
  <c r="BA131" i="11"/>
  <c r="AZ131" i="11"/>
  <c r="AY131" i="11"/>
  <c r="AX131" i="11"/>
  <c r="AW131" i="11"/>
  <c r="AV131" i="11"/>
  <c r="AU131" i="11"/>
  <c r="AT131" i="11"/>
  <c r="AS131" i="11"/>
  <c r="AR131" i="11"/>
  <c r="AQ131" i="11"/>
  <c r="AP131" i="11"/>
  <c r="AO131" i="11"/>
  <c r="AN131" i="11"/>
  <c r="AM131" i="11"/>
  <c r="AL131" i="11"/>
  <c r="AK131" i="11"/>
  <c r="AJ131" i="11"/>
  <c r="AI131" i="11"/>
  <c r="AH131" i="11"/>
  <c r="AG131" i="11"/>
  <c r="AF131" i="11"/>
  <c r="AE131" i="11"/>
  <c r="AD131" i="11"/>
  <c r="AC131" i="11"/>
  <c r="AB131" i="11"/>
  <c r="AA131" i="11"/>
  <c r="Z131" i="11"/>
  <c r="Y131" i="11"/>
  <c r="X131" i="11"/>
  <c r="W131" i="11"/>
  <c r="V131" i="11"/>
  <c r="T131" i="11"/>
  <c r="S131" i="11"/>
  <c r="R131" i="11"/>
  <c r="Q131" i="11"/>
  <c r="P131" i="11"/>
  <c r="O131" i="11"/>
  <c r="M131" i="11"/>
  <c r="L131" i="11"/>
  <c r="K131" i="11"/>
  <c r="J131" i="11"/>
  <c r="I131" i="11"/>
  <c r="H131" i="11"/>
  <c r="G131" i="11"/>
  <c r="U130" i="11"/>
  <c r="N130" i="11"/>
  <c r="U129" i="11"/>
  <c r="N129" i="11"/>
  <c r="U128" i="11"/>
  <c r="N128" i="11"/>
  <c r="U127" i="11"/>
  <c r="N127" i="11"/>
  <c r="GD126" i="11"/>
  <c r="GC6" i="12" s="1"/>
  <c r="GC126" i="11"/>
  <c r="GB126" i="11"/>
  <c r="GA126" i="11"/>
  <c r="FZ126" i="11"/>
  <c r="FY126" i="11"/>
  <c r="FX126" i="11"/>
  <c r="FW126" i="11"/>
  <c r="FV126" i="11"/>
  <c r="FU126" i="11"/>
  <c r="FT126" i="11"/>
  <c r="FS126" i="11"/>
  <c r="FR126" i="11"/>
  <c r="FQ126" i="11"/>
  <c r="FP126" i="11"/>
  <c r="FO126" i="11"/>
  <c r="FN126" i="11"/>
  <c r="FM126" i="11"/>
  <c r="FL126" i="11"/>
  <c r="FK126" i="11"/>
  <c r="FJ126" i="11"/>
  <c r="FI126" i="11"/>
  <c r="FH126" i="11"/>
  <c r="FG126" i="11"/>
  <c r="FF126" i="11"/>
  <c r="FE126" i="11"/>
  <c r="FD126" i="11"/>
  <c r="FC126" i="11"/>
  <c r="FB126" i="11"/>
  <c r="FA126" i="11"/>
  <c r="EZ126" i="11"/>
  <c r="EY126" i="11"/>
  <c r="EX126" i="11"/>
  <c r="EW126" i="11"/>
  <c r="EV126" i="11"/>
  <c r="EU126" i="11"/>
  <c r="ET126" i="11"/>
  <c r="ES126" i="11"/>
  <c r="ER126" i="11"/>
  <c r="EQ126" i="11"/>
  <c r="EP126" i="11"/>
  <c r="EO126" i="11"/>
  <c r="EN126" i="11"/>
  <c r="EM126" i="11"/>
  <c r="EL126" i="11"/>
  <c r="EK126" i="11"/>
  <c r="EJ126" i="11"/>
  <c r="EI126" i="11"/>
  <c r="EH126" i="11"/>
  <c r="EG126" i="11"/>
  <c r="EF126" i="11"/>
  <c r="EE126" i="11"/>
  <c r="ED126" i="11"/>
  <c r="EC126" i="11"/>
  <c r="EB126" i="11"/>
  <c r="EA126" i="11"/>
  <c r="DZ126" i="11"/>
  <c r="DY126" i="11"/>
  <c r="DX126" i="11"/>
  <c r="DW126" i="11"/>
  <c r="DV126" i="11"/>
  <c r="DU126" i="11"/>
  <c r="DT126" i="11"/>
  <c r="DS126" i="11"/>
  <c r="DR126" i="11"/>
  <c r="DQ126" i="11"/>
  <c r="DP126" i="11"/>
  <c r="DO126" i="11"/>
  <c r="DN126" i="11"/>
  <c r="DM126" i="11"/>
  <c r="DL126" i="11"/>
  <c r="DK126" i="11"/>
  <c r="DJ126" i="11"/>
  <c r="DI126" i="11"/>
  <c r="DH126" i="11"/>
  <c r="DG126" i="11"/>
  <c r="DF126" i="11"/>
  <c r="DE126" i="11"/>
  <c r="DD126" i="11"/>
  <c r="DC126" i="11"/>
  <c r="DB126" i="11"/>
  <c r="DA126" i="11"/>
  <c r="CZ126" i="11"/>
  <c r="CY126" i="11"/>
  <c r="CX126" i="11"/>
  <c r="CW126" i="11"/>
  <c r="CV126" i="11"/>
  <c r="CU126" i="11"/>
  <c r="CT126" i="11"/>
  <c r="CS126" i="11"/>
  <c r="CR126" i="11"/>
  <c r="CQ126" i="11"/>
  <c r="CP126" i="11"/>
  <c r="CO126" i="11"/>
  <c r="CN126" i="11"/>
  <c r="CM126" i="11"/>
  <c r="CL126" i="11"/>
  <c r="CK126" i="11"/>
  <c r="CJ126" i="11"/>
  <c r="CI126" i="11"/>
  <c r="CH126" i="11"/>
  <c r="CG126" i="11"/>
  <c r="CF126" i="11"/>
  <c r="CE126" i="11"/>
  <c r="CD126" i="11"/>
  <c r="CC126" i="11"/>
  <c r="CB126" i="11"/>
  <c r="CA126" i="11"/>
  <c r="BZ126" i="11"/>
  <c r="BY126" i="11"/>
  <c r="BX126" i="11"/>
  <c r="BW126" i="11"/>
  <c r="BV126" i="11"/>
  <c r="BU126" i="11"/>
  <c r="BT126" i="11"/>
  <c r="BS126" i="11"/>
  <c r="BR126" i="11"/>
  <c r="BQ126" i="11"/>
  <c r="BP126" i="11"/>
  <c r="BO126" i="11"/>
  <c r="BN126" i="11"/>
  <c r="BM126" i="11"/>
  <c r="BL126" i="11"/>
  <c r="BK126" i="11"/>
  <c r="BJ126" i="11"/>
  <c r="BI126" i="11"/>
  <c r="BH126" i="11"/>
  <c r="BG126" i="11"/>
  <c r="BF126" i="11"/>
  <c r="BE126" i="11"/>
  <c r="BD126" i="11"/>
  <c r="BC126" i="11"/>
  <c r="BB126" i="11"/>
  <c r="BA126" i="11"/>
  <c r="AZ126" i="11"/>
  <c r="AY126" i="11"/>
  <c r="AX126" i="11"/>
  <c r="AW126" i="11"/>
  <c r="AV126" i="11"/>
  <c r="AU126" i="11"/>
  <c r="AT126" i="11"/>
  <c r="AS126" i="11"/>
  <c r="AR126" i="11"/>
  <c r="AQ126" i="11"/>
  <c r="AP126" i="11"/>
  <c r="AO126" i="11"/>
  <c r="AN126" i="11"/>
  <c r="AM126" i="11"/>
  <c r="AL126" i="11"/>
  <c r="AK126" i="11"/>
  <c r="AJ126" i="11"/>
  <c r="AI126" i="11"/>
  <c r="AH126" i="11"/>
  <c r="AG126" i="11"/>
  <c r="AF126" i="11"/>
  <c r="AE126" i="11"/>
  <c r="AD126" i="11"/>
  <c r="AC126" i="11"/>
  <c r="AB6" i="12" s="1"/>
  <c r="AB126" i="11"/>
  <c r="AA6" i="12" s="1"/>
  <c r="AA126" i="11"/>
  <c r="Z126" i="11"/>
  <c r="Y126" i="11"/>
  <c r="X126" i="11"/>
  <c r="W126" i="11"/>
  <c r="V126" i="11"/>
  <c r="T126" i="11"/>
  <c r="S126" i="11"/>
  <c r="R126" i="11"/>
  <c r="Q126" i="11"/>
  <c r="P126" i="11"/>
  <c r="O126" i="11"/>
  <c r="M126" i="11"/>
  <c r="L126" i="11"/>
  <c r="K126" i="11"/>
  <c r="J126" i="11"/>
  <c r="I126" i="11"/>
  <c r="H126" i="11"/>
  <c r="G126" i="11"/>
  <c r="GD123" i="11"/>
  <c r="U123" i="11"/>
  <c r="N123" i="11"/>
  <c r="GD119" i="11"/>
  <c r="U119" i="11"/>
  <c r="N119" i="11"/>
  <c r="GD118" i="11"/>
  <c r="U118" i="11"/>
  <c r="N118" i="11"/>
  <c r="GD117" i="11"/>
  <c r="U117" i="11"/>
  <c r="N117" i="11"/>
  <c r="GD116" i="11"/>
  <c r="U116" i="11"/>
  <c r="N116" i="11"/>
  <c r="GC115" i="11"/>
  <c r="GB115" i="11"/>
  <c r="GA115" i="11"/>
  <c r="FZ115" i="11"/>
  <c r="FY115" i="11"/>
  <c r="FX115" i="11"/>
  <c r="FW115" i="11"/>
  <c r="FV115" i="11"/>
  <c r="FU115" i="11"/>
  <c r="FT115" i="11"/>
  <c r="FS115" i="11"/>
  <c r="FR115" i="11"/>
  <c r="FQ115" i="11"/>
  <c r="FP115" i="11"/>
  <c r="FO115" i="11"/>
  <c r="FN115" i="11"/>
  <c r="FM115" i="11"/>
  <c r="FL115" i="11"/>
  <c r="FK115" i="11"/>
  <c r="FJ115" i="11"/>
  <c r="FI115" i="11"/>
  <c r="FH115" i="11"/>
  <c r="FG115" i="11"/>
  <c r="FF115" i="11"/>
  <c r="FE115" i="11"/>
  <c r="FD115" i="11"/>
  <c r="FC115" i="11"/>
  <c r="FB115" i="11"/>
  <c r="FA115" i="11"/>
  <c r="EZ115" i="11"/>
  <c r="EY115" i="11"/>
  <c r="EX115" i="11"/>
  <c r="EW115" i="11"/>
  <c r="EV115" i="11"/>
  <c r="EU115" i="11"/>
  <c r="ET115" i="11"/>
  <c r="ES115" i="11"/>
  <c r="ER115" i="11"/>
  <c r="EQ115" i="11"/>
  <c r="EP115" i="11"/>
  <c r="EO115" i="11"/>
  <c r="EN115" i="11"/>
  <c r="EM115" i="11"/>
  <c r="EL115" i="11"/>
  <c r="EK115" i="11"/>
  <c r="EJ115" i="11"/>
  <c r="EI115" i="11"/>
  <c r="EH115" i="11"/>
  <c r="EG115" i="11"/>
  <c r="EF115" i="11"/>
  <c r="EE115" i="11"/>
  <c r="ED115" i="11"/>
  <c r="EC115" i="11"/>
  <c r="EB115" i="11"/>
  <c r="EA115" i="11"/>
  <c r="DZ115" i="11"/>
  <c r="DY115" i="11"/>
  <c r="DX115" i="11"/>
  <c r="DW115" i="11"/>
  <c r="DV115" i="11"/>
  <c r="DU115" i="11"/>
  <c r="DT115" i="11"/>
  <c r="DS115" i="11"/>
  <c r="DR115" i="11"/>
  <c r="DQ115" i="11"/>
  <c r="DP115" i="11"/>
  <c r="DO115" i="11"/>
  <c r="DN115" i="11"/>
  <c r="DM115" i="11"/>
  <c r="DL115" i="11"/>
  <c r="DK115" i="11"/>
  <c r="DJ115" i="11"/>
  <c r="DI115" i="11"/>
  <c r="DH115" i="11"/>
  <c r="DG115" i="11"/>
  <c r="DF115" i="11"/>
  <c r="DE115" i="11"/>
  <c r="DD115" i="11"/>
  <c r="DC115" i="11"/>
  <c r="DB115" i="11"/>
  <c r="DA115" i="11"/>
  <c r="CZ115" i="11"/>
  <c r="CY115" i="11"/>
  <c r="CX115" i="11"/>
  <c r="CW115" i="11"/>
  <c r="CV115" i="11"/>
  <c r="CU115" i="11"/>
  <c r="CT115" i="11"/>
  <c r="CS115" i="11"/>
  <c r="CR115" i="11"/>
  <c r="CQ115" i="11"/>
  <c r="CP115" i="11"/>
  <c r="CO115" i="11"/>
  <c r="CN115" i="11"/>
  <c r="CM115" i="11"/>
  <c r="CL115" i="11"/>
  <c r="CK115" i="11"/>
  <c r="CJ115" i="11"/>
  <c r="CI115" i="11"/>
  <c r="CH115" i="11"/>
  <c r="CG115" i="11"/>
  <c r="CF115" i="11"/>
  <c r="CE115" i="11"/>
  <c r="CD115" i="11"/>
  <c r="CC115" i="11"/>
  <c r="CB115" i="11"/>
  <c r="CA115" i="11"/>
  <c r="BZ115" i="11"/>
  <c r="BY115" i="11"/>
  <c r="BX115" i="11"/>
  <c r="BW115" i="11"/>
  <c r="BV115" i="11"/>
  <c r="BU115" i="11"/>
  <c r="BT115" i="11"/>
  <c r="BS115" i="11"/>
  <c r="BR115" i="11"/>
  <c r="BQ115" i="11"/>
  <c r="BP115" i="11"/>
  <c r="BO115" i="11"/>
  <c r="BN115" i="11"/>
  <c r="BM115" i="11"/>
  <c r="BL115" i="11"/>
  <c r="BK115" i="11"/>
  <c r="BJ115" i="11"/>
  <c r="BI115" i="11"/>
  <c r="BH115" i="11"/>
  <c r="BG115" i="11"/>
  <c r="BF115" i="11"/>
  <c r="BE115" i="11"/>
  <c r="BD115" i="11"/>
  <c r="BC115" i="11"/>
  <c r="BB115" i="11"/>
  <c r="BA115" i="11"/>
  <c r="AZ115" i="11"/>
  <c r="AY115" i="11"/>
  <c r="AX115" i="11"/>
  <c r="AW115" i="11"/>
  <c r="AV115" i="11"/>
  <c r="AU115" i="11"/>
  <c r="AT115" i="11"/>
  <c r="AS115" i="11"/>
  <c r="AR115" i="11"/>
  <c r="AQ115" i="11"/>
  <c r="AP115" i="11"/>
  <c r="AO115" i="11"/>
  <c r="AN115" i="11"/>
  <c r="AM115" i="11"/>
  <c r="AL115" i="11"/>
  <c r="AK115" i="11"/>
  <c r="AJ115" i="11"/>
  <c r="AI115" i="11"/>
  <c r="AH115" i="11"/>
  <c r="AG115" i="11"/>
  <c r="AF115" i="11"/>
  <c r="AE115" i="11"/>
  <c r="AD115" i="11"/>
  <c r="AC115" i="11"/>
  <c r="AB115" i="11"/>
  <c r="AA115" i="11"/>
  <c r="Z115" i="11"/>
  <c r="Y115" i="11"/>
  <c r="X115" i="11"/>
  <c r="W115" i="11"/>
  <c r="V115" i="11"/>
  <c r="T115" i="11"/>
  <c r="S115" i="11"/>
  <c r="R115" i="11"/>
  <c r="Q115" i="11"/>
  <c r="P115" i="11"/>
  <c r="O115" i="11"/>
  <c r="M115" i="11"/>
  <c r="L115" i="11"/>
  <c r="K115" i="11"/>
  <c r="J115" i="11"/>
  <c r="I115" i="11"/>
  <c r="H115" i="11"/>
  <c r="G115" i="11"/>
  <c r="GD114" i="11"/>
  <c r="U114" i="11"/>
  <c r="N114" i="11"/>
  <c r="GD113" i="11"/>
  <c r="U113" i="11"/>
  <c r="N113" i="11"/>
  <c r="GD112" i="11"/>
  <c r="U112" i="11"/>
  <c r="N112" i="11"/>
  <c r="GD111" i="11"/>
  <c r="U111" i="11"/>
  <c r="N111" i="11"/>
  <c r="GC110" i="11"/>
  <c r="GB110" i="11"/>
  <c r="GA110" i="11"/>
  <c r="FZ110" i="11"/>
  <c r="FY110" i="11"/>
  <c r="FX110" i="11"/>
  <c r="FW110" i="11"/>
  <c r="FV110" i="11"/>
  <c r="FU110" i="11"/>
  <c r="FT110" i="11"/>
  <c r="FS110" i="11"/>
  <c r="FR110" i="11"/>
  <c r="FQ110" i="11"/>
  <c r="FP110" i="11"/>
  <c r="FO110" i="11"/>
  <c r="FN110" i="11"/>
  <c r="FM110" i="11"/>
  <c r="FL110" i="11"/>
  <c r="FK110" i="11"/>
  <c r="FJ110" i="11"/>
  <c r="FI110" i="11"/>
  <c r="FH110" i="11"/>
  <c r="FG110" i="11"/>
  <c r="FF110" i="11"/>
  <c r="FE110" i="11"/>
  <c r="FD110" i="11"/>
  <c r="FC110" i="11"/>
  <c r="FB110" i="11"/>
  <c r="FA110" i="11"/>
  <c r="EZ110" i="11"/>
  <c r="EY110" i="11"/>
  <c r="EX110" i="11"/>
  <c r="EW110" i="11"/>
  <c r="EV110" i="11"/>
  <c r="EU110" i="11"/>
  <c r="ET110" i="11"/>
  <c r="ES110" i="11"/>
  <c r="ER110" i="11"/>
  <c r="EQ110" i="11"/>
  <c r="EP110" i="11"/>
  <c r="EO110" i="11"/>
  <c r="EN110" i="11"/>
  <c r="EM110" i="11"/>
  <c r="EL110" i="11"/>
  <c r="EK110" i="11"/>
  <c r="EJ110" i="11"/>
  <c r="EI110" i="11"/>
  <c r="EH110" i="11"/>
  <c r="EG110" i="11"/>
  <c r="EF110" i="11"/>
  <c r="EE110" i="11"/>
  <c r="ED110" i="11"/>
  <c r="EC110" i="11"/>
  <c r="EB110" i="11"/>
  <c r="EA110" i="11"/>
  <c r="DZ110" i="11"/>
  <c r="DY110" i="11"/>
  <c r="DX110" i="11"/>
  <c r="DW110" i="11"/>
  <c r="DV110" i="11"/>
  <c r="DU110" i="11"/>
  <c r="DT110" i="11"/>
  <c r="DS110" i="11"/>
  <c r="DR110" i="11"/>
  <c r="DQ110" i="11"/>
  <c r="DP110" i="11"/>
  <c r="DO110" i="11"/>
  <c r="DN110" i="11"/>
  <c r="DM110" i="11"/>
  <c r="DL110" i="11"/>
  <c r="DK110" i="11"/>
  <c r="DJ110" i="11"/>
  <c r="DI110" i="11"/>
  <c r="DH110" i="11"/>
  <c r="DG110" i="11"/>
  <c r="DF110" i="11"/>
  <c r="DE110" i="11"/>
  <c r="DD110" i="11"/>
  <c r="DC110" i="11"/>
  <c r="DB110" i="11"/>
  <c r="DA110" i="11"/>
  <c r="CZ110" i="11"/>
  <c r="CY110" i="11"/>
  <c r="CX110" i="11"/>
  <c r="CW110" i="11"/>
  <c r="CV110" i="11"/>
  <c r="CU110" i="11"/>
  <c r="CT110" i="11"/>
  <c r="CS110" i="11"/>
  <c r="CR110" i="11"/>
  <c r="CQ110" i="11"/>
  <c r="CP110" i="11"/>
  <c r="CO110" i="11"/>
  <c r="CN110" i="11"/>
  <c r="CM110" i="11"/>
  <c r="CL110" i="11"/>
  <c r="CK110" i="11"/>
  <c r="CJ110" i="11"/>
  <c r="CI110" i="11"/>
  <c r="CH110" i="11"/>
  <c r="CG110" i="11"/>
  <c r="CF110" i="11"/>
  <c r="CE110" i="11"/>
  <c r="CD110" i="11"/>
  <c r="CC110" i="11"/>
  <c r="CB110" i="11"/>
  <c r="CA110" i="11"/>
  <c r="BZ110" i="11"/>
  <c r="BY110" i="11"/>
  <c r="BX110" i="11"/>
  <c r="BW110" i="11"/>
  <c r="BV110" i="11"/>
  <c r="BU110" i="11"/>
  <c r="BT110" i="11"/>
  <c r="BS110" i="11"/>
  <c r="BR110" i="11"/>
  <c r="BQ110" i="11"/>
  <c r="BP110" i="11"/>
  <c r="BO110" i="11"/>
  <c r="BN110" i="11"/>
  <c r="BM110" i="11"/>
  <c r="BL110" i="11"/>
  <c r="BK110" i="11"/>
  <c r="BJ110" i="11"/>
  <c r="BI110" i="11"/>
  <c r="BH110" i="11"/>
  <c r="BG110" i="11"/>
  <c r="BF110" i="11"/>
  <c r="BE110" i="11"/>
  <c r="BD110" i="11"/>
  <c r="BC110" i="11"/>
  <c r="BB110" i="11"/>
  <c r="BA110" i="11"/>
  <c r="AZ110" i="11"/>
  <c r="AY110" i="11"/>
  <c r="AX110" i="11"/>
  <c r="AW110" i="11"/>
  <c r="AV110" i="11"/>
  <c r="AU110" i="11"/>
  <c r="AT110" i="11"/>
  <c r="AS110" i="11"/>
  <c r="AR110" i="11"/>
  <c r="AQ110" i="11"/>
  <c r="AP110" i="11"/>
  <c r="AO110" i="11"/>
  <c r="AN110" i="11"/>
  <c r="AM110" i="11"/>
  <c r="AL110" i="11"/>
  <c r="AK110" i="11"/>
  <c r="AJ110" i="11"/>
  <c r="AI110" i="11"/>
  <c r="AH110" i="11"/>
  <c r="AG110" i="11"/>
  <c r="AF110" i="11"/>
  <c r="AE110" i="11"/>
  <c r="AD110" i="11"/>
  <c r="AC110" i="11"/>
  <c r="AB110" i="11"/>
  <c r="AA110" i="11"/>
  <c r="Z110" i="11"/>
  <c r="Y110" i="11"/>
  <c r="X110" i="11"/>
  <c r="W110" i="11"/>
  <c r="V110" i="11"/>
  <c r="T110" i="11"/>
  <c r="S110" i="11"/>
  <c r="R110" i="11"/>
  <c r="Q110" i="11"/>
  <c r="P110" i="11"/>
  <c r="O110" i="11"/>
  <c r="M110" i="11"/>
  <c r="L110" i="11"/>
  <c r="K110" i="11"/>
  <c r="J110" i="11"/>
  <c r="I110" i="11"/>
  <c r="H110" i="11"/>
  <c r="G110" i="11"/>
  <c r="GD109" i="11"/>
  <c r="U109" i="11"/>
  <c r="N109" i="11"/>
  <c r="GD108" i="11"/>
  <c r="U108" i="11"/>
  <c r="N108" i="11"/>
  <c r="GD107" i="11"/>
  <c r="U107" i="11"/>
  <c r="N107" i="11"/>
  <c r="GD106" i="11"/>
  <c r="U106" i="11"/>
  <c r="N106" i="11"/>
  <c r="GC105" i="11"/>
  <c r="GB105" i="11"/>
  <c r="GA105" i="11"/>
  <c r="FZ105" i="11"/>
  <c r="FY105" i="11"/>
  <c r="FX105" i="11"/>
  <c r="FW105" i="11"/>
  <c r="FV105" i="11"/>
  <c r="FU105" i="11"/>
  <c r="FT105" i="11"/>
  <c r="FS105" i="11"/>
  <c r="FR105" i="11"/>
  <c r="FQ105" i="11"/>
  <c r="FP105" i="11"/>
  <c r="FO105" i="11"/>
  <c r="FN105" i="11"/>
  <c r="FM105" i="11"/>
  <c r="FL105" i="11"/>
  <c r="FK105" i="11"/>
  <c r="FJ105" i="11"/>
  <c r="FI105" i="11"/>
  <c r="FH105" i="11"/>
  <c r="FG105" i="11"/>
  <c r="FF105" i="11"/>
  <c r="FE105" i="11"/>
  <c r="FD105" i="11"/>
  <c r="FC105" i="11"/>
  <c r="FB105" i="11"/>
  <c r="FA105" i="11"/>
  <c r="EZ105" i="11"/>
  <c r="EY105" i="11"/>
  <c r="EX105" i="11"/>
  <c r="EW105" i="11"/>
  <c r="EV105" i="11"/>
  <c r="EU105" i="11"/>
  <c r="ET105" i="11"/>
  <c r="ES105" i="11"/>
  <c r="ER105" i="11"/>
  <c r="EQ105" i="11"/>
  <c r="EP105" i="11"/>
  <c r="EO105" i="11"/>
  <c r="EN105" i="11"/>
  <c r="EM105" i="11"/>
  <c r="EL105" i="11"/>
  <c r="EK105" i="11"/>
  <c r="EJ105" i="11"/>
  <c r="EI105" i="11"/>
  <c r="EH105" i="11"/>
  <c r="EG105" i="11"/>
  <c r="EF105" i="11"/>
  <c r="EE105" i="11"/>
  <c r="ED105" i="11"/>
  <c r="EC105" i="11"/>
  <c r="EB105" i="11"/>
  <c r="EA105" i="11"/>
  <c r="DZ105" i="11"/>
  <c r="DY105" i="11"/>
  <c r="DX105" i="11"/>
  <c r="DW105" i="11"/>
  <c r="DV105" i="11"/>
  <c r="DU105" i="11"/>
  <c r="DT105" i="11"/>
  <c r="DS105" i="11"/>
  <c r="DR105" i="11"/>
  <c r="DQ105" i="11"/>
  <c r="DP105" i="11"/>
  <c r="DO105" i="11"/>
  <c r="DN105" i="11"/>
  <c r="DM105" i="11"/>
  <c r="DL105" i="11"/>
  <c r="DK105" i="11"/>
  <c r="DJ105" i="11"/>
  <c r="DI105" i="11"/>
  <c r="DH105" i="11"/>
  <c r="DG105" i="11"/>
  <c r="DF105" i="11"/>
  <c r="DE105" i="11"/>
  <c r="DD105" i="11"/>
  <c r="DC105" i="11"/>
  <c r="DB105" i="11"/>
  <c r="DA105" i="11"/>
  <c r="CZ105" i="11"/>
  <c r="CY105" i="11"/>
  <c r="CX105" i="11"/>
  <c r="CW105" i="11"/>
  <c r="CV105" i="11"/>
  <c r="CU105" i="11"/>
  <c r="CT105" i="11"/>
  <c r="CS105" i="11"/>
  <c r="CR105" i="11"/>
  <c r="CQ105" i="11"/>
  <c r="CP105" i="11"/>
  <c r="CO105" i="11"/>
  <c r="CN105" i="11"/>
  <c r="CM105" i="11"/>
  <c r="CL105" i="11"/>
  <c r="CK105" i="11"/>
  <c r="CJ105" i="11"/>
  <c r="CI105" i="11"/>
  <c r="CH105" i="11"/>
  <c r="CG105" i="11"/>
  <c r="CF105" i="11"/>
  <c r="CE105" i="11"/>
  <c r="CD105" i="11"/>
  <c r="CC105" i="11"/>
  <c r="CB105" i="11"/>
  <c r="CA105" i="11"/>
  <c r="BZ105" i="11"/>
  <c r="BY105" i="11"/>
  <c r="BX105" i="11"/>
  <c r="BW105" i="11"/>
  <c r="BV105" i="11"/>
  <c r="BU105" i="11"/>
  <c r="BT105" i="11"/>
  <c r="BS105" i="11"/>
  <c r="BR105" i="11"/>
  <c r="BQ105" i="11"/>
  <c r="BP105" i="11"/>
  <c r="BO105" i="11"/>
  <c r="BN105" i="11"/>
  <c r="BM105" i="11"/>
  <c r="BL105" i="11"/>
  <c r="BK105" i="11"/>
  <c r="BJ105" i="11"/>
  <c r="BI105" i="11"/>
  <c r="BH105" i="11"/>
  <c r="BG105" i="11"/>
  <c r="BF105" i="11"/>
  <c r="BE105" i="11"/>
  <c r="BD105" i="11"/>
  <c r="BC105" i="11"/>
  <c r="BB105" i="11"/>
  <c r="BA105" i="11"/>
  <c r="AZ105" i="11"/>
  <c r="AY105" i="11"/>
  <c r="AX105" i="11"/>
  <c r="AW105" i="11"/>
  <c r="AV105" i="11"/>
  <c r="AU105" i="11"/>
  <c r="AT105" i="11"/>
  <c r="AS105" i="11"/>
  <c r="AR105" i="11"/>
  <c r="AQ105" i="11"/>
  <c r="AP105" i="11"/>
  <c r="AO105" i="11"/>
  <c r="AN105" i="11"/>
  <c r="AM105" i="11"/>
  <c r="AL105" i="11"/>
  <c r="AK105" i="11"/>
  <c r="AJ105" i="11"/>
  <c r="AI105" i="11"/>
  <c r="AH105" i="11"/>
  <c r="AG105" i="11"/>
  <c r="AF105" i="11"/>
  <c r="AE105" i="11"/>
  <c r="AD105" i="11"/>
  <c r="AC105" i="11"/>
  <c r="AB105" i="11"/>
  <c r="AA105" i="11"/>
  <c r="Z105" i="11"/>
  <c r="Y105" i="11"/>
  <c r="X105" i="11"/>
  <c r="W105" i="11"/>
  <c r="V105" i="11"/>
  <c r="T105" i="11"/>
  <c r="S105" i="11"/>
  <c r="R105" i="11"/>
  <c r="Q105" i="11"/>
  <c r="P105" i="11"/>
  <c r="O105" i="11"/>
  <c r="M105" i="11"/>
  <c r="L105" i="11"/>
  <c r="K105" i="11"/>
  <c r="J105" i="11"/>
  <c r="I105" i="11"/>
  <c r="H105" i="11"/>
  <c r="G105" i="11"/>
  <c r="GD104" i="11"/>
  <c r="U104" i="11"/>
  <c r="N104" i="11"/>
  <c r="GD103" i="11"/>
  <c r="U103" i="11"/>
  <c r="N103" i="11"/>
  <c r="GD102" i="11"/>
  <c r="U102" i="11"/>
  <c r="N102" i="11"/>
  <c r="GD101" i="11"/>
  <c r="U101" i="11"/>
  <c r="N101" i="11"/>
  <c r="GC100" i="11"/>
  <c r="GB100" i="11"/>
  <c r="GA100" i="11"/>
  <c r="FZ100" i="11"/>
  <c r="FY100" i="11"/>
  <c r="FX100" i="11"/>
  <c r="FW100" i="11"/>
  <c r="FV100" i="11"/>
  <c r="FU100" i="11"/>
  <c r="FT100" i="11"/>
  <c r="FS100" i="11"/>
  <c r="FR100" i="11"/>
  <c r="FQ100" i="11"/>
  <c r="FP100" i="11"/>
  <c r="FO100" i="11"/>
  <c r="FN100" i="11"/>
  <c r="FM100" i="11"/>
  <c r="FL100" i="11"/>
  <c r="FK100" i="11"/>
  <c r="FJ100" i="11"/>
  <c r="FI100" i="11"/>
  <c r="FH100" i="11"/>
  <c r="FG100" i="11"/>
  <c r="FF100" i="11"/>
  <c r="FE100" i="11"/>
  <c r="FD100" i="11"/>
  <c r="FC100" i="11"/>
  <c r="FB100" i="11"/>
  <c r="FA100" i="11"/>
  <c r="EZ100" i="11"/>
  <c r="EY100" i="11"/>
  <c r="EX100" i="11"/>
  <c r="EW100" i="11"/>
  <c r="EV100" i="11"/>
  <c r="EU100" i="11"/>
  <c r="ET100" i="11"/>
  <c r="ES100" i="11"/>
  <c r="ER100" i="11"/>
  <c r="EQ100" i="11"/>
  <c r="EP100" i="11"/>
  <c r="EO100" i="11"/>
  <c r="EN100" i="11"/>
  <c r="EM100" i="11"/>
  <c r="EL100" i="11"/>
  <c r="EK100" i="11"/>
  <c r="EJ100" i="11"/>
  <c r="EI100" i="11"/>
  <c r="EH100" i="11"/>
  <c r="EG100" i="11"/>
  <c r="EF100" i="11"/>
  <c r="EE100" i="11"/>
  <c r="ED100" i="11"/>
  <c r="EC100" i="11"/>
  <c r="EB100" i="11"/>
  <c r="EA100" i="11"/>
  <c r="DZ100" i="11"/>
  <c r="DY100" i="11"/>
  <c r="DX100" i="11"/>
  <c r="DW100" i="11"/>
  <c r="DV100" i="11"/>
  <c r="DU100" i="11"/>
  <c r="DT100" i="11"/>
  <c r="DS100" i="11"/>
  <c r="DR100" i="11"/>
  <c r="DQ100" i="11"/>
  <c r="DP100" i="11"/>
  <c r="DO100" i="11"/>
  <c r="DN100" i="11"/>
  <c r="DM100" i="11"/>
  <c r="DL100" i="11"/>
  <c r="DK100" i="11"/>
  <c r="DJ100" i="11"/>
  <c r="DI100" i="11"/>
  <c r="DH100" i="11"/>
  <c r="DG100" i="11"/>
  <c r="DF100" i="11"/>
  <c r="DE100" i="11"/>
  <c r="DD100" i="11"/>
  <c r="DC100" i="11"/>
  <c r="DB100" i="11"/>
  <c r="DA100" i="11"/>
  <c r="CZ100" i="11"/>
  <c r="CY100" i="11"/>
  <c r="CX100" i="11"/>
  <c r="CW100" i="11"/>
  <c r="CV100" i="11"/>
  <c r="CU100" i="11"/>
  <c r="CT100" i="11"/>
  <c r="CS100" i="11"/>
  <c r="CR100" i="11"/>
  <c r="CQ100" i="11"/>
  <c r="CP100" i="11"/>
  <c r="CO100" i="11"/>
  <c r="CN100" i="11"/>
  <c r="CM100" i="11"/>
  <c r="CL100" i="11"/>
  <c r="CK100" i="11"/>
  <c r="CJ100" i="11"/>
  <c r="CI100" i="11"/>
  <c r="CH100" i="11"/>
  <c r="CG100" i="11"/>
  <c r="CF100" i="11"/>
  <c r="CE100" i="11"/>
  <c r="CD100" i="11"/>
  <c r="CC100" i="11"/>
  <c r="CB100" i="11"/>
  <c r="CA100" i="11"/>
  <c r="BZ100" i="11"/>
  <c r="BY100" i="11"/>
  <c r="BX100" i="11"/>
  <c r="BW100" i="11"/>
  <c r="BV100" i="11"/>
  <c r="BU100" i="11"/>
  <c r="BT100" i="11"/>
  <c r="BS100" i="11"/>
  <c r="BR100" i="11"/>
  <c r="BQ100" i="11"/>
  <c r="BP100" i="11"/>
  <c r="BO100" i="11"/>
  <c r="BN100" i="11"/>
  <c r="BM100" i="11"/>
  <c r="BL100" i="11"/>
  <c r="BK100" i="11"/>
  <c r="BJ100" i="11"/>
  <c r="BI100" i="11"/>
  <c r="BH100" i="11"/>
  <c r="BG100" i="11"/>
  <c r="BF100" i="11"/>
  <c r="BE100" i="11"/>
  <c r="BD100" i="11"/>
  <c r="BC100" i="11"/>
  <c r="BB100" i="11"/>
  <c r="BA100" i="11"/>
  <c r="AZ100" i="11"/>
  <c r="AY100" i="11"/>
  <c r="AX100" i="11"/>
  <c r="AW100" i="11"/>
  <c r="AV100" i="11"/>
  <c r="AU100" i="11"/>
  <c r="AT100" i="11"/>
  <c r="AS100" i="11"/>
  <c r="AR100" i="11"/>
  <c r="AQ100" i="11"/>
  <c r="AP100" i="11"/>
  <c r="AO100" i="11"/>
  <c r="AN100" i="11"/>
  <c r="AM100" i="11"/>
  <c r="AL100" i="11"/>
  <c r="AK100" i="11"/>
  <c r="AJ100" i="11"/>
  <c r="AI100" i="11"/>
  <c r="AH100" i="11"/>
  <c r="AG100" i="11"/>
  <c r="AF100" i="11"/>
  <c r="AE100" i="11"/>
  <c r="AD100" i="11"/>
  <c r="AC100" i="11"/>
  <c r="AB100" i="11"/>
  <c r="AA100" i="11"/>
  <c r="Z100" i="11"/>
  <c r="Y100" i="11"/>
  <c r="X100" i="11"/>
  <c r="W100" i="11"/>
  <c r="V100" i="11"/>
  <c r="T100" i="11"/>
  <c r="S100" i="11"/>
  <c r="R100" i="11"/>
  <c r="Q100" i="11"/>
  <c r="P100" i="11"/>
  <c r="O100" i="11"/>
  <c r="M100" i="11"/>
  <c r="L100" i="11"/>
  <c r="K100" i="11"/>
  <c r="J100" i="11"/>
  <c r="I100" i="11"/>
  <c r="H100" i="11"/>
  <c r="G100" i="11"/>
  <c r="GD99" i="11"/>
  <c r="U99" i="11"/>
  <c r="N99" i="11"/>
  <c r="GD98" i="11"/>
  <c r="U98" i="11"/>
  <c r="N98" i="11"/>
  <c r="GD97" i="11"/>
  <c r="U97" i="11"/>
  <c r="N97" i="11"/>
  <c r="GD96" i="11"/>
  <c r="U96" i="11"/>
  <c r="N96" i="11"/>
  <c r="GC95" i="11"/>
  <c r="GB95" i="11"/>
  <c r="GA95" i="11"/>
  <c r="FZ95" i="11"/>
  <c r="FY95" i="11"/>
  <c r="FX95" i="11"/>
  <c r="FW95" i="11"/>
  <c r="FV95" i="11"/>
  <c r="FU95" i="11"/>
  <c r="FT95" i="11"/>
  <c r="FS95" i="11"/>
  <c r="FR95" i="11"/>
  <c r="FQ95" i="11"/>
  <c r="FP95" i="11"/>
  <c r="FO95" i="11"/>
  <c r="FN95" i="11"/>
  <c r="FM95" i="11"/>
  <c r="FL95" i="11"/>
  <c r="FK95" i="11"/>
  <c r="FJ95" i="11"/>
  <c r="FI95" i="11"/>
  <c r="FH95" i="11"/>
  <c r="FG95" i="11"/>
  <c r="FF95" i="11"/>
  <c r="FE95" i="11"/>
  <c r="FD95" i="11"/>
  <c r="FC95" i="11"/>
  <c r="FB95" i="11"/>
  <c r="FA95" i="11"/>
  <c r="EZ95" i="11"/>
  <c r="EY95" i="11"/>
  <c r="EX95" i="11"/>
  <c r="EW95" i="11"/>
  <c r="EV95" i="11"/>
  <c r="EU95" i="11"/>
  <c r="ET95" i="11"/>
  <c r="ES95" i="11"/>
  <c r="ER95" i="11"/>
  <c r="EQ95" i="11"/>
  <c r="EP95" i="11"/>
  <c r="EO95" i="11"/>
  <c r="EN95" i="11"/>
  <c r="EM95" i="11"/>
  <c r="EL95" i="11"/>
  <c r="EK95" i="11"/>
  <c r="EJ95" i="11"/>
  <c r="EI95" i="11"/>
  <c r="EH95" i="11"/>
  <c r="EG95" i="11"/>
  <c r="EF95" i="11"/>
  <c r="EE95" i="11"/>
  <c r="ED95" i="11"/>
  <c r="EC95" i="11"/>
  <c r="EB95" i="11"/>
  <c r="EA95" i="11"/>
  <c r="DZ95" i="11"/>
  <c r="DY95" i="11"/>
  <c r="DX95" i="11"/>
  <c r="DW95" i="11"/>
  <c r="DV95" i="11"/>
  <c r="DU95" i="11"/>
  <c r="DT95" i="11"/>
  <c r="DS95" i="11"/>
  <c r="DR95" i="11"/>
  <c r="DQ95" i="11"/>
  <c r="DP95" i="11"/>
  <c r="DO95" i="11"/>
  <c r="DN95" i="11"/>
  <c r="DM95" i="11"/>
  <c r="DL95" i="11"/>
  <c r="DK95" i="11"/>
  <c r="DJ95" i="11"/>
  <c r="DI95" i="11"/>
  <c r="DH95" i="11"/>
  <c r="DG95" i="11"/>
  <c r="DF95" i="11"/>
  <c r="DE95" i="11"/>
  <c r="DD95" i="11"/>
  <c r="DC95" i="11"/>
  <c r="DB95" i="11"/>
  <c r="DA95" i="11"/>
  <c r="CZ95" i="11"/>
  <c r="CY95" i="11"/>
  <c r="CX95" i="11"/>
  <c r="CW95" i="11"/>
  <c r="CV95" i="11"/>
  <c r="CU95" i="11"/>
  <c r="CT95" i="11"/>
  <c r="CS95" i="11"/>
  <c r="CR95" i="11"/>
  <c r="CQ95" i="11"/>
  <c r="CP95" i="11"/>
  <c r="CO95" i="11"/>
  <c r="CN95" i="11"/>
  <c r="CM95" i="11"/>
  <c r="CL95" i="11"/>
  <c r="CK95" i="11"/>
  <c r="CJ95" i="11"/>
  <c r="CI95" i="11"/>
  <c r="CH95" i="11"/>
  <c r="CG95" i="11"/>
  <c r="CF95" i="11"/>
  <c r="CE95" i="11"/>
  <c r="CD95" i="11"/>
  <c r="CC95" i="11"/>
  <c r="CB95" i="11"/>
  <c r="CA95" i="11"/>
  <c r="BZ95" i="11"/>
  <c r="BY95" i="11"/>
  <c r="BX95" i="11"/>
  <c r="BW95" i="11"/>
  <c r="BV95" i="11"/>
  <c r="BU95" i="11"/>
  <c r="BT95" i="11"/>
  <c r="BS95" i="11"/>
  <c r="BR95" i="11"/>
  <c r="BQ95" i="11"/>
  <c r="BP95" i="11"/>
  <c r="BO95" i="11"/>
  <c r="BN95" i="11"/>
  <c r="BM95" i="11"/>
  <c r="BL95" i="11"/>
  <c r="BK95" i="11"/>
  <c r="BJ95" i="11"/>
  <c r="BI95" i="11"/>
  <c r="BH95" i="11"/>
  <c r="BG95" i="11"/>
  <c r="BF95" i="11"/>
  <c r="BE95" i="11"/>
  <c r="BD95" i="11"/>
  <c r="BC95" i="11"/>
  <c r="BB95" i="11"/>
  <c r="BA95" i="11"/>
  <c r="AZ95" i="11"/>
  <c r="AY95" i="11"/>
  <c r="AX95" i="11"/>
  <c r="AW95" i="11"/>
  <c r="AV95" i="11"/>
  <c r="AU95" i="11"/>
  <c r="AT95" i="11"/>
  <c r="AS95" i="11"/>
  <c r="AR95" i="11"/>
  <c r="AQ95" i="11"/>
  <c r="AP95" i="11"/>
  <c r="AO95" i="11"/>
  <c r="AN95" i="11"/>
  <c r="AM95" i="11"/>
  <c r="AL95" i="11"/>
  <c r="AK95" i="11"/>
  <c r="AJ95" i="11"/>
  <c r="AI95" i="11"/>
  <c r="AH95" i="11"/>
  <c r="AG95" i="11"/>
  <c r="AF95" i="11"/>
  <c r="AE95" i="11"/>
  <c r="AD95" i="11"/>
  <c r="AC95" i="11"/>
  <c r="AB95" i="11"/>
  <c r="AA95" i="11"/>
  <c r="Z95" i="11"/>
  <c r="Y95" i="11"/>
  <c r="X95" i="11"/>
  <c r="W95" i="11"/>
  <c r="V95" i="11"/>
  <c r="T95" i="11"/>
  <c r="S95" i="11"/>
  <c r="R95" i="11"/>
  <c r="Q95" i="11"/>
  <c r="P95" i="11"/>
  <c r="O95" i="11"/>
  <c r="M95" i="11"/>
  <c r="L95" i="11"/>
  <c r="K95" i="11"/>
  <c r="J95" i="11"/>
  <c r="I95" i="11"/>
  <c r="H95" i="11"/>
  <c r="G95" i="11"/>
  <c r="GD93" i="11"/>
  <c r="U93" i="11"/>
  <c r="N93" i="11"/>
  <c r="GD89" i="11"/>
  <c r="U89" i="11"/>
  <c r="N89" i="11"/>
  <c r="GD88" i="11"/>
  <c r="U88" i="11"/>
  <c r="N88" i="11"/>
  <c r="GD87" i="11"/>
  <c r="U87" i="11"/>
  <c r="N87" i="11"/>
  <c r="GD86" i="11"/>
  <c r="U86" i="11"/>
  <c r="N86" i="11"/>
  <c r="GC85" i="11"/>
  <c r="GB85" i="11"/>
  <c r="GA85" i="11"/>
  <c r="FZ85" i="11"/>
  <c r="FY85" i="11"/>
  <c r="FX85" i="11"/>
  <c r="FW85" i="11"/>
  <c r="FV85" i="11"/>
  <c r="FU85" i="11"/>
  <c r="FT85" i="11"/>
  <c r="FS85" i="11"/>
  <c r="FR85" i="11"/>
  <c r="FQ85" i="11"/>
  <c r="FP85" i="11"/>
  <c r="FO85" i="11"/>
  <c r="FN85" i="11"/>
  <c r="FM85" i="11"/>
  <c r="FL85" i="11"/>
  <c r="FK85" i="11"/>
  <c r="FJ85" i="11"/>
  <c r="FI85" i="11"/>
  <c r="FH85" i="11"/>
  <c r="FG85" i="11"/>
  <c r="FF85" i="11"/>
  <c r="FE85" i="11"/>
  <c r="FD85" i="11"/>
  <c r="FC85" i="11"/>
  <c r="FB85" i="11"/>
  <c r="FA85" i="11"/>
  <c r="EZ85" i="11"/>
  <c r="EY85" i="11"/>
  <c r="EX85" i="11"/>
  <c r="EW85" i="11"/>
  <c r="EV85" i="11"/>
  <c r="EU85" i="11"/>
  <c r="ET85" i="11"/>
  <c r="ES85" i="11"/>
  <c r="ER85" i="11"/>
  <c r="EQ85" i="11"/>
  <c r="EP85" i="11"/>
  <c r="EO85" i="11"/>
  <c r="EN85" i="11"/>
  <c r="EM85" i="11"/>
  <c r="EL85" i="11"/>
  <c r="EK85" i="11"/>
  <c r="EJ85" i="11"/>
  <c r="EI85" i="11"/>
  <c r="EH85" i="11"/>
  <c r="EG85" i="11"/>
  <c r="EF85" i="11"/>
  <c r="EE85" i="11"/>
  <c r="ED85" i="11"/>
  <c r="EC85" i="11"/>
  <c r="EB85" i="11"/>
  <c r="EA85" i="11"/>
  <c r="DZ85" i="11"/>
  <c r="DY85" i="11"/>
  <c r="DX85" i="11"/>
  <c r="DW85" i="11"/>
  <c r="DV85" i="11"/>
  <c r="DU85" i="11"/>
  <c r="DT85" i="11"/>
  <c r="DS85" i="11"/>
  <c r="DR85" i="11"/>
  <c r="DQ85" i="11"/>
  <c r="DP85" i="11"/>
  <c r="DO85" i="11"/>
  <c r="DN85" i="11"/>
  <c r="DM85" i="11"/>
  <c r="DL85" i="11"/>
  <c r="DK85" i="11"/>
  <c r="DJ85" i="11"/>
  <c r="DI85" i="11"/>
  <c r="DH85" i="11"/>
  <c r="DG85" i="11"/>
  <c r="DF85" i="11"/>
  <c r="DE85" i="11"/>
  <c r="DD85" i="11"/>
  <c r="DC85" i="11"/>
  <c r="DB85" i="11"/>
  <c r="DA85" i="11"/>
  <c r="CZ85" i="11"/>
  <c r="CY85" i="11"/>
  <c r="CX85" i="11"/>
  <c r="CW85" i="11"/>
  <c r="CV85" i="11"/>
  <c r="CU85" i="11"/>
  <c r="CT85" i="11"/>
  <c r="CS85" i="11"/>
  <c r="CR85" i="11"/>
  <c r="CQ85" i="11"/>
  <c r="CP85" i="11"/>
  <c r="CO85" i="11"/>
  <c r="CN85" i="11"/>
  <c r="CM85" i="11"/>
  <c r="CL85" i="11"/>
  <c r="CK85" i="11"/>
  <c r="CJ85" i="11"/>
  <c r="CI85" i="11"/>
  <c r="CH85" i="11"/>
  <c r="CG85" i="11"/>
  <c r="CF85" i="11"/>
  <c r="CE85" i="11"/>
  <c r="CD85" i="11"/>
  <c r="CC85" i="11"/>
  <c r="CB85" i="11"/>
  <c r="CA85" i="11"/>
  <c r="BZ85" i="11"/>
  <c r="BY85" i="11"/>
  <c r="BX85" i="11"/>
  <c r="BW85" i="11"/>
  <c r="BV85" i="11"/>
  <c r="BU85" i="11"/>
  <c r="BT85" i="11"/>
  <c r="BS85" i="11"/>
  <c r="BR85" i="11"/>
  <c r="BQ85" i="11"/>
  <c r="BP85" i="11"/>
  <c r="BO85" i="11"/>
  <c r="BN85" i="11"/>
  <c r="BM85" i="11"/>
  <c r="BL85" i="11"/>
  <c r="BK85" i="11"/>
  <c r="BJ85" i="11"/>
  <c r="BI85" i="11"/>
  <c r="BH85" i="11"/>
  <c r="BG85" i="11"/>
  <c r="BF85" i="11"/>
  <c r="BE85" i="11"/>
  <c r="BD85" i="11"/>
  <c r="BC85"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AD85" i="11"/>
  <c r="AC85" i="11"/>
  <c r="AB85" i="11"/>
  <c r="AA85" i="11"/>
  <c r="Z85" i="11"/>
  <c r="Y85" i="11"/>
  <c r="X85" i="11"/>
  <c r="W85" i="11"/>
  <c r="V85" i="11"/>
  <c r="T85" i="11"/>
  <c r="S85" i="11"/>
  <c r="R85" i="11"/>
  <c r="Q85" i="11"/>
  <c r="P85" i="11"/>
  <c r="O85" i="11"/>
  <c r="M85" i="11"/>
  <c r="L85" i="11"/>
  <c r="K85" i="11"/>
  <c r="J85" i="11"/>
  <c r="I85" i="11"/>
  <c r="H85" i="11"/>
  <c r="G85" i="11"/>
  <c r="GD84" i="11"/>
  <c r="U84" i="11"/>
  <c r="N84" i="11"/>
  <c r="GD83" i="11"/>
  <c r="U83" i="11"/>
  <c r="N83" i="11"/>
  <c r="GD82" i="11"/>
  <c r="U82" i="11"/>
  <c r="N82" i="11"/>
  <c r="GD81" i="11"/>
  <c r="U81" i="11"/>
  <c r="N81" i="11"/>
  <c r="GC80" i="11"/>
  <c r="GB80" i="11"/>
  <c r="GA80" i="11"/>
  <c r="FZ80" i="11"/>
  <c r="FY80" i="11"/>
  <c r="FX80" i="11"/>
  <c r="FW80" i="11"/>
  <c r="FV80" i="11"/>
  <c r="FU80" i="11"/>
  <c r="FT80" i="11"/>
  <c r="FS80" i="11"/>
  <c r="FR80" i="11"/>
  <c r="FQ80" i="11"/>
  <c r="FP80" i="11"/>
  <c r="FO80" i="11"/>
  <c r="FN80" i="11"/>
  <c r="FM80" i="11"/>
  <c r="FL80" i="11"/>
  <c r="FK80" i="11"/>
  <c r="FJ80" i="11"/>
  <c r="FI80" i="11"/>
  <c r="FH80" i="11"/>
  <c r="FG80" i="11"/>
  <c r="FF80" i="11"/>
  <c r="FE80" i="11"/>
  <c r="FD80" i="11"/>
  <c r="FC80" i="11"/>
  <c r="FB80" i="11"/>
  <c r="FA80" i="11"/>
  <c r="EZ80" i="11"/>
  <c r="EY80" i="11"/>
  <c r="EX80" i="11"/>
  <c r="EW80" i="11"/>
  <c r="EV80" i="11"/>
  <c r="EU80" i="11"/>
  <c r="ET80" i="11"/>
  <c r="ES80" i="11"/>
  <c r="ER80" i="11"/>
  <c r="EQ80" i="11"/>
  <c r="EP80" i="11"/>
  <c r="EO80" i="11"/>
  <c r="EN80" i="11"/>
  <c r="EM80" i="11"/>
  <c r="EL80" i="11"/>
  <c r="EK80" i="11"/>
  <c r="EJ80" i="11"/>
  <c r="EI80" i="11"/>
  <c r="EH80" i="11"/>
  <c r="EG80" i="11"/>
  <c r="EF80" i="11"/>
  <c r="EE80" i="11"/>
  <c r="ED80" i="11"/>
  <c r="EC80" i="11"/>
  <c r="EB80" i="11"/>
  <c r="EA80" i="11"/>
  <c r="DZ80" i="11"/>
  <c r="DY80" i="11"/>
  <c r="DX80" i="11"/>
  <c r="DW80" i="11"/>
  <c r="DV80" i="11"/>
  <c r="DU80" i="11"/>
  <c r="DT80" i="11"/>
  <c r="DS80" i="11"/>
  <c r="DR80" i="11"/>
  <c r="DQ80" i="11"/>
  <c r="DP80" i="11"/>
  <c r="DO80" i="11"/>
  <c r="DN80" i="11"/>
  <c r="DM80" i="11"/>
  <c r="DL80" i="11"/>
  <c r="DK80" i="11"/>
  <c r="DJ80" i="11"/>
  <c r="DI80" i="11"/>
  <c r="DH80" i="11"/>
  <c r="DG80" i="11"/>
  <c r="DF80" i="11"/>
  <c r="DE80" i="11"/>
  <c r="DD80" i="11"/>
  <c r="DC80" i="11"/>
  <c r="DB80" i="11"/>
  <c r="DA80" i="11"/>
  <c r="CZ80" i="11"/>
  <c r="CY80" i="11"/>
  <c r="CX80" i="11"/>
  <c r="CW80" i="11"/>
  <c r="CV80" i="11"/>
  <c r="CU80" i="11"/>
  <c r="CT80" i="11"/>
  <c r="CS80" i="11"/>
  <c r="CR80" i="11"/>
  <c r="CQ80" i="11"/>
  <c r="CP80" i="11"/>
  <c r="CO80" i="11"/>
  <c r="CN80" i="11"/>
  <c r="CM80" i="11"/>
  <c r="CL80" i="11"/>
  <c r="CK80" i="11"/>
  <c r="CJ80" i="11"/>
  <c r="CI80" i="11"/>
  <c r="CH80" i="11"/>
  <c r="CG80" i="11"/>
  <c r="CF80" i="11"/>
  <c r="CE80" i="11"/>
  <c r="CD80" i="11"/>
  <c r="CC80" i="11"/>
  <c r="CB80" i="11"/>
  <c r="CA80" i="11"/>
  <c r="BZ80" i="11"/>
  <c r="BY80" i="11"/>
  <c r="BX80" i="11"/>
  <c r="BW80" i="11"/>
  <c r="BV80" i="11"/>
  <c r="BU80" i="11"/>
  <c r="BT80" i="11"/>
  <c r="BS80" i="11"/>
  <c r="BR80" i="11"/>
  <c r="BQ80" i="11"/>
  <c r="BP80" i="11"/>
  <c r="BO80" i="11"/>
  <c r="BN80" i="11"/>
  <c r="BM80" i="11"/>
  <c r="BL80" i="11"/>
  <c r="BK80" i="11"/>
  <c r="BJ80" i="11"/>
  <c r="BI80" i="11"/>
  <c r="BH80" i="11"/>
  <c r="BG80" i="11"/>
  <c r="BF80" i="11"/>
  <c r="BE80" i="11"/>
  <c r="BD80" i="11"/>
  <c r="BC80" i="11"/>
  <c r="BB80" i="11"/>
  <c r="BA80" i="11"/>
  <c r="AZ80" i="11"/>
  <c r="AY80" i="11"/>
  <c r="AX80" i="11"/>
  <c r="AW80" i="11"/>
  <c r="AV80" i="11"/>
  <c r="AU80" i="11"/>
  <c r="AT80" i="11"/>
  <c r="AS80" i="11"/>
  <c r="AR80" i="11"/>
  <c r="AQ80" i="11"/>
  <c r="AP80" i="11"/>
  <c r="AO80" i="11"/>
  <c r="AN80" i="11"/>
  <c r="AM80" i="11"/>
  <c r="AL80" i="11"/>
  <c r="AK80" i="11"/>
  <c r="AJ80" i="11"/>
  <c r="AI80" i="11"/>
  <c r="AH80" i="11"/>
  <c r="AG80" i="11"/>
  <c r="AF80" i="11"/>
  <c r="AE80" i="11"/>
  <c r="AD80" i="11"/>
  <c r="AC80" i="11"/>
  <c r="AB80" i="11"/>
  <c r="AA80" i="11"/>
  <c r="Z80" i="11"/>
  <c r="Y80" i="11"/>
  <c r="X80" i="11"/>
  <c r="W80" i="11"/>
  <c r="V80" i="11"/>
  <c r="T80" i="11"/>
  <c r="S80" i="11"/>
  <c r="R80" i="11"/>
  <c r="Q80" i="11"/>
  <c r="P80" i="11"/>
  <c r="O80" i="11"/>
  <c r="M80" i="11"/>
  <c r="L80" i="11"/>
  <c r="K80" i="11"/>
  <c r="J80" i="11"/>
  <c r="I80" i="11"/>
  <c r="H80" i="11"/>
  <c r="G80" i="11"/>
  <c r="GD79" i="11"/>
  <c r="U79" i="11"/>
  <c r="N79" i="11"/>
  <c r="GD78" i="11"/>
  <c r="U78" i="11"/>
  <c r="N78" i="11"/>
  <c r="GD77" i="11"/>
  <c r="U77" i="11"/>
  <c r="N77" i="11"/>
  <c r="GD76" i="11"/>
  <c r="U76" i="11"/>
  <c r="N76" i="11"/>
  <c r="GC75" i="11"/>
  <c r="GB75" i="11"/>
  <c r="GA75" i="11"/>
  <c r="FZ75" i="11"/>
  <c r="FY75" i="11"/>
  <c r="FX75" i="11"/>
  <c r="FW75" i="11"/>
  <c r="FV75" i="11"/>
  <c r="FU75" i="11"/>
  <c r="FT75" i="11"/>
  <c r="FS75" i="11"/>
  <c r="FR75" i="11"/>
  <c r="FQ75" i="11"/>
  <c r="FP75" i="11"/>
  <c r="FO75" i="11"/>
  <c r="FN75" i="11"/>
  <c r="FM75" i="11"/>
  <c r="FL75" i="11"/>
  <c r="FK75" i="11"/>
  <c r="FJ75" i="11"/>
  <c r="FI75" i="11"/>
  <c r="FH75" i="11"/>
  <c r="FG75" i="11"/>
  <c r="FF75" i="11"/>
  <c r="FE75" i="11"/>
  <c r="FD75" i="11"/>
  <c r="FC75" i="11"/>
  <c r="FB75" i="11"/>
  <c r="FA75" i="11"/>
  <c r="EZ75" i="11"/>
  <c r="EY75" i="11"/>
  <c r="EX75" i="11"/>
  <c r="EW75" i="11"/>
  <c r="EV75" i="11"/>
  <c r="EU75" i="11"/>
  <c r="ET75" i="11"/>
  <c r="ES75" i="11"/>
  <c r="ER75" i="11"/>
  <c r="EQ75" i="11"/>
  <c r="EP75" i="11"/>
  <c r="EO75" i="11"/>
  <c r="EN75" i="11"/>
  <c r="EM75" i="11"/>
  <c r="EL75" i="11"/>
  <c r="EK75" i="11"/>
  <c r="EJ75" i="11"/>
  <c r="EI75" i="11"/>
  <c r="EH75" i="11"/>
  <c r="EG75" i="11"/>
  <c r="EF75" i="11"/>
  <c r="EE75" i="11"/>
  <c r="ED75" i="11"/>
  <c r="EC75" i="11"/>
  <c r="EB75" i="11"/>
  <c r="EA75" i="11"/>
  <c r="DZ75" i="11"/>
  <c r="DY75" i="11"/>
  <c r="DX75" i="11"/>
  <c r="DW75" i="11"/>
  <c r="DV75" i="11"/>
  <c r="DU75" i="11"/>
  <c r="DT75" i="11"/>
  <c r="DS75" i="11"/>
  <c r="DR75" i="11"/>
  <c r="DQ75" i="11"/>
  <c r="DP75" i="11"/>
  <c r="DO75" i="11"/>
  <c r="DN75" i="11"/>
  <c r="DM75" i="11"/>
  <c r="DL75" i="11"/>
  <c r="DK75" i="11"/>
  <c r="DJ75" i="11"/>
  <c r="DI75" i="11"/>
  <c r="DH75" i="11"/>
  <c r="DG75" i="11"/>
  <c r="DF75" i="11"/>
  <c r="DE75" i="11"/>
  <c r="DD75" i="11"/>
  <c r="DC75" i="11"/>
  <c r="DB75" i="11"/>
  <c r="DA75" i="11"/>
  <c r="CZ75" i="11"/>
  <c r="CY75" i="11"/>
  <c r="CX75" i="11"/>
  <c r="CW75" i="11"/>
  <c r="CV75" i="11"/>
  <c r="CU75" i="11"/>
  <c r="CT75" i="11"/>
  <c r="CS75" i="11"/>
  <c r="CR75" i="11"/>
  <c r="CQ75" i="11"/>
  <c r="CP75" i="11"/>
  <c r="CO75" i="11"/>
  <c r="CN75" i="11"/>
  <c r="CM75" i="11"/>
  <c r="CL75" i="11"/>
  <c r="CK75" i="11"/>
  <c r="CJ75" i="11"/>
  <c r="CI75" i="11"/>
  <c r="CH75" i="11"/>
  <c r="CG75" i="11"/>
  <c r="CF75" i="11"/>
  <c r="CE75" i="11"/>
  <c r="CD75" i="11"/>
  <c r="CC75" i="11"/>
  <c r="CB75" i="11"/>
  <c r="CA75" i="11"/>
  <c r="BZ75" i="11"/>
  <c r="BY75" i="11"/>
  <c r="BX75" i="11"/>
  <c r="BW75" i="11"/>
  <c r="BV75" i="11"/>
  <c r="BU75" i="11"/>
  <c r="BT75" i="11"/>
  <c r="BS75" i="11"/>
  <c r="BR75" i="11"/>
  <c r="BQ75" i="11"/>
  <c r="BP75" i="11"/>
  <c r="BO75" i="11"/>
  <c r="BN75" i="11"/>
  <c r="BM75" i="11"/>
  <c r="BL75" i="11"/>
  <c r="BK75" i="11"/>
  <c r="BJ75" i="11"/>
  <c r="BI75" i="11"/>
  <c r="BH75" i="11"/>
  <c r="BG75" i="11"/>
  <c r="BF75" i="11"/>
  <c r="BE75" i="11"/>
  <c r="BD75" i="11"/>
  <c r="BC75"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AD75" i="11"/>
  <c r="AC75" i="11"/>
  <c r="AB75" i="11"/>
  <c r="AA75" i="11"/>
  <c r="Z75" i="11"/>
  <c r="Y75" i="11"/>
  <c r="X75" i="11"/>
  <c r="W75" i="11"/>
  <c r="V75" i="11"/>
  <c r="T75" i="11"/>
  <c r="S75" i="11"/>
  <c r="R75" i="11"/>
  <c r="Q75" i="11"/>
  <c r="P75" i="11"/>
  <c r="O75" i="11"/>
  <c r="M75" i="11"/>
  <c r="L75" i="11"/>
  <c r="K75" i="11"/>
  <c r="J75" i="11"/>
  <c r="I75" i="11"/>
  <c r="H75" i="11"/>
  <c r="G75" i="11"/>
  <c r="GD74" i="11"/>
  <c r="U74" i="11"/>
  <c r="N74" i="11"/>
  <c r="GD73" i="11"/>
  <c r="U73" i="11"/>
  <c r="N73" i="11"/>
  <c r="GD72" i="11"/>
  <c r="U72" i="11"/>
  <c r="N72" i="11"/>
  <c r="GD71" i="11"/>
  <c r="U71" i="11"/>
  <c r="N71" i="11"/>
  <c r="GC70" i="11"/>
  <c r="GB70" i="11"/>
  <c r="GA70" i="11"/>
  <c r="FZ70" i="11"/>
  <c r="FY70" i="11"/>
  <c r="FX70" i="11"/>
  <c r="FW70" i="11"/>
  <c r="FV70" i="11"/>
  <c r="FU70" i="11"/>
  <c r="FT70" i="11"/>
  <c r="FS70" i="11"/>
  <c r="FR70" i="11"/>
  <c r="FQ70" i="11"/>
  <c r="FP70" i="11"/>
  <c r="FO70" i="11"/>
  <c r="FN70" i="11"/>
  <c r="FM70" i="11"/>
  <c r="FL70" i="11"/>
  <c r="FK70" i="11"/>
  <c r="FJ70" i="11"/>
  <c r="FI70" i="11"/>
  <c r="FH70" i="11"/>
  <c r="FG70" i="11"/>
  <c r="FF70" i="11"/>
  <c r="FE70" i="11"/>
  <c r="FD70" i="11"/>
  <c r="FC70" i="11"/>
  <c r="FB70" i="11"/>
  <c r="FA70" i="11"/>
  <c r="EZ70" i="11"/>
  <c r="EY70" i="11"/>
  <c r="EX70" i="11"/>
  <c r="EW70" i="11"/>
  <c r="EV70" i="11"/>
  <c r="EU70" i="11"/>
  <c r="ET70" i="11"/>
  <c r="ES70" i="11"/>
  <c r="ER70" i="11"/>
  <c r="EQ70" i="11"/>
  <c r="EP70" i="11"/>
  <c r="EO70" i="11"/>
  <c r="EN70" i="11"/>
  <c r="EM70" i="11"/>
  <c r="EL70" i="11"/>
  <c r="EK70" i="11"/>
  <c r="EJ70" i="11"/>
  <c r="EI70" i="11"/>
  <c r="EH70" i="11"/>
  <c r="EG70" i="11"/>
  <c r="EF70" i="11"/>
  <c r="EE70" i="11"/>
  <c r="ED70" i="11"/>
  <c r="EC70" i="11"/>
  <c r="EB70" i="11"/>
  <c r="EA70" i="11"/>
  <c r="DZ70" i="11"/>
  <c r="DY70" i="11"/>
  <c r="DX70" i="11"/>
  <c r="DW70" i="11"/>
  <c r="DV70" i="11"/>
  <c r="DU70" i="11"/>
  <c r="DT70" i="11"/>
  <c r="DS70" i="11"/>
  <c r="DR70" i="11"/>
  <c r="DQ70" i="11"/>
  <c r="DP70" i="11"/>
  <c r="DO70" i="11"/>
  <c r="DN70" i="11"/>
  <c r="DM70" i="11"/>
  <c r="DL70" i="11"/>
  <c r="DK70" i="11"/>
  <c r="DJ70" i="11"/>
  <c r="DI70" i="11"/>
  <c r="DH70" i="11"/>
  <c r="DG70" i="11"/>
  <c r="DF70" i="11"/>
  <c r="DE70" i="11"/>
  <c r="DD70" i="11"/>
  <c r="DC70" i="11"/>
  <c r="DB70" i="11"/>
  <c r="DA70" i="11"/>
  <c r="CZ70" i="11"/>
  <c r="CY70" i="11"/>
  <c r="CX70" i="11"/>
  <c r="CW70" i="11"/>
  <c r="CV70" i="11"/>
  <c r="CU70" i="11"/>
  <c r="CT70" i="11"/>
  <c r="CS70" i="11"/>
  <c r="CR70" i="11"/>
  <c r="CQ70" i="11"/>
  <c r="CP70" i="11"/>
  <c r="CO70" i="11"/>
  <c r="CN70" i="11"/>
  <c r="CM70" i="11"/>
  <c r="CL70" i="11"/>
  <c r="CK70" i="11"/>
  <c r="CJ70" i="11"/>
  <c r="CI70" i="11"/>
  <c r="CH70" i="11"/>
  <c r="CG70" i="11"/>
  <c r="CF70" i="11"/>
  <c r="CE70" i="11"/>
  <c r="CD70" i="11"/>
  <c r="CC70" i="11"/>
  <c r="CB70" i="11"/>
  <c r="CA70" i="11"/>
  <c r="BZ70" i="11"/>
  <c r="BY70" i="11"/>
  <c r="BX70" i="11"/>
  <c r="BW70" i="11"/>
  <c r="BV70" i="11"/>
  <c r="BU70" i="11"/>
  <c r="BT70" i="11"/>
  <c r="BS70" i="11"/>
  <c r="BR70" i="11"/>
  <c r="BQ70" i="11"/>
  <c r="BP70" i="11"/>
  <c r="BO70" i="11"/>
  <c r="BN70" i="11"/>
  <c r="BM70" i="11"/>
  <c r="BL70" i="11"/>
  <c r="BK70" i="11"/>
  <c r="BJ70" i="11"/>
  <c r="BI70" i="11"/>
  <c r="BH70" i="11"/>
  <c r="BG70" i="11"/>
  <c r="BF70" i="11"/>
  <c r="BE70" i="11"/>
  <c r="BD70" i="11"/>
  <c r="BC70" i="11"/>
  <c r="BB70" i="11"/>
  <c r="BA70" i="11"/>
  <c r="AZ70" i="11"/>
  <c r="AY70" i="11"/>
  <c r="AX70" i="11"/>
  <c r="AW70" i="11"/>
  <c r="AV70" i="11"/>
  <c r="AU70" i="11"/>
  <c r="AT70" i="11"/>
  <c r="AS70" i="11"/>
  <c r="AR70" i="11"/>
  <c r="AQ70" i="11"/>
  <c r="AP70" i="11"/>
  <c r="AO70" i="11"/>
  <c r="AN70" i="11"/>
  <c r="AM70" i="11"/>
  <c r="AL70" i="11"/>
  <c r="AK70" i="11"/>
  <c r="AJ70" i="11"/>
  <c r="AI70" i="11"/>
  <c r="AH70" i="11"/>
  <c r="AG70" i="11"/>
  <c r="AF70" i="11"/>
  <c r="AE70" i="11"/>
  <c r="AD70" i="11"/>
  <c r="AC70" i="11"/>
  <c r="AB70" i="11"/>
  <c r="AA70" i="11"/>
  <c r="Z70" i="11"/>
  <c r="Y70" i="11"/>
  <c r="X70" i="11"/>
  <c r="W70" i="11"/>
  <c r="V70" i="11"/>
  <c r="T70" i="11"/>
  <c r="S70" i="11"/>
  <c r="R70" i="11"/>
  <c r="Q70" i="11"/>
  <c r="P70" i="11"/>
  <c r="O70" i="11"/>
  <c r="M70" i="11"/>
  <c r="L70" i="11"/>
  <c r="K70" i="11"/>
  <c r="J70" i="11"/>
  <c r="I70" i="11"/>
  <c r="H70" i="11"/>
  <c r="G70" i="11"/>
  <c r="GD69" i="11"/>
  <c r="U69" i="11"/>
  <c r="N69" i="11"/>
  <c r="GD68" i="11"/>
  <c r="U68" i="11"/>
  <c r="N68" i="11"/>
  <c r="GD67" i="11"/>
  <c r="U67" i="11"/>
  <c r="N67" i="11"/>
  <c r="GD66" i="11"/>
  <c r="U66" i="11"/>
  <c r="N66" i="11"/>
  <c r="GC65" i="11"/>
  <c r="GB65" i="11"/>
  <c r="GA65" i="11"/>
  <c r="FZ65" i="11"/>
  <c r="FY65" i="11"/>
  <c r="FX65" i="11"/>
  <c r="FW65" i="11"/>
  <c r="FV65" i="11"/>
  <c r="FU65" i="11"/>
  <c r="FT65" i="11"/>
  <c r="FS65" i="11"/>
  <c r="FR65" i="11"/>
  <c r="FQ65" i="11"/>
  <c r="FP65" i="11"/>
  <c r="FO65" i="11"/>
  <c r="FN65" i="11"/>
  <c r="FM65" i="11"/>
  <c r="FL65" i="11"/>
  <c r="FK65" i="11"/>
  <c r="FJ65" i="11"/>
  <c r="FI65" i="11"/>
  <c r="FH65" i="11"/>
  <c r="FG65" i="11"/>
  <c r="FF65" i="11"/>
  <c r="FE65" i="11"/>
  <c r="FD65" i="11"/>
  <c r="FC65" i="11"/>
  <c r="FB65" i="11"/>
  <c r="FA65" i="11"/>
  <c r="EZ65" i="11"/>
  <c r="EY65" i="11"/>
  <c r="EX65" i="11"/>
  <c r="EW65" i="11"/>
  <c r="EV65" i="11"/>
  <c r="EU65" i="11"/>
  <c r="ET65" i="11"/>
  <c r="ES65" i="11"/>
  <c r="ER65" i="11"/>
  <c r="EQ65" i="11"/>
  <c r="EP65" i="11"/>
  <c r="EO65" i="11"/>
  <c r="EN65" i="11"/>
  <c r="EM65" i="11"/>
  <c r="EL65" i="11"/>
  <c r="EK65" i="11"/>
  <c r="EJ65" i="11"/>
  <c r="EI65" i="11"/>
  <c r="EH65" i="11"/>
  <c r="EG65" i="11"/>
  <c r="EF65" i="11"/>
  <c r="EE65" i="11"/>
  <c r="ED65" i="11"/>
  <c r="EC65" i="11"/>
  <c r="EB65" i="11"/>
  <c r="EA65" i="11"/>
  <c r="DZ65" i="11"/>
  <c r="DY65" i="11"/>
  <c r="DX65" i="11"/>
  <c r="DW65" i="11"/>
  <c r="DV65" i="11"/>
  <c r="DU65" i="11"/>
  <c r="DT65" i="11"/>
  <c r="DS65" i="11"/>
  <c r="DR65" i="11"/>
  <c r="DQ65" i="11"/>
  <c r="DP65" i="11"/>
  <c r="DO65" i="11"/>
  <c r="DN65" i="11"/>
  <c r="DM65" i="11"/>
  <c r="DL65" i="11"/>
  <c r="DK65" i="11"/>
  <c r="DJ65" i="11"/>
  <c r="DI65" i="11"/>
  <c r="DH65" i="11"/>
  <c r="DG65" i="11"/>
  <c r="DF65" i="11"/>
  <c r="DE65" i="11"/>
  <c r="DD65" i="11"/>
  <c r="DC65" i="11"/>
  <c r="DB65" i="11"/>
  <c r="DA65" i="11"/>
  <c r="CZ65" i="11"/>
  <c r="CY65" i="11"/>
  <c r="CX65" i="11"/>
  <c r="CW65" i="11"/>
  <c r="CV65" i="11"/>
  <c r="CU65" i="11"/>
  <c r="CT65" i="11"/>
  <c r="CS65" i="11"/>
  <c r="CR65" i="11"/>
  <c r="CQ65" i="11"/>
  <c r="CP65" i="11"/>
  <c r="CO65" i="11"/>
  <c r="CN65" i="11"/>
  <c r="CM65" i="11"/>
  <c r="CL65" i="11"/>
  <c r="CK65" i="11"/>
  <c r="CJ65" i="11"/>
  <c r="CI65" i="11"/>
  <c r="CH65" i="11"/>
  <c r="CG65" i="11"/>
  <c r="CF65" i="11"/>
  <c r="CE65" i="11"/>
  <c r="CD65" i="11"/>
  <c r="CC65" i="11"/>
  <c r="CB65" i="11"/>
  <c r="CA65" i="11"/>
  <c r="BZ65" i="11"/>
  <c r="BY65" i="11"/>
  <c r="BX65" i="11"/>
  <c r="BW65" i="11"/>
  <c r="BV65" i="11"/>
  <c r="BU65" i="11"/>
  <c r="BT65" i="11"/>
  <c r="BS65" i="11"/>
  <c r="BR65" i="11"/>
  <c r="BQ65" i="11"/>
  <c r="BP65" i="11"/>
  <c r="BO65" i="11"/>
  <c r="BN65" i="11"/>
  <c r="BM65" i="11"/>
  <c r="BL65" i="11"/>
  <c r="BK65" i="11"/>
  <c r="BJ65" i="11"/>
  <c r="BI65" i="11"/>
  <c r="BH65" i="11"/>
  <c r="BG65" i="11"/>
  <c r="BF65" i="11"/>
  <c r="BE65" i="11"/>
  <c r="BD65" i="11"/>
  <c r="BC65" i="11"/>
  <c r="BB65" i="11"/>
  <c r="BA65" i="11"/>
  <c r="AZ65" i="11"/>
  <c r="AY65" i="11"/>
  <c r="AX65" i="11"/>
  <c r="AW65" i="11"/>
  <c r="AV65" i="11"/>
  <c r="AU65" i="11"/>
  <c r="AT65" i="11"/>
  <c r="AS65" i="11"/>
  <c r="AR65" i="11"/>
  <c r="AQ65" i="11"/>
  <c r="AP65" i="11"/>
  <c r="AO65" i="11"/>
  <c r="AN65" i="11"/>
  <c r="AM65" i="11"/>
  <c r="AL65" i="11"/>
  <c r="AK65" i="11"/>
  <c r="AJ65" i="11"/>
  <c r="AI65" i="11"/>
  <c r="AH65" i="11"/>
  <c r="AG65" i="11"/>
  <c r="AF65" i="11"/>
  <c r="AE65" i="11"/>
  <c r="AD65" i="11"/>
  <c r="AC65" i="11"/>
  <c r="Q20" i="8" s="1"/>
  <c r="AB65" i="11"/>
  <c r="P20" i="8" s="1"/>
  <c r="AA65" i="11"/>
  <c r="Z65" i="11"/>
  <c r="Y65" i="11"/>
  <c r="X65" i="11"/>
  <c r="W65" i="11"/>
  <c r="V65" i="11"/>
  <c r="T65" i="11"/>
  <c r="S65" i="11"/>
  <c r="R65" i="11"/>
  <c r="Q65" i="11"/>
  <c r="P65" i="11"/>
  <c r="O65" i="11"/>
  <c r="M65" i="11"/>
  <c r="L65" i="11"/>
  <c r="K65" i="11"/>
  <c r="J65" i="11"/>
  <c r="I65" i="11"/>
  <c r="H65" i="11"/>
  <c r="G65" i="11"/>
  <c r="GD33" i="11"/>
  <c r="FR11" i="8" s="1"/>
  <c r="U33" i="11"/>
  <c r="I11" i="8" s="1"/>
  <c r="N33" i="11"/>
  <c r="H11" i="8" s="1"/>
  <c r="U30" i="11"/>
  <c r="N30" i="11"/>
  <c r="GD29" i="11"/>
  <c r="GD180" i="11" s="1"/>
  <c r="U29" i="11"/>
  <c r="T30" i="15" s="1"/>
  <c r="N29" i="11"/>
  <c r="M30" i="15" s="1"/>
  <c r="M120" i="15" s="1"/>
  <c r="GD28" i="11"/>
  <c r="GD179" i="11" s="1"/>
  <c r="U28" i="11"/>
  <c r="T29" i="15" s="1"/>
  <c r="N28" i="11"/>
  <c r="M29" i="15" s="1"/>
  <c r="M119" i="15" s="1"/>
  <c r="GD27" i="11"/>
  <c r="GD178" i="11" s="1"/>
  <c r="U27" i="11"/>
  <c r="T28" i="15" s="1"/>
  <c r="N27" i="11"/>
  <c r="M28" i="15" s="1"/>
  <c r="M118" i="15" s="1"/>
  <c r="GD26" i="11"/>
  <c r="GD177" i="11" s="1"/>
  <c r="U26" i="11"/>
  <c r="T27" i="15" s="1"/>
  <c r="N26" i="11"/>
  <c r="M27" i="15" s="1"/>
  <c r="M117" i="15" s="1"/>
  <c r="GC25" i="11"/>
  <c r="FQ9" i="8" s="1"/>
  <c r="GB25" i="11"/>
  <c r="FP9" i="8" s="1"/>
  <c r="GA25" i="11"/>
  <c r="FO9" i="8" s="1"/>
  <c r="FZ25" i="11"/>
  <c r="FN9" i="8" s="1"/>
  <c r="CK9" i="9" s="1"/>
  <c r="FY25" i="11"/>
  <c r="FM9" i="8" s="1"/>
  <c r="FX25" i="11"/>
  <c r="FL9" i="8" s="1"/>
  <c r="FW25" i="11"/>
  <c r="FK9" i="8" s="1"/>
  <c r="FV25" i="11"/>
  <c r="FJ9" i="8" s="1"/>
  <c r="CI9" i="9" s="1"/>
  <c r="FU25" i="11"/>
  <c r="FI9" i="8" s="1"/>
  <c r="FT25" i="11"/>
  <c r="FH9" i="8" s="1"/>
  <c r="FS25" i="11"/>
  <c r="FG9" i="8" s="1"/>
  <c r="FR25" i="11"/>
  <c r="FF9" i="8" s="1"/>
  <c r="CG9" i="9" s="1"/>
  <c r="FQ25" i="11"/>
  <c r="FE9" i="8" s="1"/>
  <c r="FP25" i="11"/>
  <c r="FD9" i="8" s="1"/>
  <c r="FO25" i="11"/>
  <c r="FC9" i="8" s="1"/>
  <c r="FN25" i="11"/>
  <c r="FB9" i="8" s="1"/>
  <c r="CE9" i="9" s="1"/>
  <c r="FM25" i="11"/>
  <c r="FA9" i="8" s="1"/>
  <c r="FL25" i="11"/>
  <c r="EZ9" i="8" s="1"/>
  <c r="FK25" i="11"/>
  <c r="EY9" i="8" s="1"/>
  <c r="FJ25" i="11"/>
  <c r="EX9" i="8" s="1"/>
  <c r="CC9" i="9" s="1"/>
  <c r="FI25" i="11"/>
  <c r="EW9" i="8" s="1"/>
  <c r="FH25" i="11"/>
  <c r="EV9" i="8" s="1"/>
  <c r="FG25" i="11"/>
  <c r="EU9" i="8" s="1"/>
  <c r="FF25" i="11"/>
  <c r="ET9" i="8" s="1"/>
  <c r="CA9" i="9" s="1"/>
  <c r="FE25" i="11"/>
  <c r="ES9" i="8" s="1"/>
  <c r="FD25" i="11"/>
  <c r="ER9" i="8" s="1"/>
  <c r="FC25" i="11"/>
  <c r="EQ9" i="8" s="1"/>
  <c r="FB25" i="11"/>
  <c r="EP9" i="8" s="1"/>
  <c r="BY9" i="9" s="1"/>
  <c r="FA25" i="11"/>
  <c r="EO9" i="8" s="1"/>
  <c r="EZ25" i="11"/>
  <c r="EN9" i="8" s="1"/>
  <c r="EY25" i="11"/>
  <c r="EM9" i="8" s="1"/>
  <c r="EX25" i="11"/>
  <c r="EL9" i="8" s="1"/>
  <c r="BW9" i="9" s="1"/>
  <c r="EW25" i="11"/>
  <c r="EK9" i="8" s="1"/>
  <c r="EV25" i="11"/>
  <c r="EJ9" i="8" s="1"/>
  <c r="EU25" i="11"/>
  <c r="EI9" i="8" s="1"/>
  <c r="ET25" i="11"/>
  <c r="EH9" i="8" s="1"/>
  <c r="BU9" i="9" s="1"/>
  <c r="ES25" i="11"/>
  <c r="EG9" i="8" s="1"/>
  <c r="ER25" i="11"/>
  <c r="EF9" i="8" s="1"/>
  <c r="EQ25" i="11"/>
  <c r="EE9" i="8" s="1"/>
  <c r="EP25" i="11"/>
  <c r="ED9" i="8" s="1"/>
  <c r="BS9" i="9" s="1"/>
  <c r="EO25" i="11"/>
  <c r="EC9" i="8" s="1"/>
  <c r="EN25" i="11"/>
  <c r="EB9" i="8" s="1"/>
  <c r="EM25" i="11"/>
  <c r="EA9" i="8" s="1"/>
  <c r="EL25" i="11"/>
  <c r="DZ9" i="8" s="1"/>
  <c r="BQ9" i="9" s="1"/>
  <c r="EK25" i="11"/>
  <c r="DY9" i="8" s="1"/>
  <c r="EJ25" i="11"/>
  <c r="DX9" i="8" s="1"/>
  <c r="BP9" i="9" s="1"/>
  <c r="EI25" i="11"/>
  <c r="DW9" i="8" s="1"/>
  <c r="EH25" i="11"/>
  <c r="DV9" i="8" s="1"/>
  <c r="BO9" i="9" s="1"/>
  <c r="EG25" i="11"/>
  <c r="DU9" i="8" s="1"/>
  <c r="EF25" i="11"/>
  <c r="DT9" i="8" s="1"/>
  <c r="BN9" i="9" s="1"/>
  <c r="EE25" i="11"/>
  <c r="DS9" i="8" s="1"/>
  <c r="ED25" i="11"/>
  <c r="DR9" i="8" s="1"/>
  <c r="BM9" i="9" s="1"/>
  <c r="EC25" i="11"/>
  <c r="DQ9" i="8" s="1"/>
  <c r="EB25" i="11"/>
  <c r="DP9" i="8" s="1"/>
  <c r="BL9" i="9" s="1"/>
  <c r="EA25" i="11"/>
  <c r="DO9" i="8" s="1"/>
  <c r="DZ25" i="11"/>
  <c r="DN9" i="8" s="1"/>
  <c r="BK9" i="9" s="1"/>
  <c r="DY25" i="11"/>
  <c r="DM9" i="8" s="1"/>
  <c r="DX25" i="11"/>
  <c r="DL9" i="8" s="1"/>
  <c r="BJ9" i="9" s="1"/>
  <c r="DW25" i="11"/>
  <c r="DK9" i="8" s="1"/>
  <c r="DV25" i="11"/>
  <c r="DJ9" i="8" s="1"/>
  <c r="BI9" i="9" s="1"/>
  <c r="DU25" i="11"/>
  <c r="DI9" i="8" s="1"/>
  <c r="DT25" i="11"/>
  <c r="DH9" i="8" s="1"/>
  <c r="BH9" i="9" s="1"/>
  <c r="DS25" i="11"/>
  <c r="DG9" i="8" s="1"/>
  <c r="DR25" i="11"/>
  <c r="DF9" i="8" s="1"/>
  <c r="BG9" i="9" s="1"/>
  <c r="DQ25" i="11"/>
  <c r="DE9" i="8" s="1"/>
  <c r="DP25" i="11"/>
  <c r="DD9" i="8" s="1"/>
  <c r="BF9" i="9" s="1"/>
  <c r="DO25" i="11"/>
  <c r="DC9" i="8" s="1"/>
  <c r="DN25" i="11"/>
  <c r="DB9" i="8" s="1"/>
  <c r="BE9" i="9" s="1"/>
  <c r="DM25" i="11"/>
  <c r="DA9" i="8" s="1"/>
  <c r="DL25" i="11"/>
  <c r="CZ9" i="8" s="1"/>
  <c r="BD9" i="9" s="1"/>
  <c r="DK25" i="11"/>
  <c r="CY9" i="8" s="1"/>
  <c r="DJ25" i="11"/>
  <c r="CX9" i="8" s="1"/>
  <c r="BC9" i="9" s="1"/>
  <c r="DI25" i="11"/>
  <c r="CW9" i="8" s="1"/>
  <c r="DH25" i="11"/>
  <c r="CV9" i="8" s="1"/>
  <c r="BB9" i="9" s="1"/>
  <c r="DG25" i="11"/>
  <c r="CU9" i="8" s="1"/>
  <c r="DF25" i="11"/>
  <c r="CT9" i="8" s="1"/>
  <c r="BA9" i="9" s="1"/>
  <c r="DE25" i="11"/>
  <c r="CS9" i="8" s="1"/>
  <c r="DD25" i="11"/>
  <c r="CR9" i="8" s="1"/>
  <c r="AZ9" i="9" s="1"/>
  <c r="DC25" i="11"/>
  <c r="CQ9" i="8" s="1"/>
  <c r="DB25" i="11"/>
  <c r="CP9" i="8" s="1"/>
  <c r="AY9" i="9" s="1"/>
  <c r="DA25" i="11"/>
  <c r="CO9" i="8" s="1"/>
  <c r="CZ25" i="11"/>
  <c r="CN9" i="8" s="1"/>
  <c r="AX9" i="9" s="1"/>
  <c r="CY25" i="11"/>
  <c r="CM9" i="8" s="1"/>
  <c r="CX25" i="11"/>
  <c r="CL9" i="8" s="1"/>
  <c r="AW9" i="9" s="1"/>
  <c r="CW25" i="11"/>
  <c r="CK9" i="8" s="1"/>
  <c r="CV25" i="11"/>
  <c r="CJ9" i="8" s="1"/>
  <c r="AV9" i="9" s="1"/>
  <c r="CU25" i="11"/>
  <c r="CI9" i="8" s="1"/>
  <c r="CT25" i="11"/>
  <c r="CH9" i="8" s="1"/>
  <c r="AU9" i="9" s="1"/>
  <c r="CS25" i="11"/>
  <c r="CG9" i="8" s="1"/>
  <c r="CR25" i="11"/>
  <c r="CF9" i="8" s="1"/>
  <c r="AT9" i="9" s="1"/>
  <c r="CQ25" i="11"/>
  <c r="CE9" i="8" s="1"/>
  <c r="CP25" i="11"/>
  <c r="CD9" i="8" s="1"/>
  <c r="AS9" i="9" s="1"/>
  <c r="CO25" i="11"/>
  <c r="CC9" i="8" s="1"/>
  <c r="CN25" i="11"/>
  <c r="CB9" i="8" s="1"/>
  <c r="AR9" i="9" s="1"/>
  <c r="CM25" i="11"/>
  <c r="CA9" i="8" s="1"/>
  <c r="CL25" i="11"/>
  <c r="BZ9" i="8" s="1"/>
  <c r="AQ9" i="9" s="1"/>
  <c r="CK25" i="11"/>
  <c r="BY9" i="8" s="1"/>
  <c r="CJ25" i="11"/>
  <c r="BX9" i="8" s="1"/>
  <c r="AP9" i="9" s="1"/>
  <c r="CI25" i="11"/>
  <c r="BW9" i="8" s="1"/>
  <c r="CH25" i="11"/>
  <c r="BV9" i="8" s="1"/>
  <c r="AO9" i="9" s="1"/>
  <c r="CG25" i="11"/>
  <c r="BU9" i="8" s="1"/>
  <c r="CF25" i="11"/>
  <c r="BT9" i="8" s="1"/>
  <c r="AN9" i="9" s="1"/>
  <c r="CE25" i="11"/>
  <c r="BS9" i="8" s="1"/>
  <c r="CD25" i="11"/>
  <c r="BR9" i="8" s="1"/>
  <c r="AM9" i="9" s="1"/>
  <c r="CC25" i="11"/>
  <c r="BQ9" i="8" s="1"/>
  <c r="CB25" i="11"/>
  <c r="BP9" i="8" s="1"/>
  <c r="AL9" i="9" s="1"/>
  <c r="CA25" i="11"/>
  <c r="BO9" i="8" s="1"/>
  <c r="BZ25" i="11"/>
  <c r="BN9" i="8" s="1"/>
  <c r="AK9" i="9" s="1"/>
  <c r="BY25" i="11"/>
  <c r="BM9" i="8" s="1"/>
  <c r="BX25" i="11"/>
  <c r="BL9" i="8" s="1"/>
  <c r="AJ9" i="9" s="1"/>
  <c r="BW25" i="11"/>
  <c r="BK9" i="8" s="1"/>
  <c r="BV25" i="11"/>
  <c r="BJ9" i="8" s="1"/>
  <c r="AI9" i="9" s="1"/>
  <c r="BU25" i="11"/>
  <c r="BI9" i="8" s="1"/>
  <c r="BT25" i="11"/>
  <c r="BH9" i="8" s="1"/>
  <c r="AH9" i="9" s="1"/>
  <c r="BS25" i="11"/>
  <c r="BG9" i="8" s="1"/>
  <c r="BR25" i="11"/>
  <c r="BF9" i="8" s="1"/>
  <c r="AG9" i="9" s="1"/>
  <c r="BQ25" i="11"/>
  <c r="BE9" i="8" s="1"/>
  <c r="BP25" i="11"/>
  <c r="BD9" i="8" s="1"/>
  <c r="AF9" i="9" s="1"/>
  <c r="BO25" i="11"/>
  <c r="BC9" i="8" s="1"/>
  <c r="BN25" i="11"/>
  <c r="BB9" i="8" s="1"/>
  <c r="AE9" i="9" s="1"/>
  <c r="BM25" i="11"/>
  <c r="BA9" i="8" s="1"/>
  <c r="BL25" i="11"/>
  <c r="AZ9" i="8" s="1"/>
  <c r="AD9" i="9" s="1"/>
  <c r="BK25" i="11"/>
  <c r="AY9" i="8" s="1"/>
  <c r="BJ25" i="11"/>
  <c r="AX9" i="8" s="1"/>
  <c r="AC9" i="9" s="1"/>
  <c r="BI25" i="11"/>
  <c r="AW9" i="8" s="1"/>
  <c r="BH25" i="11"/>
  <c r="AV9" i="8" s="1"/>
  <c r="AB9" i="9" s="1"/>
  <c r="BG25" i="11"/>
  <c r="AU9" i="8" s="1"/>
  <c r="BF25" i="11"/>
  <c r="AT9" i="8" s="1"/>
  <c r="AA9" i="9" s="1"/>
  <c r="BE25" i="11"/>
  <c r="AS9" i="8" s="1"/>
  <c r="BD25" i="11"/>
  <c r="AR9" i="8" s="1"/>
  <c r="Z9" i="9" s="1"/>
  <c r="BC25" i="11"/>
  <c r="AQ9" i="8" s="1"/>
  <c r="BB25" i="11"/>
  <c r="AP9" i="8" s="1"/>
  <c r="Y9" i="9" s="1"/>
  <c r="BA25" i="11"/>
  <c r="AO9" i="8" s="1"/>
  <c r="AZ25" i="11"/>
  <c r="AN9" i="8" s="1"/>
  <c r="X9" i="9" s="1"/>
  <c r="AY25" i="11"/>
  <c r="AM9" i="8" s="1"/>
  <c r="AX25" i="11"/>
  <c r="AL9" i="8" s="1"/>
  <c r="W9" i="9" s="1"/>
  <c r="AW25" i="11"/>
  <c r="AK9" i="8" s="1"/>
  <c r="AV25" i="11"/>
  <c r="AJ9" i="8" s="1"/>
  <c r="V9" i="9" s="1"/>
  <c r="AU25" i="11"/>
  <c r="AI9" i="8" s="1"/>
  <c r="AT25" i="11"/>
  <c r="AH9" i="8" s="1"/>
  <c r="U9" i="9" s="1"/>
  <c r="AS25" i="11"/>
  <c r="AG9" i="8" s="1"/>
  <c r="AR25" i="11"/>
  <c r="AF9" i="8" s="1"/>
  <c r="T9" i="9" s="1"/>
  <c r="AQ25" i="11"/>
  <c r="AE9" i="8" s="1"/>
  <c r="AP25" i="11"/>
  <c r="AD9" i="8" s="1"/>
  <c r="S9" i="9" s="1"/>
  <c r="AO25" i="11"/>
  <c r="AC9" i="8" s="1"/>
  <c r="AN25" i="11"/>
  <c r="AB9" i="8" s="1"/>
  <c r="R9" i="9" s="1"/>
  <c r="AM25" i="11"/>
  <c r="AA9" i="8" s="1"/>
  <c r="AL25" i="11"/>
  <c r="Z9" i="8" s="1"/>
  <c r="Q9" i="9" s="1"/>
  <c r="AK25" i="11"/>
  <c r="Y9" i="8" s="1"/>
  <c r="AJ25" i="11"/>
  <c r="X9" i="8" s="1"/>
  <c r="P9" i="9" s="1"/>
  <c r="AI25" i="11"/>
  <c r="W9" i="8" s="1"/>
  <c r="AH25" i="11"/>
  <c r="V9" i="8" s="1"/>
  <c r="O9" i="9" s="1"/>
  <c r="AG25" i="11"/>
  <c r="U9" i="8" s="1"/>
  <c r="AF25" i="11"/>
  <c r="T9" i="8" s="1"/>
  <c r="N9" i="9" s="1"/>
  <c r="AE25" i="11"/>
  <c r="S9" i="8" s="1"/>
  <c r="AD25" i="11"/>
  <c r="R9" i="8" s="1"/>
  <c r="M9" i="9" s="1"/>
  <c r="AC25" i="11"/>
  <c r="Q9" i="8" s="1"/>
  <c r="AB25" i="11"/>
  <c r="P9" i="8" s="1"/>
  <c r="L9" i="9" s="1"/>
  <c r="AA25" i="11"/>
  <c r="O9" i="8" s="1"/>
  <c r="Z25" i="11"/>
  <c r="N9" i="8" s="1"/>
  <c r="Y25" i="11"/>
  <c r="M9" i="8" s="1"/>
  <c r="X25" i="11"/>
  <c r="L9" i="8" s="1"/>
  <c r="W25" i="11"/>
  <c r="V25" i="11"/>
  <c r="J9" i="8" s="1"/>
  <c r="T25" i="11"/>
  <c r="S25" i="11"/>
  <c r="R25" i="11"/>
  <c r="Q25" i="11"/>
  <c r="P25" i="11"/>
  <c r="O25" i="11"/>
  <c r="M25" i="11"/>
  <c r="L25" i="11"/>
  <c r="K25" i="11"/>
  <c r="J25" i="11"/>
  <c r="I25" i="11"/>
  <c r="H25" i="11"/>
  <c r="G25" i="11"/>
  <c r="GD24" i="11"/>
  <c r="GD175" i="11" s="1"/>
  <c r="U24" i="11"/>
  <c r="T25" i="15" s="1"/>
  <c r="N24" i="11"/>
  <c r="M25" i="15" s="1"/>
  <c r="M115" i="15" s="1"/>
  <c r="GD23" i="11"/>
  <c r="GD174" i="11" s="1"/>
  <c r="U23" i="11"/>
  <c r="T24" i="15" s="1"/>
  <c r="N23" i="11"/>
  <c r="M24" i="15" s="1"/>
  <c r="M114" i="15" s="1"/>
  <c r="GD22" i="11"/>
  <c r="GD173" i="11" s="1"/>
  <c r="U22" i="11"/>
  <c r="T23" i="15" s="1"/>
  <c r="N22" i="11"/>
  <c r="M23" i="15" s="1"/>
  <c r="M113" i="15" s="1"/>
  <c r="GD21" i="11"/>
  <c r="GD172" i="11" s="1"/>
  <c r="U21" i="11"/>
  <c r="N21" i="11"/>
  <c r="M22" i="15" s="1"/>
  <c r="M112" i="15" s="1"/>
  <c r="GC20" i="11"/>
  <c r="FQ8" i="8" s="1"/>
  <c r="GB20" i="11"/>
  <c r="FP8" i="8" s="1"/>
  <c r="GA20" i="11"/>
  <c r="FO8" i="8" s="1"/>
  <c r="FZ20" i="11"/>
  <c r="FN8" i="8" s="1"/>
  <c r="FY20" i="11"/>
  <c r="FM8" i="8" s="1"/>
  <c r="FX20" i="11"/>
  <c r="FL8" i="8" s="1"/>
  <c r="FW20" i="11"/>
  <c r="FK8" i="8" s="1"/>
  <c r="FV20" i="11"/>
  <c r="FJ8" i="8" s="1"/>
  <c r="FU20" i="11"/>
  <c r="FI8" i="8" s="1"/>
  <c r="FT20" i="11"/>
  <c r="FH8" i="8" s="1"/>
  <c r="FS20" i="11"/>
  <c r="FG8" i="8" s="1"/>
  <c r="FR20" i="11"/>
  <c r="FF8" i="8" s="1"/>
  <c r="FQ20" i="11"/>
  <c r="FE8" i="8" s="1"/>
  <c r="FP20" i="11"/>
  <c r="FD8" i="8" s="1"/>
  <c r="FO20" i="11"/>
  <c r="FC8" i="8" s="1"/>
  <c r="FN20" i="11"/>
  <c r="FB8" i="8" s="1"/>
  <c r="FM20" i="11"/>
  <c r="FA8" i="8" s="1"/>
  <c r="FL20" i="11"/>
  <c r="EZ8" i="8" s="1"/>
  <c r="FK20" i="11"/>
  <c r="EY8" i="8" s="1"/>
  <c r="FJ20" i="11"/>
  <c r="EX8" i="8" s="1"/>
  <c r="FI20" i="11"/>
  <c r="EW8" i="8" s="1"/>
  <c r="FH20" i="11"/>
  <c r="EV8" i="8" s="1"/>
  <c r="FG20" i="11"/>
  <c r="EU8" i="8" s="1"/>
  <c r="FF20" i="11"/>
  <c r="ET8" i="8" s="1"/>
  <c r="FE20" i="11"/>
  <c r="ES8" i="8" s="1"/>
  <c r="FD20" i="11"/>
  <c r="ER8" i="8" s="1"/>
  <c r="FC20" i="11"/>
  <c r="EQ8" i="8" s="1"/>
  <c r="FB20" i="11"/>
  <c r="EP8" i="8" s="1"/>
  <c r="FA20" i="11"/>
  <c r="EO8" i="8" s="1"/>
  <c r="EZ20" i="11"/>
  <c r="EN8" i="8" s="1"/>
  <c r="EY20" i="11"/>
  <c r="EM8" i="8" s="1"/>
  <c r="EX20" i="11"/>
  <c r="EL8" i="8" s="1"/>
  <c r="EW20" i="11"/>
  <c r="EK8" i="8" s="1"/>
  <c r="EV20" i="11"/>
  <c r="EJ8" i="8" s="1"/>
  <c r="EU20" i="11"/>
  <c r="EI8" i="8" s="1"/>
  <c r="ET20" i="11"/>
  <c r="EH8" i="8" s="1"/>
  <c r="ES20" i="11"/>
  <c r="EG8" i="8" s="1"/>
  <c r="ER20" i="11"/>
  <c r="EF8" i="8" s="1"/>
  <c r="EQ20" i="11"/>
  <c r="EE8" i="8" s="1"/>
  <c r="EP20" i="11"/>
  <c r="ED8" i="8" s="1"/>
  <c r="EO20" i="11"/>
  <c r="EC8" i="8" s="1"/>
  <c r="EN20" i="11"/>
  <c r="EB8" i="8" s="1"/>
  <c r="EM20" i="11"/>
  <c r="EA8" i="8" s="1"/>
  <c r="EL20" i="11"/>
  <c r="DZ8" i="8" s="1"/>
  <c r="EK20" i="11"/>
  <c r="DY8" i="8" s="1"/>
  <c r="EJ20" i="11"/>
  <c r="DX8" i="8" s="1"/>
  <c r="EI20" i="11"/>
  <c r="DW8" i="8" s="1"/>
  <c r="EH20" i="11"/>
  <c r="DV8" i="8" s="1"/>
  <c r="EG20" i="11"/>
  <c r="DU8" i="8" s="1"/>
  <c r="EF20" i="11"/>
  <c r="DT8" i="8" s="1"/>
  <c r="EE20" i="11"/>
  <c r="DS8" i="8" s="1"/>
  <c r="ED20" i="11"/>
  <c r="DR8" i="8" s="1"/>
  <c r="EC20" i="11"/>
  <c r="DQ8" i="8" s="1"/>
  <c r="EB20" i="11"/>
  <c r="DP8" i="8" s="1"/>
  <c r="EA20" i="11"/>
  <c r="DO8" i="8" s="1"/>
  <c r="DZ20" i="11"/>
  <c r="DN8" i="8" s="1"/>
  <c r="DY20" i="11"/>
  <c r="DM8" i="8" s="1"/>
  <c r="DX20" i="11"/>
  <c r="DL8" i="8" s="1"/>
  <c r="DW20" i="11"/>
  <c r="DK8" i="8" s="1"/>
  <c r="DV20" i="11"/>
  <c r="DJ8" i="8" s="1"/>
  <c r="DU20" i="11"/>
  <c r="DI8" i="8" s="1"/>
  <c r="DT20" i="11"/>
  <c r="DH8" i="8" s="1"/>
  <c r="DS20" i="11"/>
  <c r="DG8" i="8" s="1"/>
  <c r="DR20" i="11"/>
  <c r="DF8" i="8" s="1"/>
  <c r="DQ20" i="11"/>
  <c r="DE8" i="8" s="1"/>
  <c r="DP20" i="11"/>
  <c r="DD8" i="8" s="1"/>
  <c r="DO20" i="11"/>
  <c r="DC8" i="8" s="1"/>
  <c r="DN20" i="11"/>
  <c r="DB8" i="8" s="1"/>
  <c r="DM20" i="11"/>
  <c r="DA8" i="8" s="1"/>
  <c r="DL20" i="11"/>
  <c r="CZ8" i="8" s="1"/>
  <c r="DK20" i="11"/>
  <c r="CY8" i="8" s="1"/>
  <c r="DJ20" i="11"/>
  <c r="CX8" i="8" s="1"/>
  <c r="DI20" i="11"/>
  <c r="CW8" i="8" s="1"/>
  <c r="DH20" i="11"/>
  <c r="CV8" i="8" s="1"/>
  <c r="DG20" i="11"/>
  <c r="CU8" i="8" s="1"/>
  <c r="DF20" i="11"/>
  <c r="CT8" i="8" s="1"/>
  <c r="DE20" i="11"/>
  <c r="CS8" i="8" s="1"/>
  <c r="DD20" i="11"/>
  <c r="CR8" i="8" s="1"/>
  <c r="DC20" i="11"/>
  <c r="CQ8" i="8" s="1"/>
  <c r="DB20" i="11"/>
  <c r="CP8" i="8" s="1"/>
  <c r="DA20" i="11"/>
  <c r="CO8" i="8" s="1"/>
  <c r="CZ20" i="11"/>
  <c r="CN8" i="8" s="1"/>
  <c r="CY20" i="11"/>
  <c r="CM8" i="8" s="1"/>
  <c r="CX20" i="11"/>
  <c r="CL8" i="8" s="1"/>
  <c r="CW20" i="11"/>
  <c r="CK8" i="8" s="1"/>
  <c r="CV20" i="11"/>
  <c r="CJ8" i="8" s="1"/>
  <c r="CU20" i="11"/>
  <c r="CI8" i="8" s="1"/>
  <c r="CT20" i="11"/>
  <c r="CH8" i="8" s="1"/>
  <c r="CS20" i="11"/>
  <c r="CG8" i="8" s="1"/>
  <c r="CR20" i="11"/>
  <c r="CF8" i="8" s="1"/>
  <c r="CQ20" i="11"/>
  <c r="CE8" i="8" s="1"/>
  <c r="CP20" i="11"/>
  <c r="CD8" i="8" s="1"/>
  <c r="CO20" i="11"/>
  <c r="CC8" i="8" s="1"/>
  <c r="CN20" i="11"/>
  <c r="CB8" i="8" s="1"/>
  <c r="CM20" i="11"/>
  <c r="CA8" i="8" s="1"/>
  <c r="CL20" i="11"/>
  <c r="BZ8" i="8" s="1"/>
  <c r="CK20" i="11"/>
  <c r="BY8" i="8" s="1"/>
  <c r="CJ20" i="11"/>
  <c r="BX8" i="8" s="1"/>
  <c r="CI20" i="11"/>
  <c r="BW8" i="8" s="1"/>
  <c r="CH20" i="11"/>
  <c r="BV8" i="8" s="1"/>
  <c r="CG20" i="11"/>
  <c r="BU8" i="8" s="1"/>
  <c r="CF20" i="11"/>
  <c r="BT8" i="8" s="1"/>
  <c r="CE20" i="11"/>
  <c r="BS8" i="8" s="1"/>
  <c r="CD20" i="11"/>
  <c r="BR8" i="8" s="1"/>
  <c r="CC20" i="11"/>
  <c r="BQ8" i="8" s="1"/>
  <c r="CB20" i="11"/>
  <c r="BP8" i="8" s="1"/>
  <c r="CA20" i="11"/>
  <c r="BO8" i="8" s="1"/>
  <c r="BZ20" i="11"/>
  <c r="BN8" i="8" s="1"/>
  <c r="BY20" i="11"/>
  <c r="BM8" i="8" s="1"/>
  <c r="BX20" i="11"/>
  <c r="BL8" i="8" s="1"/>
  <c r="BW20" i="11"/>
  <c r="BK8" i="8" s="1"/>
  <c r="BV20" i="11"/>
  <c r="BJ8" i="8" s="1"/>
  <c r="BU20" i="11"/>
  <c r="BI8" i="8" s="1"/>
  <c r="BT20" i="11"/>
  <c r="BH8" i="8" s="1"/>
  <c r="BS20" i="11"/>
  <c r="BG8" i="8" s="1"/>
  <c r="BR20" i="11"/>
  <c r="BF8" i="8" s="1"/>
  <c r="BQ20" i="11"/>
  <c r="BE8" i="8" s="1"/>
  <c r="BP20" i="11"/>
  <c r="BD8" i="8" s="1"/>
  <c r="BO20" i="11"/>
  <c r="BC8" i="8" s="1"/>
  <c r="BN20" i="11"/>
  <c r="BB8" i="8" s="1"/>
  <c r="BM20" i="11"/>
  <c r="BA8" i="8" s="1"/>
  <c r="BL20" i="11"/>
  <c r="AZ8" i="8" s="1"/>
  <c r="BK20" i="11"/>
  <c r="AY8" i="8" s="1"/>
  <c r="BJ20" i="11"/>
  <c r="AX8" i="8" s="1"/>
  <c r="BI20" i="11"/>
  <c r="AW8" i="8" s="1"/>
  <c r="BH20" i="11"/>
  <c r="AV8" i="8" s="1"/>
  <c r="BG20" i="11"/>
  <c r="AU8" i="8" s="1"/>
  <c r="BF20" i="11"/>
  <c r="AT8" i="8" s="1"/>
  <c r="BE20" i="11"/>
  <c r="AS8" i="8" s="1"/>
  <c r="BD20" i="11"/>
  <c r="AR8" i="8" s="1"/>
  <c r="BC20" i="11"/>
  <c r="AQ8" i="8" s="1"/>
  <c r="BB20" i="11"/>
  <c r="AP8" i="8" s="1"/>
  <c r="BA20" i="11"/>
  <c r="AO8" i="8" s="1"/>
  <c r="AZ20" i="11"/>
  <c r="AN8" i="8" s="1"/>
  <c r="AY20" i="11"/>
  <c r="AM8" i="8" s="1"/>
  <c r="AX20" i="11"/>
  <c r="AL8" i="8" s="1"/>
  <c r="AW20" i="11"/>
  <c r="AK8" i="8" s="1"/>
  <c r="AV20" i="11"/>
  <c r="AJ8" i="8" s="1"/>
  <c r="AU20" i="11"/>
  <c r="AI8" i="8" s="1"/>
  <c r="AT20" i="11"/>
  <c r="AH8" i="8" s="1"/>
  <c r="AS20" i="11"/>
  <c r="AG8" i="8" s="1"/>
  <c r="AR20" i="11"/>
  <c r="AF8" i="8" s="1"/>
  <c r="AQ20" i="11"/>
  <c r="AE8" i="8" s="1"/>
  <c r="AP20" i="11"/>
  <c r="AD8" i="8" s="1"/>
  <c r="AO20" i="11"/>
  <c r="AC8" i="8" s="1"/>
  <c r="AN20" i="11"/>
  <c r="AB8" i="8" s="1"/>
  <c r="AM20" i="11"/>
  <c r="AA8" i="8" s="1"/>
  <c r="AL20" i="11"/>
  <c r="Z8" i="8" s="1"/>
  <c r="AK20" i="11"/>
  <c r="Y8" i="8" s="1"/>
  <c r="AJ20" i="11"/>
  <c r="X8" i="8" s="1"/>
  <c r="AI20" i="11"/>
  <c r="W8" i="8" s="1"/>
  <c r="AH20" i="11"/>
  <c r="V8" i="8" s="1"/>
  <c r="AG20" i="11"/>
  <c r="U8" i="8" s="1"/>
  <c r="AF20" i="11"/>
  <c r="T8" i="8" s="1"/>
  <c r="AE20" i="11"/>
  <c r="S8" i="8" s="1"/>
  <c r="AD20" i="11"/>
  <c r="R8" i="8" s="1"/>
  <c r="AC20" i="11"/>
  <c r="Q8" i="8" s="1"/>
  <c r="AB20" i="11"/>
  <c r="P8" i="8" s="1"/>
  <c r="AA20" i="11"/>
  <c r="O8" i="8" s="1"/>
  <c r="Z20" i="11"/>
  <c r="N8" i="8" s="1"/>
  <c r="Y20" i="11"/>
  <c r="M8" i="8" s="1"/>
  <c r="X20" i="11"/>
  <c r="L8" i="8" s="1"/>
  <c r="W20" i="11"/>
  <c r="V20" i="11"/>
  <c r="J8" i="8" s="1"/>
  <c r="T20" i="11"/>
  <c r="S20" i="11"/>
  <c r="R20" i="11"/>
  <c r="Q20" i="11"/>
  <c r="P20" i="11"/>
  <c r="O20" i="11"/>
  <c r="M20" i="11"/>
  <c r="L20" i="11"/>
  <c r="K20" i="11"/>
  <c r="J20" i="11"/>
  <c r="I20" i="11"/>
  <c r="H20" i="11"/>
  <c r="G20" i="11"/>
  <c r="GD19" i="11"/>
  <c r="GD170" i="11" s="1"/>
  <c r="U19" i="11"/>
  <c r="T20" i="15" s="1"/>
  <c r="N19" i="11"/>
  <c r="M20" i="15" s="1"/>
  <c r="M110" i="15" s="1"/>
  <c r="GD18" i="11"/>
  <c r="GD169" i="11" s="1"/>
  <c r="U18" i="11"/>
  <c r="T19" i="15" s="1"/>
  <c r="N18" i="11"/>
  <c r="GD17" i="11"/>
  <c r="GD168" i="11" s="1"/>
  <c r="U17" i="11"/>
  <c r="T18" i="15" s="1"/>
  <c r="N17" i="11"/>
  <c r="M18" i="15" s="1"/>
  <c r="M108" i="15" s="1"/>
  <c r="GD16" i="11"/>
  <c r="GD167" i="11" s="1"/>
  <c r="U16" i="11"/>
  <c r="T17" i="15" s="1"/>
  <c r="N16" i="11"/>
  <c r="M17" i="15" s="1"/>
  <c r="M107" i="15" s="1"/>
  <c r="GC15" i="11"/>
  <c r="FQ7" i="8" s="1"/>
  <c r="GB15" i="11"/>
  <c r="FP7" i="8" s="1"/>
  <c r="CL7" i="9" s="1"/>
  <c r="GA15" i="11"/>
  <c r="FO7" i="8" s="1"/>
  <c r="FZ15" i="11"/>
  <c r="FN7" i="8" s="1"/>
  <c r="CK7" i="9" s="1"/>
  <c r="FY15" i="11"/>
  <c r="FM7" i="8" s="1"/>
  <c r="FX15" i="11"/>
  <c r="FL7" i="8" s="1"/>
  <c r="CJ7" i="9" s="1"/>
  <c r="FW15" i="11"/>
  <c r="FK7" i="8" s="1"/>
  <c r="FV15" i="11"/>
  <c r="FJ7" i="8" s="1"/>
  <c r="CI7" i="9" s="1"/>
  <c r="FU15" i="11"/>
  <c r="FI7" i="8" s="1"/>
  <c r="FT15" i="11"/>
  <c r="FH7" i="8" s="1"/>
  <c r="CH7" i="9" s="1"/>
  <c r="FS15" i="11"/>
  <c r="FG7" i="8" s="1"/>
  <c r="FR15" i="11"/>
  <c r="FF7" i="8" s="1"/>
  <c r="CG7" i="9" s="1"/>
  <c r="FQ15" i="11"/>
  <c r="FE7" i="8" s="1"/>
  <c r="FP15" i="11"/>
  <c r="FD7" i="8" s="1"/>
  <c r="CF7" i="9" s="1"/>
  <c r="FO15" i="11"/>
  <c r="FC7" i="8" s="1"/>
  <c r="FN15" i="11"/>
  <c r="FB7" i="8" s="1"/>
  <c r="CE7" i="9" s="1"/>
  <c r="FM15" i="11"/>
  <c r="FA7" i="8" s="1"/>
  <c r="FL15" i="11"/>
  <c r="EZ7" i="8" s="1"/>
  <c r="CD7" i="9" s="1"/>
  <c r="FK15" i="11"/>
  <c r="EY7" i="8" s="1"/>
  <c r="FJ15" i="11"/>
  <c r="EX7" i="8" s="1"/>
  <c r="CC7" i="9" s="1"/>
  <c r="FI15" i="11"/>
  <c r="EW7" i="8" s="1"/>
  <c r="FH15" i="11"/>
  <c r="EV7" i="8" s="1"/>
  <c r="CB7" i="9" s="1"/>
  <c r="FG15" i="11"/>
  <c r="EU7" i="8" s="1"/>
  <c r="FF15" i="11"/>
  <c r="ET7" i="8" s="1"/>
  <c r="CA7" i="9" s="1"/>
  <c r="FE15" i="11"/>
  <c r="ES7" i="8" s="1"/>
  <c r="FD15" i="11"/>
  <c r="ER7" i="8" s="1"/>
  <c r="BZ7" i="9" s="1"/>
  <c r="FC15" i="11"/>
  <c r="EQ7" i="8" s="1"/>
  <c r="FB15" i="11"/>
  <c r="EP7" i="8" s="1"/>
  <c r="BY7" i="9" s="1"/>
  <c r="FA15" i="11"/>
  <c r="EO7" i="8" s="1"/>
  <c r="EZ15" i="11"/>
  <c r="EN7" i="8" s="1"/>
  <c r="BX7" i="9" s="1"/>
  <c r="EY15" i="11"/>
  <c r="EM7" i="8" s="1"/>
  <c r="EX15" i="11"/>
  <c r="EL7" i="8" s="1"/>
  <c r="BW7" i="9" s="1"/>
  <c r="EW15" i="11"/>
  <c r="EK7" i="8" s="1"/>
  <c r="EV15" i="11"/>
  <c r="EJ7" i="8" s="1"/>
  <c r="BV7" i="9" s="1"/>
  <c r="EU15" i="11"/>
  <c r="EI7" i="8" s="1"/>
  <c r="ET15" i="11"/>
  <c r="EH7" i="8" s="1"/>
  <c r="BU7" i="9" s="1"/>
  <c r="ES15" i="11"/>
  <c r="EG7" i="8" s="1"/>
  <c r="ER15" i="11"/>
  <c r="EF7" i="8" s="1"/>
  <c r="BT7" i="9" s="1"/>
  <c r="EQ15" i="11"/>
  <c r="EE7" i="8" s="1"/>
  <c r="EP15" i="11"/>
  <c r="ED7" i="8" s="1"/>
  <c r="BS7" i="9" s="1"/>
  <c r="EO15" i="11"/>
  <c r="EC7" i="8" s="1"/>
  <c r="EN15" i="11"/>
  <c r="EB7" i="8" s="1"/>
  <c r="BR7" i="9" s="1"/>
  <c r="EM15" i="11"/>
  <c r="EA7" i="8" s="1"/>
  <c r="EL15" i="11"/>
  <c r="DZ7" i="8" s="1"/>
  <c r="BQ7" i="9" s="1"/>
  <c r="EK15" i="11"/>
  <c r="DY7" i="8" s="1"/>
  <c r="EJ15" i="11"/>
  <c r="DX7" i="8" s="1"/>
  <c r="BP7" i="9" s="1"/>
  <c r="EI15" i="11"/>
  <c r="DW7" i="8" s="1"/>
  <c r="EH15" i="11"/>
  <c r="DV7" i="8" s="1"/>
  <c r="BO7" i="9" s="1"/>
  <c r="EG15" i="11"/>
  <c r="DU7" i="8" s="1"/>
  <c r="EF15" i="11"/>
  <c r="DT7" i="8" s="1"/>
  <c r="BN7" i="9" s="1"/>
  <c r="EE15" i="11"/>
  <c r="DS7" i="8" s="1"/>
  <c r="ED15" i="11"/>
  <c r="DR7" i="8" s="1"/>
  <c r="BM7" i="9" s="1"/>
  <c r="EC15" i="11"/>
  <c r="DQ7" i="8" s="1"/>
  <c r="EB15" i="11"/>
  <c r="DP7" i="8" s="1"/>
  <c r="BL7" i="9" s="1"/>
  <c r="EA15" i="11"/>
  <c r="DO7" i="8" s="1"/>
  <c r="DZ15" i="11"/>
  <c r="DN7" i="8" s="1"/>
  <c r="BK7" i="9" s="1"/>
  <c r="DY15" i="11"/>
  <c r="DM7" i="8" s="1"/>
  <c r="DX15" i="11"/>
  <c r="DL7" i="8" s="1"/>
  <c r="BJ7" i="9" s="1"/>
  <c r="DW15" i="11"/>
  <c r="DK7" i="8" s="1"/>
  <c r="DV15" i="11"/>
  <c r="DJ7" i="8" s="1"/>
  <c r="BI7" i="9" s="1"/>
  <c r="DU15" i="11"/>
  <c r="DI7" i="8" s="1"/>
  <c r="DT15" i="11"/>
  <c r="DH7" i="8" s="1"/>
  <c r="BH7" i="9" s="1"/>
  <c r="DS15" i="11"/>
  <c r="DG7" i="8" s="1"/>
  <c r="DR15" i="11"/>
  <c r="DF7" i="8" s="1"/>
  <c r="BG7" i="9" s="1"/>
  <c r="DQ15" i="11"/>
  <c r="DE7" i="8" s="1"/>
  <c r="DP15" i="11"/>
  <c r="DD7" i="8" s="1"/>
  <c r="BF7" i="9" s="1"/>
  <c r="DO15" i="11"/>
  <c r="DC7" i="8" s="1"/>
  <c r="DN15" i="11"/>
  <c r="DB7" i="8" s="1"/>
  <c r="BE7" i="9" s="1"/>
  <c r="DM15" i="11"/>
  <c r="DA7" i="8" s="1"/>
  <c r="DL15" i="11"/>
  <c r="CZ7" i="8" s="1"/>
  <c r="BD7" i="9" s="1"/>
  <c r="DK15" i="11"/>
  <c r="CY7" i="8" s="1"/>
  <c r="DJ15" i="11"/>
  <c r="CX7" i="8" s="1"/>
  <c r="BC7" i="9" s="1"/>
  <c r="DI15" i="11"/>
  <c r="CW7" i="8" s="1"/>
  <c r="DH15" i="11"/>
  <c r="CV7" i="8" s="1"/>
  <c r="BB7" i="9" s="1"/>
  <c r="DG15" i="11"/>
  <c r="CU7" i="8" s="1"/>
  <c r="DF15" i="11"/>
  <c r="CT7" i="8" s="1"/>
  <c r="BA7" i="9" s="1"/>
  <c r="DE15" i="11"/>
  <c r="CS7" i="8" s="1"/>
  <c r="DD15" i="11"/>
  <c r="CR7" i="8" s="1"/>
  <c r="AZ7" i="9" s="1"/>
  <c r="DC15" i="11"/>
  <c r="CQ7" i="8" s="1"/>
  <c r="DB15" i="11"/>
  <c r="CP7" i="8" s="1"/>
  <c r="AY7" i="9" s="1"/>
  <c r="DA15" i="11"/>
  <c r="CO7" i="8" s="1"/>
  <c r="CZ15" i="11"/>
  <c r="CN7" i="8" s="1"/>
  <c r="AX7" i="9" s="1"/>
  <c r="CY15" i="11"/>
  <c r="CM7" i="8" s="1"/>
  <c r="CX15" i="11"/>
  <c r="CL7" i="8" s="1"/>
  <c r="AW7" i="9" s="1"/>
  <c r="CW15" i="11"/>
  <c r="CK7" i="8" s="1"/>
  <c r="CV15" i="11"/>
  <c r="CJ7" i="8" s="1"/>
  <c r="AV7" i="9" s="1"/>
  <c r="CU15" i="11"/>
  <c r="CI7" i="8" s="1"/>
  <c r="CT15" i="11"/>
  <c r="CH7" i="8" s="1"/>
  <c r="AU7" i="9" s="1"/>
  <c r="CS15" i="11"/>
  <c r="CG7" i="8" s="1"/>
  <c r="CR15" i="11"/>
  <c r="CF7" i="8" s="1"/>
  <c r="AT7" i="9" s="1"/>
  <c r="CQ15" i="11"/>
  <c r="CE7" i="8" s="1"/>
  <c r="CP15" i="11"/>
  <c r="CD7" i="8" s="1"/>
  <c r="AS7" i="9" s="1"/>
  <c r="CO15" i="11"/>
  <c r="CC7" i="8" s="1"/>
  <c r="CN15" i="11"/>
  <c r="CB7" i="8" s="1"/>
  <c r="AR7" i="9" s="1"/>
  <c r="CM15" i="11"/>
  <c r="CA7" i="8" s="1"/>
  <c r="CL15" i="11"/>
  <c r="BZ7" i="8" s="1"/>
  <c r="AQ7" i="9" s="1"/>
  <c r="CK15" i="11"/>
  <c r="BY7" i="8" s="1"/>
  <c r="CJ15" i="11"/>
  <c r="BX7" i="8" s="1"/>
  <c r="AP7" i="9" s="1"/>
  <c r="CI15" i="11"/>
  <c r="BW7" i="8" s="1"/>
  <c r="CH15" i="11"/>
  <c r="BV7" i="8" s="1"/>
  <c r="AO7" i="9" s="1"/>
  <c r="CG15" i="11"/>
  <c r="BU7" i="8" s="1"/>
  <c r="CF15" i="11"/>
  <c r="BT7" i="8" s="1"/>
  <c r="AN7" i="9" s="1"/>
  <c r="CE15" i="11"/>
  <c r="BS7" i="8" s="1"/>
  <c r="CD15" i="11"/>
  <c r="BR7" i="8" s="1"/>
  <c r="AM7" i="9" s="1"/>
  <c r="CC15" i="11"/>
  <c r="BQ7" i="8" s="1"/>
  <c r="CB15" i="11"/>
  <c r="BP7" i="8" s="1"/>
  <c r="AL7" i="9" s="1"/>
  <c r="CA15" i="11"/>
  <c r="BO7" i="8" s="1"/>
  <c r="BZ15" i="11"/>
  <c r="BN7" i="8" s="1"/>
  <c r="AK7" i="9" s="1"/>
  <c r="BY15" i="11"/>
  <c r="BM7" i="8" s="1"/>
  <c r="BX15" i="11"/>
  <c r="BL7" i="8" s="1"/>
  <c r="AJ7" i="9" s="1"/>
  <c r="BW15" i="11"/>
  <c r="BK7" i="8" s="1"/>
  <c r="BV15" i="11"/>
  <c r="BJ7" i="8" s="1"/>
  <c r="AI7" i="9" s="1"/>
  <c r="BU15" i="11"/>
  <c r="BI7" i="8" s="1"/>
  <c r="BT15" i="11"/>
  <c r="BH7" i="8" s="1"/>
  <c r="AH7" i="9" s="1"/>
  <c r="BS15" i="11"/>
  <c r="BG7" i="8" s="1"/>
  <c r="BR15" i="11"/>
  <c r="BF7" i="8" s="1"/>
  <c r="AG7" i="9" s="1"/>
  <c r="BQ15" i="11"/>
  <c r="BE7" i="8" s="1"/>
  <c r="BP15" i="11"/>
  <c r="BD7" i="8" s="1"/>
  <c r="AF7" i="9" s="1"/>
  <c r="BO15" i="11"/>
  <c r="BC7" i="8" s="1"/>
  <c r="BN15" i="11"/>
  <c r="BB7" i="8" s="1"/>
  <c r="AE7" i="9" s="1"/>
  <c r="BM15" i="11"/>
  <c r="BA7" i="8" s="1"/>
  <c r="BL15" i="11"/>
  <c r="AZ7" i="8" s="1"/>
  <c r="AD7" i="9" s="1"/>
  <c r="BK15" i="11"/>
  <c r="AY7" i="8" s="1"/>
  <c r="BJ15" i="11"/>
  <c r="AX7" i="8" s="1"/>
  <c r="AC7" i="9" s="1"/>
  <c r="BI15" i="11"/>
  <c r="AW7" i="8" s="1"/>
  <c r="BH15" i="11"/>
  <c r="AV7" i="8" s="1"/>
  <c r="AB7" i="9" s="1"/>
  <c r="BG15" i="11"/>
  <c r="AU7" i="8" s="1"/>
  <c r="BF15" i="11"/>
  <c r="AT7" i="8" s="1"/>
  <c r="AA7" i="9" s="1"/>
  <c r="BE15" i="11"/>
  <c r="AS7" i="8" s="1"/>
  <c r="BD15" i="11"/>
  <c r="AR7" i="8" s="1"/>
  <c r="Z7" i="9" s="1"/>
  <c r="BC15" i="11"/>
  <c r="AQ7" i="8" s="1"/>
  <c r="BB15" i="11"/>
  <c r="AP7" i="8" s="1"/>
  <c r="Y7" i="9" s="1"/>
  <c r="BA15" i="11"/>
  <c r="AO7" i="8" s="1"/>
  <c r="AZ15" i="11"/>
  <c r="AN7" i="8" s="1"/>
  <c r="X7" i="9" s="1"/>
  <c r="AY15" i="11"/>
  <c r="AM7" i="8" s="1"/>
  <c r="AX15" i="11"/>
  <c r="AL7" i="8" s="1"/>
  <c r="W7" i="9" s="1"/>
  <c r="AW15" i="11"/>
  <c r="AK7" i="8" s="1"/>
  <c r="AV15" i="11"/>
  <c r="AJ7" i="8" s="1"/>
  <c r="V7" i="9" s="1"/>
  <c r="AU15" i="11"/>
  <c r="AI7" i="8" s="1"/>
  <c r="AT15" i="11"/>
  <c r="AH7" i="8" s="1"/>
  <c r="U7" i="9" s="1"/>
  <c r="AS15" i="11"/>
  <c r="AG7" i="8" s="1"/>
  <c r="AR15" i="11"/>
  <c r="AF7" i="8" s="1"/>
  <c r="T7" i="9" s="1"/>
  <c r="AQ15" i="11"/>
  <c r="AE7" i="8" s="1"/>
  <c r="AP15" i="11"/>
  <c r="AD7" i="8" s="1"/>
  <c r="S7" i="9" s="1"/>
  <c r="AO15" i="11"/>
  <c r="AC7" i="8" s="1"/>
  <c r="AN15" i="11"/>
  <c r="AB7" i="8" s="1"/>
  <c r="R7" i="9" s="1"/>
  <c r="AM15" i="11"/>
  <c r="AA7" i="8" s="1"/>
  <c r="AL15" i="11"/>
  <c r="Z7" i="8" s="1"/>
  <c r="Q7" i="9" s="1"/>
  <c r="AK15" i="11"/>
  <c r="Y7" i="8" s="1"/>
  <c r="AJ15" i="11"/>
  <c r="X7" i="8" s="1"/>
  <c r="P7" i="9" s="1"/>
  <c r="AI15" i="11"/>
  <c r="W7" i="8" s="1"/>
  <c r="AH15" i="11"/>
  <c r="V7" i="8" s="1"/>
  <c r="O7" i="9" s="1"/>
  <c r="AG15" i="11"/>
  <c r="U7" i="8" s="1"/>
  <c r="AF15" i="11"/>
  <c r="T7" i="8" s="1"/>
  <c r="N7" i="9" s="1"/>
  <c r="AE15" i="11"/>
  <c r="S7" i="8" s="1"/>
  <c r="AD15" i="11"/>
  <c r="R7" i="8" s="1"/>
  <c r="M7" i="9" s="1"/>
  <c r="AC15" i="11"/>
  <c r="Q7" i="8" s="1"/>
  <c r="AB15" i="11"/>
  <c r="P7" i="8" s="1"/>
  <c r="L7" i="9" s="1"/>
  <c r="AA15" i="11"/>
  <c r="O7" i="8" s="1"/>
  <c r="Z15" i="11"/>
  <c r="N7" i="8" s="1"/>
  <c r="Y15" i="11"/>
  <c r="M7" i="8" s="1"/>
  <c r="X15" i="11"/>
  <c r="L7" i="8" s="1"/>
  <c r="W15" i="11"/>
  <c r="K7" i="8" s="1"/>
  <c r="V15" i="11"/>
  <c r="J7" i="8" s="1"/>
  <c r="T15" i="11"/>
  <c r="S15" i="11"/>
  <c r="R15" i="11"/>
  <c r="Q15" i="11"/>
  <c r="P15" i="11"/>
  <c r="O15" i="11"/>
  <c r="M15" i="11"/>
  <c r="L15" i="11"/>
  <c r="K15" i="11"/>
  <c r="J15" i="11"/>
  <c r="I15" i="11"/>
  <c r="H15" i="11"/>
  <c r="G15" i="11"/>
  <c r="GD14" i="11"/>
  <c r="GD165" i="11" s="1"/>
  <c r="U14" i="11"/>
  <c r="N14" i="11"/>
  <c r="GD13" i="11"/>
  <c r="GD164" i="11" s="1"/>
  <c r="U13" i="11"/>
  <c r="N13" i="11"/>
  <c r="GD12" i="11"/>
  <c r="GD163" i="11" s="1"/>
  <c r="U12" i="11"/>
  <c r="N12" i="11"/>
  <c r="GD11" i="11"/>
  <c r="GD162" i="11" s="1"/>
  <c r="U11" i="11"/>
  <c r="N11" i="11"/>
  <c r="GC10" i="11"/>
  <c r="FQ6" i="8" s="1"/>
  <c r="GB10" i="11"/>
  <c r="FP6" i="8" s="1"/>
  <c r="GA10" i="11"/>
  <c r="FO6" i="8" s="1"/>
  <c r="FZ10" i="11"/>
  <c r="FN6" i="8" s="1"/>
  <c r="FY10" i="11"/>
  <c r="FM6" i="8" s="1"/>
  <c r="FX10" i="11"/>
  <c r="FL6" i="8" s="1"/>
  <c r="FW10" i="11"/>
  <c r="FK6" i="8" s="1"/>
  <c r="FV10" i="11"/>
  <c r="FJ6" i="8" s="1"/>
  <c r="FU10" i="11"/>
  <c r="FI6" i="8" s="1"/>
  <c r="FT10" i="11"/>
  <c r="FH6" i="8" s="1"/>
  <c r="FS10" i="11"/>
  <c r="FG6" i="8" s="1"/>
  <c r="FR10" i="11"/>
  <c r="FF6" i="8" s="1"/>
  <c r="FQ10" i="11"/>
  <c r="FE6" i="8" s="1"/>
  <c r="FP10" i="11"/>
  <c r="FD6" i="8" s="1"/>
  <c r="FO10" i="11"/>
  <c r="FC6" i="8" s="1"/>
  <c r="FN10" i="11"/>
  <c r="FB6" i="8" s="1"/>
  <c r="FM10" i="11"/>
  <c r="FA6" i="8" s="1"/>
  <c r="FL10" i="11"/>
  <c r="EZ6" i="8" s="1"/>
  <c r="FK10" i="11"/>
  <c r="EY6" i="8" s="1"/>
  <c r="FJ10" i="11"/>
  <c r="EX6" i="8" s="1"/>
  <c r="FI10" i="11"/>
  <c r="EW6" i="8" s="1"/>
  <c r="FH10" i="11"/>
  <c r="EV6" i="8" s="1"/>
  <c r="FG10" i="11"/>
  <c r="EU6" i="8" s="1"/>
  <c r="FF10" i="11"/>
  <c r="ET6" i="8" s="1"/>
  <c r="FE10" i="11"/>
  <c r="ES6" i="8" s="1"/>
  <c r="FD10" i="11"/>
  <c r="ER6" i="8" s="1"/>
  <c r="FC10" i="11"/>
  <c r="EQ6" i="8" s="1"/>
  <c r="FB10" i="11"/>
  <c r="EP6" i="8" s="1"/>
  <c r="FA10" i="11"/>
  <c r="EO6" i="8" s="1"/>
  <c r="EZ10" i="11"/>
  <c r="EN6" i="8" s="1"/>
  <c r="EY10" i="11"/>
  <c r="EM6" i="8" s="1"/>
  <c r="EX10" i="11"/>
  <c r="EL6" i="8" s="1"/>
  <c r="EW10" i="11"/>
  <c r="EK6" i="8" s="1"/>
  <c r="EV10" i="11"/>
  <c r="EJ6" i="8" s="1"/>
  <c r="EU10" i="11"/>
  <c r="EI6" i="8" s="1"/>
  <c r="ET10" i="11"/>
  <c r="EH6" i="8" s="1"/>
  <c r="ES10" i="11"/>
  <c r="EG6" i="8" s="1"/>
  <c r="ER10" i="11"/>
  <c r="EF6" i="8" s="1"/>
  <c r="EQ10" i="11"/>
  <c r="EE6" i="8" s="1"/>
  <c r="EP10" i="11"/>
  <c r="ED6" i="8" s="1"/>
  <c r="EO10" i="11"/>
  <c r="EC6" i="8" s="1"/>
  <c r="EN10" i="11"/>
  <c r="EB6" i="8" s="1"/>
  <c r="EM10" i="11"/>
  <c r="EA6" i="8" s="1"/>
  <c r="EL10" i="11"/>
  <c r="DZ6" i="8" s="1"/>
  <c r="EK10" i="11"/>
  <c r="DY6" i="8" s="1"/>
  <c r="EJ10" i="11"/>
  <c r="DX6" i="8" s="1"/>
  <c r="EI10" i="11"/>
  <c r="DW6" i="8" s="1"/>
  <c r="EH10" i="11"/>
  <c r="DV6" i="8" s="1"/>
  <c r="EG10" i="11"/>
  <c r="DU6" i="8" s="1"/>
  <c r="EF10" i="11"/>
  <c r="DT6" i="8" s="1"/>
  <c r="EE10" i="11"/>
  <c r="DS6" i="8" s="1"/>
  <c r="ED10" i="11"/>
  <c r="DR6" i="8" s="1"/>
  <c r="EC10" i="11"/>
  <c r="DQ6" i="8" s="1"/>
  <c r="EB10" i="11"/>
  <c r="DP6" i="8" s="1"/>
  <c r="EA10" i="11"/>
  <c r="DO6" i="8" s="1"/>
  <c r="DZ10" i="11"/>
  <c r="DN6" i="8" s="1"/>
  <c r="DY10" i="11"/>
  <c r="DM6" i="8" s="1"/>
  <c r="DX10" i="11"/>
  <c r="DL6" i="8" s="1"/>
  <c r="DW10" i="11"/>
  <c r="DK6" i="8" s="1"/>
  <c r="DV10" i="11"/>
  <c r="DJ6" i="8" s="1"/>
  <c r="DU10" i="11"/>
  <c r="DI6" i="8" s="1"/>
  <c r="DT10" i="11"/>
  <c r="DH6" i="8" s="1"/>
  <c r="DS10" i="11"/>
  <c r="DG6" i="8" s="1"/>
  <c r="DR10" i="11"/>
  <c r="DF6" i="8" s="1"/>
  <c r="DQ10" i="11"/>
  <c r="DE6" i="8" s="1"/>
  <c r="DP10" i="11"/>
  <c r="DD6" i="8" s="1"/>
  <c r="DO10" i="11"/>
  <c r="DC6" i="8" s="1"/>
  <c r="DN10" i="11"/>
  <c r="DB6" i="8" s="1"/>
  <c r="DM10" i="11"/>
  <c r="DA6" i="8" s="1"/>
  <c r="DL10" i="11"/>
  <c r="CZ6" i="8" s="1"/>
  <c r="DK10" i="11"/>
  <c r="CY6" i="8" s="1"/>
  <c r="DJ10" i="11"/>
  <c r="CX6" i="8" s="1"/>
  <c r="DI10" i="11"/>
  <c r="CW6" i="8" s="1"/>
  <c r="DH10" i="11"/>
  <c r="CV6" i="8" s="1"/>
  <c r="DG10" i="11"/>
  <c r="CU6" i="8" s="1"/>
  <c r="DF10" i="11"/>
  <c r="CT6" i="8" s="1"/>
  <c r="DE10" i="11"/>
  <c r="CS6" i="8" s="1"/>
  <c r="DD10" i="11"/>
  <c r="CR6" i="8" s="1"/>
  <c r="DC10" i="11"/>
  <c r="CQ6" i="8" s="1"/>
  <c r="DB10" i="11"/>
  <c r="CP6" i="8" s="1"/>
  <c r="DA10" i="11"/>
  <c r="CO6" i="8" s="1"/>
  <c r="CZ10" i="11"/>
  <c r="CN6" i="8" s="1"/>
  <c r="CY10" i="11"/>
  <c r="CM6" i="8" s="1"/>
  <c r="CX10" i="11"/>
  <c r="CL6" i="8" s="1"/>
  <c r="CW10" i="11"/>
  <c r="CK6" i="8" s="1"/>
  <c r="CV10" i="11"/>
  <c r="CJ6" i="8" s="1"/>
  <c r="CU10" i="11"/>
  <c r="CI6" i="8" s="1"/>
  <c r="CT10" i="11"/>
  <c r="CH6" i="8" s="1"/>
  <c r="CS10" i="11"/>
  <c r="CG6" i="8" s="1"/>
  <c r="CR10" i="11"/>
  <c r="CF6" i="8" s="1"/>
  <c r="CQ10" i="11"/>
  <c r="CE6" i="8" s="1"/>
  <c r="CP10" i="11"/>
  <c r="CD6" i="8" s="1"/>
  <c r="CO10" i="11"/>
  <c r="CC6" i="8" s="1"/>
  <c r="CN10" i="11"/>
  <c r="CB6" i="8" s="1"/>
  <c r="CM10" i="11"/>
  <c r="CA6" i="8" s="1"/>
  <c r="CL10" i="11"/>
  <c r="BZ6" i="8" s="1"/>
  <c r="CK10" i="11"/>
  <c r="BY6" i="8" s="1"/>
  <c r="CJ10" i="11"/>
  <c r="BX6" i="8" s="1"/>
  <c r="CI10" i="11"/>
  <c r="BW6" i="8" s="1"/>
  <c r="CH10" i="11"/>
  <c r="BV6" i="8" s="1"/>
  <c r="CG10" i="11"/>
  <c r="BU6" i="8" s="1"/>
  <c r="CF10" i="11"/>
  <c r="BT6" i="8" s="1"/>
  <c r="CE10" i="11"/>
  <c r="BS6" i="8" s="1"/>
  <c r="CD10" i="11"/>
  <c r="BR6" i="8" s="1"/>
  <c r="CC10" i="11"/>
  <c r="BQ6" i="8" s="1"/>
  <c r="CB10" i="11"/>
  <c r="BP6" i="8" s="1"/>
  <c r="CA10" i="11"/>
  <c r="BO6" i="8" s="1"/>
  <c r="BZ10" i="11"/>
  <c r="BN6" i="8" s="1"/>
  <c r="BY10" i="11"/>
  <c r="BM6" i="8" s="1"/>
  <c r="BX10" i="11"/>
  <c r="BL6" i="8" s="1"/>
  <c r="BW10" i="11"/>
  <c r="BK6" i="8" s="1"/>
  <c r="BV10" i="11"/>
  <c r="BJ6" i="8" s="1"/>
  <c r="BU10" i="11"/>
  <c r="BI6" i="8" s="1"/>
  <c r="BT10" i="11"/>
  <c r="BH6" i="8" s="1"/>
  <c r="BS10" i="11"/>
  <c r="BG6" i="8" s="1"/>
  <c r="BR10" i="11"/>
  <c r="BF6" i="8" s="1"/>
  <c r="BQ10" i="11"/>
  <c r="BE6" i="8" s="1"/>
  <c r="BP10" i="11"/>
  <c r="BD6" i="8" s="1"/>
  <c r="BO10" i="11"/>
  <c r="BC6" i="8" s="1"/>
  <c r="BN10" i="11"/>
  <c r="BB6" i="8" s="1"/>
  <c r="BM10" i="11"/>
  <c r="BA6" i="8" s="1"/>
  <c r="BL10" i="11"/>
  <c r="AZ6" i="8" s="1"/>
  <c r="BK10" i="11"/>
  <c r="AY6" i="8" s="1"/>
  <c r="BJ10" i="11"/>
  <c r="AX6" i="8" s="1"/>
  <c r="BI10" i="11"/>
  <c r="AW6" i="8" s="1"/>
  <c r="BH10" i="11"/>
  <c r="AV6" i="8" s="1"/>
  <c r="BG10" i="11"/>
  <c r="AU6" i="8" s="1"/>
  <c r="BF10" i="11"/>
  <c r="AT6" i="8" s="1"/>
  <c r="BE10" i="11"/>
  <c r="AS6" i="8" s="1"/>
  <c r="BD10" i="11"/>
  <c r="AR6" i="8" s="1"/>
  <c r="BC10" i="11"/>
  <c r="AQ6" i="8" s="1"/>
  <c r="BB10" i="11"/>
  <c r="AP6" i="8" s="1"/>
  <c r="BA10" i="11"/>
  <c r="AO6" i="8" s="1"/>
  <c r="AZ10" i="11"/>
  <c r="AN6" i="8" s="1"/>
  <c r="AY10" i="11"/>
  <c r="AM6" i="8" s="1"/>
  <c r="AX10" i="11"/>
  <c r="AL6" i="8" s="1"/>
  <c r="AW10" i="11"/>
  <c r="AK6" i="8" s="1"/>
  <c r="AV10" i="11"/>
  <c r="AJ6" i="8" s="1"/>
  <c r="AU10" i="11"/>
  <c r="AI6" i="8" s="1"/>
  <c r="AT10" i="11"/>
  <c r="AH6" i="8" s="1"/>
  <c r="AS10" i="11"/>
  <c r="AG6" i="8" s="1"/>
  <c r="AR10" i="11"/>
  <c r="AF6" i="8" s="1"/>
  <c r="AQ10" i="11"/>
  <c r="AE6" i="8" s="1"/>
  <c r="AP10" i="11"/>
  <c r="AD6" i="8" s="1"/>
  <c r="AO10" i="11"/>
  <c r="AC6" i="8" s="1"/>
  <c r="AN10" i="11"/>
  <c r="AB6" i="8" s="1"/>
  <c r="AM10" i="11"/>
  <c r="AA6" i="8" s="1"/>
  <c r="AL10" i="11"/>
  <c r="Z6" i="8" s="1"/>
  <c r="AK10" i="11"/>
  <c r="Y6" i="8" s="1"/>
  <c r="AJ10" i="11"/>
  <c r="X6" i="8" s="1"/>
  <c r="AI10" i="11"/>
  <c r="W6" i="8" s="1"/>
  <c r="AH10" i="11"/>
  <c r="V6" i="8" s="1"/>
  <c r="AG10" i="11"/>
  <c r="U6" i="8" s="1"/>
  <c r="AF10" i="11"/>
  <c r="T6" i="8" s="1"/>
  <c r="AE10" i="11"/>
  <c r="S6" i="8" s="1"/>
  <c r="AD10" i="11"/>
  <c r="R6" i="8" s="1"/>
  <c r="AC10" i="11"/>
  <c r="Q6" i="8" s="1"/>
  <c r="AB10" i="11"/>
  <c r="P6" i="8" s="1"/>
  <c r="AA10" i="11"/>
  <c r="O6" i="8" s="1"/>
  <c r="Z10" i="11"/>
  <c r="N6" i="8" s="1"/>
  <c r="Y10" i="11"/>
  <c r="M6" i="8" s="1"/>
  <c r="X10" i="11"/>
  <c r="L6" i="8" s="1"/>
  <c r="W10" i="11"/>
  <c r="K6" i="8" s="1"/>
  <c r="V10" i="11"/>
  <c r="J6" i="8" s="1"/>
  <c r="T10" i="11"/>
  <c r="S10" i="11"/>
  <c r="R10" i="11"/>
  <c r="Q10" i="11"/>
  <c r="P10" i="11"/>
  <c r="O10" i="11"/>
  <c r="M10" i="11"/>
  <c r="L10" i="11"/>
  <c r="K10" i="11"/>
  <c r="J10" i="11"/>
  <c r="I10" i="11"/>
  <c r="H10" i="11"/>
  <c r="G10" i="11"/>
  <c r="GD9" i="11"/>
  <c r="GD160" i="11" s="1"/>
  <c r="U9" i="11"/>
  <c r="N9" i="11"/>
  <c r="GD8" i="11"/>
  <c r="GD159" i="11" s="1"/>
  <c r="U8" i="11"/>
  <c r="N8" i="11"/>
  <c r="GD7" i="11"/>
  <c r="GD158" i="11" s="1"/>
  <c r="U7" i="11"/>
  <c r="N7" i="11"/>
  <c r="GD6" i="11"/>
  <c r="U6" i="11"/>
  <c r="N6" i="11"/>
  <c r="GC5" i="11"/>
  <c r="FQ5" i="8" s="1"/>
  <c r="GB5" i="11"/>
  <c r="FP5" i="8" s="1"/>
  <c r="GA5" i="11"/>
  <c r="FO5" i="8" s="1"/>
  <c r="FZ5" i="11"/>
  <c r="FN5" i="8" s="1"/>
  <c r="FY5" i="11"/>
  <c r="FM5" i="8" s="1"/>
  <c r="FX5" i="11"/>
  <c r="FL5" i="8" s="1"/>
  <c r="FW5" i="11"/>
  <c r="FK5" i="8" s="1"/>
  <c r="FV5" i="11"/>
  <c r="FJ5" i="8" s="1"/>
  <c r="FU5" i="11"/>
  <c r="FI5" i="8" s="1"/>
  <c r="FT5" i="11"/>
  <c r="FH5" i="8" s="1"/>
  <c r="FS5" i="11"/>
  <c r="FG5" i="8" s="1"/>
  <c r="FR5" i="11"/>
  <c r="FF5" i="8" s="1"/>
  <c r="FQ5" i="11"/>
  <c r="FE5" i="8" s="1"/>
  <c r="FP5" i="11"/>
  <c r="FD5" i="8" s="1"/>
  <c r="FO5" i="11"/>
  <c r="FC5" i="8" s="1"/>
  <c r="FN5" i="11"/>
  <c r="FB5" i="8" s="1"/>
  <c r="FM5" i="11"/>
  <c r="FA5" i="8" s="1"/>
  <c r="FL5" i="11"/>
  <c r="EZ5" i="8" s="1"/>
  <c r="FK5" i="11"/>
  <c r="EY5" i="8" s="1"/>
  <c r="FJ5" i="11"/>
  <c r="EX5" i="8" s="1"/>
  <c r="FI5" i="11"/>
  <c r="EW5" i="8" s="1"/>
  <c r="FH5" i="11"/>
  <c r="EV5" i="8" s="1"/>
  <c r="FG5" i="11"/>
  <c r="EU5" i="8" s="1"/>
  <c r="FF5" i="11"/>
  <c r="ET5" i="8" s="1"/>
  <c r="FE5" i="11"/>
  <c r="ES5" i="8" s="1"/>
  <c r="FD5" i="11"/>
  <c r="ER5" i="8" s="1"/>
  <c r="FC5" i="11"/>
  <c r="EQ5" i="8" s="1"/>
  <c r="FB5" i="11"/>
  <c r="EP5" i="8" s="1"/>
  <c r="FA5" i="11"/>
  <c r="EO5" i="8" s="1"/>
  <c r="EZ5" i="11"/>
  <c r="EN5" i="8" s="1"/>
  <c r="EY5" i="11"/>
  <c r="EM5" i="8" s="1"/>
  <c r="EX5" i="11"/>
  <c r="EL5" i="8" s="1"/>
  <c r="EW5" i="11"/>
  <c r="EK5" i="8" s="1"/>
  <c r="EV5" i="11"/>
  <c r="EJ5" i="8" s="1"/>
  <c r="EU5" i="11"/>
  <c r="EI5" i="8" s="1"/>
  <c r="ET5" i="11"/>
  <c r="EH5" i="8" s="1"/>
  <c r="ES5" i="11"/>
  <c r="EG5" i="8" s="1"/>
  <c r="ER5" i="11"/>
  <c r="EF5" i="8" s="1"/>
  <c r="EQ5" i="11"/>
  <c r="EE5" i="8" s="1"/>
  <c r="EP5" i="11"/>
  <c r="ED5" i="8" s="1"/>
  <c r="EO5" i="11"/>
  <c r="EC5" i="8" s="1"/>
  <c r="EN5" i="11"/>
  <c r="EB5" i="8" s="1"/>
  <c r="EM5" i="11"/>
  <c r="EA5" i="8" s="1"/>
  <c r="EL5" i="11"/>
  <c r="DZ5" i="8" s="1"/>
  <c r="EK5" i="11"/>
  <c r="DY5" i="8" s="1"/>
  <c r="EJ5" i="11"/>
  <c r="DX5" i="8" s="1"/>
  <c r="EI5" i="11"/>
  <c r="DW5" i="8" s="1"/>
  <c r="EH5" i="11"/>
  <c r="DV5" i="8" s="1"/>
  <c r="EG5" i="11"/>
  <c r="DU5" i="8" s="1"/>
  <c r="EF5" i="11"/>
  <c r="DT5" i="8" s="1"/>
  <c r="EE5" i="11"/>
  <c r="DS5" i="8" s="1"/>
  <c r="ED5" i="11"/>
  <c r="DR5" i="8" s="1"/>
  <c r="EC5" i="11"/>
  <c r="DQ5" i="8" s="1"/>
  <c r="EB5" i="11"/>
  <c r="DP5" i="8" s="1"/>
  <c r="EA5" i="11"/>
  <c r="DO5" i="8" s="1"/>
  <c r="DZ5" i="11"/>
  <c r="DN5" i="8" s="1"/>
  <c r="DY5" i="11"/>
  <c r="DM5" i="8" s="1"/>
  <c r="DX5" i="11"/>
  <c r="DL5" i="8" s="1"/>
  <c r="DW5" i="11"/>
  <c r="DK5" i="8" s="1"/>
  <c r="DV5" i="11"/>
  <c r="DJ5" i="8" s="1"/>
  <c r="DU5" i="11"/>
  <c r="DI5" i="8" s="1"/>
  <c r="DT5" i="11"/>
  <c r="DH5" i="8" s="1"/>
  <c r="DS5" i="11"/>
  <c r="DG5" i="8" s="1"/>
  <c r="DR5" i="11"/>
  <c r="DF5" i="8" s="1"/>
  <c r="DQ5" i="11"/>
  <c r="DE5" i="8" s="1"/>
  <c r="DP5" i="11"/>
  <c r="DD5" i="8" s="1"/>
  <c r="DO5" i="11"/>
  <c r="DC5" i="8" s="1"/>
  <c r="DN5" i="11"/>
  <c r="DB5" i="8" s="1"/>
  <c r="DM5" i="11"/>
  <c r="DA5" i="8" s="1"/>
  <c r="DL5" i="11"/>
  <c r="CZ5" i="8" s="1"/>
  <c r="DK5" i="11"/>
  <c r="CY5" i="8" s="1"/>
  <c r="DJ5" i="11"/>
  <c r="CX5" i="8" s="1"/>
  <c r="DI5" i="11"/>
  <c r="CW5" i="8" s="1"/>
  <c r="DH5" i="11"/>
  <c r="CV5" i="8" s="1"/>
  <c r="DG5" i="11"/>
  <c r="CU5" i="8" s="1"/>
  <c r="DF5" i="11"/>
  <c r="CT5" i="8" s="1"/>
  <c r="DE5" i="11"/>
  <c r="CS5" i="8" s="1"/>
  <c r="DD5" i="11"/>
  <c r="CR5" i="8" s="1"/>
  <c r="DC5" i="11"/>
  <c r="CQ5" i="8" s="1"/>
  <c r="DB5" i="11"/>
  <c r="CP5" i="8" s="1"/>
  <c r="DA5" i="11"/>
  <c r="CO5" i="8" s="1"/>
  <c r="CZ5" i="11"/>
  <c r="CN5" i="8" s="1"/>
  <c r="CY5" i="11"/>
  <c r="CM5" i="8" s="1"/>
  <c r="CX5" i="11"/>
  <c r="CL5" i="8" s="1"/>
  <c r="CW5" i="11"/>
  <c r="CK5" i="8" s="1"/>
  <c r="CV5" i="11"/>
  <c r="CJ5" i="8" s="1"/>
  <c r="CU5" i="11"/>
  <c r="CI5" i="8" s="1"/>
  <c r="CT5" i="11"/>
  <c r="CH5" i="8" s="1"/>
  <c r="CS5" i="11"/>
  <c r="CG5" i="8" s="1"/>
  <c r="CR5" i="11"/>
  <c r="CF5" i="8" s="1"/>
  <c r="CQ5" i="11"/>
  <c r="CE5" i="8" s="1"/>
  <c r="CP5" i="11"/>
  <c r="CD5" i="8" s="1"/>
  <c r="CO5" i="11"/>
  <c r="CC5" i="8" s="1"/>
  <c r="CN5" i="11"/>
  <c r="CB5" i="8" s="1"/>
  <c r="CM5" i="11"/>
  <c r="CA5" i="8" s="1"/>
  <c r="CL5" i="11"/>
  <c r="BZ5" i="8" s="1"/>
  <c r="CK5" i="11"/>
  <c r="BY5" i="8" s="1"/>
  <c r="CJ5" i="11"/>
  <c r="BX5" i="8" s="1"/>
  <c r="CI5" i="11"/>
  <c r="BW5" i="8" s="1"/>
  <c r="CH5" i="11"/>
  <c r="BV5" i="8" s="1"/>
  <c r="CG5" i="11"/>
  <c r="BU5" i="8" s="1"/>
  <c r="CF5" i="11"/>
  <c r="BT5" i="8" s="1"/>
  <c r="CE5" i="11"/>
  <c r="BS5" i="8" s="1"/>
  <c r="CD5" i="11"/>
  <c r="BR5" i="8" s="1"/>
  <c r="CC5" i="11"/>
  <c r="BQ5" i="8" s="1"/>
  <c r="CB5" i="11"/>
  <c r="BP5" i="8" s="1"/>
  <c r="CA5" i="11"/>
  <c r="BO5" i="8" s="1"/>
  <c r="BZ5" i="11"/>
  <c r="BN5" i="8" s="1"/>
  <c r="BY5" i="11"/>
  <c r="BM5" i="8" s="1"/>
  <c r="BX5" i="11"/>
  <c r="BL5" i="8" s="1"/>
  <c r="BW5" i="11"/>
  <c r="BK5" i="8" s="1"/>
  <c r="BV5" i="11"/>
  <c r="BJ5" i="8" s="1"/>
  <c r="BU5" i="11"/>
  <c r="BI5" i="8" s="1"/>
  <c r="BT5" i="11"/>
  <c r="BH5" i="8" s="1"/>
  <c r="BS5" i="11"/>
  <c r="BG5" i="8" s="1"/>
  <c r="BR5" i="11"/>
  <c r="BF5" i="8" s="1"/>
  <c r="BQ5" i="11"/>
  <c r="BE5" i="8" s="1"/>
  <c r="BP5" i="11"/>
  <c r="BD5" i="8" s="1"/>
  <c r="BO5" i="11"/>
  <c r="BC5" i="8" s="1"/>
  <c r="BN5" i="11"/>
  <c r="BB5" i="8" s="1"/>
  <c r="BM5" i="11"/>
  <c r="BA5" i="8" s="1"/>
  <c r="BL5" i="11"/>
  <c r="AZ5" i="8" s="1"/>
  <c r="BK5" i="11"/>
  <c r="AY5" i="8" s="1"/>
  <c r="BJ5" i="11"/>
  <c r="AX5" i="8" s="1"/>
  <c r="BI5" i="11"/>
  <c r="AW5" i="8" s="1"/>
  <c r="BH5" i="11"/>
  <c r="AV5" i="8" s="1"/>
  <c r="BG5" i="11"/>
  <c r="AU5" i="8" s="1"/>
  <c r="BF5" i="11"/>
  <c r="AT5" i="8" s="1"/>
  <c r="BE5" i="11"/>
  <c r="AS5" i="8" s="1"/>
  <c r="BD5" i="11"/>
  <c r="AR5" i="8" s="1"/>
  <c r="BC5" i="11"/>
  <c r="AQ5" i="8" s="1"/>
  <c r="BB5" i="11"/>
  <c r="AP5" i="8" s="1"/>
  <c r="BA5" i="11"/>
  <c r="AO5" i="8" s="1"/>
  <c r="AZ5" i="11"/>
  <c r="AN5" i="8" s="1"/>
  <c r="AY5" i="11"/>
  <c r="AM5" i="8" s="1"/>
  <c r="AX5" i="11"/>
  <c r="AL5" i="8" s="1"/>
  <c r="AW5" i="11"/>
  <c r="AK5" i="8" s="1"/>
  <c r="AV5" i="11"/>
  <c r="AJ5" i="8" s="1"/>
  <c r="AU5" i="11"/>
  <c r="AI5" i="8" s="1"/>
  <c r="AT5" i="11"/>
  <c r="AH5" i="8" s="1"/>
  <c r="AS5" i="11"/>
  <c r="AG5" i="8" s="1"/>
  <c r="AR5" i="11"/>
  <c r="AF5" i="8" s="1"/>
  <c r="AQ5" i="11"/>
  <c r="AE5" i="8" s="1"/>
  <c r="AP5" i="11"/>
  <c r="AD5" i="8" s="1"/>
  <c r="AO5" i="11"/>
  <c r="AC5" i="8" s="1"/>
  <c r="AN5" i="11"/>
  <c r="AB5" i="8" s="1"/>
  <c r="AM5" i="11"/>
  <c r="AA5" i="8" s="1"/>
  <c r="AL5" i="11"/>
  <c r="Z5" i="8" s="1"/>
  <c r="AK5" i="11"/>
  <c r="Y5" i="8" s="1"/>
  <c r="AJ5" i="11"/>
  <c r="X5" i="8" s="1"/>
  <c r="AI5" i="11"/>
  <c r="W5" i="8" s="1"/>
  <c r="AH5" i="11"/>
  <c r="V5" i="8" s="1"/>
  <c r="AG5" i="11"/>
  <c r="U5" i="8" s="1"/>
  <c r="AF5" i="11"/>
  <c r="T5" i="8" s="1"/>
  <c r="AE5" i="11"/>
  <c r="S5" i="8" s="1"/>
  <c r="AD5" i="11"/>
  <c r="R5" i="8" s="1"/>
  <c r="AC5" i="11"/>
  <c r="AB5" i="11"/>
  <c r="AA5" i="11"/>
  <c r="O5" i="8" s="1"/>
  <c r="Z5" i="11"/>
  <c r="N5" i="8" s="1"/>
  <c r="Y5" i="11"/>
  <c r="M5" i="8" s="1"/>
  <c r="X5" i="11"/>
  <c r="L5" i="8" s="1"/>
  <c r="W5" i="11"/>
  <c r="K5" i="8" s="1"/>
  <c r="V5" i="11"/>
  <c r="J5" i="8" s="1"/>
  <c r="T5" i="11"/>
  <c r="S5" i="11"/>
  <c r="R5" i="11"/>
  <c r="Q5" i="11"/>
  <c r="P5" i="11"/>
  <c r="O5" i="11"/>
  <c r="M5" i="11"/>
  <c r="L5" i="11"/>
  <c r="K5" i="11"/>
  <c r="J5" i="11"/>
  <c r="I5" i="11"/>
  <c r="H5" i="11"/>
  <c r="G5" i="11"/>
  <c r="BF134" i="14" l="1"/>
  <c r="FG134" i="14"/>
  <c r="FS32" i="8"/>
  <c r="BI134" i="14"/>
  <c r="AC134" i="14"/>
  <c r="FO134" i="14"/>
  <c r="CE134" i="14"/>
  <c r="S134" i="14"/>
  <c r="FV134" i="14"/>
  <c r="EP134" i="14"/>
  <c r="DJ134" i="14"/>
  <c r="CD134" i="14"/>
  <c r="AX134" i="14"/>
  <c r="BD134" i="14"/>
  <c r="X134" i="14"/>
  <c r="FC134" i="14"/>
  <c r="EM134" i="14"/>
  <c r="DW134" i="14"/>
  <c r="DG134" i="14"/>
  <c r="R134" i="14"/>
  <c r="FY134" i="14"/>
  <c r="AS134" i="14"/>
  <c r="FW134" i="14"/>
  <c r="DC134" i="14"/>
  <c r="BO134" i="14"/>
  <c r="AI134" i="14"/>
  <c r="FF134" i="14"/>
  <c r="DZ134" i="14"/>
  <c r="CT134" i="14"/>
  <c r="BN134" i="14"/>
  <c r="AH134" i="14"/>
  <c r="BL134" i="14"/>
  <c r="K134" i="14"/>
  <c r="CU134" i="14"/>
  <c r="FB134" i="14"/>
  <c r="AD134" i="14"/>
  <c r="BR9" i="9"/>
  <c r="BT9" i="9"/>
  <c r="BV9" i="9"/>
  <c r="BX9" i="9"/>
  <c r="BZ9" i="9"/>
  <c r="CB9" i="9"/>
  <c r="CD9" i="9"/>
  <c r="CF9" i="9"/>
  <c r="CH9" i="9"/>
  <c r="CJ9" i="9"/>
  <c r="CL9" i="9"/>
  <c r="FA134" i="14"/>
  <c r="DU134" i="14"/>
  <c r="CO134" i="14"/>
  <c r="AY134" i="14"/>
  <c r="GB134" i="14"/>
  <c r="FL134" i="14"/>
  <c r="EV134" i="14"/>
  <c r="EF134" i="14"/>
  <c r="DP134" i="14"/>
  <c r="CZ134" i="14"/>
  <c r="CJ134" i="14"/>
  <c r="BT134" i="14"/>
  <c r="CI134" i="14"/>
  <c r="BC134" i="14"/>
  <c r="W134" i="14"/>
  <c r="DV134" i="14"/>
  <c r="BJ134" i="14"/>
  <c r="L134" i="14"/>
  <c r="FM134" i="14"/>
  <c r="DA134" i="14"/>
  <c r="AO134" i="14"/>
  <c r="CX134" i="14"/>
  <c r="BB134" i="14"/>
  <c r="DY134" i="14"/>
  <c r="AG134" i="14"/>
  <c r="M14" i="39"/>
  <c r="GF54" i="12"/>
  <c r="GD54" i="12"/>
  <c r="EO134" i="14"/>
  <c r="ES134" i="14"/>
  <c r="DM134" i="14"/>
  <c r="CG134" i="14"/>
  <c r="BA134" i="14"/>
  <c r="GA134" i="14"/>
  <c r="FK134" i="14"/>
  <c r="BW134" i="14"/>
  <c r="AQ134" i="14"/>
  <c r="FN134" i="14"/>
  <c r="DB134" i="14"/>
  <c r="BV134" i="14"/>
  <c r="AP134" i="14"/>
  <c r="FX134" i="14"/>
  <c r="FH134" i="14"/>
  <c r="ER134" i="14"/>
  <c r="EB134" i="14"/>
  <c r="DL134" i="14"/>
  <c r="CV134" i="14"/>
  <c r="CF134" i="14"/>
  <c r="BP134" i="14"/>
  <c r="AZ134" i="14"/>
  <c r="AJ134" i="14"/>
  <c r="EY134" i="14"/>
  <c r="EI134" i="14"/>
  <c r="DS134" i="14"/>
  <c r="CY134" i="14"/>
  <c r="CA134" i="14"/>
  <c r="AU134" i="14"/>
  <c r="O134" i="14"/>
  <c r="FR134" i="14"/>
  <c r="DF134" i="14"/>
  <c r="AT134" i="14"/>
  <c r="H134" i="14"/>
  <c r="EW134" i="14"/>
  <c r="CK134" i="14"/>
  <c r="J134" i="14"/>
  <c r="BR134" i="14"/>
  <c r="V134" i="14"/>
  <c r="F134" i="14"/>
  <c r="DI134" i="14"/>
  <c r="U134" i="14"/>
  <c r="CH134" i="14"/>
  <c r="I134" i="14"/>
  <c r="FQ134" i="14"/>
  <c r="EK134" i="14"/>
  <c r="DE134" i="14"/>
  <c r="BY134" i="14"/>
  <c r="FT134" i="14"/>
  <c r="FD134" i="14"/>
  <c r="EN134" i="14"/>
  <c r="DX134" i="14"/>
  <c r="DH134" i="14"/>
  <c r="CR134" i="14"/>
  <c r="CB134" i="14"/>
  <c r="EU134" i="14"/>
  <c r="EE134" i="14"/>
  <c r="DO134" i="14"/>
  <c r="BS134" i="14"/>
  <c r="AM134" i="14"/>
  <c r="Y134" i="14"/>
  <c r="EG134" i="14"/>
  <c r="BU134" i="14"/>
  <c r="FJ134" i="14"/>
  <c r="AL134" i="14"/>
  <c r="ET134" i="14"/>
  <c r="FE134" i="14"/>
  <c r="CS134" i="14"/>
  <c r="FI134" i="14"/>
  <c r="EC134" i="14"/>
  <c r="CW134" i="14"/>
  <c r="BQ134" i="14"/>
  <c r="AK134" i="14"/>
  <c r="FS134" i="14"/>
  <c r="CM134" i="14"/>
  <c r="BG134" i="14"/>
  <c r="AA134" i="14"/>
  <c r="EX134" i="14"/>
  <c r="DR134" i="14"/>
  <c r="Z134" i="14"/>
  <c r="FP134" i="14"/>
  <c r="EZ134" i="14"/>
  <c r="EJ134" i="14"/>
  <c r="DT134" i="14"/>
  <c r="DD134" i="14"/>
  <c r="CN134" i="14"/>
  <c r="BX134" i="14"/>
  <c r="BH134" i="14"/>
  <c r="AR134" i="14"/>
  <c r="AB134" i="14"/>
  <c r="EQ134" i="14"/>
  <c r="EA134" i="14"/>
  <c r="DK134" i="14"/>
  <c r="CQ134" i="14"/>
  <c r="BK134" i="14"/>
  <c r="AE134" i="14"/>
  <c r="N134" i="14"/>
  <c r="EL134" i="14"/>
  <c r="BZ134" i="14"/>
  <c r="Q134" i="14"/>
  <c r="DQ134" i="14"/>
  <c r="BE134" i="14"/>
  <c r="ED134" i="14"/>
  <c r="DN134" i="14"/>
  <c r="CC134" i="14"/>
  <c r="FU134" i="14"/>
  <c r="BM134" i="14"/>
  <c r="GF50" i="12"/>
  <c r="O5" i="9"/>
  <c r="V12" i="8"/>
  <c r="S5" i="9"/>
  <c r="AD12" i="8"/>
  <c r="W5" i="9"/>
  <c r="AL12" i="8"/>
  <c r="AT12" i="8"/>
  <c r="AA5" i="9"/>
  <c r="AE5" i="9"/>
  <c r="BB12" i="8"/>
  <c r="BJ12" i="8"/>
  <c r="AI5" i="9"/>
  <c r="AM5" i="9"/>
  <c r="BR12" i="8"/>
  <c r="BZ12" i="8"/>
  <c r="AQ5" i="9"/>
  <c r="AU5" i="9"/>
  <c r="CH12" i="8"/>
  <c r="CP12" i="8"/>
  <c r="AY5" i="9"/>
  <c r="CT12" i="8"/>
  <c r="BA5" i="9"/>
  <c r="BE5" i="9"/>
  <c r="DB12" i="8"/>
  <c r="BI5" i="9"/>
  <c r="DJ12" i="8"/>
  <c r="BM5" i="9"/>
  <c r="DR12" i="8"/>
  <c r="DZ12" i="8"/>
  <c r="BQ5" i="9"/>
  <c r="BU5" i="9"/>
  <c r="EH12" i="8"/>
  <c r="BW5" i="9"/>
  <c r="EL12" i="8"/>
  <c r="EP12" i="8"/>
  <c r="BY5" i="9"/>
  <c r="CA5" i="9"/>
  <c r="ET12" i="8"/>
  <c r="CC5" i="9"/>
  <c r="EX12" i="8"/>
  <c r="FB12" i="8"/>
  <c r="CE5" i="9"/>
  <c r="FF12" i="8"/>
  <c r="CG5" i="9"/>
  <c r="CK5" i="9"/>
  <c r="FN12" i="8"/>
  <c r="G6" i="8"/>
  <c r="S12" i="8"/>
  <c r="W12" i="8"/>
  <c r="AA12" i="8"/>
  <c r="AE12" i="8"/>
  <c r="AI12" i="8"/>
  <c r="AM12" i="8"/>
  <c r="AQ12" i="8"/>
  <c r="AU12" i="8"/>
  <c r="AY12" i="8"/>
  <c r="BC12" i="8"/>
  <c r="BG12" i="8"/>
  <c r="BK12" i="8"/>
  <c r="BO12" i="8"/>
  <c r="BS12" i="8"/>
  <c r="BW12" i="8"/>
  <c r="CA12" i="8"/>
  <c r="CE12" i="8"/>
  <c r="CI12" i="8"/>
  <c r="CM12" i="8"/>
  <c r="CQ12" i="8"/>
  <c r="CU12" i="8"/>
  <c r="CY12" i="8"/>
  <c r="DC12" i="8"/>
  <c r="DG12" i="8"/>
  <c r="DK12" i="8"/>
  <c r="DO12" i="8"/>
  <c r="DS12" i="8"/>
  <c r="DW12" i="8"/>
  <c r="EA12" i="8"/>
  <c r="EE12" i="8"/>
  <c r="EI12" i="8"/>
  <c r="EM12" i="8"/>
  <c r="EQ12" i="8"/>
  <c r="EU12" i="8"/>
  <c r="EY12" i="8"/>
  <c r="FC12" i="8"/>
  <c r="FG12" i="8"/>
  <c r="FK12" i="8"/>
  <c r="FO12" i="8"/>
  <c r="M6" i="9"/>
  <c r="O6" i="9"/>
  <c r="Q6" i="9"/>
  <c r="S6" i="9"/>
  <c r="U6" i="9"/>
  <c r="W6" i="9"/>
  <c r="Y6" i="9"/>
  <c r="AA6" i="9"/>
  <c r="AC6" i="9"/>
  <c r="AE6" i="9"/>
  <c r="AG6" i="9"/>
  <c r="AI6" i="9"/>
  <c r="AK6" i="9"/>
  <c r="AM6" i="9"/>
  <c r="X12" i="8"/>
  <c r="P5" i="9"/>
  <c r="V5" i="9"/>
  <c r="AJ12" i="8"/>
  <c r="Z5" i="9"/>
  <c r="AR12" i="8"/>
  <c r="AF5" i="9"/>
  <c r="BD12" i="8"/>
  <c r="AP5" i="9"/>
  <c r="BX12" i="8"/>
  <c r="BJ5" i="9"/>
  <c r="DL12" i="8"/>
  <c r="N5" i="9"/>
  <c r="T12" i="8"/>
  <c r="R5" i="9"/>
  <c r="AB12" i="8"/>
  <c r="T5" i="9"/>
  <c r="AF12" i="8"/>
  <c r="AN12" i="8"/>
  <c r="X5" i="9"/>
  <c r="AB5" i="9"/>
  <c r="AV12" i="8"/>
  <c r="AD5" i="9"/>
  <c r="AZ12" i="8"/>
  <c r="AH5" i="9"/>
  <c r="BH12" i="8"/>
  <c r="AJ5" i="9"/>
  <c r="BL12" i="8"/>
  <c r="AL5" i="9"/>
  <c r="BP12" i="8"/>
  <c r="AN5" i="9"/>
  <c r="BT12" i="8"/>
  <c r="AR5" i="9"/>
  <c r="CB12" i="8"/>
  <c r="AT5" i="9"/>
  <c r="CF12" i="8"/>
  <c r="AV5" i="9"/>
  <c r="CJ12" i="8"/>
  <c r="AX5" i="9"/>
  <c r="CN12" i="8"/>
  <c r="AZ5" i="9"/>
  <c r="CR12" i="8"/>
  <c r="BB5" i="9"/>
  <c r="CV12" i="8"/>
  <c r="BD5" i="9"/>
  <c r="CZ12" i="8"/>
  <c r="BF5" i="9"/>
  <c r="DD12" i="8"/>
  <c r="BH5" i="9"/>
  <c r="DH12" i="8"/>
  <c r="BL5" i="9"/>
  <c r="DP12" i="8"/>
  <c r="BN5" i="9"/>
  <c r="DT12" i="8"/>
  <c r="BP5" i="9"/>
  <c r="DX12" i="8"/>
  <c r="BR5" i="9"/>
  <c r="EB12" i="8"/>
  <c r="BT5" i="9"/>
  <c r="EF12" i="8"/>
  <c r="BV5" i="9"/>
  <c r="EJ12" i="8"/>
  <c r="BX5" i="9"/>
  <c r="EN12" i="8"/>
  <c r="BZ5" i="9"/>
  <c r="ER12" i="8"/>
  <c r="CB5" i="9"/>
  <c r="EV12" i="8"/>
  <c r="CD5" i="9"/>
  <c r="EZ12" i="8"/>
  <c r="CF5" i="9"/>
  <c r="FD12" i="8"/>
  <c r="CH5" i="9"/>
  <c r="FH12" i="8"/>
  <c r="CJ5" i="9"/>
  <c r="FL12" i="8"/>
  <c r="CL5" i="9"/>
  <c r="FP12" i="8"/>
  <c r="G5" i="8"/>
  <c r="U12" i="8"/>
  <c r="Y12" i="8"/>
  <c r="AC12" i="8"/>
  <c r="AG12" i="8"/>
  <c r="AK12" i="8"/>
  <c r="AO12" i="8"/>
  <c r="AS12" i="8"/>
  <c r="AW12" i="8"/>
  <c r="BA12" i="8"/>
  <c r="BE12" i="8"/>
  <c r="BI12" i="8"/>
  <c r="BM12" i="8"/>
  <c r="BQ12" i="8"/>
  <c r="BU12" i="8"/>
  <c r="BY12" i="8"/>
  <c r="CC12" i="8"/>
  <c r="CG12" i="8"/>
  <c r="CK12" i="8"/>
  <c r="CO12" i="8"/>
  <c r="CS12" i="8"/>
  <c r="CW12" i="8"/>
  <c r="DA12" i="8"/>
  <c r="DE12" i="8"/>
  <c r="DI12" i="8"/>
  <c r="DM12" i="8"/>
  <c r="DQ12" i="8"/>
  <c r="DU12" i="8"/>
  <c r="DY12" i="8"/>
  <c r="EC12" i="8"/>
  <c r="EG12" i="8"/>
  <c r="EK12" i="8"/>
  <c r="EO12" i="8"/>
  <c r="ES12" i="8"/>
  <c r="EW12" i="8"/>
  <c r="FA12" i="8"/>
  <c r="FE12" i="8"/>
  <c r="FI12" i="8"/>
  <c r="FM12" i="8"/>
  <c r="FQ12" i="8"/>
  <c r="L6" i="9"/>
  <c r="N6" i="9"/>
  <c r="P6" i="9"/>
  <c r="R6" i="9"/>
  <c r="T6" i="9"/>
  <c r="V6" i="9"/>
  <c r="X6" i="9"/>
  <c r="Z6" i="9"/>
  <c r="AB6" i="9"/>
  <c r="AD6" i="9"/>
  <c r="AF6" i="9"/>
  <c r="AH6" i="9"/>
  <c r="AJ6" i="9"/>
  <c r="AL6" i="9"/>
  <c r="AN6" i="9"/>
  <c r="R12" i="8"/>
  <c r="M5" i="9"/>
  <c r="Q5" i="9"/>
  <c r="Z12" i="8"/>
  <c r="AH12" i="8"/>
  <c r="U5" i="9"/>
  <c r="Y5" i="9"/>
  <c r="AP12" i="8"/>
  <c r="AX12" i="8"/>
  <c r="AC5" i="9"/>
  <c r="AG5" i="9"/>
  <c r="BF12" i="8"/>
  <c r="BN12" i="8"/>
  <c r="AK5" i="9"/>
  <c r="AO5" i="9"/>
  <c r="BV12" i="8"/>
  <c r="CD12" i="8"/>
  <c r="AS5" i="9"/>
  <c r="AW5" i="9"/>
  <c r="CL12" i="8"/>
  <c r="BC5" i="9"/>
  <c r="CX12" i="8"/>
  <c r="DF12" i="8"/>
  <c r="BG5" i="9"/>
  <c r="BK5" i="9"/>
  <c r="DN12" i="8"/>
  <c r="DV12" i="8"/>
  <c r="BO5" i="9"/>
  <c r="BS5" i="9"/>
  <c r="ED12" i="8"/>
  <c r="CI5" i="9"/>
  <c r="FJ12" i="8"/>
  <c r="F21" i="15"/>
  <c r="G8" i="8"/>
  <c r="FS11" i="8"/>
  <c r="H94" i="11"/>
  <c r="H35" i="11"/>
  <c r="L35" i="11"/>
  <c r="Q94" i="11"/>
  <c r="Q35" i="11"/>
  <c r="J20" i="8"/>
  <c r="V35" i="11"/>
  <c r="N20" i="8"/>
  <c r="Z35" i="11"/>
  <c r="R20" i="8"/>
  <c r="AD35" i="11"/>
  <c r="V20" i="8"/>
  <c r="AH35" i="11"/>
  <c r="Z20" i="8"/>
  <c r="AL35" i="11"/>
  <c r="AD20" i="8"/>
  <c r="AP35" i="11"/>
  <c r="AH20" i="8"/>
  <c r="AT35" i="11"/>
  <c r="AL20" i="8"/>
  <c r="AX35" i="11"/>
  <c r="AP20" i="8"/>
  <c r="BB35" i="11"/>
  <c r="AT20" i="8"/>
  <c r="BF35" i="11"/>
  <c r="AX20" i="8"/>
  <c r="BJ35" i="11"/>
  <c r="BB20" i="8"/>
  <c r="BN35" i="11"/>
  <c r="BF20" i="8"/>
  <c r="BR35" i="11"/>
  <c r="BJ20" i="8"/>
  <c r="BV35" i="11"/>
  <c r="BN20" i="8"/>
  <c r="BZ35" i="11"/>
  <c r="BR20" i="8"/>
  <c r="CD35" i="11"/>
  <c r="BV20" i="8"/>
  <c r="CH35" i="11"/>
  <c r="BZ20" i="8"/>
  <c r="CL35" i="11"/>
  <c r="CD20" i="8"/>
  <c r="CP35" i="11"/>
  <c r="CH20" i="8"/>
  <c r="CT35" i="11"/>
  <c r="CL20" i="8"/>
  <c r="CX35" i="11"/>
  <c r="CP20" i="8"/>
  <c r="DB35" i="11"/>
  <c r="CT20" i="8"/>
  <c r="DF35" i="11"/>
  <c r="CX20" i="8"/>
  <c r="DJ35" i="11"/>
  <c r="DB20" i="8"/>
  <c r="DN35" i="11"/>
  <c r="DF20" i="8"/>
  <c r="DR35" i="11"/>
  <c r="DJ20" i="8"/>
  <c r="DV35" i="11"/>
  <c r="DN20" i="8"/>
  <c r="DZ35" i="11"/>
  <c r="DR20" i="8"/>
  <c r="ED35" i="11"/>
  <c r="DV20" i="8"/>
  <c r="EH35" i="11"/>
  <c r="DZ20" i="8"/>
  <c r="EL35" i="11"/>
  <c r="ED20" i="8"/>
  <c r="EP35" i="11"/>
  <c r="EH20" i="8"/>
  <c r="ET35" i="11"/>
  <c r="EL20" i="8"/>
  <c r="EX35" i="11"/>
  <c r="EP20" i="8"/>
  <c r="FB35" i="11"/>
  <c r="ET20" i="8"/>
  <c r="FF35" i="11"/>
  <c r="EX20" i="8"/>
  <c r="FJ35" i="11"/>
  <c r="FB20" i="8"/>
  <c r="FN35" i="11"/>
  <c r="FF20" i="8"/>
  <c r="FR35" i="11"/>
  <c r="FJ20" i="8"/>
  <c r="FV35" i="11"/>
  <c r="FN20" i="8"/>
  <c r="FZ35" i="11"/>
  <c r="N36" i="11"/>
  <c r="U37" i="11"/>
  <c r="GD38" i="11"/>
  <c r="G21" i="8"/>
  <c r="G40" i="11"/>
  <c r="K40" i="11"/>
  <c r="P40" i="11"/>
  <c r="T40" i="11"/>
  <c r="M21" i="8"/>
  <c r="Y40" i="11"/>
  <c r="Q21" i="8"/>
  <c r="Q14" i="8" s="1"/>
  <c r="AC40" i="11"/>
  <c r="U21" i="8"/>
  <c r="U14" i="8" s="1"/>
  <c r="AG40" i="11"/>
  <c r="Y21" i="8"/>
  <c r="Y14" i="8" s="1"/>
  <c r="AK40" i="11"/>
  <c r="AC21" i="8"/>
  <c r="AC14" i="8" s="1"/>
  <c r="AO40" i="11"/>
  <c r="AG21" i="8"/>
  <c r="AG14" i="8" s="1"/>
  <c r="AS40" i="11"/>
  <c r="AK21" i="8"/>
  <c r="AK14" i="8" s="1"/>
  <c r="AW40" i="11"/>
  <c r="AO21" i="8"/>
  <c r="AO14" i="8" s="1"/>
  <c r="BA40" i="11"/>
  <c r="AS21" i="8"/>
  <c r="AS14" i="8" s="1"/>
  <c r="BE40" i="11"/>
  <c r="AW21" i="8"/>
  <c r="AW14" i="8" s="1"/>
  <c r="BI40" i="11"/>
  <c r="BA21" i="8"/>
  <c r="BA14" i="8" s="1"/>
  <c r="BM40" i="11"/>
  <c r="BE21" i="8"/>
  <c r="BE14" i="8" s="1"/>
  <c r="BQ40" i="11"/>
  <c r="BI21" i="8"/>
  <c r="BI14" i="8" s="1"/>
  <c r="BU40" i="11"/>
  <c r="BM21" i="8"/>
  <c r="BM14" i="8" s="1"/>
  <c r="BY40" i="11"/>
  <c r="BQ21" i="8"/>
  <c r="BQ14" i="8" s="1"/>
  <c r="CC40" i="11"/>
  <c r="BU21" i="8"/>
  <c r="BU14" i="8" s="1"/>
  <c r="CG40" i="11"/>
  <c r="BY21" i="8"/>
  <c r="BY14" i="8" s="1"/>
  <c r="CK40" i="11"/>
  <c r="CC21" i="8"/>
  <c r="CC14" i="8" s="1"/>
  <c r="CO40" i="11"/>
  <c r="CG21" i="8"/>
  <c r="CG14" i="8" s="1"/>
  <c r="CS40" i="11"/>
  <c r="CK21" i="8"/>
  <c r="CK14" i="8" s="1"/>
  <c r="CW40" i="11"/>
  <c r="CO21" i="8"/>
  <c r="CO14" i="8" s="1"/>
  <c r="DA40" i="11"/>
  <c r="CS21" i="8"/>
  <c r="CS14" i="8" s="1"/>
  <c r="DE40" i="11"/>
  <c r="CW21" i="8"/>
  <c r="CW14" i="8" s="1"/>
  <c r="DI40" i="11"/>
  <c r="DA21" i="8"/>
  <c r="DA14" i="8" s="1"/>
  <c r="DM40" i="11"/>
  <c r="DE21" i="8"/>
  <c r="DE14" i="8" s="1"/>
  <c r="DQ40" i="11"/>
  <c r="DI21" i="8"/>
  <c r="DI14" i="8" s="1"/>
  <c r="DU40" i="11"/>
  <c r="DM21" i="8"/>
  <c r="DM14" i="8" s="1"/>
  <c r="DY40" i="11"/>
  <c r="DQ21" i="8"/>
  <c r="DQ14" i="8" s="1"/>
  <c r="EC40" i="11"/>
  <c r="DU21" i="8"/>
  <c r="DU14" i="8" s="1"/>
  <c r="EG40" i="11"/>
  <c r="DY21" i="8"/>
  <c r="DY14" i="8" s="1"/>
  <c r="EK40" i="11"/>
  <c r="EC21" i="8"/>
  <c r="EC14" i="8" s="1"/>
  <c r="EO40" i="11"/>
  <c r="EG21" i="8"/>
  <c r="EG14" i="8" s="1"/>
  <c r="ES40" i="11"/>
  <c r="EK21" i="8"/>
  <c r="EK14" i="8" s="1"/>
  <c r="EW40" i="11"/>
  <c r="EO21" i="8"/>
  <c r="EO14" i="8" s="1"/>
  <c r="FA40" i="11"/>
  <c r="ES21" i="8"/>
  <c r="ES14" i="8" s="1"/>
  <c r="FE40" i="11"/>
  <c r="EW21" i="8"/>
  <c r="EW14" i="8" s="1"/>
  <c r="FI40" i="11"/>
  <c r="FA21" i="8"/>
  <c r="FA14" i="8" s="1"/>
  <c r="FM40" i="11"/>
  <c r="FE21" i="8"/>
  <c r="FE14" i="8" s="1"/>
  <c r="FQ40" i="11"/>
  <c r="FI21" i="8"/>
  <c r="FI14" i="8" s="1"/>
  <c r="FU40" i="11"/>
  <c r="FM21" i="8"/>
  <c r="FM14" i="8" s="1"/>
  <c r="FY40" i="11"/>
  <c r="FQ21" i="8"/>
  <c r="FQ14" i="8" s="1"/>
  <c r="GC40" i="11"/>
  <c r="N42" i="11"/>
  <c r="U43" i="11"/>
  <c r="GD44" i="11"/>
  <c r="J45" i="11"/>
  <c r="O45" i="11"/>
  <c r="S45" i="11"/>
  <c r="L22" i="8"/>
  <c r="X45" i="11"/>
  <c r="P22" i="8"/>
  <c r="AB45" i="11"/>
  <c r="T22" i="8"/>
  <c r="AF45" i="11"/>
  <c r="X22" i="8"/>
  <c r="AJ45" i="11"/>
  <c r="AB22" i="8"/>
  <c r="AN45" i="11"/>
  <c r="AF22" i="8"/>
  <c r="AR45" i="11"/>
  <c r="AJ22" i="8"/>
  <c r="AV45" i="11"/>
  <c r="AN22" i="8"/>
  <c r="AZ45" i="11"/>
  <c r="AR22" i="8"/>
  <c r="BD45" i="11"/>
  <c r="AV22" i="8"/>
  <c r="BH45" i="11"/>
  <c r="AZ22" i="8"/>
  <c r="BL45" i="11"/>
  <c r="BD22" i="8"/>
  <c r="BP45" i="11"/>
  <c r="BH22" i="8"/>
  <c r="BT45" i="11"/>
  <c r="BL22" i="8"/>
  <c r="BX45" i="11"/>
  <c r="BP22" i="8"/>
  <c r="CB45" i="11"/>
  <c r="BT22" i="8"/>
  <c r="CF45" i="11"/>
  <c r="BX22" i="8"/>
  <c r="CJ45" i="11"/>
  <c r="CB22" i="8"/>
  <c r="CN45" i="11"/>
  <c r="CF22" i="8"/>
  <c r="CR45" i="11"/>
  <c r="CJ22" i="8"/>
  <c r="CV45" i="11"/>
  <c r="CN22" i="8"/>
  <c r="CZ45" i="11"/>
  <c r="CR22" i="8"/>
  <c r="DD45" i="11"/>
  <c r="CV22" i="8"/>
  <c r="DH45" i="11"/>
  <c r="CZ22" i="8"/>
  <c r="DL45" i="11"/>
  <c r="DD22" i="8"/>
  <c r="DP45" i="11"/>
  <c r="DH22" i="8"/>
  <c r="DT45" i="11"/>
  <c r="DL22" i="8"/>
  <c r="DX45" i="11"/>
  <c r="DP22" i="8"/>
  <c r="EB45" i="11"/>
  <c r="DT22" i="8"/>
  <c r="EF45" i="11"/>
  <c r="DX22" i="8"/>
  <c r="EJ45" i="11"/>
  <c r="EB22" i="8"/>
  <c r="EN45" i="11"/>
  <c r="EF22" i="8"/>
  <c r="ER45" i="11"/>
  <c r="EJ22" i="8"/>
  <c r="EV45" i="11"/>
  <c r="EN22" i="8"/>
  <c r="EZ45" i="11"/>
  <c r="ER22" i="8"/>
  <c r="FD45" i="11"/>
  <c r="EV22" i="8"/>
  <c r="FH45" i="11"/>
  <c r="EZ22" i="8"/>
  <c r="FL45" i="11"/>
  <c r="FD22" i="8"/>
  <c r="FP45" i="11"/>
  <c r="FH22" i="8"/>
  <c r="FT45" i="11"/>
  <c r="FL22" i="8"/>
  <c r="FX45" i="11"/>
  <c r="FP22" i="8"/>
  <c r="GB45" i="11"/>
  <c r="GD46" i="11"/>
  <c r="N48" i="11"/>
  <c r="U49" i="11"/>
  <c r="I50" i="11"/>
  <c r="M50" i="11"/>
  <c r="R50" i="11"/>
  <c r="K23" i="8"/>
  <c r="W50" i="11"/>
  <c r="O23" i="8"/>
  <c r="AA50" i="11"/>
  <c r="S23" i="8"/>
  <c r="S16" i="8" s="1"/>
  <c r="AE50" i="11"/>
  <c r="W23" i="8"/>
  <c r="W16" i="8" s="1"/>
  <c r="AI50" i="11"/>
  <c r="AA23" i="8"/>
  <c r="AA16" i="8" s="1"/>
  <c r="AM50" i="11"/>
  <c r="AE23" i="8"/>
  <c r="AE16" i="8" s="1"/>
  <c r="AQ50" i="11"/>
  <c r="AI23" i="8"/>
  <c r="AI16" i="8" s="1"/>
  <c r="AU50" i="11"/>
  <c r="AM23" i="8"/>
  <c r="AM16" i="8" s="1"/>
  <c r="AY50" i="11"/>
  <c r="AQ23" i="8"/>
  <c r="AQ16" i="8" s="1"/>
  <c r="BC50" i="11"/>
  <c r="AU23" i="8"/>
  <c r="AU16" i="8" s="1"/>
  <c r="BG50" i="11"/>
  <c r="AY23" i="8"/>
  <c r="AY16" i="8" s="1"/>
  <c r="BK50" i="11"/>
  <c r="BC23" i="8"/>
  <c r="BC16" i="8" s="1"/>
  <c r="BO50" i="11"/>
  <c r="BG23" i="8"/>
  <c r="BG16" i="8" s="1"/>
  <c r="BS50" i="11"/>
  <c r="BK23" i="8"/>
  <c r="BK16" i="8" s="1"/>
  <c r="BW50" i="11"/>
  <c r="BO23" i="8"/>
  <c r="BO16" i="8" s="1"/>
  <c r="CA50" i="11"/>
  <c r="BS23" i="8"/>
  <c r="BS16" i="8" s="1"/>
  <c r="CE50" i="11"/>
  <c r="BW23" i="8"/>
  <c r="BW16" i="8" s="1"/>
  <c r="CI50" i="11"/>
  <c r="CA23" i="8"/>
  <c r="CA16" i="8" s="1"/>
  <c r="CM50" i="11"/>
  <c r="CE23" i="8"/>
  <c r="CE16" i="8" s="1"/>
  <c r="CQ50" i="11"/>
  <c r="CI23" i="8"/>
  <c r="CI16" i="8" s="1"/>
  <c r="CU50" i="11"/>
  <c r="CM23" i="8"/>
  <c r="CM16" i="8" s="1"/>
  <c r="CY50" i="11"/>
  <c r="CQ23" i="8"/>
  <c r="CQ16" i="8" s="1"/>
  <c r="DC50" i="11"/>
  <c r="CU23" i="8"/>
  <c r="CU16" i="8" s="1"/>
  <c r="DG50" i="11"/>
  <c r="CY23" i="8"/>
  <c r="CY16" i="8" s="1"/>
  <c r="DK50" i="11"/>
  <c r="DC23" i="8"/>
  <c r="DC16" i="8" s="1"/>
  <c r="DO50" i="11"/>
  <c r="DG23" i="8"/>
  <c r="DG16" i="8" s="1"/>
  <c r="DS50" i="11"/>
  <c r="DK23" i="8"/>
  <c r="DK16" i="8" s="1"/>
  <c r="DW50" i="11"/>
  <c r="DO23" i="8"/>
  <c r="DO16" i="8" s="1"/>
  <c r="EA50" i="11"/>
  <c r="DS23" i="8"/>
  <c r="DS16" i="8" s="1"/>
  <c r="EE50" i="11"/>
  <c r="DW23" i="8"/>
  <c r="DW16" i="8" s="1"/>
  <c r="EI50" i="11"/>
  <c r="EA23" i="8"/>
  <c r="EA16" i="8" s="1"/>
  <c r="EM50" i="11"/>
  <c r="EE23" i="8"/>
  <c r="EE16" i="8" s="1"/>
  <c r="EQ50" i="11"/>
  <c r="EI23" i="8"/>
  <c r="EI16" i="8" s="1"/>
  <c r="EU50" i="11"/>
  <c r="EM23" i="8"/>
  <c r="EM16" i="8" s="1"/>
  <c r="EY50" i="11"/>
  <c r="EQ23" i="8"/>
  <c r="EQ16" i="8" s="1"/>
  <c r="FC50" i="11"/>
  <c r="EU23" i="8"/>
  <c r="EU16" i="8" s="1"/>
  <c r="FG50" i="11"/>
  <c r="EY23" i="8"/>
  <c r="EY16" i="8" s="1"/>
  <c r="FK50" i="11"/>
  <c r="FC23" i="8"/>
  <c r="FC16" i="8" s="1"/>
  <c r="FO50" i="11"/>
  <c r="FG23" i="8"/>
  <c r="FG16" i="8" s="1"/>
  <c r="FS50" i="11"/>
  <c r="FK23" i="8"/>
  <c r="FK16" i="8" s="1"/>
  <c r="FW50" i="11"/>
  <c r="FO23" i="8"/>
  <c r="FO16" i="8" s="1"/>
  <c r="GA50" i="11"/>
  <c r="U51" i="11"/>
  <c r="GD52" i="11"/>
  <c r="N54" i="11"/>
  <c r="H55" i="11"/>
  <c r="L55" i="11"/>
  <c r="Q55" i="11"/>
  <c r="J24" i="8"/>
  <c r="V55" i="11"/>
  <c r="N24" i="8"/>
  <c r="Z55" i="11"/>
  <c r="R24" i="8"/>
  <c r="AD55" i="11"/>
  <c r="V24" i="8"/>
  <c r="AH55" i="11"/>
  <c r="Z24" i="8"/>
  <c r="AL55" i="11"/>
  <c r="AD24" i="8"/>
  <c r="AP55" i="11"/>
  <c r="AH24" i="8"/>
  <c r="AT55" i="11"/>
  <c r="AL24" i="8"/>
  <c r="AX55" i="11"/>
  <c r="AP24" i="8"/>
  <c r="BB55" i="11"/>
  <c r="AT24" i="8"/>
  <c r="BF55" i="11"/>
  <c r="AX24" i="8"/>
  <c r="BJ55" i="11"/>
  <c r="BB24" i="8"/>
  <c r="BN55" i="11"/>
  <c r="BF24" i="8"/>
  <c r="BR55" i="11"/>
  <c r="BJ24" i="8"/>
  <c r="BV55" i="11"/>
  <c r="BN24" i="8"/>
  <c r="BZ55" i="11"/>
  <c r="BR24" i="8"/>
  <c r="CD55" i="11"/>
  <c r="BV24" i="8"/>
  <c r="CH55" i="11"/>
  <c r="BZ24" i="8"/>
  <c r="CL55" i="11"/>
  <c r="CD24" i="8"/>
  <c r="CP55" i="11"/>
  <c r="CH24" i="8"/>
  <c r="CT55" i="11"/>
  <c r="CL24" i="8"/>
  <c r="CX55" i="11"/>
  <c r="CP24" i="8"/>
  <c r="DB55" i="11"/>
  <c r="CT24" i="8"/>
  <c r="DF55" i="11"/>
  <c r="CX24" i="8"/>
  <c r="DJ55" i="11"/>
  <c r="DB24" i="8"/>
  <c r="DN55" i="11"/>
  <c r="DF24" i="8"/>
  <c r="DR55" i="11"/>
  <c r="DJ24" i="8"/>
  <c r="DV55" i="11"/>
  <c r="DN24" i="8"/>
  <c r="DZ55" i="11"/>
  <c r="DR24" i="8"/>
  <c r="ED55" i="11"/>
  <c r="DV24" i="8"/>
  <c r="EH55" i="11"/>
  <c r="DZ24" i="8"/>
  <c r="EL55" i="11"/>
  <c r="ED24" i="8"/>
  <c r="EP55" i="11"/>
  <c r="EH24" i="8"/>
  <c r="ET55" i="11"/>
  <c r="EL24" i="8"/>
  <c r="EX55" i="11"/>
  <c r="EP24" i="8"/>
  <c r="FB55" i="11"/>
  <c r="ET24" i="8"/>
  <c r="FF55" i="11"/>
  <c r="EX24" i="8"/>
  <c r="FJ55" i="11"/>
  <c r="FB24" i="8"/>
  <c r="FN55" i="11"/>
  <c r="FF24" i="8"/>
  <c r="FR55" i="11"/>
  <c r="FJ24" i="8"/>
  <c r="FV55" i="11"/>
  <c r="FN24" i="8"/>
  <c r="FZ55" i="11"/>
  <c r="N56" i="11"/>
  <c r="U57" i="11"/>
  <c r="GD58" i="11"/>
  <c r="H26" i="8"/>
  <c r="N63" i="11"/>
  <c r="G6" i="12"/>
  <c r="H156" i="11"/>
  <c r="K6" i="12"/>
  <c r="L156" i="11"/>
  <c r="K126" i="15" s="1"/>
  <c r="P6" i="12"/>
  <c r="Q156" i="11"/>
  <c r="U6" i="12"/>
  <c r="V156" i="11"/>
  <c r="Y6" i="12"/>
  <c r="Z156" i="11"/>
  <c r="AC6" i="12"/>
  <c r="AD156" i="11"/>
  <c r="AG6" i="12"/>
  <c r="AH156" i="11"/>
  <c r="AK6" i="12"/>
  <c r="AL156" i="11"/>
  <c r="AK126" i="15" s="1"/>
  <c r="AO6" i="12"/>
  <c r="AP156" i="11"/>
  <c r="AS6" i="12"/>
  <c r="AT156" i="11"/>
  <c r="AW6" i="12"/>
  <c r="AX156" i="11"/>
  <c r="BA6" i="12"/>
  <c r="BB156" i="11"/>
  <c r="BA126" i="15" s="1"/>
  <c r="BE6" i="12"/>
  <c r="BF156" i="11"/>
  <c r="BI6" i="12"/>
  <c r="BJ156" i="11"/>
  <c r="BI126" i="15" s="1"/>
  <c r="BM6" i="12"/>
  <c r="BN156" i="11"/>
  <c r="BQ6" i="12"/>
  <c r="BR156" i="11"/>
  <c r="BQ126" i="15" s="1"/>
  <c r="BU6" i="12"/>
  <c r="BV156" i="11"/>
  <c r="BY6" i="12"/>
  <c r="BZ156" i="11"/>
  <c r="CC6" i="12"/>
  <c r="CD156" i="11"/>
  <c r="CG6" i="12"/>
  <c r="CH156" i="11"/>
  <c r="CK6" i="12"/>
  <c r="CL156" i="11"/>
  <c r="CO6" i="12"/>
  <c r="CP156" i="11"/>
  <c r="CO126" i="15" s="1"/>
  <c r="CS6" i="12"/>
  <c r="CT156" i="11"/>
  <c r="CW6" i="12"/>
  <c r="CX156" i="11"/>
  <c r="CW126" i="15" s="1"/>
  <c r="DA6" i="12"/>
  <c r="DB156" i="11"/>
  <c r="DE6" i="12"/>
  <c r="DF156" i="11"/>
  <c r="DE126" i="15" s="1"/>
  <c r="DI6" i="12"/>
  <c r="DJ156" i="11"/>
  <c r="DM6" i="12"/>
  <c r="DN156" i="11"/>
  <c r="DM126" i="15" s="1"/>
  <c r="DQ6" i="12"/>
  <c r="DR156" i="11"/>
  <c r="DU6" i="12"/>
  <c r="DV156" i="11"/>
  <c r="DY6" i="12"/>
  <c r="DZ156" i="11"/>
  <c r="ED156" i="11"/>
  <c r="EG6" i="12"/>
  <c r="EH156" i="11"/>
  <c r="EG126" i="15" s="1"/>
  <c r="EK6" i="12"/>
  <c r="EL156" i="11"/>
  <c r="EO6" i="12"/>
  <c r="EP156" i="11"/>
  <c r="ES6" i="12"/>
  <c r="ET156" i="11"/>
  <c r="EW6" i="12"/>
  <c r="EX156" i="11"/>
  <c r="FA6" i="12"/>
  <c r="FB156" i="11"/>
  <c r="FE6" i="12"/>
  <c r="FF156" i="11"/>
  <c r="FE126" i="15" s="1"/>
  <c r="FI6" i="12"/>
  <c r="FJ156" i="11"/>
  <c r="FM6" i="12"/>
  <c r="FN156" i="11"/>
  <c r="FM126" i="15" s="1"/>
  <c r="FQ6" i="12"/>
  <c r="FR156" i="11"/>
  <c r="FU6" i="12"/>
  <c r="FV156" i="11"/>
  <c r="FU126" i="15" s="1"/>
  <c r="FZ156" i="11"/>
  <c r="U158" i="11"/>
  <c r="U160" i="11"/>
  <c r="T130" i="15" s="1"/>
  <c r="T160" i="15" s="1"/>
  <c r="J161" i="11"/>
  <c r="N7" i="12"/>
  <c r="O161" i="11"/>
  <c r="R7" i="12"/>
  <c r="S161" i="11"/>
  <c r="W7" i="12"/>
  <c r="X161" i="11"/>
  <c r="AA7" i="12"/>
  <c r="AB161" i="11"/>
  <c r="AE7" i="12"/>
  <c r="AF161" i="11"/>
  <c r="AI7" i="12"/>
  <c r="AJ161" i="11"/>
  <c r="AI131" i="15" s="1"/>
  <c r="AM7" i="12"/>
  <c r="AN161" i="11"/>
  <c r="AQ7" i="12"/>
  <c r="AR161" i="11"/>
  <c r="AU7" i="12"/>
  <c r="AV161" i="11"/>
  <c r="AY7" i="12"/>
  <c r="AZ161" i="11"/>
  <c r="AY131" i="15" s="1"/>
  <c r="BC7" i="12"/>
  <c r="BD161" i="11"/>
  <c r="BG7" i="12"/>
  <c r="BH161" i="11"/>
  <c r="BG131" i="15" s="1"/>
  <c r="BK7" i="12"/>
  <c r="BL161" i="11"/>
  <c r="BO7" i="12"/>
  <c r="BP161" i="11"/>
  <c r="BS7" i="12"/>
  <c r="BT161" i="11"/>
  <c r="BW7" i="12"/>
  <c r="BX161" i="11"/>
  <c r="CA7" i="12"/>
  <c r="CB161" i="11"/>
  <c r="CE7" i="12"/>
  <c r="CF161" i="11"/>
  <c r="CI7" i="12"/>
  <c r="CJ161" i="11"/>
  <c r="CM7" i="12"/>
  <c r="CN161" i="11"/>
  <c r="CM131" i="15" s="1"/>
  <c r="CQ7" i="12"/>
  <c r="CR161" i="11"/>
  <c r="CU7" i="12"/>
  <c r="CV161" i="11"/>
  <c r="CU131" i="15" s="1"/>
  <c r="CY7" i="12"/>
  <c r="CZ161" i="11"/>
  <c r="DC7" i="12"/>
  <c r="DD161" i="11"/>
  <c r="DG7" i="12"/>
  <c r="DH161" i="11"/>
  <c r="DK7" i="12"/>
  <c r="DL161" i="11"/>
  <c r="DO7" i="12"/>
  <c r="DP161" i="11"/>
  <c r="DS7" i="12"/>
  <c r="DT161" i="11"/>
  <c r="DS131" i="15" s="1"/>
  <c r="DW7" i="12"/>
  <c r="DX161" i="11"/>
  <c r="EA7" i="12"/>
  <c r="EB161" i="11"/>
  <c r="EE7" i="12"/>
  <c r="EF161" i="11"/>
  <c r="EI7" i="12"/>
  <c r="EJ161" i="11"/>
  <c r="EM7" i="12"/>
  <c r="EN161" i="11"/>
  <c r="EQ7" i="12"/>
  <c r="ER161" i="11"/>
  <c r="EU7" i="12"/>
  <c r="EV161" i="11"/>
  <c r="EY7" i="12"/>
  <c r="EZ161" i="11"/>
  <c r="EY131" i="15" s="1"/>
  <c r="FC7" i="12"/>
  <c r="FD161" i="11"/>
  <c r="FG7" i="12"/>
  <c r="FH161" i="11"/>
  <c r="FK7" i="12"/>
  <c r="FL161" i="11"/>
  <c r="FO7" i="12"/>
  <c r="FP161" i="11"/>
  <c r="FS7" i="12"/>
  <c r="FT161" i="11"/>
  <c r="FW7" i="12"/>
  <c r="FX161" i="11"/>
  <c r="FW131" i="15" s="1"/>
  <c r="GA7" i="12"/>
  <c r="GB161" i="11"/>
  <c r="U162" i="11"/>
  <c r="T132" i="15" s="1"/>
  <c r="T162" i="15" s="1"/>
  <c r="U164" i="11"/>
  <c r="H166" i="11"/>
  <c r="L166" i="11"/>
  <c r="Q166" i="11"/>
  <c r="V166" i="11"/>
  <c r="U136" i="15" s="1"/>
  <c r="Z166" i="11"/>
  <c r="AD166" i="11"/>
  <c r="AH166" i="11"/>
  <c r="AG136" i="15" s="1"/>
  <c r="AL166" i="11"/>
  <c r="AK136" i="15" s="1"/>
  <c r="AP166" i="11"/>
  <c r="AT166" i="11"/>
  <c r="AX166" i="11"/>
  <c r="AW136" i="15" s="1"/>
  <c r="BB166" i="11"/>
  <c r="BA136" i="15" s="1"/>
  <c r="BF166" i="11"/>
  <c r="BJ166" i="11"/>
  <c r="BN166" i="11"/>
  <c r="BR166" i="11"/>
  <c r="BQ136" i="15" s="1"/>
  <c r="BV166" i="11"/>
  <c r="BZ166" i="11"/>
  <c r="CD166" i="11"/>
  <c r="CH166" i="11"/>
  <c r="CG136" i="15" s="1"/>
  <c r="CL166" i="11"/>
  <c r="CP166" i="11"/>
  <c r="CT166" i="11"/>
  <c r="CS136" i="15" s="1"/>
  <c r="CX166" i="11"/>
  <c r="CW136" i="15" s="1"/>
  <c r="DB166" i="11"/>
  <c r="DF166" i="11"/>
  <c r="DJ166" i="11"/>
  <c r="DI136" i="15" s="1"/>
  <c r="DN166" i="11"/>
  <c r="DM136" i="15" s="1"/>
  <c r="DR166" i="11"/>
  <c r="DV166" i="11"/>
  <c r="DZ166" i="11"/>
  <c r="ED166" i="11"/>
  <c r="EC136" i="15" s="1"/>
  <c r="EH166" i="11"/>
  <c r="EL166" i="11"/>
  <c r="EP166" i="11"/>
  <c r="ET166" i="11"/>
  <c r="ES136" i="15" s="1"/>
  <c r="EX166" i="11"/>
  <c r="FB166" i="11"/>
  <c r="FF166" i="11"/>
  <c r="FE136" i="15" s="1"/>
  <c r="FJ166" i="11"/>
  <c r="FI136" i="15" s="1"/>
  <c r="FN166" i="11"/>
  <c r="FR166" i="11"/>
  <c r="FV166" i="11"/>
  <c r="FU136" i="15" s="1"/>
  <c r="FZ166" i="11"/>
  <c r="FY136" i="15" s="1"/>
  <c r="U168" i="11"/>
  <c r="U170" i="11"/>
  <c r="J171" i="11"/>
  <c r="I141" i="15" s="1"/>
  <c r="O171" i="11"/>
  <c r="N141" i="15" s="1"/>
  <c r="S171" i="11"/>
  <c r="X171" i="11"/>
  <c r="AB171" i="11"/>
  <c r="AA141" i="15" s="1"/>
  <c r="AF171" i="11"/>
  <c r="AE141" i="15" s="1"/>
  <c r="AJ171" i="11"/>
  <c r="AN171" i="11"/>
  <c r="AR171" i="11"/>
  <c r="AV171" i="11"/>
  <c r="AU141" i="15" s="1"/>
  <c r="AZ171" i="11"/>
  <c r="BD171" i="11"/>
  <c r="BH171" i="11"/>
  <c r="BG141" i="15" s="1"/>
  <c r="BL171" i="11"/>
  <c r="BK141" i="15" s="1"/>
  <c r="BP171" i="11"/>
  <c r="BS9" i="12"/>
  <c r="BT171" i="11"/>
  <c r="BS141" i="15" s="1"/>
  <c r="BX171" i="11"/>
  <c r="BW141" i="15" s="1"/>
  <c r="CB171" i="11"/>
  <c r="CF171" i="11"/>
  <c r="CJ171" i="11"/>
  <c r="CI141" i="15" s="1"/>
  <c r="CN171" i="11"/>
  <c r="CR171" i="11"/>
  <c r="CV171" i="11"/>
  <c r="CZ171" i="11"/>
  <c r="CY141" i="15" s="1"/>
  <c r="DD171" i="11"/>
  <c r="DH171" i="11"/>
  <c r="DL171" i="11"/>
  <c r="DP171" i="11"/>
  <c r="DO141" i="15" s="1"/>
  <c r="DT171" i="11"/>
  <c r="DS141" i="15" s="1"/>
  <c r="DX171" i="11"/>
  <c r="EB171" i="11"/>
  <c r="EF171" i="11"/>
  <c r="EE141" i="15" s="1"/>
  <c r="EJ171" i="11"/>
  <c r="EN171" i="11"/>
  <c r="ER171" i="11"/>
  <c r="EV171" i="11"/>
  <c r="EU141" i="15" s="1"/>
  <c r="EZ171" i="11"/>
  <c r="FD171" i="11"/>
  <c r="FH171" i="11"/>
  <c r="FL171" i="11"/>
  <c r="FK141" i="15" s="1"/>
  <c r="FP171" i="11"/>
  <c r="FO141" i="15" s="1"/>
  <c r="FT171" i="11"/>
  <c r="FX171" i="11"/>
  <c r="GB171" i="11"/>
  <c r="GA141" i="15" s="1"/>
  <c r="U172" i="11"/>
  <c r="U174" i="11"/>
  <c r="H176" i="11"/>
  <c r="L176" i="11"/>
  <c r="K146" i="15" s="1"/>
  <c r="Q176" i="11"/>
  <c r="V176" i="11"/>
  <c r="Z176" i="11"/>
  <c r="AC10" i="12"/>
  <c r="AD176" i="11"/>
  <c r="AH176" i="11"/>
  <c r="AL176" i="11"/>
  <c r="AP176" i="11"/>
  <c r="AO146" i="15" s="1"/>
  <c r="AT176" i="11"/>
  <c r="AX176" i="11"/>
  <c r="BB176" i="11"/>
  <c r="BF176" i="11"/>
  <c r="BE146" i="15" s="1"/>
  <c r="BJ176" i="11"/>
  <c r="BN176" i="11"/>
  <c r="BR176" i="11"/>
  <c r="BV176" i="11"/>
  <c r="BU146" i="15" s="1"/>
  <c r="BZ176" i="11"/>
  <c r="CD176" i="11"/>
  <c r="CH176" i="11"/>
  <c r="CL176" i="11"/>
  <c r="CK146" i="15" s="1"/>
  <c r="CO10" i="12"/>
  <c r="CP176" i="11"/>
  <c r="CT176" i="11"/>
  <c r="CX176" i="11"/>
  <c r="CW146" i="15" s="1"/>
  <c r="DB176" i="11"/>
  <c r="DA146" i="15" s="1"/>
  <c r="DF176" i="11"/>
  <c r="DJ176" i="11"/>
  <c r="DN176" i="11"/>
  <c r="DM146" i="15" s="1"/>
  <c r="DR176" i="11"/>
  <c r="DU10" i="12"/>
  <c r="DV176" i="11"/>
  <c r="DZ176" i="11"/>
  <c r="DY146" i="15" s="1"/>
  <c r="ED176" i="11"/>
  <c r="EH176" i="11"/>
  <c r="EL176" i="11"/>
  <c r="EP176" i="11"/>
  <c r="ET176" i="11"/>
  <c r="ES146" i="15" s="1"/>
  <c r="EX176" i="11"/>
  <c r="FA10" i="12"/>
  <c r="FB176" i="11"/>
  <c r="FA146" i="15" s="1"/>
  <c r="FF176" i="11"/>
  <c r="FJ176" i="11"/>
  <c r="FN176" i="11"/>
  <c r="FR176" i="11"/>
  <c r="FQ146" i="15" s="1"/>
  <c r="FV176" i="11"/>
  <c r="FZ176" i="11"/>
  <c r="U178" i="11"/>
  <c r="U180" i="11"/>
  <c r="T150" i="15" s="1"/>
  <c r="T180" i="15" s="1"/>
  <c r="EO10" i="12"/>
  <c r="CC10" i="12"/>
  <c r="AP6" i="9"/>
  <c r="AR6" i="9"/>
  <c r="AT6" i="9"/>
  <c r="AV6" i="9"/>
  <c r="AX6" i="9"/>
  <c r="AZ6" i="9"/>
  <c r="BB6" i="9"/>
  <c r="BD6" i="9"/>
  <c r="BF6" i="9"/>
  <c r="BH6" i="9"/>
  <c r="BJ6" i="9"/>
  <c r="BL6" i="9"/>
  <c r="BN6" i="9"/>
  <c r="BP6" i="9"/>
  <c r="BR6" i="9"/>
  <c r="BT6" i="9"/>
  <c r="BV6" i="9"/>
  <c r="BX6" i="9"/>
  <c r="BZ6" i="9"/>
  <c r="CB6" i="9"/>
  <c r="CD6" i="9"/>
  <c r="CF6" i="9"/>
  <c r="CH6" i="9"/>
  <c r="CJ6" i="9"/>
  <c r="CL6" i="9"/>
  <c r="M8" i="9"/>
  <c r="O8" i="9"/>
  <c r="Q8" i="9"/>
  <c r="S8" i="9"/>
  <c r="U8" i="9"/>
  <c r="W8" i="9"/>
  <c r="Y8" i="9"/>
  <c r="AA8" i="9"/>
  <c r="AC8" i="9"/>
  <c r="AE8" i="9"/>
  <c r="AG8" i="9"/>
  <c r="AI8" i="9"/>
  <c r="AK8" i="9"/>
  <c r="AM8" i="9"/>
  <c r="AO8" i="9"/>
  <c r="AQ8" i="9"/>
  <c r="AS8" i="9"/>
  <c r="AU8" i="9"/>
  <c r="AW8" i="9"/>
  <c r="AY8" i="9"/>
  <c r="BA8" i="9"/>
  <c r="BC8" i="9"/>
  <c r="BE8" i="9"/>
  <c r="BG8" i="9"/>
  <c r="BI8" i="9"/>
  <c r="BK8" i="9"/>
  <c r="BM8" i="9"/>
  <c r="BO8" i="9"/>
  <c r="BQ8" i="9"/>
  <c r="BS8" i="9"/>
  <c r="BU8" i="9"/>
  <c r="BW8" i="9"/>
  <c r="BY8" i="9"/>
  <c r="CA8" i="9"/>
  <c r="CC8" i="9"/>
  <c r="CE8" i="9"/>
  <c r="CG8" i="9"/>
  <c r="CI8" i="9"/>
  <c r="CK8" i="9"/>
  <c r="G9" i="8"/>
  <c r="I35" i="11"/>
  <c r="M35" i="11"/>
  <c r="R35" i="11"/>
  <c r="K20" i="8"/>
  <c r="W35" i="11"/>
  <c r="O20" i="8"/>
  <c r="AA35" i="11"/>
  <c r="S20" i="8"/>
  <c r="AE35" i="11"/>
  <c r="W20" i="8"/>
  <c r="AI35" i="11"/>
  <c r="AA20" i="8"/>
  <c r="AM35" i="11"/>
  <c r="AE20" i="8"/>
  <c r="AQ35" i="11"/>
  <c r="AI20" i="8"/>
  <c r="AU35" i="11"/>
  <c r="AM20" i="8"/>
  <c r="AY35" i="11"/>
  <c r="AQ20" i="8"/>
  <c r="BC35" i="11"/>
  <c r="AU20" i="8"/>
  <c r="BG35" i="11"/>
  <c r="AY20" i="8"/>
  <c r="BK35" i="11"/>
  <c r="BC20" i="8"/>
  <c r="BO35" i="11"/>
  <c r="BG20" i="8"/>
  <c r="BS35" i="11"/>
  <c r="BK20" i="8"/>
  <c r="BW35" i="11"/>
  <c r="BO20" i="8"/>
  <c r="CA35" i="11"/>
  <c r="BS20" i="8"/>
  <c r="CE35" i="11"/>
  <c r="BW20" i="8"/>
  <c r="CI35" i="11"/>
  <c r="CA20" i="8"/>
  <c r="CM35" i="11"/>
  <c r="CE20" i="8"/>
  <c r="CQ35" i="11"/>
  <c r="CI20" i="8"/>
  <c r="CU35" i="11"/>
  <c r="CM20" i="8"/>
  <c r="CY35" i="11"/>
  <c r="CQ20" i="8"/>
  <c r="DC35" i="11"/>
  <c r="CU20" i="8"/>
  <c r="DG35" i="11"/>
  <c r="CY20" i="8"/>
  <c r="DK35" i="11"/>
  <c r="DC20" i="8"/>
  <c r="DO35" i="11"/>
  <c r="DG20" i="8"/>
  <c r="DS35" i="11"/>
  <c r="DK20" i="8"/>
  <c r="DW35" i="11"/>
  <c r="DO20" i="8"/>
  <c r="EA35" i="11"/>
  <c r="DS20" i="8"/>
  <c r="EE35" i="11"/>
  <c r="DW20" i="8"/>
  <c r="EI35" i="11"/>
  <c r="EA20" i="8"/>
  <c r="EM35" i="11"/>
  <c r="EE20" i="8"/>
  <c r="EQ35" i="11"/>
  <c r="EI20" i="8"/>
  <c r="EU35" i="11"/>
  <c r="EM20" i="8"/>
  <c r="EY35" i="11"/>
  <c r="EQ20" i="8"/>
  <c r="FC35" i="11"/>
  <c r="EU20" i="8"/>
  <c r="FG35" i="11"/>
  <c r="EY20" i="8"/>
  <c r="FK35" i="11"/>
  <c r="FC20" i="8"/>
  <c r="FO35" i="11"/>
  <c r="FG20" i="8"/>
  <c r="FS35" i="11"/>
  <c r="FK20" i="8"/>
  <c r="FW35" i="11"/>
  <c r="FO20" i="8"/>
  <c r="GA35" i="11"/>
  <c r="U36" i="11"/>
  <c r="GD37" i="11"/>
  <c r="N39" i="11"/>
  <c r="H40" i="11"/>
  <c r="L40" i="11"/>
  <c r="Q40" i="11"/>
  <c r="J21" i="8"/>
  <c r="V40" i="11"/>
  <c r="N21" i="8"/>
  <c r="Z40" i="11"/>
  <c r="R21" i="8"/>
  <c r="AD40" i="11"/>
  <c r="V21" i="8"/>
  <c r="AH40" i="11"/>
  <c r="Z21" i="8"/>
  <c r="AL40" i="11"/>
  <c r="AD21" i="8"/>
  <c r="AP40" i="11"/>
  <c r="AH21" i="8"/>
  <c r="AT40" i="11"/>
  <c r="AL21" i="8"/>
  <c r="AX40" i="11"/>
  <c r="AP21" i="8"/>
  <c r="BB40" i="11"/>
  <c r="AT21" i="8"/>
  <c r="BF40" i="11"/>
  <c r="AX21" i="8"/>
  <c r="BJ40" i="11"/>
  <c r="BB21" i="8"/>
  <c r="BN40" i="11"/>
  <c r="BF21" i="8"/>
  <c r="BR40" i="11"/>
  <c r="BJ21" i="8"/>
  <c r="BV40" i="11"/>
  <c r="BN21" i="8"/>
  <c r="BZ40" i="11"/>
  <c r="BR21" i="8"/>
  <c r="CD40" i="11"/>
  <c r="BV21" i="8"/>
  <c r="CH40" i="11"/>
  <c r="BZ21" i="8"/>
  <c r="CL40" i="11"/>
  <c r="CD21" i="8"/>
  <c r="CP40" i="11"/>
  <c r="CH21" i="8"/>
  <c r="CT40" i="11"/>
  <c r="CL21" i="8"/>
  <c r="CX40" i="11"/>
  <c r="CP21" i="8"/>
  <c r="DB40" i="11"/>
  <c r="CT21" i="8"/>
  <c r="DF40" i="11"/>
  <c r="CX21" i="8"/>
  <c r="DJ40" i="11"/>
  <c r="DB21" i="8"/>
  <c r="DN40" i="11"/>
  <c r="DF21" i="8"/>
  <c r="DR40" i="11"/>
  <c r="DJ21" i="8"/>
  <c r="DV40" i="11"/>
  <c r="DN21" i="8"/>
  <c r="DZ40" i="11"/>
  <c r="DR21" i="8"/>
  <c r="ED40" i="11"/>
  <c r="DV21" i="8"/>
  <c r="EH40" i="11"/>
  <c r="DZ21" i="8"/>
  <c r="EL40" i="11"/>
  <c r="ED21" i="8"/>
  <c r="EP40" i="11"/>
  <c r="EH21" i="8"/>
  <c r="ET40" i="11"/>
  <c r="EL21" i="8"/>
  <c r="EX40" i="11"/>
  <c r="EP21" i="8"/>
  <c r="FB40" i="11"/>
  <c r="ET21" i="8"/>
  <c r="FF40" i="11"/>
  <c r="EX21" i="8"/>
  <c r="FJ40" i="11"/>
  <c r="FB21" i="8"/>
  <c r="FN40" i="11"/>
  <c r="FF21" i="8"/>
  <c r="FR40" i="11"/>
  <c r="FJ21" i="8"/>
  <c r="FV40" i="11"/>
  <c r="FN21" i="8"/>
  <c r="FZ40" i="11"/>
  <c r="N41" i="11"/>
  <c r="U42" i="11"/>
  <c r="GD43" i="11"/>
  <c r="G22" i="8"/>
  <c r="G45" i="11"/>
  <c r="K45" i="11"/>
  <c r="P45" i="11"/>
  <c r="T45" i="11"/>
  <c r="M22" i="8"/>
  <c r="Y45" i="11"/>
  <c r="Q22" i="8"/>
  <c r="Q15" i="8" s="1"/>
  <c r="AC45" i="11"/>
  <c r="U22" i="8"/>
  <c r="U15" i="8" s="1"/>
  <c r="AG45" i="11"/>
  <c r="Y22" i="8"/>
  <c r="Y15" i="8" s="1"/>
  <c r="AK45" i="11"/>
  <c r="AC22" i="8"/>
  <c r="AC15" i="8" s="1"/>
  <c r="AO45" i="11"/>
  <c r="AG22" i="8"/>
  <c r="AG15" i="8" s="1"/>
  <c r="AS45" i="11"/>
  <c r="AK22" i="8"/>
  <c r="AK15" i="8" s="1"/>
  <c r="AW45" i="11"/>
  <c r="AO22" i="8"/>
  <c r="AO15" i="8" s="1"/>
  <c r="BA45" i="11"/>
  <c r="AS22" i="8"/>
  <c r="AS15" i="8" s="1"/>
  <c r="BE45" i="11"/>
  <c r="AW22" i="8"/>
  <c r="AW15" i="8" s="1"/>
  <c r="BI45" i="11"/>
  <c r="BA22" i="8"/>
  <c r="BA15" i="8" s="1"/>
  <c r="BM45" i="11"/>
  <c r="BE22" i="8"/>
  <c r="BE15" i="8" s="1"/>
  <c r="BQ45" i="11"/>
  <c r="BI22" i="8"/>
  <c r="BI15" i="8" s="1"/>
  <c r="BU45" i="11"/>
  <c r="BM22" i="8"/>
  <c r="BM15" i="8" s="1"/>
  <c r="BY45" i="11"/>
  <c r="BQ22" i="8"/>
  <c r="BQ15" i="8" s="1"/>
  <c r="CC45" i="11"/>
  <c r="BU22" i="8"/>
  <c r="BU15" i="8" s="1"/>
  <c r="CG45" i="11"/>
  <c r="BY22" i="8"/>
  <c r="BY15" i="8" s="1"/>
  <c r="CK45" i="11"/>
  <c r="CC22" i="8"/>
  <c r="CC15" i="8" s="1"/>
  <c r="CO45" i="11"/>
  <c r="CG22" i="8"/>
  <c r="CG15" i="8" s="1"/>
  <c r="CS45" i="11"/>
  <c r="CK22" i="8"/>
  <c r="CK15" i="8" s="1"/>
  <c r="CW45" i="11"/>
  <c r="CO22" i="8"/>
  <c r="CO15" i="8" s="1"/>
  <c r="DA45" i="11"/>
  <c r="CS22" i="8"/>
  <c r="CS15" i="8" s="1"/>
  <c r="DE45" i="11"/>
  <c r="CW22" i="8"/>
  <c r="CW15" i="8" s="1"/>
  <c r="DI45" i="11"/>
  <c r="DA22" i="8"/>
  <c r="DA15" i="8" s="1"/>
  <c r="DM45" i="11"/>
  <c r="DE22" i="8"/>
  <c r="DE15" i="8" s="1"/>
  <c r="DQ45" i="11"/>
  <c r="DI22" i="8"/>
  <c r="DI15" i="8" s="1"/>
  <c r="DU45" i="11"/>
  <c r="DM22" i="8"/>
  <c r="DM15" i="8" s="1"/>
  <c r="DY45" i="11"/>
  <c r="DQ22" i="8"/>
  <c r="DQ15" i="8" s="1"/>
  <c r="EC45" i="11"/>
  <c r="DU22" i="8"/>
  <c r="DU15" i="8" s="1"/>
  <c r="EG45" i="11"/>
  <c r="DY22" i="8"/>
  <c r="DY15" i="8" s="1"/>
  <c r="EK45" i="11"/>
  <c r="EC22" i="8"/>
  <c r="EC15" i="8" s="1"/>
  <c r="EO45" i="11"/>
  <c r="EG22" i="8"/>
  <c r="EG15" i="8" s="1"/>
  <c r="ES45" i="11"/>
  <c r="EK22" i="8"/>
  <c r="EK15" i="8" s="1"/>
  <c r="EW45" i="11"/>
  <c r="EO22" i="8"/>
  <c r="EO15" i="8" s="1"/>
  <c r="FA45" i="11"/>
  <c r="ES22" i="8"/>
  <c r="ES15" i="8" s="1"/>
  <c r="FE45" i="11"/>
  <c r="EW22" i="8"/>
  <c r="EW15" i="8" s="1"/>
  <c r="FI45" i="11"/>
  <c r="FA22" i="8"/>
  <c r="FA15" i="8" s="1"/>
  <c r="FM45" i="11"/>
  <c r="FE22" i="8"/>
  <c r="FE15" i="8" s="1"/>
  <c r="FQ45" i="11"/>
  <c r="FI22" i="8"/>
  <c r="FI15" i="8" s="1"/>
  <c r="FU45" i="11"/>
  <c r="FM22" i="8"/>
  <c r="FM15" i="8" s="1"/>
  <c r="FY45" i="11"/>
  <c r="FQ22" i="8"/>
  <c r="FQ15" i="8" s="1"/>
  <c r="GC45" i="11"/>
  <c r="N47" i="11"/>
  <c r="U48" i="11"/>
  <c r="GD49" i="11"/>
  <c r="J50" i="11"/>
  <c r="O50" i="11"/>
  <c r="S50" i="11"/>
  <c r="L23" i="8"/>
  <c r="X50" i="11"/>
  <c r="P23" i="8"/>
  <c r="AB50" i="11"/>
  <c r="T23" i="8"/>
  <c r="AF50" i="11"/>
  <c r="X23" i="8"/>
  <c r="AJ50" i="11"/>
  <c r="AB23" i="8"/>
  <c r="AN50" i="11"/>
  <c r="AF23" i="8"/>
  <c r="AR50" i="11"/>
  <c r="AJ23" i="8"/>
  <c r="AV50" i="11"/>
  <c r="AN23" i="8"/>
  <c r="AZ50" i="11"/>
  <c r="AR23" i="8"/>
  <c r="BD50" i="11"/>
  <c r="AV23" i="8"/>
  <c r="BH50" i="11"/>
  <c r="AZ23" i="8"/>
  <c r="BL50" i="11"/>
  <c r="BD23" i="8"/>
  <c r="BP50" i="11"/>
  <c r="BH23" i="8"/>
  <c r="BT50" i="11"/>
  <c r="BL23" i="8"/>
  <c r="BX50" i="11"/>
  <c r="BP23" i="8"/>
  <c r="CB50" i="11"/>
  <c r="BT23" i="8"/>
  <c r="CF50" i="11"/>
  <c r="BX23" i="8"/>
  <c r="CJ50" i="11"/>
  <c r="CB23" i="8"/>
  <c r="CN50" i="11"/>
  <c r="CF23" i="8"/>
  <c r="CR50" i="11"/>
  <c r="CJ23" i="8"/>
  <c r="CV50" i="11"/>
  <c r="CN23" i="8"/>
  <c r="CZ50" i="11"/>
  <c r="CR23" i="8"/>
  <c r="DD50" i="11"/>
  <c r="CV23" i="8"/>
  <c r="DH50" i="11"/>
  <c r="CZ23" i="8"/>
  <c r="DL50" i="11"/>
  <c r="DD23" i="8"/>
  <c r="DP50" i="11"/>
  <c r="DH23" i="8"/>
  <c r="DT50" i="11"/>
  <c r="DL23" i="8"/>
  <c r="DX50" i="11"/>
  <c r="DP23" i="8"/>
  <c r="EB50" i="11"/>
  <c r="DT23" i="8"/>
  <c r="EF50" i="11"/>
  <c r="DX23" i="8"/>
  <c r="EJ50" i="11"/>
  <c r="EB23" i="8"/>
  <c r="EN50" i="11"/>
  <c r="EF23" i="8"/>
  <c r="ER50" i="11"/>
  <c r="EJ23" i="8"/>
  <c r="EV50" i="11"/>
  <c r="EN23" i="8"/>
  <c r="EZ50" i="11"/>
  <c r="ER23" i="8"/>
  <c r="FD50" i="11"/>
  <c r="EV23" i="8"/>
  <c r="FH50" i="11"/>
  <c r="EZ23" i="8"/>
  <c r="FL50" i="11"/>
  <c r="FD23" i="8"/>
  <c r="FP50" i="11"/>
  <c r="FH23" i="8"/>
  <c r="FT50" i="11"/>
  <c r="FL23" i="8"/>
  <c r="FX50" i="11"/>
  <c r="FP23" i="8"/>
  <c r="GB50" i="11"/>
  <c r="GD51" i="11"/>
  <c r="N53" i="11"/>
  <c r="U54" i="11"/>
  <c r="I55" i="11"/>
  <c r="M55" i="11"/>
  <c r="R55" i="11"/>
  <c r="K24" i="8"/>
  <c r="W55" i="11"/>
  <c r="O24" i="8"/>
  <c r="AA55" i="11"/>
  <c r="S24" i="8"/>
  <c r="S17" i="8" s="1"/>
  <c r="AE55" i="11"/>
  <c r="W24" i="8"/>
  <c r="W17" i="8" s="1"/>
  <c r="AI55" i="11"/>
  <c r="AA24" i="8"/>
  <c r="AA17" i="8" s="1"/>
  <c r="AM55" i="11"/>
  <c r="AE24" i="8"/>
  <c r="AE17" i="8" s="1"/>
  <c r="AQ55" i="11"/>
  <c r="AI24" i="8"/>
  <c r="AI17" i="8" s="1"/>
  <c r="AU55" i="11"/>
  <c r="AM24" i="8"/>
  <c r="AM17" i="8" s="1"/>
  <c r="AY55" i="11"/>
  <c r="AQ24" i="8"/>
  <c r="AQ17" i="8" s="1"/>
  <c r="BC55" i="11"/>
  <c r="AU24" i="8"/>
  <c r="AU17" i="8" s="1"/>
  <c r="BG55" i="11"/>
  <c r="AY24" i="8"/>
  <c r="AY17" i="8" s="1"/>
  <c r="BK55" i="11"/>
  <c r="BC24" i="8"/>
  <c r="BC17" i="8" s="1"/>
  <c r="BO55" i="11"/>
  <c r="BG24" i="8"/>
  <c r="BG17" i="8" s="1"/>
  <c r="BS55" i="11"/>
  <c r="BK24" i="8"/>
  <c r="BK17" i="8" s="1"/>
  <c r="BW55" i="11"/>
  <c r="BO24" i="8"/>
  <c r="BO17" i="8" s="1"/>
  <c r="CA55" i="11"/>
  <c r="BS24" i="8"/>
  <c r="BS17" i="8" s="1"/>
  <c r="CE55" i="11"/>
  <c r="BW24" i="8"/>
  <c r="BW17" i="8" s="1"/>
  <c r="CI55" i="11"/>
  <c r="CA24" i="8"/>
  <c r="CA17" i="8" s="1"/>
  <c r="CM55" i="11"/>
  <c r="CE24" i="8"/>
  <c r="CE17" i="8" s="1"/>
  <c r="CQ55" i="11"/>
  <c r="CI24" i="8"/>
  <c r="CI17" i="8" s="1"/>
  <c r="CU55" i="11"/>
  <c r="CM24" i="8"/>
  <c r="CM17" i="8" s="1"/>
  <c r="CY55" i="11"/>
  <c r="CQ24" i="8"/>
  <c r="CQ17" i="8" s="1"/>
  <c r="DC55" i="11"/>
  <c r="CU24" i="8"/>
  <c r="CU17" i="8" s="1"/>
  <c r="DG55" i="11"/>
  <c r="CY24" i="8"/>
  <c r="CY17" i="8" s="1"/>
  <c r="DK55" i="11"/>
  <c r="DC24" i="8"/>
  <c r="DC17" i="8" s="1"/>
  <c r="DO55" i="11"/>
  <c r="DG24" i="8"/>
  <c r="DG17" i="8" s="1"/>
  <c r="DS55" i="11"/>
  <c r="DK24" i="8"/>
  <c r="DK17" i="8" s="1"/>
  <c r="DW55" i="11"/>
  <c r="DO24" i="8"/>
  <c r="DO17" i="8" s="1"/>
  <c r="EA55" i="11"/>
  <c r="DS24" i="8"/>
  <c r="DS17" i="8" s="1"/>
  <c r="EE55" i="11"/>
  <c r="DW24" i="8"/>
  <c r="DW17" i="8" s="1"/>
  <c r="EI55" i="11"/>
  <c r="EA24" i="8"/>
  <c r="EA17" i="8" s="1"/>
  <c r="EM55" i="11"/>
  <c r="EE24" i="8"/>
  <c r="EE17" i="8" s="1"/>
  <c r="EQ55" i="11"/>
  <c r="EI24" i="8"/>
  <c r="EI17" i="8" s="1"/>
  <c r="EU55" i="11"/>
  <c r="EM24" i="8"/>
  <c r="EM17" i="8" s="1"/>
  <c r="EY55" i="11"/>
  <c r="EQ24" i="8"/>
  <c r="EQ17" i="8" s="1"/>
  <c r="FC55" i="11"/>
  <c r="EU24" i="8"/>
  <c r="EU17" i="8" s="1"/>
  <c r="FG55" i="11"/>
  <c r="EY24" i="8"/>
  <c r="EY17" i="8" s="1"/>
  <c r="FK55" i="11"/>
  <c r="FC24" i="8"/>
  <c r="FC17" i="8" s="1"/>
  <c r="FO55" i="11"/>
  <c r="FG24" i="8"/>
  <c r="FG17" i="8" s="1"/>
  <c r="FS55" i="11"/>
  <c r="FK24" i="8"/>
  <c r="FK17" i="8" s="1"/>
  <c r="FW55" i="11"/>
  <c r="FO24" i="8"/>
  <c r="FO17" i="8" s="1"/>
  <c r="GA55" i="11"/>
  <c r="U56" i="11"/>
  <c r="GD57" i="11"/>
  <c r="N59" i="11"/>
  <c r="I26" i="8"/>
  <c r="U63" i="11"/>
  <c r="H6" i="12"/>
  <c r="I156" i="11"/>
  <c r="H126" i="15" s="1"/>
  <c r="L6" i="12"/>
  <c r="M156" i="11"/>
  <c r="Q6" i="12"/>
  <c r="R156" i="11"/>
  <c r="Q126" i="15" s="1"/>
  <c r="V6" i="12"/>
  <c r="W156" i="11"/>
  <c r="Z6" i="12"/>
  <c r="AA156" i="11"/>
  <c r="Z126" i="15" s="1"/>
  <c r="AD6" i="12"/>
  <c r="AE156" i="11"/>
  <c r="AH6" i="12"/>
  <c r="AI156" i="11"/>
  <c r="AH126" i="15" s="1"/>
  <c r="AL6" i="12"/>
  <c r="AM156" i="11"/>
  <c r="AP6" i="12"/>
  <c r="AQ156" i="11"/>
  <c r="AP126" i="15" s="1"/>
  <c r="AT6" i="12"/>
  <c r="AU156" i="11"/>
  <c r="AX6" i="12"/>
  <c r="AY156" i="11"/>
  <c r="AX126" i="15" s="1"/>
  <c r="BB6" i="12"/>
  <c r="BC156" i="11"/>
  <c r="BF6" i="12"/>
  <c r="BG156" i="11"/>
  <c r="BF126" i="15" s="1"/>
  <c r="BJ6" i="12"/>
  <c r="BK156" i="11"/>
  <c r="BN6" i="12"/>
  <c r="BO156" i="11"/>
  <c r="BN126" i="15" s="1"/>
  <c r="BR6" i="12"/>
  <c r="BS156" i="11"/>
  <c r="BV6" i="12"/>
  <c r="BW156" i="11"/>
  <c r="BV126" i="15" s="1"/>
  <c r="BZ6" i="12"/>
  <c r="CA156" i="11"/>
  <c r="CD6" i="12"/>
  <c r="CE156" i="11"/>
  <c r="CD126" i="15" s="1"/>
  <c r="CH6" i="12"/>
  <c r="CI156" i="11"/>
  <c r="CM156" i="11"/>
  <c r="CL126" i="15" s="1"/>
  <c r="CP6" i="12"/>
  <c r="CQ156" i="11"/>
  <c r="CT6" i="12"/>
  <c r="CU156" i="11"/>
  <c r="CX6" i="12"/>
  <c r="CY156" i="11"/>
  <c r="DB6" i="12"/>
  <c r="DC156" i="11"/>
  <c r="DB126" i="15" s="1"/>
  <c r="DF6" i="12"/>
  <c r="DG156" i="11"/>
  <c r="DJ6" i="12"/>
  <c r="DK156" i="11"/>
  <c r="DN6" i="12"/>
  <c r="DO156" i="11"/>
  <c r="DR6" i="12"/>
  <c r="DS156" i="11"/>
  <c r="DR126" i="15" s="1"/>
  <c r="DV6" i="12"/>
  <c r="DW156" i="11"/>
  <c r="DZ6" i="12"/>
  <c r="EA156" i="11"/>
  <c r="ED6" i="12"/>
  <c r="EE156" i="11"/>
  <c r="EH6" i="12"/>
  <c r="EI156" i="11"/>
  <c r="EH126" i="15" s="1"/>
  <c r="EL6" i="12"/>
  <c r="EM156" i="11"/>
  <c r="EP6" i="12"/>
  <c r="EQ156" i="11"/>
  <c r="ET6" i="12"/>
  <c r="EU156" i="11"/>
  <c r="EX6" i="12"/>
  <c r="EY156" i="11"/>
  <c r="EX126" i="15" s="1"/>
  <c r="FB6" i="12"/>
  <c r="FC156" i="11"/>
  <c r="FF6" i="12"/>
  <c r="FG156" i="11"/>
  <c r="FJ6" i="12"/>
  <c r="FK156" i="11"/>
  <c r="FN6" i="12"/>
  <c r="FO156" i="11"/>
  <c r="FN126" i="15" s="1"/>
  <c r="FR6" i="12"/>
  <c r="FS156" i="11"/>
  <c r="FV6" i="12"/>
  <c r="FW156" i="11"/>
  <c r="FZ6" i="12"/>
  <c r="GA156" i="11"/>
  <c r="N157" i="11"/>
  <c r="N159" i="11"/>
  <c r="F7" i="12"/>
  <c r="G161" i="11"/>
  <c r="J7" i="12"/>
  <c r="K161" i="11"/>
  <c r="J131" i="15" s="1"/>
  <c r="O7" i="12"/>
  <c r="P161" i="11"/>
  <c r="S7" i="12"/>
  <c r="T161" i="11"/>
  <c r="S131" i="15" s="1"/>
  <c r="X7" i="12"/>
  <c r="Y161" i="11"/>
  <c r="AB7" i="12"/>
  <c r="AC161" i="11"/>
  <c r="AB131" i="15" s="1"/>
  <c r="AF7" i="12"/>
  <c r="AG161" i="11"/>
  <c r="AJ7" i="12"/>
  <c r="AK161" i="11"/>
  <c r="AJ131" i="15" s="1"/>
  <c r="AN7" i="12"/>
  <c r="AO161" i="11"/>
  <c r="AR7" i="12"/>
  <c r="AS161" i="11"/>
  <c r="AR131" i="15" s="1"/>
  <c r="AV7" i="12"/>
  <c r="AW161" i="11"/>
  <c r="AZ7" i="12"/>
  <c r="BA161" i="11"/>
  <c r="AZ131" i="15" s="1"/>
  <c r="BD7" i="12"/>
  <c r="BE161" i="11"/>
  <c r="BH7" i="12"/>
  <c r="BI161" i="11"/>
  <c r="BH131" i="15" s="1"/>
  <c r="BL7" i="12"/>
  <c r="BM161" i="11"/>
  <c r="BP7" i="12"/>
  <c r="BQ161" i="11"/>
  <c r="BP131" i="15" s="1"/>
  <c r="BT7" i="12"/>
  <c r="BU161" i="11"/>
  <c r="BX7" i="12"/>
  <c r="BY161" i="11"/>
  <c r="BX131" i="15" s="1"/>
  <c r="CB7" i="12"/>
  <c r="CC161" i="11"/>
  <c r="CF7" i="12"/>
  <c r="CG161" i="11"/>
  <c r="CF131" i="15" s="1"/>
  <c r="CJ7" i="12"/>
  <c r="CK161" i="11"/>
  <c r="CN7" i="12"/>
  <c r="CO161" i="11"/>
  <c r="CN131" i="15" s="1"/>
  <c r="CR7" i="12"/>
  <c r="CS161" i="11"/>
  <c r="CV7" i="12"/>
  <c r="CW161" i="11"/>
  <c r="CZ7" i="12"/>
  <c r="DA161" i="11"/>
  <c r="DD7" i="12"/>
  <c r="DE161" i="11"/>
  <c r="DH7" i="12"/>
  <c r="DI161" i="11"/>
  <c r="DL7" i="12"/>
  <c r="DM161" i="11"/>
  <c r="DL131" i="15" s="1"/>
  <c r="DP7" i="12"/>
  <c r="DQ161" i="11"/>
  <c r="DT7" i="12"/>
  <c r="DU161" i="11"/>
  <c r="DX7" i="12"/>
  <c r="DY161" i="11"/>
  <c r="EB7" i="12"/>
  <c r="EC161" i="11"/>
  <c r="EB131" i="15" s="1"/>
  <c r="EF7" i="12"/>
  <c r="EG161" i="11"/>
  <c r="EJ7" i="12"/>
  <c r="EK161" i="11"/>
  <c r="EJ131" i="15" s="1"/>
  <c r="EN7" i="12"/>
  <c r="EO161" i="11"/>
  <c r="ER7" i="12"/>
  <c r="ES161" i="11"/>
  <c r="EV7" i="12"/>
  <c r="EW161" i="11"/>
  <c r="EZ7" i="12"/>
  <c r="FA161" i="11"/>
  <c r="EZ131" i="15" s="1"/>
  <c r="FD7" i="12"/>
  <c r="FE161" i="11"/>
  <c r="FH7" i="12"/>
  <c r="FI161" i="11"/>
  <c r="FH131" i="15" s="1"/>
  <c r="FL7" i="12"/>
  <c r="FM161" i="11"/>
  <c r="FP7" i="12"/>
  <c r="FQ161" i="11"/>
  <c r="FP131" i="15" s="1"/>
  <c r="FT7" i="12"/>
  <c r="FU161" i="11"/>
  <c r="FX7" i="12"/>
  <c r="FY161" i="11"/>
  <c r="GB7" i="12"/>
  <c r="GC161" i="11"/>
  <c r="N163" i="11"/>
  <c r="N165" i="11"/>
  <c r="M135" i="15" s="1"/>
  <c r="I166" i="11"/>
  <c r="H136" i="15" s="1"/>
  <c r="M166" i="11"/>
  <c r="R166" i="11"/>
  <c r="W166" i="11"/>
  <c r="V136" i="15" s="1"/>
  <c r="AA166" i="11"/>
  <c r="Z136" i="15" s="1"/>
  <c r="AE166" i="11"/>
  <c r="AI166" i="11"/>
  <c r="AM166" i="11"/>
  <c r="AL136" i="15" s="1"/>
  <c r="AQ166" i="11"/>
  <c r="AP136" i="15" s="1"/>
  <c r="AU166" i="11"/>
  <c r="AY166" i="11"/>
  <c r="BC166" i="11"/>
  <c r="BB136" i="15" s="1"/>
  <c r="BG166" i="11"/>
  <c r="BF136" i="15" s="1"/>
  <c r="BK166" i="11"/>
  <c r="BO166" i="11"/>
  <c r="BS166" i="11"/>
  <c r="BR136" i="15" s="1"/>
  <c r="BW166" i="11"/>
  <c r="BV136" i="15" s="1"/>
  <c r="CA166" i="11"/>
  <c r="CE166" i="11"/>
  <c r="CI166" i="11"/>
  <c r="CH136" i="15" s="1"/>
  <c r="CM166" i="11"/>
  <c r="CL136" i="15" s="1"/>
  <c r="CQ166" i="11"/>
  <c r="CU166" i="11"/>
  <c r="CY166" i="11"/>
  <c r="CX136" i="15" s="1"/>
  <c r="DC166" i="11"/>
  <c r="DB136" i="15" s="1"/>
  <c r="DG166" i="11"/>
  <c r="DK166" i="11"/>
  <c r="DO166" i="11"/>
  <c r="DS166" i="11"/>
  <c r="DR136" i="15" s="1"/>
  <c r="DW166" i="11"/>
  <c r="EA166" i="11"/>
  <c r="EE166" i="11"/>
  <c r="ED136" i="15" s="1"/>
  <c r="EI166" i="11"/>
  <c r="EH136" i="15" s="1"/>
  <c r="EM166" i="11"/>
  <c r="EQ166" i="11"/>
  <c r="EU166" i="11"/>
  <c r="ET136" i="15" s="1"/>
  <c r="EY166" i="11"/>
  <c r="EX136" i="15" s="1"/>
  <c r="FC166" i="11"/>
  <c r="FG166" i="11"/>
  <c r="FK166" i="11"/>
  <c r="FJ136" i="15" s="1"/>
  <c r="FO166" i="11"/>
  <c r="FN136" i="15" s="1"/>
  <c r="FS166" i="11"/>
  <c r="FW166" i="11"/>
  <c r="GA166" i="11"/>
  <c r="FZ136" i="15" s="1"/>
  <c r="N167" i="11"/>
  <c r="M137" i="15" s="1"/>
  <c r="N169" i="11"/>
  <c r="G171" i="11"/>
  <c r="K171" i="11"/>
  <c r="J141" i="15" s="1"/>
  <c r="P171" i="11"/>
  <c r="O141" i="15" s="1"/>
  <c r="T171" i="11"/>
  <c r="Y171" i="11"/>
  <c r="AC171" i="11"/>
  <c r="AB141" i="15" s="1"/>
  <c r="AG171" i="11"/>
  <c r="AF141" i="15" s="1"/>
  <c r="AK171" i="11"/>
  <c r="AO171" i="11"/>
  <c r="AS171" i="11"/>
  <c r="AR141" i="15" s="1"/>
  <c r="AW171" i="11"/>
  <c r="AV141" i="15" s="1"/>
  <c r="BA171" i="11"/>
  <c r="BE171" i="11"/>
  <c r="BI171" i="11"/>
  <c r="BH141" i="15" s="1"/>
  <c r="BM171" i="11"/>
  <c r="BL141" i="15" s="1"/>
  <c r="BQ171" i="11"/>
  <c r="BU171" i="11"/>
  <c r="BY171" i="11"/>
  <c r="BX141" i="15" s="1"/>
  <c r="CC171" i="11"/>
  <c r="CB141" i="15" s="1"/>
  <c r="CG171" i="11"/>
  <c r="CK171" i="11"/>
  <c r="CO171" i="11"/>
  <c r="CN141" i="15" s="1"/>
  <c r="CS171" i="11"/>
  <c r="CR141" i="15" s="1"/>
  <c r="CW171" i="11"/>
  <c r="DA171" i="11"/>
  <c r="DE171" i="11"/>
  <c r="DD141" i="15" s="1"/>
  <c r="DI171" i="11"/>
  <c r="DH141" i="15" s="1"/>
  <c r="DM171" i="11"/>
  <c r="DQ171" i="11"/>
  <c r="DU171" i="11"/>
  <c r="DY171" i="11"/>
  <c r="DX141" i="15" s="1"/>
  <c r="EC171" i="11"/>
  <c r="EG171" i="11"/>
  <c r="EK171" i="11"/>
  <c r="EJ141" i="15" s="1"/>
  <c r="EO171" i="11"/>
  <c r="EN141" i="15" s="1"/>
  <c r="ES171" i="11"/>
  <c r="EW171" i="11"/>
  <c r="FA171" i="11"/>
  <c r="EZ141" i="15" s="1"/>
  <c r="FE171" i="11"/>
  <c r="FD141" i="15" s="1"/>
  <c r="FI171" i="11"/>
  <c r="FM171" i="11"/>
  <c r="FQ171" i="11"/>
  <c r="FU171" i="11"/>
  <c r="FT141" i="15" s="1"/>
  <c r="FY171" i="11"/>
  <c r="GC171" i="11"/>
  <c r="N173" i="11"/>
  <c r="M143" i="15" s="1"/>
  <c r="N175" i="11"/>
  <c r="M145" i="15" s="1"/>
  <c r="I176" i="11"/>
  <c r="M176" i="11"/>
  <c r="R176" i="11"/>
  <c r="Q146" i="15" s="1"/>
  <c r="W176" i="11"/>
  <c r="V146" i="15" s="1"/>
  <c r="AA176" i="11"/>
  <c r="AE176" i="11"/>
  <c r="AI176" i="11"/>
  <c r="AH146" i="15" s="1"/>
  <c r="AM176" i="11"/>
  <c r="AL146" i="15" s="1"/>
  <c r="AQ176" i="11"/>
  <c r="AU176" i="11"/>
  <c r="AY176" i="11"/>
  <c r="AX146" i="15" s="1"/>
  <c r="BC176" i="11"/>
  <c r="BB146" i="15" s="1"/>
  <c r="BG176" i="11"/>
  <c r="BK176" i="11"/>
  <c r="BO176" i="11"/>
  <c r="BN146" i="15" s="1"/>
  <c r="BS176" i="11"/>
  <c r="BR146" i="15" s="1"/>
  <c r="BW176" i="11"/>
  <c r="CA176" i="11"/>
  <c r="CE176" i="11"/>
  <c r="CD146" i="15" s="1"/>
  <c r="CI176" i="11"/>
  <c r="CH146" i="15" s="1"/>
  <c r="CM176" i="11"/>
  <c r="CQ176" i="11"/>
  <c r="CU176" i="11"/>
  <c r="CY176" i="11"/>
  <c r="CX146" i="15" s="1"/>
  <c r="DC176" i="11"/>
  <c r="DG176" i="11"/>
  <c r="DK176" i="11"/>
  <c r="DJ146" i="15" s="1"/>
  <c r="DO176" i="11"/>
  <c r="DN146" i="15" s="1"/>
  <c r="DS176" i="11"/>
  <c r="DW176" i="11"/>
  <c r="EA176" i="11"/>
  <c r="DZ146" i="15" s="1"/>
  <c r="EE176" i="11"/>
  <c r="ED146" i="15" s="1"/>
  <c r="EI176" i="11"/>
  <c r="EM176" i="11"/>
  <c r="EQ176" i="11"/>
  <c r="EU176" i="11"/>
  <c r="ET146" i="15" s="1"/>
  <c r="EY176" i="11"/>
  <c r="FC176" i="11"/>
  <c r="FG176" i="11"/>
  <c r="FF146" i="15" s="1"/>
  <c r="FK176" i="11"/>
  <c r="FJ146" i="15" s="1"/>
  <c r="FO176" i="11"/>
  <c r="FS176" i="11"/>
  <c r="FW176" i="11"/>
  <c r="FV146" i="15" s="1"/>
  <c r="GA176" i="11"/>
  <c r="FZ146" i="15" s="1"/>
  <c r="N177" i="11"/>
  <c r="N179" i="11"/>
  <c r="N184" i="11"/>
  <c r="M154" i="15" s="1"/>
  <c r="EK10" i="12"/>
  <c r="BY10" i="12"/>
  <c r="CU9" i="12"/>
  <c r="V21" i="15"/>
  <c r="K8" i="8"/>
  <c r="H10" i="8"/>
  <c r="N181" i="11"/>
  <c r="N60" i="11"/>
  <c r="J35" i="11"/>
  <c r="O35" i="11"/>
  <c r="S35" i="11"/>
  <c r="L20" i="8"/>
  <c r="X35" i="11"/>
  <c r="L20" i="9"/>
  <c r="T20" i="8"/>
  <c r="AF35" i="11"/>
  <c r="X20" i="8"/>
  <c r="AJ35" i="11"/>
  <c r="AB20" i="8"/>
  <c r="AN35" i="11"/>
  <c r="AF20" i="8"/>
  <c r="AR35" i="11"/>
  <c r="AJ20" i="8"/>
  <c r="AV35" i="11"/>
  <c r="AN20" i="8"/>
  <c r="AZ35" i="11"/>
  <c r="AR20" i="8"/>
  <c r="BD35" i="11"/>
  <c r="AV20" i="8"/>
  <c r="BH35" i="11"/>
  <c r="AZ20" i="8"/>
  <c r="BL35" i="11"/>
  <c r="BD20" i="8"/>
  <c r="BP35" i="11"/>
  <c r="BH20" i="8"/>
  <c r="BT35" i="11"/>
  <c r="BL20" i="8"/>
  <c r="BX35" i="11"/>
  <c r="BP20" i="8"/>
  <c r="CB35" i="11"/>
  <c r="BT20" i="8"/>
  <c r="CF35" i="11"/>
  <c r="BX20" i="8"/>
  <c r="CJ35" i="11"/>
  <c r="CB20" i="8"/>
  <c r="CN35" i="11"/>
  <c r="CF20" i="8"/>
  <c r="CR35" i="11"/>
  <c r="CJ20" i="8"/>
  <c r="CV35" i="11"/>
  <c r="CN20" i="8"/>
  <c r="CZ35" i="11"/>
  <c r="CR20" i="8"/>
  <c r="DD35" i="11"/>
  <c r="CV20" i="8"/>
  <c r="DH35" i="11"/>
  <c r="CZ20" i="8"/>
  <c r="DL35" i="11"/>
  <c r="DD20" i="8"/>
  <c r="DP35" i="11"/>
  <c r="DH20" i="8"/>
  <c r="DT35" i="11"/>
  <c r="DL20" i="8"/>
  <c r="DX35" i="11"/>
  <c r="DP20" i="8"/>
  <c r="EB35" i="11"/>
  <c r="DT20" i="8"/>
  <c r="EF35" i="11"/>
  <c r="DX20" i="8"/>
  <c r="EJ35" i="11"/>
  <c r="EB20" i="8"/>
  <c r="EN35" i="11"/>
  <c r="EF20" i="8"/>
  <c r="ER35" i="11"/>
  <c r="EJ20" i="8"/>
  <c r="EV35" i="11"/>
  <c r="EN20" i="8"/>
  <c r="EZ35" i="11"/>
  <c r="ER20" i="8"/>
  <c r="FD35" i="11"/>
  <c r="EV20" i="8"/>
  <c r="FH35" i="11"/>
  <c r="EZ20" i="8"/>
  <c r="FL35" i="11"/>
  <c r="FD20" i="8"/>
  <c r="FP35" i="11"/>
  <c r="FH20" i="8"/>
  <c r="FT35" i="11"/>
  <c r="FL20" i="8"/>
  <c r="FX35" i="11"/>
  <c r="FP20" i="8"/>
  <c r="GB35" i="11"/>
  <c r="N38" i="11"/>
  <c r="U39" i="11"/>
  <c r="I40" i="11"/>
  <c r="M40" i="11"/>
  <c r="R40" i="11"/>
  <c r="K21" i="8"/>
  <c r="W40" i="11"/>
  <c r="O21" i="8"/>
  <c r="AA40" i="11"/>
  <c r="S21" i="8"/>
  <c r="S14" i="8" s="1"/>
  <c r="AE40" i="11"/>
  <c r="W21" i="8"/>
  <c r="W14" i="8" s="1"/>
  <c r="AI40" i="11"/>
  <c r="AA21" i="8"/>
  <c r="AA14" i="8" s="1"/>
  <c r="AM40" i="11"/>
  <c r="AE21" i="8"/>
  <c r="AE14" i="8" s="1"/>
  <c r="AQ40" i="11"/>
  <c r="AI21" i="8"/>
  <c r="AI14" i="8" s="1"/>
  <c r="AU40" i="11"/>
  <c r="AM21" i="8"/>
  <c r="AM14" i="8" s="1"/>
  <c r="AY40" i="11"/>
  <c r="AQ21" i="8"/>
  <c r="AQ14" i="8" s="1"/>
  <c r="BC40" i="11"/>
  <c r="AU21" i="8"/>
  <c r="AU14" i="8" s="1"/>
  <c r="BG40" i="11"/>
  <c r="AY21" i="8"/>
  <c r="AY14" i="8" s="1"/>
  <c r="BK40" i="11"/>
  <c r="BC21" i="8"/>
  <c r="BC14" i="8" s="1"/>
  <c r="BO40" i="11"/>
  <c r="BG21" i="8"/>
  <c r="BG14" i="8" s="1"/>
  <c r="BS40" i="11"/>
  <c r="BK21" i="8"/>
  <c r="BK14" i="8" s="1"/>
  <c r="BW40" i="11"/>
  <c r="BO21" i="8"/>
  <c r="BO14" i="8" s="1"/>
  <c r="CA40" i="11"/>
  <c r="BS21" i="8"/>
  <c r="BS14" i="8" s="1"/>
  <c r="CE40" i="11"/>
  <c r="BW21" i="8"/>
  <c r="BW14" i="8" s="1"/>
  <c r="CI40" i="11"/>
  <c r="CA21" i="8"/>
  <c r="CA14" i="8" s="1"/>
  <c r="CM40" i="11"/>
  <c r="CE21" i="8"/>
  <c r="CE14" i="8" s="1"/>
  <c r="CQ40" i="11"/>
  <c r="CI21" i="8"/>
  <c r="CI14" i="8" s="1"/>
  <c r="CU40" i="11"/>
  <c r="CM21" i="8"/>
  <c r="CM14" i="8" s="1"/>
  <c r="CY40" i="11"/>
  <c r="CQ21" i="8"/>
  <c r="CQ14" i="8" s="1"/>
  <c r="DC40" i="11"/>
  <c r="CU21" i="8"/>
  <c r="CU14" i="8" s="1"/>
  <c r="DG40" i="11"/>
  <c r="CY21" i="8"/>
  <c r="CY14" i="8" s="1"/>
  <c r="DK40" i="11"/>
  <c r="DC21" i="8"/>
  <c r="DC14" i="8" s="1"/>
  <c r="DO40" i="11"/>
  <c r="DG21" i="8"/>
  <c r="DG14" i="8" s="1"/>
  <c r="DS40" i="11"/>
  <c r="DK21" i="8"/>
  <c r="DK14" i="8" s="1"/>
  <c r="DW40" i="11"/>
  <c r="DO21" i="8"/>
  <c r="DO14" i="8" s="1"/>
  <c r="EA40" i="11"/>
  <c r="DS21" i="8"/>
  <c r="DS14" i="8" s="1"/>
  <c r="EE40" i="11"/>
  <c r="DW21" i="8"/>
  <c r="DW14" i="8" s="1"/>
  <c r="EI40" i="11"/>
  <c r="EA21" i="8"/>
  <c r="EA14" i="8" s="1"/>
  <c r="EM40" i="11"/>
  <c r="EE21" i="8"/>
  <c r="EE14" i="8" s="1"/>
  <c r="EQ40" i="11"/>
  <c r="EI21" i="8"/>
  <c r="EI14" i="8" s="1"/>
  <c r="EU40" i="11"/>
  <c r="EM21" i="8"/>
  <c r="EM14" i="8" s="1"/>
  <c r="EY40" i="11"/>
  <c r="EQ21" i="8"/>
  <c r="EQ14" i="8" s="1"/>
  <c r="FC40" i="11"/>
  <c r="EU21" i="8"/>
  <c r="EU14" i="8" s="1"/>
  <c r="FG40" i="11"/>
  <c r="EY21" i="8"/>
  <c r="EY14" i="8" s="1"/>
  <c r="FK40" i="11"/>
  <c r="FC21" i="8"/>
  <c r="FC14" i="8" s="1"/>
  <c r="FO40" i="11"/>
  <c r="FG21" i="8"/>
  <c r="FG14" i="8" s="1"/>
  <c r="FS40" i="11"/>
  <c r="FK21" i="8"/>
  <c r="FK14" i="8" s="1"/>
  <c r="FW40" i="11"/>
  <c r="FO21" i="8"/>
  <c r="FO14" i="8" s="1"/>
  <c r="GA40" i="11"/>
  <c r="U41" i="11"/>
  <c r="GD42" i="11"/>
  <c r="N44" i="11"/>
  <c r="H45" i="11"/>
  <c r="L45" i="11"/>
  <c r="Q45" i="11"/>
  <c r="J22" i="8"/>
  <c r="V45" i="11"/>
  <c r="N22" i="8"/>
  <c r="Z45" i="11"/>
  <c r="R22" i="8"/>
  <c r="AD45" i="11"/>
  <c r="V22" i="8"/>
  <c r="AH45" i="11"/>
  <c r="Z22" i="8"/>
  <c r="AL45" i="11"/>
  <c r="AD22" i="8"/>
  <c r="AP45" i="11"/>
  <c r="AH22" i="8"/>
  <c r="AT45" i="11"/>
  <c r="AL22" i="8"/>
  <c r="AX45" i="11"/>
  <c r="AP22" i="8"/>
  <c r="BB45" i="11"/>
  <c r="AT22" i="8"/>
  <c r="BF45" i="11"/>
  <c r="AX22" i="8"/>
  <c r="BJ45" i="11"/>
  <c r="BB22" i="8"/>
  <c r="BN45" i="11"/>
  <c r="BF22" i="8"/>
  <c r="BR45" i="11"/>
  <c r="BJ22" i="8"/>
  <c r="BV45" i="11"/>
  <c r="BN22" i="8"/>
  <c r="BZ45" i="11"/>
  <c r="BR22" i="8"/>
  <c r="CD45" i="11"/>
  <c r="BV22" i="8"/>
  <c r="CH45" i="11"/>
  <c r="BZ22" i="8"/>
  <c r="CL45" i="11"/>
  <c r="CD22" i="8"/>
  <c r="CP45" i="11"/>
  <c r="CH22" i="8"/>
  <c r="CT45" i="11"/>
  <c r="CL22" i="8"/>
  <c r="CX45" i="11"/>
  <c r="CP22" i="8"/>
  <c r="DB45" i="11"/>
  <c r="CT22" i="8"/>
  <c r="DF45" i="11"/>
  <c r="CX22" i="8"/>
  <c r="DJ45" i="11"/>
  <c r="DB22" i="8"/>
  <c r="DN45" i="11"/>
  <c r="DF22" i="8"/>
  <c r="DR45" i="11"/>
  <c r="DJ22" i="8"/>
  <c r="DV45" i="11"/>
  <c r="DN22" i="8"/>
  <c r="DZ45" i="11"/>
  <c r="DR22" i="8"/>
  <c r="ED45" i="11"/>
  <c r="DV22" i="8"/>
  <c r="EH45" i="11"/>
  <c r="DZ22" i="8"/>
  <c r="EL45" i="11"/>
  <c r="ED22" i="8"/>
  <c r="EP45" i="11"/>
  <c r="EH22" i="8"/>
  <c r="ET45" i="11"/>
  <c r="EL22" i="8"/>
  <c r="EX45" i="11"/>
  <c r="EP22" i="8"/>
  <c r="FB45" i="11"/>
  <c r="ET22" i="8"/>
  <c r="FF45" i="11"/>
  <c r="EX22" i="8"/>
  <c r="FJ45" i="11"/>
  <c r="FB22" i="8"/>
  <c r="FN45" i="11"/>
  <c r="FF22" i="8"/>
  <c r="FR45" i="11"/>
  <c r="FJ22" i="8"/>
  <c r="FV45" i="11"/>
  <c r="FN22" i="8"/>
  <c r="FZ45" i="11"/>
  <c r="N46" i="11"/>
  <c r="U47" i="11"/>
  <c r="GD48" i="11"/>
  <c r="G23" i="8"/>
  <c r="G50" i="11"/>
  <c r="K50" i="11"/>
  <c r="P50" i="11"/>
  <c r="T50" i="11"/>
  <c r="M23" i="8"/>
  <c r="Y50" i="11"/>
  <c r="Q23" i="8"/>
  <c r="Q16" i="8" s="1"/>
  <c r="AC50" i="11"/>
  <c r="U23" i="8"/>
  <c r="U16" i="8" s="1"/>
  <c r="AG50" i="11"/>
  <c r="Y23" i="8"/>
  <c r="Y16" i="8" s="1"/>
  <c r="AK50" i="11"/>
  <c r="AC23" i="8"/>
  <c r="AC16" i="8" s="1"/>
  <c r="AO50" i="11"/>
  <c r="AG23" i="8"/>
  <c r="AG16" i="8" s="1"/>
  <c r="AS50" i="11"/>
  <c r="AK23" i="8"/>
  <c r="AK16" i="8" s="1"/>
  <c r="AW50" i="11"/>
  <c r="AO23" i="8"/>
  <c r="AO16" i="8" s="1"/>
  <c r="BA50" i="11"/>
  <c r="AS23" i="8"/>
  <c r="AS16" i="8" s="1"/>
  <c r="BE50" i="11"/>
  <c r="AW23" i="8"/>
  <c r="AW16" i="8" s="1"/>
  <c r="BI50" i="11"/>
  <c r="BA23" i="8"/>
  <c r="BA16" i="8" s="1"/>
  <c r="BM50" i="11"/>
  <c r="BE23" i="8"/>
  <c r="BE16" i="8" s="1"/>
  <c r="BQ50" i="11"/>
  <c r="BI23" i="8"/>
  <c r="BI16" i="8" s="1"/>
  <c r="BU50" i="11"/>
  <c r="BM23" i="8"/>
  <c r="BM16" i="8" s="1"/>
  <c r="BY50" i="11"/>
  <c r="BQ23" i="8"/>
  <c r="BQ16" i="8" s="1"/>
  <c r="CC50" i="11"/>
  <c r="BU23" i="8"/>
  <c r="BU16" i="8" s="1"/>
  <c r="CG50" i="11"/>
  <c r="BY23" i="8"/>
  <c r="BY16" i="8" s="1"/>
  <c r="CK50" i="11"/>
  <c r="CC23" i="8"/>
  <c r="CC16" i="8" s="1"/>
  <c r="CO50" i="11"/>
  <c r="CG23" i="8"/>
  <c r="CG16" i="8" s="1"/>
  <c r="CS50" i="11"/>
  <c r="CK23" i="8"/>
  <c r="CK16" i="8" s="1"/>
  <c r="CW50" i="11"/>
  <c r="CO23" i="8"/>
  <c r="CO16" i="8" s="1"/>
  <c r="DA50" i="11"/>
  <c r="CS23" i="8"/>
  <c r="CS16" i="8" s="1"/>
  <c r="DE50" i="11"/>
  <c r="CW23" i="8"/>
  <c r="CW16" i="8" s="1"/>
  <c r="DI50" i="11"/>
  <c r="DA23" i="8"/>
  <c r="DA16" i="8" s="1"/>
  <c r="DM50" i="11"/>
  <c r="DE23" i="8"/>
  <c r="DE16" i="8" s="1"/>
  <c r="DQ50" i="11"/>
  <c r="DI23" i="8"/>
  <c r="DI16" i="8" s="1"/>
  <c r="DU50" i="11"/>
  <c r="DM23" i="8"/>
  <c r="DM16" i="8" s="1"/>
  <c r="DY50" i="11"/>
  <c r="DQ23" i="8"/>
  <c r="DQ16" i="8" s="1"/>
  <c r="EC50" i="11"/>
  <c r="DU23" i="8"/>
  <c r="DU16" i="8" s="1"/>
  <c r="EG50" i="11"/>
  <c r="DY23" i="8"/>
  <c r="DY16" i="8" s="1"/>
  <c r="EK50" i="11"/>
  <c r="EC23" i="8"/>
  <c r="EC16" i="8" s="1"/>
  <c r="EO50" i="11"/>
  <c r="EG23" i="8"/>
  <c r="EG16" i="8" s="1"/>
  <c r="ES50" i="11"/>
  <c r="EK23" i="8"/>
  <c r="EK16" i="8" s="1"/>
  <c r="EW50" i="11"/>
  <c r="EO23" i="8"/>
  <c r="EO16" i="8" s="1"/>
  <c r="FA50" i="11"/>
  <c r="ES23" i="8"/>
  <c r="ES16" i="8" s="1"/>
  <c r="FE50" i="11"/>
  <c r="EW23" i="8"/>
  <c r="EW16" i="8" s="1"/>
  <c r="FI50" i="11"/>
  <c r="FA23" i="8"/>
  <c r="FA16" i="8" s="1"/>
  <c r="FM50" i="11"/>
  <c r="FE23" i="8"/>
  <c r="FE16" i="8" s="1"/>
  <c r="FQ50" i="11"/>
  <c r="FI23" i="8"/>
  <c r="FI16" i="8" s="1"/>
  <c r="FU50" i="11"/>
  <c r="FM23" i="8"/>
  <c r="FM16" i="8" s="1"/>
  <c r="FY50" i="11"/>
  <c r="FQ23" i="8"/>
  <c r="FQ16" i="8" s="1"/>
  <c r="GC50" i="11"/>
  <c r="N52" i="11"/>
  <c r="U53" i="11"/>
  <c r="GD54" i="11"/>
  <c r="J55" i="11"/>
  <c r="O55" i="11"/>
  <c r="S55" i="11"/>
  <c r="L24" i="8"/>
  <c r="X55" i="11"/>
  <c r="P24" i="8"/>
  <c r="AB55" i="11"/>
  <c r="T24" i="8"/>
  <c r="AF55" i="11"/>
  <c r="X24" i="8"/>
  <c r="AJ55" i="11"/>
  <c r="AB24" i="8"/>
  <c r="AN55" i="11"/>
  <c r="AF24" i="8"/>
  <c r="AR55" i="11"/>
  <c r="AJ24" i="8"/>
  <c r="AV55" i="11"/>
  <c r="AN24" i="8"/>
  <c r="AZ55" i="11"/>
  <c r="AR24" i="8"/>
  <c r="BD55" i="11"/>
  <c r="AV24" i="8"/>
  <c r="BH55" i="11"/>
  <c r="AZ24" i="8"/>
  <c r="BL55" i="11"/>
  <c r="BD24" i="8"/>
  <c r="BP55" i="11"/>
  <c r="BH24" i="8"/>
  <c r="BT55" i="11"/>
  <c r="BL24" i="8"/>
  <c r="BX55" i="11"/>
  <c r="BP24" i="8"/>
  <c r="CB55" i="11"/>
  <c r="BT24" i="8"/>
  <c r="CF55" i="11"/>
  <c r="BX24" i="8"/>
  <c r="CJ55" i="11"/>
  <c r="CB24" i="8"/>
  <c r="CN55" i="11"/>
  <c r="CF24" i="8"/>
  <c r="CR55" i="11"/>
  <c r="CJ24" i="8"/>
  <c r="CV55" i="11"/>
  <c r="CN24" i="8"/>
  <c r="CZ55" i="11"/>
  <c r="CR24" i="8"/>
  <c r="DD55" i="11"/>
  <c r="CV24" i="8"/>
  <c r="DH55" i="11"/>
  <c r="CZ24" i="8"/>
  <c r="DL55" i="11"/>
  <c r="DD24" i="8"/>
  <c r="DP55" i="11"/>
  <c r="DH24" i="8"/>
  <c r="DT55" i="11"/>
  <c r="DL24" i="8"/>
  <c r="DX55" i="11"/>
  <c r="DP24" i="8"/>
  <c r="EB55" i="11"/>
  <c r="DT24" i="8"/>
  <c r="EF55" i="11"/>
  <c r="DX24" i="8"/>
  <c r="EJ55" i="11"/>
  <c r="EB24" i="8"/>
  <c r="EN55" i="11"/>
  <c r="EF24" i="8"/>
  <c r="ER55" i="11"/>
  <c r="EJ24" i="8"/>
  <c r="EV55" i="11"/>
  <c r="EN24" i="8"/>
  <c r="EZ55" i="11"/>
  <c r="ER24" i="8"/>
  <c r="FD55" i="11"/>
  <c r="EV24" i="8"/>
  <c r="FH55" i="11"/>
  <c r="EZ24" i="8"/>
  <c r="FL55" i="11"/>
  <c r="FD24" i="8"/>
  <c r="FP55" i="11"/>
  <c r="FH24" i="8"/>
  <c r="FT55" i="11"/>
  <c r="FL24" i="8"/>
  <c r="FX55" i="11"/>
  <c r="FP24" i="8"/>
  <c r="GB55" i="11"/>
  <c r="GD56" i="11"/>
  <c r="N58" i="11"/>
  <c r="U59" i="11"/>
  <c r="FR26" i="8"/>
  <c r="GD63" i="11"/>
  <c r="I6" i="12"/>
  <c r="J156" i="11"/>
  <c r="I126" i="15" s="1"/>
  <c r="N6" i="12"/>
  <c r="O156" i="11"/>
  <c r="R6" i="12"/>
  <c r="S156" i="11"/>
  <c r="R126" i="15" s="1"/>
  <c r="W6" i="12"/>
  <c r="X156" i="11"/>
  <c r="AF156" i="11"/>
  <c r="AI6" i="12"/>
  <c r="AJ156" i="11"/>
  <c r="AI126" i="15" s="1"/>
  <c r="AM6" i="12"/>
  <c r="AN156" i="11"/>
  <c r="AQ6" i="12"/>
  <c r="AR156" i="11"/>
  <c r="AQ126" i="15" s="1"/>
  <c r="AV156" i="11"/>
  <c r="AY6" i="12"/>
  <c r="AZ156" i="11"/>
  <c r="AY126" i="15" s="1"/>
  <c r="BC6" i="12"/>
  <c r="BD156" i="11"/>
  <c r="BG6" i="12"/>
  <c r="BH156" i="11"/>
  <c r="BG126" i="15" s="1"/>
  <c r="BL156" i="11"/>
  <c r="BK126" i="15" s="1"/>
  <c r="BO6" i="12"/>
  <c r="BP156" i="11"/>
  <c r="BS6" i="12"/>
  <c r="BT156" i="11"/>
  <c r="BS126" i="15" s="1"/>
  <c r="BW6" i="12"/>
  <c r="BX156" i="11"/>
  <c r="CB156" i="11"/>
  <c r="CE6" i="12"/>
  <c r="CF156" i="11"/>
  <c r="CI6" i="12"/>
  <c r="CJ156" i="11"/>
  <c r="CI126" i="15" s="1"/>
  <c r="CM6" i="12"/>
  <c r="CN156" i="11"/>
  <c r="CR156" i="11"/>
  <c r="CU6" i="12"/>
  <c r="CV156" i="11"/>
  <c r="CU126" i="15" s="1"/>
  <c r="CY6" i="12"/>
  <c r="CZ156" i="11"/>
  <c r="DC6" i="12"/>
  <c r="DD156" i="11"/>
  <c r="DC126" i="15" s="1"/>
  <c r="DH156" i="11"/>
  <c r="DK6" i="12"/>
  <c r="DL156" i="11"/>
  <c r="DK126" i="15" s="1"/>
  <c r="DO6" i="12"/>
  <c r="DP156" i="11"/>
  <c r="DS6" i="12"/>
  <c r="DT156" i="11"/>
  <c r="DS126" i="15" s="1"/>
  <c r="DX156" i="11"/>
  <c r="DW126" i="15" s="1"/>
  <c r="EA6" i="12"/>
  <c r="EB156" i="11"/>
  <c r="EE6" i="12"/>
  <c r="EF156" i="11"/>
  <c r="EE126" i="15" s="1"/>
  <c r="EI6" i="12"/>
  <c r="EJ156" i="11"/>
  <c r="EN156" i="11"/>
  <c r="EM126" i="15" s="1"/>
  <c r="EQ6" i="12"/>
  <c r="ER156" i="11"/>
  <c r="EU6" i="12"/>
  <c r="EV156" i="11"/>
  <c r="EY6" i="12"/>
  <c r="EZ156" i="11"/>
  <c r="FD156" i="11"/>
  <c r="FG6" i="12"/>
  <c r="FH156" i="11"/>
  <c r="FG126" i="15" s="1"/>
  <c r="FK6" i="12"/>
  <c r="FL156" i="11"/>
  <c r="FO6" i="12"/>
  <c r="FP156" i="11"/>
  <c r="FO126" i="15" s="1"/>
  <c r="FT156" i="11"/>
  <c r="FW6" i="12"/>
  <c r="FX156" i="11"/>
  <c r="FW126" i="15" s="1"/>
  <c r="GA6" i="12"/>
  <c r="GB156" i="11"/>
  <c r="U157" i="11"/>
  <c r="U159" i="11"/>
  <c r="G7" i="12"/>
  <c r="H161" i="11"/>
  <c r="K7" i="12"/>
  <c r="L161" i="11"/>
  <c r="K131" i="15" s="1"/>
  <c r="P7" i="12"/>
  <c r="Q161" i="11"/>
  <c r="V161" i="11"/>
  <c r="Y7" i="12"/>
  <c r="Z161" i="11"/>
  <c r="Y131" i="15" s="1"/>
  <c r="AC7" i="12"/>
  <c r="AD161" i="11"/>
  <c r="AG7" i="12"/>
  <c r="AH161" i="11"/>
  <c r="AG131" i="15" s="1"/>
  <c r="AL161" i="11"/>
  <c r="AO7" i="12"/>
  <c r="AP161" i="11"/>
  <c r="AS7" i="12"/>
  <c r="AT161" i="11"/>
  <c r="AW7" i="12"/>
  <c r="AX161" i="11"/>
  <c r="AW131" i="15" s="1"/>
  <c r="BB161" i="11"/>
  <c r="BA131" i="15" s="1"/>
  <c r="BE7" i="12"/>
  <c r="BF161" i="11"/>
  <c r="BI7" i="12"/>
  <c r="BJ161" i="11"/>
  <c r="BI131" i="15" s="1"/>
  <c r="BM7" i="12"/>
  <c r="BN161" i="11"/>
  <c r="BR161" i="11"/>
  <c r="BQ131" i="15" s="1"/>
  <c r="BU7" i="12"/>
  <c r="BV161" i="11"/>
  <c r="BY7" i="12"/>
  <c r="BZ161" i="11"/>
  <c r="BY131" i="15" s="1"/>
  <c r="CC7" i="12"/>
  <c r="CD161" i="11"/>
  <c r="CH161" i="11"/>
  <c r="CK7" i="12"/>
  <c r="CL161" i="11"/>
  <c r="CK131" i="15" s="1"/>
  <c r="CO7" i="12"/>
  <c r="CP161" i="11"/>
  <c r="CS7" i="12"/>
  <c r="CT161" i="11"/>
  <c r="CS131" i="15" s="1"/>
  <c r="CW7" i="12"/>
  <c r="CX161" i="11"/>
  <c r="DA7" i="12"/>
  <c r="DB161" i="11"/>
  <c r="DA131" i="15" s="1"/>
  <c r="DE7" i="12"/>
  <c r="DF161" i="11"/>
  <c r="DI7" i="12"/>
  <c r="DJ161" i="11"/>
  <c r="DI131" i="15" s="1"/>
  <c r="DM7" i="12"/>
  <c r="DN161" i="11"/>
  <c r="DQ7" i="12"/>
  <c r="DR161" i="11"/>
  <c r="DQ131" i="15" s="1"/>
  <c r="DU7" i="12"/>
  <c r="DV161" i="11"/>
  <c r="DZ161" i="11"/>
  <c r="DY131" i="15" s="1"/>
  <c r="EC7" i="12"/>
  <c r="ED161" i="11"/>
  <c r="EG7" i="12"/>
  <c r="EH161" i="11"/>
  <c r="EG131" i="15" s="1"/>
  <c r="EK7" i="12"/>
  <c r="EL161" i="11"/>
  <c r="EO7" i="12"/>
  <c r="EP161" i="11"/>
  <c r="EO131" i="15" s="1"/>
  <c r="ES7" i="12"/>
  <c r="ET161" i="11"/>
  <c r="EW7" i="12"/>
  <c r="EX161" i="11"/>
  <c r="EW131" i="15" s="1"/>
  <c r="FA7" i="12"/>
  <c r="FB161" i="11"/>
  <c r="FE7" i="12"/>
  <c r="FF161" i="11"/>
  <c r="FE131" i="15" s="1"/>
  <c r="FI7" i="12"/>
  <c r="FJ161" i="11"/>
  <c r="FM7" i="12"/>
  <c r="FN161" i="11"/>
  <c r="FM131" i="15" s="1"/>
  <c r="FQ7" i="12"/>
  <c r="FR161" i="11"/>
  <c r="FU7" i="12"/>
  <c r="FV161" i="11"/>
  <c r="FU131" i="15" s="1"/>
  <c r="FY7" i="12"/>
  <c r="FZ161" i="11"/>
  <c r="GC7" i="12"/>
  <c r="U163" i="11"/>
  <c r="T133" i="15" s="1"/>
  <c r="T163" i="15" s="1"/>
  <c r="U165" i="11"/>
  <c r="T135" i="15" s="1"/>
  <c r="T165" i="15" s="1"/>
  <c r="J166" i="11"/>
  <c r="I136" i="15" s="1"/>
  <c r="O166" i="11"/>
  <c r="S166" i="11"/>
  <c r="R136" i="15" s="1"/>
  <c r="X166" i="11"/>
  <c r="W136" i="15" s="1"/>
  <c r="AB166" i="11"/>
  <c r="AF166" i="11"/>
  <c r="AJ166" i="11"/>
  <c r="AI136" i="15" s="1"/>
  <c r="AN166" i="11"/>
  <c r="AM136" i="15" s="1"/>
  <c r="AR166" i="11"/>
  <c r="AV166" i="11"/>
  <c r="AZ166" i="11"/>
  <c r="AY136" i="15" s="1"/>
  <c r="BD166" i="11"/>
  <c r="BC136" i="15" s="1"/>
  <c r="BH166" i="11"/>
  <c r="BL166" i="11"/>
  <c r="BP166" i="11"/>
  <c r="BT166" i="11"/>
  <c r="BS136" i="15" s="1"/>
  <c r="BX166" i="11"/>
  <c r="CB166" i="11"/>
  <c r="CF166" i="11"/>
  <c r="CJ166" i="11"/>
  <c r="CI136" i="15" s="1"/>
  <c r="CN166" i="11"/>
  <c r="CR166" i="11"/>
  <c r="CV166" i="11"/>
  <c r="CZ166" i="11"/>
  <c r="CY136" i="15" s="1"/>
  <c r="DD166" i="11"/>
  <c r="DH166" i="11"/>
  <c r="DL166" i="11"/>
  <c r="DP166" i="11"/>
  <c r="DO136" i="15" s="1"/>
  <c r="DT166" i="11"/>
  <c r="DX166" i="11"/>
  <c r="EB166" i="11"/>
  <c r="EF166" i="11"/>
  <c r="EE136" i="15" s="1"/>
  <c r="EJ166" i="11"/>
  <c r="EN166" i="11"/>
  <c r="ER166" i="11"/>
  <c r="EQ136" i="15" s="1"/>
  <c r="EV166" i="11"/>
  <c r="EU136" i="15" s="1"/>
  <c r="EZ166" i="11"/>
  <c r="FD166" i="11"/>
  <c r="FH166" i="11"/>
  <c r="FG136" i="15" s="1"/>
  <c r="FL166" i="11"/>
  <c r="FK136" i="15" s="1"/>
  <c r="FP166" i="11"/>
  <c r="FT166" i="11"/>
  <c r="FX166" i="11"/>
  <c r="FW136" i="15" s="1"/>
  <c r="GB166" i="11"/>
  <c r="GA136" i="15" s="1"/>
  <c r="U167" i="11"/>
  <c r="U169" i="11"/>
  <c r="H171" i="11"/>
  <c r="G141" i="15" s="1"/>
  <c r="L171" i="11"/>
  <c r="K141" i="15" s="1"/>
  <c r="Q171" i="11"/>
  <c r="V171" i="11"/>
  <c r="Z171" i="11"/>
  <c r="Y141" i="15" s="1"/>
  <c r="AD171" i="11"/>
  <c r="AC141" i="15" s="1"/>
  <c r="AH171" i="11"/>
  <c r="AL171" i="11"/>
  <c r="AP171" i="11"/>
  <c r="AO141" i="15" s="1"/>
  <c r="AT171" i="11"/>
  <c r="AS141" i="15" s="1"/>
  <c r="AX171" i="11"/>
  <c r="BB171" i="11"/>
  <c r="BF171" i="11"/>
  <c r="BE141" i="15" s="1"/>
  <c r="BJ171" i="11"/>
  <c r="BI141" i="15" s="1"/>
  <c r="BN171" i="11"/>
  <c r="BR171" i="11"/>
  <c r="BV171" i="11"/>
  <c r="BU141" i="15" s="1"/>
  <c r="BZ171" i="11"/>
  <c r="BY141" i="15" s="1"/>
  <c r="CD171" i="11"/>
  <c r="CH171" i="11"/>
  <c r="CL171" i="11"/>
  <c r="CK141" i="15" s="1"/>
  <c r="CP171" i="11"/>
  <c r="CO141" i="15" s="1"/>
  <c r="CT171" i="11"/>
  <c r="CX171" i="11"/>
  <c r="DB171" i="11"/>
  <c r="DA141" i="15" s="1"/>
  <c r="DF171" i="11"/>
  <c r="DE141" i="15" s="1"/>
  <c r="DJ171" i="11"/>
  <c r="DN171" i="11"/>
  <c r="DR171" i="11"/>
  <c r="DQ141" i="15" s="1"/>
  <c r="DV171" i="11"/>
  <c r="DU141" i="15" s="1"/>
  <c r="DZ171" i="11"/>
  <c r="ED171" i="11"/>
  <c r="EH171" i="11"/>
  <c r="EG141" i="15" s="1"/>
  <c r="EL171" i="11"/>
  <c r="EK141" i="15" s="1"/>
  <c r="EP171" i="11"/>
  <c r="ET171" i="11"/>
  <c r="EX171" i="11"/>
  <c r="EW141" i="15" s="1"/>
  <c r="FB171" i="11"/>
  <c r="FA141" i="15" s="1"/>
  <c r="FF171" i="11"/>
  <c r="FJ171" i="11"/>
  <c r="FN171" i="11"/>
  <c r="FM141" i="15" s="1"/>
  <c r="FR171" i="11"/>
  <c r="FQ141" i="15" s="1"/>
  <c r="FV171" i="11"/>
  <c r="FZ171" i="11"/>
  <c r="U173" i="11"/>
  <c r="T143" i="15" s="1"/>
  <c r="T173" i="15" s="1"/>
  <c r="U175" i="11"/>
  <c r="T145" i="15" s="1"/>
  <c r="T175" i="15" s="1"/>
  <c r="J176" i="11"/>
  <c r="O176" i="11"/>
  <c r="S176" i="11"/>
  <c r="R146" i="15" s="1"/>
  <c r="X176" i="11"/>
  <c r="W146" i="15" s="1"/>
  <c r="AB176" i="11"/>
  <c r="AF176" i="11"/>
  <c r="AJ176" i="11"/>
  <c r="AI146" i="15" s="1"/>
  <c r="AN176" i="11"/>
  <c r="AM146" i="15" s="1"/>
  <c r="AR176" i="11"/>
  <c r="AV176" i="11"/>
  <c r="AZ176" i="11"/>
  <c r="AY146" i="15" s="1"/>
  <c r="BD176" i="11"/>
  <c r="BC146" i="15" s="1"/>
  <c r="BH176" i="11"/>
  <c r="BL176" i="11"/>
  <c r="BP176" i="11"/>
  <c r="BO146" i="15" s="1"/>
  <c r="BT176" i="11"/>
  <c r="BS146" i="15" s="1"/>
  <c r="BX176" i="11"/>
  <c r="CB176" i="11"/>
  <c r="CF176" i="11"/>
  <c r="CE146" i="15" s="1"/>
  <c r="CJ176" i="11"/>
  <c r="CI146" i="15" s="1"/>
  <c r="CN176" i="11"/>
  <c r="CR176" i="11"/>
  <c r="CV176" i="11"/>
  <c r="CU146" i="15" s="1"/>
  <c r="CZ176" i="11"/>
  <c r="CY146" i="15" s="1"/>
  <c r="DD176" i="11"/>
  <c r="DH176" i="11"/>
  <c r="DL176" i="11"/>
  <c r="DK146" i="15" s="1"/>
  <c r="DP176" i="11"/>
  <c r="DO146" i="15" s="1"/>
  <c r="DT176" i="11"/>
  <c r="DX176" i="11"/>
  <c r="EB176" i="11"/>
  <c r="EA146" i="15" s="1"/>
  <c r="EF176" i="11"/>
  <c r="EE146" i="15" s="1"/>
  <c r="EJ176" i="11"/>
  <c r="EN176" i="11"/>
  <c r="ER176" i="11"/>
  <c r="EQ146" i="15" s="1"/>
  <c r="EV176" i="11"/>
  <c r="EU146" i="15" s="1"/>
  <c r="EZ176" i="11"/>
  <c r="FD176" i="11"/>
  <c r="FH176" i="11"/>
  <c r="FG146" i="15" s="1"/>
  <c r="FL176" i="11"/>
  <c r="FK146" i="15" s="1"/>
  <c r="FP176" i="11"/>
  <c r="FT176" i="11"/>
  <c r="FX176" i="11"/>
  <c r="FW146" i="15" s="1"/>
  <c r="GB176" i="11"/>
  <c r="GA146" i="15" s="1"/>
  <c r="U177" i="11"/>
  <c r="T147" i="15" s="1"/>
  <c r="T177" i="15" s="1"/>
  <c r="U179" i="11"/>
  <c r="U184" i="11"/>
  <c r="FU10" i="12"/>
  <c r="DI10" i="12"/>
  <c r="FG9" i="12"/>
  <c r="AU9" i="12"/>
  <c r="AO6" i="9"/>
  <c r="AQ6" i="9"/>
  <c r="AS6" i="9"/>
  <c r="AU6" i="9"/>
  <c r="AW6" i="9"/>
  <c r="AY6" i="9"/>
  <c r="BA6" i="9"/>
  <c r="BC6" i="9"/>
  <c r="BE6" i="9"/>
  <c r="BG6" i="9"/>
  <c r="BI6" i="9"/>
  <c r="BK6" i="9"/>
  <c r="BM6" i="9"/>
  <c r="BO6" i="9"/>
  <c r="BQ6" i="9"/>
  <c r="BS6" i="9"/>
  <c r="BU6" i="9"/>
  <c r="BW6" i="9"/>
  <c r="BY6" i="9"/>
  <c r="CA6" i="9"/>
  <c r="CC6" i="9"/>
  <c r="CE6" i="9"/>
  <c r="CG6" i="9"/>
  <c r="CI6" i="9"/>
  <c r="CK6" i="9"/>
  <c r="G7" i="8"/>
  <c r="L8" i="9"/>
  <c r="N8" i="9"/>
  <c r="P8" i="9"/>
  <c r="R8" i="9"/>
  <c r="T8" i="9"/>
  <c r="V8" i="9"/>
  <c r="X8" i="9"/>
  <c r="Z8" i="9"/>
  <c r="AB8" i="9"/>
  <c r="AD8" i="9"/>
  <c r="AF8" i="9"/>
  <c r="AH8" i="9"/>
  <c r="AJ8" i="9"/>
  <c r="AL8" i="9"/>
  <c r="AN8" i="9"/>
  <c r="AP8" i="9"/>
  <c r="AR8" i="9"/>
  <c r="AT8" i="9"/>
  <c r="AV8" i="9"/>
  <c r="AX8" i="9"/>
  <c r="AZ8" i="9"/>
  <c r="BB8" i="9"/>
  <c r="BD8" i="9"/>
  <c r="BF8" i="9"/>
  <c r="BH8" i="9"/>
  <c r="BJ8" i="9"/>
  <c r="BL8" i="9"/>
  <c r="BN8" i="9"/>
  <c r="BP8" i="9"/>
  <c r="BR8" i="9"/>
  <c r="BT8" i="9"/>
  <c r="BV8" i="9"/>
  <c r="BX8" i="9"/>
  <c r="BZ8" i="9"/>
  <c r="CB8" i="9"/>
  <c r="CD8" i="9"/>
  <c r="CF8" i="9"/>
  <c r="CH8" i="9"/>
  <c r="CJ8" i="9"/>
  <c r="CL8" i="9"/>
  <c r="V26" i="15"/>
  <c r="V56" i="15" s="1"/>
  <c r="V34" i="12" s="1"/>
  <c r="K9" i="8"/>
  <c r="I10" i="8"/>
  <c r="U181" i="11"/>
  <c r="U60" i="11"/>
  <c r="G20" i="8"/>
  <c r="G35" i="11"/>
  <c r="K35" i="11"/>
  <c r="P35" i="11"/>
  <c r="T35" i="11"/>
  <c r="M20" i="8"/>
  <c r="Y35" i="11"/>
  <c r="U20" i="8"/>
  <c r="AG35" i="11"/>
  <c r="Y20" i="8"/>
  <c r="AK35" i="11"/>
  <c r="AC20" i="8"/>
  <c r="AO35" i="11"/>
  <c r="AG20" i="8"/>
  <c r="AS35" i="11"/>
  <c r="AK20" i="8"/>
  <c r="AW35" i="11"/>
  <c r="AO20" i="8"/>
  <c r="BA35" i="11"/>
  <c r="AS20" i="8"/>
  <c r="BE35" i="11"/>
  <c r="AW20" i="8"/>
  <c r="BI35" i="11"/>
  <c r="BA20" i="8"/>
  <c r="BM35" i="11"/>
  <c r="BE20" i="8"/>
  <c r="BQ35" i="11"/>
  <c r="BI20" i="8"/>
  <c r="BU35" i="11"/>
  <c r="BM20" i="8"/>
  <c r="BY35" i="11"/>
  <c r="BQ20" i="8"/>
  <c r="CC35" i="11"/>
  <c r="BU20" i="8"/>
  <c r="CG35" i="11"/>
  <c r="BY20" i="8"/>
  <c r="CK35" i="11"/>
  <c r="CC20" i="8"/>
  <c r="CO35" i="11"/>
  <c r="CG20" i="8"/>
  <c r="CS35" i="11"/>
  <c r="CK20" i="8"/>
  <c r="CW35" i="11"/>
  <c r="CO20" i="8"/>
  <c r="DA35" i="11"/>
  <c r="CS20" i="8"/>
  <c r="DE35" i="11"/>
  <c r="CW20" i="8"/>
  <c r="DI35" i="11"/>
  <c r="DA20" i="8"/>
  <c r="DM35" i="11"/>
  <c r="DE20" i="8"/>
  <c r="DQ35" i="11"/>
  <c r="DI20" i="8"/>
  <c r="DU35" i="11"/>
  <c r="DM20" i="8"/>
  <c r="DY35" i="11"/>
  <c r="DQ20" i="8"/>
  <c r="EC35" i="11"/>
  <c r="DU20" i="8"/>
  <c r="EG35" i="11"/>
  <c r="DY20" i="8"/>
  <c r="EK35" i="11"/>
  <c r="EC20" i="8"/>
  <c r="EO35" i="11"/>
  <c r="EG20" i="8"/>
  <c r="ES35" i="11"/>
  <c r="EK20" i="8"/>
  <c r="EW35" i="11"/>
  <c r="EO20" i="8"/>
  <c r="FA35" i="11"/>
  <c r="ES20" i="8"/>
  <c r="FE35" i="11"/>
  <c r="EW20" i="8"/>
  <c r="FI35" i="11"/>
  <c r="FA20" i="8"/>
  <c r="FM35" i="11"/>
  <c r="FE20" i="8"/>
  <c r="FQ35" i="11"/>
  <c r="FI20" i="8"/>
  <c r="FU35" i="11"/>
  <c r="FM20" i="8"/>
  <c r="FY35" i="11"/>
  <c r="FQ20" i="8"/>
  <c r="GC35" i="11"/>
  <c r="N37" i="11"/>
  <c r="U38" i="11"/>
  <c r="GD39" i="11"/>
  <c r="J40" i="11"/>
  <c r="O40" i="11"/>
  <c r="S40" i="11"/>
  <c r="L21" i="8"/>
  <c r="X40" i="11"/>
  <c r="P21" i="8"/>
  <c r="AB40" i="11"/>
  <c r="T21" i="8"/>
  <c r="AF40" i="11"/>
  <c r="X21" i="8"/>
  <c r="AJ40" i="11"/>
  <c r="AB21" i="8"/>
  <c r="AN40" i="11"/>
  <c r="AF21" i="8"/>
  <c r="AR40" i="11"/>
  <c r="AJ21" i="8"/>
  <c r="AV40" i="11"/>
  <c r="AN21" i="8"/>
  <c r="AZ40" i="11"/>
  <c r="AR21" i="8"/>
  <c r="BD40" i="11"/>
  <c r="AV21" i="8"/>
  <c r="BH40" i="11"/>
  <c r="AZ21" i="8"/>
  <c r="BL40" i="11"/>
  <c r="BD21" i="8"/>
  <c r="BP40" i="11"/>
  <c r="BH21" i="8"/>
  <c r="BT40" i="11"/>
  <c r="BL21" i="8"/>
  <c r="BX40" i="11"/>
  <c r="BP21" i="8"/>
  <c r="CB40" i="11"/>
  <c r="BT21" i="8"/>
  <c r="CF40" i="11"/>
  <c r="BX21" i="8"/>
  <c r="CJ40" i="11"/>
  <c r="CB21" i="8"/>
  <c r="CN40" i="11"/>
  <c r="CF21" i="8"/>
  <c r="CR40" i="11"/>
  <c r="CJ21" i="8"/>
  <c r="CV40" i="11"/>
  <c r="CN21" i="8"/>
  <c r="CZ40" i="11"/>
  <c r="CR21" i="8"/>
  <c r="DD40" i="11"/>
  <c r="CV21" i="8"/>
  <c r="DH40" i="11"/>
  <c r="CZ21" i="8"/>
  <c r="DL40" i="11"/>
  <c r="DD21" i="8"/>
  <c r="DP40" i="11"/>
  <c r="DH21" i="8"/>
  <c r="DT40" i="11"/>
  <c r="DL21" i="8"/>
  <c r="DX40" i="11"/>
  <c r="DP21" i="8"/>
  <c r="EB40" i="11"/>
  <c r="DT21" i="8"/>
  <c r="EF40" i="11"/>
  <c r="DX21" i="8"/>
  <c r="EJ40" i="11"/>
  <c r="EB21" i="8"/>
  <c r="EN40" i="11"/>
  <c r="EF21" i="8"/>
  <c r="ER40" i="11"/>
  <c r="EJ21" i="8"/>
  <c r="EV40" i="11"/>
  <c r="EN21" i="8"/>
  <c r="EZ40" i="11"/>
  <c r="ER21" i="8"/>
  <c r="FD40" i="11"/>
  <c r="EV21" i="8"/>
  <c r="FH40" i="11"/>
  <c r="EZ21" i="8"/>
  <c r="FL40" i="11"/>
  <c r="FD21" i="8"/>
  <c r="FP40" i="11"/>
  <c r="FH21" i="8"/>
  <c r="FT40" i="11"/>
  <c r="FL21" i="8"/>
  <c r="FX40" i="11"/>
  <c r="FP21" i="8"/>
  <c r="GB40" i="11"/>
  <c r="GD41" i="11"/>
  <c r="N43" i="11"/>
  <c r="U44" i="11"/>
  <c r="I45" i="11"/>
  <c r="M45" i="11"/>
  <c r="R45" i="11"/>
  <c r="K22" i="8"/>
  <c r="W45" i="11"/>
  <c r="O22" i="8"/>
  <c r="AA45" i="11"/>
  <c r="S22" i="8"/>
  <c r="S15" i="8" s="1"/>
  <c r="AE45" i="11"/>
  <c r="W22" i="8"/>
  <c r="W15" i="8" s="1"/>
  <c r="AI45" i="11"/>
  <c r="AA22" i="8"/>
  <c r="AA15" i="8" s="1"/>
  <c r="AM45" i="11"/>
  <c r="AE22" i="8"/>
  <c r="AE15" i="8" s="1"/>
  <c r="AQ45" i="11"/>
  <c r="AI22" i="8"/>
  <c r="AI15" i="8" s="1"/>
  <c r="AU45" i="11"/>
  <c r="AM22" i="8"/>
  <c r="AM15" i="8" s="1"/>
  <c r="AY45" i="11"/>
  <c r="AQ22" i="8"/>
  <c r="AQ15" i="8" s="1"/>
  <c r="BC45" i="11"/>
  <c r="AU22" i="8"/>
  <c r="AU15" i="8" s="1"/>
  <c r="BG45" i="11"/>
  <c r="AY22" i="8"/>
  <c r="AY15" i="8" s="1"/>
  <c r="BK45" i="11"/>
  <c r="BC22" i="8"/>
  <c r="BC15" i="8" s="1"/>
  <c r="BO45" i="11"/>
  <c r="BG22" i="8"/>
  <c r="BG15" i="8" s="1"/>
  <c r="BS45" i="11"/>
  <c r="BK22" i="8"/>
  <c r="BK15" i="8" s="1"/>
  <c r="BW45" i="11"/>
  <c r="BO22" i="8"/>
  <c r="BO15" i="8" s="1"/>
  <c r="CA45" i="11"/>
  <c r="BS22" i="8"/>
  <c r="BS15" i="8" s="1"/>
  <c r="CE45" i="11"/>
  <c r="BW22" i="8"/>
  <c r="BW15" i="8" s="1"/>
  <c r="CI45" i="11"/>
  <c r="CA22" i="8"/>
  <c r="CA15" i="8" s="1"/>
  <c r="CM45" i="11"/>
  <c r="CE22" i="8"/>
  <c r="CE15" i="8" s="1"/>
  <c r="CQ45" i="11"/>
  <c r="CI22" i="8"/>
  <c r="CI15" i="8" s="1"/>
  <c r="CU45" i="11"/>
  <c r="CM22" i="8"/>
  <c r="CM15" i="8" s="1"/>
  <c r="CY45" i="11"/>
  <c r="CQ22" i="8"/>
  <c r="CQ15" i="8" s="1"/>
  <c r="DC45" i="11"/>
  <c r="CU22" i="8"/>
  <c r="CU15" i="8" s="1"/>
  <c r="DG45" i="11"/>
  <c r="CY22" i="8"/>
  <c r="CY15" i="8" s="1"/>
  <c r="DK45" i="11"/>
  <c r="DC22" i="8"/>
  <c r="DC15" i="8" s="1"/>
  <c r="DO45" i="11"/>
  <c r="DG22" i="8"/>
  <c r="DG15" i="8" s="1"/>
  <c r="DS45" i="11"/>
  <c r="DK22" i="8"/>
  <c r="DK15" i="8" s="1"/>
  <c r="DW45" i="11"/>
  <c r="DO22" i="8"/>
  <c r="DO15" i="8" s="1"/>
  <c r="EA45" i="11"/>
  <c r="DS22" i="8"/>
  <c r="DS15" i="8" s="1"/>
  <c r="EE45" i="11"/>
  <c r="DW22" i="8"/>
  <c r="DW15" i="8" s="1"/>
  <c r="EI45" i="11"/>
  <c r="EA22" i="8"/>
  <c r="EA15" i="8" s="1"/>
  <c r="EM45" i="11"/>
  <c r="EE22" i="8"/>
  <c r="EE15" i="8" s="1"/>
  <c r="EQ45" i="11"/>
  <c r="EI22" i="8"/>
  <c r="EI15" i="8" s="1"/>
  <c r="EU45" i="11"/>
  <c r="EM22" i="8"/>
  <c r="EM15" i="8" s="1"/>
  <c r="EY45" i="11"/>
  <c r="EQ22" i="8"/>
  <c r="EQ15" i="8" s="1"/>
  <c r="FC45" i="11"/>
  <c r="EU22" i="8"/>
  <c r="EU15" i="8" s="1"/>
  <c r="FG45" i="11"/>
  <c r="EY22" i="8"/>
  <c r="EY15" i="8" s="1"/>
  <c r="FK45" i="11"/>
  <c r="FC22" i="8"/>
  <c r="FC15" i="8" s="1"/>
  <c r="FO45" i="11"/>
  <c r="FG22" i="8"/>
  <c r="FG15" i="8" s="1"/>
  <c r="FS45" i="11"/>
  <c r="FK22" i="8"/>
  <c r="FK15" i="8" s="1"/>
  <c r="FW45" i="11"/>
  <c r="FO22" i="8"/>
  <c r="FO15" i="8" s="1"/>
  <c r="GA45" i="11"/>
  <c r="U46" i="11"/>
  <c r="GD47" i="11"/>
  <c r="N49" i="11"/>
  <c r="H50" i="11"/>
  <c r="L50" i="11"/>
  <c r="Q50" i="11"/>
  <c r="J23" i="8"/>
  <c r="V50" i="11"/>
  <c r="N23" i="8"/>
  <c r="Z50" i="11"/>
  <c r="R23" i="8"/>
  <c r="AD50" i="11"/>
  <c r="V23" i="8"/>
  <c r="AH50" i="11"/>
  <c r="Z23" i="8"/>
  <c r="AL50" i="11"/>
  <c r="AD23" i="8"/>
  <c r="AP50" i="11"/>
  <c r="AH23" i="8"/>
  <c r="AT50" i="11"/>
  <c r="AL23" i="8"/>
  <c r="AX50" i="11"/>
  <c r="AP23" i="8"/>
  <c r="BB50" i="11"/>
  <c r="AT23" i="8"/>
  <c r="BF50" i="11"/>
  <c r="AX23" i="8"/>
  <c r="BJ50" i="11"/>
  <c r="BB23" i="8"/>
  <c r="BN50" i="11"/>
  <c r="BF23" i="8"/>
  <c r="BR50" i="11"/>
  <c r="BJ23" i="8"/>
  <c r="BV50" i="11"/>
  <c r="BN23" i="8"/>
  <c r="BZ50" i="11"/>
  <c r="BR23" i="8"/>
  <c r="CD50" i="11"/>
  <c r="BV23" i="8"/>
  <c r="CH50" i="11"/>
  <c r="BZ23" i="8"/>
  <c r="CL50" i="11"/>
  <c r="CD23" i="8"/>
  <c r="CP50" i="11"/>
  <c r="CH23" i="8"/>
  <c r="CT50" i="11"/>
  <c r="CL23" i="8"/>
  <c r="CX50" i="11"/>
  <c r="CP23" i="8"/>
  <c r="DB50" i="11"/>
  <c r="CT23" i="8"/>
  <c r="DF50" i="11"/>
  <c r="CX23" i="8"/>
  <c r="DJ50" i="11"/>
  <c r="DB23" i="8"/>
  <c r="DN50" i="11"/>
  <c r="DF23" i="8"/>
  <c r="DR50" i="11"/>
  <c r="DJ23" i="8"/>
  <c r="DV50" i="11"/>
  <c r="DN23" i="8"/>
  <c r="DZ50" i="11"/>
  <c r="DR23" i="8"/>
  <c r="ED50" i="11"/>
  <c r="DV23" i="8"/>
  <c r="EH50" i="11"/>
  <c r="DZ23" i="8"/>
  <c r="EL50" i="11"/>
  <c r="ED23" i="8"/>
  <c r="EP50" i="11"/>
  <c r="EH23" i="8"/>
  <c r="ET50" i="11"/>
  <c r="EL23" i="8"/>
  <c r="EX50" i="11"/>
  <c r="EP23" i="8"/>
  <c r="FB50" i="11"/>
  <c r="ET23" i="8"/>
  <c r="FF50" i="11"/>
  <c r="EX23" i="8"/>
  <c r="FJ50" i="11"/>
  <c r="FB23" i="8"/>
  <c r="FN50" i="11"/>
  <c r="FF23" i="8"/>
  <c r="FR50" i="11"/>
  <c r="FJ23" i="8"/>
  <c r="FV50" i="11"/>
  <c r="FN23" i="8"/>
  <c r="FZ50" i="11"/>
  <c r="N51" i="11"/>
  <c r="U52" i="11"/>
  <c r="GD53" i="11"/>
  <c r="G24" i="8"/>
  <c r="G55" i="11"/>
  <c r="K55" i="11"/>
  <c r="P55" i="11"/>
  <c r="T55" i="11"/>
  <c r="M24" i="8"/>
  <c r="Y55" i="11"/>
  <c r="Q24" i="8"/>
  <c r="Q17" i="8" s="1"/>
  <c r="AC55" i="11"/>
  <c r="U24" i="8"/>
  <c r="U17" i="8" s="1"/>
  <c r="AG55" i="11"/>
  <c r="Y24" i="8"/>
  <c r="Y17" i="8" s="1"/>
  <c r="AK55" i="11"/>
  <c r="AC24" i="8"/>
  <c r="AC17" i="8" s="1"/>
  <c r="AO55" i="11"/>
  <c r="AG24" i="8"/>
  <c r="AG17" i="8" s="1"/>
  <c r="AS55" i="11"/>
  <c r="AK24" i="8"/>
  <c r="AK17" i="8" s="1"/>
  <c r="AW55" i="11"/>
  <c r="AO24" i="8"/>
  <c r="AO17" i="8" s="1"/>
  <c r="BA55" i="11"/>
  <c r="AS24" i="8"/>
  <c r="AS17" i="8" s="1"/>
  <c r="BE55" i="11"/>
  <c r="AW24" i="8"/>
  <c r="AW17" i="8" s="1"/>
  <c r="BI55" i="11"/>
  <c r="BA24" i="8"/>
  <c r="BA17" i="8" s="1"/>
  <c r="BM55" i="11"/>
  <c r="BE24" i="8"/>
  <c r="BE17" i="8" s="1"/>
  <c r="BQ55" i="11"/>
  <c r="BI24" i="8"/>
  <c r="BI17" i="8" s="1"/>
  <c r="BU55" i="11"/>
  <c r="BM24" i="8"/>
  <c r="BM17" i="8" s="1"/>
  <c r="BY55" i="11"/>
  <c r="BQ24" i="8"/>
  <c r="BQ17" i="8" s="1"/>
  <c r="CC55" i="11"/>
  <c r="BU24" i="8"/>
  <c r="BU17" i="8" s="1"/>
  <c r="CG55" i="11"/>
  <c r="BY24" i="8"/>
  <c r="BY17" i="8" s="1"/>
  <c r="CK55" i="11"/>
  <c r="CC24" i="8"/>
  <c r="CC17" i="8" s="1"/>
  <c r="CO55" i="11"/>
  <c r="CG24" i="8"/>
  <c r="CG17" i="8" s="1"/>
  <c r="CS55" i="11"/>
  <c r="CK24" i="8"/>
  <c r="CK17" i="8" s="1"/>
  <c r="CW55" i="11"/>
  <c r="CO24" i="8"/>
  <c r="CO17" i="8" s="1"/>
  <c r="DA55" i="11"/>
  <c r="CS24" i="8"/>
  <c r="CS17" i="8" s="1"/>
  <c r="DE55" i="11"/>
  <c r="CW24" i="8"/>
  <c r="CW17" i="8" s="1"/>
  <c r="DI55" i="11"/>
  <c r="DA24" i="8"/>
  <c r="DA17" i="8" s="1"/>
  <c r="DM55" i="11"/>
  <c r="DE24" i="8"/>
  <c r="DE17" i="8" s="1"/>
  <c r="DQ55" i="11"/>
  <c r="DI24" i="8"/>
  <c r="DI17" i="8" s="1"/>
  <c r="DU55" i="11"/>
  <c r="DM24" i="8"/>
  <c r="DM17" i="8" s="1"/>
  <c r="DY55" i="11"/>
  <c r="DQ24" i="8"/>
  <c r="DQ17" i="8" s="1"/>
  <c r="EC55" i="11"/>
  <c r="DU24" i="8"/>
  <c r="DU17" i="8" s="1"/>
  <c r="EG55" i="11"/>
  <c r="DY24" i="8"/>
  <c r="DY17" i="8" s="1"/>
  <c r="EK55" i="11"/>
  <c r="EC24" i="8"/>
  <c r="EC17" i="8" s="1"/>
  <c r="EO55" i="11"/>
  <c r="EG24" i="8"/>
  <c r="EG17" i="8" s="1"/>
  <c r="ES55" i="11"/>
  <c r="EK24" i="8"/>
  <c r="EK17" i="8" s="1"/>
  <c r="EW55" i="11"/>
  <c r="EO24" i="8"/>
  <c r="EO17" i="8" s="1"/>
  <c r="FA55" i="11"/>
  <c r="ES24" i="8"/>
  <c r="ES17" i="8" s="1"/>
  <c r="FE55" i="11"/>
  <c r="EW24" i="8"/>
  <c r="EW17" i="8" s="1"/>
  <c r="FI55" i="11"/>
  <c r="FA24" i="8"/>
  <c r="FA17" i="8" s="1"/>
  <c r="FM55" i="11"/>
  <c r="FE24" i="8"/>
  <c r="FE17" i="8" s="1"/>
  <c r="FQ55" i="11"/>
  <c r="FI24" i="8"/>
  <c r="FI17" i="8" s="1"/>
  <c r="FU55" i="11"/>
  <c r="FM24" i="8"/>
  <c r="FM17" i="8" s="1"/>
  <c r="FY55" i="11"/>
  <c r="FQ24" i="8"/>
  <c r="FQ17" i="8" s="1"/>
  <c r="GC55" i="11"/>
  <c r="N57" i="11"/>
  <c r="U58" i="11"/>
  <c r="GD59" i="11"/>
  <c r="F6" i="12"/>
  <c r="G156" i="11"/>
  <c r="F126" i="15" s="1"/>
  <c r="J6" i="12"/>
  <c r="K156" i="11"/>
  <c r="J126" i="15" s="1"/>
  <c r="P156" i="11"/>
  <c r="S6" i="12"/>
  <c r="T156" i="11"/>
  <c r="S126" i="15" s="1"/>
  <c r="X6" i="12"/>
  <c r="Y156" i="11"/>
  <c r="AF6" i="12"/>
  <c r="AG156" i="11"/>
  <c r="AF126" i="15" s="1"/>
  <c r="AJ6" i="12"/>
  <c r="AK156" i="11"/>
  <c r="AN6" i="12"/>
  <c r="AO156" i="11"/>
  <c r="AN126" i="15" s="1"/>
  <c r="AR6" i="12"/>
  <c r="AS156" i="11"/>
  <c r="AV6" i="12"/>
  <c r="AW156" i="11"/>
  <c r="AV126" i="15" s="1"/>
  <c r="AZ6" i="12"/>
  <c r="BA156" i="11"/>
  <c r="BD6" i="12"/>
  <c r="BE156" i="11"/>
  <c r="BH6" i="12"/>
  <c r="BI156" i="11"/>
  <c r="BL6" i="12"/>
  <c r="BM156" i="11"/>
  <c r="BL126" i="15" s="1"/>
  <c r="BP6" i="12"/>
  <c r="BQ156" i="11"/>
  <c r="BT6" i="12"/>
  <c r="BU156" i="11"/>
  <c r="BX6" i="12"/>
  <c r="BY156" i="11"/>
  <c r="CB6" i="12"/>
  <c r="CC156" i="11"/>
  <c r="CB126" i="15" s="1"/>
  <c r="CF6" i="12"/>
  <c r="CG156" i="11"/>
  <c r="CJ6" i="12"/>
  <c r="CK156" i="11"/>
  <c r="CJ126" i="15" s="1"/>
  <c r="CN6" i="12"/>
  <c r="CO156" i="11"/>
  <c r="CR6" i="12"/>
  <c r="CS156" i="11"/>
  <c r="CR126" i="15" s="1"/>
  <c r="CV6" i="12"/>
  <c r="CW156" i="11"/>
  <c r="CZ6" i="12"/>
  <c r="DA156" i="11"/>
  <c r="CZ126" i="15" s="1"/>
  <c r="DD6" i="12"/>
  <c r="DE156" i="11"/>
  <c r="DH6" i="12"/>
  <c r="DI156" i="11"/>
  <c r="DH126" i="15" s="1"/>
  <c r="DL6" i="12"/>
  <c r="DM156" i="11"/>
  <c r="DP6" i="12"/>
  <c r="DQ156" i="11"/>
  <c r="DT6" i="12"/>
  <c r="DU156" i="11"/>
  <c r="DX6" i="12"/>
  <c r="DY156" i="11"/>
  <c r="DX126" i="15" s="1"/>
  <c r="EB6" i="12"/>
  <c r="EC156" i="11"/>
  <c r="EF6" i="12"/>
  <c r="EG156" i="11"/>
  <c r="EJ6" i="12"/>
  <c r="EK156" i="11"/>
  <c r="EN6" i="12"/>
  <c r="EO156" i="11"/>
  <c r="EN126" i="15" s="1"/>
  <c r="ER6" i="12"/>
  <c r="ES156" i="11"/>
  <c r="EV6" i="12"/>
  <c r="EW156" i="11"/>
  <c r="EV126" i="15" s="1"/>
  <c r="EZ6" i="12"/>
  <c r="FA156" i="11"/>
  <c r="FD6" i="12"/>
  <c r="FE156" i="11"/>
  <c r="FD126" i="15" s="1"/>
  <c r="FH6" i="12"/>
  <c r="FI156" i="11"/>
  <c r="FL6" i="12"/>
  <c r="FM156" i="11"/>
  <c r="FL126" i="15" s="1"/>
  <c r="FP6" i="12"/>
  <c r="FQ156" i="11"/>
  <c r="FT6" i="12"/>
  <c r="FU156" i="11"/>
  <c r="FT126" i="15" s="1"/>
  <c r="FX6" i="12"/>
  <c r="FY156" i="11"/>
  <c r="GB6" i="12"/>
  <c r="GC156" i="11"/>
  <c r="N158" i="11"/>
  <c r="M128" i="15" s="1"/>
  <c r="N160" i="11"/>
  <c r="H7" i="12"/>
  <c r="I161" i="11"/>
  <c r="H131" i="15" s="1"/>
  <c r="L7" i="12"/>
  <c r="M161" i="11"/>
  <c r="Q7" i="12"/>
  <c r="R161" i="11"/>
  <c r="Q131" i="15" s="1"/>
  <c r="V7" i="12"/>
  <c r="W161" i="11"/>
  <c r="Z7" i="12"/>
  <c r="AA161" i="11"/>
  <c r="Z131" i="15" s="1"/>
  <c r="AD7" i="12"/>
  <c r="AE161" i="11"/>
  <c r="AH7" i="12"/>
  <c r="AI161" i="11"/>
  <c r="AH131" i="15" s="1"/>
  <c r="AL7" i="12"/>
  <c r="AM161" i="11"/>
  <c r="AP7" i="12"/>
  <c r="AQ161" i="11"/>
  <c r="AP131" i="15" s="1"/>
  <c r="AT7" i="12"/>
  <c r="AU161" i="11"/>
  <c r="AX7" i="12"/>
  <c r="AY161" i="11"/>
  <c r="AX131" i="15" s="1"/>
  <c r="BB7" i="12"/>
  <c r="BC161" i="11"/>
  <c r="BF7" i="12"/>
  <c r="BG161" i="11"/>
  <c r="BF131" i="15" s="1"/>
  <c r="BJ7" i="12"/>
  <c r="BK161" i="11"/>
  <c r="BN7" i="12"/>
  <c r="BO161" i="11"/>
  <c r="BN131" i="15" s="1"/>
  <c r="BR7" i="12"/>
  <c r="BS161" i="11"/>
  <c r="BV7" i="12"/>
  <c r="BW161" i="11"/>
  <c r="BV131" i="15" s="1"/>
  <c r="BZ7" i="12"/>
  <c r="CA161" i="11"/>
  <c r="CD7" i="12"/>
  <c r="CE161" i="11"/>
  <c r="CD131" i="15" s="1"/>
  <c r="CH7" i="12"/>
  <c r="CI161" i="11"/>
  <c r="CL7" i="12"/>
  <c r="CM161" i="11"/>
  <c r="CP7" i="12"/>
  <c r="CQ161" i="11"/>
  <c r="CT7" i="12"/>
  <c r="CU161" i="11"/>
  <c r="CT131" i="15" s="1"/>
  <c r="CX7" i="12"/>
  <c r="CY161" i="11"/>
  <c r="DB7" i="12"/>
  <c r="DC161" i="11"/>
  <c r="DF7" i="12"/>
  <c r="DG161" i="11"/>
  <c r="DJ7" i="12"/>
  <c r="DK161" i="11"/>
  <c r="DJ131" i="15" s="1"/>
  <c r="DN7" i="12"/>
  <c r="DO161" i="11"/>
  <c r="DR7" i="12"/>
  <c r="DS161" i="11"/>
  <c r="DR131" i="15" s="1"/>
  <c r="DV7" i="12"/>
  <c r="DW161" i="11"/>
  <c r="DZ7" i="12"/>
  <c r="EA161" i="11"/>
  <c r="DZ131" i="15" s="1"/>
  <c r="ED7" i="12"/>
  <c r="EE161" i="11"/>
  <c r="EH7" i="12"/>
  <c r="EI161" i="11"/>
  <c r="EH131" i="15" s="1"/>
  <c r="EL7" i="12"/>
  <c r="EM161" i="11"/>
  <c r="EP7" i="12"/>
  <c r="EQ161" i="11"/>
  <c r="EP131" i="15" s="1"/>
  <c r="ET7" i="12"/>
  <c r="EU161" i="11"/>
  <c r="EX7" i="12"/>
  <c r="EY161" i="11"/>
  <c r="EX131" i="15" s="1"/>
  <c r="FB7" i="12"/>
  <c r="FC161" i="11"/>
  <c r="FF7" i="12"/>
  <c r="FG161" i="11"/>
  <c r="FF131" i="15" s="1"/>
  <c r="FJ7" i="12"/>
  <c r="FK161" i="11"/>
  <c r="FN7" i="12"/>
  <c r="FO161" i="11"/>
  <c r="FN131" i="15" s="1"/>
  <c r="FR7" i="12"/>
  <c r="FS161" i="11"/>
  <c r="FV7" i="12"/>
  <c r="FW161" i="11"/>
  <c r="FV131" i="15" s="1"/>
  <c r="FZ7" i="12"/>
  <c r="GA161" i="11"/>
  <c r="N162" i="11"/>
  <c r="M132" i="15" s="1"/>
  <c r="N164" i="11"/>
  <c r="M134" i="15" s="1"/>
  <c r="G166" i="11"/>
  <c r="F136" i="15" s="1"/>
  <c r="K166" i="11"/>
  <c r="P166" i="11"/>
  <c r="O136" i="15" s="1"/>
  <c r="T166" i="11"/>
  <c r="S136" i="15" s="1"/>
  <c r="Y166" i="11"/>
  <c r="X136" i="15" s="1"/>
  <c r="AC166" i="11"/>
  <c r="AG166" i="11"/>
  <c r="AF136" i="15" s="1"/>
  <c r="AK166" i="11"/>
  <c r="AJ136" i="15" s="1"/>
  <c r="AO166" i="11"/>
  <c r="AN136" i="15" s="1"/>
  <c r="AS166" i="11"/>
  <c r="AW166" i="11"/>
  <c r="AV136" i="15" s="1"/>
  <c r="BA166" i="11"/>
  <c r="AZ136" i="15" s="1"/>
  <c r="BE166" i="11"/>
  <c r="BD136" i="15" s="1"/>
  <c r="BI166" i="11"/>
  <c r="BM166" i="11"/>
  <c r="BL136" i="15" s="1"/>
  <c r="BQ166" i="11"/>
  <c r="BP136" i="15" s="1"/>
  <c r="BU166" i="11"/>
  <c r="BT136" i="15" s="1"/>
  <c r="BY166" i="11"/>
  <c r="CC166" i="11"/>
  <c r="CB136" i="15" s="1"/>
  <c r="CG166" i="11"/>
  <c r="CF136" i="15" s="1"/>
  <c r="CK166" i="11"/>
  <c r="CJ136" i="15" s="1"/>
  <c r="CO166" i="11"/>
  <c r="CS166" i="11"/>
  <c r="CR136" i="15" s="1"/>
  <c r="CW166" i="11"/>
  <c r="CV136" i="15" s="1"/>
  <c r="DA166" i="11"/>
  <c r="CZ136" i="15" s="1"/>
  <c r="DE166" i="11"/>
  <c r="DI166" i="11"/>
  <c r="DH136" i="15" s="1"/>
  <c r="DM166" i="11"/>
  <c r="DL136" i="15" s="1"/>
  <c r="DQ166" i="11"/>
  <c r="DP136" i="15" s="1"/>
  <c r="DU166" i="11"/>
  <c r="DY166" i="11"/>
  <c r="DX136" i="15" s="1"/>
  <c r="EC166" i="11"/>
  <c r="EB136" i="15" s="1"/>
  <c r="EG166" i="11"/>
  <c r="EF136" i="15" s="1"/>
  <c r="EK166" i="11"/>
  <c r="EO166" i="11"/>
  <c r="EN136" i="15" s="1"/>
  <c r="ES166" i="11"/>
  <c r="EW166" i="11"/>
  <c r="EV136" i="15" s="1"/>
  <c r="FA166" i="11"/>
  <c r="FE166" i="11"/>
  <c r="FD136" i="15" s="1"/>
  <c r="FI166" i="11"/>
  <c r="FH136" i="15" s="1"/>
  <c r="FM166" i="11"/>
  <c r="FL136" i="15" s="1"/>
  <c r="FQ166" i="11"/>
  <c r="FU166" i="11"/>
  <c r="FT136" i="15" s="1"/>
  <c r="FY166" i="11"/>
  <c r="FX136" i="15" s="1"/>
  <c r="GC166" i="11"/>
  <c r="GB136" i="15" s="1"/>
  <c r="N168" i="11"/>
  <c r="N170" i="11"/>
  <c r="M140" i="15" s="1"/>
  <c r="I171" i="11"/>
  <c r="H141" i="15" s="1"/>
  <c r="M171" i="11"/>
  <c r="L141" i="15" s="1"/>
  <c r="R171" i="11"/>
  <c r="W171" i="11"/>
  <c r="V141" i="15" s="1"/>
  <c r="AA171" i="11"/>
  <c r="Z141" i="15" s="1"/>
  <c r="AE171" i="11"/>
  <c r="AD141" i="15" s="1"/>
  <c r="AI171" i="11"/>
  <c r="AH141" i="15" s="1"/>
  <c r="AM171" i="11"/>
  <c r="AL141" i="15" s="1"/>
  <c r="AQ171" i="11"/>
  <c r="AU171" i="11"/>
  <c r="AT141" i="15" s="1"/>
  <c r="AY171" i="11"/>
  <c r="AX141" i="15" s="1"/>
  <c r="BC171" i="11"/>
  <c r="BB141" i="15" s="1"/>
  <c r="BG171" i="11"/>
  <c r="BF141" i="15" s="1"/>
  <c r="BK171" i="11"/>
  <c r="BJ141" i="15" s="1"/>
  <c r="BO171" i="11"/>
  <c r="BN141" i="15" s="1"/>
  <c r="BS171" i="11"/>
  <c r="BR141" i="15" s="1"/>
  <c r="BW171" i="11"/>
  <c r="BV141" i="15" s="1"/>
  <c r="CA171" i="11"/>
  <c r="BZ141" i="15" s="1"/>
  <c r="CE171" i="11"/>
  <c r="CD141" i="15" s="1"/>
  <c r="CI171" i="11"/>
  <c r="CH141" i="15" s="1"/>
  <c r="CM171" i="11"/>
  <c r="CL141" i="15" s="1"/>
  <c r="CQ171" i="11"/>
  <c r="CP141" i="15" s="1"/>
  <c r="CU171" i="11"/>
  <c r="CY171" i="11"/>
  <c r="CX141" i="15" s="1"/>
  <c r="DC171" i="11"/>
  <c r="DB141" i="15" s="1"/>
  <c r="DG171" i="11"/>
  <c r="DF141" i="15" s="1"/>
  <c r="DK171" i="11"/>
  <c r="DO171" i="11"/>
  <c r="DN141" i="15" s="1"/>
  <c r="DS171" i="11"/>
  <c r="DR141" i="15" s="1"/>
  <c r="DW171" i="11"/>
  <c r="DV141" i="15" s="1"/>
  <c r="EA171" i="11"/>
  <c r="EE171" i="11"/>
  <c r="ED141" i="15" s="1"/>
  <c r="EI171" i="11"/>
  <c r="EH141" i="15" s="1"/>
  <c r="EM171" i="11"/>
  <c r="EL141" i="15" s="1"/>
  <c r="EQ171" i="11"/>
  <c r="EP141" i="15" s="1"/>
  <c r="EU171" i="11"/>
  <c r="ET141" i="15" s="1"/>
  <c r="EY171" i="11"/>
  <c r="FC171" i="11"/>
  <c r="FB141" i="15" s="1"/>
  <c r="FG171" i="11"/>
  <c r="FF141" i="15" s="1"/>
  <c r="FK171" i="11"/>
  <c r="FJ141" i="15" s="1"/>
  <c r="FO171" i="11"/>
  <c r="FN141" i="15" s="1"/>
  <c r="FS171" i="11"/>
  <c r="FR141" i="15" s="1"/>
  <c r="FW171" i="11"/>
  <c r="FV141" i="15" s="1"/>
  <c r="GA171" i="11"/>
  <c r="FZ141" i="15" s="1"/>
  <c r="N172" i="11"/>
  <c r="M142" i="15" s="1"/>
  <c r="N174" i="11"/>
  <c r="M144" i="15" s="1"/>
  <c r="M174" i="15" s="1"/>
  <c r="G176" i="11"/>
  <c r="F146" i="15" s="1"/>
  <c r="K176" i="11"/>
  <c r="J146" i="15" s="1"/>
  <c r="P176" i="11"/>
  <c r="O146" i="15" s="1"/>
  <c r="T176" i="11"/>
  <c r="S146" i="15" s="1"/>
  <c r="Y176" i="11"/>
  <c r="X146" i="15" s="1"/>
  <c r="AC176" i="11"/>
  <c r="AB146" i="15" s="1"/>
  <c r="AG176" i="11"/>
  <c r="AF146" i="15" s="1"/>
  <c r="AK176" i="11"/>
  <c r="AJ146" i="15" s="1"/>
  <c r="AO176" i="11"/>
  <c r="AN146" i="15" s="1"/>
  <c r="AS176" i="11"/>
  <c r="AR146" i="15" s="1"/>
  <c r="AW176" i="11"/>
  <c r="AV146" i="15" s="1"/>
  <c r="BA176" i="11"/>
  <c r="AZ146" i="15" s="1"/>
  <c r="BE176" i="11"/>
  <c r="BD146" i="15" s="1"/>
  <c r="BI176" i="11"/>
  <c r="BH146" i="15" s="1"/>
  <c r="BM176" i="11"/>
  <c r="BL146" i="15" s="1"/>
  <c r="BQ176" i="11"/>
  <c r="BP146" i="15" s="1"/>
  <c r="BU176" i="11"/>
  <c r="BT146" i="15" s="1"/>
  <c r="BY176" i="11"/>
  <c r="BX146" i="15" s="1"/>
  <c r="CC176" i="11"/>
  <c r="CB146" i="15" s="1"/>
  <c r="CG176" i="11"/>
  <c r="CF146" i="15" s="1"/>
  <c r="CK176" i="11"/>
  <c r="CJ146" i="15" s="1"/>
  <c r="CO176" i="11"/>
  <c r="CN146" i="15" s="1"/>
  <c r="CS176" i="11"/>
  <c r="CR146" i="15" s="1"/>
  <c r="CW176" i="11"/>
  <c r="CV146" i="15" s="1"/>
  <c r="DA176" i="11"/>
  <c r="CZ146" i="15" s="1"/>
  <c r="DE176" i="11"/>
  <c r="DD146" i="15" s="1"/>
  <c r="DI176" i="11"/>
  <c r="DH146" i="15" s="1"/>
  <c r="DM176" i="11"/>
  <c r="DL146" i="15" s="1"/>
  <c r="DQ176" i="11"/>
  <c r="DP146" i="15" s="1"/>
  <c r="DU176" i="11"/>
  <c r="DT146" i="15" s="1"/>
  <c r="DY176" i="11"/>
  <c r="DX146" i="15" s="1"/>
  <c r="EC176" i="11"/>
  <c r="EB146" i="15" s="1"/>
  <c r="EG176" i="11"/>
  <c r="EF146" i="15" s="1"/>
  <c r="EK176" i="11"/>
  <c r="EJ146" i="15" s="1"/>
  <c r="EO176" i="11"/>
  <c r="EN146" i="15" s="1"/>
  <c r="ES176" i="11"/>
  <c r="ER146" i="15" s="1"/>
  <c r="EW176" i="11"/>
  <c r="EV146" i="15" s="1"/>
  <c r="FA176" i="11"/>
  <c r="EZ146" i="15" s="1"/>
  <c r="FE176" i="11"/>
  <c r="FD146" i="15" s="1"/>
  <c r="FI176" i="11"/>
  <c r="FH146" i="15" s="1"/>
  <c r="FM176" i="11"/>
  <c r="FL146" i="15" s="1"/>
  <c r="FQ176" i="11"/>
  <c r="FP146" i="15" s="1"/>
  <c r="FU176" i="11"/>
  <c r="FT146" i="15" s="1"/>
  <c r="FY176" i="11"/>
  <c r="FX146" i="15" s="1"/>
  <c r="GC176" i="11"/>
  <c r="GB146" i="15" s="1"/>
  <c r="N178" i="11"/>
  <c r="M148" i="15" s="1"/>
  <c r="N180" i="11"/>
  <c r="M150" i="15" s="1"/>
  <c r="M180" i="15" s="1"/>
  <c r="GD184" i="11"/>
  <c r="GC154" i="15" s="1"/>
  <c r="GC184" i="15" s="1"/>
  <c r="FQ10" i="12"/>
  <c r="DE10" i="12"/>
  <c r="EQ9" i="12"/>
  <c r="V51" i="15"/>
  <c r="V33" i="12" s="1"/>
  <c r="Q5" i="8"/>
  <c r="AC156" i="11"/>
  <c r="AB126" i="15" s="1"/>
  <c r="AC35" i="11"/>
  <c r="GD157" i="11"/>
  <c r="GC127" i="15" s="1"/>
  <c r="GC157" i="15" s="1"/>
  <c r="GD36" i="11"/>
  <c r="P5" i="8"/>
  <c r="L5" i="9" s="1"/>
  <c r="AB156" i="11"/>
  <c r="AA126" i="15" s="1"/>
  <c r="AB35" i="11"/>
  <c r="M138" i="15"/>
  <c r="M168" i="15" s="1"/>
  <c r="V30" i="11"/>
  <c r="M111" i="15"/>
  <c r="T139" i="15"/>
  <c r="T169" i="15" s="1"/>
  <c r="H16" i="12"/>
  <c r="H16" i="15"/>
  <c r="Q16" i="12"/>
  <c r="Q16" i="15"/>
  <c r="Z16" i="12"/>
  <c r="Z16" i="15"/>
  <c r="AD16" i="12"/>
  <c r="AD16" i="15"/>
  <c r="AL16" i="12"/>
  <c r="AL16" i="15"/>
  <c r="AX16" i="12"/>
  <c r="AX16" i="15"/>
  <c r="BF16" i="12"/>
  <c r="BF16" i="15"/>
  <c r="BN16" i="12"/>
  <c r="BN16" i="15"/>
  <c r="BZ16" i="12"/>
  <c r="BZ16" i="15"/>
  <c r="CH16" i="12"/>
  <c r="CH16" i="15"/>
  <c r="CP16" i="12"/>
  <c r="CP16" i="15"/>
  <c r="CX16" i="12"/>
  <c r="CX16" i="15"/>
  <c r="DF16" i="12"/>
  <c r="DF16" i="15"/>
  <c r="DN16" i="12"/>
  <c r="DN16" i="15"/>
  <c r="DV16" i="12"/>
  <c r="DV16" i="15"/>
  <c r="ED16" i="12"/>
  <c r="ED16" i="15"/>
  <c r="EL16" i="12"/>
  <c r="EL16" i="15"/>
  <c r="EX16" i="12"/>
  <c r="EX16" i="15"/>
  <c r="FF16" i="12"/>
  <c r="FF16" i="15"/>
  <c r="FR16" i="12"/>
  <c r="FR16" i="15"/>
  <c r="FZ16" i="12"/>
  <c r="FZ16" i="15"/>
  <c r="T107" i="15"/>
  <c r="GC138" i="15"/>
  <c r="GC168" i="15" s="1"/>
  <c r="GC18" i="15"/>
  <c r="G17" i="12"/>
  <c r="G21" i="15"/>
  <c r="K17" i="12"/>
  <c r="K21" i="15"/>
  <c r="Y17" i="12"/>
  <c r="Y21" i="15"/>
  <c r="AK17" i="12"/>
  <c r="AK21" i="15"/>
  <c r="AS17" i="12"/>
  <c r="AS21" i="15"/>
  <c r="BA17" i="12"/>
  <c r="BA21" i="15"/>
  <c r="BI17" i="12"/>
  <c r="BI21" i="15"/>
  <c r="BM17" i="12"/>
  <c r="BM21" i="15"/>
  <c r="BY17" i="12"/>
  <c r="BY21" i="15"/>
  <c r="CK17" i="12"/>
  <c r="CK21" i="15"/>
  <c r="CW17" i="12"/>
  <c r="CW21" i="15"/>
  <c r="GC144" i="15"/>
  <c r="GC174" i="15" s="1"/>
  <c r="GC24" i="15"/>
  <c r="F18" i="12"/>
  <c r="F26" i="15"/>
  <c r="S18" i="12"/>
  <c r="S26" i="15"/>
  <c r="X18" i="12"/>
  <c r="X26" i="15"/>
  <c r="AJ18" i="12"/>
  <c r="AJ26" i="15"/>
  <c r="AV18" i="12"/>
  <c r="AV26" i="15"/>
  <c r="AZ18" i="12"/>
  <c r="AZ26" i="15"/>
  <c r="BL18" i="12"/>
  <c r="BL26" i="15"/>
  <c r="BT18" i="12"/>
  <c r="BT26" i="15"/>
  <c r="CB18" i="12"/>
  <c r="CB26" i="15"/>
  <c r="CJ18" i="12"/>
  <c r="CJ26" i="15"/>
  <c r="CN18" i="12"/>
  <c r="CN26" i="15"/>
  <c r="CV18" i="12"/>
  <c r="CV26" i="15"/>
  <c r="DD18" i="12"/>
  <c r="DD26" i="15"/>
  <c r="DL18" i="12"/>
  <c r="DL26" i="15"/>
  <c r="DT18" i="12"/>
  <c r="DT26" i="15"/>
  <c r="EB18" i="12"/>
  <c r="EB26" i="15"/>
  <c r="EJ18" i="12"/>
  <c r="EJ26" i="15"/>
  <c r="ER18" i="12"/>
  <c r="ER26" i="15"/>
  <c r="EZ18" i="12"/>
  <c r="EZ26" i="15"/>
  <c r="FL18" i="12"/>
  <c r="FL26" i="15"/>
  <c r="FP18" i="12"/>
  <c r="FP26" i="15"/>
  <c r="FX18" i="12"/>
  <c r="FX26" i="15"/>
  <c r="GB18" i="12"/>
  <c r="GB26" i="15"/>
  <c r="T119" i="15"/>
  <c r="M20" i="12"/>
  <c r="M44" i="12" s="1"/>
  <c r="M34" i="15"/>
  <c r="M124" i="15" s="1"/>
  <c r="U80" i="11"/>
  <c r="N8" i="12"/>
  <c r="N136" i="15"/>
  <c r="AA8" i="12"/>
  <c r="AA136" i="15"/>
  <c r="AI8" i="12"/>
  <c r="AQ8" i="12"/>
  <c r="AQ136" i="15"/>
  <c r="AU8" i="12"/>
  <c r="AU136" i="15"/>
  <c r="BC8" i="12"/>
  <c r="BO8" i="12"/>
  <c r="BO136" i="15"/>
  <c r="BW8" i="12"/>
  <c r="BW136" i="15"/>
  <c r="CE8" i="12"/>
  <c r="CE136" i="15"/>
  <c r="CM8" i="12"/>
  <c r="CM136" i="15"/>
  <c r="CU8" i="12"/>
  <c r="CU136" i="15"/>
  <c r="DC8" i="12"/>
  <c r="DC136" i="15"/>
  <c r="DK8" i="12"/>
  <c r="DK136" i="15"/>
  <c r="DS8" i="12"/>
  <c r="DS136" i="15"/>
  <c r="EA8" i="12"/>
  <c r="EA136" i="15"/>
  <c r="EI8" i="12"/>
  <c r="EI136" i="15"/>
  <c r="EM8" i="12"/>
  <c r="EM136" i="15"/>
  <c r="EQ8" i="12"/>
  <c r="EY8" i="12"/>
  <c r="EY136" i="15"/>
  <c r="FC8" i="12"/>
  <c r="FC136" i="15"/>
  <c r="FG8" i="12"/>
  <c r="FK8" i="12"/>
  <c r="FO8" i="12"/>
  <c r="FO136" i="15"/>
  <c r="FS8" i="12"/>
  <c r="FS136" i="15"/>
  <c r="FW8" i="12"/>
  <c r="GA8" i="12"/>
  <c r="T137" i="15"/>
  <c r="T167" i="15" s="1"/>
  <c r="G9" i="12"/>
  <c r="P9" i="12"/>
  <c r="P141" i="15"/>
  <c r="Y9" i="12"/>
  <c r="AG9" i="12"/>
  <c r="AG141" i="15"/>
  <c r="AO9" i="12"/>
  <c r="AW9" i="12"/>
  <c r="AW141" i="15"/>
  <c r="BE9" i="12"/>
  <c r="BQ9" i="12"/>
  <c r="BQ141" i="15"/>
  <c r="BY9" i="12"/>
  <c r="CG9" i="12"/>
  <c r="CG141" i="15"/>
  <c r="CO9" i="12"/>
  <c r="DM9" i="12"/>
  <c r="DM141" i="15"/>
  <c r="DU9" i="12"/>
  <c r="EC9" i="12"/>
  <c r="EC141" i="15"/>
  <c r="EK9" i="12"/>
  <c r="EO9" i="12"/>
  <c r="EO141" i="15"/>
  <c r="ES9" i="12"/>
  <c r="ES141" i="15"/>
  <c r="EW9" i="12"/>
  <c r="FA9" i="12"/>
  <c r="FE9" i="12"/>
  <c r="FE141" i="15"/>
  <c r="FI9" i="12"/>
  <c r="FI141" i="15"/>
  <c r="FM9" i="12"/>
  <c r="FQ9" i="12"/>
  <c r="FU9" i="12"/>
  <c r="FU141" i="15"/>
  <c r="FY9" i="12"/>
  <c r="FY141" i="15"/>
  <c r="GC9" i="12"/>
  <c r="I10" i="12"/>
  <c r="I146" i="15"/>
  <c r="R10" i="12"/>
  <c r="AA10" i="12"/>
  <c r="AA146" i="15"/>
  <c r="AM10" i="12"/>
  <c r="AU10" i="12"/>
  <c r="AU146" i="15"/>
  <c r="BC10" i="12"/>
  <c r="BK10" i="12"/>
  <c r="BK146" i="15"/>
  <c r="BW10" i="12"/>
  <c r="BW146" i="15"/>
  <c r="CE10" i="12"/>
  <c r="CM10" i="12"/>
  <c r="CM146" i="15"/>
  <c r="CU10" i="12"/>
  <c r="DC10" i="12"/>
  <c r="DC146" i="15"/>
  <c r="DG10" i="12"/>
  <c r="DG146" i="15"/>
  <c r="DO10" i="12"/>
  <c r="DW10" i="12"/>
  <c r="DW146" i="15"/>
  <c r="EE10" i="12"/>
  <c r="EM10" i="12"/>
  <c r="EM146" i="15"/>
  <c r="EU10" i="12"/>
  <c r="EY10" i="12"/>
  <c r="EY146" i="15"/>
  <c r="FG10" i="12"/>
  <c r="T11" i="12"/>
  <c r="T151" i="15"/>
  <c r="I16" i="12"/>
  <c r="I16" i="15"/>
  <c r="I46" i="15" s="1"/>
  <c r="N16" i="12"/>
  <c r="N16" i="15"/>
  <c r="W16" i="12"/>
  <c r="W16" i="15"/>
  <c r="AE16" i="12"/>
  <c r="AE16" i="15"/>
  <c r="AM16" i="12"/>
  <c r="AM16" i="15"/>
  <c r="AU16" i="12"/>
  <c r="AU16" i="15"/>
  <c r="BC16" i="12"/>
  <c r="BC16" i="15"/>
  <c r="BK16" i="12"/>
  <c r="BK16" i="15"/>
  <c r="BS16" i="12"/>
  <c r="BS16" i="15"/>
  <c r="CE16" i="12"/>
  <c r="CE16" i="15"/>
  <c r="CM16" i="12"/>
  <c r="CM16" i="15"/>
  <c r="CU16" i="12"/>
  <c r="CU16" i="15"/>
  <c r="DC16" i="12"/>
  <c r="DC16" i="15"/>
  <c r="DK16" i="12"/>
  <c r="DK16" i="15"/>
  <c r="DS16" i="12"/>
  <c r="DS16" i="15"/>
  <c r="EA16" i="12"/>
  <c r="EA16" i="15"/>
  <c r="EI16" i="12"/>
  <c r="EI16" i="15"/>
  <c r="EQ16" i="12"/>
  <c r="EQ16" i="15"/>
  <c r="EY16" i="12"/>
  <c r="EY16" i="15"/>
  <c r="FG16" i="12"/>
  <c r="FG16" i="15"/>
  <c r="FO16" i="12"/>
  <c r="FO16" i="15"/>
  <c r="FW16" i="12"/>
  <c r="FW16" i="15"/>
  <c r="AD17" i="12"/>
  <c r="AD21" i="15"/>
  <c r="AL17" i="12"/>
  <c r="AL21" i="15"/>
  <c r="AT17" i="12"/>
  <c r="AT21" i="15"/>
  <c r="BB17" i="12"/>
  <c r="BB21" i="15"/>
  <c r="BJ17" i="12"/>
  <c r="BJ21" i="15"/>
  <c r="BR17" i="12"/>
  <c r="BR21" i="15"/>
  <c r="BZ17" i="12"/>
  <c r="BZ21" i="15"/>
  <c r="CL17" i="12"/>
  <c r="CL21" i="15"/>
  <c r="CT17" i="12"/>
  <c r="CT21" i="15"/>
  <c r="DB17" i="12"/>
  <c r="DB21" i="15"/>
  <c r="DJ17" i="12"/>
  <c r="DJ21" i="15"/>
  <c r="DR17" i="12"/>
  <c r="DR21" i="15"/>
  <c r="DZ17" i="12"/>
  <c r="DZ21" i="15"/>
  <c r="EH17" i="12"/>
  <c r="EH21" i="15"/>
  <c r="EP17" i="12"/>
  <c r="EP21" i="15"/>
  <c r="EX17" i="12"/>
  <c r="EX21" i="15"/>
  <c r="FF17" i="12"/>
  <c r="FF21" i="15"/>
  <c r="FN17" i="12"/>
  <c r="FN21" i="15"/>
  <c r="K18" i="12"/>
  <c r="K26" i="15"/>
  <c r="U18" i="12"/>
  <c r="U26" i="15"/>
  <c r="AC18" i="12"/>
  <c r="AC26" i="15"/>
  <c r="AK18" i="12"/>
  <c r="AK26" i="15"/>
  <c r="AS18" i="12"/>
  <c r="AS26" i="15"/>
  <c r="BA18" i="12"/>
  <c r="BA26" i="15"/>
  <c r="BM18" i="12"/>
  <c r="BM26" i="15"/>
  <c r="BU18" i="12"/>
  <c r="BU26" i="15"/>
  <c r="CC18" i="12"/>
  <c r="CC26" i="15"/>
  <c r="CK18" i="12"/>
  <c r="CK26" i="15"/>
  <c r="CS18" i="12"/>
  <c r="CS26" i="15"/>
  <c r="DA18" i="12"/>
  <c r="DA26" i="15"/>
  <c r="DI18" i="12"/>
  <c r="DI26" i="15"/>
  <c r="DQ18" i="12"/>
  <c r="DQ26" i="15"/>
  <c r="DY18" i="12"/>
  <c r="DY26" i="15"/>
  <c r="EC18" i="12"/>
  <c r="EC26" i="15"/>
  <c r="EK18" i="12"/>
  <c r="EK26" i="15"/>
  <c r="EO18" i="12"/>
  <c r="EO26" i="15"/>
  <c r="EW18" i="12"/>
  <c r="EW26" i="15"/>
  <c r="FA18" i="12"/>
  <c r="FA26" i="15"/>
  <c r="FE18" i="12"/>
  <c r="FE26" i="15"/>
  <c r="FI18" i="12"/>
  <c r="FI26" i="15"/>
  <c r="FM18" i="12"/>
  <c r="FM26" i="15"/>
  <c r="FQ18" i="12"/>
  <c r="FQ26" i="15"/>
  <c r="FU18" i="12"/>
  <c r="FU26" i="15"/>
  <c r="FY18" i="12"/>
  <c r="FY26" i="15"/>
  <c r="T118" i="15"/>
  <c r="M19" i="12"/>
  <c r="M31" i="15"/>
  <c r="M61" i="15" s="1"/>
  <c r="M35" i="12" s="1"/>
  <c r="BG94" i="11"/>
  <c r="J8" i="12"/>
  <c r="J136" i="15"/>
  <c r="S8" i="12"/>
  <c r="AB8" i="12"/>
  <c r="AB136" i="15"/>
  <c r="AJ8" i="12"/>
  <c r="AV8" i="12"/>
  <c r="BD8" i="12"/>
  <c r="BP8" i="12"/>
  <c r="BX8" i="12"/>
  <c r="BX136" i="15"/>
  <c r="CF8" i="12"/>
  <c r="CN8" i="12"/>
  <c r="CN136" i="15"/>
  <c r="CZ8" i="12"/>
  <c r="DL8" i="12"/>
  <c r="EN8" i="12"/>
  <c r="FP8" i="12"/>
  <c r="FP136" i="15"/>
  <c r="FT8" i="12"/>
  <c r="FX8" i="12"/>
  <c r="GB8" i="12"/>
  <c r="L9" i="12"/>
  <c r="Z9" i="12"/>
  <c r="AH9" i="12"/>
  <c r="AP9" i="12"/>
  <c r="AP141" i="15"/>
  <c r="AX9" i="12"/>
  <c r="BF9" i="12"/>
  <c r="BN9" i="12"/>
  <c r="BV9" i="12"/>
  <c r="CD9" i="12"/>
  <c r="CH9" i="12"/>
  <c r="CP9" i="12"/>
  <c r="CX9" i="12"/>
  <c r="DF9" i="12"/>
  <c r="DN9" i="12"/>
  <c r="ED9" i="12"/>
  <c r="EH9" i="12"/>
  <c r="EP9" i="12"/>
  <c r="EX9" i="12"/>
  <c r="EX141" i="15"/>
  <c r="FF9" i="12"/>
  <c r="FN9" i="12"/>
  <c r="FV9" i="12"/>
  <c r="FZ9" i="12"/>
  <c r="F10" i="12"/>
  <c r="S10" i="12"/>
  <c r="AB10" i="12"/>
  <c r="AJ10" i="12"/>
  <c r="AR10" i="12"/>
  <c r="AV10" i="12"/>
  <c r="BD10" i="12"/>
  <c r="BL10" i="12"/>
  <c r="BX10" i="12"/>
  <c r="CF10" i="12"/>
  <c r="CN10" i="12"/>
  <c r="CR10" i="12"/>
  <c r="CZ10" i="12"/>
  <c r="DH10" i="12"/>
  <c r="DP10" i="12"/>
  <c r="DX10" i="12"/>
  <c r="EF10" i="12"/>
  <c r="EN10" i="12"/>
  <c r="EV10" i="12"/>
  <c r="FD10" i="12"/>
  <c r="FL10" i="12"/>
  <c r="FT10" i="12"/>
  <c r="G16" i="12"/>
  <c r="G16" i="15"/>
  <c r="K16" i="12"/>
  <c r="K16" i="15"/>
  <c r="P16" i="12"/>
  <c r="P16" i="15"/>
  <c r="U16" i="12"/>
  <c r="U16" i="15"/>
  <c r="Y16" i="12"/>
  <c r="Y16" i="15"/>
  <c r="AC16" i="12"/>
  <c r="AC16" i="15"/>
  <c r="AG16" i="12"/>
  <c r="AG16" i="15"/>
  <c r="AK16" i="12"/>
  <c r="AK16" i="15"/>
  <c r="AO16" i="12"/>
  <c r="AO16" i="15"/>
  <c r="AS16" i="12"/>
  <c r="AS16" i="15"/>
  <c r="AW16" i="12"/>
  <c r="AW16" i="15"/>
  <c r="BA16" i="12"/>
  <c r="BA16" i="15"/>
  <c r="BE16" i="12"/>
  <c r="BE16" i="15"/>
  <c r="BI16" i="12"/>
  <c r="BI16" i="15"/>
  <c r="BM16" i="12"/>
  <c r="BM16" i="15"/>
  <c r="BQ16" i="12"/>
  <c r="BQ16" i="15"/>
  <c r="BU16" i="12"/>
  <c r="BU16" i="15"/>
  <c r="BY16" i="12"/>
  <c r="BY16" i="15"/>
  <c r="CC16" i="12"/>
  <c r="CC16" i="15"/>
  <c r="CG16" i="12"/>
  <c r="CG16" i="15"/>
  <c r="CK16" i="12"/>
  <c r="CK16" i="15"/>
  <c r="CO16" i="12"/>
  <c r="CO16" i="15"/>
  <c r="CS16" i="12"/>
  <c r="CS16" i="15"/>
  <c r="CW16" i="12"/>
  <c r="CW16" i="15"/>
  <c r="DA16" i="12"/>
  <c r="DA16" i="15"/>
  <c r="DE16" i="12"/>
  <c r="DE16" i="15"/>
  <c r="DI16" i="12"/>
  <c r="DI16" i="15"/>
  <c r="DM16" i="12"/>
  <c r="DM16" i="15"/>
  <c r="DQ16" i="12"/>
  <c r="DQ16" i="15"/>
  <c r="DU16" i="12"/>
  <c r="DU16" i="15"/>
  <c r="DY16" i="12"/>
  <c r="DY16" i="15"/>
  <c r="EC16" i="12"/>
  <c r="EC16" i="15"/>
  <c r="EG16" i="12"/>
  <c r="EG16" i="15"/>
  <c r="EK16" i="12"/>
  <c r="EK16" i="15"/>
  <c r="EO16" i="12"/>
  <c r="EO16" i="15"/>
  <c r="ES16" i="12"/>
  <c r="ES16" i="15"/>
  <c r="EW16" i="12"/>
  <c r="EW16" i="15"/>
  <c r="FA16" i="12"/>
  <c r="FA16" i="15"/>
  <c r="FE16" i="12"/>
  <c r="FE16" i="15"/>
  <c r="FI16" i="12"/>
  <c r="FI16" i="15"/>
  <c r="FM16" i="12"/>
  <c r="FM16" i="15"/>
  <c r="FQ16" i="12"/>
  <c r="FQ16" i="15"/>
  <c r="FU16" i="12"/>
  <c r="FU16" i="15"/>
  <c r="FY16" i="12"/>
  <c r="FY16" i="15"/>
  <c r="T108" i="15"/>
  <c r="GC139" i="15"/>
  <c r="GC169" i="15" s="1"/>
  <c r="GC19" i="15"/>
  <c r="J17" i="12"/>
  <c r="J21" i="15"/>
  <c r="O17" i="12"/>
  <c r="O21" i="15"/>
  <c r="S17" i="12"/>
  <c r="S21" i="15"/>
  <c r="X17" i="12"/>
  <c r="X21" i="15"/>
  <c r="AB17" i="12"/>
  <c r="AB21" i="15"/>
  <c r="AF17" i="12"/>
  <c r="AF21" i="15"/>
  <c r="AJ17" i="12"/>
  <c r="AJ21" i="15"/>
  <c r="AN17" i="12"/>
  <c r="AN21" i="15"/>
  <c r="AR17" i="12"/>
  <c r="AR21" i="15"/>
  <c r="AV17" i="12"/>
  <c r="AV21" i="15"/>
  <c r="AZ17" i="12"/>
  <c r="AZ21" i="15"/>
  <c r="BD17" i="12"/>
  <c r="BD21" i="15"/>
  <c r="BH17" i="12"/>
  <c r="BH21" i="15"/>
  <c r="BL17" i="12"/>
  <c r="BL21" i="15"/>
  <c r="BP17" i="12"/>
  <c r="BP21" i="15"/>
  <c r="BT17" i="12"/>
  <c r="BT21" i="15"/>
  <c r="BX17" i="12"/>
  <c r="BX21" i="15"/>
  <c r="CB17" i="12"/>
  <c r="CB21" i="15"/>
  <c r="CF17" i="12"/>
  <c r="CF21" i="15"/>
  <c r="CJ17" i="12"/>
  <c r="CJ21" i="15"/>
  <c r="CN17" i="12"/>
  <c r="CN21" i="15"/>
  <c r="CR17" i="12"/>
  <c r="CR21" i="15"/>
  <c r="CV17" i="12"/>
  <c r="CV21" i="15"/>
  <c r="CZ17" i="12"/>
  <c r="CZ25" i="12" s="1"/>
  <c r="CZ21" i="15"/>
  <c r="DD17" i="12"/>
  <c r="DD21" i="15"/>
  <c r="DH17" i="12"/>
  <c r="DH21" i="15"/>
  <c r="DL17" i="12"/>
  <c r="DL21" i="15"/>
  <c r="DP17" i="12"/>
  <c r="DP21" i="15"/>
  <c r="DT17" i="12"/>
  <c r="DT21" i="15"/>
  <c r="DX17" i="12"/>
  <c r="DX21" i="15"/>
  <c r="EB17" i="12"/>
  <c r="EB21" i="15"/>
  <c r="EF17" i="12"/>
  <c r="EF21" i="15"/>
  <c r="EJ17" i="12"/>
  <c r="EJ21" i="15"/>
  <c r="EN17" i="12"/>
  <c r="EN21" i="15"/>
  <c r="ER17" i="12"/>
  <c r="ER21" i="15"/>
  <c r="EV17" i="12"/>
  <c r="EV21" i="15"/>
  <c r="EZ17" i="12"/>
  <c r="EZ21" i="15"/>
  <c r="FD17" i="12"/>
  <c r="FD21" i="15"/>
  <c r="FH17" i="12"/>
  <c r="FH21" i="15"/>
  <c r="FL17" i="12"/>
  <c r="FL21" i="15"/>
  <c r="FP17" i="12"/>
  <c r="FP21" i="15"/>
  <c r="FT17" i="12"/>
  <c r="FT21" i="15"/>
  <c r="FX17" i="12"/>
  <c r="FX21" i="15"/>
  <c r="GB17" i="12"/>
  <c r="GB21" i="15"/>
  <c r="T114" i="15"/>
  <c r="GC145" i="15"/>
  <c r="GC175" i="15" s="1"/>
  <c r="GC25" i="15"/>
  <c r="I18" i="12"/>
  <c r="I26" i="15"/>
  <c r="N18" i="12"/>
  <c r="N26" i="15"/>
  <c r="R18" i="12"/>
  <c r="R26" i="15"/>
  <c r="W18" i="12"/>
  <c r="W26" i="15"/>
  <c r="AA18" i="12"/>
  <c r="AA26" i="15"/>
  <c r="AE18" i="12"/>
  <c r="AE26" i="15"/>
  <c r="AI18" i="12"/>
  <c r="AI26" i="15"/>
  <c r="AM18" i="12"/>
  <c r="AM26" i="15"/>
  <c r="AQ18" i="12"/>
  <c r="AQ26" i="15"/>
  <c r="AU18" i="12"/>
  <c r="AU26" i="15"/>
  <c r="AY18" i="12"/>
  <c r="AY26" i="15"/>
  <c r="BC18" i="12"/>
  <c r="BC26" i="15"/>
  <c r="BG18" i="12"/>
  <c r="BG26" i="15"/>
  <c r="BK18" i="12"/>
  <c r="BK26" i="15"/>
  <c r="BO18" i="12"/>
  <c r="BO26" i="15"/>
  <c r="BS18" i="12"/>
  <c r="BS26" i="15"/>
  <c r="BW18" i="12"/>
  <c r="BW26" i="15"/>
  <c r="CA18" i="12"/>
  <c r="CA26" i="15"/>
  <c r="CE18" i="12"/>
  <c r="CE26" i="15"/>
  <c r="CI18" i="12"/>
  <c r="CI26" i="15"/>
  <c r="CM18" i="12"/>
  <c r="CM26" i="15"/>
  <c r="CQ18" i="12"/>
  <c r="CQ26" i="15"/>
  <c r="CU18" i="12"/>
  <c r="CU26" i="15"/>
  <c r="CY18" i="12"/>
  <c r="CY26" i="15"/>
  <c r="DC18" i="12"/>
  <c r="DC26" i="15"/>
  <c r="DG18" i="12"/>
  <c r="DG26" i="15"/>
  <c r="DK18" i="12"/>
  <c r="DK26" i="15"/>
  <c r="DO18" i="12"/>
  <c r="DO26" i="15"/>
  <c r="DS18" i="12"/>
  <c r="DS26" i="15"/>
  <c r="DW18" i="12"/>
  <c r="DW26" i="15"/>
  <c r="EA18" i="12"/>
  <c r="EA26" i="15"/>
  <c r="EE18" i="12"/>
  <c r="EE26" i="15"/>
  <c r="EI18" i="12"/>
  <c r="EI26" i="15"/>
  <c r="EM18" i="12"/>
  <c r="EM26" i="15"/>
  <c r="EQ18" i="12"/>
  <c r="EQ26" i="15"/>
  <c r="EU18" i="12"/>
  <c r="EU26" i="15"/>
  <c r="EY18" i="12"/>
  <c r="EY26" i="15"/>
  <c r="FC18" i="12"/>
  <c r="FC26" i="15"/>
  <c r="FG18" i="12"/>
  <c r="FG26" i="15"/>
  <c r="FK18" i="12"/>
  <c r="FK26" i="15"/>
  <c r="FO18" i="12"/>
  <c r="FO26" i="15"/>
  <c r="FS18" i="12"/>
  <c r="FS26" i="15"/>
  <c r="FW18" i="12"/>
  <c r="FW26" i="15"/>
  <c r="GA18" i="12"/>
  <c r="GA26" i="15"/>
  <c r="GC147" i="15"/>
  <c r="GC177" i="15" s="1"/>
  <c r="GC27" i="15"/>
  <c r="T120" i="15"/>
  <c r="GE93" i="11"/>
  <c r="H8" i="12"/>
  <c r="L8" i="12"/>
  <c r="L136" i="15"/>
  <c r="Q136" i="15"/>
  <c r="V8" i="12"/>
  <c r="Z8" i="12"/>
  <c r="AD8" i="12"/>
  <c r="AD136" i="15"/>
  <c r="AH8" i="12"/>
  <c r="AH136" i="15"/>
  <c r="AL8" i="12"/>
  <c r="AL24" i="12" s="1"/>
  <c r="AP8" i="12"/>
  <c r="AT8" i="12"/>
  <c r="AT136" i="15"/>
  <c r="AX8" i="12"/>
  <c r="AX136" i="15"/>
  <c r="BB8" i="12"/>
  <c r="BF8" i="12"/>
  <c r="BJ8" i="12"/>
  <c r="BJ136" i="15"/>
  <c r="BN8" i="12"/>
  <c r="BN136" i="15"/>
  <c r="BR8" i="12"/>
  <c r="BV8" i="12"/>
  <c r="BZ8" i="12"/>
  <c r="BZ24" i="12" s="1"/>
  <c r="BZ136" i="15"/>
  <c r="CD8" i="12"/>
  <c r="CD136" i="15"/>
  <c r="CH8" i="12"/>
  <c r="CL8" i="12"/>
  <c r="CP8" i="12"/>
  <c r="CP24" i="12" s="1"/>
  <c r="CP136" i="15"/>
  <c r="CT8" i="12"/>
  <c r="CT136" i="15"/>
  <c r="CX8" i="12"/>
  <c r="DB8" i="12"/>
  <c r="DF8" i="12"/>
  <c r="DF24" i="12" s="1"/>
  <c r="DF136" i="15"/>
  <c r="DJ8" i="12"/>
  <c r="DJ136" i="15"/>
  <c r="DN8" i="12"/>
  <c r="DN136" i="15"/>
  <c r="DR8" i="12"/>
  <c r="DV8" i="12"/>
  <c r="DV24" i="12" s="1"/>
  <c r="DV136" i="15"/>
  <c r="DZ8" i="12"/>
  <c r="DZ136" i="15"/>
  <c r="ED8" i="12"/>
  <c r="EH8" i="12"/>
  <c r="EL8" i="12"/>
  <c r="EL24" i="12" s="1"/>
  <c r="EL136" i="15"/>
  <c r="EP8" i="12"/>
  <c r="EP136" i="15"/>
  <c r="ET8" i="12"/>
  <c r="EX8" i="12"/>
  <c r="FB8" i="12"/>
  <c r="FB136" i="15"/>
  <c r="FF8" i="12"/>
  <c r="FF136" i="15"/>
  <c r="FJ8" i="12"/>
  <c r="FN8" i="12"/>
  <c r="FR8" i="12"/>
  <c r="FR136" i="15"/>
  <c r="FV8" i="12"/>
  <c r="FV136" i="15"/>
  <c r="FZ8" i="12"/>
  <c r="FZ24" i="12" s="1"/>
  <c r="M139" i="15"/>
  <c r="F9" i="12"/>
  <c r="F141" i="15"/>
  <c r="J9" i="12"/>
  <c r="O9" i="12"/>
  <c r="S9" i="12"/>
  <c r="S141" i="15"/>
  <c r="X9" i="12"/>
  <c r="X141" i="15"/>
  <c r="AB9" i="12"/>
  <c r="AF9" i="12"/>
  <c r="AJ9" i="12"/>
  <c r="AJ141" i="15"/>
  <c r="AN9" i="12"/>
  <c r="AN141" i="15"/>
  <c r="AR9" i="12"/>
  <c r="AV9" i="12"/>
  <c r="AZ9" i="12"/>
  <c r="AZ141" i="15"/>
  <c r="BD9" i="12"/>
  <c r="BD141" i="15"/>
  <c r="BH9" i="12"/>
  <c r="BL9" i="12"/>
  <c r="BP9" i="12"/>
  <c r="BP141" i="15"/>
  <c r="BT9" i="12"/>
  <c r="BT141" i="15"/>
  <c r="BX9" i="12"/>
  <c r="CB9" i="12"/>
  <c r="CF9" i="12"/>
  <c r="CF141" i="15"/>
  <c r="CJ9" i="12"/>
  <c r="CJ141" i="15"/>
  <c r="CN9" i="12"/>
  <c r="CR9" i="12"/>
  <c r="CV9" i="12"/>
  <c r="CV141" i="15"/>
  <c r="CZ141" i="15"/>
  <c r="DD9" i="12"/>
  <c r="DH9" i="12"/>
  <c r="DL9" i="12"/>
  <c r="DL141" i="15"/>
  <c r="DP9" i="12"/>
  <c r="DP141" i="15"/>
  <c r="DT9" i="12"/>
  <c r="DT141" i="15"/>
  <c r="DX9" i="12"/>
  <c r="EB9" i="12"/>
  <c r="EB141" i="15"/>
  <c r="EF9" i="12"/>
  <c r="EF141" i="15"/>
  <c r="EJ9" i="12"/>
  <c r="EN9" i="12"/>
  <c r="ER9" i="12"/>
  <c r="ER141" i="15"/>
  <c r="EV9" i="12"/>
  <c r="EV141" i="15"/>
  <c r="EZ9" i="12"/>
  <c r="FD9" i="12"/>
  <c r="FH9" i="12"/>
  <c r="FH141" i="15"/>
  <c r="FL9" i="12"/>
  <c r="FL141" i="15"/>
  <c r="FP9" i="12"/>
  <c r="FP141" i="15"/>
  <c r="FT9" i="12"/>
  <c r="FX9" i="12"/>
  <c r="FX141" i="15"/>
  <c r="GB9" i="12"/>
  <c r="GB141" i="15"/>
  <c r="H10" i="12"/>
  <c r="H146" i="15"/>
  <c r="L10" i="12"/>
  <c r="L146" i="15"/>
  <c r="Q10" i="12"/>
  <c r="V10" i="12"/>
  <c r="Z10" i="12"/>
  <c r="Z146" i="15"/>
  <c r="AD10" i="12"/>
  <c r="AD146" i="15"/>
  <c r="AH10" i="12"/>
  <c r="AL10" i="12"/>
  <c r="AP10" i="12"/>
  <c r="AP146" i="15"/>
  <c r="AT10" i="12"/>
  <c r="AT146" i="15"/>
  <c r="BB10" i="12"/>
  <c r="BF10" i="12"/>
  <c r="BF146" i="15"/>
  <c r="BJ10" i="12"/>
  <c r="BJ146" i="15"/>
  <c r="BN10" i="12"/>
  <c r="BR10" i="12"/>
  <c r="BV10" i="12"/>
  <c r="BV146" i="15"/>
  <c r="BZ10" i="12"/>
  <c r="BZ146" i="15"/>
  <c r="CD10" i="12"/>
  <c r="CH10" i="12"/>
  <c r="CL10" i="12"/>
  <c r="CL146" i="15"/>
  <c r="CP10" i="12"/>
  <c r="CP146" i="15"/>
  <c r="CT10" i="12"/>
  <c r="CT146" i="15"/>
  <c r="CX10" i="12"/>
  <c r="DB10" i="12"/>
  <c r="DB146" i="15"/>
  <c r="DF10" i="12"/>
  <c r="DF146" i="15"/>
  <c r="DJ10" i="12"/>
  <c r="DN10" i="12"/>
  <c r="DR10" i="12"/>
  <c r="DR146" i="15"/>
  <c r="DV10" i="12"/>
  <c r="DV146" i="15"/>
  <c r="DZ10" i="12"/>
  <c r="ED10" i="12"/>
  <c r="EH10" i="12"/>
  <c r="EH146" i="15"/>
  <c r="EL10" i="12"/>
  <c r="EL146" i="15"/>
  <c r="EP10" i="12"/>
  <c r="EP146" i="15"/>
  <c r="ET10" i="12"/>
  <c r="EX10" i="12"/>
  <c r="EX146" i="15"/>
  <c r="FB10" i="12"/>
  <c r="FB146" i="15"/>
  <c r="FF10" i="12"/>
  <c r="FJ10" i="12"/>
  <c r="FN10" i="12"/>
  <c r="FN146" i="15"/>
  <c r="FR10" i="12"/>
  <c r="FR146" i="15"/>
  <c r="FV10" i="12"/>
  <c r="FZ10" i="12"/>
  <c r="M147" i="15"/>
  <c r="M149" i="15"/>
  <c r="M11" i="12"/>
  <c r="M151" i="15"/>
  <c r="T12" i="12"/>
  <c r="T154" i="15"/>
  <c r="T184" i="15" s="1"/>
  <c r="DV9" i="12"/>
  <c r="FK10" i="12"/>
  <c r="FO10" i="12"/>
  <c r="FO146" i="15"/>
  <c r="L16" i="12"/>
  <c r="L16" i="15"/>
  <c r="V16" i="12"/>
  <c r="V16" i="15"/>
  <c r="AH16" i="12"/>
  <c r="AH16" i="15"/>
  <c r="AP16" i="12"/>
  <c r="AP16" i="15"/>
  <c r="AT16" i="12"/>
  <c r="AT16" i="15"/>
  <c r="BB16" i="12"/>
  <c r="BB16" i="15"/>
  <c r="BJ16" i="12"/>
  <c r="BJ16" i="15"/>
  <c r="BR16" i="12"/>
  <c r="BR16" i="15"/>
  <c r="BV16" i="12"/>
  <c r="BV16" i="15"/>
  <c r="CD16" i="12"/>
  <c r="CD16" i="15"/>
  <c r="CL16" i="12"/>
  <c r="CL16" i="15"/>
  <c r="CT16" i="12"/>
  <c r="CT16" i="15"/>
  <c r="DB16" i="12"/>
  <c r="DB16" i="15"/>
  <c r="DJ16" i="12"/>
  <c r="DJ16" i="15"/>
  <c r="DR16" i="12"/>
  <c r="DR16" i="15"/>
  <c r="DZ16" i="12"/>
  <c r="DZ16" i="15"/>
  <c r="EH16" i="12"/>
  <c r="EH16" i="15"/>
  <c r="EP16" i="12"/>
  <c r="EP16" i="15"/>
  <c r="ET16" i="12"/>
  <c r="ET16" i="15"/>
  <c r="FB16" i="12"/>
  <c r="FB16" i="15"/>
  <c r="FJ16" i="12"/>
  <c r="FJ16" i="15"/>
  <c r="FN16" i="12"/>
  <c r="FN16" i="15"/>
  <c r="FV16" i="12"/>
  <c r="FV16" i="15"/>
  <c r="P17" i="12"/>
  <c r="P21" i="15"/>
  <c r="U17" i="12"/>
  <c r="U21" i="15"/>
  <c r="AC17" i="12"/>
  <c r="AC21" i="15"/>
  <c r="AG17" i="12"/>
  <c r="AG21" i="15"/>
  <c r="AO17" i="12"/>
  <c r="AO21" i="15"/>
  <c r="AW17" i="12"/>
  <c r="AW21" i="15"/>
  <c r="BE17" i="12"/>
  <c r="BE21" i="15"/>
  <c r="BQ17" i="12"/>
  <c r="BQ21" i="15"/>
  <c r="BU17" i="12"/>
  <c r="BU21" i="15"/>
  <c r="CC17" i="12"/>
  <c r="CC21" i="15"/>
  <c r="CG17" i="12"/>
  <c r="CG21" i="15"/>
  <c r="CO17" i="12"/>
  <c r="CO21" i="15"/>
  <c r="CS17" i="12"/>
  <c r="CS21" i="15"/>
  <c r="DA17" i="12"/>
  <c r="DA21" i="15"/>
  <c r="DE17" i="12"/>
  <c r="DE21" i="15"/>
  <c r="DI17" i="12"/>
  <c r="DI21" i="15"/>
  <c r="DM17" i="12"/>
  <c r="DM21" i="15"/>
  <c r="DQ17" i="12"/>
  <c r="DQ21" i="15"/>
  <c r="DU17" i="12"/>
  <c r="DU21" i="15"/>
  <c r="DY17" i="12"/>
  <c r="DY21" i="15"/>
  <c r="EC17" i="12"/>
  <c r="EC21" i="15"/>
  <c r="EG17" i="12"/>
  <c r="EG21" i="15"/>
  <c r="EK17" i="12"/>
  <c r="EK21" i="15"/>
  <c r="EO17" i="12"/>
  <c r="EO21" i="15"/>
  <c r="ES17" i="12"/>
  <c r="ES21" i="15"/>
  <c r="EW17" i="12"/>
  <c r="EW21" i="15"/>
  <c r="FA17" i="12"/>
  <c r="FA21" i="15"/>
  <c r="FE17" i="12"/>
  <c r="FE21" i="15"/>
  <c r="FI17" i="12"/>
  <c r="FI21" i="15"/>
  <c r="FM17" i="12"/>
  <c r="FM21" i="15"/>
  <c r="FQ17" i="12"/>
  <c r="FQ21" i="15"/>
  <c r="FU17" i="12"/>
  <c r="FU21" i="15"/>
  <c r="FY17" i="12"/>
  <c r="FY21" i="15"/>
  <c r="T113" i="15"/>
  <c r="J18" i="12"/>
  <c r="J26" i="15"/>
  <c r="O18" i="12"/>
  <c r="O26" i="15"/>
  <c r="AB18" i="12"/>
  <c r="AB26" i="15"/>
  <c r="AF18" i="12"/>
  <c r="AF26" i="15"/>
  <c r="AN18" i="12"/>
  <c r="AN26" i="15"/>
  <c r="AR18" i="12"/>
  <c r="AR26" i="15"/>
  <c r="BD18" i="12"/>
  <c r="BD26" i="15"/>
  <c r="BH18" i="12"/>
  <c r="BH26" i="15"/>
  <c r="BP18" i="12"/>
  <c r="BP26" i="15"/>
  <c r="BX18" i="12"/>
  <c r="BX26" i="15"/>
  <c r="CF18" i="12"/>
  <c r="CF26" i="15"/>
  <c r="CR18" i="12"/>
  <c r="CR26" i="15"/>
  <c r="CZ18" i="12"/>
  <c r="CZ26" i="15"/>
  <c r="DH18" i="12"/>
  <c r="DH26" i="15"/>
  <c r="DP18" i="12"/>
  <c r="DP26" i="15"/>
  <c r="DX18" i="12"/>
  <c r="DX26" i="15"/>
  <c r="EF18" i="12"/>
  <c r="EF26" i="15"/>
  <c r="EN18" i="12"/>
  <c r="EN26" i="15"/>
  <c r="EV18" i="12"/>
  <c r="EV26" i="15"/>
  <c r="FD18" i="12"/>
  <c r="FD26" i="15"/>
  <c r="FH18" i="12"/>
  <c r="FH26" i="15"/>
  <c r="FT18" i="12"/>
  <c r="FT26" i="15"/>
  <c r="GC150" i="15"/>
  <c r="GC180" i="15" s="1"/>
  <c r="GC30" i="15"/>
  <c r="R8" i="12"/>
  <c r="W8" i="12"/>
  <c r="AE8" i="12"/>
  <c r="AE136" i="15"/>
  <c r="AM8" i="12"/>
  <c r="AY8" i="12"/>
  <c r="BG8" i="12"/>
  <c r="BG136" i="15"/>
  <c r="BK8" i="12"/>
  <c r="BK136" i="15"/>
  <c r="BS8" i="12"/>
  <c r="CA8" i="12"/>
  <c r="CA136" i="15"/>
  <c r="CI8" i="12"/>
  <c r="CQ8" i="12"/>
  <c r="CQ136" i="15"/>
  <c r="CY8" i="12"/>
  <c r="DG8" i="12"/>
  <c r="DG136" i="15"/>
  <c r="DO8" i="12"/>
  <c r="DW8" i="12"/>
  <c r="DW136" i="15"/>
  <c r="EE8" i="12"/>
  <c r="EU8" i="12"/>
  <c r="K9" i="12"/>
  <c r="U9" i="12"/>
  <c r="U141" i="15"/>
  <c r="AC9" i="12"/>
  <c r="AK9" i="12"/>
  <c r="AK141" i="15"/>
  <c r="AS9" i="12"/>
  <c r="BA9" i="12"/>
  <c r="BA141" i="15"/>
  <c r="BI9" i="12"/>
  <c r="BM9" i="12"/>
  <c r="BM141" i="15"/>
  <c r="BU9" i="12"/>
  <c r="CC9" i="12"/>
  <c r="CC141" i="15"/>
  <c r="CK9" i="12"/>
  <c r="CS9" i="12"/>
  <c r="CS141" i="15"/>
  <c r="CW9" i="12"/>
  <c r="CW141" i="15"/>
  <c r="DA9" i="12"/>
  <c r="DI9" i="12"/>
  <c r="DI141" i="15"/>
  <c r="DQ9" i="12"/>
  <c r="DY9" i="12"/>
  <c r="DY141" i="15"/>
  <c r="EG9" i="12"/>
  <c r="N10" i="12"/>
  <c r="N146" i="15"/>
  <c r="W10" i="12"/>
  <c r="AE10" i="12"/>
  <c r="AE146" i="15"/>
  <c r="AI10" i="12"/>
  <c r="AQ10" i="12"/>
  <c r="AQ146" i="15"/>
  <c r="AY10" i="12"/>
  <c r="BG10" i="12"/>
  <c r="BG146" i="15"/>
  <c r="BO10" i="12"/>
  <c r="BS10" i="12"/>
  <c r="CA10" i="12"/>
  <c r="CA146" i="15"/>
  <c r="CI10" i="12"/>
  <c r="CQ10" i="12"/>
  <c r="CQ146" i="15"/>
  <c r="CY10" i="12"/>
  <c r="DK10" i="12"/>
  <c r="DS10" i="12"/>
  <c r="DS146" i="15"/>
  <c r="EA10" i="12"/>
  <c r="EI10" i="12"/>
  <c r="EI146" i="15"/>
  <c r="EQ10" i="12"/>
  <c r="FC10" i="12"/>
  <c r="FC146" i="15"/>
  <c r="FS10" i="12"/>
  <c r="FS146" i="15"/>
  <c r="FW10" i="12"/>
  <c r="GA10" i="12"/>
  <c r="T149" i="15"/>
  <c r="T179" i="15" s="1"/>
  <c r="GC12" i="12"/>
  <c r="R16" i="12"/>
  <c r="R16" i="15"/>
  <c r="AA16" i="12"/>
  <c r="AA16" i="15"/>
  <c r="AI16" i="12"/>
  <c r="AI16" i="15"/>
  <c r="AQ16" i="12"/>
  <c r="AQ16" i="15"/>
  <c r="AY16" i="12"/>
  <c r="AY16" i="15"/>
  <c r="BG16" i="12"/>
  <c r="BG16" i="15"/>
  <c r="BO16" i="12"/>
  <c r="BO16" i="15"/>
  <c r="BW16" i="12"/>
  <c r="BW16" i="15"/>
  <c r="CA16" i="12"/>
  <c r="CA16" i="15"/>
  <c r="CI16" i="12"/>
  <c r="CI16" i="15"/>
  <c r="CQ16" i="12"/>
  <c r="CQ16" i="15"/>
  <c r="CY16" i="12"/>
  <c r="CY16" i="15"/>
  <c r="DG16" i="12"/>
  <c r="DG16" i="15"/>
  <c r="DO16" i="12"/>
  <c r="DO16" i="15"/>
  <c r="DW16" i="12"/>
  <c r="DW16" i="15"/>
  <c r="EE16" i="12"/>
  <c r="EE16" i="15"/>
  <c r="EM16" i="12"/>
  <c r="EM16" i="15"/>
  <c r="EU16" i="12"/>
  <c r="EU16" i="15"/>
  <c r="FC16" i="12"/>
  <c r="FC16" i="15"/>
  <c r="FK16" i="12"/>
  <c r="FK16" i="15"/>
  <c r="FS16" i="12"/>
  <c r="FS16" i="15"/>
  <c r="GA16" i="12"/>
  <c r="GA16" i="15"/>
  <c r="GC137" i="15"/>
  <c r="GC167" i="15" s="1"/>
  <c r="GC17" i="15"/>
  <c r="GE18" i="11"/>
  <c r="M19" i="15"/>
  <c r="M109" i="15" s="1"/>
  <c r="M106" i="15" s="1"/>
  <c r="T110" i="15"/>
  <c r="H17" i="12"/>
  <c r="H21" i="15"/>
  <c r="L17" i="12"/>
  <c r="L21" i="15"/>
  <c r="Q17" i="12"/>
  <c r="Q21" i="15"/>
  <c r="Z17" i="12"/>
  <c r="Z21" i="15"/>
  <c r="AH17" i="12"/>
  <c r="AH21" i="15"/>
  <c r="AP17" i="12"/>
  <c r="AP21" i="15"/>
  <c r="AX17" i="12"/>
  <c r="AX21" i="15"/>
  <c r="BF17" i="12"/>
  <c r="BF21" i="15"/>
  <c r="BN17" i="12"/>
  <c r="BN21" i="15"/>
  <c r="BV17" i="12"/>
  <c r="BV21" i="15"/>
  <c r="CD17" i="12"/>
  <c r="CD21" i="15"/>
  <c r="CH17" i="12"/>
  <c r="CH21" i="15"/>
  <c r="CP17" i="12"/>
  <c r="CP21" i="15"/>
  <c r="CX17" i="12"/>
  <c r="CX21" i="15"/>
  <c r="DF17" i="12"/>
  <c r="DF21" i="15"/>
  <c r="DN17" i="12"/>
  <c r="DN21" i="15"/>
  <c r="DV17" i="12"/>
  <c r="DV21" i="15"/>
  <c r="ED17" i="12"/>
  <c r="ED21" i="15"/>
  <c r="EL17" i="12"/>
  <c r="EL21" i="15"/>
  <c r="ET17" i="12"/>
  <c r="ET21" i="15"/>
  <c r="FB17" i="12"/>
  <c r="FB21" i="15"/>
  <c r="FJ17" i="12"/>
  <c r="FJ21" i="15"/>
  <c r="FR17" i="12"/>
  <c r="FR21" i="15"/>
  <c r="FV17" i="12"/>
  <c r="FV21" i="15"/>
  <c r="FZ17" i="12"/>
  <c r="FZ21" i="15"/>
  <c r="U20" i="11"/>
  <c r="I8" i="8" s="1"/>
  <c r="T22" i="15"/>
  <c r="GC143" i="15"/>
  <c r="GC173" i="15" s="1"/>
  <c r="GC23" i="15"/>
  <c r="G18" i="12"/>
  <c r="G26" i="15"/>
  <c r="P18" i="12"/>
  <c r="P26" i="15"/>
  <c r="Y18" i="12"/>
  <c r="Y26" i="15"/>
  <c r="AG18" i="12"/>
  <c r="AG26" i="15"/>
  <c r="AO18" i="12"/>
  <c r="AO26" i="15"/>
  <c r="AW18" i="12"/>
  <c r="AW26" i="15"/>
  <c r="BE18" i="12"/>
  <c r="BE26" i="15"/>
  <c r="BI18" i="12"/>
  <c r="BI26" i="15"/>
  <c r="BQ18" i="12"/>
  <c r="BQ26" i="15"/>
  <c r="BY18" i="12"/>
  <c r="BY26" i="12" s="1"/>
  <c r="BY26" i="15"/>
  <c r="CG18" i="12"/>
  <c r="CG26" i="15"/>
  <c r="CO18" i="12"/>
  <c r="CO26" i="15"/>
  <c r="CW18" i="12"/>
  <c r="CW26" i="15"/>
  <c r="DE18" i="12"/>
  <c r="DE26" i="15"/>
  <c r="DM18" i="12"/>
  <c r="DM26" i="15"/>
  <c r="DU18" i="12"/>
  <c r="DU26" i="12" s="1"/>
  <c r="DU26" i="15"/>
  <c r="EG18" i="12"/>
  <c r="EG26" i="15"/>
  <c r="ES18" i="12"/>
  <c r="ES26" i="15"/>
  <c r="M116" i="15"/>
  <c r="GC149" i="15"/>
  <c r="GC179" i="15" s="1"/>
  <c r="GC29" i="15"/>
  <c r="T20" i="12"/>
  <c r="T44" i="12" s="1"/>
  <c r="T34" i="15"/>
  <c r="F8" i="12"/>
  <c r="O8" i="12"/>
  <c r="X8" i="12"/>
  <c r="AF8" i="12"/>
  <c r="AN8" i="12"/>
  <c r="AR8" i="12"/>
  <c r="AR136" i="15"/>
  <c r="AZ8" i="12"/>
  <c r="BH8" i="12"/>
  <c r="BH136" i="15"/>
  <c r="BL8" i="12"/>
  <c r="BT8" i="12"/>
  <c r="CB8" i="12"/>
  <c r="CJ8" i="12"/>
  <c r="CR8" i="12"/>
  <c r="CV8" i="12"/>
  <c r="DD8" i="12"/>
  <c r="DD136" i="15"/>
  <c r="DH8" i="12"/>
  <c r="DP8" i="12"/>
  <c r="DT8" i="12"/>
  <c r="DT136" i="15"/>
  <c r="DX8" i="12"/>
  <c r="EB8" i="12"/>
  <c r="EF8" i="12"/>
  <c r="EJ8" i="12"/>
  <c r="EJ136" i="15"/>
  <c r="ER8" i="12"/>
  <c r="ER136" i="15"/>
  <c r="EV8" i="12"/>
  <c r="EZ8" i="12"/>
  <c r="EZ136" i="15"/>
  <c r="FD8" i="12"/>
  <c r="FH8" i="12"/>
  <c r="H9" i="12"/>
  <c r="Q9" i="12"/>
  <c r="Q141" i="15"/>
  <c r="V9" i="12"/>
  <c r="AD9" i="12"/>
  <c r="AL9" i="12"/>
  <c r="AT9" i="12"/>
  <c r="BB9" i="12"/>
  <c r="BJ9" i="12"/>
  <c r="BR9" i="12"/>
  <c r="BZ9" i="12"/>
  <c r="CL9" i="12"/>
  <c r="CT9" i="12"/>
  <c r="CT141" i="15"/>
  <c r="DB9" i="12"/>
  <c r="DJ9" i="12"/>
  <c r="DJ141" i="15"/>
  <c r="DR9" i="12"/>
  <c r="DZ9" i="12"/>
  <c r="DZ141" i="15"/>
  <c r="ET9" i="12"/>
  <c r="FB9" i="12"/>
  <c r="FJ9" i="12"/>
  <c r="FR9" i="12"/>
  <c r="J10" i="12"/>
  <c r="O10" i="12"/>
  <c r="X10" i="12"/>
  <c r="AF10" i="12"/>
  <c r="AN10" i="12"/>
  <c r="AZ10" i="12"/>
  <c r="BH10" i="12"/>
  <c r="BP10" i="12"/>
  <c r="BT10" i="12"/>
  <c r="CB10" i="12"/>
  <c r="CJ10" i="12"/>
  <c r="CV10" i="12"/>
  <c r="DD10" i="12"/>
  <c r="DL10" i="12"/>
  <c r="DT10" i="12"/>
  <c r="EB10" i="12"/>
  <c r="EJ10" i="12"/>
  <c r="ER10" i="12"/>
  <c r="EZ10" i="12"/>
  <c r="FH10" i="12"/>
  <c r="FP10" i="12"/>
  <c r="FX10" i="12"/>
  <c r="GB10" i="12"/>
  <c r="GC11" i="12"/>
  <c r="ET155" i="11"/>
  <c r="FL8" i="12"/>
  <c r="F16" i="12"/>
  <c r="F16" i="15"/>
  <c r="J16" i="12"/>
  <c r="J16" i="15"/>
  <c r="O16" i="12"/>
  <c r="O16" i="15"/>
  <c r="S16" i="12"/>
  <c r="S16" i="15"/>
  <c r="X16" i="12"/>
  <c r="X16" i="15"/>
  <c r="AB16" i="12"/>
  <c r="AB16" i="15"/>
  <c r="AF16" i="12"/>
  <c r="AF16" i="15"/>
  <c r="AJ16" i="12"/>
  <c r="AJ16" i="15"/>
  <c r="AN16" i="12"/>
  <c r="AN16" i="15"/>
  <c r="AR16" i="12"/>
  <c r="AR16" i="15"/>
  <c r="AV16" i="12"/>
  <c r="AV16" i="15"/>
  <c r="AZ16" i="12"/>
  <c r="AZ16" i="15"/>
  <c r="BD16" i="12"/>
  <c r="BD16" i="15"/>
  <c r="BH16" i="12"/>
  <c r="BH16" i="15"/>
  <c r="BL16" i="12"/>
  <c r="BL16" i="15"/>
  <c r="BP16" i="12"/>
  <c r="BP16" i="15"/>
  <c r="BT16" i="12"/>
  <c r="BT16" i="15"/>
  <c r="BX16" i="12"/>
  <c r="BX16" i="15"/>
  <c r="CB16" i="12"/>
  <c r="CB16" i="15"/>
  <c r="CF16" i="12"/>
  <c r="CF16" i="15"/>
  <c r="CJ16" i="12"/>
  <c r="CJ16" i="15"/>
  <c r="CN16" i="12"/>
  <c r="CN16" i="15"/>
  <c r="CR16" i="12"/>
  <c r="CR16" i="15"/>
  <c r="CV16" i="12"/>
  <c r="CV16" i="15"/>
  <c r="CZ16" i="12"/>
  <c r="CZ16" i="15"/>
  <c r="DD16" i="12"/>
  <c r="DD16" i="15"/>
  <c r="DH16" i="12"/>
  <c r="DH16" i="15"/>
  <c r="DL16" i="12"/>
  <c r="DL16" i="15"/>
  <c r="DP16" i="12"/>
  <c r="DP16" i="15"/>
  <c r="DT16" i="12"/>
  <c r="DT16" i="15"/>
  <c r="DX16" i="12"/>
  <c r="DX16" i="15"/>
  <c r="EB16" i="12"/>
  <c r="EB16" i="15"/>
  <c r="EF16" i="12"/>
  <c r="EF16" i="15"/>
  <c r="EJ16" i="12"/>
  <c r="EJ16" i="15"/>
  <c r="EN16" i="12"/>
  <c r="EN16" i="15"/>
  <c r="ER16" i="12"/>
  <c r="ER16" i="15"/>
  <c r="EV16" i="12"/>
  <c r="EV16" i="15"/>
  <c r="EZ16" i="12"/>
  <c r="EZ16" i="15"/>
  <c r="FD16" i="12"/>
  <c r="FD16" i="15"/>
  <c r="FH16" i="12"/>
  <c r="FH16" i="15"/>
  <c r="FL16" i="12"/>
  <c r="FL16" i="15"/>
  <c r="FP16" i="12"/>
  <c r="FP16" i="15"/>
  <c r="FT16" i="12"/>
  <c r="FT16" i="15"/>
  <c r="FX16" i="12"/>
  <c r="FX16" i="15"/>
  <c r="GB16" i="12"/>
  <c r="GB16" i="15"/>
  <c r="T109" i="15"/>
  <c r="GC140" i="15"/>
  <c r="GC170" i="15" s="1"/>
  <c r="GC20" i="15"/>
  <c r="I17" i="12"/>
  <c r="I21" i="15"/>
  <c r="N17" i="12"/>
  <c r="N21" i="15"/>
  <c r="R17" i="12"/>
  <c r="R21" i="15"/>
  <c r="W17" i="12"/>
  <c r="W21" i="15"/>
  <c r="AA17" i="12"/>
  <c r="AA21" i="15"/>
  <c r="AE17" i="12"/>
  <c r="AE21" i="15"/>
  <c r="AI17" i="12"/>
  <c r="AI21" i="15"/>
  <c r="AM17" i="12"/>
  <c r="AM21" i="15"/>
  <c r="AQ17" i="12"/>
  <c r="AQ21" i="15"/>
  <c r="AU17" i="12"/>
  <c r="AU21" i="15"/>
  <c r="AY17" i="12"/>
  <c r="AY21" i="15"/>
  <c r="BC17" i="12"/>
  <c r="BC21" i="15"/>
  <c r="BG17" i="12"/>
  <c r="BG21" i="15"/>
  <c r="BK17" i="12"/>
  <c r="BK21" i="15"/>
  <c r="BO17" i="12"/>
  <c r="BO21" i="15"/>
  <c r="BS17" i="12"/>
  <c r="BS21" i="15"/>
  <c r="BW17" i="12"/>
  <c r="BW21" i="15"/>
  <c r="CA17" i="12"/>
  <c r="CA21" i="15"/>
  <c r="CE17" i="12"/>
  <c r="CE21" i="15"/>
  <c r="CI17" i="12"/>
  <c r="CI21" i="15"/>
  <c r="CM17" i="12"/>
  <c r="CM21" i="15"/>
  <c r="CQ17" i="12"/>
  <c r="CQ21" i="15"/>
  <c r="CU17" i="12"/>
  <c r="CU21" i="15"/>
  <c r="CY17" i="12"/>
  <c r="CY21" i="15"/>
  <c r="DC17" i="12"/>
  <c r="DC21" i="15"/>
  <c r="DG17" i="12"/>
  <c r="DG21" i="15"/>
  <c r="DK17" i="12"/>
  <c r="DK21" i="15"/>
  <c r="DO17" i="12"/>
  <c r="DO21" i="15"/>
  <c r="DS17" i="12"/>
  <c r="DS21" i="15"/>
  <c r="DW17" i="12"/>
  <c r="DW21" i="15"/>
  <c r="EA17" i="12"/>
  <c r="EA21" i="15"/>
  <c r="EE17" i="12"/>
  <c r="EE21" i="15"/>
  <c r="EI17" i="12"/>
  <c r="EI21" i="15"/>
  <c r="EM17" i="12"/>
  <c r="EM21" i="15"/>
  <c r="EQ17" i="12"/>
  <c r="EQ21" i="15"/>
  <c r="EU17" i="12"/>
  <c r="EU21" i="15"/>
  <c r="EY17" i="12"/>
  <c r="EY21" i="15"/>
  <c r="FC17" i="12"/>
  <c r="FC21" i="15"/>
  <c r="FG17" i="12"/>
  <c r="FG21" i="15"/>
  <c r="FK17" i="12"/>
  <c r="FK21" i="15"/>
  <c r="FO17" i="12"/>
  <c r="FO21" i="15"/>
  <c r="FS17" i="12"/>
  <c r="FS21" i="15"/>
  <c r="FW17" i="12"/>
  <c r="FW21" i="15"/>
  <c r="GA17" i="12"/>
  <c r="GA21" i="15"/>
  <c r="GC142" i="15"/>
  <c r="GC172" i="15" s="1"/>
  <c r="GC22" i="15"/>
  <c r="T115" i="15"/>
  <c r="H18" i="12"/>
  <c r="H26" i="15"/>
  <c r="L18" i="12"/>
  <c r="L26" i="15"/>
  <c r="Q18" i="12"/>
  <c r="Q26" i="15"/>
  <c r="Z18" i="12"/>
  <c r="Z26" i="15"/>
  <c r="AD18" i="12"/>
  <c r="AD26" i="15"/>
  <c r="AH18" i="12"/>
  <c r="AH26" i="15"/>
  <c r="AL18" i="12"/>
  <c r="AL26" i="15"/>
  <c r="AP18" i="12"/>
  <c r="AP26" i="15"/>
  <c r="AT18" i="12"/>
  <c r="AT26" i="15"/>
  <c r="AX18" i="12"/>
  <c r="AX26" i="15"/>
  <c r="BB18" i="12"/>
  <c r="BB26" i="15"/>
  <c r="BF18" i="12"/>
  <c r="BF26" i="15"/>
  <c r="BJ18" i="12"/>
  <c r="BJ26" i="15"/>
  <c r="BN18" i="12"/>
  <c r="BN26" i="15"/>
  <c r="BR18" i="12"/>
  <c r="BR26" i="15"/>
  <c r="BV18" i="12"/>
  <c r="BV26" i="15"/>
  <c r="BZ18" i="12"/>
  <c r="BZ26" i="15"/>
  <c r="CD18" i="12"/>
  <c r="CD26" i="15"/>
  <c r="CH18" i="12"/>
  <c r="CH26" i="15"/>
  <c r="CL18" i="12"/>
  <c r="CL26" i="15"/>
  <c r="CP18" i="12"/>
  <c r="CP26" i="15"/>
  <c r="CT18" i="12"/>
  <c r="CT26" i="15"/>
  <c r="CX18" i="12"/>
  <c r="CX26" i="15"/>
  <c r="DB18" i="12"/>
  <c r="DB26" i="15"/>
  <c r="DF18" i="12"/>
  <c r="DF26" i="15"/>
  <c r="DJ18" i="12"/>
  <c r="DJ26" i="15"/>
  <c r="DN18" i="12"/>
  <c r="DN26" i="15"/>
  <c r="DR18" i="12"/>
  <c r="DR26" i="15"/>
  <c r="DV18" i="12"/>
  <c r="DV26" i="15"/>
  <c r="DZ18" i="12"/>
  <c r="DZ26" i="15"/>
  <c r="ED18" i="12"/>
  <c r="ED26" i="15"/>
  <c r="EH18" i="12"/>
  <c r="EH26" i="15"/>
  <c r="EL18" i="12"/>
  <c r="EL26" i="15"/>
  <c r="EP18" i="12"/>
  <c r="EP26" i="15"/>
  <c r="ET18" i="12"/>
  <c r="ET26" i="15"/>
  <c r="EX18" i="12"/>
  <c r="EX26" i="15"/>
  <c r="FB18" i="12"/>
  <c r="FB26" i="15"/>
  <c r="FF18" i="12"/>
  <c r="FF26" i="15"/>
  <c r="FJ18" i="12"/>
  <c r="FJ26" i="15"/>
  <c r="FN18" i="12"/>
  <c r="FN26" i="15"/>
  <c r="FR18" i="12"/>
  <c r="FR26" i="15"/>
  <c r="FV18" i="12"/>
  <c r="FV26" i="15"/>
  <c r="FZ18" i="12"/>
  <c r="FZ26" i="15"/>
  <c r="T117" i="15"/>
  <c r="GC148" i="15"/>
  <c r="GC178" i="15" s="1"/>
  <c r="GC28" i="15"/>
  <c r="T19" i="12"/>
  <c r="T31" i="15"/>
  <c r="T61" i="15" s="1"/>
  <c r="T35" i="12" s="1"/>
  <c r="GC20" i="12"/>
  <c r="GC44" i="12" s="1"/>
  <c r="GC34" i="15"/>
  <c r="Y124" i="11"/>
  <c r="AC124" i="11"/>
  <c r="AG124" i="11"/>
  <c r="AK124" i="11"/>
  <c r="AO124" i="11"/>
  <c r="AS124" i="11"/>
  <c r="AW124" i="11"/>
  <c r="BA124" i="11"/>
  <c r="BE124" i="11"/>
  <c r="BI124" i="11"/>
  <c r="BM124" i="11"/>
  <c r="BQ124" i="11"/>
  <c r="BU124" i="11"/>
  <c r="BY124" i="11"/>
  <c r="CC124" i="11"/>
  <c r="CG124" i="11"/>
  <c r="CK124" i="11"/>
  <c r="CO124" i="11"/>
  <c r="CS124" i="11"/>
  <c r="CW124" i="11"/>
  <c r="DA124" i="11"/>
  <c r="DE124" i="11"/>
  <c r="DI124" i="11"/>
  <c r="DM124" i="11"/>
  <c r="DQ124" i="11"/>
  <c r="DU124" i="11"/>
  <c r="DY124" i="11"/>
  <c r="EC124" i="11"/>
  <c r="EG124" i="11"/>
  <c r="EK124" i="11"/>
  <c r="EO124" i="11"/>
  <c r="ES124" i="11"/>
  <c r="EW124" i="11"/>
  <c r="FA124" i="11"/>
  <c r="FE124" i="11"/>
  <c r="FI124" i="11"/>
  <c r="FM124" i="11"/>
  <c r="FQ124" i="11"/>
  <c r="FU124" i="11"/>
  <c r="FY124" i="11"/>
  <c r="GC124" i="11"/>
  <c r="ED155" i="11"/>
  <c r="G8" i="12"/>
  <c r="G136" i="15"/>
  <c r="K8" i="12"/>
  <c r="K136" i="15"/>
  <c r="P8" i="12"/>
  <c r="P136" i="15"/>
  <c r="U8" i="12"/>
  <c r="Y8" i="12"/>
  <c r="Y136" i="15"/>
  <c r="AC8" i="12"/>
  <c r="AC136" i="15"/>
  <c r="AG8" i="12"/>
  <c r="AK8" i="12"/>
  <c r="AO8" i="12"/>
  <c r="AO136" i="15"/>
  <c r="AS8" i="12"/>
  <c r="AS136" i="15"/>
  <c r="AW8" i="12"/>
  <c r="BA8" i="12"/>
  <c r="BE8" i="12"/>
  <c r="BE136" i="15"/>
  <c r="BI8" i="12"/>
  <c r="BI136" i="15"/>
  <c r="BM8" i="12"/>
  <c r="BM136" i="15"/>
  <c r="BQ8" i="12"/>
  <c r="BU8" i="12"/>
  <c r="BU136" i="15"/>
  <c r="BY8" i="12"/>
  <c r="BY136" i="15"/>
  <c r="CC8" i="12"/>
  <c r="CC136" i="15"/>
  <c r="CG8" i="12"/>
  <c r="CK8" i="12"/>
  <c r="CK136" i="15"/>
  <c r="CO8" i="12"/>
  <c r="CO136" i="15"/>
  <c r="CS8" i="12"/>
  <c r="CW8" i="12"/>
  <c r="DA8" i="12"/>
  <c r="DA136" i="15"/>
  <c r="DE8" i="12"/>
  <c r="DE136" i="15"/>
  <c r="DI8" i="12"/>
  <c r="DM8" i="12"/>
  <c r="DQ8" i="12"/>
  <c r="DQ136" i="15"/>
  <c r="DU8" i="12"/>
  <c r="DU136" i="15"/>
  <c r="DY8" i="12"/>
  <c r="DY136" i="15"/>
  <c r="EC8" i="12"/>
  <c r="EG8" i="12"/>
  <c r="EG136" i="15"/>
  <c r="EK8" i="12"/>
  <c r="EK136" i="15"/>
  <c r="EO8" i="12"/>
  <c r="EO136" i="15"/>
  <c r="ES8" i="12"/>
  <c r="EW8" i="12"/>
  <c r="EW136" i="15"/>
  <c r="FA8" i="12"/>
  <c r="FA136" i="15"/>
  <c r="FE8" i="12"/>
  <c r="FI8" i="12"/>
  <c r="FM8" i="12"/>
  <c r="FM136" i="15"/>
  <c r="FQ8" i="12"/>
  <c r="FQ136" i="15"/>
  <c r="FU8" i="12"/>
  <c r="FY8" i="12"/>
  <c r="GC8" i="12"/>
  <c r="T138" i="15"/>
  <c r="T168" i="15" s="1"/>
  <c r="T140" i="15"/>
  <c r="T170" i="15" s="1"/>
  <c r="I9" i="12"/>
  <c r="N9" i="12"/>
  <c r="R9" i="12"/>
  <c r="R141" i="15"/>
  <c r="W9" i="12"/>
  <c r="W141" i="15"/>
  <c r="AA9" i="12"/>
  <c r="AE9" i="12"/>
  <c r="AI9" i="12"/>
  <c r="AI141" i="15"/>
  <c r="AM9" i="12"/>
  <c r="AM141" i="15"/>
  <c r="AQ9" i="12"/>
  <c r="AQ141" i="15"/>
  <c r="AY9" i="12"/>
  <c r="AY141" i="15"/>
  <c r="BC9" i="12"/>
  <c r="BC141" i="15"/>
  <c r="BG9" i="12"/>
  <c r="BK9" i="12"/>
  <c r="BO9" i="12"/>
  <c r="BO141" i="15"/>
  <c r="BW9" i="12"/>
  <c r="CA141" i="15"/>
  <c r="CE9" i="12"/>
  <c r="CE141" i="15"/>
  <c r="CI9" i="12"/>
  <c r="CM9" i="12"/>
  <c r="CM141" i="15"/>
  <c r="CQ9" i="12"/>
  <c r="CQ141" i="15"/>
  <c r="CU141" i="15"/>
  <c r="CY9" i="12"/>
  <c r="DC9" i="12"/>
  <c r="DC141" i="15"/>
  <c r="DG9" i="12"/>
  <c r="DG141" i="15"/>
  <c r="DK9" i="12"/>
  <c r="DK141" i="15"/>
  <c r="DO9" i="12"/>
  <c r="DS9" i="12"/>
  <c r="DW9" i="12"/>
  <c r="DW141" i="15"/>
  <c r="EA9" i="12"/>
  <c r="EA141" i="15"/>
  <c r="EE9" i="12"/>
  <c r="EI9" i="12"/>
  <c r="EI141" i="15"/>
  <c r="EM9" i="12"/>
  <c r="EM141" i="15"/>
  <c r="EQ141" i="15"/>
  <c r="EU9" i="12"/>
  <c r="EY9" i="12"/>
  <c r="EY141" i="15"/>
  <c r="FC9" i="12"/>
  <c r="FC141" i="15"/>
  <c r="FG141" i="15"/>
  <c r="FK9" i="12"/>
  <c r="FO9" i="12"/>
  <c r="FS9" i="12"/>
  <c r="FS141" i="15"/>
  <c r="FW9" i="12"/>
  <c r="FW141" i="15"/>
  <c r="GA9" i="12"/>
  <c r="T142" i="15"/>
  <c r="T172" i="15" s="1"/>
  <c r="T144" i="15"/>
  <c r="T174" i="15" s="1"/>
  <c r="G10" i="12"/>
  <c r="G146" i="15"/>
  <c r="K10" i="12"/>
  <c r="P10" i="12"/>
  <c r="P146" i="15"/>
  <c r="U10" i="12"/>
  <c r="U146" i="15"/>
  <c r="Y10" i="12"/>
  <c r="Y146" i="15"/>
  <c r="AC146" i="15"/>
  <c r="AG10" i="12"/>
  <c r="AG146" i="15"/>
  <c r="AK10" i="12"/>
  <c r="AK146" i="15"/>
  <c r="AO10" i="12"/>
  <c r="AS10" i="12"/>
  <c r="AS146" i="15"/>
  <c r="AW10" i="12"/>
  <c r="AW146" i="15"/>
  <c r="BA10" i="12"/>
  <c r="BA146" i="15"/>
  <c r="BE10" i="12"/>
  <c r="BI10" i="12"/>
  <c r="BI146" i="15"/>
  <c r="BM10" i="12"/>
  <c r="BM146" i="15"/>
  <c r="BQ10" i="12"/>
  <c r="BQ146" i="15"/>
  <c r="BU10" i="12"/>
  <c r="BY146" i="15"/>
  <c r="CC146" i="15"/>
  <c r="CG10" i="12"/>
  <c r="CG146" i="15"/>
  <c r="CK10" i="12"/>
  <c r="CO146" i="15"/>
  <c r="CS146" i="15"/>
  <c r="CW10" i="12"/>
  <c r="DA10" i="12"/>
  <c r="DE146" i="15"/>
  <c r="DI146" i="15"/>
  <c r="DM10" i="12"/>
  <c r="DQ10" i="12"/>
  <c r="DQ146" i="15"/>
  <c r="DU146" i="15"/>
  <c r="EC10" i="12"/>
  <c r="EC146" i="15"/>
  <c r="EG10" i="12"/>
  <c r="EG146" i="15"/>
  <c r="EK146" i="15"/>
  <c r="EO146" i="15"/>
  <c r="ES10" i="12"/>
  <c r="EW10" i="12"/>
  <c r="EW146" i="15"/>
  <c r="FE146" i="15"/>
  <c r="FI10" i="12"/>
  <c r="FI146" i="15"/>
  <c r="FM10" i="12"/>
  <c r="FM146" i="15"/>
  <c r="FU146" i="15"/>
  <c r="FY10" i="12"/>
  <c r="FY146" i="15"/>
  <c r="GC10" i="12"/>
  <c r="T148" i="15"/>
  <c r="T178" i="15" s="1"/>
  <c r="M12" i="12"/>
  <c r="FE10" i="12"/>
  <c r="DY10" i="12"/>
  <c r="CS10" i="12"/>
  <c r="AX10" i="12"/>
  <c r="EL9" i="12"/>
  <c r="CA9" i="12"/>
  <c r="I15" i="12"/>
  <c r="I131" i="15"/>
  <c r="I11" i="15"/>
  <c r="R15" i="12"/>
  <c r="R131" i="15"/>
  <c r="R11" i="15"/>
  <c r="AE15" i="12"/>
  <c r="AE23" i="12" s="1"/>
  <c r="AE131" i="15"/>
  <c r="AE11" i="15"/>
  <c r="AI15" i="12"/>
  <c r="AI11" i="15"/>
  <c r="AQ15" i="12"/>
  <c r="AQ23" i="12" s="1"/>
  <c r="AQ131" i="15"/>
  <c r="AQ11" i="15"/>
  <c r="AU15" i="12"/>
  <c r="AU23" i="12" s="1"/>
  <c r="AU131" i="15"/>
  <c r="AU11" i="15"/>
  <c r="BC15" i="12"/>
  <c r="BC131" i="15"/>
  <c r="BC11" i="15"/>
  <c r="BG15" i="12"/>
  <c r="BG11" i="15"/>
  <c r="BO15" i="12"/>
  <c r="BO23" i="12" s="1"/>
  <c r="BO131" i="15"/>
  <c r="BO11" i="15"/>
  <c r="BW15" i="12"/>
  <c r="BW131" i="15"/>
  <c r="BW11" i="15"/>
  <c r="CA15" i="12"/>
  <c r="CA23" i="12" s="1"/>
  <c r="CA131" i="15"/>
  <c r="CA11" i="15"/>
  <c r="CI15" i="12"/>
  <c r="CI23" i="12" s="1"/>
  <c r="CI131" i="15"/>
  <c r="CI11" i="15"/>
  <c r="CQ15" i="12"/>
  <c r="CQ23" i="12" s="1"/>
  <c r="CQ131" i="15"/>
  <c r="CQ11" i="15"/>
  <c r="CY15" i="12"/>
  <c r="CY23" i="12" s="1"/>
  <c r="CY131" i="15"/>
  <c r="CY11" i="15"/>
  <c r="DG15" i="12"/>
  <c r="DG23" i="12" s="1"/>
  <c r="DG131" i="15"/>
  <c r="DG11" i="15"/>
  <c r="DO15" i="12"/>
  <c r="DO23" i="12" s="1"/>
  <c r="DO131" i="15"/>
  <c r="DO11" i="15"/>
  <c r="DW15" i="12"/>
  <c r="DW23" i="12" s="1"/>
  <c r="DW131" i="15"/>
  <c r="DW11" i="15"/>
  <c r="EE15" i="12"/>
  <c r="EE23" i="12" s="1"/>
  <c r="EE131" i="15"/>
  <c r="EE11" i="15"/>
  <c r="EM15" i="12"/>
  <c r="EM23" i="12" s="1"/>
  <c r="EM131" i="15"/>
  <c r="EM11" i="15"/>
  <c r="EU15" i="12"/>
  <c r="EU23" i="12" s="1"/>
  <c r="EU131" i="15"/>
  <c r="EU11" i="15"/>
  <c r="FC15" i="12"/>
  <c r="FC23" i="12" s="1"/>
  <c r="FC131" i="15"/>
  <c r="FC11" i="15"/>
  <c r="FK15" i="12"/>
  <c r="FK23" i="12" s="1"/>
  <c r="FK131" i="15"/>
  <c r="FK11" i="15"/>
  <c r="FS15" i="12"/>
  <c r="FS23" i="12" s="1"/>
  <c r="FS131" i="15"/>
  <c r="FS11" i="15"/>
  <c r="FW15" i="12"/>
  <c r="FW23" i="12" s="1"/>
  <c r="FW11" i="15"/>
  <c r="GA15" i="12"/>
  <c r="GA23" i="12" s="1"/>
  <c r="GA131" i="15"/>
  <c r="GA11" i="15"/>
  <c r="M14" i="15"/>
  <c r="M104" i="15" s="1"/>
  <c r="F15" i="12"/>
  <c r="F131" i="15"/>
  <c r="F11" i="15"/>
  <c r="J15" i="12"/>
  <c r="J11" i="15"/>
  <c r="S15" i="12"/>
  <c r="S11" i="15"/>
  <c r="AB15" i="12"/>
  <c r="AB11" i="15"/>
  <c r="AF15" i="12"/>
  <c r="AF131" i="15"/>
  <c r="AF11" i="15"/>
  <c r="AN15" i="12"/>
  <c r="AN131" i="15"/>
  <c r="AN11" i="15"/>
  <c r="AR15" i="12"/>
  <c r="AR11" i="15"/>
  <c r="AZ15" i="12"/>
  <c r="AZ11" i="15"/>
  <c r="BD15" i="12"/>
  <c r="BD131" i="15"/>
  <c r="BD11" i="15"/>
  <c r="BL15" i="12"/>
  <c r="BL131" i="15"/>
  <c r="BL11" i="15"/>
  <c r="BT15" i="12"/>
  <c r="BT131" i="15"/>
  <c r="BT11" i="15"/>
  <c r="CB15" i="12"/>
  <c r="CB131" i="15"/>
  <c r="CB11" i="15"/>
  <c r="CJ15" i="12"/>
  <c r="CJ131" i="15"/>
  <c r="CJ11" i="15"/>
  <c r="CN15" i="12"/>
  <c r="CN11" i="15"/>
  <c r="CV15" i="12"/>
  <c r="CV131" i="15"/>
  <c r="CV11" i="15"/>
  <c r="CZ15" i="12"/>
  <c r="CZ131" i="15"/>
  <c r="CZ11" i="15"/>
  <c r="DH15" i="12"/>
  <c r="DH131" i="15"/>
  <c r="DH11" i="15"/>
  <c r="DP15" i="12"/>
  <c r="DP131" i="15"/>
  <c r="DP11" i="15"/>
  <c r="DT15" i="12"/>
  <c r="DT131" i="15"/>
  <c r="DT11" i="15"/>
  <c r="EB15" i="12"/>
  <c r="EB11" i="15"/>
  <c r="EJ15" i="12"/>
  <c r="EJ11" i="15"/>
  <c r="ER15" i="12"/>
  <c r="ER131" i="15"/>
  <c r="ER11" i="15"/>
  <c r="EZ15" i="12"/>
  <c r="EZ11" i="15"/>
  <c r="FL15" i="12"/>
  <c r="FL131" i="15"/>
  <c r="FL11" i="15"/>
  <c r="FT15" i="12"/>
  <c r="FT131" i="15"/>
  <c r="FT11" i="15"/>
  <c r="GB15" i="12"/>
  <c r="GB131" i="15"/>
  <c r="GB11" i="15"/>
  <c r="GC135" i="15"/>
  <c r="GC165" i="15" s="1"/>
  <c r="GC15" i="15"/>
  <c r="H15" i="12"/>
  <c r="H11" i="15"/>
  <c r="L15" i="12"/>
  <c r="L131" i="15"/>
  <c r="L11" i="15"/>
  <c r="Q15" i="12"/>
  <c r="Q11" i="15"/>
  <c r="V131" i="15"/>
  <c r="V11" i="15"/>
  <c r="Z15" i="12"/>
  <c r="Z11" i="15"/>
  <c r="AD15" i="12"/>
  <c r="AD131" i="15"/>
  <c r="AD11" i="15"/>
  <c r="AH15" i="12"/>
  <c r="AH11" i="15"/>
  <c r="AL15" i="12"/>
  <c r="AL131" i="15"/>
  <c r="AL11" i="15"/>
  <c r="AP15" i="12"/>
  <c r="AP11" i="15"/>
  <c r="AT15" i="12"/>
  <c r="AT131" i="15"/>
  <c r="AT11" i="15"/>
  <c r="AX15" i="12"/>
  <c r="AX11" i="15"/>
  <c r="BB15" i="12"/>
  <c r="BB131" i="15"/>
  <c r="BB11" i="15"/>
  <c r="BF15" i="12"/>
  <c r="BF11" i="15"/>
  <c r="BJ15" i="12"/>
  <c r="BJ131" i="15"/>
  <c r="BJ11" i="15"/>
  <c r="BN15" i="12"/>
  <c r="BN11" i="15"/>
  <c r="BR15" i="12"/>
  <c r="BR131" i="15"/>
  <c r="BR11" i="15"/>
  <c r="BV15" i="12"/>
  <c r="BV11" i="15"/>
  <c r="BZ15" i="12"/>
  <c r="BZ131" i="15"/>
  <c r="BZ11" i="15"/>
  <c r="CD15" i="12"/>
  <c r="CD11" i="15"/>
  <c r="CH15" i="12"/>
  <c r="CH131" i="15"/>
  <c r="CH11" i="15"/>
  <c r="CL15" i="12"/>
  <c r="CL131" i="15"/>
  <c r="CL11" i="15"/>
  <c r="CP15" i="12"/>
  <c r="CP131" i="15"/>
  <c r="CP11" i="15"/>
  <c r="CT15" i="12"/>
  <c r="CT11" i="15"/>
  <c r="CX15" i="12"/>
  <c r="CX131" i="15"/>
  <c r="CX11" i="15"/>
  <c r="DB15" i="12"/>
  <c r="DB131" i="15"/>
  <c r="DB11" i="15"/>
  <c r="DF15" i="12"/>
  <c r="DF131" i="15"/>
  <c r="DF11" i="15"/>
  <c r="DJ15" i="12"/>
  <c r="DJ11" i="15"/>
  <c r="DN15" i="12"/>
  <c r="DN131" i="15"/>
  <c r="DN11" i="15"/>
  <c r="DR15" i="12"/>
  <c r="DR11" i="15"/>
  <c r="DV15" i="12"/>
  <c r="DV131" i="15"/>
  <c r="DV11" i="15"/>
  <c r="DZ15" i="12"/>
  <c r="DZ11" i="15"/>
  <c r="ED15" i="12"/>
  <c r="ED131" i="15"/>
  <c r="ED11" i="15"/>
  <c r="EH15" i="12"/>
  <c r="EH11" i="15"/>
  <c r="EL15" i="12"/>
  <c r="EL131" i="15"/>
  <c r="EL11" i="15"/>
  <c r="EP15" i="12"/>
  <c r="EP11" i="15"/>
  <c r="ET15" i="12"/>
  <c r="ET131" i="15"/>
  <c r="ET11" i="15"/>
  <c r="EX15" i="12"/>
  <c r="EX11" i="15"/>
  <c r="FB15" i="12"/>
  <c r="FB131" i="15"/>
  <c r="FB11" i="15"/>
  <c r="FF15" i="12"/>
  <c r="FF11" i="15"/>
  <c r="FJ15" i="12"/>
  <c r="FJ131" i="15"/>
  <c r="FJ11" i="15"/>
  <c r="FN15" i="12"/>
  <c r="FN11" i="15"/>
  <c r="FR15" i="12"/>
  <c r="FR131" i="15"/>
  <c r="FR11" i="15"/>
  <c r="FV15" i="12"/>
  <c r="FV11" i="15"/>
  <c r="FZ15" i="12"/>
  <c r="FZ131" i="15"/>
  <c r="FZ11" i="15"/>
  <c r="T12" i="15"/>
  <c r="GC133" i="15"/>
  <c r="GC163" i="15" s="1"/>
  <c r="GC13" i="15"/>
  <c r="M15" i="15"/>
  <c r="M105" i="15" s="1"/>
  <c r="N15" i="12"/>
  <c r="N23" i="12" s="1"/>
  <c r="N131" i="15"/>
  <c r="N11" i="15"/>
  <c r="W15" i="12"/>
  <c r="W131" i="15"/>
  <c r="W11" i="15"/>
  <c r="AA15" i="12"/>
  <c r="AA131" i="15"/>
  <c r="AA11" i="15"/>
  <c r="AM15" i="12"/>
  <c r="AM131" i="15"/>
  <c r="AM11" i="15"/>
  <c r="AY15" i="12"/>
  <c r="AY11" i="15"/>
  <c r="BK15" i="12"/>
  <c r="BK23" i="12" s="1"/>
  <c r="BK131" i="15"/>
  <c r="BK11" i="15"/>
  <c r="BS15" i="12"/>
  <c r="BS131" i="15"/>
  <c r="BS11" i="15"/>
  <c r="CE15" i="12"/>
  <c r="CE131" i="15"/>
  <c r="CE11" i="15"/>
  <c r="CM15" i="12"/>
  <c r="CM11" i="15"/>
  <c r="CU15" i="12"/>
  <c r="CU11" i="15"/>
  <c r="DC15" i="12"/>
  <c r="DC131" i="15"/>
  <c r="DC11" i="15"/>
  <c r="DK15" i="12"/>
  <c r="DK131" i="15"/>
  <c r="DK11" i="15"/>
  <c r="DS15" i="12"/>
  <c r="DS11" i="15"/>
  <c r="EA15" i="12"/>
  <c r="EA131" i="15"/>
  <c r="EA11" i="15"/>
  <c r="EI15" i="12"/>
  <c r="EI131" i="15"/>
  <c r="EI11" i="15"/>
  <c r="EQ15" i="12"/>
  <c r="EQ131" i="15"/>
  <c r="EQ11" i="15"/>
  <c r="EY15" i="12"/>
  <c r="EY23" i="12" s="1"/>
  <c r="EY11" i="15"/>
  <c r="FG15" i="12"/>
  <c r="FG131" i="15"/>
  <c r="FG11" i="15"/>
  <c r="FO15" i="12"/>
  <c r="FO131" i="15"/>
  <c r="FO11" i="15"/>
  <c r="GC132" i="15"/>
  <c r="GC162" i="15" s="1"/>
  <c r="GC12" i="15"/>
  <c r="T15" i="15"/>
  <c r="O15" i="12"/>
  <c r="O131" i="15"/>
  <c r="O11" i="15"/>
  <c r="X15" i="12"/>
  <c r="X131" i="15"/>
  <c r="X11" i="15"/>
  <c r="AJ15" i="12"/>
  <c r="AJ11" i="15"/>
  <c r="AV15" i="12"/>
  <c r="AV131" i="15"/>
  <c r="AV11" i="15"/>
  <c r="BH15" i="12"/>
  <c r="BH11" i="15"/>
  <c r="BP15" i="12"/>
  <c r="BP11" i="15"/>
  <c r="BX15" i="12"/>
  <c r="BX11" i="15"/>
  <c r="CF15" i="12"/>
  <c r="CF11" i="15"/>
  <c r="CR15" i="12"/>
  <c r="CR131" i="15"/>
  <c r="CR11" i="15"/>
  <c r="DD15" i="12"/>
  <c r="DD131" i="15"/>
  <c r="DD11" i="15"/>
  <c r="DL15" i="12"/>
  <c r="DL11" i="15"/>
  <c r="DX15" i="12"/>
  <c r="DX131" i="15"/>
  <c r="DX11" i="15"/>
  <c r="EF15" i="12"/>
  <c r="EF131" i="15"/>
  <c r="EF11" i="15"/>
  <c r="EN15" i="12"/>
  <c r="EN131" i="15"/>
  <c r="EN11" i="15"/>
  <c r="EV15" i="12"/>
  <c r="EV131" i="15"/>
  <c r="EV11" i="15"/>
  <c r="FD15" i="12"/>
  <c r="FD131" i="15"/>
  <c r="FD11" i="15"/>
  <c r="FH15" i="12"/>
  <c r="FH11" i="15"/>
  <c r="FP15" i="12"/>
  <c r="FP11" i="15"/>
  <c r="FX15" i="12"/>
  <c r="FX131" i="15"/>
  <c r="FX11" i="15"/>
  <c r="M133" i="15"/>
  <c r="M13" i="15"/>
  <c r="M103" i="15" s="1"/>
  <c r="T134" i="15"/>
  <c r="T164" i="15" s="1"/>
  <c r="T14" i="15"/>
  <c r="G15" i="12"/>
  <c r="G131" i="15"/>
  <c r="G11" i="15"/>
  <c r="K15" i="12"/>
  <c r="K11" i="15"/>
  <c r="P15" i="12"/>
  <c r="P131" i="15"/>
  <c r="P11" i="15"/>
  <c r="U15" i="12"/>
  <c r="U131" i="15"/>
  <c r="U11" i="15"/>
  <c r="Y15" i="12"/>
  <c r="Y11" i="15"/>
  <c r="AC15" i="12"/>
  <c r="AC23" i="12" s="1"/>
  <c r="AC131" i="15"/>
  <c r="AC11" i="15"/>
  <c r="AG15" i="12"/>
  <c r="AG11" i="15"/>
  <c r="AK15" i="12"/>
  <c r="AK131" i="15"/>
  <c r="AK11" i="15"/>
  <c r="AO131" i="15"/>
  <c r="AO11" i="15"/>
  <c r="AS15" i="12"/>
  <c r="AS131" i="15"/>
  <c r="AS11" i="15"/>
  <c r="AW15" i="12"/>
  <c r="AW23" i="12" s="1"/>
  <c r="AW11" i="15"/>
  <c r="BA15" i="12"/>
  <c r="BA11" i="15"/>
  <c r="BE15" i="12"/>
  <c r="BE23" i="12" s="1"/>
  <c r="BE131" i="15"/>
  <c r="BE11" i="15"/>
  <c r="BI15" i="12"/>
  <c r="BI23" i="12" s="1"/>
  <c r="BI11" i="15"/>
  <c r="BM15" i="12"/>
  <c r="BM23" i="12" s="1"/>
  <c r="BM131" i="15"/>
  <c r="BM11" i="15"/>
  <c r="BQ15" i="12"/>
  <c r="BQ11" i="15"/>
  <c r="BU131" i="15"/>
  <c r="BU11" i="15"/>
  <c r="BY15" i="12"/>
  <c r="BY11" i="15"/>
  <c r="CC15" i="12"/>
  <c r="CC131" i="15"/>
  <c r="CC11" i="15"/>
  <c r="CG15" i="12"/>
  <c r="CG131" i="15"/>
  <c r="CG11" i="15"/>
  <c r="CK15" i="12"/>
  <c r="CK11" i="15"/>
  <c r="CO15" i="12"/>
  <c r="CO131" i="15"/>
  <c r="CO11" i="15"/>
  <c r="CS15" i="12"/>
  <c r="CS11" i="15"/>
  <c r="CW131" i="15"/>
  <c r="CW11" i="15"/>
  <c r="DA15" i="12"/>
  <c r="DA11" i="15"/>
  <c r="DE15" i="12"/>
  <c r="DE23" i="12" s="1"/>
  <c r="DE131" i="15"/>
  <c r="DE11" i="15"/>
  <c r="DI15" i="12"/>
  <c r="DI11" i="15"/>
  <c r="DM15" i="12"/>
  <c r="DM23" i="12" s="1"/>
  <c r="DM131" i="15"/>
  <c r="DM11" i="15"/>
  <c r="DQ15" i="12"/>
  <c r="DQ11" i="15"/>
  <c r="DU15" i="12"/>
  <c r="DU23" i="12" s="1"/>
  <c r="DU131" i="15"/>
  <c r="DU11" i="15"/>
  <c r="DY15" i="12"/>
  <c r="DY11" i="15"/>
  <c r="EC15" i="12"/>
  <c r="EC131" i="15"/>
  <c r="EC11" i="15"/>
  <c r="EG15" i="12"/>
  <c r="EG23" i="12" s="1"/>
  <c r="EG11" i="15"/>
  <c r="EK15" i="12"/>
  <c r="EK131" i="15"/>
  <c r="EK11" i="15"/>
  <c r="EO15" i="12"/>
  <c r="EO23" i="12" s="1"/>
  <c r="EO11" i="15"/>
  <c r="ES131" i="15"/>
  <c r="ES11" i="15"/>
  <c r="EW15" i="12"/>
  <c r="EW23" i="12" s="1"/>
  <c r="EW11" i="15"/>
  <c r="FA15" i="12"/>
  <c r="FA131" i="15"/>
  <c r="FA11" i="15"/>
  <c r="FE15" i="12"/>
  <c r="FE11" i="15"/>
  <c r="FI15" i="12"/>
  <c r="FI131" i="15"/>
  <c r="FI11" i="15"/>
  <c r="FM15" i="12"/>
  <c r="FM11" i="15"/>
  <c r="FQ15" i="12"/>
  <c r="FQ131" i="15"/>
  <c r="FQ11" i="15"/>
  <c r="FU15" i="12"/>
  <c r="FU23" i="12" s="1"/>
  <c r="FU11" i="15"/>
  <c r="FY15" i="12"/>
  <c r="FY131" i="15"/>
  <c r="FY11" i="15"/>
  <c r="M12" i="15"/>
  <c r="M102" i="15" s="1"/>
  <c r="T13" i="15"/>
  <c r="GC134" i="15"/>
  <c r="GC164" i="15" s="1"/>
  <c r="GC14" i="15"/>
  <c r="G14" i="12"/>
  <c r="G126" i="15"/>
  <c r="G6" i="15"/>
  <c r="G36" i="15" s="1"/>
  <c r="K14" i="12"/>
  <c r="K22" i="12" s="1"/>
  <c r="K6" i="15"/>
  <c r="U14" i="12"/>
  <c r="U22" i="12" s="1"/>
  <c r="U126" i="15"/>
  <c r="U6" i="15"/>
  <c r="Y14" i="12"/>
  <c r="Y126" i="15"/>
  <c r="Y6" i="15"/>
  <c r="AG14" i="12"/>
  <c r="AG126" i="15"/>
  <c r="AG6" i="15"/>
  <c r="AK14" i="12"/>
  <c r="AK22" i="12" s="1"/>
  <c r="AK6" i="15"/>
  <c r="AS14" i="12"/>
  <c r="AS126" i="15"/>
  <c r="AS6" i="15"/>
  <c r="AW14" i="12"/>
  <c r="AW126" i="15"/>
  <c r="AW6" i="15"/>
  <c r="BA14" i="12"/>
  <c r="BA6" i="15"/>
  <c r="BI14" i="12"/>
  <c r="BI6" i="15"/>
  <c r="BM14" i="12"/>
  <c r="BM22" i="12" s="1"/>
  <c r="BM126" i="15"/>
  <c r="BM6" i="15"/>
  <c r="BQ14" i="12"/>
  <c r="BQ22" i="12" s="1"/>
  <c r="BQ6" i="15"/>
  <c r="BY14" i="12"/>
  <c r="BY22" i="12" s="1"/>
  <c r="BY126" i="15"/>
  <c r="BY6" i="15"/>
  <c r="CC14" i="12"/>
  <c r="CC126" i="15"/>
  <c r="CC6" i="15"/>
  <c r="CK14" i="12"/>
  <c r="CK22" i="12" s="1"/>
  <c r="CK126" i="15"/>
  <c r="CK6" i="15"/>
  <c r="CS14" i="12"/>
  <c r="CS22" i="12" s="1"/>
  <c r="CS126" i="15"/>
  <c r="CS6" i="15"/>
  <c r="DA14" i="12"/>
  <c r="DA126" i="15"/>
  <c r="DA6" i="15"/>
  <c r="DI14" i="12"/>
  <c r="DI126" i="15"/>
  <c r="DI6" i="15"/>
  <c r="DM14" i="12"/>
  <c r="DM22" i="12" s="1"/>
  <c r="DM6" i="15"/>
  <c r="DU14" i="12"/>
  <c r="DU22" i="12" s="1"/>
  <c r="DU126" i="15"/>
  <c r="DU6" i="15"/>
  <c r="EC14" i="12"/>
  <c r="EC126" i="15"/>
  <c r="EC6" i="15"/>
  <c r="EG14" i="12"/>
  <c r="EG6" i="15"/>
  <c r="EO14" i="12"/>
  <c r="EO22" i="12" s="1"/>
  <c r="EO126" i="15"/>
  <c r="EO6" i="15"/>
  <c r="ES14" i="12"/>
  <c r="ES22" i="12" s="1"/>
  <c r="ES126" i="15"/>
  <c r="ES6" i="15"/>
  <c r="FA14" i="12"/>
  <c r="FA126" i="15"/>
  <c r="FA6" i="15"/>
  <c r="FE14" i="12"/>
  <c r="FE22" i="12" s="1"/>
  <c r="FE6" i="15"/>
  <c r="FI14" i="12"/>
  <c r="FI22" i="12" s="1"/>
  <c r="FI126" i="15"/>
  <c r="FI6" i="15"/>
  <c r="FQ14" i="12"/>
  <c r="FQ22" i="12" s="1"/>
  <c r="FQ126" i="15"/>
  <c r="FQ6" i="15"/>
  <c r="FU14" i="12"/>
  <c r="FU6" i="15"/>
  <c r="GE6" i="11"/>
  <c r="GF6" i="11" s="1"/>
  <c r="M127" i="15"/>
  <c r="M7" i="15"/>
  <c r="M97" i="15" s="1"/>
  <c r="GC129" i="15"/>
  <c r="GC159" i="15" s="1"/>
  <c r="GC9" i="15"/>
  <c r="I14" i="12"/>
  <c r="I22" i="12" s="1"/>
  <c r="I6" i="15"/>
  <c r="N14" i="12"/>
  <c r="N126" i="15"/>
  <c r="N6" i="15"/>
  <c r="R14" i="12"/>
  <c r="R22" i="12" s="1"/>
  <c r="R6" i="15"/>
  <c r="W14" i="12"/>
  <c r="W126" i="15"/>
  <c r="W6" i="15"/>
  <c r="AA14" i="12"/>
  <c r="AA22" i="12" s="1"/>
  <c r="AA6" i="15"/>
  <c r="AE14" i="12"/>
  <c r="AE126" i="15"/>
  <c r="AE6" i="15"/>
  <c r="AI14" i="12"/>
  <c r="AI6" i="15"/>
  <c r="AM14" i="12"/>
  <c r="AM22" i="12" s="1"/>
  <c r="AM126" i="15"/>
  <c r="AM6" i="15"/>
  <c r="AQ14" i="12"/>
  <c r="AQ22" i="12" s="1"/>
  <c r="AQ6" i="15"/>
  <c r="AU14" i="12"/>
  <c r="AU126" i="15"/>
  <c r="AU6" i="15"/>
  <c r="AY14" i="12"/>
  <c r="AY22" i="12" s="1"/>
  <c r="AY6" i="15"/>
  <c r="BC14" i="12"/>
  <c r="BC126" i="15"/>
  <c r="BC6" i="15"/>
  <c r="BG14" i="12"/>
  <c r="BG22" i="12" s="1"/>
  <c r="BG6" i="15"/>
  <c r="BK14" i="12"/>
  <c r="BK6" i="15"/>
  <c r="BO14" i="12"/>
  <c r="BO22" i="12" s="1"/>
  <c r="BO126" i="15"/>
  <c r="BO6" i="15"/>
  <c r="BS14" i="12"/>
  <c r="BS6" i="15"/>
  <c r="BW14" i="12"/>
  <c r="BW22" i="12" s="1"/>
  <c r="BW126" i="15"/>
  <c r="BW6" i="15"/>
  <c r="CA14" i="12"/>
  <c r="CA126" i="15"/>
  <c r="CA6" i="15"/>
  <c r="CE14" i="12"/>
  <c r="CE126" i="15"/>
  <c r="CE6" i="15"/>
  <c r="CI14" i="12"/>
  <c r="CI22" i="12" s="1"/>
  <c r="CI6" i="15"/>
  <c r="CM14" i="12"/>
  <c r="CM126" i="15"/>
  <c r="CM6" i="15"/>
  <c r="CQ14" i="12"/>
  <c r="CQ126" i="15"/>
  <c r="CQ6" i="15"/>
  <c r="CU14" i="12"/>
  <c r="CU6" i="15"/>
  <c r="CY14" i="12"/>
  <c r="CY22" i="12" s="1"/>
  <c r="CY126" i="15"/>
  <c r="CY6" i="15"/>
  <c r="DC14" i="12"/>
  <c r="DC6" i="15"/>
  <c r="DG14" i="12"/>
  <c r="DG126" i="15"/>
  <c r="DG6" i="15"/>
  <c r="DK14" i="12"/>
  <c r="DK22" i="12" s="1"/>
  <c r="DK6" i="15"/>
  <c r="DO14" i="12"/>
  <c r="DO126" i="15"/>
  <c r="DO6" i="15"/>
  <c r="DS14" i="12"/>
  <c r="DS22" i="12" s="1"/>
  <c r="DS6" i="15"/>
  <c r="DW14" i="12"/>
  <c r="DW6" i="15"/>
  <c r="EA14" i="12"/>
  <c r="EA22" i="12" s="1"/>
  <c r="EA126" i="15"/>
  <c r="EA6" i="15"/>
  <c r="EE14" i="12"/>
  <c r="EE22" i="12" s="1"/>
  <c r="EE6" i="15"/>
  <c r="EI14" i="12"/>
  <c r="EI22" i="12" s="1"/>
  <c r="EI126" i="15"/>
  <c r="EI6" i="15"/>
  <c r="EM14" i="12"/>
  <c r="EM6" i="15"/>
  <c r="EQ14" i="12"/>
  <c r="EQ126" i="15"/>
  <c r="EQ6" i="15"/>
  <c r="EU14" i="12"/>
  <c r="EU22" i="12" s="1"/>
  <c r="EU126" i="15"/>
  <c r="EU6" i="15"/>
  <c r="EY14" i="12"/>
  <c r="EY126" i="15"/>
  <c r="EY6" i="15"/>
  <c r="FC14" i="12"/>
  <c r="FC126" i="15"/>
  <c r="FC6" i="15"/>
  <c r="FG14" i="12"/>
  <c r="FG22" i="12" s="1"/>
  <c r="FG6" i="15"/>
  <c r="FK14" i="12"/>
  <c r="FK22" i="12" s="1"/>
  <c r="FK126" i="15"/>
  <c r="FK6" i="15"/>
  <c r="FO14" i="12"/>
  <c r="FO22" i="12" s="1"/>
  <c r="FO6" i="15"/>
  <c r="FS14" i="12"/>
  <c r="FS126" i="15"/>
  <c r="FS6" i="15"/>
  <c r="FW14" i="12"/>
  <c r="FW22" i="12" s="1"/>
  <c r="FW6" i="15"/>
  <c r="GA14" i="12"/>
  <c r="GA126" i="15"/>
  <c r="GA6" i="15"/>
  <c r="GC7" i="15"/>
  <c r="M129" i="15"/>
  <c r="M9" i="15"/>
  <c r="M99" i="15" s="1"/>
  <c r="T10" i="15"/>
  <c r="F14" i="12"/>
  <c r="F6" i="15"/>
  <c r="J14" i="12"/>
  <c r="J6" i="15"/>
  <c r="O14" i="12"/>
  <c r="O126" i="15"/>
  <c r="O6" i="15"/>
  <c r="S6" i="15"/>
  <c r="X14" i="12"/>
  <c r="X126" i="15"/>
  <c r="X6" i="15"/>
  <c r="AB14" i="12"/>
  <c r="AB6" i="15"/>
  <c r="AF14" i="12"/>
  <c r="AF6" i="15"/>
  <c r="AJ14" i="12"/>
  <c r="AJ126" i="15"/>
  <c r="AJ6" i="15"/>
  <c r="AN14" i="12"/>
  <c r="AN6" i="15"/>
  <c r="AR14" i="12"/>
  <c r="AR126" i="15"/>
  <c r="AR6" i="15"/>
  <c r="AV14" i="12"/>
  <c r="AV6" i="15"/>
  <c r="AZ14" i="12"/>
  <c r="AZ126" i="15"/>
  <c r="AZ6" i="15"/>
  <c r="BD14" i="12"/>
  <c r="BD126" i="15"/>
  <c r="BD6" i="15"/>
  <c r="BH14" i="12"/>
  <c r="BH126" i="15"/>
  <c r="BH6" i="15"/>
  <c r="BL14" i="12"/>
  <c r="BL6" i="15"/>
  <c r="BP14" i="12"/>
  <c r="BP126" i="15"/>
  <c r="BP6" i="15"/>
  <c r="BT14" i="12"/>
  <c r="BT126" i="15"/>
  <c r="BT6" i="15"/>
  <c r="BX14" i="12"/>
  <c r="BX126" i="15"/>
  <c r="BX6" i="15"/>
  <c r="CB14" i="12"/>
  <c r="CB6" i="15"/>
  <c r="CF14" i="12"/>
  <c r="CF126" i="15"/>
  <c r="CF6" i="15"/>
  <c r="CJ14" i="12"/>
  <c r="CJ6" i="15"/>
  <c r="CN14" i="12"/>
  <c r="CN126" i="15"/>
  <c r="CN6" i="15"/>
  <c r="CR14" i="12"/>
  <c r="CR6" i="15"/>
  <c r="CV14" i="12"/>
  <c r="CV126" i="15"/>
  <c r="CV6" i="15"/>
  <c r="CZ14" i="12"/>
  <c r="CZ6" i="15"/>
  <c r="DD14" i="12"/>
  <c r="DD126" i="15"/>
  <c r="DD6" i="15"/>
  <c r="DH14" i="12"/>
  <c r="DH6" i="15"/>
  <c r="DL14" i="12"/>
  <c r="DL126" i="15"/>
  <c r="DL6" i="15"/>
  <c r="DP14" i="12"/>
  <c r="DP126" i="15"/>
  <c r="DP6" i="15"/>
  <c r="DT14" i="12"/>
  <c r="DT126" i="15"/>
  <c r="DT6" i="15"/>
  <c r="DX14" i="12"/>
  <c r="DX6" i="15"/>
  <c r="EB14" i="12"/>
  <c r="EB126" i="15"/>
  <c r="EB6" i="15"/>
  <c r="EF14" i="12"/>
  <c r="EF126" i="15"/>
  <c r="EF6" i="15"/>
  <c r="EJ14" i="12"/>
  <c r="EJ126" i="15"/>
  <c r="EJ6" i="15"/>
  <c r="EN14" i="12"/>
  <c r="EN6" i="15"/>
  <c r="ER14" i="12"/>
  <c r="ER126" i="15"/>
  <c r="ER6" i="15"/>
  <c r="EV14" i="12"/>
  <c r="EV6" i="15"/>
  <c r="EZ14" i="12"/>
  <c r="EZ126" i="15"/>
  <c r="EZ6" i="15"/>
  <c r="FD14" i="12"/>
  <c r="FD6" i="15"/>
  <c r="FH14" i="12"/>
  <c r="FH126" i="15"/>
  <c r="FH6" i="15"/>
  <c r="FL14" i="12"/>
  <c r="FL6" i="15"/>
  <c r="FP14" i="12"/>
  <c r="FP126" i="15"/>
  <c r="FP6" i="15"/>
  <c r="FT14" i="12"/>
  <c r="FT6" i="15"/>
  <c r="FX14" i="12"/>
  <c r="FX126" i="15"/>
  <c r="FX6" i="15"/>
  <c r="GB14" i="12"/>
  <c r="GB126" i="15"/>
  <c r="GB6" i="15"/>
  <c r="M8" i="15"/>
  <c r="M98" i="15" s="1"/>
  <c r="T129" i="15"/>
  <c r="T159" i="15" s="1"/>
  <c r="T9" i="15"/>
  <c r="GC130" i="15"/>
  <c r="GC160" i="15" s="1"/>
  <c r="GC10" i="15"/>
  <c r="P14" i="12"/>
  <c r="P22" i="12" s="1"/>
  <c r="P126" i="15"/>
  <c r="P6" i="15"/>
  <c r="AC14" i="12"/>
  <c r="AC22" i="12" s="1"/>
  <c r="AC126" i="15"/>
  <c r="AC6" i="15"/>
  <c r="AO14" i="12"/>
  <c r="AO126" i="15"/>
  <c r="AO6" i="15"/>
  <c r="BE14" i="12"/>
  <c r="BE22" i="12" s="1"/>
  <c r="BE126" i="15"/>
  <c r="BE6" i="15"/>
  <c r="BU14" i="12"/>
  <c r="BU126" i="15"/>
  <c r="BU6" i="15"/>
  <c r="CG14" i="12"/>
  <c r="CG22" i="12" s="1"/>
  <c r="CG126" i="15"/>
  <c r="CG6" i="15"/>
  <c r="CO14" i="12"/>
  <c r="CO22" i="12" s="1"/>
  <c r="CO6" i="15"/>
  <c r="CW14" i="12"/>
  <c r="CW22" i="12" s="1"/>
  <c r="CW6" i="15"/>
  <c r="DE14" i="12"/>
  <c r="DE6" i="15"/>
  <c r="DQ14" i="12"/>
  <c r="DQ13" i="12" s="1"/>
  <c r="DQ126" i="15"/>
  <c r="DQ6" i="15"/>
  <c r="DY14" i="12"/>
  <c r="DY126" i="15"/>
  <c r="DY6" i="15"/>
  <c r="EK14" i="12"/>
  <c r="EK22" i="12" s="1"/>
  <c r="EK126" i="15"/>
  <c r="EK6" i="15"/>
  <c r="EW14" i="12"/>
  <c r="EW126" i="15"/>
  <c r="EW6" i="15"/>
  <c r="FM14" i="12"/>
  <c r="FM22" i="12" s="1"/>
  <c r="FM6" i="15"/>
  <c r="FY14" i="12"/>
  <c r="FY126" i="15"/>
  <c r="FY6" i="15"/>
  <c r="T128" i="15"/>
  <c r="T158" i="15" s="1"/>
  <c r="T8" i="15"/>
  <c r="H14" i="12"/>
  <c r="H22" i="12" s="1"/>
  <c r="H6" i="15"/>
  <c r="L14" i="12"/>
  <c r="L22" i="12" s="1"/>
  <c r="L126" i="15"/>
  <c r="L6" i="15"/>
  <c r="Q14" i="12"/>
  <c r="Q6" i="15"/>
  <c r="V126" i="15"/>
  <c r="V6" i="15"/>
  <c r="Z14" i="12"/>
  <c r="Z6" i="15"/>
  <c r="AD14" i="12"/>
  <c r="AD22" i="12" s="1"/>
  <c r="AD126" i="15"/>
  <c r="AD6" i="15"/>
  <c r="AH14" i="12"/>
  <c r="AH6" i="15"/>
  <c r="AL14" i="12"/>
  <c r="AL22" i="12" s="1"/>
  <c r="AL126" i="15"/>
  <c r="AL6" i="15"/>
  <c r="AP14" i="12"/>
  <c r="AP6" i="15"/>
  <c r="AT14" i="12"/>
  <c r="AT22" i="12" s="1"/>
  <c r="AT126" i="15"/>
  <c r="AT6" i="15"/>
  <c r="AX14" i="12"/>
  <c r="AX6" i="15"/>
  <c r="BB14" i="12"/>
  <c r="BB22" i="12" s="1"/>
  <c r="BB126" i="15"/>
  <c r="BB6" i="15"/>
  <c r="BF14" i="12"/>
  <c r="BF6" i="15"/>
  <c r="BJ14" i="12"/>
  <c r="BJ22" i="12" s="1"/>
  <c r="BJ126" i="15"/>
  <c r="BJ6" i="15"/>
  <c r="BN14" i="12"/>
  <c r="BN6" i="15"/>
  <c r="BR14" i="12"/>
  <c r="BR22" i="12" s="1"/>
  <c r="BR126" i="15"/>
  <c r="BR6" i="15"/>
  <c r="BV14" i="12"/>
  <c r="BV6" i="15"/>
  <c r="BZ14" i="12"/>
  <c r="BZ22" i="12" s="1"/>
  <c r="BZ126" i="15"/>
  <c r="BZ6" i="15"/>
  <c r="CD14" i="12"/>
  <c r="CD6" i="15"/>
  <c r="CH14" i="12"/>
  <c r="CH22" i="12" s="1"/>
  <c r="CH126" i="15"/>
  <c r="CH6" i="15"/>
  <c r="CL14" i="12"/>
  <c r="CL6" i="15"/>
  <c r="CP14" i="12"/>
  <c r="CP126" i="15"/>
  <c r="CP6" i="15"/>
  <c r="CT14" i="12"/>
  <c r="CT22" i="12" s="1"/>
  <c r="CT126" i="15"/>
  <c r="CT6" i="15"/>
  <c r="CX14" i="12"/>
  <c r="CX126" i="15"/>
  <c r="CX6" i="15"/>
  <c r="DB14" i="12"/>
  <c r="DB22" i="12" s="1"/>
  <c r="DB6" i="15"/>
  <c r="DF14" i="12"/>
  <c r="DF126" i="15"/>
  <c r="DF6" i="15"/>
  <c r="DJ14" i="12"/>
  <c r="DJ22" i="12" s="1"/>
  <c r="DJ126" i="15"/>
  <c r="DJ6" i="15"/>
  <c r="DN14" i="12"/>
  <c r="DN126" i="15"/>
  <c r="DN6" i="15"/>
  <c r="DR14" i="12"/>
  <c r="DR6" i="15"/>
  <c r="DV14" i="12"/>
  <c r="DV126" i="15"/>
  <c r="DV6" i="15"/>
  <c r="DZ14" i="12"/>
  <c r="DZ22" i="12" s="1"/>
  <c r="DZ126" i="15"/>
  <c r="DZ6" i="15"/>
  <c r="ED14" i="12"/>
  <c r="ED126" i="15"/>
  <c r="ED6" i="15"/>
  <c r="EH14" i="12"/>
  <c r="EH22" i="12" s="1"/>
  <c r="EH6" i="15"/>
  <c r="EL14" i="12"/>
  <c r="EL126" i="15"/>
  <c r="EL6" i="15"/>
  <c r="EP14" i="12"/>
  <c r="EP22" i="12" s="1"/>
  <c r="EP126" i="15"/>
  <c r="EP6" i="15"/>
  <c r="ET14" i="12"/>
  <c r="ET126" i="15"/>
  <c r="ET6" i="15"/>
  <c r="EX14" i="12"/>
  <c r="EX22" i="12" s="1"/>
  <c r="EX6" i="15"/>
  <c r="FB14" i="12"/>
  <c r="FB126" i="15"/>
  <c r="FB6" i="15"/>
  <c r="FF14" i="12"/>
  <c r="FF22" i="12" s="1"/>
  <c r="FF126" i="15"/>
  <c r="FF6" i="15"/>
  <c r="FJ14" i="12"/>
  <c r="FJ126" i="15"/>
  <c r="FJ6" i="15"/>
  <c r="FN14" i="12"/>
  <c r="FN6" i="15"/>
  <c r="FR14" i="12"/>
  <c r="FR126" i="15"/>
  <c r="FR6" i="15"/>
  <c r="FV14" i="12"/>
  <c r="FV22" i="12" s="1"/>
  <c r="FV126" i="15"/>
  <c r="FV6" i="15"/>
  <c r="FZ14" i="12"/>
  <c r="FZ126" i="15"/>
  <c r="FZ6" i="15"/>
  <c r="T127" i="15"/>
  <c r="T157" i="15" s="1"/>
  <c r="T7" i="15"/>
  <c r="GC128" i="15"/>
  <c r="GC158" i="15" s="1"/>
  <c r="GC8" i="15"/>
  <c r="M130" i="15"/>
  <c r="M10" i="15"/>
  <c r="M100" i="15" s="1"/>
  <c r="BU15" i="12"/>
  <c r="CW15" i="12"/>
  <c r="V17" i="12"/>
  <c r="FY6" i="12"/>
  <c r="FZ155" i="11"/>
  <c r="AJ124" i="11"/>
  <c r="BP124" i="11"/>
  <c r="CN124" i="11"/>
  <c r="DT124" i="11"/>
  <c r="EB124" i="11"/>
  <c r="U110" i="11"/>
  <c r="N115" i="11"/>
  <c r="CL6" i="12"/>
  <c r="CM155" i="11"/>
  <c r="EC6" i="12"/>
  <c r="V14" i="12"/>
  <c r="V22" i="12" s="1"/>
  <c r="AO15" i="12"/>
  <c r="AO23" i="12" s="1"/>
  <c r="ES15" i="12"/>
  <c r="GE9" i="11"/>
  <c r="V15" i="12"/>
  <c r="F17" i="12"/>
  <c r="V18" i="12"/>
  <c r="S14" i="12"/>
  <c r="CC94" i="11"/>
  <c r="EO94" i="11"/>
  <c r="AB94" i="11"/>
  <c r="AB64" i="11" s="1"/>
  <c r="U70" i="11"/>
  <c r="DS94" i="11"/>
  <c r="U75" i="11"/>
  <c r="U100" i="11"/>
  <c r="AE6" i="12"/>
  <c r="AF155" i="11"/>
  <c r="BK6" i="12"/>
  <c r="BL155" i="11"/>
  <c r="GD70" i="14"/>
  <c r="GE70" i="14" s="1"/>
  <c r="GD78" i="14"/>
  <c r="GE78" i="14" s="1"/>
  <c r="GD7" i="14"/>
  <c r="GE7" i="14" s="1"/>
  <c r="GD47" i="14"/>
  <c r="GE47" i="14" s="1"/>
  <c r="GD43" i="14"/>
  <c r="GE43" i="14" s="1"/>
  <c r="GD126" i="14"/>
  <c r="GE126" i="14" s="1"/>
  <c r="H34" i="11"/>
  <c r="N20" i="11"/>
  <c r="H8" i="8" s="1"/>
  <c r="GE8" i="11"/>
  <c r="GD15" i="11"/>
  <c r="AP34" i="11"/>
  <c r="GE22" i="11"/>
  <c r="W94" i="11"/>
  <c r="AA94" i="11"/>
  <c r="AM94" i="11"/>
  <c r="AQ94" i="11"/>
  <c r="AQ64" i="11" s="1"/>
  <c r="BC94" i="11"/>
  <c r="BW94" i="11"/>
  <c r="BW64" i="11" s="1"/>
  <c r="CI94" i="11"/>
  <c r="CM94" i="11"/>
  <c r="CY94" i="11"/>
  <c r="DC94" i="11"/>
  <c r="DC64" i="11" s="1"/>
  <c r="DO94" i="11"/>
  <c r="EI94" i="11"/>
  <c r="EI64" i="11" s="1"/>
  <c r="EU94" i="11"/>
  <c r="EY94" i="11"/>
  <c r="FK94" i="11"/>
  <c r="FO94" i="11"/>
  <c r="FO64" i="11" s="1"/>
  <c r="GA94" i="11"/>
  <c r="N75" i="11"/>
  <c r="BH124" i="11"/>
  <c r="CV124" i="11"/>
  <c r="EZ124" i="11"/>
  <c r="FH124" i="11"/>
  <c r="L34" i="11"/>
  <c r="DS34" i="11"/>
  <c r="AW34" i="11"/>
  <c r="CC34" i="11"/>
  <c r="N25" i="11"/>
  <c r="H9" i="8" s="1"/>
  <c r="Z34" i="11"/>
  <c r="BF34" i="11"/>
  <c r="BV34" i="11"/>
  <c r="CL34" i="11"/>
  <c r="GE19" i="11"/>
  <c r="GE27" i="11"/>
  <c r="O34" i="11"/>
  <c r="S34" i="11"/>
  <c r="X34" i="11"/>
  <c r="AB34" i="11"/>
  <c r="AJ34" i="11"/>
  <c r="AN34" i="11"/>
  <c r="AR34" i="11"/>
  <c r="AZ34" i="11"/>
  <c r="BD34" i="11"/>
  <c r="BH34" i="11"/>
  <c r="BP34" i="11"/>
  <c r="BT34" i="11"/>
  <c r="BX34" i="11"/>
  <c r="CF34" i="11"/>
  <c r="CJ34" i="11"/>
  <c r="CN34" i="11"/>
  <c r="CR34" i="11"/>
  <c r="CV34" i="11"/>
  <c r="CZ34" i="11"/>
  <c r="DD34" i="11"/>
  <c r="DL34" i="11"/>
  <c r="DP34" i="11"/>
  <c r="DT34" i="11"/>
  <c r="EB34" i="11"/>
  <c r="EF34" i="11"/>
  <c r="EJ34" i="11"/>
  <c r="EN34" i="11"/>
  <c r="ER34" i="11"/>
  <c r="EV34" i="11"/>
  <c r="EZ34" i="11"/>
  <c r="FH34" i="11"/>
  <c r="FL34" i="11"/>
  <c r="FP34" i="11"/>
  <c r="FT34" i="11"/>
  <c r="FX34" i="11"/>
  <c r="GB34" i="11"/>
  <c r="GE11" i="11"/>
  <c r="GE29" i="11"/>
  <c r="EY34" i="11"/>
  <c r="Q34" i="11"/>
  <c r="R34" i="11"/>
  <c r="P34" i="11"/>
  <c r="T34" i="11"/>
  <c r="BA34" i="11"/>
  <c r="GE17" i="11"/>
  <c r="GE23" i="11"/>
  <c r="GD25" i="11"/>
  <c r="FR9" i="8" s="1"/>
  <c r="AH34" i="11"/>
  <c r="AL34" i="11"/>
  <c r="AX34" i="11"/>
  <c r="BN34" i="11"/>
  <c r="BR34" i="11"/>
  <c r="CD34" i="11"/>
  <c r="CT34" i="11"/>
  <c r="DB34" i="11"/>
  <c r="DJ34" i="11"/>
  <c r="DR34" i="11"/>
  <c r="DZ34" i="11"/>
  <c r="EH34" i="11"/>
  <c r="EP34" i="11"/>
  <c r="EX34" i="11"/>
  <c r="FF34" i="11"/>
  <c r="FN34" i="11"/>
  <c r="FV34" i="11"/>
  <c r="GE33" i="11"/>
  <c r="GF33" i="11" s="1"/>
  <c r="G94" i="11"/>
  <c r="BS94" i="11"/>
  <c r="BS64" i="11" s="1"/>
  <c r="EE94" i="11"/>
  <c r="U95" i="11"/>
  <c r="Q124" i="11"/>
  <c r="V124" i="11"/>
  <c r="Z124" i="11"/>
  <c r="AD124" i="11"/>
  <c r="AH124" i="11"/>
  <c r="AL124" i="11"/>
  <c r="AU6" i="12"/>
  <c r="AV155" i="11"/>
  <c r="CA6" i="12"/>
  <c r="CB155" i="11"/>
  <c r="CQ6" i="12"/>
  <c r="CR155" i="11"/>
  <c r="DG6" i="12"/>
  <c r="DH155" i="11"/>
  <c r="DW6" i="12"/>
  <c r="DX155" i="11"/>
  <c r="EM6" i="12"/>
  <c r="EN155" i="11"/>
  <c r="FC6" i="12"/>
  <c r="FD155" i="11"/>
  <c r="FS6" i="12"/>
  <c r="FT155" i="11"/>
  <c r="V155" i="11"/>
  <c r="U7" i="12"/>
  <c r="AK7" i="12"/>
  <c r="AL155" i="11"/>
  <c r="BA7" i="12"/>
  <c r="BB155" i="11"/>
  <c r="BQ7" i="12"/>
  <c r="BQ23" i="12" s="1"/>
  <c r="BR155" i="11"/>
  <c r="CG7" i="12"/>
  <c r="CH155" i="11"/>
  <c r="DY7" i="12"/>
  <c r="I8" i="12"/>
  <c r="DE9" i="12"/>
  <c r="DN155" i="11"/>
  <c r="AP124" i="11"/>
  <c r="AT124" i="11"/>
  <c r="AX124" i="11"/>
  <c r="BB124" i="11"/>
  <c r="BF124" i="11"/>
  <c r="BJ124" i="11"/>
  <c r="BN124" i="11"/>
  <c r="BR124" i="11"/>
  <c r="BV124" i="11"/>
  <c r="BZ124" i="11"/>
  <c r="CD124" i="11"/>
  <c r="CH124" i="11"/>
  <c r="CL124" i="11"/>
  <c r="CP124" i="11"/>
  <c r="CT124" i="11"/>
  <c r="CX124" i="11"/>
  <c r="DB124" i="11"/>
  <c r="DF124" i="11"/>
  <c r="DJ124" i="11"/>
  <c r="DN124" i="11"/>
  <c r="DR124" i="11"/>
  <c r="DV124" i="11"/>
  <c r="DZ124" i="11"/>
  <c r="ED124" i="11"/>
  <c r="EH124" i="11"/>
  <c r="EL124" i="11"/>
  <c r="EP124" i="11"/>
  <c r="ET124" i="11"/>
  <c r="EX124" i="11"/>
  <c r="FB124" i="11"/>
  <c r="FF124" i="11"/>
  <c r="FJ124" i="11"/>
  <c r="FN124" i="11"/>
  <c r="FR124" i="11"/>
  <c r="FV124" i="11"/>
  <c r="FZ124" i="11"/>
  <c r="FL124" i="11"/>
  <c r="FP124" i="11"/>
  <c r="FX124" i="11"/>
  <c r="GB124" i="11"/>
  <c r="N105" i="11"/>
  <c r="U105" i="11"/>
  <c r="N110" i="11"/>
  <c r="GE110" i="11" s="1"/>
  <c r="GF110" i="11" s="1"/>
  <c r="P155" i="11"/>
  <c r="O6" i="12"/>
  <c r="I124" i="11"/>
  <c r="M124" i="11"/>
  <c r="R124" i="11"/>
  <c r="GD115" i="11"/>
  <c r="U115" i="11"/>
  <c r="I7" i="12"/>
  <c r="K155" i="11"/>
  <c r="CX155" i="11"/>
  <c r="FJ155" i="11"/>
  <c r="J124" i="11"/>
  <c r="FD124" i="11"/>
  <c r="FT124" i="11"/>
  <c r="GD105" i="11"/>
  <c r="GE123" i="11"/>
  <c r="GF123" i="11" s="1"/>
  <c r="Q8" i="12"/>
  <c r="GD88" i="14"/>
  <c r="GE88" i="14" s="1"/>
  <c r="GD16" i="14"/>
  <c r="GE16" i="14" s="1"/>
  <c r="GD20" i="14"/>
  <c r="GE20" i="14" s="1"/>
  <c r="GD32" i="14"/>
  <c r="GE32" i="14" s="1"/>
  <c r="GD117" i="14"/>
  <c r="GE117" i="14" s="1"/>
  <c r="T116" i="14"/>
  <c r="GD52" i="14"/>
  <c r="GE52" i="14" s="1"/>
  <c r="GD104" i="14"/>
  <c r="GE104" i="14" s="1"/>
  <c r="GD120" i="14"/>
  <c r="GE120" i="14" s="1"/>
  <c r="GD110" i="14"/>
  <c r="GE110" i="14" s="1"/>
  <c r="GC30" i="14"/>
  <c r="GC6" i="14"/>
  <c r="GC116" i="14"/>
  <c r="M6" i="14"/>
  <c r="M134" i="14" s="1"/>
  <c r="T6" i="14"/>
  <c r="M30" i="14"/>
  <c r="M116" i="14"/>
  <c r="T30" i="14"/>
  <c r="GD48" i="12"/>
  <c r="GE48" i="12" s="1"/>
  <c r="GF48" i="12" s="1"/>
  <c r="GD49" i="12"/>
  <c r="GE49" i="12" s="1"/>
  <c r="GF49" i="12" s="1"/>
  <c r="K34" i="11"/>
  <c r="V34" i="11"/>
  <c r="AG34" i="11"/>
  <c r="AQ34" i="11"/>
  <c r="BB34" i="11"/>
  <c r="BM34" i="11"/>
  <c r="BW34" i="11"/>
  <c r="CH34" i="11"/>
  <c r="AF94" i="11"/>
  <c r="AR94" i="11"/>
  <c r="AR64" i="11" s="1"/>
  <c r="AZ94" i="11"/>
  <c r="AZ64" i="11" s="1"/>
  <c r="BP94" i="11"/>
  <c r="BX94" i="11"/>
  <c r="CF94" i="11"/>
  <c r="CF64" i="11" s="1"/>
  <c r="CV94" i="11"/>
  <c r="CV64" i="11" s="1"/>
  <c r="DL94" i="11"/>
  <c r="DL64" i="11" s="1"/>
  <c r="DX94" i="11"/>
  <c r="EJ94" i="11"/>
  <c r="EJ64" i="11" s="1"/>
  <c r="ER94" i="11"/>
  <c r="ER64" i="11" s="1"/>
  <c r="FD94" i="11"/>
  <c r="FD64" i="11" s="1"/>
  <c r="FP94" i="11"/>
  <c r="FP64" i="11" s="1"/>
  <c r="BH94" i="11"/>
  <c r="BH64" i="11" s="1"/>
  <c r="GD95" i="11"/>
  <c r="U5" i="11"/>
  <c r="I5" i="8" s="1"/>
  <c r="CW34" i="11"/>
  <c r="DA34" i="11"/>
  <c r="DE34" i="11"/>
  <c r="DM34" i="11"/>
  <c r="DQ34" i="11"/>
  <c r="DU34" i="11"/>
  <c r="EC34" i="11"/>
  <c r="EO34" i="11"/>
  <c r="EW34" i="11"/>
  <c r="FE34" i="11"/>
  <c r="FM34" i="11"/>
  <c r="FU34" i="11"/>
  <c r="GC34" i="11"/>
  <c r="GE16" i="11"/>
  <c r="G34" i="11"/>
  <c r="BI34" i="11"/>
  <c r="BS34" i="11"/>
  <c r="BY34" i="11"/>
  <c r="CI34" i="11"/>
  <c r="CU34" i="11"/>
  <c r="DK34" i="11"/>
  <c r="EA34" i="11"/>
  <c r="EQ34" i="11"/>
  <c r="FO34" i="11"/>
  <c r="N70" i="11"/>
  <c r="L94" i="11"/>
  <c r="L64" i="11" s="1"/>
  <c r="AG94" i="11"/>
  <c r="AG64" i="11" s="1"/>
  <c r="BA94" i="11"/>
  <c r="BA64" i="11" s="1"/>
  <c r="BM94" i="11"/>
  <c r="CG94" i="11"/>
  <c r="CS94" i="11"/>
  <c r="DM94" i="11"/>
  <c r="DM64" i="11" s="1"/>
  <c r="DY94" i="11"/>
  <c r="ES94" i="11"/>
  <c r="ES64" i="11" s="1"/>
  <c r="FE94" i="11"/>
  <c r="FY94" i="11"/>
  <c r="FY64" i="11" s="1"/>
  <c r="N80" i="11"/>
  <c r="GD85" i="11"/>
  <c r="AV94" i="11"/>
  <c r="BQ94" i="11"/>
  <c r="DH94" i="11"/>
  <c r="EC94" i="11"/>
  <c r="EC64" i="11" s="1"/>
  <c r="FT94" i="11"/>
  <c r="FT64" i="11" s="1"/>
  <c r="N131" i="11"/>
  <c r="U131" i="11"/>
  <c r="N136" i="11"/>
  <c r="AQ155" i="11"/>
  <c r="N5" i="11"/>
  <c r="H5" i="8" s="1"/>
  <c r="H5" i="9" s="1"/>
  <c r="GD5" i="11"/>
  <c r="GD10" i="11"/>
  <c r="FR6" i="8" s="1"/>
  <c r="GE12" i="11"/>
  <c r="GE14" i="11"/>
  <c r="U15" i="11"/>
  <c r="I7" i="8" s="1"/>
  <c r="GE21" i="11"/>
  <c r="GE26" i="11"/>
  <c r="GE28" i="11"/>
  <c r="I34" i="11"/>
  <c r="Y34" i="11"/>
  <c r="AD34" i="11"/>
  <c r="AI34" i="11"/>
  <c r="AO34" i="11"/>
  <c r="AT34" i="11"/>
  <c r="AY34" i="11"/>
  <c r="BE34" i="11"/>
  <c r="BJ34" i="11"/>
  <c r="BO34" i="11"/>
  <c r="BU34" i="11"/>
  <c r="BZ34" i="11"/>
  <c r="CE34" i="11"/>
  <c r="CK34" i="11"/>
  <c r="CP34" i="11"/>
  <c r="CX34" i="11"/>
  <c r="DF34" i="11"/>
  <c r="DN34" i="11"/>
  <c r="DV34" i="11"/>
  <c r="ED34" i="11"/>
  <c r="EL34" i="11"/>
  <c r="ET34" i="11"/>
  <c r="FB34" i="11"/>
  <c r="FJ34" i="11"/>
  <c r="FR34" i="11"/>
  <c r="FZ34" i="11"/>
  <c r="O94" i="11"/>
  <c r="U65" i="11"/>
  <c r="S94" i="11"/>
  <c r="S64" i="11" s="1"/>
  <c r="X94" i="11"/>
  <c r="X64" i="11" s="1"/>
  <c r="AN94" i="11"/>
  <c r="AN64" i="11" s="1"/>
  <c r="BD94" i="11"/>
  <c r="BD64" i="11" s="1"/>
  <c r="BT94" i="11"/>
  <c r="BT64" i="11" s="1"/>
  <c r="CJ94" i="11"/>
  <c r="CJ64" i="11" s="1"/>
  <c r="CZ94" i="11"/>
  <c r="DP94" i="11"/>
  <c r="DP64" i="11" s="1"/>
  <c r="EF94" i="11"/>
  <c r="EF64" i="11" s="1"/>
  <c r="EV94" i="11"/>
  <c r="EV64" i="11" s="1"/>
  <c r="FL94" i="11"/>
  <c r="FL64" i="11" s="1"/>
  <c r="GB94" i="11"/>
  <c r="GB64" i="11" s="1"/>
  <c r="N85" i="11"/>
  <c r="AW94" i="11"/>
  <c r="AW64" i="11" s="1"/>
  <c r="CN94" i="11"/>
  <c r="CN64" i="11" s="1"/>
  <c r="DI94" i="11"/>
  <c r="DI64" i="11" s="1"/>
  <c r="EZ94" i="11"/>
  <c r="EZ64" i="11" s="1"/>
  <c r="FU94" i="11"/>
  <c r="FU64" i="11" s="1"/>
  <c r="J155" i="11"/>
  <c r="N126" i="11"/>
  <c r="R155" i="11"/>
  <c r="R185" i="11" s="1"/>
  <c r="W155" i="11"/>
  <c r="AA155" i="11"/>
  <c r="AE155" i="11"/>
  <c r="AI155" i="11"/>
  <c r="AI185" i="11" s="1"/>
  <c r="AM155" i="11"/>
  <c r="AU155" i="11"/>
  <c r="AY155" i="11"/>
  <c r="BC155" i="11"/>
  <c r="BG155" i="11"/>
  <c r="BK155" i="11"/>
  <c r="BO155" i="11"/>
  <c r="BS155" i="11"/>
  <c r="BS185" i="11" s="1"/>
  <c r="BW155" i="11"/>
  <c r="CA155" i="11"/>
  <c r="CE155" i="11"/>
  <c r="CI155" i="11"/>
  <c r="CQ155" i="11"/>
  <c r="CU155" i="11"/>
  <c r="CY155" i="11"/>
  <c r="DC155" i="11"/>
  <c r="DG155" i="11"/>
  <c r="DK155" i="11"/>
  <c r="DO155" i="11"/>
  <c r="DS155" i="11"/>
  <c r="DW155" i="11"/>
  <c r="EA155" i="11"/>
  <c r="EE155" i="11"/>
  <c r="EI155" i="11"/>
  <c r="EM155" i="11"/>
  <c r="EQ155" i="11"/>
  <c r="EU155" i="11"/>
  <c r="EY155" i="11"/>
  <c r="FC155" i="11"/>
  <c r="FG155" i="11"/>
  <c r="FK155" i="11"/>
  <c r="FS155" i="11"/>
  <c r="FW155" i="11"/>
  <c r="GA155" i="11"/>
  <c r="AA34" i="11"/>
  <c r="BG34" i="11"/>
  <c r="CM34" i="11"/>
  <c r="T94" i="11"/>
  <c r="GD70" i="11"/>
  <c r="AJ94" i="11"/>
  <c r="AJ64" i="11" s="1"/>
  <c r="BL94" i="11"/>
  <c r="BL64" i="11" s="1"/>
  <c r="CR94" i="11"/>
  <c r="DD94" i="11"/>
  <c r="DD64" i="11" s="1"/>
  <c r="EB94" i="11"/>
  <c r="EB64" i="11" s="1"/>
  <c r="FH94" i="11"/>
  <c r="FH64" i="11" s="1"/>
  <c r="FX94" i="11"/>
  <c r="DT94" i="11"/>
  <c r="N95" i="11"/>
  <c r="CS34" i="11"/>
  <c r="DI34" i="11"/>
  <c r="DY34" i="11"/>
  <c r="EG34" i="11"/>
  <c r="EK34" i="11"/>
  <c r="ES34" i="11"/>
  <c r="FA34" i="11"/>
  <c r="FI34" i="11"/>
  <c r="FQ34" i="11"/>
  <c r="FY34" i="11"/>
  <c r="M34" i="11"/>
  <c r="W34" i="11"/>
  <c r="AC34" i="11"/>
  <c r="AM34" i="11"/>
  <c r="AS34" i="11"/>
  <c r="BC34" i="11"/>
  <c r="CO34" i="11"/>
  <c r="DC34" i="11"/>
  <c r="EI34" i="11"/>
  <c r="FG34" i="11"/>
  <c r="FW34" i="11"/>
  <c r="GE7" i="11"/>
  <c r="N10" i="11"/>
  <c r="H6" i="8" s="1"/>
  <c r="U10" i="11"/>
  <c r="I6" i="8" s="1"/>
  <c r="GE13" i="11"/>
  <c r="N15" i="11"/>
  <c r="H7" i="8" s="1"/>
  <c r="GD20" i="11"/>
  <c r="FR8" i="8" s="1"/>
  <c r="GE24" i="11"/>
  <c r="U25" i="11"/>
  <c r="I9" i="8" s="1"/>
  <c r="J34" i="11"/>
  <c r="AE34" i="11"/>
  <c r="AK34" i="11"/>
  <c r="AU34" i="11"/>
  <c r="BK34" i="11"/>
  <c r="BQ34" i="11"/>
  <c r="CA34" i="11"/>
  <c r="CG34" i="11"/>
  <c r="CQ34" i="11"/>
  <c r="CY34" i="11"/>
  <c r="DG34" i="11"/>
  <c r="DO34" i="11"/>
  <c r="DW34" i="11"/>
  <c r="EE34" i="11"/>
  <c r="EM34" i="11"/>
  <c r="EU34" i="11"/>
  <c r="FC34" i="11"/>
  <c r="FK34" i="11"/>
  <c r="FS34" i="11"/>
  <c r="GA34" i="11"/>
  <c r="K94" i="11"/>
  <c r="K64" i="11" s="1"/>
  <c r="Y94" i="11"/>
  <c r="AC94" i="11"/>
  <c r="AO94" i="11"/>
  <c r="AO64" i="11" s="1"/>
  <c r="AS94" i="11"/>
  <c r="BE94" i="11"/>
  <c r="BE64" i="11" s="1"/>
  <c r="BI94" i="11"/>
  <c r="BI64" i="11" s="1"/>
  <c r="BU94" i="11"/>
  <c r="BU64" i="11" s="1"/>
  <c r="BY94" i="11"/>
  <c r="CK94" i="11"/>
  <c r="CO94" i="11"/>
  <c r="DA94" i="11"/>
  <c r="DA64" i="11" s="1"/>
  <c r="DE94" i="11"/>
  <c r="DE64" i="11" s="1"/>
  <c r="DQ94" i="11"/>
  <c r="DQ64" i="11" s="1"/>
  <c r="DU94" i="11"/>
  <c r="EG94" i="11"/>
  <c r="EG64" i="11" s="1"/>
  <c r="EK94" i="11"/>
  <c r="EW94" i="11"/>
  <c r="EW64" i="11" s="1"/>
  <c r="FA94" i="11"/>
  <c r="FA64" i="11" s="1"/>
  <c r="FM94" i="11"/>
  <c r="FM64" i="11" s="1"/>
  <c r="FQ94" i="11"/>
  <c r="GC94" i="11"/>
  <c r="GC64" i="11" s="1"/>
  <c r="GD75" i="11"/>
  <c r="P94" i="11"/>
  <c r="P64" i="11" s="1"/>
  <c r="AK94" i="11"/>
  <c r="CB94" i="11"/>
  <c r="CW94" i="11"/>
  <c r="CW64" i="11" s="1"/>
  <c r="EN94" i="11"/>
  <c r="EN64" i="11" s="1"/>
  <c r="FI94" i="11"/>
  <c r="FO155" i="11"/>
  <c r="AF34" i="11"/>
  <c r="AV34" i="11"/>
  <c r="BL34" i="11"/>
  <c r="CB34" i="11"/>
  <c r="DH34" i="11"/>
  <c r="DX34" i="11"/>
  <c r="FD34" i="11"/>
  <c r="I94" i="11"/>
  <c r="I64" i="11" s="1"/>
  <c r="M94" i="11"/>
  <c r="M64" i="11" s="1"/>
  <c r="V94" i="11"/>
  <c r="V64" i="11" s="1"/>
  <c r="Z94" i="11"/>
  <c r="AD94" i="11"/>
  <c r="AD64" i="11" s="1"/>
  <c r="AH94" i="11"/>
  <c r="AH64" i="11" s="1"/>
  <c r="AL94" i="11"/>
  <c r="AL64" i="11" s="1"/>
  <c r="AP94" i="11"/>
  <c r="AP64" i="11" s="1"/>
  <c r="AT94" i="11"/>
  <c r="AX94" i="11"/>
  <c r="AX64" i="11" s="1"/>
  <c r="BB94" i="11"/>
  <c r="BB64" i="11" s="1"/>
  <c r="BF94" i="11"/>
  <c r="BF64" i="11" s="1"/>
  <c r="BJ94" i="11"/>
  <c r="BJ64" i="11" s="1"/>
  <c r="BN94" i="11"/>
  <c r="BR94" i="11"/>
  <c r="BR64" i="11" s="1"/>
  <c r="BV94" i="11"/>
  <c r="BZ94" i="11"/>
  <c r="BZ64" i="11" s="1"/>
  <c r="CD94" i="11"/>
  <c r="CD64" i="11" s="1"/>
  <c r="CH94" i="11"/>
  <c r="CH64" i="11" s="1"/>
  <c r="CL94" i="11"/>
  <c r="CL64" i="11" s="1"/>
  <c r="CP94" i="11"/>
  <c r="CP64" i="11" s="1"/>
  <c r="CT94" i="11"/>
  <c r="CT64" i="11" s="1"/>
  <c r="CX94" i="11"/>
  <c r="CX64" i="11" s="1"/>
  <c r="DB94" i="11"/>
  <c r="DF94" i="11"/>
  <c r="DF64" i="11" s="1"/>
  <c r="DJ94" i="11"/>
  <c r="DJ64" i="11" s="1"/>
  <c r="DN94" i="11"/>
  <c r="DN64" i="11" s="1"/>
  <c r="DR94" i="11"/>
  <c r="DV94" i="11"/>
  <c r="DV64" i="11" s="1"/>
  <c r="DZ94" i="11"/>
  <c r="DZ64" i="11" s="1"/>
  <c r="ED94" i="11"/>
  <c r="ED64" i="11" s="1"/>
  <c r="EH94" i="11"/>
  <c r="EL94" i="11"/>
  <c r="EL64" i="11" s="1"/>
  <c r="EP94" i="11"/>
  <c r="EP64" i="11" s="1"/>
  <c r="ET94" i="11"/>
  <c r="ET64" i="11" s="1"/>
  <c r="EX94" i="11"/>
  <c r="FB94" i="11"/>
  <c r="FB64" i="11" s="1"/>
  <c r="FF94" i="11"/>
  <c r="FF64" i="11" s="1"/>
  <c r="FJ94" i="11"/>
  <c r="FJ64" i="11" s="1"/>
  <c r="FN94" i="11"/>
  <c r="FR94" i="11"/>
  <c r="FR64" i="11" s="1"/>
  <c r="FV94" i="11"/>
  <c r="FV64" i="11" s="1"/>
  <c r="FZ94" i="11"/>
  <c r="FZ64" i="11" s="1"/>
  <c r="GD65" i="11"/>
  <c r="FR20" i="8" s="1"/>
  <c r="T124" i="11"/>
  <c r="AR124" i="11"/>
  <c r="AZ124" i="11"/>
  <c r="BX124" i="11"/>
  <c r="CF124" i="11"/>
  <c r="DD124" i="11"/>
  <c r="DL124" i="11"/>
  <c r="EJ124" i="11"/>
  <c r="ER124" i="11"/>
  <c r="J94" i="11"/>
  <c r="J64" i="11" s="1"/>
  <c r="N65" i="11"/>
  <c r="R94" i="11"/>
  <c r="AE94" i="11"/>
  <c r="AE64" i="11" s="1"/>
  <c r="AI94" i="11"/>
  <c r="AI64" i="11" s="1"/>
  <c r="AU94" i="11"/>
  <c r="AU64" i="11" s="1"/>
  <c r="AY94" i="11"/>
  <c r="AY64" i="11" s="1"/>
  <c r="BK94" i="11"/>
  <c r="BK64" i="11" s="1"/>
  <c r="BO94" i="11"/>
  <c r="CA94" i="11"/>
  <c r="CA64" i="11" s="1"/>
  <c r="CE94" i="11"/>
  <c r="CQ94" i="11"/>
  <c r="CQ64" i="11" s="1"/>
  <c r="CU94" i="11"/>
  <c r="CU64" i="11" s="1"/>
  <c r="DG94" i="11"/>
  <c r="DG64" i="11" s="1"/>
  <c r="DK94" i="11"/>
  <c r="DW94" i="11"/>
  <c r="DW64" i="11" s="1"/>
  <c r="EA94" i="11"/>
  <c r="EM94" i="11"/>
  <c r="EM64" i="11" s="1"/>
  <c r="EQ94" i="11"/>
  <c r="EQ64" i="11" s="1"/>
  <c r="FC94" i="11"/>
  <c r="FC64" i="11" s="1"/>
  <c r="FG94" i="11"/>
  <c r="FG64" i="11" s="1"/>
  <c r="FS94" i="11"/>
  <c r="FS64" i="11" s="1"/>
  <c r="FW94" i="11"/>
  <c r="GD80" i="11"/>
  <c r="U85" i="11"/>
  <c r="H124" i="11"/>
  <c r="N100" i="11"/>
  <c r="L124" i="11"/>
  <c r="GD110" i="11"/>
  <c r="AB124" i="11"/>
  <c r="U141" i="11"/>
  <c r="N146" i="11"/>
  <c r="G124" i="11"/>
  <c r="K124" i="11"/>
  <c r="O124" i="11"/>
  <c r="S124" i="11"/>
  <c r="W124" i="11"/>
  <c r="AA124" i="11"/>
  <c r="AE124" i="11"/>
  <c r="AI124" i="11"/>
  <c r="AM124" i="11"/>
  <c r="AQ124" i="11"/>
  <c r="AU124" i="11"/>
  <c r="AY124" i="11"/>
  <c r="BC124" i="11"/>
  <c r="BG124" i="11"/>
  <c r="BK124" i="11"/>
  <c r="BO124" i="11"/>
  <c r="BS124" i="11"/>
  <c r="BW124" i="11"/>
  <c r="CA124" i="11"/>
  <c r="CE124" i="11"/>
  <c r="CI124" i="11"/>
  <c r="CM124" i="11"/>
  <c r="CQ124" i="11"/>
  <c r="CU124" i="11"/>
  <c r="CY124" i="11"/>
  <c r="DC124" i="11"/>
  <c r="DG124" i="11"/>
  <c r="DK124" i="11"/>
  <c r="DO124" i="11"/>
  <c r="DS124" i="11"/>
  <c r="DW124" i="11"/>
  <c r="EA124" i="11"/>
  <c r="EE124" i="11"/>
  <c r="EI124" i="11"/>
  <c r="EM124" i="11"/>
  <c r="EQ124" i="11"/>
  <c r="EU124" i="11"/>
  <c r="EY124" i="11"/>
  <c r="FC124" i="11"/>
  <c r="FG124" i="11"/>
  <c r="FK124" i="11"/>
  <c r="FO124" i="11"/>
  <c r="FS124" i="11"/>
  <c r="FW124" i="11"/>
  <c r="GA124" i="11"/>
  <c r="P124" i="11"/>
  <c r="AF124" i="11"/>
  <c r="AV124" i="11"/>
  <c r="BL124" i="11"/>
  <c r="CB124" i="11"/>
  <c r="CR124" i="11"/>
  <c r="DH124" i="11"/>
  <c r="DX124" i="11"/>
  <c r="EN124" i="11"/>
  <c r="X124" i="11"/>
  <c r="GD100" i="11"/>
  <c r="AN124" i="11"/>
  <c r="BD124" i="11"/>
  <c r="BT124" i="11"/>
  <c r="CJ124" i="11"/>
  <c r="CZ124" i="11"/>
  <c r="DP124" i="11"/>
  <c r="EF124" i="11"/>
  <c r="EV124" i="11"/>
  <c r="H155" i="11"/>
  <c r="H185" i="11" s="1"/>
  <c r="L155" i="11"/>
  <c r="T155" i="11"/>
  <c r="N141" i="11"/>
  <c r="U146" i="11"/>
  <c r="Z155" i="11"/>
  <c r="AH155" i="11"/>
  <c r="AP155" i="11"/>
  <c r="AX155" i="11"/>
  <c r="BF155" i="11"/>
  <c r="BN155" i="11"/>
  <c r="BV155" i="11"/>
  <c r="BV185" i="11" s="1"/>
  <c r="CD155" i="11"/>
  <c r="CD185" i="11" s="1"/>
  <c r="CL155" i="11"/>
  <c r="CT155" i="11"/>
  <c r="CT185" i="11" s="1"/>
  <c r="DB155" i="11"/>
  <c r="DJ155" i="11"/>
  <c r="DJ185" i="11" s="1"/>
  <c r="DR155" i="11"/>
  <c r="DR185" i="11" s="1"/>
  <c r="DZ155" i="11"/>
  <c r="DZ185" i="11" s="1"/>
  <c r="EH155" i="11"/>
  <c r="EP155" i="11"/>
  <c r="EP185" i="11" s="1"/>
  <c r="EX155" i="11"/>
  <c r="EX185" i="11" s="1"/>
  <c r="FF155" i="11"/>
  <c r="FF185" i="11" s="1"/>
  <c r="FN155" i="11"/>
  <c r="FV155" i="11"/>
  <c r="FV185" i="11" s="1"/>
  <c r="GD155" i="11"/>
  <c r="GC5" i="12" s="1"/>
  <c r="FR28" i="8" s="1"/>
  <c r="X155" i="11"/>
  <c r="AT155" i="11"/>
  <c r="BD155" i="11"/>
  <c r="BD185" i="11" s="1"/>
  <c r="BZ155" i="11"/>
  <c r="CJ155" i="11"/>
  <c r="DF155" i="11"/>
  <c r="DP155" i="11"/>
  <c r="DP185" i="11" s="1"/>
  <c r="EL155" i="11"/>
  <c r="EV155" i="11"/>
  <c r="FR155" i="11"/>
  <c r="GB155" i="11"/>
  <c r="GB185" i="11" s="1"/>
  <c r="G155" i="11"/>
  <c r="O155" i="11"/>
  <c r="U126" i="11"/>
  <c r="AB155" i="11"/>
  <c r="AJ155" i="11"/>
  <c r="AJ185" i="11" s="1"/>
  <c r="AR155" i="11"/>
  <c r="AZ155" i="11"/>
  <c r="BH155" i="11"/>
  <c r="BH185" i="11" s="1"/>
  <c r="BP155" i="11"/>
  <c r="BX155" i="11"/>
  <c r="CF155" i="11"/>
  <c r="CN155" i="11"/>
  <c r="CN185" i="11" s="1"/>
  <c r="CV155" i="11"/>
  <c r="DD155" i="11"/>
  <c r="DL155" i="11"/>
  <c r="DL185" i="11" s="1"/>
  <c r="DT155" i="11"/>
  <c r="EB155" i="11"/>
  <c r="EJ155" i="11"/>
  <c r="EJ185" i="11" s="1"/>
  <c r="ER155" i="11"/>
  <c r="EZ155" i="11"/>
  <c r="EZ185" i="11" s="1"/>
  <c r="FH155" i="11"/>
  <c r="FP155" i="11"/>
  <c r="FX155" i="11"/>
  <c r="U136" i="11"/>
  <c r="U166" i="11" s="1"/>
  <c r="S155" i="11"/>
  <c r="AD155" i="11"/>
  <c r="AD185" i="11" s="1"/>
  <c r="AN155" i="11"/>
  <c r="BJ155" i="11"/>
  <c r="BT155" i="11"/>
  <c r="CP155" i="11"/>
  <c r="CP185" i="11" s="1"/>
  <c r="CZ155" i="11"/>
  <c r="DV155" i="11"/>
  <c r="EF155" i="11"/>
  <c r="EF185" i="11" s="1"/>
  <c r="FB155" i="11"/>
  <c r="FB185" i="11" s="1"/>
  <c r="FL155" i="11"/>
  <c r="I155" i="11"/>
  <c r="I185" i="11" s="1"/>
  <c r="M155" i="11"/>
  <c r="Q155" i="11"/>
  <c r="Y155" i="11"/>
  <c r="AC155" i="11"/>
  <c r="AG155" i="11"/>
  <c r="AK155" i="11"/>
  <c r="AO155" i="11"/>
  <c r="AS155" i="11"/>
  <c r="AS185" i="11" s="1"/>
  <c r="AW155" i="11"/>
  <c r="BA155" i="11"/>
  <c r="BE155" i="11"/>
  <c r="BE185" i="11" s="1"/>
  <c r="BI155" i="11"/>
  <c r="BM155" i="11"/>
  <c r="BM185" i="11" s="1"/>
  <c r="BQ155" i="11"/>
  <c r="BU155" i="11"/>
  <c r="BY155" i="11"/>
  <c r="CC155" i="11"/>
  <c r="CC185" i="11" s="1"/>
  <c r="CG155" i="11"/>
  <c r="CK155" i="11"/>
  <c r="CO155" i="11"/>
  <c r="CS155" i="11"/>
  <c r="CS185" i="11" s="1"/>
  <c r="CW155" i="11"/>
  <c r="DA155" i="11"/>
  <c r="DE155" i="11"/>
  <c r="DI155" i="11"/>
  <c r="DM155" i="11"/>
  <c r="DQ155" i="11"/>
  <c r="DU155" i="11"/>
  <c r="DY155" i="11"/>
  <c r="EC155" i="11"/>
  <c r="EG155" i="11"/>
  <c r="EK155" i="11"/>
  <c r="EO155" i="11"/>
  <c r="ES155" i="11"/>
  <c r="EW155" i="11"/>
  <c r="FA155" i="11"/>
  <c r="FA185" i="11" s="1"/>
  <c r="FE155" i="11"/>
  <c r="FE185" i="11" s="1"/>
  <c r="FI155" i="11"/>
  <c r="FM155" i="11"/>
  <c r="FQ155" i="11"/>
  <c r="FU155" i="11"/>
  <c r="FY155" i="11"/>
  <c r="GC155" i="11"/>
  <c r="GE154" i="11"/>
  <c r="T134" i="14" l="1"/>
  <c r="FR22" i="12"/>
  <c r="EL22" i="12"/>
  <c r="DV22" i="12"/>
  <c r="CP22" i="12"/>
  <c r="DU185" i="11"/>
  <c r="BY185" i="11"/>
  <c r="DT185" i="11"/>
  <c r="CZ185" i="11"/>
  <c r="FX185" i="11"/>
  <c r="FN185" i="11"/>
  <c r="EH185" i="11"/>
  <c r="DB185" i="11"/>
  <c r="N171" i="11"/>
  <c r="AT64" i="11"/>
  <c r="CB64" i="11"/>
  <c r="CK64" i="11"/>
  <c r="Y64" i="11"/>
  <c r="DT64" i="11"/>
  <c r="EU185" i="11"/>
  <c r="DO185" i="11"/>
  <c r="BQ64" i="11"/>
  <c r="BP64" i="11"/>
  <c r="EY64" i="11"/>
  <c r="AA64" i="11"/>
  <c r="DS64" i="11"/>
  <c r="CC64" i="11"/>
  <c r="FZ22" i="12"/>
  <c r="FJ22" i="12"/>
  <c r="ET22" i="12"/>
  <c r="ED22" i="12"/>
  <c r="DN22" i="12"/>
  <c r="CX22" i="12"/>
  <c r="CU22" i="12"/>
  <c r="BS22" i="12"/>
  <c r="BG23" i="12"/>
  <c r="CG64" i="11"/>
  <c r="CM64" i="11"/>
  <c r="FB22" i="12"/>
  <c r="DF22" i="12"/>
  <c r="FQ185" i="11"/>
  <c r="EK185" i="11"/>
  <c r="CO185" i="11"/>
  <c r="U176" i="11"/>
  <c r="T146" i="15" s="1"/>
  <c r="EA64" i="11"/>
  <c r="BO64" i="11"/>
  <c r="BN64" i="11"/>
  <c r="DU64" i="11"/>
  <c r="CO64" i="11"/>
  <c r="AC64" i="11"/>
  <c r="EY185" i="11"/>
  <c r="DS185" i="11"/>
  <c r="DH64" i="11"/>
  <c r="DY64" i="11"/>
  <c r="BM64" i="11"/>
  <c r="DA23" i="12"/>
  <c r="AG23" i="12"/>
  <c r="DC23" i="12"/>
  <c r="EI23" i="12"/>
  <c r="CM23" i="12"/>
  <c r="BG64" i="11"/>
  <c r="DM185" i="11"/>
  <c r="CG185" i="11"/>
  <c r="FP185" i="11"/>
  <c r="BX185" i="11"/>
  <c r="AR185" i="11"/>
  <c r="O185" i="11"/>
  <c r="EV185" i="11"/>
  <c r="CJ185" i="11"/>
  <c r="X185" i="11"/>
  <c r="BN185" i="11"/>
  <c r="T185" i="11"/>
  <c r="U171" i="11"/>
  <c r="FW64" i="11"/>
  <c r="DK64" i="11"/>
  <c r="CE64" i="11"/>
  <c r="R64" i="11"/>
  <c r="FN64" i="11"/>
  <c r="EX64" i="11"/>
  <c r="EH64" i="11"/>
  <c r="DR64" i="11"/>
  <c r="DB64" i="11"/>
  <c r="BV64" i="11"/>
  <c r="Z64" i="11"/>
  <c r="FI64" i="11"/>
  <c r="AK64" i="11"/>
  <c r="FQ64" i="11"/>
  <c r="EK64" i="11"/>
  <c r="BY64" i="11"/>
  <c r="AS64" i="11"/>
  <c r="FX64" i="11"/>
  <c r="CR64" i="11"/>
  <c r="T64" i="11"/>
  <c r="EA185" i="11"/>
  <c r="AU185" i="11"/>
  <c r="CZ64" i="11"/>
  <c r="O64" i="11"/>
  <c r="AQ185" i="11"/>
  <c r="AV64" i="11"/>
  <c r="FE64" i="11"/>
  <c r="CS64" i="11"/>
  <c r="EE64" i="11"/>
  <c r="GA64" i="11"/>
  <c r="EU64" i="11"/>
  <c r="CY64" i="11"/>
  <c r="BC64" i="11"/>
  <c r="W64" i="11"/>
  <c r="BV22" i="12"/>
  <c r="BF22" i="12"/>
  <c r="AP22" i="12"/>
  <c r="Z22" i="12"/>
  <c r="Q22" i="12"/>
  <c r="EW22" i="12"/>
  <c r="DC22" i="12"/>
  <c r="AI22" i="12"/>
  <c r="EG22" i="12"/>
  <c r="Y22" i="12"/>
  <c r="DQ23" i="12"/>
  <c r="FO23" i="12"/>
  <c r="DS23" i="12"/>
  <c r="AA23" i="12"/>
  <c r="EO26" i="12"/>
  <c r="AB12" i="9"/>
  <c r="H64" i="11"/>
  <c r="DX64" i="11"/>
  <c r="BX64" i="11"/>
  <c r="AF64" i="11"/>
  <c r="G64" i="11"/>
  <c r="FK64" i="11"/>
  <c r="DO64" i="11"/>
  <c r="CI64" i="11"/>
  <c r="AM64" i="11"/>
  <c r="EO64" i="11"/>
  <c r="CD22" i="12"/>
  <c r="BN22" i="12"/>
  <c r="AX22" i="12"/>
  <c r="AH22" i="12"/>
  <c r="DY22" i="12"/>
  <c r="AO22" i="12"/>
  <c r="FU22" i="12"/>
  <c r="G22" i="12"/>
  <c r="DI23" i="12"/>
  <c r="R23" i="12"/>
  <c r="CO26" i="12"/>
  <c r="Q64" i="11"/>
  <c r="CW185" i="11"/>
  <c r="AK185" i="11"/>
  <c r="AH185" i="11"/>
  <c r="DK185" i="11"/>
  <c r="FU185" i="11"/>
  <c r="EY22" i="12"/>
  <c r="CE22" i="12"/>
  <c r="N22" i="12"/>
  <c r="EK23" i="12"/>
  <c r="AN26" i="12"/>
  <c r="EQ22" i="12"/>
  <c r="CM22" i="12"/>
  <c r="W22" i="12"/>
  <c r="EC23" i="12"/>
  <c r="AS23" i="12"/>
  <c r="DE26" i="12"/>
  <c r="BA185" i="11"/>
  <c r="Q185" i="11"/>
  <c r="DD185" i="11"/>
  <c r="GE100" i="11"/>
  <c r="GF100" i="11" s="1"/>
  <c r="FG185" i="11"/>
  <c r="CA185" i="11"/>
  <c r="V23" i="12"/>
  <c r="BU23" i="12"/>
  <c r="GB22" i="12"/>
  <c r="FL22" i="12"/>
  <c r="EV22" i="12"/>
  <c r="EF22" i="12"/>
  <c r="DP22" i="12"/>
  <c r="CZ22" i="12"/>
  <c r="CJ22" i="12"/>
  <c r="BT22" i="12"/>
  <c r="BD22" i="12"/>
  <c r="AN22" i="12"/>
  <c r="X22" i="12"/>
  <c r="FA23" i="12"/>
  <c r="FR23" i="12"/>
  <c r="FB23" i="12"/>
  <c r="EL23" i="12"/>
  <c r="DV23" i="12"/>
  <c r="DF23" i="12"/>
  <c r="CP23" i="12"/>
  <c r="BZ23" i="12"/>
  <c r="BJ23" i="12"/>
  <c r="AT23" i="12"/>
  <c r="AD23" i="12"/>
  <c r="Q23" i="12"/>
  <c r="ES26" i="12"/>
  <c r="AW26" i="12"/>
  <c r="AG26" i="12"/>
  <c r="AW12" i="9"/>
  <c r="AG12" i="9"/>
  <c r="Y12" i="9"/>
  <c r="EO185" i="11"/>
  <c r="FH185" i="11"/>
  <c r="BP185" i="11"/>
  <c r="Z185" i="11"/>
  <c r="FT22" i="12"/>
  <c r="FD22" i="12"/>
  <c r="EN22" i="12"/>
  <c r="DX22" i="12"/>
  <c r="DH22" i="12"/>
  <c r="CR22" i="12"/>
  <c r="CB22" i="12"/>
  <c r="BL22" i="12"/>
  <c r="AV22" i="12"/>
  <c r="AF22" i="12"/>
  <c r="GA22" i="12"/>
  <c r="DO22" i="12"/>
  <c r="BC22" i="12"/>
  <c r="FY23" i="12"/>
  <c r="FZ23" i="12"/>
  <c r="FJ23" i="12"/>
  <c r="ET23" i="12"/>
  <c r="ED23" i="12"/>
  <c r="DN23" i="12"/>
  <c r="CX23" i="12"/>
  <c r="CH23" i="12"/>
  <c r="BR23" i="12"/>
  <c r="BB23" i="12"/>
  <c r="AL23" i="12"/>
  <c r="F23" i="12"/>
  <c r="J26" i="12"/>
  <c r="T237" i="15"/>
  <c r="T207" i="15"/>
  <c r="BP5" i="12"/>
  <c r="BE28" i="8" s="1"/>
  <c r="BQ185" i="11"/>
  <c r="EP5" i="12"/>
  <c r="EP47" i="12" s="1"/>
  <c r="EE31" i="8" s="1"/>
  <c r="EQ185" i="11"/>
  <c r="CT5" i="12"/>
  <c r="CT47" i="12" s="1"/>
  <c r="CI31" i="8" s="1"/>
  <c r="CU185" i="11"/>
  <c r="J185" i="11"/>
  <c r="GF26" i="11"/>
  <c r="GE177" i="11"/>
  <c r="GD147" i="15" s="1"/>
  <c r="GD177" i="15" s="1"/>
  <c r="GE56" i="11"/>
  <c r="CW5" i="12"/>
  <c r="CW57" i="12" s="1"/>
  <c r="CX185" i="11"/>
  <c r="GF29" i="11"/>
  <c r="GE180" i="11"/>
  <c r="GE59" i="11"/>
  <c r="AE5" i="12"/>
  <c r="AE47" i="12" s="1"/>
  <c r="T31" i="8" s="1"/>
  <c r="AF185" i="11"/>
  <c r="W30" i="11"/>
  <c r="J10" i="8"/>
  <c r="V181" i="11"/>
  <c r="V60" i="11"/>
  <c r="DY185" i="11"/>
  <c r="DI185" i="11"/>
  <c r="AW185" i="11"/>
  <c r="AG185" i="11"/>
  <c r="M185" i="11"/>
  <c r="BT185" i="11"/>
  <c r="S185" i="11"/>
  <c r="EB185" i="11"/>
  <c r="CV185" i="11"/>
  <c r="F5" i="12"/>
  <c r="G185" i="11"/>
  <c r="EL185" i="11"/>
  <c r="BZ185" i="11"/>
  <c r="CL185" i="11"/>
  <c r="BF185" i="11"/>
  <c r="L185" i="11"/>
  <c r="H20" i="8"/>
  <c r="N35" i="11"/>
  <c r="GF13" i="11"/>
  <c r="GE164" i="11"/>
  <c r="GD134" i="15" s="1"/>
  <c r="GD164" i="15" s="1"/>
  <c r="GE43" i="11"/>
  <c r="FW185" i="11"/>
  <c r="FB5" i="12"/>
  <c r="FB47" i="12" s="1"/>
  <c r="EQ31" i="8" s="1"/>
  <c r="FC185" i="11"/>
  <c r="EM185" i="11"/>
  <c r="DV5" i="12"/>
  <c r="DW185" i="11"/>
  <c r="DG185" i="11"/>
  <c r="CP5" i="12"/>
  <c r="CP57" i="12" s="1"/>
  <c r="CQ185" i="11"/>
  <c r="BV5" i="12"/>
  <c r="BV57" i="12" s="1"/>
  <c r="BW185" i="11"/>
  <c r="BF5" i="12"/>
  <c r="BF57" i="12" s="1"/>
  <c r="BG185" i="11"/>
  <c r="AL5" i="12"/>
  <c r="AA28" i="8" s="1"/>
  <c r="AM185" i="11"/>
  <c r="W185" i="11"/>
  <c r="GF21" i="11"/>
  <c r="GE172" i="11"/>
  <c r="GD142" i="15" s="1"/>
  <c r="GD172" i="15" s="1"/>
  <c r="GE51" i="11"/>
  <c r="N166" i="11"/>
  <c r="FR24" i="8"/>
  <c r="GD55" i="11"/>
  <c r="GF16" i="11"/>
  <c r="GE167" i="11"/>
  <c r="GE46" i="11"/>
  <c r="J5" i="12"/>
  <c r="J47" i="12" s="1"/>
  <c r="K185" i="11"/>
  <c r="O5" i="12"/>
  <c r="O47" i="12" s="1"/>
  <c r="P185" i="11"/>
  <c r="DM5" i="12"/>
  <c r="DB28" i="8" s="1"/>
  <c r="DN185" i="11"/>
  <c r="CG5" i="12"/>
  <c r="CH185" i="11"/>
  <c r="BA5" i="12"/>
  <c r="AP28" i="8" s="1"/>
  <c r="BB185" i="11"/>
  <c r="FC5" i="12"/>
  <c r="FD185" i="11"/>
  <c r="DW5" i="12"/>
  <c r="DW47" i="12" s="1"/>
  <c r="DL31" i="8" s="1"/>
  <c r="DX185" i="11"/>
  <c r="CQ5" i="12"/>
  <c r="CR185" i="11"/>
  <c r="AU5" i="12"/>
  <c r="AJ28" i="8" s="1"/>
  <c r="AV185" i="11"/>
  <c r="GF17" i="11"/>
  <c r="GE168" i="11"/>
  <c r="GE47" i="11"/>
  <c r="GF11" i="11"/>
  <c r="GE12" i="15" s="1"/>
  <c r="GE162" i="11"/>
  <c r="GE41" i="11"/>
  <c r="H22" i="8"/>
  <c r="N45" i="11"/>
  <c r="FR7" i="8"/>
  <c r="I21" i="8"/>
  <c r="U40" i="11"/>
  <c r="S22" i="12"/>
  <c r="GF9" i="11"/>
  <c r="GE160" i="11"/>
  <c r="GE39" i="11"/>
  <c r="FP22" i="12"/>
  <c r="EJ22" i="12"/>
  <c r="DT22" i="12"/>
  <c r="CN22" i="12"/>
  <c r="BH22" i="12"/>
  <c r="F5" i="15"/>
  <c r="FN23" i="12"/>
  <c r="EX23" i="12"/>
  <c r="EH23" i="12"/>
  <c r="DR23" i="12"/>
  <c r="DB23" i="12"/>
  <c r="CL23" i="12"/>
  <c r="BV23" i="12"/>
  <c r="BF23" i="12"/>
  <c r="AP23" i="12"/>
  <c r="Z23" i="12"/>
  <c r="L23" i="12"/>
  <c r="EC5" i="12"/>
  <c r="ED185" i="11"/>
  <c r="ES5" i="12"/>
  <c r="ES57" i="12" s="1"/>
  <c r="ET185" i="11"/>
  <c r="GF18" i="11"/>
  <c r="GE169" i="11"/>
  <c r="GE48" i="11"/>
  <c r="Q27" i="8"/>
  <c r="CJ24" i="9"/>
  <c r="CJ17" i="9" s="1"/>
  <c r="FL17" i="8"/>
  <c r="CF24" i="9"/>
  <c r="CF17" i="9" s="1"/>
  <c r="FD17" i="8"/>
  <c r="CB24" i="9"/>
  <c r="CB17" i="9" s="1"/>
  <c r="EV17" i="8"/>
  <c r="BX24" i="9"/>
  <c r="BX17" i="9" s="1"/>
  <c r="EN17" i="8"/>
  <c r="BT24" i="9"/>
  <c r="BT17" i="9" s="1"/>
  <c r="EF17" i="8"/>
  <c r="BP24" i="9"/>
  <c r="BP17" i="9" s="1"/>
  <c r="DX17" i="8"/>
  <c r="BL24" i="9"/>
  <c r="BL17" i="9" s="1"/>
  <c r="DP17" i="8"/>
  <c r="DH17" i="8"/>
  <c r="BH24" i="9"/>
  <c r="BH17" i="9" s="1"/>
  <c r="BD24" i="9"/>
  <c r="BD17" i="9" s="1"/>
  <c r="CZ17" i="8"/>
  <c r="AZ24" i="9"/>
  <c r="AZ17" i="9" s="1"/>
  <c r="CR17" i="8"/>
  <c r="AV24" i="9"/>
  <c r="AV17" i="9" s="1"/>
  <c r="CJ17" i="8"/>
  <c r="AR24" i="9"/>
  <c r="AR17" i="9" s="1"/>
  <c r="CB17" i="8"/>
  <c r="AN24" i="9"/>
  <c r="AN17" i="9" s="1"/>
  <c r="BT17" i="8"/>
  <c r="AJ24" i="9"/>
  <c r="AJ17" i="9" s="1"/>
  <c r="BL17" i="8"/>
  <c r="AF24" i="9"/>
  <c r="AF17" i="9" s="1"/>
  <c r="BD17" i="8"/>
  <c r="AB24" i="9"/>
  <c r="AB17" i="9" s="1"/>
  <c r="AV17" i="8"/>
  <c r="X24" i="9"/>
  <c r="X17" i="9" s="1"/>
  <c r="AN17" i="8"/>
  <c r="T24" i="9"/>
  <c r="T17" i="9" s="1"/>
  <c r="AF17" i="8"/>
  <c r="P24" i="9"/>
  <c r="P17" i="9" s="1"/>
  <c r="X17" i="8"/>
  <c r="L24" i="9"/>
  <c r="L17" i="9" s="1"/>
  <c r="P17" i="8"/>
  <c r="CL20" i="9"/>
  <c r="FP13" i="8"/>
  <c r="FP27" i="8"/>
  <c r="FH13" i="8"/>
  <c r="CH20" i="9"/>
  <c r="FH27" i="8"/>
  <c r="EZ13" i="8"/>
  <c r="CD20" i="9"/>
  <c r="EZ27" i="8"/>
  <c r="BZ20" i="9"/>
  <c r="ER13" i="8"/>
  <c r="ER27" i="8"/>
  <c r="EJ13" i="8"/>
  <c r="BV20" i="9"/>
  <c r="EJ27" i="8"/>
  <c r="BR20" i="9"/>
  <c r="EB13" i="8"/>
  <c r="EB27" i="8"/>
  <c r="DT13" i="8"/>
  <c r="BN20" i="9"/>
  <c r="DT27" i="8"/>
  <c r="BJ20" i="9"/>
  <c r="DL13" i="8"/>
  <c r="DL27" i="8"/>
  <c r="BF20" i="9"/>
  <c r="DD13" i="8"/>
  <c r="DD27" i="8"/>
  <c r="CV27" i="8"/>
  <c r="BB20" i="9"/>
  <c r="CV13" i="8"/>
  <c r="CN13" i="8"/>
  <c r="AX20" i="9"/>
  <c r="CN27" i="8"/>
  <c r="CF27" i="8"/>
  <c r="AT20" i="9"/>
  <c r="CF13" i="8"/>
  <c r="BX13" i="8"/>
  <c r="AP20" i="9"/>
  <c r="BX27" i="8"/>
  <c r="BP13" i="8"/>
  <c r="BP27" i="8"/>
  <c r="AL20" i="9"/>
  <c r="BH13" i="8"/>
  <c r="AH20" i="9"/>
  <c r="BH27" i="8"/>
  <c r="AZ13" i="8"/>
  <c r="AD20" i="9"/>
  <c r="AZ27" i="8"/>
  <c r="AR13" i="8"/>
  <c r="Z20" i="9"/>
  <c r="AR27" i="8"/>
  <c r="AJ13" i="8"/>
  <c r="V20" i="9"/>
  <c r="AJ27" i="8"/>
  <c r="AB13" i="8"/>
  <c r="R20" i="9"/>
  <c r="AB27" i="8"/>
  <c r="T13" i="8"/>
  <c r="N20" i="9"/>
  <c r="T27" i="8"/>
  <c r="CL23" i="9"/>
  <c r="CL16" i="9" s="1"/>
  <c r="FP16" i="8"/>
  <c r="FH16" i="8"/>
  <c r="CH23" i="9"/>
  <c r="CH16" i="9" s="1"/>
  <c r="EZ16" i="8"/>
  <c r="CD23" i="9"/>
  <c r="CD16" i="9" s="1"/>
  <c r="BZ23" i="9"/>
  <c r="BZ16" i="9" s="1"/>
  <c r="ER16" i="8"/>
  <c r="BV23" i="9"/>
  <c r="BV16" i="9" s="1"/>
  <c r="EJ16" i="8"/>
  <c r="EB16" i="8"/>
  <c r="BR23" i="9"/>
  <c r="BR16" i="9" s="1"/>
  <c r="DT16" i="8"/>
  <c r="BN23" i="9"/>
  <c r="BN16" i="9" s="1"/>
  <c r="BJ23" i="9"/>
  <c r="BJ16" i="9" s="1"/>
  <c r="DL16" i="8"/>
  <c r="BF23" i="9"/>
  <c r="BF16" i="9" s="1"/>
  <c r="DD16" i="8"/>
  <c r="BB23" i="9"/>
  <c r="BB16" i="9" s="1"/>
  <c r="CV16" i="8"/>
  <c r="CN16" i="8"/>
  <c r="AX23" i="9"/>
  <c r="AX16" i="9" s="1"/>
  <c r="AT23" i="9"/>
  <c r="AT16" i="9" s="1"/>
  <c r="CF16" i="8"/>
  <c r="BX16" i="8"/>
  <c r="AP23" i="9"/>
  <c r="AP16" i="9" s="1"/>
  <c r="BP16" i="8"/>
  <c r="AL23" i="9"/>
  <c r="AL16" i="9" s="1"/>
  <c r="BH16" i="8"/>
  <c r="AH23" i="9"/>
  <c r="AH16" i="9" s="1"/>
  <c r="AZ16" i="8"/>
  <c r="AD23" i="9"/>
  <c r="AD16" i="9" s="1"/>
  <c r="AR16" i="8"/>
  <c r="Z23" i="9"/>
  <c r="Z16" i="9" s="1"/>
  <c r="AJ16" i="8"/>
  <c r="V23" i="9"/>
  <c r="V16" i="9" s="1"/>
  <c r="AB16" i="8"/>
  <c r="R23" i="9"/>
  <c r="R16" i="9" s="1"/>
  <c r="T16" i="8"/>
  <c r="N23" i="9"/>
  <c r="N16" i="9" s="1"/>
  <c r="CL12" i="9"/>
  <c r="CD12" i="9"/>
  <c r="CK24" i="9"/>
  <c r="CK17" i="9" s="1"/>
  <c r="FN17" i="8"/>
  <c r="CG24" i="9"/>
  <c r="CG17" i="9" s="1"/>
  <c r="FF17" i="8"/>
  <c r="CC24" i="9"/>
  <c r="CC17" i="9" s="1"/>
  <c r="EX17" i="8"/>
  <c r="BY24" i="9"/>
  <c r="BY17" i="9" s="1"/>
  <c r="EP17" i="8"/>
  <c r="EH17" i="8"/>
  <c r="BU24" i="9"/>
  <c r="BU17" i="9" s="1"/>
  <c r="DZ17" i="8"/>
  <c r="BQ24" i="9"/>
  <c r="BQ17" i="9" s="1"/>
  <c r="BM24" i="9"/>
  <c r="BM17" i="9" s="1"/>
  <c r="DR17" i="8"/>
  <c r="BI24" i="9"/>
  <c r="BI17" i="9" s="1"/>
  <c r="DJ17" i="8"/>
  <c r="BE24" i="9"/>
  <c r="BE17" i="9" s="1"/>
  <c r="DB17" i="8"/>
  <c r="BA24" i="9"/>
  <c r="BA17" i="9" s="1"/>
  <c r="CT17" i="8"/>
  <c r="AW24" i="9"/>
  <c r="AW17" i="9" s="1"/>
  <c r="CL17" i="8"/>
  <c r="AS24" i="9"/>
  <c r="AS17" i="9" s="1"/>
  <c r="CD17" i="8"/>
  <c r="AO24" i="9"/>
  <c r="AO17" i="9" s="1"/>
  <c r="BV17" i="8"/>
  <c r="AK24" i="9"/>
  <c r="AK17" i="9" s="1"/>
  <c r="BN17" i="8"/>
  <c r="AG24" i="9"/>
  <c r="AG17" i="9" s="1"/>
  <c r="BF17" i="8"/>
  <c r="AC24" i="9"/>
  <c r="AC17" i="9" s="1"/>
  <c r="AX17" i="8"/>
  <c r="Y24" i="9"/>
  <c r="Y17" i="9" s="1"/>
  <c r="AP17" i="8"/>
  <c r="U24" i="9"/>
  <c r="U17" i="9" s="1"/>
  <c r="AH17" i="8"/>
  <c r="Q24" i="9"/>
  <c r="Q17" i="9" s="1"/>
  <c r="Z17" i="8"/>
  <c r="M24" i="9"/>
  <c r="M17" i="9" s="1"/>
  <c r="R17" i="8"/>
  <c r="CL22" i="9"/>
  <c r="CL15" i="9" s="1"/>
  <c r="FP15" i="8"/>
  <c r="FH15" i="8"/>
  <c r="CH22" i="9"/>
  <c r="CH15" i="9" s="1"/>
  <c r="EZ15" i="8"/>
  <c r="CD22" i="9"/>
  <c r="CD15" i="9" s="1"/>
  <c r="BZ22" i="9"/>
  <c r="BZ15" i="9" s="1"/>
  <c r="ER15" i="8"/>
  <c r="EJ15" i="8"/>
  <c r="BV22" i="9"/>
  <c r="BV15" i="9" s="1"/>
  <c r="EB15" i="8"/>
  <c r="BR22" i="9"/>
  <c r="BR15" i="9" s="1"/>
  <c r="BN22" i="9"/>
  <c r="BN15" i="9" s="1"/>
  <c r="DT15" i="8"/>
  <c r="BJ22" i="9"/>
  <c r="BJ15" i="9" s="1"/>
  <c r="DL15" i="8"/>
  <c r="BF22" i="9"/>
  <c r="BF15" i="9" s="1"/>
  <c r="DD15" i="8"/>
  <c r="CV15" i="8"/>
  <c r="BB22" i="9"/>
  <c r="BB15" i="9" s="1"/>
  <c r="AX22" i="9"/>
  <c r="AX15" i="9" s="1"/>
  <c r="CN15" i="8"/>
  <c r="CF15" i="8"/>
  <c r="AT22" i="9"/>
  <c r="AT15" i="9" s="1"/>
  <c r="BX15" i="8"/>
  <c r="AP22" i="9"/>
  <c r="AP15" i="9" s="1"/>
  <c r="BP15" i="8"/>
  <c r="AL22" i="9"/>
  <c r="AL15" i="9" s="1"/>
  <c r="AH22" i="9"/>
  <c r="AH15" i="9" s="1"/>
  <c r="BH15" i="8"/>
  <c r="AD22" i="9"/>
  <c r="AD15" i="9" s="1"/>
  <c r="AZ15" i="8"/>
  <c r="AR15" i="8"/>
  <c r="Z22" i="9"/>
  <c r="Z15" i="9" s="1"/>
  <c r="AJ15" i="8"/>
  <c r="V22" i="9"/>
  <c r="V15" i="9" s="1"/>
  <c r="AB15" i="8"/>
  <c r="R22" i="9"/>
  <c r="R15" i="9" s="1"/>
  <c r="T15" i="8"/>
  <c r="N22" i="9"/>
  <c r="N15" i="9" s="1"/>
  <c r="BO12" i="9"/>
  <c r="BG12" i="9"/>
  <c r="AF12" i="9"/>
  <c r="X12" i="9"/>
  <c r="BJ12" i="9"/>
  <c r="V12" i="9"/>
  <c r="FS6" i="8"/>
  <c r="CG12" i="9"/>
  <c r="BY12" i="9"/>
  <c r="AY12" i="9"/>
  <c r="AQ12" i="9"/>
  <c r="AI12" i="9"/>
  <c r="AA12" i="9"/>
  <c r="FX5" i="12"/>
  <c r="FX47" i="12" s="1"/>
  <c r="FM31" i="8" s="1"/>
  <c r="FY185" i="11"/>
  <c r="EB5" i="12"/>
  <c r="DQ28" i="8" s="1"/>
  <c r="EC185" i="11"/>
  <c r="GF154" i="11"/>
  <c r="GF184" i="11" s="1"/>
  <c r="GE184" i="11"/>
  <c r="BI5" i="12"/>
  <c r="BI47" i="12" s="1"/>
  <c r="AX31" i="8" s="1"/>
  <c r="BJ185" i="11"/>
  <c r="FR22" i="8"/>
  <c r="GD45" i="11"/>
  <c r="GF24" i="11"/>
  <c r="GE175" i="11"/>
  <c r="GE54" i="11"/>
  <c r="CI185" i="11"/>
  <c r="H24" i="8"/>
  <c r="N55" i="11"/>
  <c r="U161" i="11"/>
  <c r="T131" i="15" s="1"/>
  <c r="H21" i="8"/>
  <c r="N40" i="11"/>
  <c r="GF27" i="11"/>
  <c r="GE178" i="11"/>
  <c r="GD148" i="15" s="1"/>
  <c r="GD178" i="15" s="1"/>
  <c r="GE57" i="11"/>
  <c r="GF8" i="11"/>
  <c r="GE159" i="11"/>
  <c r="GE38" i="11"/>
  <c r="GF93" i="11"/>
  <c r="GF63" i="11" s="1"/>
  <c r="GE63" i="11"/>
  <c r="I23" i="8"/>
  <c r="U50" i="11"/>
  <c r="FJ16" i="8"/>
  <c r="CI23" i="9"/>
  <c r="CI16" i="9" s="1"/>
  <c r="CE23" i="9"/>
  <c r="CE16" i="9" s="1"/>
  <c r="FB16" i="8"/>
  <c r="ET16" i="8"/>
  <c r="CA23" i="9"/>
  <c r="CA16" i="9" s="1"/>
  <c r="EL16" i="8"/>
  <c r="BW23" i="9"/>
  <c r="BW16" i="9" s="1"/>
  <c r="ED16" i="8"/>
  <c r="BS23" i="9"/>
  <c r="BS16" i="9" s="1"/>
  <c r="BO23" i="9"/>
  <c r="BO16" i="9" s="1"/>
  <c r="DV16" i="8"/>
  <c r="BK23" i="9"/>
  <c r="BK16" i="9" s="1"/>
  <c r="DN16" i="8"/>
  <c r="BG23" i="9"/>
  <c r="BG16" i="9" s="1"/>
  <c r="DF16" i="8"/>
  <c r="CX16" i="8"/>
  <c r="BC23" i="9"/>
  <c r="BC16" i="9" s="1"/>
  <c r="AY23" i="9"/>
  <c r="AY16" i="9" s="1"/>
  <c r="CP16" i="8"/>
  <c r="CH16" i="8"/>
  <c r="AU23" i="9"/>
  <c r="AU16" i="9" s="1"/>
  <c r="BZ16" i="8"/>
  <c r="AQ23" i="9"/>
  <c r="AQ16" i="9" s="1"/>
  <c r="BR16" i="8"/>
  <c r="AM23" i="9"/>
  <c r="AM16" i="9" s="1"/>
  <c r="BJ16" i="8"/>
  <c r="AI23" i="9"/>
  <c r="AI16" i="9" s="1"/>
  <c r="BB16" i="8"/>
  <c r="AE23" i="9"/>
  <c r="AE16" i="9" s="1"/>
  <c r="AA23" i="9"/>
  <c r="AA16" i="9" s="1"/>
  <c r="AT16" i="8"/>
  <c r="AL16" i="8"/>
  <c r="W23" i="9"/>
  <c r="W16" i="9" s="1"/>
  <c r="AD16" i="8"/>
  <c r="S23" i="9"/>
  <c r="S16" i="9" s="1"/>
  <c r="V16" i="8"/>
  <c r="O23" i="9"/>
  <c r="O16" i="9" s="1"/>
  <c r="CJ21" i="9"/>
  <c r="CJ14" i="9" s="1"/>
  <c r="FL14" i="8"/>
  <c r="CF21" i="9"/>
  <c r="CF14" i="9" s="1"/>
  <c r="FD14" i="8"/>
  <c r="CB21" i="9"/>
  <c r="CB14" i="9" s="1"/>
  <c r="EV14" i="8"/>
  <c r="BX21" i="9"/>
  <c r="BX14" i="9" s="1"/>
  <c r="EN14" i="8"/>
  <c r="BT21" i="9"/>
  <c r="BT14" i="9" s="1"/>
  <c r="EF14" i="8"/>
  <c r="DX27" i="8"/>
  <c r="BP21" i="9"/>
  <c r="BP14" i="9" s="1"/>
  <c r="DX14" i="8"/>
  <c r="DP14" i="8"/>
  <c r="BL21" i="9"/>
  <c r="BL14" i="9" s="1"/>
  <c r="BH21" i="9"/>
  <c r="BH14" i="9" s="1"/>
  <c r="DH14" i="8"/>
  <c r="CZ27" i="8"/>
  <c r="BD21" i="9"/>
  <c r="BD14" i="9" s="1"/>
  <c r="CZ14" i="8"/>
  <c r="CR14" i="8"/>
  <c r="AZ21" i="9"/>
  <c r="AZ14" i="9" s="1"/>
  <c r="AV21" i="9"/>
  <c r="AV14" i="9" s="1"/>
  <c r="CJ14" i="8"/>
  <c r="AR21" i="9"/>
  <c r="AR14" i="9" s="1"/>
  <c r="CB14" i="8"/>
  <c r="AN21" i="9"/>
  <c r="AN14" i="9" s="1"/>
  <c r="BT14" i="8"/>
  <c r="BL14" i="8"/>
  <c r="AJ21" i="9"/>
  <c r="AJ14" i="9" s="1"/>
  <c r="AF21" i="9"/>
  <c r="AF14" i="9" s="1"/>
  <c r="BD14" i="8"/>
  <c r="AB21" i="9"/>
  <c r="AB14" i="9" s="1"/>
  <c r="AV14" i="8"/>
  <c r="X21" i="9"/>
  <c r="X14" i="9" s="1"/>
  <c r="AN14" i="8"/>
  <c r="AF27" i="8"/>
  <c r="T21" i="9"/>
  <c r="T14" i="9" s="1"/>
  <c r="AF14" i="8"/>
  <c r="P21" i="9"/>
  <c r="P14" i="9" s="1"/>
  <c r="X14" i="8"/>
  <c r="L21" i="9"/>
  <c r="L14" i="9" s="1"/>
  <c r="P14" i="8"/>
  <c r="FM13" i="8"/>
  <c r="FM27" i="8"/>
  <c r="FE13" i="8"/>
  <c r="FE27" i="8"/>
  <c r="EW13" i="8"/>
  <c r="EW27" i="8"/>
  <c r="EO13" i="8"/>
  <c r="EO27" i="8"/>
  <c r="EG13" i="8"/>
  <c r="EG27" i="8"/>
  <c r="DY13" i="8"/>
  <c r="DY27" i="8"/>
  <c r="DQ13" i="8"/>
  <c r="DQ27" i="8"/>
  <c r="DI13" i="8"/>
  <c r="DI27" i="8"/>
  <c r="DA13" i="8"/>
  <c r="DA27" i="8"/>
  <c r="CS13" i="8"/>
  <c r="CS27" i="8"/>
  <c r="CK13" i="8"/>
  <c r="CK27" i="8"/>
  <c r="CC13" i="8"/>
  <c r="CC27" i="8"/>
  <c r="BU27" i="8"/>
  <c r="BU13" i="8"/>
  <c r="BM13" i="8"/>
  <c r="BM27" i="8"/>
  <c r="BE27" i="8"/>
  <c r="BE13" i="8"/>
  <c r="AW13" i="8"/>
  <c r="AW27" i="8"/>
  <c r="AO27" i="8"/>
  <c r="AO13" i="8"/>
  <c r="AG13" i="8"/>
  <c r="AG27" i="8"/>
  <c r="Y27" i="8"/>
  <c r="Y13" i="8"/>
  <c r="GD161" i="11"/>
  <c r="GC131" i="15" s="1"/>
  <c r="CK22" i="9"/>
  <c r="CK15" i="9" s="1"/>
  <c r="FN15" i="8"/>
  <c r="CG22" i="9"/>
  <c r="CG15" i="9" s="1"/>
  <c r="FF15" i="8"/>
  <c r="CC22" i="9"/>
  <c r="CC15" i="9" s="1"/>
  <c r="EX15" i="8"/>
  <c r="BY22" i="9"/>
  <c r="BY15" i="9" s="1"/>
  <c r="EP15" i="8"/>
  <c r="BU22" i="9"/>
  <c r="BU15" i="9" s="1"/>
  <c r="EH15" i="8"/>
  <c r="BQ22" i="9"/>
  <c r="BQ15" i="9" s="1"/>
  <c r="DZ15" i="8"/>
  <c r="BM22" i="9"/>
  <c r="BM15" i="9" s="1"/>
  <c r="DR15" i="8"/>
  <c r="BI22" i="9"/>
  <c r="BI15" i="9" s="1"/>
  <c r="DJ15" i="8"/>
  <c r="BE22" i="9"/>
  <c r="BE15" i="9" s="1"/>
  <c r="DB15" i="8"/>
  <c r="BA22" i="9"/>
  <c r="BA15" i="9" s="1"/>
  <c r="CT15" i="8"/>
  <c r="AW22" i="9"/>
  <c r="AW15" i="9" s="1"/>
  <c r="CL15" i="8"/>
  <c r="AS22" i="9"/>
  <c r="AS15" i="9" s="1"/>
  <c r="CD15" i="8"/>
  <c r="AO22" i="9"/>
  <c r="AO15" i="9" s="1"/>
  <c r="BV15" i="8"/>
  <c r="AK22" i="9"/>
  <c r="AK15" i="9" s="1"/>
  <c r="BN15" i="8"/>
  <c r="AG22" i="9"/>
  <c r="AG15" i="9" s="1"/>
  <c r="BF15" i="8"/>
  <c r="AX15" i="8"/>
  <c r="AC22" i="9"/>
  <c r="AC15" i="9" s="1"/>
  <c r="Y22" i="9"/>
  <c r="Y15" i="9" s="1"/>
  <c r="AP15" i="8"/>
  <c r="U22" i="9"/>
  <c r="U15" i="9" s="1"/>
  <c r="AH15" i="8"/>
  <c r="Q22" i="9"/>
  <c r="Q15" i="9" s="1"/>
  <c r="Z15" i="8"/>
  <c r="M22" i="9"/>
  <c r="M15" i="9" s="1"/>
  <c r="R15" i="8"/>
  <c r="P27" i="8"/>
  <c r="FJ14" i="8"/>
  <c r="CI21" i="9"/>
  <c r="CI14" i="9" s="1"/>
  <c r="FB14" i="8"/>
  <c r="CE21" i="9"/>
  <c r="CE14" i="9" s="1"/>
  <c r="ET14" i="8"/>
  <c r="CA21" i="9"/>
  <c r="CA14" i="9" s="1"/>
  <c r="EL14" i="8"/>
  <c r="BW21" i="9"/>
  <c r="BW14" i="9" s="1"/>
  <c r="BS21" i="9"/>
  <c r="BS14" i="9" s="1"/>
  <c r="ED14" i="8"/>
  <c r="BO21" i="9"/>
  <c r="BO14" i="9" s="1"/>
  <c r="DV14" i="8"/>
  <c r="DN14" i="8"/>
  <c r="BK21" i="9"/>
  <c r="BK14" i="9" s="1"/>
  <c r="DF14" i="8"/>
  <c r="BG21" i="9"/>
  <c r="BG14" i="9" s="1"/>
  <c r="CX14" i="8"/>
  <c r="BC21" i="9"/>
  <c r="BC14" i="9" s="1"/>
  <c r="CP14" i="8"/>
  <c r="AY21" i="9"/>
  <c r="AY14" i="9" s="1"/>
  <c r="CH14" i="8"/>
  <c r="AU21" i="9"/>
  <c r="AU14" i="9" s="1"/>
  <c r="BZ14" i="8"/>
  <c r="AQ21" i="9"/>
  <c r="AQ14" i="9" s="1"/>
  <c r="AM21" i="9"/>
  <c r="AM14" i="9" s="1"/>
  <c r="BR14" i="8"/>
  <c r="AI21" i="9"/>
  <c r="AI14" i="9" s="1"/>
  <c r="BJ14" i="8"/>
  <c r="BB14" i="8"/>
  <c r="AE21" i="9"/>
  <c r="AE14" i="9" s="1"/>
  <c r="AT14" i="8"/>
  <c r="AA21" i="9"/>
  <c r="AA14" i="9" s="1"/>
  <c r="AL14" i="8"/>
  <c r="W21" i="9"/>
  <c r="W14" i="9" s="1"/>
  <c r="AD14" i="8"/>
  <c r="S21" i="9"/>
  <c r="S14" i="9" s="1"/>
  <c r="V14" i="8"/>
  <c r="O21" i="9"/>
  <c r="O14" i="9" s="1"/>
  <c r="FK13" i="8"/>
  <c r="FK27" i="8"/>
  <c r="FC13" i="8"/>
  <c r="FC27" i="8"/>
  <c r="EU13" i="8"/>
  <c r="EU27" i="8"/>
  <c r="EM27" i="8"/>
  <c r="EM13" i="8"/>
  <c r="EE13" i="8"/>
  <c r="EE27" i="8"/>
  <c r="DW13" i="8"/>
  <c r="DW27" i="8"/>
  <c r="DO13" i="8"/>
  <c r="DO27" i="8"/>
  <c r="DG27" i="8"/>
  <c r="DG13" i="8"/>
  <c r="CY13" i="8"/>
  <c r="CY27" i="8"/>
  <c r="CQ13" i="8"/>
  <c r="CQ27" i="8"/>
  <c r="CI13" i="8"/>
  <c r="CI27" i="8"/>
  <c r="CA13" i="8"/>
  <c r="CA27" i="8"/>
  <c r="BS13" i="8"/>
  <c r="BS27" i="8"/>
  <c r="BK13" i="8"/>
  <c r="BK27" i="8"/>
  <c r="BC13" i="8"/>
  <c r="BC27" i="8"/>
  <c r="AU13" i="8"/>
  <c r="AU27" i="8"/>
  <c r="AM13" i="8"/>
  <c r="AM27" i="8"/>
  <c r="AE13" i="8"/>
  <c r="AE27" i="8"/>
  <c r="W13" i="8"/>
  <c r="W27" i="8"/>
  <c r="AV12" i="9"/>
  <c r="GD176" i="11"/>
  <c r="GC146" i="15" s="1"/>
  <c r="CI20" i="9"/>
  <c r="CI13" i="9" s="1"/>
  <c r="FJ27" i="8"/>
  <c r="FJ13" i="8"/>
  <c r="CE20" i="9"/>
  <c r="CE13" i="9" s="1"/>
  <c r="FB13" i="8"/>
  <c r="FB27" i="8"/>
  <c r="CA20" i="9"/>
  <c r="ET27" i="8"/>
  <c r="ET13" i="8"/>
  <c r="BW20" i="9"/>
  <c r="EL27" i="8"/>
  <c r="EL13" i="8"/>
  <c r="BS20" i="9"/>
  <c r="ED27" i="8"/>
  <c r="ED13" i="8"/>
  <c r="BO20" i="9"/>
  <c r="DV27" i="8"/>
  <c r="DV13" i="8"/>
  <c r="BK20" i="9"/>
  <c r="DN27" i="8"/>
  <c r="DN13" i="8"/>
  <c r="BG20" i="9"/>
  <c r="DF27" i="8"/>
  <c r="DF13" i="8"/>
  <c r="BC20" i="9"/>
  <c r="CX27" i="8"/>
  <c r="CX13" i="8"/>
  <c r="AY20" i="9"/>
  <c r="CP27" i="8"/>
  <c r="CP13" i="8"/>
  <c r="AU20" i="9"/>
  <c r="CH27" i="8"/>
  <c r="CH13" i="8"/>
  <c r="AQ20" i="9"/>
  <c r="BZ13" i="8"/>
  <c r="BZ27" i="8"/>
  <c r="AM20" i="9"/>
  <c r="BR27" i="8"/>
  <c r="BR13" i="8"/>
  <c r="AI20" i="9"/>
  <c r="BJ27" i="8"/>
  <c r="BJ13" i="8"/>
  <c r="AE20" i="9"/>
  <c r="BB13" i="8"/>
  <c r="BB27" i="8"/>
  <c r="AA20" i="9"/>
  <c r="AT27" i="8"/>
  <c r="AT13" i="8"/>
  <c r="W20" i="9"/>
  <c r="W13" i="9" s="1"/>
  <c r="AL27" i="8"/>
  <c r="AL13" i="8"/>
  <c r="S20" i="9"/>
  <c r="AD27" i="8"/>
  <c r="AD13" i="8"/>
  <c r="O20" i="9"/>
  <c r="V27" i="8"/>
  <c r="V13" i="8"/>
  <c r="FS8" i="8"/>
  <c r="CI12" i="9"/>
  <c r="AO12" i="9"/>
  <c r="Q12" i="9"/>
  <c r="CJ12" i="9"/>
  <c r="CF12" i="9"/>
  <c r="CB12" i="9"/>
  <c r="BX12" i="9"/>
  <c r="BT12" i="9"/>
  <c r="BP12" i="9"/>
  <c r="BL12" i="9"/>
  <c r="BF12" i="9"/>
  <c r="BB12" i="9"/>
  <c r="AX12" i="9"/>
  <c r="AT12" i="9"/>
  <c r="AN12" i="9"/>
  <c r="AJ12" i="9"/>
  <c r="AD12" i="9"/>
  <c r="R12" i="9"/>
  <c r="P12" i="9"/>
  <c r="CC12" i="9"/>
  <c r="BU12" i="9"/>
  <c r="BM12" i="9"/>
  <c r="BE12" i="9"/>
  <c r="S12" i="9"/>
  <c r="ER5" i="12"/>
  <c r="ER57" i="12" s="1"/>
  <c r="ES185" i="11"/>
  <c r="BK185" i="11"/>
  <c r="GF12" i="11"/>
  <c r="GE163" i="11"/>
  <c r="GE42" i="11"/>
  <c r="DE185" i="11"/>
  <c r="BH5" i="12"/>
  <c r="BH47" i="12" s="1"/>
  <c r="AW31" i="8" s="1"/>
  <c r="BI185" i="11"/>
  <c r="DV185" i="11"/>
  <c r="AX185" i="11"/>
  <c r="I24" i="8"/>
  <c r="FS24" i="8" s="1"/>
  <c r="U55" i="11"/>
  <c r="FR5" i="12"/>
  <c r="FG28" i="8" s="1"/>
  <c r="FS185" i="11"/>
  <c r="EH5" i="12"/>
  <c r="DW28" i="8" s="1"/>
  <c r="EI185" i="11"/>
  <c r="DB5" i="12"/>
  <c r="CQ28" i="8" s="1"/>
  <c r="DC185" i="11"/>
  <c r="BC185" i="11"/>
  <c r="H23" i="8"/>
  <c r="N50" i="11"/>
  <c r="U5" i="12"/>
  <c r="V185" i="11"/>
  <c r="BK5" i="12"/>
  <c r="BK47" i="12" s="1"/>
  <c r="AZ31" i="8" s="1"/>
  <c r="BL185" i="11"/>
  <c r="CL5" i="12"/>
  <c r="CL47" i="12" s="1"/>
  <c r="CA31" i="8" s="1"/>
  <c r="CM185" i="11"/>
  <c r="V176" i="15"/>
  <c r="V206" i="15" s="1"/>
  <c r="GC185" i="11"/>
  <c r="FL5" i="12"/>
  <c r="FL47" i="12" s="1"/>
  <c r="FA31" i="8" s="1"/>
  <c r="FM185" i="11"/>
  <c r="EW185" i="11"/>
  <c r="EF5" i="12"/>
  <c r="DU28" i="8" s="1"/>
  <c r="EG185" i="11"/>
  <c r="DP5" i="12"/>
  <c r="DE28" i="8" s="1"/>
  <c r="DQ185" i="11"/>
  <c r="CZ5" i="12"/>
  <c r="CO28" i="8" s="1"/>
  <c r="DA185" i="11"/>
  <c r="CJ5" i="12"/>
  <c r="BY28" i="8" s="1"/>
  <c r="CK185" i="11"/>
  <c r="BU185" i="11"/>
  <c r="AN5" i="12"/>
  <c r="AN47" i="12" s="1"/>
  <c r="AC31" i="8" s="1"/>
  <c r="AO185" i="11"/>
  <c r="X5" i="12"/>
  <c r="M28" i="8" s="1"/>
  <c r="Y185" i="11"/>
  <c r="FL185" i="11"/>
  <c r="AN185" i="11"/>
  <c r="ER185" i="11"/>
  <c r="CF185" i="11"/>
  <c r="AZ185" i="11"/>
  <c r="T6" i="12"/>
  <c r="U156" i="11"/>
  <c r="T126" i="15" s="1"/>
  <c r="FQ5" i="12"/>
  <c r="FF28" i="8" s="1"/>
  <c r="FR185" i="11"/>
  <c r="DE5" i="12"/>
  <c r="CT28" i="8" s="1"/>
  <c r="DF185" i="11"/>
  <c r="AS5" i="12"/>
  <c r="AH28" i="8" s="1"/>
  <c r="AT185" i="11"/>
  <c r="AP185" i="11"/>
  <c r="N176" i="11"/>
  <c r="FR23" i="8"/>
  <c r="GD50" i="11"/>
  <c r="FN5" i="12"/>
  <c r="FO185" i="11"/>
  <c r="FR21" i="8"/>
  <c r="FS21" i="8" s="1"/>
  <c r="GD40" i="11"/>
  <c r="FJ5" i="12"/>
  <c r="EY28" i="8" s="1"/>
  <c r="FK185" i="11"/>
  <c r="ED5" i="12"/>
  <c r="DS28" i="8" s="1"/>
  <c r="EE185" i="11"/>
  <c r="CX5" i="12"/>
  <c r="CM28" i="8" s="1"/>
  <c r="CY185" i="11"/>
  <c r="CD5" i="12"/>
  <c r="CD57" i="12" s="1"/>
  <c r="CE185" i="11"/>
  <c r="BN5" i="12"/>
  <c r="BN47" i="12" s="1"/>
  <c r="BC31" i="8" s="1"/>
  <c r="BO185" i="11"/>
  <c r="AX5" i="12"/>
  <c r="AX57" i="12" s="1"/>
  <c r="AY185" i="11"/>
  <c r="AD5" i="12"/>
  <c r="AD47" i="12" s="1"/>
  <c r="S31" i="8" s="1"/>
  <c r="AE185" i="11"/>
  <c r="M6" i="12"/>
  <c r="N156" i="11"/>
  <c r="I20" i="8"/>
  <c r="U35" i="11"/>
  <c r="GF28" i="11"/>
  <c r="GE179" i="11"/>
  <c r="GE58" i="11"/>
  <c r="GF14" i="11"/>
  <c r="GE165" i="11"/>
  <c r="GD135" i="15" s="1"/>
  <c r="GD165" i="15" s="1"/>
  <c r="GE44" i="11"/>
  <c r="M7" i="12"/>
  <c r="N161" i="11"/>
  <c r="M131" i="15" s="1"/>
  <c r="FI5" i="12"/>
  <c r="EX28" i="8" s="1"/>
  <c r="FJ185" i="11"/>
  <c r="BQ5" i="12"/>
  <c r="BR185" i="11"/>
  <c r="AK5" i="12"/>
  <c r="Z28" i="8" s="1"/>
  <c r="AL185" i="11"/>
  <c r="FS5" i="12"/>
  <c r="FT185" i="11"/>
  <c r="EM5" i="12"/>
  <c r="EB28" i="8" s="1"/>
  <c r="EN185" i="11"/>
  <c r="DG5" i="12"/>
  <c r="DH185" i="11"/>
  <c r="CA5" i="12"/>
  <c r="BP28" i="8" s="1"/>
  <c r="CB185" i="11"/>
  <c r="GF19" i="11"/>
  <c r="GE170" i="11"/>
  <c r="GD140" i="15" s="1"/>
  <c r="GD170" i="15" s="1"/>
  <c r="GE49" i="11"/>
  <c r="GF22" i="11"/>
  <c r="GE173" i="11"/>
  <c r="GE52" i="11"/>
  <c r="I22" i="8"/>
  <c r="FS22" i="8" s="1"/>
  <c r="U45" i="11"/>
  <c r="FY5" i="12"/>
  <c r="FN28" i="8" s="1"/>
  <c r="FZ185" i="11"/>
  <c r="FX22" i="12"/>
  <c r="FH22" i="12"/>
  <c r="EB22" i="12"/>
  <c r="CV22" i="12"/>
  <c r="BP22" i="12"/>
  <c r="AJ22" i="12"/>
  <c r="F22" i="12"/>
  <c r="FV23" i="12"/>
  <c r="FF23" i="12"/>
  <c r="EP23" i="12"/>
  <c r="DZ23" i="12"/>
  <c r="DJ23" i="12"/>
  <c r="CT23" i="12"/>
  <c r="CD23" i="12"/>
  <c r="BN23" i="12"/>
  <c r="AX23" i="12"/>
  <c r="AH23" i="12"/>
  <c r="FQ26" i="12"/>
  <c r="FS7" i="8"/>
  <c r="CL24" i="9"/>
  <c r="CL17" i="9" s="1"/>
  <c r="FP17" i="8"/>
  <c r="CH24" i="9"/>
  <c r="CH17" i="9" s="1"/>
  <c r="FH17" i="8"/>
  <c r="CD24" i="9"/>
  <c r="CD17" i="9" s="1"/>
  <c r="EZ17" i="8"/>
  <c r="BZ24" i="9"/>
  <c r="BZ17" i="9" s="1"/>
  <c r="ER17" i="8"/>
  <c r="BV24" i="9"/>
  <c r="BV17" i="9" s="1"/>
  <c r="EJ17" i="8"/>
  <c r="BR24" i="9"/>
  <c r="BR17" i="9" s="1"/>
  <c r="EB17" i="8"/>
  <c r="BN24" i="9"/>
  <c r="BN17" i="9" s="1"/>
  <c r="DT17" i="8"/>
  <c r="DL17" i="8"/>
  <c r="BJ24" i="9"/>
  <c r="BJ17" i="9" s="1"/>
  <c r="BF24" i="9"/>
  <c r="BF17" i="9" s="1"/>
  <c r="DD17" i="8"/>
  <c r="CV17" i="8"/>
  <c r="BB24" i="9"/>
  <c r="BB17" i="9" s="1"/>
  <c r="AX24" i="9"/>
  <c r="AX17" i="9" s="1"/>
  <c r="CN17" i="8"/>
  <c r="CF17" i="8"/>
  <c r="AT24" i="9"/>
  <c r="AT17" i="9" s="1"/>
  <c r="AP24" i="9"/>
  <c r="AP17" i="9" s="1"/>
  <c r="BX17" i="8"/>
  <c r="BP17" i="8"/>
  <c r="AL24" i="9"/>
  <c r="AL17" i="9" s="1"/>
  <c r="AH24" i="9"/>
  <c r="AH17" i="9" s="1"/>
  <c r="BH17" i="8"/>
  <c r="AZ17" i="8"/>
  <c r="AD24" i="9"/>
  <c r="AD17" i="9" s="1"/>
  <c r="Z24" i="9"/>
  <c r="Z17" i="9" s="1"/>
  <c r="AR17" i="8"/>
  <c r="AJ17" i="8"/>
  <c r="V24" i="9"/>
  <c r="V17" i="9" s="1"/>
  <c r="R24" i="9"/>
  <c r="R17" i="9" s="1"/>
  <c r="AB17" i="8"/>
  <c r="N24" i="9"/>
  <c r="N17" i="9" s="1"/>
  <c r="T17" i="8"/>
  <c r="FL27" i="8"/>
  <c r="FL13" i="8"/>
  <c r="CJ20" i="9"/>
  <c r="FD27" i="8"/>
  <c r="FD13" i="8"/>
  <c r="CF20" i="9"/>
  <c r="EV27" i="8"/>
  <c r="EV13" i="8"/>
  <c r="CB20" i="9"/>
  <c r="EN27" i="8"/>
  <c r="BX20" i="9"/>
  <c r="EN13" i="8"/>
  <c r="EF27" i="8"/>
  <c r="BT20" i="9"/>
  <c r="EF13" i="8"/>
  <c r="DX13" i="8"/>
  <c r="BP20" i="9"/>
  <c r="DP27" i="8"/>
  <c r="DP13" i="8"/>
  <c r="BL20" i="9"/>
  <c r="DH27" i="8"/>
  <c r="DH13" i="8"/>
  <c r="BH20" i="9"/>
  <c r="CZ13" i="8"/>
  <c r="BD20" i="9"/>
  <c r="CR27" i="8"/>
  <c r="CR13" i="8"/>
  <c r="AZ20" i="9"/>
  <c r="CJ27" i="8"/>
  <c r="CJ13" i="8"/>
  <c r="AV20" i="9"/>
  <c r="CB27" i="8"/>
  <c r="AR20" i="9"/>
  <c r="CB13" i="8"/>
  <c r="BT27" i="8"/>
  <c r="AN20" i="9"/>
  <c r="BT13" i="8"/>
  <c r="BL27" i="8"/>
  <c r="BL13" i="8"/>
  <c r="AJ20" i="9"/>
  <c r="BD27" i="8"/>
  <c r="BD13" i="8"/>
  <c r="AF20" i="9"/>
  <c r="AV27" i="8"/>
  <c r="AV13" i="8"/>
  <c r="AB20" i="9"/>
  <c r="AN27" i="8"/>
  <c r="AN13" i="8"/>
  <c r="X20" i="9"/>
  <c r="AF13" i="8"/>
  <c r="T20" i="9"/>
  <c r="X27" i="8"/>
  <c r="X13" i="8"/>
  <c r="P20" i="9"/>
  <c r="CJ23" i="9"/>
  <c r="CJ16" i="9" s="1"/>
  <c r="FL16" i="8"/>
  <c r="CF23" i="9"/>
  <c r="CF16" i="9" s="1"/>
  <c r="FD16" i="8"/>
  <c r="EV16" i="8"/>
  <c r="CB23" i="9"/>
  <c r="CB16" i="9" s="1"/>
  <c r="EN16" i="8"/>
  <c r="BX23" i="9"/>
  <c r="BX16" i="9" s="1"/>
  <c r="EF16" i="8"/>
  <c r="BT23" i="9"/>
  <c r="BT16" i="9" s="1"/>
  <c r="BP23" i="9"/>
  <c r="BP16" i="9" s="1"/>
  <c r="DX16" i="8"/>
  <c r="BL23" i="9"/>
  <c r="BL16" i="9" s="1"/>
  <c r="DP16" i="8"/>
  <c r="DH16" i="8"/>
  <c r="BH23" i="9"/>
  <c r="BH16" i="9" s="1"/>
  <c r="CZ16" i="8"/>
  <c r="BD23" i="9"/>
  <c r="BD16" i="9" s="1"/>
  <c r="CR16" i="8"/>
  <c r="AZ23" i="9"/>
  <c r="AZ16" i="9" s="1"/>
  <c r="CJ16" i="8"/>
  <c r="AV23" i="9"/>
  <c r="AV16" i="9" s="1"/>
  <c r="CB16" i="8"/>
  <c r="AR23" i="9"/>
  <c r="AR16" i="9" s="1"/>
  <c r="BT16" i="8"/>
  <c r="AN23" i="9"/>
  <c r="AN16" i="9" s="1"/>
  <c r="BL16" i="8"/>
  <c r="AJ23" i="9"/>
  <c r="AJ16" i="9" s="1"/>
  <c r="BD16" i="8"/>
  <c r="AF23" i="9"/>
  <c r="AF16" i="9" s="1"/>
  <c r="AV16" i="8"/>
  <c r="AB23" i="9"/>
  <c r="AB16" i="9" s="1"/>
  <c r="AN16" i="8"/>
  <c r="X23" i="9"/>
  <c r="X16" i="9" s="1"/>
  <c r="T23" i="9"/>
  <c r="T16" i="9" s="1"/>
  <c r="AF16" i="8"/>
  <c r="X16" i="8"/>
  <c r="P23" i="9"/>
  <c r="P16" i="9" s="1"/>
  <c r="P16" i="8"/>
  <c r="L23" i="9"/>
  <c r="L16" i="9" s="1"/>
  <c r="FJ17" i="8"/>
  <c r="CI24" i="9"/>
  <c r="CI17" i="9" s="1"/>
  <c r="CE24" i="9"/>
  <c r="CE17" i="9" s="1"/>
  <c r="FB17" i="8"/>
  <c r="ET17" i="8"/>
  <c r="CA24" i="9"/>
  <c r="CA17" i="9" s="1"/>
  <c r="EL17" i="8"/>
  <c r="BW24" i="9"/>
  <c r="BW17" i="9" s="1"/>
  <c r="BS24" i="9"/>
  <c r="BS17" i="9" s="1"/>
  <c r="ED17" i="8"/>
  <c r="DV17" i="8"/>
  <c r="BO24" i="9"/>
  <c r="BO17" i="9" s="1"/>
  <c r="DN17" i="8"/>
  <c r="BK24" i="9"/>
  <c r="BK17" i="9" s="1"/>
  <c r="DF17" i="8"/>
  <c r="BG24" i="9"/>
  <c r="BG17" i="9" s="1"/>
  <c r="BC24" i="9"/>
  <c r="BC17" i="9" s="1"/>
  <c r="CX17" i="8"/>
  <c r="AY24" i="9"/>
  <c r="AY17" i="9" s="1"/>
  <c r="CP17" i="8"/>
  <c r="AU24" i="9"/>
  <c r="AU17" i="9" s="1"/>
  <c r="CH17" i="8"/>
  <c r="AQ24" i="9"/>
  <c r="AQ17" i="9" s="1"/>
  <c r="BZ17" i="8"/>
  <c r="AM24" i="9"/>
  <c r="AM17" i="9" s="1"/>
  <c r="BR17" i="8"/>
  <c r="AI24" i="9"/>
  <c r="AI17" i="9" s="1"/>
  <c r="BJ17" i="8"/>
  <c r="AE24" i="9"/>
  <c r="AE17" i="9" s="1"/>
  <c r="BB17" i="8"/>
  <c r="AA24" i="9"/>
  <c r="AA17" i="9" s="1"/>
  <c r="AT17" i="8"/>
  <c r="W24" i="9"/>
  <c r="W17" i="9" s="1"/>
  <c r="AL17" i="8"/>
  <c r="S24" i="9"/>
  <c r="S17" i="9" s="1"/>
  <c r="AD17" i="8"/>
  <c r="O24" i="9"/>
  <c r="O17" i="9" s="1"/>
  <c r="V17" i="8"/>
  <c r="CJ22" i="9"/>
  <c r="CJ15" i="9" s="1"/>
  <c r="FL15" i="8"/>
  <c r="CF22" i="9"/>
  <c r="CF15" i="9" s="1"/>
  <c r="FD15" i="8"/>
  <c r="EV15" i="8"/>
  <c r="CB22" i="9"/>
  <c r="CB15" i="9" s="1"/>
  <c r="EN15" i="8"/>
  <c r="BX22" i="9"/>
  <c r="BX15" i="9" s="1"/>
  <c r="BT22" i="9"/>
  <c r="BT15" i="9" s="1"/>
  <c r="EF15" i="8"/>
  <c r="BP22" i="9"/>
  <c r="BP15" i="9" s="1"/>
  <c r="DX15" i="8"/>
  <c r="DP15" i="8"/>
  <c r="BL22" i="9"/>
  <c r="BL15" i="9" s="1"/>
  <c r="DH15" i="8"/>
  <c r="BH22" i="9"/>
  <c r="BH15" i="9" s="1"/>
  <c r="CZ15" i="8"/>
  <c r="BD22" i="9"/>
  <c r="BD15" i="9" s="1"/>
  <c r="CR15" i="8"/>
  <c r="AZ22" i="9"/>
  <c r="AZ15" i="9" s="1"/>
  <c r="AV22" i="9"/>
  <c r="AV15" i="9" s="1"/>
  <c r="CJ15" i="8"/>
  <c r="AR22" i="9"/>
  <c r="AR15" i="9" s="1"/>
  <c r="CB15" i="8"/>
  <c r="BT15" i="8"/>
  <c r="AN22" i="9"/>
  <c r="AN15" i="9" s="1"/>
  <c r="BL15" i="8"/>
  <c r="AJ22" i="9"/>
  <c r="AJ15" i="9" s="1"/>
  <c r="BD15" i="8"/>
  <c r="AF22" i="9"/>
  <c r="AF15" i="9" s="1"/>
  <c r="AV15" i="8"/>
  <c r="AB22" i="9"/>
  <c r="AB15" i="9" s="1"/>
  <c r="AN15" i="8"/>
  <c r="X22" i="9"/>
  <c r="X15" i="9" s="1"/>
  <c r="AF15" i="8"/>
  <c r="T22" i="9"/>
  <c r="T15" i="9" s="1"/>
  <c r="P22" i="9"/>
  <c r="P15" i="9" s="1"/>
  <c r="X15" i="8"/>
  <c r="L22" i="9"/>
  <c r="L15" i="9" s="1"/>
  <c r="P15" i="8"/>
  <c r="AS12" i="9"/>
  <c r="AK12" i="9"/>
  <c r="AC12" i="9"/>
  <c r="U12" i="9"/>
  <c r="M12" i="9"/>
  <c r="AP12" i="9"/>
  <c r="Z12" i="9"/>
  <c r="CE12" i="9"/>
  <c r="BQ12" i="9"/>
  <c r="BA12" i="9"/>
  <c r="FH5" i="12"/>
  <c r="FH57" i="12" s="1"/>
  <c r="FI185" i="11"/>
  <c r="GF7" i="11"/>
  <c r="GE158" i="11"/>
  <c r="GE37" i="11"/>
  <c r="FZ5" i="12"/>
  <c r="FO28" i="8" s="1"/>
  <c r="GA185" i="11"/>
  <c r="Z5" i="12"/>
  <c r="Z57" i="12" s="1"/>
  <c r="AA185" i="11"/>
  <c r="GF23" i="11"/>
  <c r="GE174" i="11"/>
  <c r="GD144" i="15" s="1"/>
  <c r="GD174" i="15" s="1"/>
  <c r="GE53" i="11"/>
  <c r="CK23" i="9"/>
  <c r="CK16" i="9" s="1"/>
  <c r="FN16" i="8"/>
  <c r="CG23" i="9"/>
  <c r="CG16" i="9" s="1"/>
  <c r="FF16" i="8"/>
  <c r="CC23" i="9"/>
  <c r="CC16" i="9" s="1"/>
  <c r="EX16" i="8"/>
  <c r="EP16" i="8"/>
  <c r="BY23" i="9"/>
  <c r="BY16" i="9" s="1"/>
  <c r="BU23" i="9"/>
  <c r="BU16" i="9" s="1"/>
  <c r="EH16" i="8"/>
  <c r="DZ16" i="8"/>
  <c r="BQ23" i="9"/>
  <c r="BQ16" i="9" s="1"/>
  <c r="BM23" i="9"/>
  <c r="BM16" i="9" s="1"/>
  <c r="DR16" i="8"/>
  <c r="DJ16" i="8"/>
  <c r="BI23" i="9"/>
  <c r="BI16" i="9" s="1"/>
  <c r="BE23" i="9"/>
  <c r="BE16" i="9" s="1"/>
  <c r="DB16" i="8"/>
  <c r="CT16" i="8"/>
  <c r="BA23" i="9"/>
  <c r="BA16" i="9" s="1"/>
  <c r="AW23" i="9"/>
  <c r="AW16" i="9" s="1"/>
  <c r="CL16" i="8"/>
  <c r="AS23" i="9"/>
  <c r="AS16" i="9" s="1"/>
  <c r="CD16" i="8"/>
  <c r="AO23" i="9"/>
  <c r="AO16" i="9" s="1"/>
  <c r="BV16" i="8"/>
  <c r="AK23" i="9"/>
  <c r="AK16" i="9" s="1"/>
  <c r="BN16" i="8"/>
  <c r="BF16" i="8"/>
  <c r="AG23" i="9"/>
  <c r="AG16" i="9" s="1"/>
  <c r="AC23" i="9"/>
  <c r="AC16" i="9" s="1"/>
  <c r="AX16" i="8"/>
  <c r="Y23" i="9"/>
  <c r="Y16" i="9" s="1"/>
  <c r="AP16" i="8"/>
  <c r="U23" i="9"/>
  <c r="U16" i="9" s="1"/>
  <c r="AH16" i="8"/>
  <c r="Z16" i="8"/>
  <c r="Q23" i="9"/>
  <c r="Q16" i="9" s="1"/>
  <c r="M23" i="9"/>
  <c r="M16" i="9" s="1"/>
  <c r="R16" i="8"/>
  <c r="CL21" i="9"/>
  <c r="CL14" i="9" s="1"/>
  <c r="FP14" i="8"/>
  <c r="CH21" i="9"/>
  <c r="CH14" i="9" s="1"/>
  <c r="FH14" i="8"/>
  <c r="CD21" i="9"/>
  <c r="CD14" i="9" s="1"/>
  <c r="EZ14" i="8"/>
  <c r="BZ21" i="9"/>
  <c r="BZ14" i="9" s="1"/>
  <c r="ER14" i="8"/>
  <c r="BV21" i="9"/>
  <c r="BV14" i="9" s="1"/>
  <c r="EJ14" i="8"/>
  <c r="BR21" i="9"/>
  <c r="BR14" i="9" s="1"/>
  <c r="EB14" i="8"/>
  <c r="BN21" i="9"/>
  <c r="BN14" i="9" s="1"/>
  <c r="DT14" i="8"/>
  <c r="BJ21" i="9"/>
  <c r="BJ14" i="9" s="1"/>
  <c r="DL14" i="8"/>
  <c r="BF21" i="9"/>
  <c r="BF14" i="9" s="1"/>
  <c r="DD14" i="8"/>
  <c r="BB21" i="9"/>
  <c r="BB14" i="9" s="1"/>
  <c r="CV14" i="8"/>
  <c r="CN14" i="8"/>
  <c r="AX21" i="9"/>
  <c r="AX14" i="9" s="1"/>
  <c r="AT21" i="9"/>
  <c r="AT14" i="9" s="1"/>
  <c r="CF14" i="8"/>
  <c r="AP21" i="9"/>
  <c r="AP14" i="9" s="1"/>
  <c r="BX14" i="8"/>
  <c r="AL21" i="9"/>
  <c r="AL14" i="9" s="1"/>
  <c r="BP14" i="8"/>
  <c r="AH21" i="9"/>
  <c r="AH14" i="9" s="1"/>
  <c r="BH14" i="8"/>
  <c r="AD21" i="9"/>
  <c r="AD14" i="9" s="1"/>
  <c r="AZ14" i="8"/>
  <c r="Z21" i="9"/>
  <c r="Z14" i="9" s="1"/>
  <c r="AR14" i="8"/>
  <c r="V21" i="9"/>
  <c r="V14" i="9" s="1"/>
  <c r="AJ14" i="8"/>
  <c r="R21" i="9"/>
  <c r="R14" i="9" s="1"/>
  <c r="AB14" i="8"/>
  <c r="N21" i="9"/>
  <c r="N14" i="9" s="1"/>
  <c r="T14" i="8"/>
  <c r="FQ27" i="8"/>
  <c r="FQ13" i="8"/>
  <c r="FI27" i="8"/>
  <c r="FI13" i="8"/>
  <c r="FA27" i="8"/>
  <c r="FA13" i="8"/>
  <c r="ES27" i="8"/>
  <c r="ES13" i="8"/>
  <c r="EK27" i="8"/>
  <c r="EK13" i="8"/>
  <c r="EC27" i="8"/>
  <c r="EC13" i="8"/>
  <c r="DU27" i="8"/>
  <c r="DU13" i="8"/>
  <c r="DM27" i="8"/>
  <c r="DM13" i="8"/>
  <c r="DE27" i="8"/>
  <c r="DE13" i="8"/>
  <c r="CW27" i="8"/>
  <c r="CW13" i="8"/>
  <c r="CO13" i="8"/>
  <c r="CO27" i="8"/>
  <c r="CG27" i="8"/>
  <c r="CG13" i="8"/>
  <c r="BY27" i="8"/>
  <c r="BY13" i="8"/>
  <c r="BQ27" i="8"/>
  <c r="BQ13" i="8"/>
  <c r="BI27" i="8"/>
  <c r="BI13" i="8"/>
  <c r="BA27" i="8"/>
  <c r="BA13" i="8"/>
  <c r="AS27" i="8"/>
  <c r="AS13" i="8"/>
  <c r="AK27" i="8"/>
  <c r="AK13" i="8"/>
  <c r="AC27" i="8"/>
  <c r="AC13" i="8"/>
  <c r="U27" i="8"/>
  <c r="U13" i="8"/>
  <c r="FS20" i="8"/>
  <c r="GD171" i="11"/>
  <c r="FS23" i="8"/>
  <c r="CI22" i="9"/>
  <c r="CI15" i="9" s="1"/>
  <c r="FJ15" i="8"/>
  <c r="CE22" i="9"/>
  <c r="CE15" i="9" s="1"/>
  <c r="FB15" i="8"/>
  <c r="CA22" i="9"/>
  <c r="CA15" i="9" s="1"/>
  <c r="ET15" i="8"/>
  <c r="BW22" i="9"/>
  <c r="BW15" i="9" s="1"/>
  <c r="EL15" i="8"/>
  <c r="BS22" i="9"/>
  <c r="BS15" i="9" s="1"/>
  <c r="ED15" i="8"/>
  <c r="BO22" i="9"/>
  <c r="BO15" i="9" s="1"/>
  <c r="DV15" i="8"/>
  <c r="BK22" i="9"/>
  <c r="BK15" i="9" s="1"/>
  <c r="DN15" i="8"/>
  <c r="BG22" i="9"/>
  <c r="BG15" i="9" s="1"/>
  <c r="DF15" i="8"/>
  <c r="CX15" i="8"/>
  <c r="BC22" i="9"/>
  <c r="BC15" i="9" s="1"/>
  <c r="AY22" i="9"/>
  <c r="AY15" i="9" s="1"/>
  <c r="CP15" i="8"/>
  <c r="AU22" i="9"/>
  <c r="AU15" i="9" s="1"/>
  <c r="CH15" i="8"/>
  <c r="BZ15" i="8"/>
  <c r="AQ22" i="9"/>
  <c r="AQ15" i="9" s="1"/>
  <c r="AM22" i="9"/>
  <c r="AM15" i="9" s="1"/>
  <c r="BR15" i="8"/>
  <c r="AI22" i="9"/>
  <c r="AI15" i="9" s="1"/>
  <c r="BJ15" i="8"/>
  <c r="AE22" i="9"/>
  <c r="AE15" i="9" s="1"/>
  <c r="BB15" i="8"/>
  <c r="AA22" i="9"/>
  <c r="AA15" i="9" s="1"/>
  <c r="AT15" i="8"/>
  <c r="W22" i="9"/>
  <c r="W15" i="9" s="1"/>
  <c r="AL15" i="8"/>
  <c r="S22" i="9"/>
  <c r="S15" i="9" s="1"/>
  <c r="AD15" i="8"/>
  <c r="V15" i="8"/>
  <c r="O22" i="9"/>
  <c r="O15" i="9" s="1"/>
  <c r="FN14" i="8"/>
  <c r="CK21" i="9"/>
  <c r="CK14" i="9" s="1"/>
  <c r="CG21" i="9"/>
  <c r="CG14" i="9" s="1"/>
  <c r="FF14" i="8"/>
  <c r="CC21" i="9"/>
  <c r="CC14" i="9" s="1"/>
  <c r="EX14" i="8"/>
  <c r="EP14" i="8"/>
  <c r="BY21" i="9"/>
  <c r="BY14" i="9" s="1"/>
  <c r="BU21" i="9"/>
  <c r="BU14" i="9" s="1"/>
  <c r="EH14" i="8"/>
  <c r="DZ14" i="8"/>
  <c r="BQ21" i="9"/>
  <c r="BQ14" i="9" s="1"/>
  <c r="BM21" i="9"/>
  <c r="BM14" i="9" s="1"/>
  <c r="DR14" i="8"/>
  <c r="DJ14" i="8"/>
  <c r="BI21" i="9"/>
  <c r="BI14" i="9" s="1"/>
  <c r="BE21" i="9"/>
  <c r="BE14" i="9" s="1"/>
  <c r="DB14" i="8"/>
  <c r="BA21" i="9"/>
  <c r="BA14" i="9" s="1"/>
  <c r="CT14" i="8"/>
  <c r="AW21" i="9"/>
  <c r="AW14" i="9" s="1"/>
  <c r="CL14" i="8"/>
  <c r="CD14" i="8"/>
  <c r="AS21" i="9"/>
  <c r="AS14" i="9" s="1"/>
  <c r="AO21" i="9"/>
  <c r="AO14" i="9" s="1"/>
  <c r="BV14" i="8"/>
  <c r="BN14" i="8"/>
  <c r="AK21" i="9"/>
  <c r="AK14" i="9" s="1"/>
  <c r="AG21" i="9"/>
  <c r="AG14" i="9" s="1"/>
  <c r="BF14" i="8"/>
  <c r="AX14" i="8"/>
  <c r="AC21" i="9"/>
  <c r="AC14" i="9" s="1"/>
  <c r="AP14" i="8"/>
  <c r="Y21" i="9"/>
  <c r="Y14" i="9" s="1"/>
  <c r="U21" i="9"/>
  <c r="U14" i="9" s="1"/>
  <c r="AH14" i="8"/>
  <c r="Q21" i="9"/>
  <c r="Q14" i="9" s="1"/>
  <c r="Z14" i="8"/>
  <c r="R14" i="8"/>
  <c r="M21" i="9"/>
  <c r="M14" i="9" s="1"/>
  <c r="FO13" i="8"/>
  <c r="FO27" i="8"/>
  <c r="FG27" i="8"/>
  <c r="FG13" i="8"/>
  <c r="EY13" i="8"/>
  <c r="EY27" i="8"/>
  <c r="EQ13" i="8"/>
  <c r="EQ27" i="8"/>
  <c r="EI13" i="8"/>
  <c r="EI27" i="8"/>
  <c r="EA13" i="8"/>
  <c r="EA27" i="8"/>
  <c r="DS13" i="8"/>
  <c r="DS27" i="8"/>
  <c r="DK13" i="8"/>
  <c r="DK27" i="8"/>
  <c r="DC13" i="8"/>
  <c r="DC27" i="8"/>
  <c r="CU13" i="8"/>
  <c r="CU27" i="8"/>
  <c r="CM13" i="8"/>
  <c r="CM27" i="8"/>
  <c r="CE13" i="8"/>
  <c r="CE27" i="8"/>
  <c r="BW13" i="8"/>
  <c r="BW27" i="8"/>
  <c r="BO27" i="8"/>
  <c r="BO13" i="8"/>
  <c r="BG13" i="8"/>
  <c r="BG27" i="8"/>
  <c r="AY13" i="8"/>
  <c r="AY27" i="8"/>
  <c r="AQ13" i="8"/>
  <c r="AQ27" i="8"/>
  <c r="AI27" i="8"/>
  <c r="AI13" i="8"/>
  <c r="AA13" i="8"/>
  <c r="AA27" i="8"/>
  <c r="S13" i="8"/>
  <c r="S27" i="8"/>
  <c r="FS9" i="8"/>
  <c r="GD166" i="11"/>
  <c r="GC136" i="15" s="1"/>
  <c r="FS26" i="8"/>
  <c r="CK20" i="9"/>
  <c r="FN27" i="8"/>
  <c r="FN13" i="8"/>
  <c r="CG20" i="9"/>
  <c r="FF27" i="8"/>
  <c r="FF13" i="8"/>
  <c r="CC20" i="9"/>
  <c r="EX13" i="8"/>
  <c r="EX27" i="8"/>
  <c r="BY20" i="9"/>
  <c r="EP27" i="8"/>
  <c r="EP13" i="8"/>
  <c r="BU20" i="9"/>
  <c r="EH27" i="8"/>
  <c r="EH13" i="8"/>
  <c r="BQ20" i="9"/>
  <c r="DZ27" i="8"/>
  <c r="DZ13" i="8"/>
  <c r="BM20" i="9"/>
  <c r="DR27" i="8"/>
  <c r="DR13" i="8"/>
  <c r="BI20" i="9"/>
  <c r="DJ13" i="8"/>
  <c r="DJ27" i="8"/>
  <c r="BE20" i="9"/>
  <c r="DB27" i="8"/>
  <c r="DB13" i="8"/>
  <c r="BA20" i="9"/>
  <c r="CT27" i="8"/>
  <c r="CT13" i="8"/>
  <c r="AW20" i="9"/>
  <c r="CL27" i="8"/>
  <c r="CL13" i="8"/>
  <c r="CD13" i="8"/>
  <c r="AS20" i="9"/>
  <c r="CD27" i="8"/>
  <c r="AO20" i="9"/>
  <c r="BV27" i="8"/>
  <c r="BV13" i="8"/>
  <c r="AK20" i="9"/>
  <c r="BN27" i="8"/>
  <c r="BN13" i="8"/>
  <c r="AG20" i="9"/>
  <c r="BF27" i="8"/>
  <c r="BF13" i="8"/>
  <c r="AC20" i="9"/>
  <c r="AX13" i="8"/>
  <c r="AX27" i="8"/>
  <c r="Y20" i="9"/>
  <c r="AP27" i="8"/>
  <c r="AP13" i="8"/>
  <c r="U20" i="9"/>
  <c r="AH27" i="8"/>
  <c r="AH13" i="8"/>
  <c r="Q20" i="9"/>
  <c r="Z13" i="8"/>
  <c r="Z27" i="8"/>
  <c r="M20" i="9"/>
  <c r="R27" i="8"/>
  <c r="R13" i="8"/>
  <c r="BS12" i="9"/>
  <c r="BK12" i="9"/>
  <c r="BC13" i="9"/>
  <c r="BC12" i="9"/>
  <c r="CH12" i="9"/>
  <c r="BZ12" i="9"/>
  <c r="BV12" i="9"/>
  <c r="BR12" i="9"/>
  <c r="BN12" i="9"/>
  <c r="BH12" i="9"/>
  <c r="BD12" i="9"/>
  <c r="AZ12" i="9"/>
  <c r="AR12" i="9"/>
  <c r="AL12" i="9"/>
  <c r="AH12" i="9"/>
  <c r="T12" i="9"/>
  <c r="N12" i="9"/>
  <c r="CK12" i="9"/>
  <c r="CA12" i="9"/>
  <c r="BW12" i="9"/>
  <c r="BI12" i="9"/>
  <c r="AU12" i="9"/>
  <c r="AM12" i="9"/>
  <c r="AE12" i="9"/>
  <c r="W12" i="9"/>
  <c r="O12" i="9"/>
  <c r="BA23" i="12"/>
  <c r="AJ26" i="12"/>
  <c r="S26" i="12"/>
  <c r="M28" i="12"/>
  <c r="DZ25" i="12"/>
  <c r="DJ25" i="12"/>
  <c r="CT25" i="12"/>
  <c r="BZ25" i="12"/>
  <c r="BJ25" i="12"/>
  <c r="AT25" i="12"/>
  <c r="AD25" i="12"/>
  <c r="V171" i="15"/>
  <c r="V201" i="15" s="1"/>
  <c r="FA28" i="8"/>
  <c r="AC28" i="8"/>
  <c r="FQ47" i="12"/>
  <c r="FF31" i="8" s="1"/>
  <c r="FC28" i="8"/>
  <c r="FN47" i="12"/>
  <c r="FC31" i="8" s="1"/>
  <c r="FR47" i="12"/>
  <c r="FG31" i="8" s="1"/>
  <c r="FB5" i="15"/>
  <c r="FB36" i="15"/>
  <c r="FB30" i="12" s="1"/>
  <c r="FB38" i="12" s="1"/>
  <c r="CP5" i="15"/>
  <c r="CP36" i="15"/>
  <c r="CP30" i="12" s="1"/>
  <c r="CP38" i="12" s="1"/>
  <c r="BZ5" i="15"/>
  <c r="BZ36" i="15"/>
  <c r="BZ30" i="12" s="1"/>
  <c r="BZ38" i="12" s="1"/>
  <c r="AD5" i="15"/>
  <c r="AD36" i="15"/>
  <c r="AD156" i="15" s="1"/>
  <c r="AD186" i="15" s="1"/>
  <c r="EK5" i="15"/>
  <c r="EK36" i="15"/>
  <c r="EK30" i="12" s="1"/>
  <c r="EK38" i="12" s="1"/>
  <c r="DX5" i="15"/>
  <c r="DX36" i="15"/>
  <c r="DX30" i="12" s="1"/>
  <c r="DX38" i="12" s="1"/>
  <c r="DH5" i="15"/>
  <c r="DH36" i="15"/>
  <c r="DH30" i="12" s="1"/>
  <c r="DH38" i="12" s="1"/>
  <c r="AV5" i="15"/>
  <c r="AV36" i="15"/>
  <c r="AV30" i="12" s="1"/>
  <c r="AV38" i="12" s="1"/>
  <c r="FW5" i="15"/>
  <c r="FW36" i="15"/>
  <c r="FW30" i="12" s="1"/>
  <c r="FW38" i="12" s="1"/>
  <c r="BO5" i="15"/>
  <c r="BO36" i="15"/>
  <c r="BO30" i="12" s="1"/>
  <c r="BO38" i="12" s="1"/>
  <c r="AY5" i="15"/>
  <c r="AY36" i="15"/>
  <c r="CS5" i="15"/>
  <c r="CS36" i="15"/>
  <c r="CS30" i="12" s="1"/>
  <c r="CS38" i="12" s="1"/>
  <c r="BQ5" i="15"/>
  <c r="BQ36" i="15"/>
  <c r="BQ30" i="12" s="1"/>
  <c r="BQ38" i="12" s="1"/>
  <c r="AW5" i="15"/>
  <c r="AW36" i="15"/>
  <c r="AW30" i="12" s="1"/>
  <c r="AW38" i="12" s="1"/>
  <c r="Y5" i="15"/>
  <c r="Y36" i="15"/>
  <c r="Y30" i="12" s="1"/>
  <c r="Y38" i="12" s="1"/>
  <c r="FQ41" i="15"/>
  <c r="FQ31" i="12" s="1"/>
  <c r="FQ39" i="12" s="1"/>
  <c r="FA41" i="15"/>
  <c r="FA31" i="12" s="1"/>
  <c r="FA39" i="12" s="1"/>
  <c r="CG41" i="15"/>
  <c r="CG161" i="15" s="1"/>
  <c r="CG191" i="15" s="1"/>
  <c r="BE41" i="15"/>
  <c r="BE31" i="12" s="1"/>
  <c r="BE39" i="12" s="1"/>
  <c r="AO41" i="15"/>
  <c r="AO31" i="12" s="1"/>
  <c r="AO39" i="12" s="1"/>
  <c r="FH41" i="15"/>
  <c r="FH31" i="12" s="1"/>
  <c r="FH39" i="12" s="1"/>
  <c r="CR41" i="15"/>
  <c r="CR31" i="12" s="1"/>
  <c r="CR39" i="12" s="1"/>
  <c r="EQ41" i="15"/>
  <c r="EQ31" i="12" s="1"/>
  <c r="EQ39" i="12" s="1"/>
  <c r="DK41" i="15"/>
  <c r="DK31" i="12" s="1"/>
  <c r="DK39" i="12" s="1"/>
  <c r="EL41" i="15"/>
  <c r="EL31" i="12" s="1"/>
  <c r="EL39" i="12" s="1"/>
  <c r="BZ41" i="15"/>
  <c r="BZ31" i="12" s="1"/>
  <c r="BZ39" i="12" s="1"/>
  <c r="Q41" i="15"/>
  <c r="Q31" i="12" s="1"/>
  <c r="Q39" i="12" s="1"/>
  <c r="CV41" i="15"/>
  <c r="CV31" i="12" s="1"/>
  <c r="CV39" i="12" s="1"/>
  <c r="BT41" i="15"/>
  <c r="BT31" i="12" s="1"/>
  <c r="BT39" i="12" s="1"/>
  <c r="AR41" i="15"/>
  <c r="AR31" i="12" s="1"/>
  <c r="AR39" i="12" s="1"/>
  <c r="S41" i="15"/>
  <c r="S31" i="12" s="1"/>
  <c r="S39" i="12" s="1"/>
  <c r="BW41" i="15"/>
  <c r="BW31" i="12" s="1"/>
  <c r="BW39" i="12" s="1"/>
  <c r="AU41" i="15"/>
  <c r="AU31" i="12" s="1"/>
  <c r="AU39" i="12" s="1"/>
  <c r="FV56" i="15"/>
  <c r="FV34" i="12" s="1"/>
  <c r="FV42" i="12" s="1"/>
  <c r="EX56" i="15"/>
  <c r="EX34" i="12" s="1"/>
  <c r="EX42" i="12" s="1"/>
  <c r="DZ56" i="15"/>
  <c r="DZ34" i="12" s="1"/>
  <c r="DZ42" i="12" s="1"/>
  <c r="CL56" i="15"/>
  <c r="CL34" i="12" s="1"/>
  <c r="CL42" i="12" s="1"/>
  <c r="AX56" i="15"/>
  <c r="AX34" i="12" s="1"/>
  <c r="AX42" i="12" s="1"/>
  <c r="FP46" i="15"/>
  <c r="FP32" i="12" s="1"/>
  <c r="FP40" i="12" s="1"/>
  <c r="ER46" i="15"/>
  <c r="ER32" i="12" s="1"/>
  <c r="ER40" i="12" s="1"/>
  <c r="DT46" i="15"/>
  <c r="DT32" i="12" s="1"/>
  <c r="DT40" i="12" s="1"/>
  <c r="CV46" i="15"/>
  <c r="CV32" i="12" s="1"/>
  <c r="CV40" i="12" s="1"/>
  <c r="BP46" i="15"/>
  <c r="BP32" i="12" s="1"/>
  <c r="BP40" i="12" s="1"/>
  <c r="AB46" i="15"/>
  <c r="AB32" i="12" s="1"/>
  <c r="AB40" i="12" s="1"/>
  <c r="DM56" i="15"/>
  <c r="DM34" i="12" s="1"/>
  <c r="DM42" i="12" s="1"/>
  <c r="BQ56" i="15"/>
  <c r="BQ34" i="12" s="1"/>
  <c r="BQ42" i="12" s="1"/>
  <c r="Y56" i="15"/>
  <c r="Y34" i="12" s="1"/>
  <c r="Y42" i="12" s="1"/>
  <c r="ET51" i="15"/>
  <c r="ET171" i="15" s="1"/>
  <c r="ET201" i="15" s="1"/>
  <c r="BV51" i="15"/>
  <c r="BV33" i="12" s="1"/>
  <c r="BV41" i="12" s="1"/>
  <c r="EN56" i="15"/>
  <c r="EN176" i="15" s="1"/>
  <c r="EN206" i="15" s="1"/>
  <c r="BX56" i="15"/>
  <c r="BX34" i="12" s="1"/>
  <c r="BX42" i="12" s="1"/>
  <c r="CV51" i="15"/>
  <c r="CV33" i="12" s="1"/>
  <c r="CV41" i="12" s="1"/>
  <c r="FM28" i="8"/>
  <c r="ER28" i="8"/>
  <c r="FC47" i="12"/>
  <c r="ER31" i="8" s="1"/>
  <c r="DZ5" i="15"/>
  <c r="DZ36" i="15"/>
  <c r="DJ5" i="15"/>
  <c r="DJ36" i="15"/>
  <c r="DJ30" i="12" s="1"/>
  <c r="DJ38" i="12" s="1"/>
  <c r="CT5" i="15"/>
  <c r="CT36" i="15"/>
  <c r="EW5" i="15"/>
  <c r="EW36" i="15"/>
  <c r="EW30" i="12" s="1"/>
  <c r="EW38" i="12" s="1"/>
  <c r="FX5" i="15"/>
  <c r="FX36" i="15"/>
  <c r="FH5" i="15"/>
  <c r="FH36" i="15"/>
  <c r="FH30" i="12" s="1"/>
  <c r="FH38" i="12" s="1"/>
  <c r="DL5" i="15"/>
  <c r="DL36" i="15"/>
  <c r="CV5" i="15"/>
  <c r="CV36" i="15"/>
  <c r="CV30" i="12" s="1"/>
  <c r="CV38" i="12" s="1"/>
  <c r="BP5" i="15"/>
  <c r="BP36" i="15"/>
  <c r="AZ5" i="15"/>
  <c r="AZ36" i="15"/>
  <c r="AZ30" i="12" s="1"/>
  <c r="AZ38" i="12" s="1"/>
  <c r="F57" i="12"/>
  <c r="F47" i="12"/>
  <c r="G31" i="8" s="1"/>
  <c r="G28" i="8"/>
  <c r="EE28" i="8"/>
  <c r="O28" i="8"/>
  <c r="Z47" i="12"/>
  <c r="O31" i="8" s="1"/>
  <c r="J28" i="8"/>
  <c r="U47" i="12"/>
  <c r="J31" i="8" s="1"/>
  <c r="BK57" i="12"/>
  <c r="AZ28" i="8"/>
  <c r="V42" i="12"/>
  <c r="FZ5" i="15"/>
  <c r="FZ36" i="15"/>
  <c r="FZ30" i="12" s="1"/>
  <c r="FZ38" i="12" s="1"/>
  <c r="FJ5" i="15"/>
  <c r="FJ36" i="15"/>
  <c r="FJ30" i="12" s="1"/>
  <c r="FJ38" i="12" s="1"/>
  <c r="ET5" i="15"/>
  <c r="ET36" i="15"/>
  <c r="ET30" i="12" s="1"/>
  <c r="ET38" i="12" s="1"/>
  <c r="AL5" i="15"/>
  <c r="AL36" i="15"/>
  <c r="AL30" i="12" s="1"/>
  <c r="AL38" i="12" s="1"/>
  <c r="AW28" i="8"/>
  <c r="EQ28" i="8"/>
  <c r="DK28" i="8"/>
  <c r="DV47" i="12"/>
  <c r="DK31" i="8" s="1"/>
  <c r="BK28" i="8"/>
  <c r="BF28" i="8"/>
  <c r="BQ47" i="12"/>
  <c r="BF31" i="8" s="1"/>
  <c r="FH28" i="8"/>
  <c r="FS47" i="12"/>
  <c r="FH31" i="8" s="1"/>
  <c r="CV28" i="8"/>
  <c r="DG47" i="12"/>
  <c r="CV31" i="8" s="1"/>
  <c r="CA47" i="12"/>
  <c r="BP31" i="8" s="1"/>
  <c r="CL22" i="12"/>
  <c r="FN5" i="15"/>
  <c r="FN36" i="15"/>
  <c r="FN30" i="12" s="1"/>
  <c r="FN38" i="12" s="1"/>
  <c r="EX5" i="15"/>
  <c r="EX36" i="15"/>
  <c r="EX30" i="12" s="1"/>
  <c r="EX38" i="12" s="1"/>
  <c r="EH5" i="15"/>
  <c r="EH36" i="15"/>
  <c r="EH30" i="12" s="1"/>
  <c r="EH38" i="12" s="1"/>
  <c r="DR5" i="15"/>
  <c r="DR36" i="15"/>
  <c r="DR30" i="12" s="1"/>
  <c r="DR38" i="12" s="1"/>
  <c r="DB5" i="15"/>
  <c r="DB36" i="15"/>
  <c r="DB30" i="12" s="1"/>
  <c r="DB38" i="12" s="1"/>
  <c r="CL5" i="15"/>
  <c r="CL36" i="15"/>
  <c r="CL30" i="12" s="1"/>
  <c r="CL38" i="12" s="1"/>
  <c r="BV5" i="15"/>
  <c r="BV36" i="15"/>
  <c r="BV30" i="12" s="1"/>
  <c r="BV38" i="12" s="1"/>
  <c r="BF5" i="15"/>
  <c r="BF36" i="15"/>
  <c r="BF30" i="12" s="1"/>
  <c r="BF38" i="12" s="1"/>
  <c r="AP5" i="15"/>
  <c r="AP36" i="15"/>
  <c r="AP30" i="12" s="1"/>
  <c r="AP38" i="12" s="1"/>
  <c r="Z5" i="15"/>
  <c r="Z36" i="15"/>
  <c r="Z30" i="12" s="1"/>
  <c r="Z38" i="12" s="1"/>
  <c r="L5" i="15"/>
  <c r="L36" i="15"/>
  <c r="L30" i="12" s="1"/>
  <c r="L38" i="12" s="1"/>
  <c r="FY5" i="15"/>
  <c r="FY36" i="15"/>
  <c r="FY30" i="12" s="1"/>
  <c r="FY38" i="12" s="1"/>
  <c r="DY5" i="15"/>
  <c r="DY36" i="15"/>
  <c r="DY30" i="12" s="1"/>
  <c r="DY38" i="12" s="1"/>
  <c r="CO5" i="15"/>
  <c r="CO36" i="15"/>
  <c r="CO30" i="12" s="1"/>
  <c r="CO38" i="12" s="1"/>
  <c r="AO5" i="15"/>
  <c r="AO36" i="15"/>
  <c r="AO30" i="12" s="1"/>
  <c r="AO38" i="12" s="1"/>
  <c r="FP5" i="15"/>
  <c r="FP36" i="15"/>
  <c r="FP30" i="12" s="1"/>
  <c r="FP38" i="12" s="1"/>
  <c r="EZ5" i="15"/>
  <c r="EZ36" i="15"/>
  <c r="EZ30" i="12" s="1"/>
  <c r="EZ38" i="12" s="1"/>
  <c r="EJ5" i="15"/>
  <c r="EJ36" i="15"/>
  <c r="EJ30" i="12" s="1"/>
  <c r="EJ38" i="12" s="1"/>
  <c r="DT5" i="15"/>
  <c r="DT36" i="15"/>
  <c r="DT30" i="12" s="1"/>
  <c r="DT38" i="12" s="1"/>
  <c r="DD5" i="15"/>
  <c r="DD36" i="15"/>
  <c r="DD30" i="12" s="1"/>
  <c r="DD38" i="12" s="1"/>
  <c r="CN5" i="15"/>
  <c r="CN36" i="15"/>
  <c r="CN30" i="12" s="1"/>
  <c r="CN38" i="12" s="1"/>
  <c r="BX5" i="15"/>
  <c r="BX36" i="15"/>
  <c r="BX30" i="12" s="1"/>
  <c r="BX38" i="12" s="1"/>
  <c r="BH5" i="15"/>
  <c r="BH36" i="15"/>
  <c r="BH30" i="12" s="1"/>
  <c r="BH38" i="12" s="1"/>
  <c r="AR5" i="15"/>
  <c r="AR36" i="15"/>
  <c r="AR156" i="15" s="1"/>
  <c r="AR186" i="15" s="1"/>
  <c r="O5" i="15"/>
  <c r="O36" i="15"/>
  <c r="FS5" i="15"/>
  <c r="FS36" i="15"/>
  <c r="FS30" i="12" s="1"/>
  <c r="FS38" i="12" s="1"/>
  <c r="FC5" i="15"/>
  <c r="FC36" i="15"/>
  <c r="FC30" i="12" s="1"/>
  <c r="FC38" i="12" s="1"/>
  <c r="EM5" i="15"/>
  <c r="EM36" i="15"/>
  <c r="EM30" i="12" s="1"/>
  <c r="EM38" i="12" s="1"/>
  <c r="DW5" i="15"/>
  <c r="DW36" i="15"/>
  <c r="DW30" i="12" s="1"/>
  <c r="DW38" i="12" s="1"/>
  <c r="DG5" i="15"/>
  <c r="DG36" i="15"/>
  <c r="DG30" i="12" s="1"/>
  <c r="DG38" i="12" s="1"/>
  <c r="CQ5" i="15"/>
  <c r="CQ36" i="15"/>
  <c r="CQ30" i="12" s="1"/>
  <c r="CQ38" i="12" s="1"/>
  <c r="CA5" i="15"/>
  <c r="CA36" i="15"/>
  <c r="CA30" i="12" s="1"/>
  <c r="CA38" i="12" s="1"/>
  <c r="BK5" i="15"/>
  <c r="BK36" i="15"/>
  <c r="BK30" i="12" s="1"/>
  <c r="BK38" i="12" s="1"/>
  <c r="AU5" i="15"/>
  <c r="AU36" i="15"/>
  <c r="AU30" i="12" s="1"/>
  <c r="AU38" i="12" s="1"/>
  <c r="AE5" i="15"/>
  <c r="AE36" i="15"/>
  <c r="AE30" i="12" s="1"/>
  <c r="AE38" i="12" s="1"/>
  <c r="R5" i="15"/>
  <c r="R36" i="15"/>
  <c r="R30" i="12" s="1"/>
  <c r="R38" i="12" s="1"/>
  <c r="FI5" i="15"/>
  <c r="FI36" i="15"/>
  <c r="EO5" i="15"/>
  <c r="EO36" i="15"/>
  <c r="EO30" i="12" s="1"/>
  <c r="EO38" i="12" s="1"/>
  <c r="DM5" i="15"/>
  <c r="DM36" i="15"/>
  <c r="DM30" i="12" s="1"/>
  <c r="DM38" i="12" s="1"/>
  <c r="DA13" i="12"/>
  <c r="CK5" i="15"/>
  <c r="CK36" i="15"/>
  <c r="CK30" i="12" s="1"/>
  <c r="CK38" i="12" s="1"/>
  <c r="BM5" i="15"/>
  <c r="BM36" i="15"/>
  <c r="BM30" i="12" s="1"/>
  <c r="BM38" i="12" s="1"/>
  <c r="AS5" i="15"/>
  <c r="AS36" i="15"/>
  <c r="AS30" i="12" s="1"/>
  <c r="AS38" i="12" s="1"/>
  <c r="U5" i="15"/>
  <c r="U36" i="15"/>
  <c r="U30" i="12" s="1"/>
  <c r="U38" i="12" s="1"/>
  <c r="FM41" i="15"/>
  <c r="FM31" i="12" s="1"/>
  <c r="FM39" i="12" s="1"/>
  <c r="EW41" i="15"/>
  <c r="EW31" i="12" s="1"/>
  <c r="EW39" i="12" s="1"/>
  <c r="EK41" i="15"/>
  <c r="EK31" i="12" s="1"/>
  <c r="EK39" i="12" s="1"/>
  <c r="DU41" i="15"/>
  <c r="DU31" i="12" s="1"/>
  <c r="DU39" i="12" s="1"/>
  <c r="DE41" i="15"/>
  <c r="DE31" i="12" s="1"/>
  <c r="DE39" i="12" s="1"/>
  <c r="CS41" i="15"/>
  <c r="CS161" i="15" s="1"/>
  <c r="CS191" i="15" s="1"/>
  <c r="CC41" i="15"/>
  <c r="CC31" i="12" s="1"/>
  <c r="CC39" i="12" s="1"/>
  <c r="BQ41" i="15"/>
  <c r="BQ31" i="12" s="1"/>
  <c r="BQ39" i="12" s="1"/>
  <c r="BA41" i="15"/>
  <c r="BA31" i="12" s="1"/>
  <c r="BA39" i="12" s="1"/>
  <c r="Y41" i="15"/>
  <c r="Y31" i="12" s="1"/>
  <c r="Y39" i="12" s="1"/>
  <c r="G41" i="15"/>
  <c r="G31" i="12" s="1"/>
  <c r="G39" i="12" s="1"/>
  <c r="FD41" i="15"/>
  <c r="FD31" i="12" s="1"/>
  <c r="FD39" i="12" s="1"/>
  <c r="DX41" i="15"/>
  <c r="DX31" i="12" s="1"/>
  <c r="DX39" i="12" s="1"/>
  <c r="CF41" i="15"/>
  <c r="CF31" i="12" s="1"/>
  <c r="CF39" i="12" s="1"/>
  <c r="AV41" i="15"/>
  <c r="AV31" i="12" s="1"/>
  <c r="AV39" i="12" s="1"/>
  <c r="FO41" i="15"/>
  <c r="FO161" i="15" s="1"/>
  <c r="FO191" i="15" s="1"/>
  <c r="EI41" i="15"/>
  <c r="EI31" i="12" s="1"/>
  <c r="EI39" i="12" s="1"/>
  <c r="DC41" i="15"/>
  <c r="DC31" i="12" s="1"/>
  <c r="DC39" i="12" s="1"/>
  <c r="BS41" i="15"/>
  <c r="BS31" i="12" s="1"/>
  <c r="BS39" i="12" s="1"/>
  <c r="AA41" i="15"/>
  <c r="AA161" i="15" s="1"/>
  <c r="AA191" i="15" s="1"/>
  <c r="FN41" i="15"/>
  <c r="FN31" i="12" s="1"/>
  <c r="FN39" i="12" s="1"/>
  <c r="EX41" i="15"/>
  <c r="EX31" i="12" s="1"/>
  <c r="EX39" i="12" s="1"/>
  <c r="EH41" i="15"/>
  <c r="EH31" i="12" s="1"/>
  <c r="EH39" i="12" s="1"/>
  <c r="DR41" i="15"/>
  <c r="DR31" i="12" s="1"/>
  <c r="DR39" i="12" s="1"/>
  <c r="DB41" i="15"/>
  <c r="DB31" i="12" s="1"/>
  <c r="DB39" i="12" s="1"/>
  <c r="CL41" i="15"/>
  <c r="CL31" i="12" s="1"/>
  <c r="CL39" i="12" s="1"/>
  <c r="BV41" i="15"/>
  <c r="BV31" i="12" s="1"/>
  <c r="BV39" i="12" s="1"/>
  <c r="BF41" i="15"/>
  <c r="BF161" i="15" s="1"/>
  <c r="BF191" i="15" s="1"/>
  <c r="AP41" i="15"/>
  <c r="AP31" i="12" s="1"/>
  <c r="AP39" i="12" s="1"/>
  <c r="Z41" i="15"/>
  <c r="Z31" i="12" s="1"/>
  <c r="Z39" i="12" s="1"/>
  <c r="L41" i="15"/>
  <c r="L31" i="12" s="1"/>
  <c r="L39" i="12" s="1"/>
  <c r="GB41" i="15"/>
  <c r="GB31" i="12" s="1"/>
  <c r="GB39" i="12" s="1"/>
  <c r="ER41" i="15"/>
  <c r="ER31" i="12" s="1"/>
  <c r="ER39" i="12" s="1"/>
  <c r="DP41" i="15"/>
  <c r="DP161" i="15" s="1"/>
  <c r="DP191" i="15" s="1"/>
  <c r="CN41" i="15"/>
  <c r="CN31" i="12" s="1"/>
  <c r="CN39" i="12" s="1"/>
  <c r="BL41" i="15"/>
  <c r="BL31" i="12" s="1"/>
  <c r="BL39" i="12" s="1"/>
  <c r="AN41" i="15"/>
  <c r="AN31" i="12" s="1"/>
  <c r="AN39" i="12" s="1"/>
  <c r="J41" i="15"/>
  <c r="J31" i="12" s="1"/>
  <c r="J39" i="12" s="1"/>
  <c r="GA41" i="15"/>
  <c r="GA31" i="12" s="1"/>
  <c r="GA39" i="12" s="1"/>
  <c r="FC41" i="15"/>
  <c r="FC161" i="15" s="1"/>
  <c r="FC191" i="15" s="1"/>
  <c r="DW41" i="15"/>
  <c r="DW31" i="12" s="1"/>
  <c r="DW39" i="12" s="1"/>
  <c r="CQ41" i="15"/>
  <c r="CQ31" i="12" s="1"/>
  <c r="CQ39" i="12" s="1"/>
  <c r="BO41" i="15"/>
  <c r="BO31" i="12" s="1"/>
  <c r="BO39" i="12" s="1"/>
  <c r="AQ41" i="15"/>
  <c r="AQ31" i="12" s="1"/>
  <c r="AQ39" i="12" s="1"/>
  <c r="I41" i="15"/>
  <c r="I31" i="12" s="1"/>
  <c r="I39" i="12" s="1"/>
  <c r="GA51" i="15"/>
  <c r="GA33" i="12" s="1"/>
  <c r="GA41" i="12" s="1"/>
  <c r="FS51" i="15"/>
  <c r="FS33" i="12" s="1"/>
  <c r="FS41" i="12" s="1"/>
  <c r="FK51" i="15"/>
  <c r="FK33" i="12" s="1"/>
  <c r="FK41" i="12" s="1"/>
  <c r="FC51" i="15"/>
  <c r="FC33" i="12" s="1"/>
  <c r="FC41" i="12" s="1"/>
  <c r="EU51" i="15"/>
  <c r="EU33" i="12" s="1"/>
  <c r="EU41" i="12" s="1"/>
  <c r="EM51" i="15"/>
  <c r="EM33" i="12" s="1"/>
  <c r="EM41" i="12" s="1"/>
  <c r="EE51" i="15"/>
  <c r="EE33" i="12" s="1"/>
  <c r="EE41" i="12" s="1"/>
  <c r="DW51" i="15"/>
  <c r="DW33" i="12" s="1"/>
  <c r="DW41" i="12" s="1"/>
  <c r="DO51" i="15"/>
  <c r="DO171" i="15" s="1"/>
  <c r="DO201" i="15" s="1"/>
  <c r="DG51" i="15"/>
  <c r="DG33" i="12" s="1"/>
  <c r="DG41" i="12" s="1"/>
  <c r="CY51" i="15"/>
  <c r="CY33" i="12" s="1"/>
  <c r="CY41" i="12" s="1"/>
  <c r="CQ51" i="15"/>
  <c r="CQ33" i="12" s="1"/>
  <c r="CQ41" i="12" s="1"/>
  <c r="CI51" i="15"/>
  <c r="CI171" i="15" s="1"/>
  <c r="CI201" i="15" s="1"/>
  <c r="CA51" i="15"/>
  <c r="CA33" i="12" s="1"/>
  <c r="CA41" i="12" s="1"/>
  <c r="BS51" i="15"/>
  <c r="BS171" i="15" s="1"/>
  <c r="BS201" i="15" s="1"/>
  <c r="BK51" i="15"/>
  <c r="BK33" i="12" s="1"/>
  <c r="BK41" i="12" s="1"/>
  <c r="BC51" i="15"/>
  <c r="BC33" i="12" s="1"/>
  <c r="BC41" i="12" s="1"/>
  <c r="AU51" i="15"/>
  <c r="AU33" i="12" s="1"/>
  <c r="AU41" i="12" s="1"/>
  <c r="AM51" i="15"/>
  <c r="AM33" i="12" s="1"/>
  <c r="AM41" i="12" s="1"/>
  <c r="AE51" i="15"/>
  <c r="AE33" i="12" s="1"/>
  <c r="AE41" i="12" s="1"/>
  <c r="W51" i="15"/>
  <c r="W33" i="12" s="1"/>
  <c r="W41" i="12" s="1"/>
  <c r="N51" i="15"/>
  <c r="N33" i="12" s="1"/>
  <c r="N41" i="12" s="1"/>
  <c r="FS46" i="15"/>
  <c r="FS166" i="15" s="1"/>
  <c r="FS196" i="15" s="1"/>
  <c r="FC46" i="15"/>
  <c r="FC32" i="12" s="1"/>
  <c r="FC40" i="12" s="1"/>
  <c r="EM46" i="15"/>
  <c r="EM32" i="12" s="1"/>
  <c r="EM40" i="12" s="1"/>
  <c r="DW46" i="15"/>
  <c r="DW32" i="12" s="1"/>
  <c r="DW40" i="12" s="1"/>
  <c r="DG46" i="15"/>
  <c r="DG32" i="12" s="1"/>
  <c r="DG40" i="12" s="1"/>
  <c r="CQ46" i="15"/>
  <c r="CQ32" i="12" s="1"/>
  <c r="CQ40" i="12" s="1"/>
  <c r="CA46" i="15"/>
  <c r="CA32" i="12" s="1"/>
  <c r="CA40" i="12" s="1"/>
  <c r="BO46" i="15"/>
  <c r="BO32" i="12" s="1"/>
  <c r="BO40" i="12" s="1"/>
  <c r="AY46" i="15"/>
  <c r="AY166" i="15" s="1"/>
  <c r="AY196" i="15" s="1"/>
  <c r="AI46" i="15"/>
  <c r="AI32" i="12" s="1"/>
  <c r="AI40" i="12" s="1"/>
  <c r="R46" i="15"/>
  <c r="R32" i="12" s="1"/>
  <c r="R40" i="12" s="1"/>
  <c r="N26" i="12"/>
  <c r="FU51" i="15"/>
  <c r="FU171" i="15" s="1"/>
  <c r="FU201" i="15" s="1"/>
  <c r="FM51" i="15"/>
  <c r="FM33" i="12" s="1"/>
  <c r="FM41" i="12" s="1"/>
  <c r="FE51" i="15"/>
  <c r="FE33" i="12" s="1"/>
  <c r="FE41" i="12" s="1"/>
  <c r="EW51" i="15"/>
  <c r="EW171" i="15" s="1"/>
  <c r="EW201" i="15" s="1"/>
  <c r="EO51" i="15"/>
  <c r="EO171" i="15" s="1"/>
  <c r="EO201" i="15" s="1"/>
  <c r="EG51" i="15"/>
  <c r="EG33" i="12" s="1"/>
  <c r="EG41" i="12" s="1"/>
  <c r="DY51" i="15"/>
  <c r="DY33" i="12" s="1"/>
  <c r="DY41" i="12" s="1"/>
  <c r="DQ51" i="15"/>
  <c r="DQ33" i="12" s="1"/>
  <c r="DQ41" i="12" s="1"/>
  <c r="DI51" i="15"/>
  <c r="DI33" i="12" s="1"/>
  <c r="DI41" i="12" s="1"/>
  <c r="DA51" i="15"/>
  <c r="DA33" i="12" s="1"/>
  <c r="DA41" i="12" s="1"/>
  <c r="CO51" i="15"/>
  <c r="CO171" i="15" s="1"/>
  <c r="CO201" i="15" s="1"/>
  <c r="CC51" i="15"/>
  <c r="CC33" i="12" s="1"/>
  <c r="CC41" i="12" s="1"/>
  <c r="BQ51" i="15"/>
  <c r="BQ33" i="12" s="1"/>
  <c r="BQ41" i="12" s="1"/>
  <c r="AW51" i="15"/>
  <c r="AW33" i="12" s="1"/>
  <c r="AW41" i="12" s="1"/>
  <c r="AG51" i="15"/>
  <c r="AG171" i="15" s="1"/>
  <c r="AG201" i="15" s="1"/>
  <c r="U51" i="15"/>
  <c r="U171" i="15" s="1"/>
  <c r="U201" i="15" s="1"/>
  <c r="FV46" i="15"/>
  <c r="FV166" i="15" s="1"/>
  <c r="FV196" i="15" s="1"/>
  <c r="FJ46" i="15"/>
  <c r="FJ32" i="12" s="1"/>
  <c r="FJ40" i="12" s="1"/>
  <c r="ET46" i="15"/>
  <c r="ET32" i="12" s="1"/>
  <c r="ET40" i="12" s="1"/>
  <c r="EH46" i="15"/>
  <c r="EH32" i="12" s="1"/>
  <c r="EH40" i="12" s="1"/>
  <c r="DR46" i="15"/>
  <c r="DR32" i="12" s="1"/>
  <c r="DR40" i="12" s="1"/>
  <c r="DB46" i="15"/>
  <c r="DB32" i="12" s="1"/>
  <c r="DB40" i="12" s="1"/>
  <c r="CL46" i="15"/>
  <c r="CL32" i="12" s="1"/>
  <c r="CL40" i="12" s="1"/>
  <c r="BV46" i="15"/>
  <c r="BV166" i="15" s="1"/>
  <c r="BV196" i="15" s="1"/>
  <c r="BJ46" i="15"/>
  <c r="BJ32" i="12" s="1"/>
  <c r="BJ40" i="12" s="1"/>
  <c r="AT46" i="15"/>
  <c r="AT32" i="12" s="1"/>
  <c r="AT40" i="12" s="1"/>
  <c r="AH46" i="15"/>
  <c r="AH166" i="15" s="1"/>
  <c r="AH196" i="15" s="1"/>
  <c r="L46" i="15"/>
  <c r="L32" i="12" s="1"/>
  <c r="L40" i="12" s="1"/>
  <c r="FF24" i="12"/>
  <c r="BF24" i="12"/>
  <c r="Z24" i="12"/>
  <c r="GA56" i="15"/>
  <c r="GA34" i="12" s="1"/>
  <c r="GA42" i="12" s="1"/>
  <c r="FS56" i="15"/>
  <c r="FS34" i="12" s="1"/>
  <c r="FS42" i="12" s="1"/>
  <c r="FK56" i="15"/>
  <c r="FK34" i="12" s="1"/>
  <c r="FK42" i="12" s="1"/>
  <c r="FC56" i="15"/>
  <c r="FC34" i="12" s="1"/>
  <c r="FC42" i="12" s="1"/>
  <c r="EU56" i="15"/>
  <c r="EU34" i="12" s="1"/>
  <c r="EU42" i="12" s="1"/>
  <c r="EM56" i="15"/>
  <c r="EM34" i="12" s="1"/>
  <c r="EM42" i="12" s="1"/>
  <c r="EE56" i="15"/>
  <c r="EE34" i="12" s="1"/>
  <c r="EE42" i="12" s="1"/>
  <c r="DW56" i="15"/>
  <c r="DW34" i="12" s="1"/>
  <c r="DW42" i="12" s="1"/>
  <c r="DO56" i="15"/>
  <c r="DO34" i="12" s="1"/>
  <c r="DO42" i="12" s="1"/>
  <c r="DG56" i="15"/>
  <c r="DG34" i="12" s="1"/>
  <c r="DG42" i="12" s="1"/>
  <c r="CY56" i="15"/>
  <c r="CY34" i="12" s="1"/>
  <c r="CY42" i="12" s="1"/>
  <c r="CQ56" i="15"/>
  <c r="CQ34" i="12" s="1"/>
  <c r="CQ42" i="12" s="1"/>
  <c r="CI56" i="15"/>
  <c r="CI34" i="12" s="1"/>
  <c r="CI42" i="12" s="1"/>
  <c r="CA56" i="15"/>
  <c r="CA34" i="12" s="1"/>
  <c r="CA42" i="12" s="1"/>
  <c r="BS56" i="15"/>
  <c r="BS34" i="12" s="1"/>
  <c r="BS42" i="12" s="1"/>
  <c r="BK56" i="15"/>
  <c r="BK34" i="12" s="1"/>
  <c r="BK42" i="12" s="1"/>
  <c r="BC56" i="15"/>
  <c r="BC176" i="15" s="1"/>
  <c r="BC206" i="15" s="1"/>
  <c r="AU56" i="15"/>
  <c r="AU34" i="12" s="1"/>
  <c r="AU42" i="12" s="1"/>
  <c r="AM56" i="15"/>
  <c r="AM34" i="12" s="1"/>
  <c r="AM42" i="12" s="1"/>
  <c r="AE56" i="15"/>
  <c r="AE34" i="12" s="1"/>
  <c r="AE42" i="12" s="1"/>
  <c r="W56" i="15"/>
  <c r="W34" i="12" s="1"/>
  <c r="W42" i="12" s="1"/>
  <c r="N56" i="15"/>
  <c r="N34" i="12" s="1"/>
  <c r="N42" i="12" s="1"/>
  <c r="FU46" i="15"/>
  <c r="FU32" i="12" s="1"/>
  <c r="FU40" i="12" s="1"/>
  <c r="FM46" i="15"/>
  <c r="FM32" i="12" s="1"/>
  <c r="FM40" i="12" s="1"/>
  <c r="FE46" i="15"/>
  <c r="FE166" i="15" s="1"/>
  <c r="FE196" i="15" s="1"/>
  <c r="EW46" i="15"/>
  <c r="EW32" i="12" s="1"/>
  <c r="EW40" i="12" s="1"/>
  <c r="EO46" i="15"/>
  <c r="EO32" i="12" s="1"/>
  <c r="EO40" i="12" s="1"/>
  <c r="EG46" i="15"/>
  <c r="EG32" i="12" s="1"/>
  <c r="EG40" i="12" s="1"/>
  <c r="DY46" i="15"/>
  <c r="DY166" i="15" s="1"/>
  <c r="DY196" i="15" s="1"/>
  <c r="DQ46" i="15"/>
  <c r="DQ32" i="12" s="1"/>
  <c r="DQ40" i="12" s="1"/>
  <c r="DI46" i="15"/>
  <c r="DI32" i="12" s="1"/>
  <c r="DI40" i="12" s="1"/>
  <c r="DA46" i="15"/>
  <c r="DA32" i="12" s="1"/>
  <c r="DA40" i="12" s="1"/>
  <c r="CS46" i="15"/>
  <c r="CS166" i="15" s="1"/>
  <c r="CS196" i="15" s="1"/>
  <c r="CK46" i="15"/>
  <c r="CK32" i="12" s="1"/>
  <c r="CK40" i="12" s="1"/>
  <c r="CC46" i="15"/>
  <c r="CC32" i="12" s="1"/>
  <c r="CC40" i="12" s="1"/>
  <c r="BU46" i="15"/>
  <c r="BU32" i="12" s="1"/>
  <c r="BU40" i="12" s="1"/>
  <c r="BM46" i="15"/>
  <c r="BM166" i="15" s="1"/>
  <c r="BM196" i="15" s="1"/>
  <c r="BE46" i="15"/>
  <c r="BE32" i="12" s="1"/>
  <c r="BE40" i="12" s="1"/>
  <c r="AW46" i="15"/>
  <c r="AW32" i="12" s="1"/>
  <c r="AW40" i="12" s="1"/>
  <c r="AO46" i="15"/>
  <c r="AO32" i="12" s="1"/>
  <c r="AO40" i="12" s="1"/>
  <c r="AG46" i="15"/>
  <c r="AG166" i="15" s="1"/>
  <c r="AG196" i="15" s="1"/>
  <c r="Y46" i="15"/>
  <c r="Y32" i="12" s="1"/>
  <c r="Y40" i="12" s="1"/>
  <c r="P46" i="15"/>
  <c r="P32" i="12" s="1"/>
  <c r="P40" i="12" s="1"/>
  <c r="G46" i="15"/>
  <c r="G32" i="12" s="1"/>
  <c r="G40" i="12" s="1"/>
  <c r="FY56" i="15"/>
  <c r="FY34" i="12" s="1"/>
  <c r="FY42" i="12" s="1"/>
  <c r="FQ56" i="15"/>
  <c r="FQ34" i="12" s="1"/>
  <c r="FQ42" i="12" s="1"/>
  <c r="FI56" i="15"/>
  <c r="FI34" i="12" s="1"/>
  <c r="FI42" i="12" s="1"/>
  <c r="FA56" i="15"/>
  <c r="FA34" i="12" s="1"/>
  <c r="FA42" i="12" s="1"/>
  <c r="EO56" i="15"/>
  <c r="EO34" i="12" s="1"/>
  <c r="EO42" i="12" s="1"/>
  <c r="EC56" i="15"/>
  <c r="EC34" i="12" s="1"/>
  <c r="EC42" i="12" s="1"/>
  <c r="DQ56" i="15"/>
  <c r="DQ34" i="12" s="1"/>
  <c r="DQ42" i="12" s="1"/>
  <c r="DA56" i="15"/>
  <c r="DA34" i="12" s="1"/>
  <c r="DA42" i="12" s="1"/>
  <c r="CK56" i="15"/>
  <c r="CK34" i="12" s="1"/>
  <c r="CK42" i="12" s="1"/>
  <c r="BU56" i="15"/>
  <c r="BU34" i="12" s="1"/>
  <c r="BU42" i="12" s="1"/>
  <c r="BA56" i="15"/>
  <c r="BA34" i="12" s="1"/>
  <c r="BA42" i="12" s="1"/>
  <c r="AK56" i="15"/>
  <c r="AK34" i="12" s="1"/>
  <c r="AK42" i="12" s="1"/>
  <c r="U56" i="15"/>
  <c r="U176" i="15" s="1"/>
  <c r="U206" i="15" s="1"/>
  <c r="FN51" i="15"/>
  <c r="FN33" i="12" s="1"/>
  <c r="FN41" i="12" s="1"/>
  <c r="EX51" i="15"/>
  <c r="EX171" i="15" s="1"/>
  <c r="EX201" i="15" s="1"/>
  <c r="EH51" i="15"/>
  <c r="EH33" i="12" s="1"/>
  <c r="EH41" i="12" s="1"/>
  <c r="DR51" i="15"/>
  <c r="DR33" i="12" s="1"/>
  <c r="DR41" i="12" s="1"/>
  <c r="DB51" i="15"/>
  <c r="DB33" i="12" s="1"/>
  <c r="DB41" i="12" s="1"/>
  <c r="CL51" i="15"/>
  <c r="CL33" i="12" s="1"/>
  <c r="CL41" i="12" s="1"/>
  <c r="BR51" i="15"/>
  <c r="BR33" i="12" s="1"/>
  <c r="BR41" i="12" s="1"/>
  <c r="BB51" i="15"/>
  <c r="BB33" i="12" s="1"/>
  <c r="BB41" i="12" s="1"/>
  <c r="AL51" i="15"/>
  <c r="AL33" i="12" s="1"/>
  <c r="AL41" i="12" s="1"/>
  <c r="FW46" i="15"/>
  <c r="FW32" i="12" s="1"/>
  <c r="FW40" i="12" s="1"/>
  <c r="FG46" i="15"/>
  <c r="FG32" i="12" s="1"/>
  <c r="FG40" i="12" s="1"/>
  <c r="EQ46" i="15"/>
  <c r="EQ166" i="15" s="1"/>
  <c r="EQ196" i="15" s="1"/>
  <c r="EA46" i="15"/>
  <c r="EA32" i="12" s="1"/>
  <c r="EA40" i="12" s="1"/>
  <c r="DK46" i="15"/>
  <c r="DK166" i="15" s="1"/>
  <c r="DK196" i="15" s="1"/>
  <c r="CU46" i="15"/>
  <c r="CU32" i="12" s="1"/>
  <c r="CU40" i="12" s="1"/>
  <c r="CE46" i="15"/>
  <c r="CE32" i="12" s="1"/>
  <c r="CE40" i="12" s="1"/>
  <c r="BK46" i="15"/>
  <c r="BK32" i="12" s="1"/>
  <c r="BK40" i="12" s="1"/>
  <c r="AU46" i="15"/>
  <c r="AU32" i="12" s="1"/>
  <c r="AU40" i="12" s="1"/>
  <c r="AE46" i="15"/>
  <c r="AE32" i="12" s="1"/>
  <c r="AE40" i="12" s="1"/>
  <c r="N46" i="15"/>
  <c r="N32" i="12" s="1"/>
  <c r="N40" i="12" s="1"/>
  <c r="T181" i="15"/>
  <c r="T211" i="15" s="1"/>
  <c r="GB56" i="15"/>
  <c r="GB34" i="12" s="1"/>
  <c r="GB42" i="12" s="1"/>
  <c r="FP56" i="15"/>
  <c r="FP34" i="12" s="1"/>
  <c r="FP42" i="12" s="1"/>
  <c r="EZ56" i="15"/>
  <c r="EZ34" i="12" s="1"/>
  <c r="EZ42" i="12" s="1"/>
  <c r="EJ56" i="15"/>
  <c r="EJ34" i="12" s="1"/>
  <c r="EJ42" i="12" s="1"/>
  <c r="DT56" i="15"/>
  <c r="DT34" i="12" s="1"/>
  <c r="DT42" i="12" s="1"/>
  <c r="DD56" i="15"/>
  <c r="DD34" i="12" s="1"/>
  <c r="DD42" i="12" s="1"/>
  <c r="CN56" i="15"/>
  <c r="CN34" i="12" s="1"/>
  <c r="CN42" i="12" s="1"/>
  <c r="CB56" i="15"/>
  <c r="CB34" i="12" s="1"/>
  <c r="CB42" i="12" s="1"/>
  <c r="BL56" i="15"/>
  <c r="BL34" i="12" s="1"/>
  <c r="BL42" i="12" s="1"/>
  <c r="AV56" i="15"/>
  <c r="AV34" i="12" s="1"/>
  <c r="AV42" i="12" s="1"/>
  <c r="X56" i="15"/>
  <c r="X34" i="12" s="1"/>
  <c r="X42" i="12" s="1"/>
  <c r="CW51" i="15"/>
  <c r="CW171" i="15" s="1"/>
  <c r="CW201" i="15" s="1"/>
  <c r="BY51" i="15"/>
  <c r="BY33" i="12" s="1"/>
  <c r="BY41" i="12" s="1"/>
  <c r="BI51" i="15"/>
  <c r="BI33" i="12" s="1"/>
  <c r="BI41" i="12" s="1"/>
  <c r="AS51" i="15"/>
  <c r="AS171" i="15" s="1"/>
  <c r="AS201" i="15" s="1"/>
  <c r="Y51" i="15"/>
  <c r="Y171" i="15" s="1"/>
  <c r="Y201" i="15" s="1"/>
  <c r="G51" i="15"/>
  <c r="G33" i="12" s="1"/>
  <c r="G41" i="12" s="1"/>
  <c r="CJ47" i="12"/>
  <c r="BY31" i="8" s="1"/>
  <c r="DB47" i="12"/>
  <c r="CQ31" i="8" s="1"/>
  <c r="EL5" i="15"/>
  <c r="EL36" i="15"/>
  <c r="EL30" i="12" s="1"/>
  <c r="EL38" i="12" s="1"/>
  <c r="DV5" i="15"/>
  <c r="DV36" i="15"/>
  <c r="DF5" i="15"/>
  <c r="DF36" i="15"/>
  <c r="DF30" i="12" s="1"/>
  <c r="DF38" i="12" s="1"/>
  <c r="BJ5" i="15"/>
  <c r="BJ36" i="15"/>
  <c r="BJ30" i="12" s="1"/>
  <c r="BJ38" i="12" s="1"/>
  <c r="AT5" i="15"/>
  <c r="AT36" i="15"/>
  <c r="AT30" i="12" s="1"/>
  <c r="AT38" i="12" s="1"/>
  <c r="FT5" i="15"/>
  <c r="FT36" i="15"/>
  <c r="FT30" i="12" s="1"/>
  <c r="FT38" i="12" s="1"/>
  <c r="FD5" i="15"/>
  <c r="FD36" i="15"/>
  <c r="FD30" i="12" s="1"/>
  <c r="FD38" i="12" s="1"/>
  <c r="CR5" i="15"/>
  <c r="CR36" i="15"/>
  <c r="CR30" i="12" s="1"/>
  <c r="CR38" i="12" s="1"/>
  <c r="CB5" i="15"/>
  <c r="CB36" i="15"/>
  <c r="CB30" i="12" s="1"/>
  <c r="CB38" i="12" s="1"/>
  <c r="BL5" i="15"/>
  <c r="BL36" i="15"/>
  <c r="BL30" i="12" s="1"/>
  <c r="BL38" i="12" s="1"/>
  <c r="AF5" i="15"/>
  <c r="AF36" i="15"/>
  <c r="AF30" i="12" s="1"/>
  <c r="AF38" i="12" s="1"/>
  <c r="EQ5" i="15"/>
  <c r="EQ36" i="15"/>
  <c r="EQ30" i="12" s="1"/>
  <c r="EQ38" i="12" s="1"/>
  <c r="EA5" i="15"/>
  <c r="EA36" i="15"/>
  <c r="EA30" i="12" s="1"/>
  <c r="EA38" i="12" s="1"/>
  <c r="FQ5" i="15"/>
  <c r="FQ36" i="15"/>
  <c r="FQ30" i="12" s="1"/>
  <c r="FQ38" i="12" s="1"/>
  <c r="ES5" i="15"/>
  <c r="ES36" i="15"/>
  <c r="ES30" i="12" s="1"/>
  <c r="ES38" i="12" s="1"/>
  <c r="DU5" i="15"/>
  <c r="DU36" i="15"/>
  <c r="DU30" i="12" s="1"/>
  <c r="DU38" i="12" s="1"/>
  <c r="DY41" i="15"/>
  <c r="DY31" i="12" s="1"/>
  <c r="DY39" i="12" s="1"/>
  <c r="DI41" i="15"/>
  <c r="DI31" i="12" s="1"/>
  <c r="DI39" i="12" s="1"/>
  <c r="FR41" i="15"/>
  <c r="FR161" i="15" s="1"/>
  <c r="FR191" i="15" s="1"/>
  <c r="FB41" i="15"/>
  <c r="FB31" i="12" s="1"/>
  <c r="FB39" i="12" s="1"/>
  <c r="BJ41" i="15"/>
  <c r="BJ31" i="12" s="1"/>
  <c r="BJ39" i="12" s="1"/>
  <c r="AT41" i="15"/>
  <c r="AT31" i="12" s="1"/>
  <c r="AT39" i="12" s="1"/>
  <c r="EZ41" i="15"/>
  <c r="EZ31" i="12" s="1"/>
  <c r="EZ39" i="12" s="1"/>
  <c r="DT41" i="15"/>
  <c r="DT31" i="12" s="1"/>
  <c r="DT39" i="12" s="1"/>
  <c r="EE41" i="15"/>
  <c r="EE31" i="12" s="1"/>
  <c r="EE39" i="12" s="1"/>
  <c r="CY41" i="15"/>
  <c r="CY31" i="12" s="1"/>
  <c r="CY39" i="12" s="1"/>
  <c r="FN56" i="15"/>
  <c r="FN34" i="12" s="1"/>
  <c r="FN42" i="12" s="1"/>
  <c r="EP56" i="15"/>
  <c r="EP34" i="12" s="1"/>
  <c r="EP42" i="12" s="1"/>
  <c r="DR56" i="15"/>
  <c r="DR176" i="15" s="1"/>
  <c r="DR206" i="15" s="1"/>
  <c r="DB56" i="15"/>
  <c r="DB34" i="12" s="1"/>
  <c r="DB42" i="12" s="1"/>
  <c r="CD56" i="15"/>
  <c r="CD176" i="15" s="1"/>
  <c r="CD206" i="15" s="1"/>
  <c r="BN56" i="15"/>
  <c r="BN34" i="12" s="1"/>
  <c r="BN42" i="12" s="1"/>
  <c r="AP56" i="15"/>
  <c r="AP34" i="12" s="1"/>
  <c r="AP42" i="12" s="1"/>
  <c r="Z56" i="15"/>
  <c r="Z34" i="12" s="1"/>
  <c r="Z42" i="12" s="1"/>
  <c r="FH46" i="15"/>
  <c r="FH32" i="12" s="1"/>
  <c r="FH40" i="12" s="1"/>
  <c r="EJ46" i="15"/>
  <c r="EJ32" i="12" s="1"/>
  <c r="EJ40" i="12" s="1"/>
  <c r="DL46" i="15"/>
  <c r="DL32" i="12" s="1"/>
  <c r="DL40" i="12" s="1"/>
  <c r="CN46" i="15"/>
  <c r="CN32" i="12" s="1"/>
  <c r="CN40" i="12" s="1"/>
  <c r="BX46" i="15"/>
  <c r="BX32" i="12" s="1"/>
  <c r="BX40" i="12" s="1"/>
  <c r="AZ46" i="15"/>
  <c r="AZ32" i="12" s="1"/>
  <c r="AZ40" i="12" s="1"/>
  <c r="AJ46" i="15"/>
  <c r="AJ166" i="15" s="1"/>
  <c r="AJ196" i="15" s="1"/>
  <c r="J46" i="15"/>
  <c r="J32" i="12" s="1"/>
  <c r="J40" i="12" s="1"/>
  <c r="EG56" i="15"/>
  <c r="EG34" i="12" s="1"/>
  <c r="EG42" i="12" s="1"/>
  <c r="CG56" i="15"/>
  <c r="CG34" i="12" s="1"/>
  <c r="CG42" i="12" s="1"/>
  <c r="AO56" i="15"/>
  <c r="AO34" i="12" s="1"/>
  <c r="AO42" i="12" s="1"/>
  <c r="FJ51" i="15"/>
  <c r="FJ33" i="12" s="1"/>
  <c r="FJ41" i="12" s="1"/>
  <c r="DN51" i="15"/>
  <c r="DN33" i="12" s="1"/>
  <c r="DN41" i="12" s="1"/>
  <c r="CH51" i="15"/>
  <c r="CH33" i="12" s="1"/>
  <c r="CH41" i="12" s="1"/>
  <c r="BF51" i="15"/>
  <c r="BF33" i="12" s="1"/>
  <c r="BF41" i="12" s="1"/>
  <c r="Z51" i="15"/>
  <c r="Z171" i="15" s="1"/>
  <c r="Z201" i="15" s="1"/>
  <c r="L51" i="15"/>
  <c r="L33" i="12" s="1"/>
  <c r="L41" i="12" s="1"/>
  <c r="FT56" i="15"/>
  <c r="FT34" i="12" s="1"/>
  <c r="FT42" i="12" s="1"/>
  <c r="DX56" i="15"/>
  <c r="DX34" i="12" s="1"/>
  <c r="DX42" i="12" s="1"/>
  <c r="CR56" i="15"/>
  <c r="CR34" i="12" s="1"/>
  <c r="CR42" i="12" s="1"/>
  <c r="AR56" i="15"/>
  <c r="AR34" i="12" s="1"/>
  <c r="AR42" i="12" s="1"/>
  <c r="O56" i="15"/>
  <c r="O34" i="12" s="1"/>
  <c r="O42" i="12" s="1"/>
  <c r="FX51" i="15"/>
  <c r="FX171" i="15" s="1"/>
  <c r="FX201" i="15" s="1"/>
  <c r="FH51" i="15"/>
  <c r="FH33" i="12" s="1"/>
  <c r="FH41" i="12" s="1"/>
  <c r="ER51" i="15"/>
  <c r="ER33" i="12" s="1"/>
  <c r="ER41" i="12" s="1"/>
  <c r="EB51" i="15"/>
  <c r="EB171" i="15" s="1"/>
  <c r="EB201" i="15" s="1"/>
  <c r="DL51" i="15"/>
  <c r="DL171" i="15" s="1"/>
  <c r="DL201" i="15" s="1"/>
  <c r="CN51" i="15"/>
  <c r="CN33" i="12" s="1"/>
  <c r="CN41" i="12" s="1"/>
  <c r="BX51" i="15"/>
  <c r="BX33" i="12" s="1"/>
  <c r="BX41" i="12" s="1"/>
  <c r="BH51" i="15"/>
  <c r="BH33" i="12" s="1"/>
  <c r="BH41" i="12" s="1"/>
  <c r="AZ51" i="15"/>
  <c r="AZ33" i="12" s="1"/>
  <c r="AZ41" i="12" s="1"/>
  <c r="AJ51" i="15"/>
  <c r="AJ33" i="12" s="1"/>
  <c r="AJ41" i="12" s="1"/>
  <c r="S51" i="15"/>
  <c r="S33" i="12" s="1"/>
  <c r="S41" i="12" s="1"/>
  <c r="J51" i="15"/>
  <c r="J33" i="12" s="1"/>
  <c r="J41" i="12" s="1"/>
  <c r="FF46" i="15"/>
  <c r="FF32" i="12" s="1"/>
  <c r="FF40" i="12" s="1"/>
  <c r="DV46" i="15"/>
  <c r="DV32" i="12" s="1"/>
  <c r="DV40" i="12" s="1"/>
  <c r="CP46" i="15"/>
  <c r="CP166" i="15" s="1"/>
  <c r="CP196" i="15" s="1"/>
  <c r="BF46" i="15"/>
  <c r="BF32" i="12" s="1"/>
  <c r="BF40" i="12" s="1"/>
  <c r="AL46" i="15"/>
  <c r="AL32" i="12" s="1"/>
  <c r="AL40" i="12" s="1"/>
  <c r="Z46" i="15"/>
  <c r="Z32" i="12" s="1"/>
  <c r="Z40" i="12" s="1"/>
  <c r="H46" i="15"/>
  <c r="H166" i="15" s="1"/>
  <c r="H196" i="15" s="1"/>
  <c r="ER47" i="12"/>
  <c r="EG31" i="8" s="1"/>
  <c r="S28" i="8"/>
  <c r="BV28" i="8"/>
  <c r="CG47" i="12"/>
  <c r="BV31" i="8" s="1"/>
  <c r="CF28" i="8"/>
  <c r="CQ47" i="12"/>
  <c r="CF31" i="8" s="1"/>
  <c r="V41" i="12"/>
  <c r="EP5" i="15"/>
  <c r="EP36" i="15"/>
  <c r="EP30" i="12" s="1"/>
  <c r="EP38" i="12" s="1"/>
  <c r="AX5" i="15"/>
  <c r="AX36" i="15"/>
  <c r="AX30" i="12" s="1"/>
  <c r="AX38" i="12" s="1"/>
  <c r="DE5" i="15"/>
  <c r="DE36" i="15"/>
  <c r="DE30" i="12" s="1"/>
  <c r="DE38" i="12" s="1"/>
  <c r="BU5" i="15"/>
  <c r="BU36" i="15"/>
  <c r="BU30" i="12" s="1"/>
  <c r="BU38" i="12" s="1"/>
  <c r="P5" i="15"/>
  <c r="P36" i="15"/>
  <c r="P30" i="12" s="1"/>
  <c r="P38" i="12" s="1"/>
  <c r="ER5" i="15"/>
  <c r="ER36" i="15"/>
  <c r="ER30" i="12" s="1"/>
  <c r="ER38" i="12" s="1"/>
  <c r="EB5" i="15"/>
  <c r="EB36" i="15"/>
  <c r="EB30" i="12" s="1"/>
  <c r="EB38" i="12" s="1"/>
  <c r="CF5" i="15"/>
  <c r="CF36" i="15"/>
  <c r="CF30" i="12" s="1"/>
  <c r="CF38" i="12" s="1"/>
  <c r="GA5" i="15"/>
  <c r="GA36" i="15"/>
  <c r="GA30" i="12" s="1"/>
  <c r="GA38" i="12" s="1"/>
  <c r="FK5" i="15"/>
  <c r="FK36" i="15"/>
  <c r="FK30" i="12" s="1"/>
  <c r="FK38" i="12" s="1"/>
  <c r="EU5" i="15"/>
  <c r="EU36" i="15"/>
  <c r="EU30" i="12" s="1"/>
  <c r="EU38" i="12" s="1"/>
  <c r="EE5" i="15"/>
  <c r="EE36" i="15"/>
  <c r="EE30" i="12" s="1"/>
  <c r="EE38" i="12" s="1"/>
  <c r="DO5" i="15"/>
  <c r="DO36" i="15"/>
  <c r="DO30" i="12" s="1"/>
  <c r="DO38" i="12" s="1"/>
  <c r="CY5" i="15"/>
  <c r="CY36" i="15"/>
  <c r="CY30" i="12" s="1"/>
  <c r="CY38" i="12" s="1"/>
  <c r="CI5" i="15"/>
  <c r="CI36" i="15"/>
  <c r="CI30" i="12" s="1"/>
  <c r="CI38" i="12" s="1"/>
  <c r="BS5" i="15"/>
  <c r="BS36" i="15"/>
  <c r="BS30" i="12" s="1"/>
  <c r="BS38" i="12" s="1"/>
  <c r="BC5" i="15"/>
  <c r="BC36" i="15"/>
  <c r="BC30" i="12" s="1"/>
  <c r="BC38" i="12" s="1"/>
  <c r="AM5" i="15"/>
  <c r="AM36" i="15"/>
  <c r="AM30" i="12" s="1"/>
  <c r="AM38" i="12" s="1"/>
  <c r="I5" i="15"/>
  <c r="I36" i="15"/>
  <c r="I30" i="12" s="1"/>
  <c r="I38" i="12" s="1"/>
  <c r="FU5" i="15"/>
  <c r="FU36" i="15"/>
  <c r="FU30" i="12" s="1"/>
  <c r="FU38" i="12" s="1"/>
  <c r="FA5" i="15"/>
  <c r="FA36" i="15"/>
  <c r="FA30" i="12" s="1"/>
  <c r="FA38" i="12" s="1"/>
  <c r="EC5" i="15"/>
  <c r="EC36" i="15"/>
  <c r="EC30" i="12" s="1"/>
  <c r="EC38" i="12" s="1"/>
  <c r="DA5" i="15"/>
  <c r="DA36" i="15"/>
  <c r="DA30" i="12" s="1"/>
  <c r="DA38" i="12" s="1"/>
  <c r="BY5" i="15"/>
  <c r="BY36" i="15"/>
  <c r="BY30" i="12" s="1"/>
  <c r="BY38" i="12" s="1"/>
  <c r="BA5" i="15"/>
  <c r="BA36" i="15"/>
  <c r="BA30" i="12" s="1"/>
  <c r="BA38" i="12" s="1"/>
  <c r="AG5" i="15"/>
  <c r="AG36" i="15"/>
  <c r="AG30" i="12" s="1"/>
  <c r="AG38" i="12" s="1"/>
  <c r="G5" i="15"/>
  <c r="G30" i="12"/>
  <c r="G38" i="12" s="1"/>
  <c r="FU41" i="15"/>
  <c r="FU31" i="12" s="1"/>
  <c r="FU39" i="12" s="1"/>
  <c r="FE41" i="15"/>
  <c r="FE31" i="12" s="1"/>
  <c r="FE39" i="12" s="1"/>
  <c r="EC41" i="15"/>
  <c r="EC31" i="12" s="1"/>
  <c r="EC39" i="12" s="1"/>
  <c r="DM41" i="15"/>
  <c r="DM31" i="12" s="1"/>
  <c r="DM39" i="12" s="1"/>
  <c r="CW41" i="15"/>
  <c r="CW31" i="12" s="1"/>
  <c r="CW39" i="12" s="1"/>
  <c r="CK41" i="15"/>
  <c r="CK31" i="12" s="1"/>
  <c r="CK39" i="12" s="1"/>
  <c r="BU41" i="15"/>
  <c r="BU31" i="12" s="1"/>
  <c r="BU39" i="12" s="1"/>
  <c r="BI41" i="15"/>
  <c r="BI31" i="12" s="1"/>
  <c r="BI39" i="12" s="1"/>
  <c r="AS41" i="15"/>
  <c r="AS31" i="12" s="1"/>
  <c r="AS39" i="12" s="1"/>
  <c r="AG41" i="15"/>
  <c r="AG31" i="12" s="1"/>
  <c r="AG39" i="12" s="1"/>
  <c r="P41" i="15"/>
  <c r="P31" i="12" s="1"/>
  <c r="P39" i="12" s="1"/>
  <c r="FP41" i="15"/>
  <c r="FP31" i="12" s="1"/>
  <c r="FP39" i="12" s="1"/>
  <c r="EN41" i="15"/>
  <c r="EN31" i="12" s="1"/>
  <c r="EN39" i="12" s="1"/>
  <c r="DD41" i="15"/>
  <c r="DD31" i="12" s="1"/>
  <c r="DD39" i="12" s="1"/>
  <c r="BP41" i="15"/>
  <c r="BP31" i="12" s="1"/>
  <c r="BP39" i="12" s="1"/>
  <c r="X41" i="15"/>
  <c r="X31" i="12" s="1"/>
  <c r="X39" i="12" s="1"/>
  <c r="EY41" i="15"/>
  <c r="EY31" i="12" s="1"/>
  <c r="EY39" i="12" s="1"/>
  <c r="DS41" i="15"/>
  <c r="DS31" i="12" s="1"/>
  <c r="DS39" i="12" s="1"/>
  <c r="CM41" i="15"/>
  <c r="CM31" i="12" s="1"/>
  <c r="CM39" i="12" s="1"/>
  <c r="AY41" i="15"/>
  <c r="AY31" i="12" s="1"/>
  <c r="AY39" i="12" s="1"/>
  <c r="N41" i="15"/>
  <c r="N31" i="12" s="1"/>
  <c r="N39" i="12" s="1"/>
  <c r="FV41" i="15"/>
  <c r="FV31" i="12" s="1"/>
  <c r="FV39" i="12" s="1"/>
  <c r="FF41" i="15"/>
  <c r="FF31" i="12" s="1"/>
  <c r="FF39" i="12" s="1"/>
  <c r="EP41" i="15"/>
  <c r="EP161" i="15" s="1"/>
  <c r="EP191" i="15" s="1"/>
  <c r="DZ41" i="15"/>
  <c r="DZ31" i="12" s="1"/>
  <c r="DZ39" i="12" s="1"/>
  <c r="DJ41" i="15"/>
  <c r="DJ31" i="12" s="1"/>
  <c r="DJ39" i="12" s="1"/>
  <c r="CT41" i="15"/>
  <c r="CT31" i="12" s="1"/>
  <c r="CT39" i="12" s="1"/>
  <c r="CD41" i="15"/>
  <c r="CD31" i="12" s="1"/>
  <c r="CD39" i="12" s="1"/>
  <c r="BN41" i="15"/>
  <c r="BN31" i="12" s="1"/>
  <c r="BN39" i="12" s="1"/>
  <c r="AX41" i="15"/>
  <c r="AX31" i="12" s="1"/>
  <c r="AX39" i="12" s="1"/>
  <c r="AH41" i="15"/>
  <c r="AH31" i="12" s="1"/>
  <c r="AH39" i="12" s="1"/>
  <c r="FL41" i="15"/>
  <c r="FL31" i="12" s="1"/>
  <c r="FL39" i="12" s="1"/>
  <c r="EB41" i="15"/>
  <c r="EB31" i="12" s="1"/>
  <c r="EB39" i="12" s="1"/>
  <c r="CZ41" i="15"/>
  <c r="CZ31" i="12" s="1"/>
  <c r="CZ39" i="12" s="1"/>
  <c r="CB41" i="15"/>
  <c r="CB31" i="12" s="1"/>
  <c r="CB39" i="12" s="1"/>
  <c r="AZ41" i="15"/>
  <c r="AZ31" i="12" s="1"/>
  <c r="AZ39" i="12" s="1"/>
  <c r="AB41" i="15"/>
  <c r="AB31" i="12" s="1"/>
  <c r="AB39" i="12" s="1"/>
  <c r="FS41" i="15"/>
  <c r="FS31" i="12" s="1"/>
  <c r="FS39" i="12" s="1"/>
  <c r="EM41" i="15"/>
  <c r="EM31" i="12" s="1"/>
  <c r="EM39" i="12" s="1"/>
  <c r="DG41" i="15"/>
  <c r="DG31" i="12" s="1"/>
  <c r="DG39" i="12" s="1"/>
  <c r="CA41" i="15"/>
  <c r="CA31" i="12" s="1"/>
  <c r="CA39" i="12" s="1"/>
  <c r="BC41" i="15"/>
  <c r="BC31" i="12" s="1"/>
  <c r="BC39" i="12" s="1"/>
  <c r="AE41" i="15"/>
  <c r="AE31" i="12" s="1"/>
  <c r="AE39" i="12" s="1"/>
  <c r="EC57" i="12"/>
  <c r="DR28" i="8"/>
  <c r="EC47" i="12"/>
  <c r="DR31" i="8" s="1"/>
  <c r="FW51" i="15"/>
  <c r="FW33" i="12" s="1"/>
  <c r="FW41" i="12" s="1"/>
  <c r="FO51" i="15"/>
  <c r="FO171" i="15" s="1"/>
  <c r="FO201" i="15" s="1"/>
  <c r="FG51" i="15"/>
  <c r="FG33" i="12" s="1"/>
  <c r="FG41" i="12" s="1"/>
  <c r="EY51" i="15"/>
  <c r="EY171" i="15" s="1"/>
  <c r="EY201" i="15" s="1"/>
  <c r="EQ51" i="15"/>
  <c r="EQ33" i="12" s="1"/>
  <c r="EQ41" i="12" s="1"/>
  <c r="EI51" i="15"/>
  <c r="EI171" i="15" s="1"/>
  <c r="EI201" i="15" s="1"/>
  <c r="EA51" i="15"/>
  <c r="EA33" i="12" s="1"/>
  <c r="EA41" i="12" s="1"/>
  <c r="DS51" i="15"/>
  <c r="DS33" i="12" s="1"/>
  <c r="DS41" i="12" s="1"/>
  <c r="DK51" i="15"/>
  <c r="DK33" i="12" s="1"/>
  <c r="DK41" i="12" s="1"/>
  <c r="DC51" i="15"/>
  <c r="DC171" i="15" s="1"/>
  <c r="DC201" i="15" s="1"/>
  <c r="CU51" i="15"/>
  <c r="CU33" i="12" s="1"/>
  <c r="CU41" i="12" s="1"/>
  <c r="CM51" i="15"/>
  <c r="CM33" i="12" s="1"/>
  <c r="CM41" i="12" s="1"/>
  <c r="CE51" i="15"/>
  <c r="CE33" i="12" s="1"/>
  <c r="CE41" i="12" s="1"/>
  <c r="BW51" i="15"/>
  <c r="BW171" i="15" s="1"/>
  <c r="BW201" i="15" s="1"/>
  <c r="BO51" i="15"/>
  <c r="BO33" i="12" s="1"/>
  <c r="BO41" i="12" s="1"/>
  <c r="BG51" i="15"/>
  <c r="BG33" i="12" s="1"/>
  <c r="BG41" i="12" s="1"/>
  <c r="AY51" i="15"/>
  <c r="AY33" i="12" s="1"/>
  <c r="AY41" i="12" s="1"/>
  <c r="AQ51" i="15"/>
  <c r="AQ171" i="15" s="1"/>
  <c r="AQ201" i="15" s="1"/>
  <c r="AI51" i="15"/>
  <c r="AI33" i="12" s="1"/>
  <c r="AI41" i="12" s="1"/>
  <c r="AA51" i="15"/>
  <c r="AA33" i="12" s="1"/>
  <c r="AA41" i="12" s="1"/>
  <c r="R51" i="15"/>
  <c r="R33" i="12" s="1"/>
  <c r="R41" i="12" s="1"/>
  <c r="I51" i="15"/>
  <c r="I33" i="12" s="1"/>
  <c r="I41" i="12" s="1"/>
  <c r="GA46" i="15"/>
  <c r="GA32" i="12" s="1"/>
  <c r="GA40" i="12" s="1"/>
  <c r="FK46" i="15"/>
  <c r="FK32" i="12" s="1"/>
  <c r="FK40" i="12" s="1"/>
  <c r="EU46" i="15"/>
  <c r="EU32" i="12" s="1"/>
  <c r="EU40" i="12" s="1"/>
  <c r="EE46" i="15"/>
  <c r="EE32" i="12" s="1"/>
  <c r="EE40" i="12" s="1"/>
  <c r="DO46" i="15"/>
  <c r="DO32" i="12" s="1"/>
  <c r="DO40" i="12" s="1"/>
  <c r="CY46" i="15"/>
  <c r="CY32" i="12" s="1"/>
  <c r="CY40" i="12" s="1"/>
  <c r="CI46" i="15"/>
  <c r="CI32" i="12" s="1"/>
  <c r="CI40" i="12" s="1"/>
  <c r="BW46" i="15"/>
  <c r="BW166" i="15" s="1"/>
  <c r="BW196" i="15" s="1"/>
  <c r="BG46" i="15"/>
  <c r="BG32" i="12" s="1"/>
  <c r="BG40" i="12" s="1"/>
  <c r="AQ46" i="15"/>
  <c r="AQ32" i="12" s="1"/>
  <c r="AQ40" i="12" s="1"/>
  <c r="AA46" i="15"/>
  <c r="AA32" i="12" s="1"/>
  <c r="AA40" i="12" s="1"/>
  <c r="FY51" i="15"/>
  <c r="FY33" i="12" s="1"/>
  <c r="FY41" i="12" s="1"/>
  <c r="FQ51" i="15"/>
  <c r="FQ33" i="12" s="1"/>
  <c r="FQ41" i="12" s="1"/>
  <c r="FI51" i="15"/>
  <c r="FI171" i="15" s="1"/>
  <c r="FI201" i="15" s="1"/>
  <c r="FA51" i="15"/>
  <c r="FA33" i="12" s="1"/>
  <c r="FA41" i="12" s="1"/>
  <c r="ES51" i="15"/>
  <c r="ES33" i="12" s="1"/>
  <c r="ES41" i="12" s="1"/>
  <c r="EK51" i="15"/>
  <c r="EK33" i="12" s="1"/>
  <c r="EK41" i="12" s="1"/>
  <c r="EC51" i="15"/>
  <c r="EC33" i="12" s="1"/>
  <c r="EC41" i="12" s="1"/>
  <c r="DU51" i="15"/>
  <c r="DU33" i="12" s="1"/>
  <c r="DU41" i="12" s="1"/>
  <c r="DM51" i="15"/>
  <c r="DM33" i="12" s="1"/>
  <c r="DM41" i="12" s="1"/>
  <c r="DE51" i="15"/>
  <c r="DE33" i="12" s="1"/>
  <c r="DE41" i="12" s="1"/>
  <c r="CS51" i="15"/>
  <c r="CS33" i="12" s="1"/>
  <c r="CS41" i="12" s="1"/>
  <c r="CG51" i="15"/>
  <c r="CG33" i="12" s="1"/>
  <c r="CG41" i="12" s="1"/>
  <c r="BU51" i="15"/>
  <c r="BU171" i="15" s="1"/>
  <c r="BU201" i="15" s="1"/>
  <c r="BE51" i="15"/>
  <c r="BE33" i="12" s="1"/>
  <c r="BE41" i="12" s="1"/>
  <c r="AO51" i="15"/>
  <c r="AO33" i="12" s="1"/>
  <c r="AO41" i="12" s="1"/>
  <c r="AC51" i="15"/>
  <c r="AC33" i="12" s="1"/>
  <c r="AC41" i="12" s="1"/>
  <c r="P51" i="15"/>
  <c r="P33" i="12" s="1"/>
  <c r="P41" i="12" s="1"/>
  <c r="FN46" i="15"/>
  <c r="FN32" i="12" s="1"/>
  <c r="FN40" i="12" s="1"/>
  <c r="FB46" i="15"/>
  <c r="FB32" i="12" s="1"/>
  <c r="FB40" i="12" s="1"/>
  <c r="EP46" i="15"/>
  <c r="EP32" i="12" s="1"/>
  <c r="EP40" i="12" s="1"/>
  <c r="DZ46" i="15"/>
  <c r="DZ32" i="12" s="1"/>
  <c r="DZ40" i="12" s="1"/>
  <c r="DJ46" i="15"/>
  <c r="DJ32" i="12" s="1"/>
  <c r="DJ40" i="12" s="1"/>
  <c r="CT46" i="15"/>
  <c r="CT32" i="12" s="1"/>
  <c r="CT40" i="12" s="1"/>
  <c r="CD46" i="15"/>
  <c r="CD32" i="12" s="1"/>
  <c r="CD40" i="12" s="1"/>
  <c r="BR46" i="15"/>
  <c r="BR32" i="12" s="1"/>
  <c r="BR40" i="12" s="1"/>
  <c r="BB46" i="15"/>
  <c r="BB32" i="12" s="1"/>
  <c r="BB40" i="12" s="1"/>
  <c r="AP46" i="15"/>
  <c r="AP32" i="12" s="1"/>
  <c r="AP40" i="12" s="1"/>
  <c r="V46" i="15"/>
  <c r="V32" i="12" s="1"/>
  <c r="V40" i="12" s="1"/>
  <c r="FW56" i="15"/>
  <c r="FW176" i="15" s="1"/>
  <c r="FW206" i="15" s="1"/>
  <c r="FO56" i="15"/>
  <c r="FO34" i="12" s="1"/>
  <c r="FO42" i="12" s="1"/>
  <c r="FG56" i="15"/>
  <c r="FG34" i="12" s="1"/>
  <c r="FG42" i="12" s="1"/>
  <c r="EY56" i="15"/>
  <c r="EY34" i="12" s="1"/>
  <c r="EY42" i="12" s="1"/>
  <c r="EQ56" i="15"/>
  <c r="EQ34" i="12" s="1"/>
  <c r="EQ42" i="12" s="1"/>
  <c r="EI56" i="15"/>
  <c r="EI34" i="12" s="1"/>
  <c r="EI42" i="12" s="1"/>
  <c r="EA56" i="15"/>
  <c r="EA176" i="15" s="1"/>
  <c r="EA206" i="15" s="1"/>
  <c r="DS56" i="15"/>
  <c r="DS34" i="12" s="1"/>
  <c r="DS42" i="12" s="1"/>
  <c r="DK56" i="15"/>
  <c r="DK34" i="12" s="1"/>
  <c r="DK42" i="12" s="1"/>
  <c r="DC56" i="15"/>
  <c r="DC34" i="12" s="1"/>
  <c r="DC42" i="12" s="1"/>
  <c r="CU56" i="15"/>
  <c r="CU34" i="12" s="1"/>
  <c r="CU42" i="12" s="1"/>
  <c r="CM56" i="15"/>
  <c r="CM34" i="12" s="1"/>
  <c r="CM42" i="12" s="1"/>
  <c r="CE56" i="15"/>
  <c r="CE34" i="12" s="1"/>
  <c r="CE42" i="12" s="1"/>
  <c r="BW56" i="15"/>
  <c r="BW34" i="12" s="1"/>
  <c r="BW42" i="12" s="1"/>
  <c r="BO56" i="15"/>
  <c r="BO34" i="12" s="1"/>
  <c r="BO42" i="12" s="1"/>
  <c r="BG56" i="15"/>
  <c r="BG34" i="12" s="1"/>
  <c r="BG42" i="12" s="1"/>
  <c r="AY56" i="15"/>
  <c r="AY176" i="15" s="1"/>
  <c r="AY206" i="15" s="1"/>
  <c r="AQ56" i="15"/>
  <c r="AQ34" i="12" s="1"/>
  <c r="AQ42" i="12" s="1"/>
  <c r="AI56" i="15"/>
  <c r="AI34" i="12" s="1"/>
  <c r="AI42" i="12" s="1"/>
  <c r="AA56" i="15"/>
  <c r="AA34" i="12" s="1"/>
  <c r="AA42" i="12" s="1"/>
  <c r="R56" i="15"/>
  <c r="R34" i="12" s="1"/>
  <c r="R42" i="12" s="1"/>
  <c r="I56" i="15"/>
  <c r="I34" i="12" s="1"/>
  <c r="I42" i="12" s="1"/>
  <c r="FY46" i="15"/>
  <c r="FY32" i="12" s="1"/>
  <c r="FY40" i="12" s="1"/>
  <c r="FQ46" i="15"/>
  <c r="FQ32" i="12" s="1"/>
  <c r="FQ40" i="12" s="1"/>
  <c r="FI46" i="15"/>
  <c r="FI32" i="12" s="1"/>
  <c r="FI40" i="12" s="1"/>
  <c r="FA46" i="15"/>
  <c r="FA32" i="12" s="1"/>
  <c r="FA40" i="12" s="1"/>
  <c r="ES46" i="15"/>
  <c r="ES32" i="12" s="1"/>
  <c r="ES40" i="12" s="1"/>
  <c r="EK46" i="15"/>
  <c r="EK32" i="12" s="1"/>
  <c r="EK40" i="12" s="1"/>
  <c r="EC46" i="15"/>
  <c r="EC32" i="12" s="1"/>
  <c r="EC40" i="12" s="1"/>
  <c r="DU46" i="15"/>
  <c r="DU32" i="12" s="1"/>
  <c r="DU40" i="12" s="1"/>
  <c r="DM46" i="15"/>
  <c r="DM32" i="12" s="1"/>
  <c r="DM40" i="12" s="1"/>
  <c r="DE46" i="15"/>
  <c r="DE32" i="12" s="1"/>
  <c r="DE40" i="12" s="1"/>
  <c r="CW46" i="15"/>
  <c r="CW32" i="12" s="1"/>
  <c r="CW40" i="12" s="1"/>
  <c r="CO46" i="15"/>
  <c r="CO32" i="12" s="1"/>
  <c r="CO40" i="12" s="1"/>
  <c r="CG46" i="15"/>
  <c r="CG32" i="12" s="1"/>
  <c r="CG40" i="12" s="1"/>
  <c r="BY46" i="15"/>
  <c r="BY32" i="12" s="1"/>
  <c r="BY40" i="12" s="1"/>
  <c r="BQ46" i="15"/>
  <c r="BQ32" i="12" s="1"/>
  <c r="BQ40" i="12" s="1"/>
  <c r="BI46" i="15"/>
  <c r="BI32" i="12" s="1"/>
  <c r="BI40" i="12" s="1"/>
  <c r="BA46" i="15"/>
  <c r="BA32" i="12" s="1"/>
  <c r="BA40" i="12" s="1"/>
  <c r="AS46" i="15"/>
  <c r="AS32" i="12" s="1"/>
  <c r="AS40" i="12" s="1"/>
  <c r="AK46" i="15"/>
  <c r="AK166" i="15" s="1"/>
  <c r="AK196" i="15" s="1"/>
  <c r="AC46" i="15"/>
  <c r="AC32" i="12" s="1"/>
  <c r="AC40" i="12" s="1"/>
  <c r="U46" i="15"/>
  <c r="U32" i="12" s="1"/>
  <c r="U40" i="12" s="1"/>
  <c r="K46" i="15"/>
  <c r="K32" i="12" s="1"/>
  <c r="K40" i="12" s="1"/>
  <c r="M43" i="12"/>
  <c r="FU56" i="15"/>
  <c r="FU34" i="12" s="1"/>
  <c r="FU42" i="12" s="1"/>
  <c r="FM56" i="15"/>
  <c r="FM176" i="15" s="1"/>
  <c r="FM206" i="15" s="1"/>
  <c r="FE56" i="15"/>
  <c r="FE34" i="12" s="1"/>
  <c r="FE42" i="12" s="1"/>
  <c r="EW56" i="15"/>
  <c r="EW34" i="12" s="1"/>
  <c r="EW42" i="12" s="1"/>
  <c r="EK56" i="15"/>
  <c r="EK34" i="12" s="1"/>
  <c r="EK42" i="12" s="1"/>
  <c r="DY56" i="15"/>
  <c r="DY34" i="12" s="1"/>
  <c r="DY42" i="12" s="1"/>
  <c r="DI56" i="15"/>
  <c r="DI34" i="12" s="1"/>
  <c r="DI42" i="12" s="1"/>
  <c r="CS56" i="15"/>
  <c r="CS34" i="12" s="1"/>
  <c r="CS42" i="12" s="1"/>
  <c r="CC56" i="15"/>
  <c r="CC34" i="12" s="1"/>
  <c r="CC42" i="12" s="1"/>
  <c r="BM56" i="15"/>
  <c r="BM176" i="15" s="1"/>
  <c r="BM206" i="15" s="1"/>
  <c r="AS56" i="15"/>
  <c r="AS34" i="12" s="1"/>
  <c r="AS42" i="12" s="1"/>
  <c r="AC56" i="15"/>
  <c r="AC34" i="12" s="1"/>
  <c r="AC42" i="12" s="1"/>
  <c r="K56" i="15"/>
  <c r="K34" i="12" s="1"/>
  <c r="K42" i="12" s="1"/>
  <c r="FF51" i="15"/>
  <c r="FF33" i="12" s="1"/>
  <c r="FF41" i="12" s="1"/>
  <c r="EP51" i="15"/>
  <c r="EP33" i="12" s="1"/>
  <c r="EP41" i="12" s="1"/>
  <c r="DZ51" i="15"/>
  <c r="DZ171" i="15" s="1"/>
  <c r="DZ201" i="15" s="1"/>
  <c r="DJ51" i="15"/>
  <c r="DJ33" i="12" s="1"/>
  <c r="DJ41" i="12" s="1"/>
  <c r="CT51" i="15"/>
  <c r="CT33" i="12" s="1"/>
  <c r="CT41" i="12" s="1"/>
  <c r="BZ51" i="15"/>
  <c r="BZ33" i="12" s="1"/>
  <c r="BZ41" i="12" s="1"/>
  <c r="BJ51" i="15"/>
  <c r="BJ171" i="15" s="1"/>
  <c r="BJ201" i="15" s="1"/>
  <c r="AT51" i="15"/>
  <c r="AT33" i="12" s="1"/>
  <c r="AT41" i="12" s="1"/>
  <c r="AD51" i="15"/>
  <c r="AD33" i="12" s="1"/>
  <c r="AD41" i="12" s="1"/>
  <c r="FO46" i="15"/>
  <c r="FO32" i="12" s="1"/>
  <c r="FO40" i="12" s="1"/>
  <c r="EY46" i="15"/>
  <c r="EY32" i="12" s="1"/>
  <c r="EY40" i="12" s="1"/>
  <c r="EI46" i="15"/>
  <c r="EI32" i="12" s="1"/>
  <c r="EI40" i="12" s="1"/>
  <c r="DS46" i="15"/>
  <c r="DS166" i="15" s="1"/>
  <c r="DS196" i="15" s="1"/>
  <c r="DC46" i="15"/>
  <c r="DC32" i="12" s="1"/>
  <c r="DC40" i="12" s="1"/>
  <c r="CM46" i="15"/>
  <c r="CM32" i="12" s="1"/>
  <c r="CM40" i="12" s="1"/>
  <c r="BS46" i="15"/>
  <c r="BS32" i="12" s="1"/>
  <c r="BS40" i="12" s="1"/>
  <c r="BC46" i="15"/>
  <c r="BC32" i="12" s="1"/>
  <c r="BC40" i="12" s="1"/>
  <c r="AM46" i="15"/>
  <c r="AM32" i="12" s="1"/>
  <c r="AM40" i="12" s="1"/>
  <c r="W46" i="15"/>
  <c r="W166" i="15" s="1"/>
  <c r="W196" i="15" s="1"/>
  <c r="FX56" i="15"/>
  <c r="FX176" i="15" s="1"/>
  <c r="FX206" i="15" s="1"/>
  <c r="FL56" i="15"/>
  <c r="FL34" i="12" s="1"/>
  <c r="FL42" i="12" s="1"/>
  <c r="ER56" i="15"/>
  <c r="ER176" i="15" s="1"/>
  <c r="ER206" i="15" s="1"/>
  <c r="EB56" i="15"/>
  <c r="EB176" i="15" s="1"/>
  <c r="EB206" i="15" s="1"/>
  <c r="DL56" i="15"/>
  <c r="DL34" i="12" s="1"/>
  <c r="DL42" i="12" s="1"/>
  <c r="CV56" i="15"/>
  <c r="CV34" i="12" s="1"/>
  <c r="CV42" i="12" s="1"/>
  <c r="CJ56" i="15"/>
  <c r="CJ34" i="12" s="1"/>
  <c r="CJ42" i="12" s="1"/>
  <c r="BT56" i="15"/>
  <c r="BT34" i="12" s="1"/>
  <c r="BT42" i="12" s="1"/>
  <c r="AZ56" i="15"/>
  <c r="AZ176" i="15" s="1"/>
  <c r="AZ206" i="15" s="1"/>
  <c r="AJ56" i="15"/>
  <c r="AJ34" i="12" s="1"/>
  <c r="AJ42" i="12" s="1"/>
  <c r="S56" i="15"/>
  <c r="S34" i="12" s="1"/>
  <c r="S42" i="12" s="1"/>
  <c r="CK51" i="15"/>
  <c r="CK33" i="12" s="1"/>
  <c r="CK41" i="12" s="1"/>
  <c r="BM51" i="15"/>
  <c r="BM33" i="12" s="1"/>
  <c r="BM41" i="12" s="1"/>
  <c r="BA51" i="15"/>
  <c r="BA33" i="12" s="1"/>
  <c r="BA41" i="12" s="1"/>
  <c r="AK51" i="15"/>
  <c r="AK33" i="12" s="1"/>
  <c r="AK41" i="12" s="1"/>
  <c r="K51" i="15"/>
  <c r="K171" i="15" s="1"/>
  <c r="K201" i="15" s="1"/>
  <c r="X47" i="12"/>
  <c r="M31" i="8" s="1"/>
  <c r="DE47" i="12"/>
  <c r="CT31" i="8" s="1"/>
  <c r="T28" i="8"/>
  <c r="FR5" i="15"/>
  <c r="FR36" i="15"/>
  <c r="FR30" i="12" s="1"/>
  <c r="FR38" i="12" s="1"/>
  <c r="Q5" i="15"/>
  <c r="Q36" i="15"/>
  <c r="Q30" i="12" s="1"/>
  <c r="Q38" i="12" s="1"/>
  <c r="CW5" i="15"/>
  <c r="CW36" i="15"/>
  <c r="CW30" i="12" s="1"/>
  <c r="CW38" i="12" s="1"/>
  <c r="BE5" i="15"/>
  <c r="BE36" i="15"/>
  <c r="BE30" i="12" s="1"/>
  <c r="BE38" i="12" s="1"/>
  <c r="EN5" i="15"/>
  <c r="EN36" i="15"/>
  <c r="EN30" i="12" s="1"/>
  <c r="EN38" i="12" s="1"/>
  <c r="FG5" i="15"/>
  <c r="FG36" i="15"/>
  <c r="FG30" i="12" s="1"/>
  <c r="FG38" i="12" s="1"/>
  <c r="DK5" i="15"/>
  <c r="DK36" i="15"/>
  <c r="DK30" i="12" s="1"/>
  <c r="DK38" i="12" s="1"/>
  <c r="CU5" i="15"/>
  <c r="CU36" i="15"/>
  <c r="CU30" i="12" s="1"/>
  <c r="CU38" i="12" s="1"/>
  <c r="CE5" i="15"/>
  <c r="CE36" i="15"/>
  <c r="CE30" i="12" s="1"/>
  <c r="CE38" i="12" s="1"/>
  <c r="AI5" i="15"/>
  <c r="AI36" i="15"/>
  <c r="AI30" i="12" s="1"/>
  <c r="AI38" i="12" s="1"/>
  <c r="W5" i="15"/>
  <c r="W36" i="15"/>
  <c r="W30" i="12" s="1"/>
  <c r="W38" i="12" s="1"/>
  <c r="EO41" i="15"/>
  <c r="EO31" i="12" s="1"/>
  <c r="EO39" i="12" s="1"/>
  <c r="AC41" i="15"/>
  <c r="AC31" i="12" s="1"/>
  <c r="AC39" i="12" s="1"/>
  <c r="K41" i="15"/>
  <c r="K161" i="15" s="1"/>
  <c r="K191" i="15" s="1"/>
  <c r="EF41" i="15"/>
  <c r="EF31" i="12" s="1"/>
  <c r="EF39" i="12" s="1"/>
  <c r="BH41" i="15"/>
  <c r="BH31" i="12" s="1"/>
  <c r="BH39" i="12" s="1"/>
  <c r="O41" i="15"/>
  <c r="O31" i="12" s="1"/>
  <c r="O39" i="12" s="1"/>
  <c r="CE41" i="15"/>
  <c r="CE31" i="12" s="1"/>
  <c r="CE39" i="12" s="1"/>
  <c r="AM41" i="15"/>
  <c r="AM31" i="12" s="1"/>
  <c r="AM39" i="12" s="1"/>
  <c r="DV41" i="15"/>
  <c r="DV31" i="12" s="1"/>
  <c r="DV39" i="12" s="1"/>
  <c r="DF41" i="15"/>
  <c r="DF31" i="12" s="1"/>
  <c r="DF39" i="12" s="1"/>
  <c r="CP41" i="15"/>
  <c r="CP31" i="12" s="1"/>
  <c r="CP39" i="12" s="1"/>
  <c r="AD41" i="15"/>
  <c r="AD31" i="12" s="1"/>
  <c r="AD39" i="12" s="1"/>
  <c r="FK41" i="15"/>
  <c r="FK31" i="12" s="1"/>
  <c r="FK39" i="12" s="1"/>
  <c r="R41" i="15"/>
  <c r="R31" i="12" s="1"/>
  <c r="R39" i="12" s="1"/>
  <c r="FF56" i="15"/>
  <c r="FF34" i="12" s="1"/>
  <c r="FF42" i="12" s="1"/>
  <c r="EH56" i="15"/>
  <c r="EH34" i="12" s="1"/>
  <c r="EH42" i="12" s="1"/>
  <c r="DJ56" i="15"/>
  <c r="DJ34" i="12" s="1"/>
  <c r="DJ42" i="12" s="1"/>
  <c r="CT56" i="15"/>
  <c r="CT34" i="12" s="1"/>
  <c r="CT42" i="12" s="1"/>
  <c r="BV56" i="15"/>
  <c r="BV34" i="12" s="1"/>
  <c r="BV42" i="12" s="1"/>
  <c r="BF56" i="15"/>
  <c r="BF34" i="12" s="1"/>
  <c r="BF42" i="12" s="1"/>
  <c r="AH56" i="15"/>
  <c r="AH34" i="12" s="1"/>
  <c r="AH42" i="12" s="1"/>
  <c r="L56" i="15"/>
  <c r="L34" i="12" s="1"/>
  <c r="L42" i="12" s="1"/>
  <c r="FX46" i="15"/>
  <c r="FX32" i="12" s="1"/>
  <c r="FX40" i="12" s="1"/>
  <c r="EZ46" i="15"/>
  <c r="EZ32" i="12" s="1"/>
  <c r="EZ40" i="12" s="1"/>
  <c r="EB46" i="15"/>
  <c r="EB32" i="12" s="1"/>
  <c r="EB40" i="12" s="1"/>
  <c r="DD46" i="15"/>
  <c r="DD32" i="12" s="1"/>
  <c r="DD40" i="12" s="1"/>
  <c r="CF46" i="15"/>
  <c r="CF32" i="12" s="1"/>
  <c r="CF40" i="12" s="1"/>
  <c r="BH46" i="15"/>
  <c r="BH32" i="12" s="1"/>
  <c r="BH40" i="12" s="1"/>
  <c r="AR46" i="15"/>
  <c r="AR32" i="12" s="1"/>
  <c r="AR40" i="12" s="1"/>
  <c r="S46" i="15"/>
  <c r="S32" i="12" s="1"/>
  <c r="S40" i="12" s="1"/>
  <c r="CW56" i="15"/>
  <c r="CW34" i="12" s="1"/>
  <c r="CW42" i="12" s="1"/>
  <c r="BE56" i="15"/>
  <c r="BE34" i="12" s="1"/>
  <c r="BE42" i="12" s="1"/>
  <c r="G56" i="15"/>
  <c r="G34" i="12" s="1"/>
  <c r="G42" i="12" s="1"/>
  <c r="FV51" i="15"/>
  <c r="FV33" i="12" s="1"/>
  <c r="FV41" i="12" s="1"/>
  <c r="ED51" i="15"/>
  <c r="ED171" i="15" s="1"/>
  <c r="ED201" i="15" s="1"/>
  <c r="CX51" i="15"/>
  <c r="CX33" i="12" s="1"/>
  <c r="CX41" i="12" s="1"/>
  <c r="AP51" i="15"/>
  <c r="AP33" i="12" s="1"/>
  <c r="AP41" i="12" s="1"/>
  <c r="FD56" i="15"/>
  <c r="FD34" i="12" s="1"/>
  <c r="FD42" i="12" s="1"/>
  <c r="DH56" i="15"/>
  <c r="DH34" i="12" s="1"/>
  <c r="DH42" i="12" s="1"/>
  <c r="BH56" i="15"/>
  <c r="BH34" i="12" s="1"/>
  <c r="BH42" i="12" s="1"/>
  <c r="AF56" i="15"/>
  <c r="AF176" i="15" s="1"/>
  <c r="AF206" i="15" s="1"/>
  <c r="FP51" i="15"/>
  <c r="FP171" i="15" s="1"/>
  <c r="FP201" i="15" s="1"/>
  <c r="EZ51" i="15"/>
  <c r="EZ33" i="12" s="1"/>
  <c r="EZ41" i="12" s="1"/>
  <c r="EJ51" i="15"/>
  <c r="EJ171" i="15" s="1"/>
  <c r="EJ201" i="15" s="1"/>
  <c r="DT51" i="15"/>
  <c r="DT33" i="12" s="1"/>
  <c r="DT41" i="12" s="1"/>
  <c r="DD51" i="15"/>
  <c r="DD171" i="15" s="1"/>
  <c r="DD201" i="15" s="1"/>
  <c r="CF51" i="15"/>
  <c r="CF33" i="12" s="1"/>
  <c r="CF41" i="12" s="1"/>
  <c r="BP51" i="15"/>
  <c r="BP33" i="12" s="1"/>
  <c r="BP41" i="12" s="1"/>
  <c r="AR51" i="15"/>
  <c r="AR33" i="12" s="1"/>
  <c r="AR41" i="12" s="1"/>
  <c r="AB51" i="15"/>
  <c r="AB33" i="12" s="1"/>
  <c r="AB41" i="12" s="1"/>
  <c r="FZ46" i="15"/>
  <c r="FZ32" i="12" s="1"/>
  <c r="FZ40" i="12" s="1"/>
  <c r="EL46" i="15"/>
  <c r="EL32" i="12" s="1"/>
  <c r="EL40" i="12" s="1"/>
  <c r="DF46" i="15"/>
  <c r="DF166" i="15" s="1"/>
  <c r="DF196" i="15" s="1"/>
  <c r="BZ46" i="15"/>
  <c r="BZ32" i="12" s="1"/>
  <c r="BZ40" i="12" s="1"/>
  <c r="FJ47" i="12"/>
  <c r="EY31" i="8" s="1"/>
  <c r="BC28" i="8"/>
  <c r="FV5" i="15"/>
  <c r="FV36" i="15"/>
  <c r="FV30" i="12" s="1"/>
  <c r="FV38" i="12" s="1"/>
  <c r="FF5" i="15"/>
  <c r="FF36" i="15"/>
  <c r="FF30" i="12" s="1"/>
  <c r="FF38" i="12" s="1"/>
  <c r="CD5" i="15"/>
  <c r="CD36" i="15"/>
  <c r="CD30" i="12" s="1"/>
  <c r="CD38" i="12" s="1"/>
  <c r="BN5" i="15"/>
  <c r="BN36" i="15"/>
  <c r="BN30" i="12" s="1"/>
  <c r="BN38" i="12" s="1"/>
  <c r="AH5" i="15"/>
  <c r="AH36" i="15"/>
  <c r="AH30" i="12" s="1"/>
  <c r="AH38" i="12" s="1"/>
  <c r="AJ5" i="15"/>
  <c r="AJ36" i="15"/>
  <c r="AJ30" i="12" s="1"/>
  <c r="AJ38" i="12" s="1"/>
  <c r="S5" i="15"/>
  <c r="S36" i="15"/>
  <c r="S30" i="12" s="1"/>
  <c r="S38" i="12" s="1"/>
  <c r="ED5" i="15"/>
  <c r="ED36" i="15"/>
  <c r="ED30" i="12" s="1"/>
  <c r="ED38" i="12" s="1"/>
  <c r="DN5" i="15"/>
  <c r="DN36" i="15"/>
  <c r="DN30" i="12" s="1"/>
  <c r="DN38" i="12" s="1"/>
  <c r="CX5" i="15"/>
  <c r="CX36" i="15"/>
  <c r="CX30" i="12" s="1"/>
  <c r="CX38" i="12" s="1"/>
  <c r="CH5" i="15"/>
  <c r="CH36" i="15"/>
  <c r="CH30" i="12" s="1"/>
  <c r="CH38" i="12" s="1"/>
  <c r="BR5" i="15"/>
  <c r="BR36" i="15"/>
  <c r="BR30" i="12" s="1"/>
  <c r="BR38" i="12" s="1"/>
  <c r="BB5" i="15"/>
  <c r="BB36" i="15"/>
  <c r="BB30" i="12" s="1"/>
  <c r="BB38" i="12" s="1"/>
  <c r="V5" i="15"/>
  <c r="V36" i="15"/>
  <c r="V30" i="12" s="1"/>
  <c r="V38" i="12" s="1"/>
  <c r="H5" i="15"/>
  <c r="H36" i="15"/>
  <c r="H30" i="12" s="1"/>
  <c r="H38" i="12" s="1"/>
  <c r="FM5" i="15"/>
  <c r="FM36" i="15"/>
  <c r="FM30" i="12" s="1"/>
  <c r="FM38" i="12" s="1"/>
  <c r="DQ5" i="15"/>
  <c r="DQ36" i="15"/>
  <c r="DQ30" i="12" s="1"/>
  <c r="DQ38" i="12" s="1"/>
  <c r="CG5" i="15"/>
  <c r="CG36" i="15"/>
  <c r="CG30" i="12" s="1"/>
  <c r="CG38" i="12" s="1"/>
  <c r="AC5" i="15"/>
  <c r="AC36" i="15"/>
  <c r="AC30" i="12" s="1"/>
  <c r="AC38" i="12" s="1"/>
  <c r="GB5" i="15"/>
  <c r="GB36" i="15"/>
  <c r="GB30" i="12" s="1"/>
  <c r="GB38" i="12" s="1"/>
  <c r="FL5" i="15"/>
  <c r="FL36" i="15"/>
  <c r="FL30" i="12" s="1"/>
  <c r="FL38" i="12" s="1"/>
  <c r="EV5" i="15"/>
  <c r="EV36" i="15"/>
  <c r="EV30" i="12" s="1"/>
  <c r="EV38" i="12" s="1"/>
  <c r="EF5" i="15"/>
  <c r="EF36" i="15"/>
  <c r="EF30" i="12" s="1"/>
  <c r="EF38" i="12" s="1"/>
  <c r="DP5" i="15"/>
  <c r="DP36" i="15"/>
  <c r="DP30" i="12" s="1"/>
  <c r="DP38" i="12" s="1"/>
  <c r="CZ5" i="15"/>
  <c r="CZ36" i="15"/>
  <c r="CZ30" i="12" s="1"/>
  <c r="CZ38" i="12" s="1"/>
  <c r="CJ5" i="15"/>
  <c r="CJ36" i="15"/>
  <c r="CJ30" i="12" s="1"/>
  <c r="CJ38" i="12" s="1"/>
  <c r="BT5" i="15"/>
  <c r="BT36" i="15"/>
  <c r="BT30" i="12" s="1"/>
  <c r="BT38" i="12" s="1"/>
  <c r="BD5" i="15"/>
  <c r="BD36" i="15"/>
  <c r="BD30" i="12" s="1"/>
  <c r="BD38" i="12" s="1"/>
  <c r="AN5" i="15"/>
  <c r="AN36" i="15"/>
  <c r="AN30" i="12" s="1"/>
  <c r="AN38" i="12" s="1"/>
  <c r="X5" i="15"/>
  <c r="X36" i="15"/>
  <c r="X30" i="12" s="1"/>
  <c r="X38" i="12" s="1"/>
  <c r="J5" i="15"/>
  <c r="J36" i="15"/>
  <c r="J30" i="12" s="1"/>
  <c r="J38" i="12" s="1"/>
  <c r="FO5" i="15"/>
  <c r="FO36" i="15"/>
  <c r="FO30" i="12" s="1"/>
  <c r="FO38" i="12" s="1"/>
  <c r="EY5" i="15"/>
  <c r="EY36" i="15"/>
  <c r="EY30" i="12" s="1"/>
  <c r="EY38" i="12" s="1"/>
  <c r="EI5" i="15"/>
  <c r="EI36" i="15"/>
  <c r="EI30" i="12" s="1"/>
  <c r="EI38" i="12" s="1"/>
  <c r="DS5" i="15"/>
  <c r="DS36" i="15"/>
  <c r="DS30" i="12" s="1"/>
  <c r="DS38" i="12" s="1"/>
  <c r="DC5" i="15"/>
  <c r="DC36" i="15"/>
  <c r="DC30" i="12" s="1"/>
  <c r="DC38" i="12" s="1"/>
  <c r="CM5" i="15"/>
  <c r="CM36" i="15"/>
  <c r="CM30" i="12" s="1"/>
  <c r="CM38" i="12" s="1"/>
  <c r="BW5" i="15"/>
  <c r="BW36" i="15"/>
  <c r="BW30" i="12" s="1"/>
  <c r="BW38" i="12" s="1"/>
  <c r="BG5" i="15"/>
  <c r="BG36" i="15"/>
  <c r="BG30" i="12" s="1"/>
  <c r="BG38" i="12" s="1"/>
  <c r="AQ5" i="15"/>
  <c r="AQ36" i="15"/>
  <c r="AQ30" i="12" s="1"/>
  <c r="AQ38" i="12" s="1"/>
  <c r="N5" i="15"/>
  <c r="N36" i="15"/>
  <c r="N30" i="12" s="1"/>
  <c r="N38" i="12" s="1"/>
  <c r="FE5" i="15"/>
  <c r="FE36" i="15"/>
  <c r="FE30" i="12" s="1"/>
  <c r="FE38" i="12" s="1"/>
  <c r="EG5" i="15"/>
  <c r="EG36" i="15"/>
  <c r="EG30" i="12" s="1"/>
  <c r="EG38" i="12" s="1"/>
  <c r="DI5" i="15"/>
  <c r="DI36" i="15"/>
  <c r="DI30" i="12" s="1"/>
  <c r="DI38" i="12" s="1"/>
  <c r="CC5" i="15"/>
  <c r="CC36" i="15"/>
  <c r="CC30" i="12" s="1"/>
  <c r="CC38" i="12" s="1"/>
  <c r="BI5" i="15"/>
  <c r="BI36" i="15"/>
  <c r="BI30" i="12" s="1"/>
  <c r="BI38" i="12" s="1"/>
  <c r="AK5" i="15"/>
  <c r="AK36" i="15"/>
  <c r="AK30" i="12" s="1"/>
  <c r="AK38" i="12" s="1"/>
  <c r="K5" i="15"/>
  <c r="K36" i="15"/>
  <c r="K30" i="12" s="1"/>
  <c r="K38" i="12" s="1"/>
  <c r="FY41" i="15"/>
  <c r="FY161" i="15" s="1"/>
  <c r="FY191" i="15" s="1"/>
  <c r="FI41" i="15"/>
  <c r="FI31" i="12" s="1"/>
  <c r="FI39" i="12" s="1"/>
  <c r="ES41" i="15"/>
  <c r="ES31" i="12" s="1"/>
  <c r="ES39" i="12" s="1"/>
  <c r="EG41" i="15"/>
  <c r="EG31" i="12" s="1"/>
  <c r="EG39" i="12" s="1"/>
  <c r="DQ41" i="15"/>
  <c r="DQ31" i="12" s="1"/>
  <c r="DQ39" i="12" s="1"/>
  <c r="DA41" i="15"/>
  <c r="DA161" i="15" s="1"/>
  <c r="DA191" i="15" s="1"/>
  <c r="CO41" i="15"/>
  <c r="CO31" i="12" s="1"/>
  <c r="CO39" i="12" s="1"/>
  <c r="BY41" i="15"/>
  <c r="BY31" i="12" s="1"/>
  <c r="BY39" i="12" s="1"/>
  <c r="BM41" i="15"/>
  <c r="BM31" i="12" s="1"/>
  <c r="BM39" i="12" s="1"/>
  <c r="AW41" i="15"/>
  <c r="AW31" i="12" s="1"/>
  <c r="AW39" i="12" s="1"/>
  <c r="AK41" i="15"/>
  <c r="AK31" i="12" s="1"/>
  <c r="AK39" i="12" s="1"/>
  <c r="U41" i="15"/>
  <c r="U31" i="12" s="1"/>
  <c r="U39" i="12" s="1"/>
  <c r="FX41" i="15"/>
  <c r="FX31" i="12" s="1"/>
  <c r="FX39" i="12" s="1"/>
  <c r="EV41" i="15"/>
  <c r="EV31" i="12" s="1"/>
  <c r="EV39" i="12" s="1"/>
  <c r="DL41" i="15"/>
  <c r="DL31" i="12" s="1"/>
  <c r="DL39" i="12" s="1"/>
  <c r="BX41" i="15"/>
  <c r="BX31" i="12" s="1"/>
  <c r="BX39" i="12" s="1"/>
  <c r="AJ41" i="15"/>
  <c r="AJ31" i="12" s="1"/>
  <c r="AJ39" i="12" s="1"/>
  <c r="FG41" i="15"/>
  <c r="FG31" i="12" s="1"/>
  <c r="FG39" i="12" s="1"/>
  <c r="EA41" i="15"/>
  <c r="EA31" i="12" s="1"/>
  <c r="EA39" i="12" s="1"/>
  <c r="CU41" i="15"/>
  <c r="CU31" i="12" s="1"/>
  <c r="CU39" i="12" s="1"/>
  <c r="BK41" i="15"/>
  <c r="BK161" i="15" s="1"/>
  <c r="BK191" i="15" s="1"/>
  <c r="W41" i="15"/>
  <c r="W161" i="15" s="1"/>
  <c r="W191" i="15" s="1"/>
  <c r="FZ41" i="15"/>
  <c r="FZ31" i="12" s="1"/>
  <c r="FZ39" i="12" s="1"/>
  <c r="FJ41" i="15"/>
  <c r="FJ31" i="12" s="1"/>
  <c r="FJ39" i="12" s="1"/>
  <c r="ET41" i="15"/>
  <c r="ET31" i="12" s="1"/>
  <c r="ET39" i="12" s="1"/>
  <c r="ED41" i="15"/>
  <c r="ED161" i="15" s="1"/>
  <c r="ED191" i="15" s="1"/>
  <c r="DN41" i="15"/>
  <c r="DN31" i="12" s="1"/>
  <c r="DN39" i="12" s="1"/>
  <c r="CX41" i="15"/>
  <c r="CX31" i="12" s="1"/>
  <c r="CX39" i="12" s="1"/>
  <c r="CH41" i="15"/>
  <c r="CH31" i="12" s="1"/>
  <c r="CH39" i="12" s="1"/>
  <c r="BR41" i="15"/>
  <c r="BR31" i="12" s="1"/>
  <c r="BR39" i="12" s="1"/>
  <c r="BB41" i="15"/>
  <c r="BB31" i="12" s="1"/>
  <c r="BB39" i="12" s="1"/>
  <c r="AL41" i="15"/>
  <c r="AL31" i="12" s="1"/>
  <c r="AL39" i="12" s="1"/>
  <c r="V41" i="15"/>
  <c r="V161" i="15" s="1"/>
  <c r="V191" i="15" s="1"/>
  <c r="H41" i="15"/>
  <c r="H31" i="12" s="1"/>
  <c r="H39" i="12" s="1"/>
  <c r="FT41" i="15"/>
  <c r="FT31" i="12" s="1"/>
  <c r="FT39" i="12" s="1"/>
  <c r="EJ41" i="15"/>
  <c r="EJ161" i="15" s="1"/>
  <c r="EJ191" i="15" s="1"/>
  <c r="DH41" i="15"/>
  <c r="DH31" i="12" s="1"/>
  <c r="DH39" i="12" s="1"/>
  <c r="CJ41" i="15"/>
  <c r="CJ161" i="15" s="1"/>
  <c r="CJ191" i="15" s="1"/>
  <c r="BD41" i="15"/>
  <c r="BD31" i="12" s="1"/>
  <c r="BD39" i="12" s="1"/>
  <c r="AF41" i="15"/>
  <c r="AF31" i="12" s="1"/>
  <c r="AF39" i="12" s="1"/>
  <c r="FW41" i="15"/>
  <c r="FW31" i="12" s="1"/>
  <c r="FW39" i="12" s="1"/>
  <c r="EU41" i="15"/>
  <c r="EU31" i="12" s="1"/>
  <c r="EU39" i="12" s="1"/>
  <c r="DO41" i="15"/>
  <c r="DO31" i="12" s="1"/>
  <c r="DO39" i="12" s="1"/>
  <c r="CI41" i="15"/>
  <c r="CI31" i="12" s="1"/>
  <c r="CI39" i="12" s="1"/>
  <c r="BG41" i="15"/>
  <c r="BG31" i="12" s="1"/>
  <c r="BG39" i="12" s="1"/>
  <c r="AI41" i="15"/>
  <c r="AI31" i="12" s="1"/>
  <c r="AI39" i="12" s="1"/>
  <c r="FY26" i="12"/>
  <c r="DA26" i="12"/>
  <c r="BU26" i="12"/>
  <c r="T43" i="12"/>
  <c r="FZ56" i="15"/>
  <c r="FZ34" i="12" s="1"/>
  <c r="FZ42" i="12" s="1"/>
  <c r="FR56" i="15"/>
  <c r="FR34" i="12" s="1"/>
  <c r="FR42" i="12" s="1"/>
  <c r="FJ56" i="15"/>
  <c r="FJ34" i="12" s="1"/>
  <c r="FJ42" i="12" s="1"/>
  <c r="FB56" i="15"/>
  <c r="FB34" i="12" s="1"/>
  <c r="FB42" i="12" s="1"/>
  <c r="ET56" i="15"/>
  <c r="ET34" i="12" s="1"/>
  <c r="ET42" i="12" s="1"/>
  <c r="EL56" i="15"/>
  <c r="EL34" i="12" s="1"/>
  <c r="EL42" i="12" s="1"/>
  <c r="ED56" i="15"/>
  <c r="ED34" i="12" s="1"/>
  <c r="ED42" i="12" s="1"/>
  <c r="DV56" i="15"/>
  <c r="DV34" i="12" s="1"/>
  <c r="DV42" i="12" s="1"/>
  <c r="DN56" i="15"/>
  <c r="DN34" i="12" s="1"/>
  <c r="DN42" i="12" s="1"/>
  <c r="DF56" i="15"/>
  <c r="DF176" i="15" s="1"/>
  <c r="DF206" i="15" s="1"/>
  <c r="CX56" i="15"/>
  <c r="CX34" i="12" s="1"/>
  <c r="CX42" i="12" s="1"/>
  <c r="CP56" i="15"/>
  <c r="CP34" i="12" s="1"/>
  <c r="CP42" i="12" s="1"/>
  <c r="CH56" i="15"/>
  <c r="CH34" i="12" s="1"/>
  <c r="CH42" i="12" s="1"/>
  <c r="BZ56" i="15"/>
  <c r="BZ34" i="12" s="1"/>
  <c r="BZ42" i="12" s="1"/>
  <c r="BR56" i="15"/>
  <c r="BR34" i="12" s="1"/>
  <c r="BR42" i="12" s="1"/>
  <c r="BJ56" i="15"/>
  <c r="BJ34" i="12" s="1"/>
  <c r="BJ42" i="12" s="1"/>
  <c r="BB56" i="15"/>
  <c r="BB34" i="12" s="1"/>
  <c r="BB42" i="12" s="1"/>
  <c r="AT56" i="15"/>
  <c r="AT34" i="12" s="1"/>
  <c r="AT42" i="12" s="1"/>
  <c r="AL56" i="15"/>
  <c r="AL34" i="12" s="1"/>
  <c r="AL42" i="12" s="1"/>
  <c r="AD56" i="15"/>
  <c r="AD34" i="12" s="1"/>
  <c r="AD42" i="12" s="1"/>
  <c r="Q56" i="15"/>
  <c r="Q34" i="12" s="1"/>
  <c r="Q42" i="12" s="1"/>
  <c r="H56" i="15"/>
  <c r="H34" i="12" s="1"/>
  <c r="H42" i="12" s="1"/>
  <c r="GB46" i="15"/>
  <c r="GB166" i="15" s="1"/>
  <c r="GB196" i="15" s="1"/>
  <c r="FT46" i="15"/>
  <c r="FT166" i="15" s="1"/>
  <c r="FT196" i="15" s="1"/>
  <c r="FL46" i="15"/>
  <c r="FL32" i="12" s="1"/>
  <c r="FL40" i="12" s="1"/>
  <c r="FD46" i="15"/>
  <c r="FD166" i="15" s="1"/>
  <c r="FD196" i="15" s="1"/>
  <c r="EV46" i="15"/>
  <c r="EV166" i="15" s="1"/>
  <c r="EV196" i="15" s="1"/>
  <c r="EN46" i="15"/>
  <c r="EN32" i="12" s="1"/>
  <c r="EN40" i="12" s="1"/>
  <c r="EF46" i="15"/>
  <c r="EF32" i="12" s="1"/>
  <c r="EF40" i="12" s="1"/>
  <c r="DX46" i="15"/>
  <c r="DX166" i="15" s="1"/>
  <c r="DX196" i="15" s="1"/>
  <c r="DP46" i="15"/>
  <c r="DP32" i="12" s="1"/>
  <c r="DP40" i="12" s="1"/>
  <c r="DH46" i="15"/>
  <c r="DH166" i="15" s="1"/>
  <c r="DH196" i="15" s="1"/>
  <c r="CZ46" i="15"/>
  <c r="CZ32" i="12" s="1"/>
  <c r="CZ40" i="12" s="1"/>
  <c r="CR46" i="15"/>
  <c r="CR166" i="15" s="1"/>
  <c r="CR196" i="15" s="1"/>
  <c r="CJ46" i="15"/>
  <c r="CJ32" i="12" s="1"/>
  <c r="CJ40" i="12" s="1"/>
  <c r="CB46" i="15"/>
  <c r="CB32" i="12" s="1"/>
  <c r="CB40" i="12" s="1"/>
  <c r="BT46" i="15"/>
  <c r="BT32" i="12" s="1"/>
  <c r="BT40" i="12" s="1"/>
  <c r="BL46" i="15"/>
  <c r="BL32" i="12" s="1"/>
  <c r="BL40" i="12" s="1"/>
  <c r="BD46" i="15"/>
  <c r="BD166" i="15" s="1"/>
  <c r="BD196" i="15" s="1"/>
  <c r="AV46" i="15"/>
  <c r="AV32" i="12" s="1"/>
  <c r="AV40" i="12" s="1"/>
  <c r="AN46" i="15"/>
  <c r="AN32" i="12" s="1"/>
  <c r="AN40" i="12" s="1"/>
  <c r="AF46" i="15"/>
  <c r="AF32" i="12" s="1"/>
  <c r="AF40" i="12" s="1"/>
  <c r="X46" i="15"/>
  <c r="X166" i="15" s="1"/>
  <c r="X196" i="15" s="1"/>
  <c r="O46" i="15"/>
  <c r="O32" i="12" s="1"/>
  <c r="O40" i="12" s="1"/>
  <c r="CB26" i="12"/>
  <c r="ES56" i="15"/>
  <c r="ES34" i="12" s="1"/>
  <c r="ES42" i="12" s="1"/>
  <c r="DU56" i="15"/>
  <c r="DU34" i="12" s="1"/>
  <c r="DU42" i="12" s="1"/>
  <c r="DE56" i="15"/>
  <c r="DE34" i="12" s="1"/>
  <c r="DE42" i="12" s="1"/>
  <c r="CO56" i="15"/>
  <c r="CO34" i="12" s="1"/>
  <c r="CO42" i="12" s="1"/>
  <c r="BY56" i="15"/>
  <c r="BY34" i="12" s="1"/>
  <c r="BY42" i="12" s="1"/>
  <c r="BI56" i="15"/>
  <c r="BI34" i="12" s="1"/>
  <c r="BI42" i="12" s="1"/>
  <c r="AW56" i="15"/>
  <c r="AW176" i="15" s="1"/>
  <c r="AW206" i="15" s="1"/>
  <c r="AG56" i="15"/>
  <c r="AG34" i="12" s="1"/>
  <c r="AG42" i="12" s="1"/>
  <c r="P56" i="15"/>
  <c r="P34" i="12" s="1"/>
  <c r="P42" i="12" s="1"/>
  <c r="FZ51" i="15"/>
  <c r="FZ33" i="12" s="1"/>
  <c r="FZ41" i="12" s="1"/>
  <c r="FR51" i="15"/>
  <c r="FR171" i="15" s="1"/>
  <c r="FR201" i="15" s="1"/>
  <c r="FB51" i="15"/>
  <c r="FB33" i="12" s="1"/>
  <c r="FB41" i="12" s="1"/>
  <c r="EL51" i="15"/>
  <c r="EL33" i="12" s="1"/>
  <c r="EL41" i="12" s="1"/>
  <c r="DV51" i="15"/>
  <c r="DV33" i="12" s="1"/>
  <c r="DV41" i="12" s="1"/>
  <c r="DF51" i="15"/>
  <c r="DF33" i="12" s="1"/>
  <c r="DF41" i="12" s="1"/>
  <c r="CP51" i="15"/>
  <c r="CP33" i="12" s="1"/>
  <c r="CP41" i="12" s="1"/>
  <c r="CD51" i="15"/>
  <c r="CD33" i="12" s="1"/>
  <c r="CD41" i="12" s="1"/>
  <c r="BN51" i="15"/>
  <c r="BN33" i="12" s="1"/>
  <c r="BN41" i="12" s="1"/>
  <c r="AX51" i="15"/>
  <c r="AX33" i="12" s="1"/>
  <c r="AX41" i="12" s="1"/>
  <c r="AH51" i="15"/>
  <c r="AH33" i="12" s="1"/>
  <c r="AH41" i="12" s="1"/>
  <c r="Q51" i="15"/>
  <c r="Q33" i="12" s="1"/>
  <c r="Q41" i="12" s="1"/>
  <c r="H51" i="15"/>
  <c r="H33" i="12" s="1"/>
  <c r="H41" i="12" s="1"/>
  <c r="FH56" i="15"/>
  <c r="FH34" i="12" s="1"/>
  <c r="FH42" i="12" s="1"/>
  <c r="EV56" i="15"/>
  <c r="EV34" i="12" s="1"/>
  <c r="EV42" i="12" s="1"/>
  <c r="EF56" i="15"/>
  <c r="EF34" i="12" s="1"/>
  <c r="EF42" i="12" s="1"/>
  <c r="DP56" i="15"/>
  <c r="DP34" i="12" s="1"/>
  <c r="DP42" i="12" s="1"/>
  <c r="CZ56" i="15"/>
  <c r="CZ176" i="15" s="1"/>
  <c r="CZ206" i="15" s="1"/>
  <c r="CF56" i="15"/>
  <c r="CF34" i="12" s="1"/>
  <c r="CF42" i="12" s="1"/>
  <c r="BP56" i="15"/>
  <c r="BP176" i="15" s="1"/>
  <c r="BP206" i="15" s="1"/>
  <c r="BD56" i="15"/>
  <c r="BD34" i="12" s="1"/>
  <c r="BD42" i="12" s="1"/>
  <c r="AN56" i="15"/>
  <c r="AN34" i="12" s="1"/>
  <c r="AN42" i="12" s="1"/>
  <c r="AB56" i="15"/>
  <c r="AB34" i="12" s="1"/>
  <c r="AB42" i="12" s="1"/>
  <c r="J56" i="15"/>
  <c r="J34" i="12" s="1"/>
  <c r="J42" i="12" s="1"/>
  <c r="H24" i="12"/>
  <c r="GB51" i="15"/>
  <c r="GB33" i="12" s="1"/>
  <c r="GB41" i="12" s="1"/>
  <c r="FT51" i="15"/>
  <c r="FT33" i="12" s="1"/>
  <c r="FT41" i="12" s="1"/>
  <c r="FL51" i="15"/>
  <c r="FL33" i="12" s="1"/>
  <c r="FL41" i="12" s="1"/>
  <c r="FD51" i="15"/>
  <c r="FD33" i="12" s="1"/>
  <c r="FD41" i="12" s="1"/>
  <c r="EV51" i="15"/>
  <c r="EV33" i="12" s="1"/>
  <c r="EV41" i="12" s="1"/>
  <c r="EN51" i="15"/>
  <c r="EN33" i="12" s="1"/>
  <c r="EN41" i="12" s="1"/>
  <c r="EF51" i="15"/>
  <c r="EF33" i="12" s="1"/>
  <c r="EF41" i="12" s="1"/>
  <c r="DX51" i="15"/>
  <c r="DX33" i="12" s="1"/>
  <c r="DX41" i="12" s="1"/>
  <c r="DP51" i="15"/>
  <c r="DP33" i="12" s="1"/>
  <c r="DP41" i="12" s="1"/>
  <c r="DH51" i="15"/>
  <c r="DH33" i="12" s="1"/>
  <c r="DH41" i="12" s="1"/>
  <c r="CZ51" i="15"/>
  <c r="CZ33" i="12" s="1"/>
  <c r="CZ41" i="12" s="1"/>
  <c r="CR51" i="15"/>
  <c r="CR33" i="12" s="1"/>
  <c r="CR41" i="12" s="1"/>
  <c r="CJ51" i="15"/>
  <c r="CJ33" i="12" s="1"/>
  <c r="CJ41" i="12" s="1"/>
  <c r="CB51" i="15"/>
  <c r="CB171" i="15" s="1"/>
  <c r="CB201" i="15" s="1"/>
  <c r="BT51" i="15"/>
  <c r="BT33" i="12" s="1"/>
  <c r="BT41" i="12" s="1"/>
  <c r="BL51" i="15"/>
  <c r="BL33" i="12" s="1"/>
  <c r="BL41" i="12" s="1"/>
  <c r="BD51" i="15"/>
  <c r="BD33" i="12" s="1"/>
  <c r="BD41" i="12" s="1"/>
  <c r="AV51" i="15"/>
  <c r="AV171" i="15" s="1"/>
  <c r="AV201" i="15" s="1"/>
  <c r="AN51" i="15"/>
  <c r="AN33" i="12" s="1"/>
  <c r="AN41" i="12" s="1"/>
  <c r="AF51" i="15"/>
  <c r="AF33" i="12" s="1"/>
  <c r="AF41" i="12" s="1"/>
  <c r="X51" i="15"/>
  <c r="X33" i="12" s="1"/>
  <c r="X41" i="12" s="1"/>
  <c r="O51" i="15"/>
  <c r="O33" i="12" s="1"/>
  <c r="O41" i="12" s="1"/>
  <c r="FR46" i="15"/>
  <c r="FR32" i="12" s="1"/>
  <c r="FR40" i="12" s="1"/>
  <c r="EX46" i="15"/>
  <c r="EX32" i="12" s="1"/>
  <c r="EX40" i="12" s="1"/>
  <c r="ED46" i="15"/>
  <c r="ED32" i="12" s="1"/>
  <c r="ED40" i="12" s="1"/>
  <c r="DN46" i="15"/>
  <c r="DN32" i="12" s="1"/>
  <c r="DN40" i="12" s="1"/>
  <c r="CX46" i="15"/>
  <c r="CX32" i="12" s="1"/>
  <c r="CX40" i="12" s="1"/>
  <c r="CH46" i="15"/>
  <c r="CH166" i="15" s="1"/>
  <c r="CH196" i="15" s="1"/>
  <c r="BN46" i="15"/>
  <c r="BN166" i="15" s="1"/>
  <c r="BN196" i="15" s="1"/>
  <c r="AX46" i="15"/>
  <c r="AX166" i="15" s="1"/>
  <c r="AX196" i="15" s="1"/>
  <c r="AD46" i="15"/>
  <c r="AD32" i="12" s="1"/>
  <c r="AD40" i="12" s="1"/>
  <c r="Q46" i="15"/>
  <c r="Q32" i="12" s="1"/>
  <c r="Q40" i="12" s="1"/>
  <c r="GC244" i="15"/>
  <c r="GC214" i="15"/>
  <c r="T244" i="15"/>
  <c r="T214" i="15"/>
  <c r="L12" i="9"/>
  <c r="L13" i="9"/>
  <c r="AC185" i="11"/>
  <c r="AB5" i="15"/>
  <c r="AB36" i="15"/>
  <c r="AB30" i="12" s="1"/>
  <c r="AB38" i="12" s="1"/>
  <c r="Q12" i="8"/>
  <c r="Q13" i="8"/>
  <c r="GE7" i="15"/>
  <c r="GE36" i="11"/>
  <c r="GE157" i="11"/>
  <c r="GD127" i="15" s="1"/>
  <c r="GD157" i="15" s="1"/>
  <c r="AA5" i="15"/>
  <c r="AA36" i="15"/>
  <c r="AA30" i="12" s="1"/>
  <c r="AA38" i="12" s="1"/>
  <c r="P12" i="8"/>
  <c r="P13" i="8"/>
  <c r="AB185" i="11"/>
  <c r="GD156" i="11"/>
  <c r="GD35" i="11"/>
  <c r="FR5" i="8"/>
  <c r="FS5" i="8" s="1"/>
  <c r="GC239" i="15"/>
  <c r="GC209" i="15"/>
  <c r="T208" i="15"/>
  <c r="T238" i="15"/>
  <c r="T239" i="15"/>
  <c r="T209" i="15"/>
  <c r="GC240" i="15"/>
  <c r="GC210" i="15"/>
  <c r="GC238" i="15"/>
  <c r="GC208" i="15"/>
  <c r="T240" i="15"/>
  <c r="T210" i="15"/>
  <c r="GC207" i="15"/>
  <c r="GC237" i="15"/>
  <c r="M240" i="15"/>
  <c r="M210" i="15"/>
  <c r="T234" i="15"/>
  <c r="T204" i="15"/>
  <c r="T235" i="15"/>
  <c r="T205" i="15"/>
  <c r="T232" i="15"/>
  <c r="T202" i="15"/>
  <c r="GC233" i="15"/>
  <c r="GC203" i="15"/>
  <c r="M234" i="15"/>
  <c r="M204" i="15"/>
  <c r="T233" i="15"/>
  <c r="T203" i="15"/>
  <c r="GC202" i="15"/>
  <c r="GC232" i="15"/>
  <c r="GC234" i="15"/>
  <c r="GC204" i="15"/>
  <c r="GC235" i="15"/>
  <c r="GC205" i="15"/>
  <c r="M228" i="15"/>
  <c r="M198" i="15"/>
  <c r="T227" i="15"/>
  <c r="T197" i="15"/>
  <c r="GC198" i="15"/>
  <c r="GC228" i="15"/>
  <c r="T228" i="15"/>
  <c r="T198" i="15"/>
  <c r="GC229" i="15"/>
  <c r="GC199" i="15"/>
  <c r="T199" i="15"/>
  <c r="T229" i="15"/>
  <c r="T230" i="15"/>
  <c r="T200" i="15"/>
  <c r="GC230" i="15"/>
  <c r="GC200" i="15"/>
  <c r="GC227" i="15"/>
  <c r="GC197" i="15"/>
  <c r="T223" i="15"/>
  <c r="T193" i="15"/>
  <c r="T224" i="15"/>
  <c r="T194" i="15"/>
  <c r="GC223" i="15"/>
  <c r="GC193" i="15"/>
  <c r="GC224" i="15"/>
  <c r="GC194" i="15"/>
  <c r="T192" i="15"/>
  <c r="T222" i="15"/>
  <c r="GC222" i="15"/>
  <c r="GC192" i="15"/>
  <c r="GC225" i="15"/>
  <c r="GC195" i="15"/>
  <c r="T225" i="15"/>
  <c r="T195" i="15"/>
  <c r="GC218" i="15"/>
  <c r="GC188" i="15"/>
  <c r="T219" i="15"/>
  <c r="T189" i="15"/>
  <c r="T217" i="15"/>
  <c r="T187" i="15"/>
  <c r="GC220" i="15"/>
  <c r="GC190" i="15"/>
  <c r="T220" i="15"/>
  <c r="T190" i="15"/>
  <c r="GC217" i="15"/>
  <c r="GC187" i="15"/>
  <c r="GC219" i="15"/>
  <c r="GC189" i="15"/>
  <c r="T218" i="15"/>
  <c r="T188" i="15"/>
  <c r="CU161" i="15"/>
  <c r="CU191" i="15" s="1"/>
  <c r="EM171" i="15"/>
  <c r="EM201" i="15" s="1"/>
  <c r="DG171" i="15"/>
  <c r="DG201" i="15" s="1"/>
  <c r="CE161" i="15"/>
  <c r="CE191" i="15" s="1"/>
  <c r="DQ171" i="15"/>
  <c r="DQ201" i="15" s="1"/>
  <c r="CK25" i="12"/>
  <c r="BU25" i="12"/>
  <c r="AC25" i="12"/>
  <c r="K25" i="12"/>
  <c r="EE24" i="12"/>
  <c r="DO24" i="12"/>
  <c r="CY24" i="12"/>
  <c r="CI24" i="12"/>
  <c r="BG24" i="12"/>
  <c r="FB13" i="12"/>
  <c r="EL13" i="12"/>
  <c r="W176" i="15"/>
  <c r="W206" i="15" s="1"/>
  <c r="DE25" i="12"/>
  <c r="FX26" i="12"/>
  <c r="FH26" i="12"/>
  <c r="ER26" i="12"/>
  <c r="EB26" i="12"/>
  <c r="DL26" i="12"/>
  <c r="CV26" i="12"/>
  <c r="BP26" i="12"/>
  <c r="AZ26" i="12"/>
  <c r="W26" i="12"/>
  <c r="BM25" i="12"/>
  <c r="BA25" i="12"/>
  <c r="AK25" i="12"/>
  <c r="O25" i="12"/>
  <c r="U26" i="12"/>
  <c r="DR25" i="12"/>
  <c r="CL25" i="12"/>
  <c r="BR25" i="12"/>
  <c r="BB25" i="12"/>
  <c r="AL25" i="12"/>
  <c r="FG13" i="12"/>
  <c r="AK23" i="12"/>
  <c r="FS22" i="12"/>
  <c r="EM22" i="12"/>
  <c r="DG22" i="12"/>
  <c r="CA22" i="12"/>
  <c r="BK22" i="12"/>
  <c r="BO171" i="15"/>
  <c r="BO201" i="15" s="1"/>
  <c r="AH13" i="12"/>
  <c r="FJ171" i="15"/>
  <c r="FJ201" i="15" s="1"/>
  <c r="Q25" i="12"/>
  <c r="CS25" i="12"/>
  <c r="BK24" i="12"/>
  <c r="AE24" i="12"/>
  <c r="FX25" i="12"/>
  <c r="FP25" i="12"/>
  <c r="FH25" i="12"/>
  <c r="EZ25" i="12"/>
  <c r="ER25" i="12"/>
  <c r="EJ25" i="12"/>
  <c r="EB25" i="12"/>
  <c r="DT25" i="12"/>
  <c r="DL25" i="12"/>
  <c r="DD25" i="12"/>
  <c r="FN25" i="12"/>
  <c r="EX25" i="12"/>
  <c r="EH25" i="12"/>
  <c r="DB25" i="12"/>
  <c r="FI26" i="12"/>
  <c r="EC26" i="12"/>
  <c r="DQ26" i="12"/>
  <c r="CK26" i="12"/>
  <c r="BA26" i="12"/>
  <c r="AK26" i="12"/>
  <c r="I32" i="12"/>
  <c r="I40" i="12" s="1"/>
  <c r="I166" i="15"/>
  <c r="I196" i="15" s="1"/>
  <c r="R13" i="12"/>
  <c r="BU13" i="12"/>
  <c r="EC13" i="12"/>
  <c r="BI22" i="12"/>
  <c r="BI13" i="12"/>
  <c r="BA13" i="12"/>
  <c r="CR171" i="15"/>
  <c r="CR201" i="15" s="1"/>
  <c r="BR166" i="15"/>
  <c r="BR196" i="15" s="1"/>
  <c r="GE75" i="11"/>
  <c r="EC22" i="12"/>
  <c r="FZ13" i="12"/>
  <c r="DF13" i="12"/>
  <c r="CP13" i="12"/>
  <c r="BZ13" i="12"/>
  <c r="BR13" i="12"/>
  <c r="BB13" i="12"/>
  <c r="AL13" i="12"/>
  <c r="EQ13" i="12"/>
  <c r="EA13" i="12"/>
  <c r="CU13" i="12"/>
  <c r="CE13" i="12"/>
  <c r="AA13" i="12"/>
  <c r="GB25" i="12"/>
  <c r="FT25" i="12"/>
  <c r="FL25" i="12"/>
  <c r="FD25" i="12"/>
  <c r="EV25" i="12"/>
  <c r="EN25" i="12"/>
  <c r="EF25" i="12"/>
  <c r="DX25" i="12"/>
  <c r="DP25" i="12"/>
  <c r="DH25" i="12"/>
  <c r="FW24" i="12"/>
  <c r="FG24" i="12"/>
  <c r="EA24" i="12"/>
  <c r="DK24" i="12"/>
  <c r="CU24" i="12"/>
  <c r="CE24" i="12"/>
  <c r="AU24" i="12"/>
  <c r="N24" i="12"/>
  <c r="FC25" i="12"/>
  <c r="EU25" i="12"/>
  <c r="EA171" i="15"/>
  <c r="EA201" i="15" s="1"/>
  <c r="BK25" i="12"/>
  <c r="BC25" i="12"/>
  <c r="DV13" i="12"/>
  <c r="CI176" i="15"/>
  <c r="CI206" i="15" s="1"/>
  <c r="AE176" i="15"/>
  <c r="AE206" i="15" s="1"/>
  <c r="CN26" i="12"/>
  <c r="F26" i="12"/>
  <c r="V31" i="15"/>
  <c r="V61" i="15" s="1"/>
  <c r="V35" i="12" s="1"/>
  <c r="V19" i="12"/>
  <c r="X30" i="11"/>
  <c r="DZ13" i="12"/>
  <c r="AK13" i="12"/>
  <c r="EL25" i="12"/>
  <c r="DA22" i="12"/>
  <c r="U23" i="12"/>
  <c r="DK13" i="12"/>
  <c r="DY13" i="12"/>
  <c r="DR13" i="12"/>
  <c r="BI26" i="12"/>
  <c r="FT26" i="12"/>
  <c r="FD26" i="12"/>
  <c r="EN26" i="12"/>
  <c r="DX26" i="12"/>
  <c r="DH26" i="12"/>
  <c r="CR26" i="12"/>
  <c r="CF26" i="12"/>
  <c r="BL26" i="12"/>
  <c r="AV26" i="12"/>
  <c r="FZ171" i="15"/>
  <c r="FZ201" i="15" s="1"/>
  <c r="DF25" i="12"/>
  <c r="CP25" i="12"/>
  <c r="CD25" i="12"/>
  <c r="BN25" i="12"/>
  <c r="AX25" i="12"/>
  <c r="AH25" i="12"/>
  <c r="FP166" i="15"/>
  <c r="FP196" i="15" s="1"/>
  <c r="EI166" i="15"/>
  <c r="EI196" i="15" s="1"/>
  <c r="FC22" i="12"/>
  <c r="DW22" i="12"/>
  <c r="CQ22" i="12"/>
  <c r="AU22" i="12"/>
  <c r="AE22" i="12"/>
  <c r="BO13" i="12"/>
  <c r="FV13" i="12"/>
  <c r="FR13" i="12"/>
  <c r="EO13" i="12"/>
  <c r="M101" i="15"/>
  <c r="BW13" i="12"/>
  <c r="P26" i="12"/>
  <c r="EI25" i="12"/>
  <c r="EA25" i="12"/>
  <c r="DS25" i="12"/>
  <c r="DK25" i="12"/>
  <c r="DC25" i="12"/>
  <c r="AQ25" i="12"/>
  <c r="AI25" i="12"/>
  <c r="AA25" i="12"/>
  <c r="R25" i="12"/>
  <c r="I25" i="12"/>
  <c r="BI166" i="15"/>
  <c r="BI196" i="15" s="1"/>
  <c r="GB26" i="12"/>
  <c r="FP26" i="12"/>
  <c r="EZ26" i="12"/>
  <c r="EJ26" i="12"/>
  <c r="DT26" i="12"/>
  <c r="DD26" i="12"/>
  <c r="X26" i="12"/>
  <c r="FR25" i="12"/>
  <c r="FB25" i="12"/>
  <c r="EQ26" i="12"/>
  <c r="EA26" i="12"/>
  <c r="DK26" i="12"/>
  <c r="BO26" i="12"/>
  <c r="AY26" i="12"/>
  <c r="AI26" i="12"/>
  <c r="EX24" i="12"/>
  <c r="BN24" i="12"/>
  <c r="AX24" i="12"/>
  <c r="U151" i="15"/>
  <c r="U31" i="15"/>
  <c r="U61" i="15" s="1"/>
  <c r="U35" i="12" s="1"/>
  <c r="U19" i="12"/>
  <c r="M27" i="12"/>
  <c r="EJ24" i="12"/>
  <c r="EB24" i="12"/>
  <c r="DT24" i="12"/>
  <c r="CV24" i="12"/>
  <c r="BH24" i="12"/>
  <c r="AR24" i="12"/>
  <c r="CJ23" i="12"/>
  <c r="BO25" i="12"/>
  <c r="BW23" i="12"/>
  <c r="EV23" i="12"/>
  <c r="CO23" i="12"/>
  <c r="FW13" i="12"/>
  <c r="EE13" i="12"/>
  <c r="AQ13" i="12"/>
  <c r="BE13" i="12"/>
  <c r="DU13" i="12"/>
  <c r="U13" i="12"/>
  <c r="FW25" i="12"/>
  <c r="FO25" i="12"/>
  <c r="FC171" i="15"/>
  <c r="FC201" i="15" s="1"/>
  <c r="BW25" i="12"/>
  <c r="BU22" i="12"/>
  <c r="AU13" i="12"/>
  <c r="FK26" i="12"/>
  <c r="AT26" i="12"/>
  <c r="AL26" i="12"/>
  <c r="AD26" i="12"/>
  <c r="CZ23" i="12"/>
  <c r="FZ25" i="12"/>
  <c r="FX24" i="12"/>
  <c r="FP24" i="12"/>
  <c r="I23" i="12"/>
  <c r="CG23" i="12"/>
  <c r="CY13" i="12"/>
  <c r="BG13" i="12"/>
  <c r="ES23" i="12"/>
  <c r="FL23" i="12"/>
  <c r="AN23" i="12"/>
  <c r="EY25" i="12"/>
  <c r="BG25" i="12"/>
  <c r="AY25" i="12"/>
  <c r="FK13" i="12"/>
  <c r="P13" i="12"/>
  <c r="FY22" i="12"/>
  <c r="DM13" i="12"/>
  <c r="FN13" i="12"/>
  <c r="FN22" i="12"/>
  <c r="S161" i="15"/>
  <c r="S191" i="15" s="1"/>
  <c r="FS171" i="15"/>
  <c r="FS201" i="15" s="1"/>
  <c r="CM25" i="12"/>
  <c r="CE25" i="12"/>
  <c r="FU24" i="12"/>
  <c r="FM24" i="12"/>
  <c r="FE24" i="12"/>
  <c r="EW24" i="12"/>
  <c r="EO24" i="12"/>
  <c r="EG24" i="12"/>
  <c r="DY24" i="12"/>
  <c r="DQ24" i="12"/>
  <c r="DI24" i="12"/>
  <c r="DA24" i="12"/>
  <c r="CS24" i="12"/>
  <c r="CK24" i="12"/>
  <c r="CC24" i="12"/>
  <c r="BU24" i="12"/>
  <c r="BM24" i="12"/>
  <c r="BE24" i="12"/>
  <c r="AW24" i="12"/>
  <c r="AO24" i="12"/>
  <c r="AG24" i="12"/>
  <c r="Y24" i="12"/>
  <c r="P24" i="12"/>
  <c r="G24" i="12"/>
  <c r="BA22" i="12"/>
  <c r="H25" i="12"/>
  <c r="FC26" i="12"/>
  <c r="CY26" i="12"/>
  <c r="CI26" i="12"/>
  <c r="BS26" i="12"/>
  <c r="AE26" i="12"/>
  <c r="X23" i="12"/>
  <c r="DR22" i="12"/>
  <c r="EK13" i="12"/>
  <c r="AF26" i="12"/>
  <c r="O26" i="12"/>
  <c r="GA26" i="12"/>
  <c r="FS26" i="12"/>
  <c r="CQ26" i="12"/>
  <c r="CA26" i="12"/>
  <c r="EG25" i="12"/>
  <c r="DQ25" i="12"/>
  <c r="DA25" i="12"/>
  <c r="CC25" i="12"/>
  <c r="U25" i="12"/>
  <c r="EU24" i="12"/>
  <c r="T28" i="12"/>
  <c r="CV25" i="12"/>
  <c r="CN25" i="12"/>
  <c r="CF25" i="12"/>
  <c r="BX25" i="12"/>
  <c r="BP25" i="12"/>
  <c r="BH25" i="12"/>
  <c r="AZ25" i="12"/>
  <c r="AR25" i="12"/>
  <c r="AJ25" i="12"/>
  <c r="AB25" i="12"/>
  <c r="S25" i="12"/>
  <c r="J25" i="12"/>
  <c r="FV24" i="12"/>
  <c r="FN24" i="12"/>
  <c r="EP24" i="12"/>
  <c r="EH24" i="12"/>
  <c r="DZ24" i="12"/>
  <c r="DR24" i="12"/>
  <c r="DJ24" i="12"/>
  <c r="DB24" i="12"/>
  <c r="CT24" i="12"/>
  <c r="CL24" i="12"/>
  <c r="CD24" i="12"/>
  <c r="BV24" i="12"/>
  <c r="AP24" i="12"/>
  <c r="AH24" i="12"/>
  <c r="FU25" i="12"/>
  <c r="FM25" i="12"/>
  <c r="FE25" i="12"/>
  <c r="EW25" i="12"/>
  <c r="EO25" i="12"/>
  <c r="EC25" i="12"/>
  <c r="DM25" i="12"/>
  <c r="EM24" i="12"/>
  <c r="BO24" i="12"/>
  <c r="AI24" i="12"/>
  <c r="CF24" i="12"/>
  <c r="BP24" i="12"/>
  <c r="AB24" i="12"/>
  <c r="J24" i="12"/>
  <c r="EM26" i="12"/>
  <c r="DW26" i="12"/>
  <c r="DG26" i="12"/>
  <c r="BK26" i="12"/>
  <c r="AU26" i="12"/>
  <c r="ES171" i="15"/>
  <c r="ES201" i="15" s="1"/>
  <c r="CG25" i="12"/>
  <c r="P25" i="12"/>
  <c r="GD145" i="15"/>
  <c r="GD175" i="15" s="1"/>
  <c r="GD25" i="15"/>
  <c r="I24" i="12"/>
  <c r="GD28" i="15"/>
  <c r="GE115" i="11"/>
  <c r="GF115" i="11" s="1"/>
  <c r="BQ13" i="12"/>
  <c r="BQ26" i="12"/>
  <c r="T116" i="15"/>
  <c r="BS25" i="12"/>
  <c r="FJ25" i="12"/>
  <c r="P171" i="15"/>
  <c r="P201" i="15" s="1"/>
  <c r="GE19" i="15"/>
  <c r="GD137" i="15"/>
  <c r="GD167" i="15" s="1"/>
  <c r="GD17" i="15"/>
  <c r="EU13" i="12"/>
  <c r="CI13" i="12"/>
  <c r="CX13" i="12"/>
  <c r="CH13" i="12"/>
  <c r="T16" i="12"/>
  <c r="T16" i="15"/>
  <c r="M8" i="12"/>
  <c r="M136" i="15"/>
  <c r="ED13" i="12"/>
  <c r="CD13" i="12"/>
  <c r="BM13" i="12"/>
  <c r="AX13" i="12"/>
  <c r="FM13" i="12"/>
  <c r="DE22" i="12"/>
  <c r="DE13" i="12"/>
  <c r="CG13" i="12"/>
  <c r="J13" i="12"/>
  <c r="J22" i="12"/>
  <c r="FA22" i="12"/>
  <c r="FA13" i="12"/>
  <c r="EG13" i="12"/>
  <c r="DI13" i="12"/>
  <c r="DI22" i="12"/>
  <c r="CC22" i="12"/>
  <c r="CC13" i="12"/>
  <c r="AW22" i="12"/>
  <c r="AW13" i="12"/>
  <c r="AS22" i="12"/>
  <c r="AS13" i="12"/>
  <c r="AG13" i="12"/>
  <c r="AG22" i="12"/>
  <c r="G13" i="12"/>
  <c r="FT23" i="12"/>
  <c r="EZ23" i="12"/>
  <c r="ER23" i="12"/>
  <c r="EJ23" i="12"/>
  <c r="EB23" i="12"/>
  <c r="DT23" i="12"/>
  <c r="DH23" i="12"/>
  <c r="CV23" i="12"/>
  <c r="CN23" i="12"/>
  <c r="CB23" i="12"/>
  <c r="BL23" i="12"/>
  <c r="AZ23" i="12"/>
  <c r="AR23" i="12"/>
  <c r="AF23" i="12"/>
  <c r="AB23" i="12"/>
  <c r="S23" i="12"/>
  <c r="J23" i="12"/>
  <c r="CA25" i="12"/>
  <c r="DY26" i="12"/>
  <c r="DQ22" i="12"/>
  <c r="FD24" i="12"/>
  <c r="EV24" i="12"/>
  <c r="DH24" i="12"/>
  <c r="CJ24" i="12"/>
  <c r="BT24" i="12"/>
  <c r="AF24" i="12"/>
  <c r="O24" i="12"/>
  <c r="AY13" i="12"/>
  <c r="CC23" i="12"/>
  <c r="M177" i="15"/>
  <c r="FV26" i="12"/>
  <c r="FN26" i="12"/>
  <c r="FF26" i="12"/>
  <c r="EX26" i="12"/>
  <c r="EP26" i="12"/>
  <c r="EH26" i="12"/>
  <c r="DZ26" i="12"/>
  <c r="DR26" i="12"/>
  <c r="DJ26" i="12"/>
  <c r="DB26" i="12"/>
  <c r="CT26" i="12"/>
  <c r="CL26" i="12"/>
  <c r="CD26" i="12"/>
  <c r="BV26" i="12"/>
  <c r="BN26" i="12"/>
  <c r="BF26" i="12"/>
  <c r="AL176" i="15"/>
  <c r="AL206" i="15" s="1"/>
  <c r="M175" i="15"/>
  <c r="M167" i="15"/>
  <c r="L166" i="15"/>
  <c r="L196" i="15" s="1"/>
  <c r="GB23" i="12"/>
  <c r="DP23" i="12"/>
  <c r="BD23" i="12"/>
  <c r="GC117" i="15"/>
  <c r="EN24" i="12"/>
  <c r="CZ24" i="12"/>
  <c r="AV24" i="12"/>
  <c r="M16" i="12"/>
  <c r="M16" i="15"/>
  <c r="GC16" i="12"/>
  <c r="GC24" i="12" s="1"/>
  <c r="GC16" i="15"/>
  <c r="T124" i="15"/>
  <c r="L25" i="12"/>
  <c r="EK26" i="12"/>
  <c r="CC26" i="12"/>
  <c r="DJ13" i="12"/>
  <c r="T141" i="15"/>
  <c r="T18" i="12"/>
  <c r="T26" i="15"/>
  <c r="GD20" i="12"/>
  <c r="GD44" i="12" s="1"/>
  <c r="GD34" i="15"/>
  <c r="GD138" i="15"/>
  <c r="GD168" i="15" s="1"/>
  <c r="GD18" i="15"/>
  <c r="T17" i="12"/>
  <c r="T21" i="15"/>
  <c r="AP13" i="12"/>
  <c r="FU26" i="12"/>
  <c r="DI26" i="12"/>
  <c r="AC26" i="12"/>
  <c r="FO13" i="12"/>
  <c r="EY13" i="12"/>
  <c r="EI13" i="12"/>
  <c r="DS13" i="12"/>
  <c r="DC13" i="12"/>
  <c r="CM13" i="12"/>
  <c r="GC114" i="15"/>
  <c r="GE20" i="15"/>
  <c r="Z13" i="12"/>
  <c r="EW13" i="12"/>
  <c r="DN13" i="12"/>
  <c r="EW26" i="12"/>
  <c r="CW26" i="12"/>
  <c r="AS26" i="12"/>
  <c r="AU25" i="12"/>
  <c r="ET25" i="12"/>
  <c r="FO24" i="12"/>
  <c r="EY24" i="12"/>
  <c r="GD149" i="15"/>
  <c r="GD179" i="15" s="1"/>
  <c r="GD29" i="15"/>
  <c r="GA13" i="12"/>
  <c r="DO13" i="12"/>
  <c r="ET13" i="12"/>
  <c r="BF13" i="12"/>
  <c r="CS13" i="12"/>
  <c r="CS23" i="12"/>
  <c r="CK23" i="12"/>
  <c r="BY23" i="12"/>
  <c r="FX23" i="12"/>
  <c r="FP23" i="12"/>
  <c r="FH23" i="12"/>
  <c r="FD23" i="12"/>
  <c r="EN23" i="12"/>
  <c r="DX23" i="12"/>
  <c r="DL23" i="12"/>
  <c r="DD23" i="12"/>
  <c r="CR23" i="12"/>
  <c r="CF23" i="12"/>
  <c r="BX23" i="12"/>
  <c r="BP23" i="12"/>
  <c r="BH23" i="12"/>
  <c r="AV23" i="12"/>
  <c r="AJ23" i="12"/>
  <c r="O23" i="12"/>
  <c r="FS13" i="12"/>
  <c r="FC13" i="12"/>
  <c r="EM13" i="12"/>
  <c r="DW13" i="12"/>
  <c r="DG13" i="12"/>
  <c r="CQ13" i="12"/>
  <c r="CA13" i="12"/>
  <c r="BC23" i="12"/>
  <c r="BC13" i="12"/>
  <c r="AI23" i="12"/>
  <c r="AI13" i="12"/>
  <c r="AE13" i="12"/>
  <c r="I13" i="12"/>
  <c r="CS26" i="12"/>
  <c r="Y26" i="12"/>
  <c r="G26" i="12"/>
  <c r="GA25" i="12"/>
  <c r="FS25" i="12"/>
  <c r="FK25" i="12"/>
  <c r="GC124" i="15"/>
  <c r="GC118" i="15"/>
  <c r="GC112" i="15"/>
  <c r="FL24" i="12"/>
  <c r="EF23" i="12"/>
  <c r="BT23" i="12"/>
  <c r="T106" i="15"/>
  <c r="EX13" i="12"/>
  <c r="BN13" i="12"/>
  <c r="GC113" i="15"/>
  <c r="CQ24" i="12"/>
  <c r="M173" i="15"/>
  <c r="L24" i="12"/>
  <c r="BX176" i="15"/>
  <c r="BX206" i="15" s="1"/>
  <c r="T27" i="12"/>
  <c r="EY26" i="12"/>
  <c r="CU26" i="12"/>
  <c r="CE26" i="12"/>
  <c r="AA26" i="12"/>
  <c r="I26" i="12"/>
  <c r="BQ25" i="12"/>
  <c r="AW25" i="12"/>
  <c r="AG25" i="12"/>
  <c r="GC108" i="15"/>
  <c r="GD12" i="12"/>
  <c r="GD154" i="15"/>
  <c r="GD184" i="15" s="1"/>
  <c r="T8" i="12"/>
  <c r="T136" i="15"/>
  <c r="GE24" i="15"/>
  <c r="GD27" i="15"/>
  <c r="Q24" i="12"/>
  <c r="O22" i="12"/>
  <c r="GE105" i="11"/>
  <c r="GF105" i="11" s="1"/>
  <c r="DY23" i="12"/>
  <c r="GC18" i="12"/>
  <c r="GC26" i="15"/>
  <c r="GD20" i="15"/>
  <c r="GD143" i="15"/>
  <c r="GD173" i="15" s="1"/>
  <c r="GD23" i="15"/>
  <c r="M17" i="12"/>
  <c r="M21" i="15"/>
  <c r="EP13" i="12"/>
  <c r="CT13" i="12"/>
  <c r="AT13" i="12"/>
  <c r="FF13" i="12"/>
  <c r="BV13" i="12"/>
  <c r="AD13" i="12"/>
  <c r="FX13" i="12"/>
  <c r="FP13" i="12"/>
  <c r="FH13" i="12"/>
  <c r="EZ13" i="12"/>
  <c r="ER13" i="12"/>
  <c r="EJ13" i="12"/>
  <c r="EB13" i="12"/>
  <c r="DT13" i="12"/>
  <c r="DL13" i="12"/>
  <c r="DD13" i="12"/>
  <c r="CV13" i="12"/>
  <c r="CN13" i="12"/>
  <c r="CF13" i="12"/>
  <c r="BX13" i="12"/>
  <c r="BP13" i="12"/>
  <c r="BH13" i="12"/>
  <c r="AZ13" i="12"/>
  <c r="AR13" i="12"/>
  <c r="AJ13" i="12"/>
  <c r="AB13" i="12"/>
  <c r="X161" i="15"/>
  <c r="X191" i="15" s="1"/>
  <c r="FE26" i="12"/>
  <c r="FM26" i="12"/>
  <c r="EG26" i="12"/>
  <c r="DM26" i="12"/>
  <c r="CG26" i="12"/>
  <c r="BM26" i="12"/>
  <c r="BE26" i="12"/>
  <c r="AO26" i="12"/>
  <c r="CQ25" i="12"/>
  <c r="CI25" i="12"/>
  <c r="BS23" i="12"/>
  <c r="AM23" i="12"/>
  <c r="W23" i="12"/>
  <c r="EQ25" i="12"/>
  <c r="V25" i="12"/>
  <c r="FH24" i="12"/>
  <c r="EZ24" i="12"/>
  <c r="ER24" i="12"/>
  <c r="EF24" i="12"/>
  <c r="DX24" i="12"/>
  <c r="DP24" i="12"/>
  <c r="DD24" i="12"/>
  <c r="CR24" i="12"/>
  <c r="CB24" i="12"/>
  <c r="BL24" i="12"/>
  <c r="AZ24" i="12"/>
  <c r="AN24" i="12"/>
  <c r="X24" i="12"/>
  <c r="F24" i="12"/>
  <c r="DL22" i="12"/>
  <c r="CF22" i="12"/>
  <c r="AZ22" i="12"/>
  <c r="GC119" i="15"/>
  <c r="GD139" i="15"/>
  <c r="GD169" i="15" s="1"/>
  <c r="GD19" i="15"/>
  <c r="FG25" i="12"/>
  <c r="GC28" i="12"/>
  <c r="BG166" i="15"/>
  <c r="BG196" i="15" s="1"/>
  <c r="FM23" i="12"/>
  <c r="P23" i="12"/>
  <c r="GC120" i="15"/>
  <c r="DV25" i="12"/>
  <c r="FZ26" i="12"/>
  <c r="FR26" i="12"/>
  <c r="FJ26" i="12"/>
  <c r="FB26" i="12"/>
  <c r="ET26" i="12"/>
  <c r="EL26" i="12"/>
  <c r="ED26" i="12"/>
  <c r="DV26" i="12"/>
  <c r="DN26" i="12"/>
  <c r="DF26" i="12"/>
  <c r="CX26" i="12"/>
  <c r="CP26" i="12"/>
  <c r="CH26" i="12"/>
  <c r="BZ26" i="12"/>
  <c r="BR26" i="12"/>
  <c r="BJ26" i="12"/>
  <c r="BB26" i="12"/>
  <c r="Z176" i="15"/>
  <c r="Z206" i="15" s="1"/>
  <c r="CR25" i="12"/>
  <c r="CJ25" i="12"/>
  <c r="CB25" i="12"/>
  <c r="BT25" i="12"/>
  <c r="BL25" i="12"/>
  <c r="BD25" i="12"/>
  <c r="AV25" i="12"/>
  <c r="AN25" i="12"/>
  <c r="AF25" i="12"/>
  <c r="X25" i="12"/>
  <c r="F25" i="12"/>
  <c r="FR24" i="12"/>
  <c r="FJ24" i="12"/>
  <c r="FB24" i="12"/>
  <c r="ET24" i="12"/>
  <c r="ED24" i="12"/>
  <c r="DN24" i="12"/>
  <c r="CX24" i="12"/>
  <c r="CH24" i="12"/>
  <c r="BR24" i="12"/>
  <c r="BJ24" i="12"/>
  <c r="BB24" i="12"/>
  <c r="AT24" i="12"/>
  <c r="AD24" i="12"/>
  <c r="V24" i="12"/>
  <c r="GC115" i="15"/>
  <c r="GC109" i="15"/>
  <c r="M178" i="15"/>
  <c r="FL26" i="12"/>
  <c r="EV26" i="12"/>
  <c r="EF26" i="12"/>
  <c r="DP26" i="12"/>
  <c r="CZ26" i="12"/>
  <c r="BX26" i="12"/>
  <c r="BD26" i="12"/>
  <c r="AR26" i="12"/>
  <c r="AB26" i="12"/>
  <c r="DN25" i="12"/>
  <c r="CX25" i="12"/>
  <c r="CH25" i="12"/>
  <c r="BV25" i="12"/>
  <c r="BF25" i="12"/>
  <c r="AP25" i="12"/>
  <c r="Z25" i="12"/>
  <c r="DL24" i="12"/>
  <c r="CN24" i="12"/>
  <c r="BX24" i="12"/>
  <c r="BD24" i="12"/>
  <c r="AJ24" i="12"/>
  <c r="S24" i="12"/>
  <c r="H23" i="12"/>
  <c r="EZ22" i="12"/>
  <c r="AB22" i="12"/>
  <c r="EU176" i="15"/>
  <c r="EU206" i="15" s="1"/>
  <c r="R176" i="15"/>
  <c r="R206" i="15" s="1"/>
  <c r="FY25" i="12"/>
  <c r="FQ25" i="12"/>
  <c r="FI25" i="12"/>
  <c r="FA25" i="12"/>
  <c r="ES25" i="12"/>
  <c r="EK25" i="12"/>
  <c r="DU25" i="12"/>
  <c r="GA24" i="12"/>
  <c r="FS24" i="12"/>
  <c r="FK24" i="12"/>
  <c r="FC24" i="12"/>
  <c r="EQ24" i="12"/>
  <c r="EI24" i="12"/>
  <c r="DS24" i="12"/>
  <c r="DC24" i="12"/>
  <c r="CM24" i="12"/>
  <c r="BW24" i="12"/>
  <c r="BC24" i="12"/>
  <c r="AQ24" i="12"/>
  <c r="AA24" i="12"/>
  <c r="FQ23" i="12"/>
  <c r="Y23" i="12"/>
  <c r="ER166" i="15"/>
  <c r="ER196" i="15" s="1"/>
  <c r="DW24" i="12"/>
  <c r="DG24" i="12"/>
  <c r="CA24" i="12"/>
  <c r="AY24" i="12"/>
  <c r="R24" i="12"/>
  <c r="M181" i="15"/>
  <c r="CX176" i="15"/>
  <c r="CX206" i="15" s="1"/>
  <c r="V26" i="12"/>
  <c r="L26" i="12"/>
  <c r="M170" i="15"/>
  <c r="M9" i="12"/>
  <c r="M141" i="15"/>
  <c r="M10" i="12"/>
  <c r="M146" i="15"/>
  <c r="GC17" i="12"/>
  <c r="GC25" i="12" s="1"/>
  <c r="GC21" i="15"/>
  <c r="GD22" i="15"/>
  <c r="GE30" i="15"/>
  <c r="GD11" i="12"/>
  <c r="GD24" i="15"/>
  <c r="GD150" i="15"/>
  <c r="GD180" i="15" s="1"/>
  <c r="GD30" i="15"/>
  <c r="M18" i="12"/>
  <c r="M26" i="15"/>
  <c r="FJ13" i="12"/>
  <c r="EH13" i="12"/>
  <c r="CL13" i="12"/>
  <c r="DB13" i="12"/>
  <c r="BJ13" i="12"/>
  <c r="FX161" i="15"/>
  <c r="FX191" i="15" s="1"/>
  <c r="AJ161" i="15"/>
  <c r="AJ191" i="15" s="1"/>
  <c r="AX26" i="12"/>
  <c r="M184" i="15"/>
  <c r="CK176" i="15"/>
  <c r="CK206" i="15" s="1"/>
  <c r="BI176" i="15"/>
  <c r="BI206" i="15" s="1"/>
  <c r="K26" i="12"/>
  <c r="EM25" i="12"/>
  <c r="EE25" i="12"/>
  <c r="DW25" i="12"/>
  <c r="DO25" i="12"/>
  <c r="DG25" i="12"/>
  <c r="CY25" i="12"/>
  <c r="AM25" i="12"/>
  <c r="AE25" i="12"/>
  <c r="W25" i="12"/>
  <c r="N25" i="12"/>
  <c r="FY24" i="12"/>
  <c r="FQ24" i="12"/>
  <c r="FI24" i="12"/>
  <c r="FA24" i="12"/>
  <c r="ES24" i="12"/>
  <c r="EK24" i="12"/>
  <c r="EC24" i="12"/>
  <c r="DU24" i="12"/>
  <c r="DM24" i="12"/>
  <c r="DE24" i="12"/>
  <c r="CW24" i="12"/>
  <c r="CO24" i="12"/>
  <c r="CG24" i="12"/>
  <c r="BY24" i="12"/>
  <c r="BQ24" i="12"/>
  <c r="BI24" i="12"/>
  <c r="BA24" i="12"/>
  <c r="AS24" i="12"/>
  <c r="AK24" i="12"/>
  <c r="AC24" i="12"/>
  <c r="U24" i="12"/>
  <c r="K24" i="12"/>
  <c r="FG23" i="12"/>
  <c r="EQ23" i="12"/>
  <c r="EA23" i="12"/>
  <c r="DK23" i="12"/>
  <c r="CU23" i="12"/>
  <c r="CE23" i="12"/>
  <c r="AY23" i="12"/>
  <c r="GC110" i="15"/>
  <c r="CJ26" i="12"/>
  <c r="BT26" i="12"/>
  <c r="BH26" i="12"/>
  <c r="DD22" i="12"/>
  <c r="BX22" i="12"/>
  <c r="AR22" i="12"/>
  <c r="T112" i="15"/>
  <c r="T111" i="15" s="1"/>
  <c r="GC107" i="15"/>
  <c r="FW26" i="12"/>
  <c r="EI26" i="12"/>
  <c r="DS26" i="12"/>
  <c r="BG26" i="12"/>
  <c r="AQ26" i="12"/>
  <c r="DY25" i="12"/>
  <c r="DI25" i="12"/>
  <c r="CW25" i="12"/>
  <c r="BI25" i="12"/>
  <c r="AS25" i="12"/>
  <c r="BS24" i="12"/>
  <c r="AM24" i="12"/>
  <c r="W24" i="12"/>
  <c r="FE23" i="12"/>
  <c r="G23" i="12"/>
  <c r="FO26" i="12"/>
  <c r="M179" i="15"/>
  <c r="EX176" i="15"/>
  <c r="EX206" i="15" s="1"/>
  <c r="DB176" i="15"/>
  <c r="DB206" i="15" s="1"/>
  <c r="AP26" i="12"/>
  <c r="AH26" i="12"/>
  <c r="Z26" i="12"/>
  <c r="Q26" i="12"/>
  <c r="H26" i="12"/>
  <c r="CN171" i="15"/>
  <c r="CN201" i="15" s="1"/>
  <c r="AJ171" i="15"/>
  <c r="AJ201" i="15" s="1"/>
  <c r="M169" i="15"/>
  <c r="EH166" i="15"/>
  <c r="EH196" i="15" s="1"/>
  <c r="CU25" i="12"/>
  <c r="M172" i="15"/>
  <c r="FV25" i="12"/>
  <c r="FF25" i="12"/>
  <c r="EP25" i="12"/>
  <c r="ED25" i="12"/>
  <c r="GB24" i="12"/>
  <c r="FT24" i="12"/>
  <c r="J166" i="15"/>
  <c r="J196" i="15" s="1"/>
  <c r="ER22" i="12"/>
  <c r="FG26" i="12"/>
  <c r="EU26" i="12"/>
  <c r="EE26" i="12"/>
  <c r="DO26" i="12"/>
  <c r="DC26" i="12"/>
  <c r="CM26" i="12"/>
  <c r="BW26" i="12"/>
  <c r="BC26" i="12"/>
  <c r="AM26" i="12"/>
  <c r="R26" i="12"/>
  <c r="GC141" i="15"/>
  <c r="FE171" i="15"/>
  <c r="FE201" i="15" s="1"/>
  <c r="CO25" i="12"/>
  <c r="BY25" i="12"/>
  <c r="BE25" i="12"/>
  <c r="AO25" i="12"/>
  <c r="Y25" i="12"/>
  <c r="G25" i="12"/>
  <c r="CE166" i="15"/>
  <c r="CE196" i="15" s="1"/>
  <c r="FI23" i="12"/>
  <c r="CW23" i="12"/>
  <c r="K23" i="12"/>
  <c r="FA26" i="12"/>
  <c r="GD14" i="15"/>
  <c r="M15" i="12"/>
  <c r="M23" i="12" s="1"/>
  <c r="M11" i="15"/>
  <c r="GD133" i="15"/>
  <c r="GD163" i="15" s="1"/>
  <c r="GD13" i="15"/>
  <c r="FU13" i="12"/>
  <c r="GC103" i="15"/>
  <c r="BN161" i="15"/>
  <c r="BN191" i="15" s="1"/>
  <c r="GD132" i="15"/>
  <c r="GD162" i="15" s="1"/>
  <c r="GD12" i="15"/>
  <c r="O13" i="12"/>
  <c r="BK13" i="12"/>
  <c r="N13" i="12"/>
  <c r="AO13" i="12"/>
  <c r="FQ13" i="12"/>
  <c r="BY13" i="12"/>
  <c r="K13" i="12"/>
  <c r="Q13" i="12"/>
  <c r="H13" i="12"/>
  <c r="T103" i="15"/>
  <c r="M162" i="15"/>
  <c r="BM161" i="15"/>
  <c r="BM191" i="15" s="1"/>
  <c r="BE161" i="15"/>
  <c r="BE191" i="15" s="1"/>
  <c r="T104" i="15"/>
  <c r="M163" i="15"/>
  <c r="BO161" i="15"/>
  <c r="BO191" i="15" s="1"/>
  <c r="BG161" i="15"/>
  <c r="BG191" i="15" s="1"/>
  <c r="GC15" i="12"/>
  <c r="GC23" i="12" s="1"/>
  <c r="GC11" i="15"/>
  <c r="GC104" i="15"/>
  <c r="GC102" i="15"/>
  <c r="M165" i="15"/>
  <c r="Q161" i="15"/>
  <c r="Q191" i="15" s="1"/>
  <c r="GC105" i="15"/>
  <c r="M164" i="15"/>
  <c r="T15" i="12"/>
  <c r="T11" i="15"/>
  <c r="GD15" i="15"/>
  <c r="BS13" i="12"/>
  <c r="AM13" i="12"/>
  <c r="W13" i="12"/>
  <c r="FI13" i="12"/>
  <c r="CK13" i="12"/>
  <c r="Y13" i="12"/>
  <c r="FY13" i="12"/>
  <c r="FE13" i="12"/>
  <c r="CO13" i="12"/>
  <c r="AC13" i="12"/>
  <c r="DM161" i="15"/>
  <c r="DM191" i="15" s="1"/>
  <c r="T105" i="15"/>
  <c r="T102" i="15"/>
  <c r="FB161" i="15"/>
  <c r="FB191" i="15" s="1"/>
  <c r="ET161" i="15"/>
  <c r="ET191" i="15" s="1"/>
  <c r="GD129" i="15"/>
  <c r="GD159" i="15" s="1"/>
  <c r="GD9" i="15"/>
  <c r="GE10" i="15"/>
  <c r="GC14" i="12"/>
  <c r="GC22" i="12" s="1"/>
  <c r="GC126" i="15"/>
  <c r="GC6" i="15"/>
  <c r="T14" i="12"/>
  <c r="T22" i="12" s="1"/>
  <c r="T6" i="15"/>
  <c r="M160" i="15"/>
  <c r="DZ30" i="12"/>
  <c r="DZ38" i="12" s="1"/>
  <c r="DV30" i="12"/>
  <c r="DV38" i="12" s="1"/>
  <c r="CT30" i="12"/>
  <c r="CT38" i="12" s="1"/>
  <c r="GC100" i="15"/>
  <c r="O30" i="12"/>
  <c r="O38" i="12" s="1"/>
  <c r="T100" i="15"/>
  <c r="M159" i="15"/>
  <c r="M96" i="15"/>
  <c r="FI30" i="12"/>
  <c r="FI38" i="12" s="1"/>
  <c r="GB13" i="12"/>
  <c r="FT13" i="12"/>
  <c r="FL13" i="12"/>
  <c r="FD13" i="12"/>
  <c r="EV13" i="12"/>
  <c r="EN13" i="12"/>
  <c r="EF13" i="12"/>
  <c r="DX13" i="12"/>
  <c r="DP13" i="12"/>
  <c r="DH13" i="12"/>
  <c r="CZ13" i="12"/>
  <c r="CR13" i="12"/>
  <c r="CJ13" i="12"/>
  <c r="CB13" i="12"/>
  <c r="BT13" i="12"/>
  <c r="BL13" i="12"/>
  <c r="BD13" i="12"/>
  <c r="AV13" i="12"/>
  <c r="AN13" i="12"/>
  <c r="AF13" i="12"/>
  <c r="X13" i="12"/>
  <c r="L13" i="12"/>
  <c r="T97" i="15"/>
  <c r="FB156" i="15"/>
  <c r="FB186" i="15" s="1"/>
  <c r="T98" i="15"/>
  <c r="FX30" i="12"/>
  <c r="FX38" i="12" s="1"/>
  <c r="DL30" i="12"/>
  <c r="DL38" i="12" s="1"/>
  <c r="BP30" i="12"/>
  <c r="BP38" i="12" s="1"/>
  <c r="AY30" i="12"/>
  <c r="AY38" i="12" s="1"/>
  <c r="GC99" i="15"/>
  <c r="M157" i="15"/>
  <c r="GC98" i="15"/>
  <c r="GC97" i="15"/>
  <c r="GD128" i="15"/>
  <c r="GD158" i="15" s="1"/>
  <c r="GD8" i="15"/>
  <c r="M14" i="12"/>
  <c r="M126" i="15"/>
  <c r="M6" i="15"/>
  <c r="GD130" i="15"/>
  <c r="GD160" i="15" s="1"/>
  <c r="GD10" i="15"/>
  <c r="T99" i="15"/>
  <c r="M158" i="15"/>
  <c r="GD7" i="15"/>
  <c r="X57" i="12"/>
  <c r="FJ57" i="12"/>
  <c r="FB57" i="12"/>
  <c r="DV57" i="12"/>
  <c r="FN57" i="12"/>
  <c r="EH57" i="12"/>
  <c r="AL57" i="12"/>
  <c r="AD57" i="12"/>
  <c r="U57" i="12"/>
  <c r="CQ57" i="12"/>
  <c r="F13" i="12"/>
  <c r="BH57" i="12"/>
  <c r="BQ57" i="12"/>
  <c r="FS57" i="12"/>
  <c r="DG57" i="12"/>
  <c r="CL57" i="12"/>
  <c r="O57" i="12"/>
  <c r="CG57" i="12"/>
  <c r="FC57" i="12"/>
  <c r="AE57" i="12"/>
  <c r="V13" i="12"/>
  <c r="ES13" i="12"/>
  <c r="S13" i="12"/>
  <c r="CW13" i="12"/>
  <c r="GD30" i="14"/>
  <c r="GE30" i="14" s="1"/>
  <c r="GD6" i="14"/>
  <c r="GE6" i="14" s="1"/>
  <c r="EZ5" i="12"/>
  <c r="DD5" i="12"/>
  <c r="AR5" i="12"/>
  <c r="EE5" i="12"/>
  <c r="FO5" i="12"/>
  <c r="GE10" i="11"/>
  <c r="GF10" i="11" s="1"/>
  <c r="FV5" i="12"/>
  <c r="CH5" i="12"/>
  <c r="BZ5" i="12"/>
  <c r="BR5" i="12"/>
  <c r="BJ5" i="12"/>
  <c r="BB5" i="12"/>
  <c r="AT5" i="12"/>
  <c r="I5" i="12"/>
  <c r="I47" i="12" s="1"/>
  <c r="T7" i="12"/>
  <c r="BT5" i="12"/>
  <c r="EY5" i="12"/>
  <c r="DS5" i="12"/>
  <c r="CM5" i="12"/>
  <c r="BG5" i="12"/>
  <c r="AA5" i="12"/>
  <c r="EU5" i="12"/>
  <c r="W5" i="12"/>
  <c r="EG5" i="12"/>
  <c r="DA5" i="12"/>
  <c r="BU5" i="12"/>
  <c r="AO5" i="12"/>
  <c r="K5" i="12"/>
  <c r="K47" i="12" s="1"/>
  <c r="GE25" i="11"/>
  <c r="GF25" i="11" s="1"/>
  <c r="GD34" i="11"/>
  <c r="ET5" i="12"/>
  <c r="EL5" i="12"/>
  <c r="DN5" i="12"/>
  <c r="DF5" i="12"/>
  <c r="AH5" i="12"/>
  <c r="EJ5" i="12"/>
  <c r="CN5" i="12"/>
  <c r="AB5" i="12"/>
  <c r="R5" i="12"/>
  <c r="R47" i="12" s="1"/>
  <c r="EV5" i="12"/>
  <c r="BD5" i="12"/>
  <c r="DU5" i="12"/>
  <c r="FW5" i="12"/>
  <c r="EI5" i="12"/>
  <c r="DC5" i="12"/>
  <c r="BW5" i="12"/>
  <c r="AQ5" i="12"/>
  <c r="N5" i="12"/>
  <c r="N47" i="12" s="1"/>
  <c r="CI5" i="12"/>
  <c r="EW5" i="12"/>
  <c r="DQ5" i="12"/>
  <c r="CK5" i="12"/>
  <c r="BE5" i="12"/>
  <c r="Y5" i="12"/>
  <c r="FT5" i="12"/>
  <c r="DL5" i="12"/>
  <c r="CV5" i="12"/>
  <c r="CF5" i="12"/>
  <c r="AZ5" i="12"/>
  <c r="AJ5" i="12"/>
  <c r="P5" i="12"/>
  <c r="P47" i="12" s="1"/>
  <c r="FK5" i="12"/>
  <c r="CY5" i="12"/>
  <c r="AM5" i="12"/>
  <c r="EK5" i="12"/>
  <c r="BY5" i="12"/>
  <c r="FM5" i="12"/>
  <c r="T10" i="12"/>
  <c r="Q5" i="12"/>
  <c r="Q47" i="12" s="1"/>
  <c r="U124" i="11"/>
  <c r="DT5" i="12"/>
  <c r="BX5" i="12"/>
  <c r="H5" i="12"/>
  <c r="H47" i="12" s="1"/>
  <c r="BS5" i="12"/>
  <c r="GB5" i="12"/>
  <c r="FP5" i="12"/>
  <c r="FD5" i="12"/>
  <c r="EN5" i="12"/>
  <c r="DX5" i="12"/>
  <c r="DH5" i="12"/>
  <c r="CR5" i="12"/>
  <c r="CB5" i="12"/>
  <c r="BL5" i="12"/>
  <c r="AV5" i="12"/>
  <c r="AF5" i="12"/>
  <c r="L5" i="12"/>
  <c r="L47" i="12" s="1"/>
  <c r="FA5" i="12"/>
  <c r="CO5" i="12"/>
  <c r="AC5" i="12"/>
  <c r="FG5" i="12"/>
  <c r="EQ5" i="12"/>
  <c r="EA5" i="12"/>
  <c r="DK5" i="12"/>
  <c r="CU5" i="12"/>
  <c r="CE5" i="12"/>
  <c r="BO5" i="12"/>
  <c r="AY5" i="12"/>
  <c r="AI5" i="12"/>
  <c r="GA5" i="12"/>
  <c r="DO5" i="12"/>
  <c r="BC5" i="12"/>
  <c r="FU5" i="12"/>
  <c r="FE5" i="12"/>
  <c r="EO5" i="12"/>
  <c r="DY5" i="12"/>
  <c r="DI5" i="12"/>
  <c r="CS5" i="12"/>
  <c r="CC5" i="12"/>
  <c r="BM5" i="12"/>
  <c r="AW5" i="12"/>
  <c r="AG5" i="12"/>
  <c r="S5" i="12"/>
  <c r="S47" i="12" s="1"/>
  <c r="G5" i="12"/>
  <c r="T9" i="12"/>
  <c r="FF5" i="12"/>
  <c r="EX5" i="12"/>
  <c r="DZ5" i="12"/>
  <c r="DR5" i="12"/>
  <c r="DJ5" i="12"/>
  <c r="V5" i="12"/>
  <c r="AP5" i="12"/>
  <c r="GE20" i="11"/>
  <c r="GF20" i="11" s="1"/>
  <c r="GD134" i="14"/>
  <c r="GE134" i="14" s="1"/>
  <c r="GE23" i="16" s="1"/>
  <c r="GD116" i="14"/>
  <c r="GE116" i="14" s="1"/>
  <c r="GC134" i="14"/>
  <c r="GC57" i="12"/>
  <c r="GE141" i="11"/>
  <c r="GE80" i="11"/>
  <c r="GD94" i="11"/>
  <c r="N94" i="11"/>
  <c r="N64" i="11" s="1"/>
  <c r="GE65" i="11"/>
  <c r="GF65" i="11" s="1"/>
  <c r="GE15" i="11"/>
  <c r="GF15" i="11" s="1"/>
  <c r="GE95" i="11"/>
  <c r="GF95" i="11" s="1"/>
  <c r="N124" i="11"/>
  <c r="GE136" i="11"/>
  <c r="U94" i="11"/>
  <c r="GD124" i="11"/>
  <c r="U155" i="11"/>
  <c r="GE146" i="11"/>
  <c r="N155" i="11"/>
  <c r="GE126" i="11"/>
  <c r="GE85" i="11"/>
  <c r="GE5" i="11"/>
  <c r="GF5" i="11" s="1"/>
  <c r="N34" i="11"/>
  <c r="GE131" i="11"/>
  <c r="GE70" i="11"/>
  <c r="U34" i="11"/>
  <c r="GE16" i="16" l="1"/>
  <c r="CV161" i="15"/>
  <c r="CV191" i="15" s="1"/>
  <c r="CX161" i="15"/>
  <c r="CX191" i="15" s="1"/>
  <c r="DX176" i="15"/>
  <c r="DX206" i="15" s="1"/>
  <c r="DZ176" i="15"/>
  <c r="DZ206" i="15" s="1"/>
  <c r="AC166" i="15"/>
  <c r="AC196" i="15" s="1"/>
  <c r="AV176" i="15"/>
  <c r="AV206" i="15" s="1"/>
  <c r="AL166" i="15"/>
  <c r="AL196" i="15" s="1"/>
  <c r="EZ161" i="15"/>
  <c r="EZ191" i="15" s="1"/>
  <c r="EL176" i="15"/>
  <c r="EL206" i="15" s="1"/>
  <c r="CO166" i="15"/>
  <c r="CO196" i="15" s="1"/>
  <c r="BS166" i="15"/>
  <c r="BS196" i="15" s="1"/>
  <c r="AT171" i="15"/>
  <c r="AT201" i="15" s="1"/>
  <c r="FR57" i="12"/>
  <c r="CZ166" i="15"/>
  <c r="CZ196" i="15" s="1"/>
  <c r="BV171" i="15"/>
  <c r="BV201" i="15" s="1"/>
  <c r="BP47" i="12"/>
  <c r="BE31" i="8" s="1"/>
  <c r="U64" i="11"/>
  <c r="BP57" i="12"/>
  <c r="FX57" i="12"/>
  <c r="FQ57" i="12"/>
  <c r="DB57" i="12"/>
  <c r="CN161" i="15"/>
  <c r="CN191" i="15" s="1"/>
  <c r="EM161" i="15"/>
  <c r="EM191" i="15" s="1"/>
  <c r="N166" i="15"/>
  <c r="N196" i="15" s="1"/>
  <c r="CC161" i="15"/>
  <c r="CC191" i="15" s="1"/>
  <c r="EW166" i="15"/>
  <c r="EW196" i="15" s="1"/>
  <c r="FQ161" i="15"/>
  <c r="FQ191" i="15" s="1"/>
  <c r="CD47" i="12"/>
  <c r="BS31" i="8" s="1"/>
  <c r="BV47" i="12"/>
  <c r="BK31" i="8" s="1"/>
  <c r="CI28" i="8"/>
  <c r="GD64" i="11"/>
  <c r="FZ57" i="12"/>
  <c r="CZ57" i="12"/>
  <c r="J57" i="12"/>
  <c r="CT57" i="12"/>
  <c r="EF57" i="12"/>
  <c r="M22" i="12"/>
  <c r="AZ161" i="15"/>
  <c r="AZ191" i="15" s="1"/>
  <c r="L161" i="15"/>
  <c r="L191" i="15" s="1"/>
  <c r="BW161" i="15"/>
  <c r="BW191" i="15" s="1"/>
  <c r="AO161" i="15"/>
  <c r="AO191" i="15" s="1"/>
  <c r="G161" i="15"/>
  <c r="G191" i="15" s="1"/>
  <c r="FT176" i="15"/>
  <c r="FT206" i="15" s="1"/>
  <c r="J171" i="15"/>
  <c r="J201" i="15" s="1"/>
  <c r="AX176" i="15"/>
  <c r="AX206" i="15" s="1"/>
  <c r="FP161" i="15"/>
  <c r="FP191" i="15" s="1"/>
  <c r="BJ166" i="15"/>
  <c r="BJ196" i="15" s="1"/>
  <c r="FB176" i="15"/>
  <c r="FB206" i="15" s="1"/>
  <c r="FG176" i="15"/>
  <c r="FG206" i="15" s="1"/>
  <c r="N171" i="15"/>
  <c r="N201" i="15" s="1"/>
  <c r="AV161" i="15"/>
  <c r="AV191" i="15" s="1"/>
  <c r="DD166" i="15"/>
  <c r="DD196" i="15" s="1"/>
  <c r="CB161" i="15"/>
  <c r="CB191" i="15" s="1"/>
  <c r="AU171" i="15"/>
  <c r="AU201" i="15" s="1"/>
  <c r="CA171" i="15"/>
  <c r="CA201" i="15" s="1"/>
  <c r="EZ176" i="15"/>
  <c r="EZ206" i="15" s="1"/>
  <c r="EO166" i="15"/>
  <c r="EO196" i="15" s="1"/>
  <c r="GB171" i="15"/>
  <c r="GB201" i="15" s="1"/>
  <c r="DK161" i="15"/>
  <c r="DK191" i="15" s="1"/>
  <c r="BS161" i="15"/>
  <c r="BS191" i="15" s="1"/>
  <c r="AX47" i="12"/>
  <c r="AM31" i="8" s="1"/>
  <c r="CZ47" i="12"/>
  <c r="CO31" i="8" s="1"/>
  <c r="DY161" i="15"/>
  <c r="DY191" i="15" s="1"/>
  <c r="AH161" i="15"/>
  <c r="AH191" i="15" s="1"/>
  <c r="EC161" i="15"/>
  <c r="EC191" i="15" s="1"/>
  <c r="P161" i="15"/>
  <c r="P191" i="15" s="1"/>
  <c r="EN166" i="15"/>
  <c r="EN196" i="15" s="1"/>
  <c r="DT166" i="15"/>
  <c r="DT196" i="15" s="1"/>
  <c r="EC176" i="15"/>
  <c r="EC206" i="15" s="1"/>
  <c r="DI171" i="15"/>
  <c r="DI201" i="15" s="1"/>
  <c r="P176" i="15"/>
  <c r="P206" i="15" s="1"/>
  <c r="EM176" i="15"/>
  <c r="EM206" i="15" s="1"/>
  <c r="BD176" i="15"/>
  <c r="BD206" i="15" s="1"/>
  <c r="U166" i="15"/>
  <c r="U196" i="15" s="1"/>
  <c r="ES166" i="15"/>
  <c r="ES196" i="15" s="1"/>
  <c r="BO176" i="15"/>
  <c r="BO206" i="15" s="1"/>
  <c r="AF171" i="15"/>
  <c r="AF201" i="15" s="1"/>
  <c r="FF161" i="15"/>
  <c r="FF191" i="15" s="1"/>
  <c r="CT161" i="15"/>
  <c r="CT191" i="15" s="1"/>
  <c r="BN171" i="15"/>
  <c r="BN201" i="15" s="1"/>
  <c r="BU161" i="15"/>
  <c r="BU191" i="15" s="1"/>
  <c r="X32" i="12"/>
  <c r="X40" i="12" s="1"/>
  <c r="AR30" i="12"/>
  <c r="AR38" i="12" s="1"/>
  <c r="ER161" i="15"/>
  <c r="ER191" i="15" s="1"/>
  <c r="AE161" i="15"/>
  <c r="AE191" i="15" s="1"/>
  <c r="DW161" i="15"/>
  <c r="DW191" i="15" s="1"/>
  <c r="FN161" i="15"/>
  <c r="FN191" i="15" s="1"/>
  <c r="EJ166" i="15"/>
  <c r="EJ196" i="15" s="1"/>
  <c r="BP161" i="15"/>
  <c r="BP191" i="15" s="1"/>
  <c r="BR176" i="15"/>
  <c r="BR206" i="15" s="1"/>
  <c r="BG176" i="15"/>
  <c r="BG206" i="15" s="1"/>
  <c r="DU176" i="15"/>
  <c r="DU206" i="15" s="1"/>
  <c r="AR176" i="15"/>
  <c r="AR206" i="15" s="1"/>
  <c r="H171" i="15"/>
  <c r="H201" i="15" s="1"/>
  <c r="CG171" i="15"/>
  <c r="CG201" i="15" s="1"/>
  <c r="CT166" i="15"/>
  <c r="CT196" i="15" s="1"/>
  <c r="BD161" i="15"/>
  <c r="BD191" i="15" s="1"/>
  <c r="BU176" i="15"/>
  <c r="BU206" i="15" s="1"/>
  <c r="DV171" i="15"/>
  <c r="DV201" i="15" s="1"/>
  <c r="BE166" i="15"/>
  <c r="BE196" i="15" s="1"/>
  <c r="BL171" i="15"/>
  <c r="BL201" i="15" s="1"/>
  <c r="FR166" i="15"/>
  <c r="FR196" i="15" s="1"/>
  <c r="CM161" i="15"/>
  <c r="CM191" i="15" s="1"/>
  <c r="T241" i="15"/>
  <c r="BQ176" i="15"/>
  <c r="BQ206" i="15" s="1"/>
  <c r="DL176" i="15"/>
  <c r="DL206" i="15" s="1"/>
  <c r="BW176" i="15"/>
  <c r="BW206" i="15" s="1"/>
  <c r="H176" i="15"/>
  <c r="H206" i="15" s="1"/>
  <c r="K176" i="15"/>
  <c r="K206" i="15" s="1"/>
  <c r="EG176" i="15"/>
  <c r="EG206" i="15" s="1"/>
  <c r="CC176" i="15"/>
  <c r="CC206" i="15" s="1"/>
  <c r="FF176" i="15"/>
  <c r="FF206" i="15" s="1"/>
  <c r="EP176" i="15"/>
  <c r="EP206" i="15" s="1"/>
  <c r="CE176" i="15"/>
  <c r="CE206" i="15" s="1"/>
  <c r="FU176" i="15"/>
  <c r="FU206" i="15" s="1"/>
  <c r="CB176" i="15"/>
  <c r="CB206" i="15" s="1"/>
  <c r="EG171" i="15"/>
  <c r="EG201" i="15" s="1"/>
  <c r="AS33" i="12"/>
  <c r="AS41" i="12" s="1"/>
  <c r="BH171" i="15"/>
  <c r="BH201" i="15" s="1"/>
  <c r="DJ171" i="15"/>
  <c r="DJ201" i="15" s="1"/>
  <c r="U33" i="12"/>
  <c r="U41" i="12" s="1"/>
  <c r="CE171" i="15"/>
  <c r="CE201" i="15" s="1"/>
  <c r="FW171" i="15"/>
  <c r="FW201" i="15" s="1"/>
  <c r="EQ171" i="15"/>
  <c r="EQ201" i="15" s="1"/>
  <c r="FM171" i="15"/>
  <c r="FM201" i="15" s="1"/>
  <c r="BX171" i="15"/>
  <c r="BX201" i="15" s="1"/>
  <c r="R171" i="15"/>
  <c r="R201" i="15" s="1"/>
  <c r="EK171" i="15"/>
  <c r="EK201" i="15" s="1"/>
  <c r="AY171" i="15"/>
  <c r="AY201" i="15" s="1"/>
  <c r="BB171" i="15"/>
  <c r="BB201" i="15" s="1"/>
  <c r="EV32" i="12"/>
  <c r="EV40" i="12" s="1"/>
  <c r="BO166" i="15"/>
  <c r="BO196" i="15" s="1"/>
  <c r="BP166" i="15"/>
  <c r="BP196" i="15" s="1"/>
  <c r="AP166" i="15"/>
  <c r="AP196" i="15" s="1"/>
  <c r="BA166" i="15"/>
  <c r="BA196" i="15" s="1"/>
  <c r="DM166" i="15"/>
  <c r="DM196" i="15" s="1"/>
  <c r="FB166" i="15"/>
  <c r="FB196" i="15" s="1"/>
  <c r="Z166" i="15"/>
  <c r="Z196" i="15" s="1"/>
  <c r="DW166" i="15"/>
  <c r="DW196" i="15" s="1"/>
  <c r="AB166" i="15"/>
  <c r="AB196" i="15" s="1"/>
  <c r="DB166" i="15"/>
  <c r="DB196" i="15" s="1"/>
  <c r="BX166" i="15"/>
  <c r="BX196" i="15" s="1"/>
  <c r="ET166" i="15"/>
  <c r="ET196" i="15" s="1"/>
  <c r="DP166" i="15"/>
  <c r="DP196" i="15" s="1"/>
  <c r="DE166" i="15"/>
  <c r="DE196" i="15" s="1"/>
  <c r="EL166" i="15"/>
  <c r="EL196" i="15" s="1"/>
  <c r="BL161" i="15"/>
  <c r="BL191" i="15" s="1"/>
  <c r="BV161" i="15"/>
  <c r="BV191" i="15" s="1"/>
  <c r="DI161" i="15"/>
  <c r="DI191" i="15" s="1"/>
  <c r="EK161" i="15"/>
  <c r="EK191" i="15" s="1"/>
  <c r="FW161" i="15"/>
  <c r="FW191" i="15" s="1"/>
  <c r="CR161" i="15"/>
  <c r="CR191" i="15" s="1"/>
  <c r="EH161" i="15"/>
  <c r="EH191" i="15" s="1"/>
  <c r="FV161" i="15"/>
  <c r="FV191" i="15" s="1"/>
  <c r="CY161" i="15"/>
  <c r="CY191" i="15" s="1"/>
  <c r="GA161" i="15"/>
  <c r="GA191" i="15" s="1"/>
  <c r="AS161" i="15"/>
  <c r="AS191" i="15" s="1"/>
  <c r="EN161" i="15"/>
  <c r="EN191" i="15" s="1"/>
  <c r="DH161" i="15"/>
  <c r="DH191" i="15" s="1"/>
  <c r="AK161" i="15"/>
  <c r="AK191" i="15" s="1"/>
  <c r="AD30" i="12"/>
  <c r="AD38" i="12" s="1"/>
  <c r="FI57" i="12"/>
  <c r="DW57" i="12"/>
  <c r="CW47" i="12"/>
  <c r="CL31" i="8" s="1"/>
  <c r="FI47" i="12"/>
  <c r="EX31" i="8" s="1"/>
  <c r="CC31" i="9" s="1"/>
  <c r="BN57" i="12"/>
  <c r="EM57" i="12"/>
  <c r="FY57" i="12"/>
  <c r="FL57" i="12"/>
  <c r="DL28" i="8"/>
  <c r="EW28" i="8"/>
  <c r="CL28" i="8"/>
  <c r="AW28" i="9" s="1"/>
  <c r="EF47" i="12"/>
  <c r="DU31" i="8" s="1"/>
  <c r="ES47" i="12"/>
  <c r="EH31" i="8" s="1"/>
  <c r="CX47" i="12"/>
  <c r="CM31" i="8" s="1"/>
  <c r="AS47" i="12"/>
  <c r="AH31" i="8" s="1"/>
  <c r="AK47" i="12"/>
  <c r="Z31" i="8" s="1"/>
  <c r="AL47" i="12"/>
  <c r="AA31" i="8" s="1"/>
  <c r="AX28" i="8"/>
  <c r="FH47" i="12"/>
  <c r="EW31" i="8" s="1"/>
  <c r="EG28" i="8"/>
  <c r="CA28" i="8"/>
  <c r="CX57" i="12"/>
  <c r="AK57" i="12"/>
  <c r="AS57" i="12"/>
  <c r="AN57" i="12"/>
  <c r="EH28" i="8"/>
  <c r="EM47" i="12"/>
  <c r="EB31" i="8" s="1"/>
  <c r="BS28" i="8"/>
  <c r="BF47" i="12"/>
  <c r="AU31" i="8" s="1"/>
  <c r="CP47" i="12"/>
  <c r="CE31" i="8" s="1"/>
  <c r="FZ47" i="12"/>
  <c r="FO31" i="8" s="1"/>
  <c r="AM28" i="8"/>
  <c r="BA57" i="12"/>
  <c r="EB57" i="12"/>
  <c r="CA57" i="12"/>
  <c r="DE57" i="12"/>
  <c r="EP57" i="12"/>
  <c r="BI57" i="12"/>
  <c r="DP57" i="12"/>
  <c r="BA47" i="12"/>
  <c r="AP31" i="8" s="1"/>
  <c r="ED47" i="12"/>
  <c r="DS31" i="8" s="1"/>
  <c r="BM31" i="9" s="1"/>
  <c r="EH47" i="12"/>
  <c r="DW31" i="8" s="1"/>
  <c r="DP47" i="12"/>
  <c r="DE31" i="8" s="1"/>
  <c r="FY47" i="12"/>
  <c r="FN31" i="8" s="1"/>
  <c r="AU28" i="8"/>
  <c r="CE28" i="8"/>
  <c r="AU47" i="12"/>
  <c r="AJ31" i="8" s="1"/>
  <c r="DM47" i="12"/>
  <c r="DB31" i="8" s="1"/>
  <c r="EB47" i="12"/>
  <c r="DQ31" i="8" s="1"/>
  <c r="CJ57" i="12"/>
  <c r="AU57" i="12"/>
  <c r="DM57" i="12"/>
  <c r="ED57" i="12"/>
  <c r="AT161" i="15"/>
  <c r="AT191" i="15" s="1"/>
  <c r="FZ161" i="15"/>
  <c r="FZ191" i="15" s="1"/>
  <c r="R161" i="15"/>
  <c r="R191" i="15" s="1"/>
  <c r="EU161" i="15"/>
  <c r="EU191" i="15" s="1"/>
  <c r="O161" i="15"/>
  <c r="O191" i="15" s="1"/>
  <c r="DM171" i="15"/>
  <c r="DM201" i="15" s="1"/>
  <c r="CR176" i="15"/>
  <c r="CR206" i="15" s="1"/>
  <c r="DR166" i="15"/>
  <c r="DR196" i="15" s="1"/>
  <c r="AB171" i="15"/>
  <c r="AB201" i="15" s="1"/>
  <c r="BF176" i="15"/>
  <c r="BF206" i="15" s="1"/>
  <c r="DC176" i="15"/>
  <c r="DC206" i="15" s="1"/>
  <c r="FL166" i="15"/>
  <c r="FL196" i="15" s="1"/>
  <c r="FF171" i="15"/>
  <c r="FF201" i="15" s="1"/>
  <c r="Q176" i="15"/>
  <c r="Q206" i="15" s="1"/>
  <c r="DY171" i="15"/>
  <c r="DY201" i="15" s="1"/>
  <c r="CN166" i="15"/>
  <c r="CN196" i="15" s="1"/>
  <c r="FJ176" i="15"/>
  <c r="FJ206" i="15" s="1"/>
  <c r="DW176" i="15"/>
  <c r="DW206" i="15" s="1"/>
  <c r="BF171" i="15"/>
  <c r="BF201" i="15" s="1"/>
  <c r="AN166" i="15"/>
  <c r="AN196" i="15" s="1"/>
  <c r="EC166" i="15"/>
  <c r="EC196" i="15" s="1"/>
  <c r="CG176" i="15"/>
  <c r="CG206" i="15" s="1"/>
  <c r="FP176" i="15"/>
  <c r="FP206" i="15" s="1"/>
  <c r="Y166" i="15"/>
  <c r="Y196" i="15" s="1"/>
  <c r="CC171" i="15"/>
  <c r="CC201" i="15" s="1"/>
  <c r="EE171" i="15"/>
  <c r="EE201" i="15" s="1"/>
  <c r="V31" i="12"/>
  <c r="V39" i="12" s="1"/>
  <c r="FY31" i="12"/>
  <c r="FY39" i="12" s="1"/>
  <c r="BV32" i="12"/>
  <c r="BV40" i="12" s="1"/>
  <c r="FV171" i="15"/>
  <c r="FV201" i="15" s="1"/>
  <c r="CK161" i="15"/>
  <c r="CK191" i="15" s="1"/>
  <c r="CM166" i="15"/>
  <c r="CM196" i="15" s="1"/>
  <c r="CT176" i="15"/>
  <c r="CT206" i="15" s="1"/>
  <c r="O166" i="15"/>
  <c r="O196" i="15" s="1"/>
  <c r="FO176" i="15"/>
  <c r="FO206" i="15" s="1"/>
  <c r="DJ166" i="15"/>
  <c r="DJ196" i="15" s="1"/>
  <c r="DP171" i="15"/>
  <c r="DP201" i="15" s="1"/>
  <c r="BZ166" i="15"/>
  <c r="BZ196" i="15" s="1"/>
  <c r="BG171" i="15"/>
  <c r="BG201" i="15" s="1"/>
  <c r="AD161" i="15"/>
  <c r="AD191" i="15" s="1"/>
  <c r="DF161" i="15"/>
  <c r="DF191" i="15" s="1"/>
  <c r="FD176" i="15"/>
  <c r="FD206" i="15" s="1"/>
  <c r="AZ171" i="15"/>
  <c r="AZ201" i="15" s="1"/>
  <c r="CJ166" i="15"/>
  <c r="CJ196" i="15" s="1"/>
  <c r="S166" i="15"/>
  <c r="S196" i="15" s="1"/>
  <c r="ED176" i="15"/>
  <c r="ED206" i="15" s="1"/>
  <c r="BY171" i="15"/>
  <c r="BY201" i="15" s="1"/>
  <c r="AP176" i="15"/>
  <c r="AP206" i="15" s="1"/>
  <c r="EE166" i="15"/>
  <c r="EE196" i="15" s="1"/>
  <c r="CO161" i="15"/>
  <c r="CO191" i="15" s="1"/>
  <c r="FK166" i="15"/>
  <c r="FK196" i="15" s="1"/>
  <c r="BZ176" i="15"/>
  <c r="BZ206" i="15" s="1"/>
  <c r="L176" i="15"/>
  <c r="L206" i="15" s="1"/>
  <c r="FY171" i="15"/>
  <c r="FY201" i="15" s="1"/>
  <c r="AW171" i="15"/>
  <c r="AW201" i="15" s="1"/>
  <c r="EP166" i="15"/>
  <c r="EP196" i="15" s="1"/>
  <c r="CZ161" i="15"/>
  <c r="CZ191" i="15" s="1"/>
  <c r="CN176" i="15"/>
  <c r="CN206" i="15" s="1"/>
  <c r="FY166" i="15"/>
  <c r="FY196" i="15" s="1"/>
  <c r="X176" i="15"/>
  <c r="X206" i="15" s="1"/>
  <c r="FQ176" i="15"/>
  <c r="FQ206" i="15" s="1"/>
  <c r="AD171" i="15"/>
  <c r="AD201" i="15" s="1"/>
  <c r="FL171" i="15"/>
  <c r="FL201" i="15" s="1"/>
  <c r="DV166" i="15"/>
  <c r="DV196" i="15" s="1"/>
  <c r="CA176" i="15"/>
  <c r="CA206" i="15" s="1"/>
  <c r="FS176" i="15"/>
  <c r="FS206" i="15" s="1"/>
  <c r="CY171" i="15"/>
  <c r="CY201" i="15" s="1"/>
  <c r="FH171" i="15"/>
  <c r="FH201" i="15" s="1"/>
  <c r="M5" i="12"/>
  <c r="H28" i="8" s="1"/>
  <c r="N185" i="11"/>
  <c r="GE45" i="11"/>
  <c r="GF75" i="11"/>
  <c r="GF45" i="11" s="1"/>
  <c r="GE176" i="11"/>
  <c r="GD146" i="15" s="1"/>
  <c r="GF146" i="11"/>
  <c r="GF176" i="11" s="1"/>
  <c r="GE171" i="11"/>
  <c r="GF141" i="11"/>
  <c r="GF171" i="11" s="1"/>
  <c r="CH176" i="15"/>
  <c r="CH206" i="15" s="1"/>
  <c r="AT166" i="15"/>
  <c r="AT196" i="15" s="1"/>
  <c r="BK176" i="15"/>
  <c r="BK206" i="15" s="1"/>
  <c r="FT161" i="15"/>
  <c r="FT191" i="15" s="1"/>
  <c r="BU166" i="15"/>
  <c r="BU196" i="15" s="1"/>
  <c r="BY176" i="15"/>
  <c r="BY206" i="15" s="1"/>
  <c r="AK171" i="15"/>
  <c r="AK201" i="15" s="1"/>
  <c r="GE55" i="11"/>
  <c r="GF85" i="11"/>
  <c r="GF55" i="11" s="1"/>
  <c r="AB161" i="15"/>
  <c r="AB191" i="15" s="1"/>
  <c r="DQ161" i="15"/>
  <c r="DQ191" i="15" s="1"/>
  <c r="CH161" i="15"/>
  <c r="CH191" i="15" s="1"/>
  <c r="BF166" i="15"/>
  <c r="BF196" i="15" s="1"/>
  <c r="BX161" i="15"/>
  <c r="BX191" i="15" s="1"/>
  <c r="AO171" i="15"/>
  <c r="AO201" i="15" s="1"/>
  <c r="CI166" i="15"/>
  <c r="CI196" i="15" s="1"/>
  <c r="O176" i="15"/>
  <c r="O206" i="15" s="1"/>
  <c r="G166" i="15"/>
  <c r="G196" i="15" s="1"/>
  <c r="EF166" i="15"/>
  <c r="EF196" i="15" s="1"/>
  <c r="EF176" i="15"/>
  <c r="EF206" i="15" s="1"/>
  <c r="BQ166" i="15"/>
  <c r="BQ196" i="15" s="1"/>
  <c r="FA166" i="15"/>
  <c r="FA196" i="15" s="1"/>
  <c r="FC176" i="15"/>
  <c r="FC206" i="15" s="1"/>
  <c r="CU171" i="15"/>
  <c r="CU201" i="15" s="1"/>
  <c r="DY176" i="15"/>
  <c r="DY206" i="15" s="1"/>
  <c r="DA171" i="15"/>
  <c r="DA201" i="15" s="1"/>
  <c r="BD32" i="12"/>
  <c r="BD40" i="12" s="1"/>
  <c r="GB32" i="12"/>
  <c r="GB40" i="12" s="1"/>
  <c r="BK31" i="12"/>
  <c r="BK39" i="12" s="1"/>
  <c r="EA34" i="12"/>
  <c r="EA42" i="12" s="1"/>
  <c r="FI33" i="12"/>
  <c r="FI41" i="12" s="1"/>
  <c r="Z33" i="12"/>
  <c r="Z41" i="12" s="1"/>
  <c r="EW33" i="12"/>
  <c r="EW41" i="12" s="1"/>
  <c r="ET33" i="12"/>
  <c r="ET41" i="12" s="1"/>
  <c r="U13" i="9"/>
  <c r="U27" i="9"/>
  <c r="AK13" i="9"/>
  <c r="AK27" i="9"/>
  <c r="BA27" i="9"/>
  <c r="BA13" i="9"/>
  <c r="BQ13" i="9"/>
  <c r="BQ27" i="9"/>
  <c r="CG27" i="9"/>
  <c r="CG13" i="9"/>
  <c r="L27" i="9"/>
  <c r="T13" i="9"/>
  <c r="T27" i="9"/>
  <c r="AF13" i="9"/>
  <c r="AF27" i="9"/>
  <c r="AV13" i="9"/>
  <c r="AV27" i="9"/>
  <c r="BH13" i="9"/>
  <c r="BH27" i="9"/>
  <c r="BX13" i="9"/>
  <c r="BX27" i="9"/>
  <c r="CJ13" i="9"/>
  <c r="CJ27" i="9"/>
  <c r="GF170" i="11"/>
  <c r="GE140" i="15" s="1"/>
  <c r="GE170" i="15" s="1"/>
  <c r="GE230" i="15" s="1"/>
  <c r="GF49" i="11"/>
  <c r="GF165" i="11"/>
  <c r="GE135" i="15" s="1"/>
  <c r="GE165" i="15" s="1"/>
  <c r="GF44" i="11"/>
  <c r="GF163" i="11"/>
  <c r="GF42" i="11"/>
  <c r="S27" i="9"/>
  <c r="S13" i="9"/>
  <c r="AI27" i="9"/>
  <c r="AI13" i="9"/>
  <c r="AY27" i="9"/>
  <c r="AY13" i="9"/>
  <c r="BO13" i="9"/>
  <c r="BO27" i="9"/>
  <c r="CE27" i="9"/>
  <c r="GF178" i="11"/>
  <c r="GE148" i="15" s="1"/>
  <c r="GE178" i="15" s="1"/>
  <c r="GF57" i="11"/>
  <c r="V13" i="9"/>
  <c r="V27" i="9"/>
  <c r="BB13" i="9"/>
  <c r="BB27" i="9"/>
  <c r="BF13" i="9"/>
  <c r="BF27" i="9"/>
  <c r="CH13" i="9"/>
  <c r="CH27" i="9"/>
  <c r="CL13" i="9"/>
  <c r="CL27" i="9"/>
  <c r="GF169" i="11"/>
  <c r="GE139" i="15" s="1"/>
  <c r="GE169" i="15" s="1"/>
  <c r="GE199" i="15" s="1"/>
  <c r="GF48" i="11"/>
  <c r="GF160" i="11"/>
  <c r="GE130" i="15" s="1"/>
  <c r="GE160" i="15" s="1"/>
  <c r="GE220" i="15" s="1"/>
  <c r="GF39" i="11"/>
  <c r="GF180" i="11"/>
  <c r="GE150" i="15" s="1"/>
  <c r="GE180" i="15" s="1"/>
  <c r="GE240" i="15" s="1"/>
  <c r="GF59" i="11"/>
  <c r="GE50" i="11"/>
  <c r="GF80" i="11"/>
  <c r="GF50" i="11" s="1"/>
  <c r="DO161" i="15"/>
  <c r="DO191" i="15" s="1"/>
  <c r="AK176" i="15"/>
  <c r="AK206" i="15" s="1"/>
  <c r="G171" i="15"/>
  <c r="G201" i="15" s="1"/>
  <c r="DS176" i="15"/>
  <c r="DS206" i="15" s="1"/>
  <c r="EL171" i="15"/>
  <c r="EL201" i="15" s="1"/>
  <c r="ET176" i="15"/>
  <c r="ET206" i="15" s="1"/>
  <c r="BQ171" i="15"/>
  <c r="BQ201" i="15" s="1"/>
  <c r="CS171" i="15"/>
  <c r="CS201" i="15" s="1"/>
  <c r="CZ171" i="15"/>
  <c r="CZ201" i="15" s="1"/>
  <c r="BT171" i="15"/>
  <c r="BT201" i="15" s="1"/>
  <c r="GE40" i="11"/>
  <c r="GF70" i="11"/>
  <c r="GF40" i="11" s="1"/>
  <c r="T5" i="12"/>
  <c r="T57" i="12" s="1"/>
  <c r="U185" i="11"/>
  <c r="AI161" i="15"/>
  <c r="AI191" i="15" s="1"/>
  <c r="CU166" i="15"/>
  <c r="CU196" i="15" s="1"/>
  <c r="BN176" i="15"/>
  <c r="BN206" i="15" s="1"/>
  <c r="T51" i="15"/>
  <c r="T33" i="12" s="1"/>
  <c r="T41" i="12" s="1"/>
  <c r="FB171" i="15"/>
  <c r="FB201" i="15" s="1"/>
  <c r="BY161" i="15"/>
  <c r="BY191" i="15" s="1"/>
  <c r="AZ166" i="15"/>
  <c r="AZ196" i="15" s="1"/>
  <c r="FA171" i="15"/>
  <c r="FA201" i="15" s="1"/>
  <c r="FN166" i="15"/>
  <c r="FN196" i="15" s="1"/>
  <c r="CH171" i="15"/>
  <c r="CH201" i="15" s="1"/>
  <c r="EH171" i="15"/>
  <c r="EH201" i="15" s="1"/>
  <c r="AE166" i="15"/>
  <c r="AE196" i="15" s="1"/>
  <c r="DD176" i="15"/>
  <c r="DD206" i="15" s="1"/>
  <c r="GB176" i="15"/>
  <c r="GB206" i="15" s="1"/>
  <c r="BL176" i="15"/>
  <c r="BL206" i="15" s="1"/>
  <c r="DA166" i="15"/>
  <c r="DA196" i="15" s="1"/>
  <c r="FM166" i="15"/>
  <c r="FM196" i="15" s="1"/>
  <c r="AD166" i="15"/>
  <c r="AD196" i="15" s="1"/>
  <c r="BR171" i="15"/>
  <c r="BR201" i="15" s="1"/>
  <c r="BA171" i="15"/>
  <c r="BA201" i="15" s="1"/>
  <c r="EA161" i="15"/>
  <c r="EA191" i="15" s="1"/>
  <c r="GD7" i="12"/>
  <c r="GE161" i="11"/>
  <c r="GD131" i="15" s="1"/>
  <c r="GF131" i="11"/>
  <c r="GF161" i="11" s="1"/>
  <c r="GD6" i="12"/>
  <c r="GF126" i="11"/>
  <c r="GE6" i="12" s="1"/>
  <c r="B3" i="39" s="1"/>
  <c r="AR161" i="15"/>
  <c r="AR191" i="15" s="1"/>
  <c r="DT161" i="15"/>
  <c r="DT191" i="15" s="1"/>
  <c r="BJ161" i="15"/>
  <c r="BJ191" i="15" s="1"/>
  <c r="EL161" i="15"/>
  <c r="EL191" i="15" s="1"/>
  <c r="DE161" i="15"/>
  <c r="DE191" i="15" s="1"/>
  <c r="H161" i="15"/>
  <c r="H191" i="15" s="1"/>
  <c r="I161" i="15"/>
  <c r="I191" i="15" s="1"/>
  <c r="AU161" i="15"/>
  <c r="AU191" i="15" s="1"/>
  <c r="CA161" i="15"/>
  <c r="CA191" i="15" s="1"/>
  <c r="BB161" i="15"/>
  <c r="BB191" i="15" s="1"/>
  <c r="FG166" i="15"/>
  <c r="FG196" i="15" s="1"/>
  <c r="CL176" i="15"/>
  <c r="CL206" i="15" s="1"/>
  <c r="EH176" i="15"/>
  <c r="EH206" i="15" s="1"/>
  <c r="FN176" i="15"/>
  <c r="FN206" i="15" s="1"/>
  <c r="BT166" i="15"/>
  <c r="BT196" i="15" s="1"/>
  <c r="DL161" i="15"/>
  <c r="DL191" i="15" s="1"/>
  <c r="BB176" i="15"/>
  <c r="BB206" i="15" s="1"/>
  <c r="DN176" i="15"/>
  <c r="DN206" i="15" s="1"/>
  <c r="BE171" i="15"/>
  <c r="BE201" i="15" s="1"/>
  <c r="EP171" i="15"/>
  <c r="EP201" i="15" s="1"/>
  <c r="CY166" i="15"/>
  <c r="CY196" i="15" s="1"/>
  <c r="AQ176" i="15"/>
  <c r="AQ206" i="15" s="1"/>
  <c r="BH176" i="15"/>
  <c r="BH206" i="15" s="1"/>
  <c r="FG171" i="15"/>
  <c r="FG201" i="15" s="1"/>
  <c r="EF161" i="15"/>
  <c r="EF191" i="15" s="1"/>
  <c r="GA166" i="15"/>
  <c r="GA196" i="15" s="1"/>
  <c r="FJ166" i="15"/>
  <c r="FJ196" i="15" s="1"/>
  <c r="DV176" i="15"/>
  <c r="DV206" i="15" s="1"/>
  <c r="FZ176" i="15"/>
  <c r="FZ206" i="15" s="1"/>
  <c r="AT176" i="15"/>
  <c r="AT206" i="15" s="1"/>
  <c r="I171" i="15"/>
  <c r="I201" i="15" s="1"/>
  <c r="DE171" i="15"/>
  <c r="DE201" i="15" s="1"/>
  <c r="CU176" i="15"/>
  <c r="CU206" i="15" s="1"/>
  <c r="CQ166" i="15"/>
  <c r="CQ196" i="15" s="1"/>
  <c r="EQ176" i="15"/>
  <c r="EQ206" i="15" s="1"/>
  <c r="AF161" i="15"/>
  <c r="AF191" i="15" s="1"/>
  <c r="DN171" i="15"/>
  <c r="DN201" i="15" s="1"/>
  <c r="EU171" i="15"/>
  <c r="EU201" i="15" s="1"/>
  <c r="AS166" i="15"/>
  <c r="AS196" i="15" s="1"/>
  <c r="CG166" i="15"/>
  <c r="CG196" i="15" s="1"/>
  <c r="DU166" i="15"/>
  <c r="DU196" i="15" s="1"/>
  <c r="FQ166" i="15"/>
  <c r="FQ196" i="15" s="1"/>
  <c r="DA176" i="15"/>
  <c r="DA206" i="15" s="1"/>
  <c r="FN171" i="15"/>
  <c r="FN201" i="15" s="1"/>
  <c r="BK166" i="15"/>
  <c r="BK196" i="15" s="1"/>
  <c r="DT176" i="15"/>
  <c r="DT206" i="15" s="1"/>
  <c r="Y30" i="11"/>
  <c r="L10" i="8"/>
  <c r="X181" i="11"/>
  <c r="W151" i="15" s="1"/>
  <c r="X60" i="11"/>
  <c r="BI171" i="15"/>
  <c r="BI201" i="15" s="1"/>
  <c r="AI171" i="15"/>
  <c r="AI201" i="15" s="1"/>
  <c r="DK171" i="15"/>
  <c r="DK201" i="15" s="1"/>
  <c r="EK176" i="15"/>
  <c r="EK206" i="15" s="1"/>
  <c r="AO166" i="15"/>
  <c r="AO196" i="15" s="1"/>
  <c r="EG166" i="15"/>
  <c r="EG196" i="15" s="1"/>
  <c r="AS176" i="15"/>
  <c r="AS206" i="15" s="1"/>
  <c r="EF171" i="15"/>
  <c r="EF201" i="15" s="1"/>
  <c r="V166" i="15"/>
  <c r="V196" i="15" s="1"/>
  <c r="AN171" i="15"/>
  <c r="AN201" i="15" s="1"/>
  <c r="ED166" i="15"/>
  <c r="ED196" i="15" s="1"/>
  <c r="CQ176" i="15"/>
  <c r="CQ206" i="15" s="1"/>
  <c r="DB171" i="15"/>
  <c r="DB201" i="15" s="1"/>
  <c r="FA161" i="15"/>
  <c r="FA191" i="15" s="1"/>
  <c r="DW171" i="15"/>
  <c r="DW201" i="15" s="1"/>
  <c r="EY161" i="15"/>
  <c r="EY191" i="15" s="1"/>
  <c r="BM171" i="15"/>
  <c r="BM201" i="15" s="1"/>
  <c r="FG161" i="15"/>
  <c r="FG191" i="15" s="1"/>
  <c r="EB33" i="12"/>
  <c r="EB41" i="12" s="1"/>
  <c r="ER171" i="15"/>
  <c r="ER201" i="15" s="1"/>
  <c r="Q13" i="9"/>
  <c r="Q27" i="9"/>
  <c r="AG27" i="9"/>
  <c r="AG13" i="9"/>
  <c r="AS27" i="9"/>
  <c r="AS13" i="9"/>
  <c r="AW13" i="9"/>
  <c r="AW27" i="9"/>
  <c r="BM13" i="9"/>
  <c r="BM27" i="9"/>
  <c r="CC27" i="9"/>
  <c r="CC13" i="9"/>
  <c r="P13" i="9"/>
  <c r="P27" i="9"/>
  <c r="AB13" i="9"/>
  <c r="AB27" i="9"/>
  <c r="BT13" i="9"/>
  <c r="BT27" i="9"/>
  <c r="CF13" i="9"/>
  <c r="CF27" i="9"/>
  <c r="GF173" i="11"/>
  <c r="GF52" i="11"/>
  <c r="O27" i="9"/>
  <c r="O13" i="9"/>
  <c r="AE27" i="9"/>
  <c r="AE13" i="9"/>
  <c r="AU27" i="9"/>
  <c r="AU13" i="9"/>
  <c r="BK13" i="9"/>
  <c r="BK27" i="9"/>
  <c r="CA27" i="9"/>
  <c r="CA13" i="9"/>
  <c r="GF159" i="11"/>
  <c r="GF38" i="11"/>
  <c r="R13" i="9"/>
  <c r="R27" i="9"/>
  <c r="AH13" i="9"/>
  <c r="AH27" i="9"/>
  <c r="AX13" i="9"/>
  <c r="AX27" i="9"/>
  <c r="BN27" i="9"/>
  <c r="BN13" i="9"/>
  <c r="BR13" i="9"/>
  <c r="BR27" i="9"/>
  <c r="CD13" i="9"/>
  <c r="CD27" i="9"/>
  <c r="GF168" i="11"/>
  <c r="GE138" i="15" s="1"/>
  <c r="GE168" i="15" s="1"/>
  <c r="GF47" i="11"/>
  <c r="GF167" i="11"/>
  <c r="GF46" i="11"/>
  <c r="GF164" i="11"/>
  <c r="GE134" i="15" s="1"/>
  <c r="GE164" i="15" s="1"/>
  <c r="GF43" i="11"/>
  <c r="CG28" i="9"/>
  <c r="M27" i="9"/>
  <c r="M13" i="9"/>
  <c r="AC27" i="9"/>
  <c r="AC13" i="9"/>
  <c r="BI13" i="9"/>
  <c r="BI27" i="9"/>
  <c r="BY13" i="9"/>
  <c r="BY27" i="9"/>
  <c r="GF158" i="11"/>
  <c r="GF37" i="11"/>
  <c r="X27" i="9"/>
  <c r="X13" i="9"/>
  <c r="AR13" i="9"/>
  <c r="AR27" i="9"/>
  <c r="BD27" i="9"/>
  <c r="BD13" i="9"/>
  <c r="BP13" i="9"/>
  <c r="BP27" i="9"/>
  <c r="CB13" i="9"/>
  <c r="CB27" i="9"/>
  <c r="AA13" i="9"/>
  <c r="AA27" i="9"/>
  <c r="AQ27" i="9"/>
  <c r="AQ13" i="9"/>
  <c r="BG27" i="9"/>
  <c r="BG13" i="9"/>
  <c r="BW27" i="9"/>
  <c r="BW13" i="9"/>
  <c r="GF175" i="11"/>
  <c r="GE145" i="15" s="1"/>
  <c r="GE175" i="15" s="1"/>
  <c r="GF54" i="11"/>
  <c r="N13" i="9"/>
  <c r="N27" i="9"/>
  <c r="AD13" i="9"/>
  <c r="AD27" i="9"/>
  <c r="AT13" i="9"/>
  <c r="AT27" i="9"/>
  <c r="GF162" i="11"/>
  <c r="GE132" i="15" s="1"/>
  <c r="GE162" i="15" s="1"/>
  <c r="GE192" i="15" s="1"/>
  <c r="GF41" i="11"/>
  <c r="K10" i="8"/>
  <c r="W181" i="11"/>
  <c r="V151" i="15" s="1"/>
  <c r="W60" i="11"/>
  <c r="GF177" i="11"/>
  <c r="GE147" i="15" s="1"/>
  <c r="GE177" i="15" s="1"/>
  <c r="GF56" i="11"/>
  <c r="GE166" i="11"/>
  <c r="GF136" i="11"/>
  <c r="GF166" i="11" s="1"/>
  <c r="BR161" i="15"/>
  <c r="BR191" i="15" s="1"/>
  <c r="DN161" i="15"/>
  <c r="DN191" i="15" s="1"/>
  <c r="L171" i="15"/>
  <c r="L201" i="15" s="1"/>
  <c r="FA176" i="15"/>
  <c r="FA206" i="15" s="1"/>
  <c r="BJ176" i="15"/>
  <c r="BJ206" i="15" s="1"/>
  <c r="ES161" i="15"/>
  <c r="ES191" i="15" s="1"/>
  <c r="Y13" i="9"/>
  <c r="Y27" i="9"/>
  <c r="AO13" i="9"/>
  <c r="AO27" i="9"/>
  <c r="BE27" i="9"/>
  <c r="BE13" i="9"/>
  <c r="BU13" i="9"/>
  <c r="BU27" i="9"/>
  <c r="CK27" i="9"/>
  <c r="CK13" i="9"/>
  <c r="GF174" i="11"/>
  <c r="GE144" i="15" s="1"/>
  <c r="GE174" i="15" s="1"/>
  <c r="GE204" i="15" s="1"/>
  <c r="GF53" i="11"/>
  <c r="AJ13" i="9"/>
  <c r="AJ27" i="9"/>
  <c r="AN13" i="9"/>
  <c r="AN27" i="9"/>
  <c r="AZ13" i="9"/>
  <c r="AZ27" i="9"/>
  <c r="BL13" i="9"/>
  <c r="BL27" i="9"/>
  <c r="GF179" i="11"/>
  <c r="GF58" i="11"/>
  <c r="W27" i="9"/>
  <c r="AM13" i="9"/>
  <c r="AM27" i="9"/>
  <c r="BC27" i="9"/>
  <c r="BS27" i="9"/>
  <c r="BS13" i="9"/>
  <c r="CI27" i="9"/>
  <c r="Z13" i="9"/>
  <c r="Z27" i="9"/>
  <c r="AL27" i="9"/>
  <c r="AL13" i="9"/>
  <c r="AP27" i="9"/>
  <c r="AP13" i="9"/>
  <c r="BJ13" i="9"/>
  <c r="BJ27" i="9"/>
  <c r="BV13" i="9"/>
  <c r="BV27" i="9"/>
  <c r="BZ13" i="9"/>
  <c r="BZ27" i="9"/>
  <c r="GF172" i="11"/>
  <c r="GF51" i="11"/>
  <c r="BM28" i="9"/>
  <c r="Q28" i="9"/>
  <c r="T23" i="12"/>
  <c r="CK28" i="9"/>
  <c r="FO166" i="15"/>
  <c r="FO196" i="15" s="1"/>
  <c r="S176" i="15"/>
  <c r="S206" i="15" s="1"/>
  <c r="CF161" i="15"/>
  <c r="CF191" i="15" s="1"/>
  <c r="CM176" i="15"/>
  <c r="CM206" i="15" s="1"/>
  <c r="AA166" i="15"/>
  <c r="AA196" i="15" s="1"/>
  <c r="AA176" i="15"/>
  <c r="AA206" i="15" s="1"/>
  <c r="BT161" i="15"/>
  <c r="BT191" i="15" s="1"/>
  <c r="EV176" i="15"/>
  <c r="EV206" i="15" s="1"/>
  <c r="AM166" i="15"/>
  <c r="AM196" i="15" s="1"/>
  <c r="AA171" i="15"/>
  <c r="AA201" i="15" s="1"/>
  <c r="FE176" i="15"/>
  <c r="FE206" i="15" s="1"/>
  <c r="CL171" i="15"/>
  <c r="CL201" i="15" s="1"/>
  <c r="AK32" i="12"/>
  <c r="AK40" i="12" s="1"/>
  <c r="AY34" i="12"/>
  <c r="AY42" i="12" s="1"/>
  <c r="BU33" i="12"/>
  <c r="BU41" i="12" s="1"/>
  <c r="BW33" i="12"/>
  <c r="BW41" i="12" s="1"/>
  <c r="EN34" i="12"/>
  <c r="EN42" i="12" s="1"/>
  <c r="CG31" i="12"/>
  <c r="CG39" i="12" s="1"/>
  <c r="EB161" i="15"/>
  <c r="EB191" i="15" s="1"/>
  <c r="AP161" i="15"/>
  <c r="AP191" i="15" s="1"/>
  <c r="BZ161" i="15"/>
  <c r="BZ191" i="15" s="1"/>
  <c r="FJ161" i="15"/>
  <c r="FJ191" i="15" s="1"/>
  <c r="CW161" i="15"/>
  <c r="CW191" i="15" s="1"/>
  <c r="EG161" i="15"/>
  <c r="EG191" i="15" s="1"/>
  <c r="CI161" i="15"/>
  <c r="CI191" i="15" s="1"/>
  <c r="EE161" i="15"/>
  <c r="EE191" i="15" s="1"/>
  <c r="AW161" i="15"/>
  <c r="AW191" i="15" s="1"/>
  <c r="AL161" i="15"/>
  <c r="AL191" i="15" s="1"/>
  <c r="DZ161" i="15"/>
  <c r="DZ191" i="15" s="1"/>
  <c r="AI166" i="15"/>
  <c r="AI196" i="15" s="1"/>
  <c r="EA166" i="15"/>
  <c r="EA196" i="15" s="1"/>
  <c r="FW166" i="15"/>
  <c r="FW196" i="15" s="1"/>
  <c r="EC171" i="15"/>
  <c r="EC201" i="15" s="1"/>
  <c r="AV166" i="15"/>
  <c r="AV196" i="15" s="1"/>
  <c r="AJ176" i="15"/>
  <c r="AJ206" i="15" s="1"/>
  <c r="CL166" i="15"/>
  <c r="CL196" i="15" s="1"/>
  <c r="FF166" i="15"/>
  <c r="FF196" i="15" s="1"/>
  <c r="S171" i="15"/>
  <c r="S201" i="15" s="1"/>
  <c r="CV171" i="15"/>
  <c r="CV201" i="15" s="1"/>
  <c r="FV176" i="15"/>
  <c r="FV206" i="15" s="1"/>
  <c r="AF166" i="15"/>
  <c r="AF196" i="15" s="1"/>
  <c r="CV166" i="15"/>
  <c r="CV196" i="15" s="1"/>
  <c r="CM171" i="15"/>
  <c r="CM201" i="15" s="1"/>
  <c r="FI176" i="15"/>
  <c r="FI206" i="15" s="1"/>
  <c r="DL166" i="15"/>
  <c r="DL196" i="15" s="1"/>
  <c r="FR176" i="15"/>
  <c r="FR206" i="15" s="1"/>
  <c r="FH166" i="15"/>
  <c r="FH196" i="15" s="1"/>
  <c r="DO166" i="15"/>
  <c r="DO196" i="15" s="1"/>
  <c r="N176" i="15"/>
  <c r="N206" i="15" s="1"/>
  <c r="EI176" i="15"/>
  <c r="EI206" i="15" s="1"/>
  <c r="CJ176" i="15"/>
  <c r="CJ206" i="15" s="1"/>
  <c r="CO176" i="15"/>
  <c r="CO206" i="15" s="1"/>
  <c r="EV161" i="15"/>
  <c r="EV191" i="15" s="1"/>
  <c r="AQ166" i="15"/>
  <c r="AQ196" i="15" s="1"/>
  <c r="CP176" i="15"/>
  <c r="CP206" i="15" s="1"/>
  <c r="EZ166" i="15"/>
  <c r="EZ196" i="15" s="1"/>
  <c r="T46" i="15"/>
  <c r="T32" i="12" s="1"/>
  <c r="T40" i="12" s="1"/>
  <c r="AD176" i="15"/>
  <c r="AD206" i="15" s="1"/>
  <c r="FC166" i="15"/>
  <c r="FC196" i="15" s="1"/>
  <c r="DU171" i="15"/>
  <c r="DU201" i="15" s="1"/>
  <c r="AU176" i="15"/>
  <c r="AU206" i="15" s="1"/>
  <c r="DG176" i="15"/>
  <c r="DG206" i="15" s="1"/>
  <c r="DZ166" i="15"/>
  <c r="DZ196" i="15" s="1"/>
  <c r="EU166" i="15"/>
  <c r="EU196" i="15" s="1"/>
  <c r="AN161" i="15"/>
  <c r="AN191" i="15" s="1"/>
  <c r="BL166" i="15"/>
  <c r="BL196" i="15" s="1"/>
  <c r="AB176" i="15"/>
  <c r="AB206" i="15" s="1"/>
  <c r="BK171" i="15"/>
  <c r="BK201" i="15" s="1"/>
  <c r="CB166" i="15"/>
  <c r="CB196" i="15" s="1"/>
  <c r="CW166" i="15"/>
  <c r="CW196" i="15" s="1"/>
  <c r="FI166" i="15"/>
  <c r="FI196" i="15" s="1"/>
  <c r="AO176" i="15"/>
  <c r="AO206" i="15" s="1"/>
  <c r="DC166" i="15"/>
  <c r="DC196" i="15" s="1"/>
  <c r="AI176" i="15"/>
  <c r="AI206" i="15" s="1"/>
  <c r="EJ176" i="15"/>
  <c r="EJ206" i="15" s="1"/>
  <c r="Y176" i="15"/>
  <c r="Y206" i="15" s="1"/>
  <c r="V181" i="15"/>
  <c r="V241" i="15" s="1"/>
  <c r="BZ171" i="15"/>
  <c r="BZ201" i="15" s="1"/>
  <c r="CC166" i="15"/>
  <c r="CC196" i="15" s="1"/>
  <c r="DQ166" i="15"/>
  <c r="DQ196" i="15" s="1"/>
  <c r="EV171" i="15"/>
  <c r="EV201" i="15" s="1"/>
  <c r="AL171" i="15"/>
  <c r="AL201" i="15" s="1"/>
  <c r="EQ161" i="15"/>
  <c r="EQ191" i="15" s="1"/>
  <c r="AE171" i="15"/>
  <c r="AE201" i="15" s="1"/>
  <c r="FE161" i="15"/>
  <c r="FE191" i="15" s="1"/>
  <c r="EI161" i="15"/>
  <c r="EI191" i="15" s="1"/>
  <c r="FI161" i="15"/>
  <c r="FI191" i="15" s="1"/>
  <c r="U161" i="15"/>
  <c r="U191" i="15" s="1"/>
  <c r="CR32" i="12"/>
  <c r="CR40" i="12" s="1"/>
  <c r="DH32" i="12"/>
  <c r="DH40" i="12" s="1"/>
  <c r="DX32" i="12"/>
  <c r="DX40" i="12" s="1"/>
  <c r="FD32" i="12"/>
  <c r="FD40" i="12" s="1"/>
  <c r="FT32" i="12"/>
  <c r="FT40" i="12" s="1"/>
  <c r="DF34" i="12"/>
  <c r="DF42" i="12" s="1"/>
  <c r="CJ31" i="12"/>
  <c r="CJ39" i="12" s="1"/>
  <c r="EJ31" i="12"/>
  <c r="EJ39" i="12" s="1"/>
  <c r="ED31" i="12"/>
  <c r="ED39" i="12" s="1"/>
  <c r="W31" i="12"/>
  <c r="W39" i="12" s="1"/>
  <c r="DA31" i="12"/>
  <c r="DA39" i="12" s="1"/>
  <c r="H32" i="12"/>
  <c r="H40" i="12" s="1"/>
  <c r="H37" i="12" s="1"/>
  <c r="CP32" i="12"/>
  <c r="CP40" i="12" s="1"/>
  <c r="DL33" i="12"/>
  <c r="DL41" i="12" s="1"/>
  <c r="FX33" i="12"/>
  <c r="FX41" i="12" s="1"/>
  <c r="AJ32" i="12"/>
  <c r="AJ40" i="12" s="1"/>
  <c r="CD34" i="12"/>
  <c r="CD42" i="12" s="1"/>
  <c r="DR34" i="12"/>
  <c r="DR42" i="12" s="1"/>
  <c r="FR31" i="12"/>
  <c r="FR39" i="12" s="1"/>
  <c r="Y33" i="12"/>
  <c r="Y41" i="12" s="1"/>
  <c r="CW33" i="12"/>
  <c r="CW41" i="12" s="1"/>
  <c r="AH32" i="12"/>
  <c r="AH40" i="12" s="1"/>
  <c r="FV32" i="12"/>
  <c r="FV40" i="12" s="1"/>
  <c r="AG33" i="12"/>
  <c r="AG41" i="12" s="1"/>
  <c r="CO33" i="12"/>
  <c r="CO41" i="12" s="1"/>
  <c r="EO33" i="12"/>
  <c r="EO41" i="12" s="1"/>
  <c r="FU33" i="12"/>
  <c r="FU41" i="12" s="1"/>
  <c r="AH171" i="15"/>
  <c r="AH201" i="15" s="1"/>
  <c r="K166" i="15"/>
  <c r="K196" i="15" s="1"/>
  <c r="EY176" i="15"/>
  <c r="EY206" i="15" s="1"/>
  <c r="DK176" i="15"/>
  <c r="DK206" i="15" s="1"/>
  <c r="DS171" i="15"/>
  <c r="DS201" i="15" s="1"/>
  <c r="DI166" i="15"/>
  <c r="DI196" i="15" s="1"/>
  <c r="EW161" i="15"/>
  <c r="EW191" i="15" s="1"/>
  <c r="DC161" i="15"/>
  <c r="DC191" i="15" s="1"/>
  <c r="FW34" i="12"/>
  <c r="FW42" i="12" s="1"/>
  <c r="BW32" i="12"/>
  <c r="BW40" i="12" s="1"/>
  <c r="AQ33" i="12"/>
  <c r="AQ41" i="12" s="1"/>
  <c r="DC33" i="12"/>
  <c r="DC41" i="12" s="1"/>
  <c r="EI33" i="12"/>
  <c r="EI41" i="12" s="1"/>
  <c r="EY33" i="12"/>
  <c r="EY41" i="12" s="1"/>
  <c r="FO33" i="12"/>
  <c r="FO41" i="12" s="1"/>
  <c r="DB161" i="15"/>
  <c r="DB191" i="15" s="1"/>
  <c r="N161" i="15"/>
  <c r="N191" i="15" s="1"/>
  <c r="BA161" i="15"/>
  <c r="BA191" i="15" s="1"/>
  <c r="EM166" i="15"/>
  <c r="EM196" i="15" s="1"/>
  <c r="CP171" i="15"/>
  <c r="CP201" i="15" s="1"/>
  <c r="CF176" i="15"/>
  <c r="CF206" i="15" s="1"/>
  <c r="BP171" i="15"/>
  <c r="BP201" i="15" s="1"/>
  <c r="BH166" i="15"/>
  <c r="BH196" i="15" s="1"/>
  <c r="FH161" i="15"/>
  <c r="FH191" i="15" s="1"/>
  <c r="DX161" i="15"/>
  <c r="DX191" i="15" s="1"/>
  <c r="I176" i="15"/>
  <c r="I206" i="15" s="1"/>
  <c r="FQ171" i="15"/>
  <c r="FQ201" i="15" s="1"/>
  <c r="CD166" i="15"/>
  <c r="CD196" i="15" s="1"/>
  <c r="CX171" i="15"/>
  <c r="CX201" i="15" s="1"/>
  <c r="BY166" i="15"/>
  <c r="BY196" i="15" s="1"/>
  <c r="EK166" i="15"/>
  <c r="EK196" i="15" s="1"/>
  <c r="CQ171" i="15"/>
  <c r="CQ201" i="15" s="1"/>
  <c r="BE176" i="15"/>
  <c r="BE206" i="15" s="1"/>
  <c r="DM176" i="15"/>
  <c r="DM206" i="15" s="1"/>
  <c r="AC171" i="15"/>
  <c r="AC201" i="15" s="1"/>
  <c r="CT171" i="15"/>
  <c r="CT201" i="15" s="1"/>
  <c r="AW166" i="15"/>
  <c r="AW196" i="15" s="1"/>
  <c r="CK166" i="15"/>
  <c r="CK196" i="15" s="1"/>
  <c r="FU166" i="15"/>
  <c r="FU196" i="15" s="1"/>
  <c r="DI176" i="15"/>
  <c r="DI206" i="15" s="1"/>
  <c r="BB166" i="15"/>
  <c r="BB196" i="15" s="1"/>
  <c r="DN166" i="15"/>
  <c r="DN196" i="15" s="1"/>
  <c r="AG176" i="15"/>
  <c r="AG206" i="15" s="1"/>
  <c r="FU161" i="15"/>
  <c r="FU191" i="15" s="1"/>
  <c r="FM161" i="15"/>
  <c r="FM191" i="15" s="1"/>
  <c r="AL28" i="8"/>
  <c r="W28" i="9" s="1"/>
  <c r="AW47" i="12"/>
  <c r="AL31" i="8" s="1"/>
  <c r="W31" i="9" s="1"/>
  <c r="FJ28" i="8"/>
  <c r="FU47" i="12"/>
  <c r="FJ31" i="8" s="1"/>
  <c r="X28" i="8"/>
  <c r="AI47" i="12"/>
  <c r="X31" i="8" s="1"/>
  <c r="EV28" i="8"/>
  <c r="FG47" i="12"/>
  <c r="EV31" i="8" s="1"/>
  <c r="BQ28" i="8"/>
  <c r="CB47" i="12"/>
  <c r="BQ31" i="8" s="1"/>
  <c r="AL31" i="9" s="1"/>
  <c r="BH28" i="8"/>
  <c r="BS47" i="12"/>
  <c r="BH31" i="8" s="1"/>
  <c r="BU28" i="8"/>
  <c r="CF47" i="12"/>
  <c r="BU31" i="8" s="1"/>
  <c r="N28" i="8"/>
  <c r="Y47" i="12"/>
  <c r="N31" i="8" s="1"/>
  <c r="DJ28" i="8"/>
  <c r="BI28" i="9" s="1"/>
  <c r="DU47" i="12"/>
  <c r="DJ31" i="8" s="1"/>
  <c r="BI31" i="9" s="1"/>
  <c r="Q28" i="8"/>
  <c r="AB47" i="12"/>
  <c r="Q31" i="8" s="1"/>
  <c r="W28" i="8"/>
  <c r="AH47" i="12"/>
  <c r="W31" i="8" s="1"/>
  <c r="AD28" i="8"/>
  <c r="AO47" i="12"/>
  <c r="AD31" i="8" s="1"/>
  <c r="L28" i="8"/>
  <c r="W47" i="12"/>
  <c r="L31" i="8" s="1"/>
  <c r="AY28" i="8"/>
  <c r="BJ47" i="12"/>
  <c r="AY31" i="8" s="1"/>
  <c r="AC31" i="9" s="1"/>
  <c r="DO28" i="8"/>
  <c r="DZ47" i="12"/>
  <c r="DO31" i="8" s="1"/>
  <c r="DN28" i="8"/>
  <c r="DY47" i="12"/>
  <c r="DN31" i="8" s="1"/>
  <c r="CZ28" i="8"/>
  <c r="DK47" i="12"/>
  <c r="CZ31" i="8" s="1"/>
  <c r="U28" i="8"/>
  <c r="N28" i="9" s="1"/>
  <c r="AF47" i="12"/>
  <c r="U31" i="8" s="1"/>
  <c r="N31" i="9" s="1"/>
  <c r="BX28" i="8"/>
  <c r="AP28" i="9" s="1"/>
  <c r="CI47" i="12"/>
  <c r="BX31" i="8" s="1"/>
  <c r="AP31" i="9" s="1"/>
  <c r="AS28" i="8"/>
  <c r="BD47" i="12"/>
  <c r="AS31" i="8" s="1"/>
  <c r="CS28" i="8"/>
  <c r="DD47" i="12"/>
  <c r="CS31" i="8" s="1"/>
  <c r="V57" i="12"/>
  <c r="K28" i="8"/>
  <c r="V47" i="12"/>
  <c r="K31" i="8" s="1"/>
  <c r="BR28" i="8"/>
  <c r="AM28" i="9" s="1"/>
  <c r="CC47" i="12"/>
  <c r="BR31" i="8" s="1"/>
  <c r="ED28" i="8"/>
  <c r="BS28" i="9" s="1"/>
  <c r="EO47" i="12"/>
  <c r="ED31" i="8" s="1"/>
  <c r="BS31" i="9" s="1"/>
  <c r="BD28" i="8"/>
  <c r="AF28" i="9" s="1"/>
  <c r="BO47" i="12"/>
  <c r="BD31" i="8" s="1"/>
  <c r="DP28" i="8"/>
  <c r="BL28" i="9" s="1"/>
  <c r="EA47" i="12"/>
  <c r="DP31" i="8" s="1"/>
  <c r="CD28" i="8"/>
  <c r="CO47" i="12"/>
  <c r="CD31" i="8" s="1"/>
  <c r="CW28" i="8"/>
  <c r="BB28" i="9" s="1"/>
  <c r="DH47" i="12"/>
  <c r="CW31" i="8" s="1"/>
  <c r="BB31" i="9" s="1"/>
  <c r="FE28" i="8"/>
  <c r="FP47" i="12"/>
  <c r="FE31" i="8" s="1"/>
  <c r="Y28" i="8"/>
  <c r="AJ47" i="12"/>
  <c r="Y31" i="8" s="1"/>
  <c r="T47" i="12"/>
  <c r="I31" i="8" s="1"/>
  <c r="DX28" i="8"/>
  <c r="EI47" i="12"/>
  <c r="DX31" i="8" s="1"/>
  <c r="DY28" i="8"/>
  <c r="EJ47" i="12"/>
  <c r="DY31" i="8" s="1"/>
  <c r="DC28" i="8"/>
  <c r="BE28" i="9" s="1"/>
  <c r="DN47" i="12"/>
  <c r="DC31" i="8" s="1"/>
  <c r="BE31" i="9" s="1"/>
  <c r="P28" i="8"/>
  <c r="AA47" i="12"/>
  <c r="EN28" i="8"/>
  <c r="EY47" i="12"/>
  <c r="EN31" i="8" s="1"/>
  <c r="AI28" i="8"/>
  <c r="U28" i="9" s="1"/>
  <c r="AT47" i="12"/>
  <c r="AI31" i="8" s="1"/>
  <c r="BO28" i="8"/>
  <c r="BZ47" i="12"/>
  <c r="BO31" i="8" s="1"/>
  <c r="EO28" i="8"/>
  <c r="EZ47" i="12"/>
  <c r="EO31" i="8" s="1"/>
  <c r="T5" i="15"/>
  <c r="CL161" i="15"/>
  <c r="CL191" i="15" s="1"/>
  <c r="DR161" i="15"/>
  <c r="DR191" i="15" s="1"/>
  <c r="DU161" i="15"/>
  <c r="DU191" i="15" s="1"/>
  <c r="FK161" i="15"/>
  <c r="FK191" i="15" s="1"/>
  <c r="AU166" i="15"/>
  <c r="AU196" i="15" s="1"/>
  <c r="CF166" i="15"/>
  <c r="CF196" i="15" s="1"/>
  <c r="CF171" i="15"/>
  <c r="CF201" i="15" s="1"/>
  <c r="DJ176" i="15"/>
  <c r="DJ206" i="15" s="1"/>
  <c r="EB166" i="15"/>
  <c r="EB196" i="15" s="1"/>
  <c r="Q171" i="15"/>
  <c r="Q201" i="15" s="1"/>
  <c r="BA176" i="15"/>
  <c r="BA206" i="15" s="1"/>
  <c r="DO176" i="15"/>
  <c r="DO206" i="15" s="1"/>
  <c r="CY28" i="8"/>
  <c r="DJ47" i="12"/>
  <c r="CY31" i="8" s="1"/>
  <c r="EU28" i="8"/>
  <c r="FF47" i="12"/>
  <c r="EU31" i="8" s="1"/>
  <c r="V28" i="8"/>
  <c r="AG47" i="12"/>
  <c r="V31" i="8" s="1"/>
  <c r="CH28" i="8"/>
  <c r="AU28" i="9" s="1"/>
  <c r="CS47" i="12"/>
  <c r="CH31" i="8" s="1"/>
  <c r="AU31" i="9" s="1"/>
  <c r="ET28" i="8"/>
  <c r="FE47" i="12"/>
  <c r="ET31" i="8" s="1"/>
  <c r="FP28" i="8"/>
  <c r="GA47" i="12"/>
  <c r="FP31" i="8" s="1"/>
  <c r="BT28" i="8"/>
  <c r="CE47" i="12"/>
  <c r="BT31" i="8" s="1"/>
  <c r="EF28" i="8"/>
  <c r="BT28" i="9" s="1"/>
  <c r="EQ47" i="12"/>
  <c r="EF31" i="8" s="1"/>
  <c r="BT31" i="9" s="1"/>
  <c r="EP28" i="8"/>
  <c r="BY28" i="9" s="1"/>
  <c r="FA47" i="12"/>
  <c r="EP31" i="8" s="1"/>
  <c r="BY31" i="9" s="1"/>
  <c r="BA28" i="8"/>
  <c r="AD28" i="9" s="1"/>
  <c r="BL47" i="12"/>
  <c r="BA31" i="8" s="1"/>
  <c r="AD31" i="9" s="1"/>
  <c r="DM28" i="8"/>
  <c r="DX47" i="12"/>
  <c r="DM31" i="8" s="1"/>
  <c r="BJ31" i="9" s="1"/>
  <c r="FQ28" i="8"/>
  <c r="GB47" i="12"/>
  <c r="FQ31" i="8" s="1"/>
  <c r="DI28" i="8"/>
  <c r="DT47" i="12"/>
  <c r="DI31" i="8" s="1"/>
  <c r="FB28" i="8"/>
  <c r="CE28" i="9" s="1"/>
  <c r="FM47" i="12"/>
  <c r="FB31" i="8" s="1"/>
  <c r="CE31" i="9" s="1"/>
  <c r="CN28" i="8"/>
  <c r="AX28" i="9" s="1"/>
  <c r="CY47" i="12"/>
  <c r="CN31" i="8" s="1"/>
  <c r="AO28" i="8"/>
  <c r="AZ47" i="12"/>
  <c r="AO31" i="8" s="1"/>
  <c r="FI28" i="8"/>
  <c r="CH28" i="9" s="1"/>
  <c r="FT47" i="12"/>
  <c r="FI31" i="8" s="1"/>
  <c r="CH31" i="9" s="1"/>
  <c r="DF28" i="8"/>
  <c r="DQ47" i="12"/>
  <c r="DF31" i="8" s="1"/>
  <c r="AF28" i="8"/>
  <c r="AQ47" i="12"/>
  <c r="AF31" i="8" s="1"/>
  <c r="FL28" i="8"/>
  <c r="CJ28" i="9" s="1"/>
  <c r="FW47" i="12"/>
  <c r="FL31" i="8" s="1"/>
  <c r="CJ31" i="9" s="1"/>
  <c r="EA28" i="8"/>
  <c r="EL47" i="12"/>
  <c r="EA31" i="8" s="1"/>
  <c r="DV28" i="8"/>
  <c r="BO28" i="9" s="1"/>
  <c r="EG47" i="12"/>
  <c r="DV31" i="8" s="1"/>
  <c r="AV28" i="8"/>
  <c r="AB28" i="9" s="1"/>
  <c r="BG47" i="12"/>
  <c r="AV31" i="8" s="1"/>
  <c r="AB31" i="9" s="1"/>
  <c r="BI28" i="8"/>
  <c r="BT47" i="12"/>
  <c r="BI31" i="8" s="1"/>
  <c r="AQ28" i="8"/>
  <c r="Y28" i="9" s="1"/>
  <c r="BB47" i="12"/>
  <c r="AQ31" i="8" s="1"/>
  <c r="BW28" i="8"/>
  <c r="AO28" i="9" s="1"/>
  <c r="CH47" i="12"/>
  <c r="BW31" i="8" s="1"/>
  <c r="AO31" i="9" s="1"/>
  <c r="DT28" i="8"/>
  <c r="BN28" i="9" s="1"/>
  <c r="EE47" i="12"/>
  <c r="DT31" i="8" s="1"/>
  <c r="M36" i="15"/>
  <c r="CP161" i="15"/>
  <c r="CP191" i="15" s="1"/>
  <c r="DV161" i="15"/>
  <c r="DV191" i="15" s="1"/>
  <c r="EO161" i="15"/>
  <c r="EO191" i="15" s="1"/>
  <c r="BC161" i="15"/>
  <c r="BC191" i="15" s="1"/>
  <c r="DG161" i="15"/>
  <c r="DG191" i="15" s="1"/>
  <c r="FS161" i="15"/>
  <c r="FS191" i="15" s="1"/>
  <c r="BQ161" i="15"/>
  <c r="BQ191" i="15" s="1"/>
  <c r="Z161" i="15"/>
  <c r="Z191" i="15" s="1"/>
  <c r="CD171" i="15"/>
  <c r="CD201" i="15" s="1"/>
  <c r="DH176" i="15"/>
  <c r="DH206" i="15" s="1"/>
  <c r="AR166" i="15"/>
  <c r="AR196" i="15" s="1"/>
  <c r="EO176" i="15"/>
  <c r="EO206" i="15" s="1"/>
  <c r="O171" i="15"/>
  <c r="O201" i="15" s="1"/>
  <c r="EE176" i="15"/>
  <c r="EE206" i="15" s="1"/>
  <c r="CK171" i="15"/>
  <c r="CK201" i="15" s="1"/>
  <c r="J176" i="15"/>
  <c r="J206" i="15" s="1"/>
  <c r="FD161" i="15"/>
  <c r="FD191" i="15" s="1"/>
  <c r="G176" i="15"/>
  <c r="G206" i="15" s="1"/>
  <c r="R166" i="15"/>
  <c r="R196" i="15" s="1"/>
  <c r="CA166" i="15"/>
  <c r="CA196" i="15" s="1"/>
  <c r="GA171" i="15"/>
  <c r="GA201" i="15" s="1"/>
  <c r="FL161" i="15"/>
  <c r="FL191" i="15" s="1"/>
  <c r="DP176" i="15"/>
  <c r="DP206" i="15" s="1"/>
  <c r="BC166" i="15"/>
  <c r="BC196" i="15" s="1"/>
  <c r="AN176" i="15"/>
  <c r="AN206" i="15" s="1"/>
  <c r="BS176" i="15"/>
  <c r="BS206" i="15" s="1"/>
  <c r="EW176" i="15"/>
  <c r="EW206" i="15" s="1"/>
  <c r="DH171" i="15"/>
  <c r="DH201" i="15" s="1"/>
  <c r="EN171" i="15"/>
  <c r="EN201" i="15" s="1"/>
  <c r="FT171" i="15"/>
  <c r="FT201" i="15" s="1"/>
  <c r="X171" i="15"/>
  <c r="X201" i="15" s="1"/>
  <c r="BD171" i="15"/>
  <c r="BD201" i="15" s="1"/>
  <c r="CJ171" i="15"/>
  <c r="CJ201" i="15" s="1"/>
  <c r="FH176" i="15"/>
  <c r="FH206" i="15" s="1"/>
  <c r="CS176" i="15"/>
  <c r="CS206" i="15" s="1"/>
  <c r="GA176" i="15"/>
  <c r="GA206" i="15" s="1"/>
  <c r="CX166" i="15"/>
  <c r="CX196" i="15" s="1"/>
  <c r="DR171" i="15"/>
  <c r="DR201" i="15" s="1"/>
  <c r="ES176" i="15"/>
  <c r="ES206" i="15" s="1"/>
  <c r="AM161" i="15"/>
  <c r="AM191" i="15" s="1"/>
  <c r="AC161" i="15"/>
  <c r="AC191" i="15" s="1"/>
  <c r="Y161" i="15"/>
  <c r="Y191" i="15" s="1"/>
  <c r="AM171" i="15"/>
  <c r="AM201" i="15" s="1"/>
  <c r="AY161" i="15"/>
  <c r="AY191" i="15" s="1"/>
  <c r="AG161" i="15"/>
  <c r="AG191" i="15" s="1"/>
  <c r="GC231" i="15"/>
  <c r="BN32" i="12"/>
  <c r="BN40" i="12" s="1"/>
  <c r="EX166" i="15"/>
  <c r="EX196" i="15" s="1"/>
  <c r="DD33" i="12"/>
  <c r="DD41" i="12" s="1"/>
  <c r="EJ33" i="12"/>
  <c r="EJ41" i="12" s="1"/>
  <c r="FP33" i="12"/>
  <c r="FP41" i="12" s="1"/>
  <c r="AZ34" i="12"/>
  <c r="AZ42" i="12" s="1"/>
  <c r="ER34" i="12"/>
  <c r="ER42" i="12" s="1"/>
  <c r="FX34" i="12"/>
  <c r="FX42" i="12" s="1"/>
  <c r="M46" i="15"/>
  <c r="M166" i="15" s="1"/>
  <c r="M196" i="15" s="1"/>
  <c r="CV176" i="15"/>
  <c r="CV206" i="15" s="1"/>
  <c r="DT171" i="15"/>
  <c r="DT201" i="15" s="1"/>
  <c r="EZ171" i="15"/>
  <c r="EZ201" i="15" s="1"/>
  <c r="AL28" i="9"/>
  <c r="CC28" i="9"/>
  <c r="CG31" i="9"/>
  <c r="BN28" i="8"/>
  <c r="BY47" i="12"/>
  <c r="BN31" i="8" s="1"/>
  <c r="EL28" i="8"/>
  <c r="EW47" i="12"/>
  <c r="EL31" i="8" s="1"/>
  <c r="EI28" i="8"/>
  <c r="ET47" i="12"/>
  <c r="EI31" i="8" s="1"/>
  <c r="CB28" i="8"/>
  <c r="CM47" i="12"/>
  <c r="CB31" i="8" s="1"/>
  <c r="AG28" i="8"/>
  <c r="AR47" i="12"/>
  <c r="AG31" i="8" s="1"/>
  <c r="G47" i="12"/>
  <c r="M47" i="12" s="1"/>
  <c r="AR28" i="8"/>
  <c r="BC47" i="12"/>
  <c r="AR31" i="8" s="1"/>
  <c r="R28" i="8"/>
  <c r="M28" i="9" s="1"/>
  <c r="AC47" i="12"/>
  <c r="R31" i="8" s="1"/>
  <c r="M31" i="9" s="1"/>
  <c r="CG28" i="8"/>
  <c r="AT28" i="9" s="1"/>
  <c r="CR47" i="12"/>
  <c r="CG31" i="8" s="1"/>
  <c r="AT31" i="9" s="1"/>
  <c r="ES28" i="8"/>
  <c r="BZ28" i="9" s="1"/>
  <c r="FD47" i="12"/>
  <c r="ES31" i="8" s="1"/>
  <c r="BZ31" i="9" s="1"/>
  <c r="DZ28" i="8"/>
  <c r="EK47" i="12"/>
  <c r="DZ31" i="8" s="1"/>
  <c r="AT28" i="8"/>
  <c r="BE47" i="12"/>
  <c r="AT31" i="8" s="1"/>
  <c r="CC28" i="8"/>
  <c r="CN47" i="12"/>
  <c r="CC31" i="8" s="1"/>
  <c r="EJ28" i="8"/>
  <c r="EU47" i="12"/>
  <c r="EJ31" i="8" s="1"/>
  <c r="BG28" i="8"/>
  <c r="AG28" i="9" s="1"/>
  <c r="BR47" i="12"/>
  <c r="BG31" i="8" s="1"/>
  <c r="AG31" i="9" s="1"/>
  <c r="J161" i="15"/>
  <c r="J191" i="15" s="1"/>
  <c r="AQ161" i="15"/>
  <c r="AQ191" i="15" s="1"/>
  <c r="CQ161" i="15"/>
  <c r="CQ191" i="15" s="1"/>
  <c r="BI161" i="15"/>
  <c r="BI191" i="15" s="1"/>
  <c r="AX161" i="15"/>
  <c r="AX191" i="15" s="1"/>
  <c r="CD161" i="15"/>
  <c r="CD191" i="15" s="1"/>
  <c r="DJ161" i="15"/>
  <c r="DJ191" i="15" s="1"/>
  <c r="EX161" i="15"/>
  <c r="EX191" i="15" s="1"/>
  <c r="EY166" i="15"/>
  <c r="EY196" i="15" s="1"/>
  <c r="AX171" i="15"/>
  <c r="AX201" i="15" s="1"/>
  <c r="DF171" i="15"/>
  <c r="DF201" i="15" s="1"/>
  <c r="Q166" i="15"/>
  <c r="Q196" i="15" s="1"/>
  <c r="AR171" i="15"/>
  <c r="AR201" i="15" s="1"/>
  <c r="BV176" i="15"/>
  <c r="BV206" i="15" s="1"/>
  <c r="DQ176" i="15"/>
  <c r="DQ206" i="15" s="1"/>
  <c r="BH161" i="15"/>
  <c r="BH191" i="15" s="1"/>
  <c r="DD161" i="15"/>
  <c r="DD191" i="15" s="1"/>
  <c r="FL176" i="15"/>
  <c r="FL206" i="15" s="1"/>
  <c r="AM176" i="15"/>
  <c r="AM206" i="15" s="1"/>
  <c r="AH176" i="15"/>
  <c r="AH206" i="15" s="1"/>
  <c r="BT176" i="15"/>
  <c r="BT206" i="15" s="1"/>
  <c r="P166" i="15"/>
  <c r="P196" i="15" s="1"/>
  <c r="T56" i="15"/>
  <c r="T34" i="12" s="1"/>
  <c r="T42" i="12" s="1"/>
  <c r="DG166" i="15"/>
  <c r="DG196" i="15" s="1"/>
  <c r="FK171" i="15"/>
  <c r="FK201" i="15" s="1"/>
  <c r="GB161" i="15"/>
  <c r="GB191" i="15" s="1"/>
  <c r="AP171" i="15"/>
  <c r="AP201" i="15" s="1"/>
  <c r="BC171" i="15"/>
  <c r="BC201" i="15" s="1"/>
  <c r="U181" i="15"/>
  <c r="U241" i="15" s="1"/>
  <c r="FY176" i="15"/>
  <c r="FY206" i="15" s="1"/>
  <c r="M41" i="15"/>
  <c r="M31" i="12" s="1"/>
  <c r="M39" i="12" s="1"/>
  <c r="FX166" i="15"/>
  <c r="FX196" i="15" s="1"/>
  <c r="FK176" i="15"/>
  <c r="FK206" i="15" s="1"/>
  <c r="CY176" i="15"/>
  <c r="CY206" i="15" s="1"/>
  <c r="AC176" i="15"/>
  <c r="AC206" i="15" s="1"/>
  <c r="CW176" i="15"/>
  <c r="CW206" i="15" s="1"/>
  <c r="DX171" i="15"/>
  <c r="DX201" i="15" s="1"/>
  <c r="FD171" i="15"/>
  <c r="FD201" i="15" s="1"/>
  <c r="FZ166" i="15"/>
  <c r="FZ196" i="15" s="1"/>
  <c r="DE176" i="15"/>
  <c r="DE206" i="15" s="1"/>
  <c r="W171" i="15"/>
  <c r="W201" i="15" s="1"/>
  <c r="DS161" i="15"/>
  <c r="DS191" i="15" s="1"/>
  <c r="AX32" i="12"/>
  <c r="AX40" i="12" s="1"/>
  <c r="CH32" i="12"/>
  <c r="CH40" i="12" s="1"/>
  <c r="AV33" i="12"/>
  <c r="AV41" i="12" s="1"/>
  <c r="CB33" i="12"/>
  <c r="CB41" i="12" s="1"/>
  <c r="BP34" i="12"/>
  <c r="BP42" i="12" s="1"/>
  <c r="CZ34" i="12"/>
  <c r="CZ42" i="12" s="1"/>
  <c r="FR33" i="12"/>
  <c r="FR41" i="12" s="1"/>
  <c r="AW34" i="12"/>
  <c r="AW42" i="12" s="1"/>
  <c r="M51" i="15"/>
  <c r="M33" i="12" s="1"/>
  <c r="M41" i="12" s="1"/>
  <c r="DF32" i="12"/>
  <c r="DF40" i="12" s="1"/>
  <c r="AF34" i="12"/>
  <c r="AF42" i="12" s="1"/>
  <c r="ED33" i="12"/>
  <c r="ED41" i="12" s="1"/>
  <c r="K31" i="12"/>
  <c r="K39" i="12" s="1"/>
  <c r="K33" i="12"/>
  <c r="K41" i="12" s="1"/>
  <c r="EB34" i="12"/>
  <c r="EB42" i="12" s="1"/>
  <c r="W32" i="12"/>
  <c r="W40" i="12" s="1"/>
  <c r="DS32" i="12"/>
  <c r="DS40" i="12" s="1"/>
  <c r="BJ33" i="12"/>
  <c r="BJ41" i="12" s="1"/>
  <c r="DZ33" i="12"/>
  <c r="DZ41" i="12" s="1"/>
  <c r="BM34" i="12"/>
  <c r="BM42" i="12" s="1"/>
  <c r="FM34" i="12"/>
  <c r="FM42" i="12" s="1"/>
  <c r="EP31" i="12"/>
  <c r="EP39" i="12" s="1"/>
  <c r="DK32" i="12"/>
  <c r="DK40" i="12" s="1"/>
  <c r="EQ32" i="12"/>
  <c r="EQ40" i="12" s="1"/>
  <c r="EX33" i="12"/>
  <c r="EX41" i="12" s="1"/>
  <c r="U34" i="12"/>
  <c r="U42" i="12" s="1"/>
  <c r="AG32" i="12"/>
  <c r="AG40" i="12" s="1"/>
  <c r="BM32" i="12"/>
  <c r="BM40" i="12" s="1"/>
  <c r="CS32" i="12"/>
  <c r="CS40" i="12" s="1"/>
  <c r="DY32" i="12"/>
  <c r="DY40" i="12" s="1"/>
  <c r="FE32" i="12"/>
  <c r="FE40" i="12" s="1"/>
  <c r="BC34" i="12"/>
  <c r="BC42" i="12" s="1"/>
  <c r="AY32" i="12"/>
  <c r="AY40" i="12" s="1"/>
  <c r="FS32" i="12"/>
  <c r="FS40" i="12" s="1"/>
  <c r="BS33" i="12"/>
  <c r="BS41" i="12" s="1"/>
  <c r="CI33" i="12"/>
  <c r="CI41" i="12" s="1"/>
  <c r="DO33" i="12"/>
  <c r="DO41" i="12" s="1"/>
  <c r="FC31" i="12"/>
  <c r="FC39" i="12" s="1"/>
  <c r="DP31" i="12"/>
  <c r="DP39" i="12" s="1"/>
  <c r="BF31" i="12"/>
  <c r="BF39" i="12" s="1"/>
  <c r="AA31" i="12"/>
  <c r="AA39" i="12" s="1"/>
  <c r="FO31" i="12"/>
  <c r="FO39" i="12" s="1"/>
  <c r="CS31" i="12"/>
  <c r="CS39" i="12" s="1"/>
  <c r="DG28" i="8"/>
  <c r="DR47" i="12"/>
  <c r="DG31" i="8" s="1"/>
  <c r="CX28" i="8"/>
  <c r="DI47" i="12"/>
  <c r="CX31" i="8" s="1"/>
  <c r="CJ28" i="8"/>
  <c r="CU47" i="12"/>
  <c r="CJ31" i="8" s="1"/>
  <c r="EC28" i="8"/>
  <c r="BR28" i="9" s="1"/>
  <c r="EN47" i="12"/>
  <c r="EC31" i="8" s="1"/>
  <c r="BR31" i="9" s="1"/>
  <c r="EZ28" i="8"/>
  <c r="CD28" i="9" s="1"/>
  <c r="FK47" i="12"/>
  <c r="EZ31" i="8" s="1"/>
  <c r="CD31" i="9" s="1"/>
  <c r="BL28" i="8"/>
  <c r="BW47" i="12"/>
  <c r="BL31" i="8" s="1"/>
  <c r="FK28" i="8"/>
  <c r="FV47" i="12"/>
  <c r="FK31" i="8" s="1"/>
  <c r="M56" i="15"/>
  <c r="M34" i="12" s="1"/>
  <c r="M42" i="12" s="1"/>
  <c r="AE28" i="8"/>
  <c r="AP47" i="12"/>
  <c r="AE31" i="8" s="1"/>
  <c r="BB28" i="8"/>
  <c r="AE28" i="9" s="1"/>
  <c r="BM47" i="12"/>
  <c r="BB31" i="8" s="1"/>
  <c r="AE31" i="9" s="1"/>
  <c r="AN28" i="8"/>
  <c r="AY47" i="12"/>
  <c r="AN31" i="8" s="1"/>
  <c r="CK28" i="8"/>
  <c r="CV47" i="12"/>
  <c r="CK31" i="8" s="1"/>
  <c r="CR28" i="8"/>
  <c r="DC47" i="12"/>
  <c r="CR31" i="8" s="1"/>
  <c r="CU28" i="8"/>
  <c r="BA28" i="9" s="1"/>
  <c r="DF47" i="12"/>
  <c r="CU31" i="8" s="1"/>
  <c r="BA31" i="9" s="1"/>
  <c r="BJ28" i="8"/>
  <c r="AI28" i="9" s="1"/>
  <c r="BU47" i="12"/>
  <c r="BJ31" i="8" s="1"/>
  <c r="AI31" i="9" s="1"/>
  <c r="DH28" i="8"/>
  <c r="DS47" i="12"/>
  <c r="DH31" i="8" s="1"/>
  <c r="GC5" i="15"/>
  <c r="EM28" i="8"/>
  <c r="EX47" i="12"/>
  <c r="EM31" i="8" s="1"/>
  <c r="DD28" i="8"/>
  <c r="BF28" i="9" s="1"/>
  <c r="DO47" i="12"/>
  <c r="DD31" i="8" s="1"/>
  <c r="AK28" i="8"/>
  <c r="V28" i="9" s="1"/>
  <c r="AV47" i="12"/>
  <c r="AK31" i="8" s="1"/>
  <c r="BM28" i="8"/>
  <c r="BX47" i="12"/>
  <c r="BM31" i="8" s="1"/>
  <c r="AB28" i="8"/>
  <c r="R28" i="9" s="1"/>
  <c r="AM47" i="12"/>
  <c r="AB31" i="8" s="1"/>
  <c r="R31" i="9" s="1"/>
  <c r="DA28" i="8"/>
  <c r="DL47" i="12"/>
  <c r="DA31" i="8" s="1"/>
  <c r="BZ28" i="8"/>
  <c r="CK47" i="12"/>
  <c r="BZ31" i="8" s="1"/>
  <c r="AQ31" i="9" s="1"/>
  <c r="EK28" i="8"/>
  <c r="EV47" i="12"/>
  <c r="EK31" i="8" s="1"/>
  <c r="CP28" i="8"/>
  <c r="AY28" i="9" s="1"/>
  <c r="DA47" i="12"/>
  <c r="CP31" i="8" s="1"/>
  <c r="AY31" i="9" s="1"/>
  <c r="FD28" i="8"/>
  <c r="FO47" i="12"/>
  <c r="FD31" i="8" s="1"/>
  <c r="M5" i="15"/>
  <c r="M244" i="15"/>
  <c r="M214" i="15"/>
  <c r="M211" i="15"/>
  <c r="M241" i="15"/>
  <c r="GD244" i="15"/>
  <c r="GD214" i="15"/>
  <c r="N37" i="12"/>
  <c r="GE156" i="11"/>
  <c r="GD126" i="15" s="1"/>
  <c r="GE35" i="11"/>
  <c r="GD185" i="11"/>
  <c r="GF157" i="11"/>
  <c r="GE127" i="15" s="1"/>
  <c r="GE157" i="15" s="1"/>
  <c r="GE217" i="15" s="1"/>
  <c r="GF36" i="11"/>
  <c r="T236" i="15"/>
  <c r="M209" i="15"/>
  <c r="M239" i="15"/>
  <c r="GD240" i="15"/>
  <c r="GD210" i="15"/>
  <c r="GD209" i="15"/>
  <c r="GD239" i="15"/>
  <c r="GE210" i="15"/>
  <c r="GD238" i="15"/>
  <c r="GD208" i="15"/>
  <c r="GC236" i="15"/>
  <c r="M208" i="15"/>
  <c r="M238" i="15"/>
  <c r="GD207" i="15"/>
  <c r="GD237" i="15"/>
  <c r="M237" i="15"/>
  <c r="M207" i="15"/>
  <c r="M233" i="15"/>
  <c r="M203" i="15"/>
  <c r="GD233" i="15"/>
  <c r="GD203" i="15"/>
  <c r="GD235" i="15"/>
  <c r="GD205" i="15"/>
  <c r="M232" i="15"/>
  <c r="M202" i="15"/>
  <c r="GD232" i="15"/>
  <c r="GD202" i="15"/>
  <c r="M235" i="15"/>
  <c r="M205" i="15"/>
  <c r="GD234" i="15"/>
  <c r="GD204" i="15"/>
  <c r="T231" i="15"/>
  <c r="GC221" i="15"/>
  <c r="GC216" i="15"/>
  <c r="M229" i="15"/>
  <c r="M199" i="15"/>
  <c r="T226" i="15"/>
  <c r="GD229" i="15"/>
  <c r="GD199" i="15"/>
  <c r="GD228" i="15"/>
  <c r="GD198" i="15"/>
  <c r="GD227" i="15"/>
  <c r="GD197" i="15"/>
  <c r="M230" i="15"/>
  <c r="M200" i="15"/>
  <c r="M227" i="15"/>
  <c r="M197" i="15"/>
  <c r="GD230" i="15"/>
  <c r="GD200" i="15"/>
  <c r="GC226" i="15"/>
  <c r="M224" i="15"/>
  <c r="M194" i="15"/>
  <c r="M225" i="15"/>
  <c r="M195" i="15"/>
  <c r="GD224" i="15"/>
  <c r="GD194" i="15"/>
  <c r="GD222" i="15"/>
  <c r="GD192" i="15"/>
  <c r="M223" i="15"/>
  <c r="M193" i="15"/>
  <c r="GD223" i="15"/>
  <c r="GD193" i="15"/>
  <c r="GD195" i="15"/>
  <c r="GD225" i="15"/>
  <c r="M222" i="15"/>
  <c r="M192" i="15"/>
  <c r="T221" i="15"/>
  <c r="GD220" i="15"/>
  <c r="GD190" i="15"/>
  <c r="M217" i="15"/>
  <c r="M187" i="15"/>
  <c r="M219" i="15"/>
  <c r="M189" i="15"/>
  <c r="M218" i="15"/>
  <c r="M188" i="15"/>
  <c r="M220" i="15"/>
  <c r="M190" i="15"/>
  <c r="GE190" i="15"/>
  <c r="GD219" i="15"/>
  <c r="GD189" i="15"/>
  <c r="GD217" i="15"/>
  <c r="GD187" i="15"/>
  <c r="GD218" i="15"/>
  <c r="GD188" i="15"/>
  <c r="T216" i="15"/>
  <c r="G37" i="12"/>
  <c r="I37" i="12"/>
  <c r="Q37" i="12"/>
  <c r="S37" i="12"/>
  <c r="O37" i="12"/>
  <c r="R37" i="12"/>
  <c r="L37" i="12"/>
  <c r="J37" i="12"/>
  <c r="P37" i="12"/>
  <c r="EQ156" i="15"/>
  <c r="EQ186" i="15" s="1"/>
  <c r="CN156" i="15"/>
  <c r="CN186" i="15" s="1"/>
  <c r="AY156" i="15"/>
  <c r="AY186" i="15" s="1"/>
  <c r="G156" i="15"/>
  <c r="G186" i="15" s="1"/>
  <c r="FM156" i="15"/>
  <c r="FM186" i="15" s="1"/>
  <c r="T25" i="12"/>
  <c r="AS156" i="15"/>
  <c r="AS186" i="15" s="1"/>
  <c r="T24" i="12"/>
  <c r="FT156" i="15"/>
  <c r="FT186" i="15" s="1"/>
  <c r="I156" i="15"/>
  <c r="I186" i="15" s="1"/>
  <c r="BY156" i="15"/>
  <c r="BY186" i="15" s="1"/>
  <c r="BU156" i="15"/>
  <c r="BU186" i="15" s="1"/>
  <c r="GE154" i="15"/>
  <c r="GE184" i="15" s="1"/>
  <c r="CE156" i="15"/>
  <c r="CE186" i="15" s="1"/>
  <c r="DL156" i="15"/>
  <c r="DL186" i="15" s="1"/>
  <c r="CK156" i="15"/>
  <c r="CK186" i="15" s="1"/>
  <c r="DN156" i="15"/>
  <c r="DN186" i="15" s="1"/>
  <c r="FO156" i="15"/>
  <c r="FO186" i="15" s="1"/>
  <c r="BJ156" i="15"/>
  <c r="BJ186" i="15" s="1"/>
  <c r="T26" i="12"/>
  <c r="FU156" i="15"/>
  <c r="FU186" i="15" s="1"/>
  <c r="DK156" i="15"/>
  <c r="DK186" i="15" s="1"/>
  <c r="U156" i="15"/>
  <c r="U186" i="15" s="1"/>
  <c r="DU156" i="15"/>
  <c r="DU186" i="15" s="1"/>
  <c r="J156" i="15"/>
  <c r="J186" i="15" s="1"/>
  <c r="DV156" i="15"/>
  <c r="DV186" i="15" s="1"/>
  <c r="V95" i="15"/>
  <c r="BT156" i="15"/>
  <c r="BT186" i="15" s="1"/>
  <c r="BI156" i="15"/>
  <c r="BI186" i="15" s="1"/>
  <c r="BR156" i="15"/>
  <c r="BR186" i="15" s="1"/>
  <c r="ED156" i="15"/>
  <c r="ED186" i="15" s="1"/>
  <c r="GD28" i="12"/>
  <c r="U95" i="15"/>
  <c r="Z30" i="11"/>
  <c r="X31" i="15"/>
  <c r="X61" i="15" s="1"/>
  <c r="X35" i="12" s="1"/>
  <c r="X19" i="12"/>
  <c r="W31" i="15"/>
  <c r="W61" i="15" s="1"/>
  <c r="W35" i="12" s="1"/>
  <c r="W19" i="12"/>
  <c r="EK156" i="15"/>
  <c r="EK186" i="15" s="1"/>
  <c r="V156" i="15"/>
  <c r="V186" i="15" s="1"/>
  <c r="CP156" i="15"/>
  <c r="CP186" i="15" s="1"/>
  <c r="ET156" i="15"/>
  <c r="ET186" i="15" s="1"/>
  <c r="U43" i="12"/>
  <c r="U27" i="12"/>
  <c r="V43" i="12"/>
  <c r="V27" i="12"/>
  <c r="AA156" i="15"/>
  <c r="AA186" i="15" s="1"/>
  <c r="CM156" i="15"/>
  <c r="CM186" i="15" s="1"/>
  <c r="EY156" i="15"/>
  <c r="EY186" i="15" s="1"/>
  <c r="DY156" i="15"/>
  <c r="DY186" i="15" s="1"/>
  <c r="GC101" i="15"/>
  <c r="AQ156" i="15"/>
  <c r="AQ186" i="15" s="1"/>
  <c r="BW156" i="15"/>
  <c r="BW186" i="15" s="1"/>
  <c r="DC156" i="15"/>
  <c r="DC186" i="15" s="1"/>
  <c r="EI156" i="15"/>
  <c r="EI186" i="15" s="1"/>
  <c r="FG156" i="15"/>
  <c r="FG186" i="15" s="1"/>
  <c r="ER156" i="15"/>
  <c r="ER186" i="15" s="1"/>
  <c r="FA156" i="15"/>
  <c r="FA186" i="15" s="1"/>
  <c r="M26" i="12"/>
  <c r="BG156" i="15"/>
  <c r="BG186" i="15" s="1"/>
  <c r="DS156" i="15"/>
  <c r="DS186" i="15" s="1"/>
  <c r="FW156" i="15"/>
  <c r="FW186" i="15" s="1"/>
  <c r="AZ156" i="15"/>
  <c r="AZ186" i="15" s="1"/>
  <c r="CO156" i="15"/>
  <c r="CO186" i="15" s="1"/>
  <c r="M25" i="12"/>
  <c r="T13" i="12"/>
  <c r="AG156" i="15"/>
  <c r="AG186" i="15" s="1"/>
  <c r="AI156" i="15"/>
  <c r="AI186" i="15" s="1"/>
  <c r="BK156" i="15"/>
  <c r="BK186" i="15" s="1"/>
  <c r="CU156" i="15"/>
  <c r="CU186" i="15" s="1"/>
  <c r="EA156" i="15"/>
  <c r="EA186" i="15" s="1"/>
  <c r="FC156" i="15"/>
  <c r="FC186" i="15" s="1"/>
  <c r="GC96" i="15"/>
  <c r="BP156" i="15"/>
  <c r="BP186" i="15" s="1"/>
  <c r="EB156" i="15"/>
  <c r="EB186" i="15" s="1"/>
  <c r="CL156" i="15"/>
  <c r="CL186" i="15" s="1"/>
  <c r="T101" i="15"/>
  <c r="GC111" i="15"/>
  <c r="GD9" i="12"/>
  <c r="GD141" i="15"/>
  <c r="GD115" i="15"/>
  <c r="GD8" i="12"/>
  <c r="GD136" i="15"/>
  <c r="GE142" i="15"/>
  <c r="GE172" i="15" s="1"/>
  <c r="GE22" i="15"/>
  <c r="GD18" i="12"/>
  <c r="GD26" i="15"/>
  <c r="CC156" i="15"/>
  <c r="CC186" i="15" s="1"/>
  <c r="BS156" i="15"/>
  <c r="BS186" i="15" s="1"/>
  <c r="CI156" i="15"/>
  <c r="CI186" i="15" s="1"/>
  <c r="CV156" i="15"/>
  <c r="CV186" i="15" s="1"/>
  <c r="DT156" i="15"/>
  <c r="DT186" i="15" s="1"/>
  <c r="FX156" i="15"/>
  <c r="FX186" i="15" s="1"/>
  <c r="AH156" i="15"/>
  <c r="AH186" i="15" s="1"/>
  <c r="GD120" i="15"/>
  <c r="GD114" i="15"/>
  <c r="GD110" i="15"/>
  <c r="M24" i="12"/>
  <c r="GD10" i="12"/>
  <c r="GE137" i="15"/>
  <c r="GE167" i="15" s="1"/>
  <c r="GE17" i="15"/>
  <c r="GE149" i="15"/>
  <c r="GE179" i="15" s="1"/>
  <c r="GE29" i="15"/>
  <c r="GD16" i="12"/>
  <c r="GD16" i="15"/>
  <c r="DI156" i="15"/>
  <c r="DI186" i="15" s="1"/>
  <c r="CA156" i="15"/>
  <c r="CA186" i="15" s="1"/>
  <c r="CQ156" i="15"/>
  <c r="CQ186" i="15" s="1"/>
  <c r="AB156" i="15"/>
  <c r="AB186" i="15" s="1"/>
  <c r="BL156" i="15"/>
  <c r="BL186" i="15" s="1"/>
  <c r="CB156" i="15"/>
  <c r="CB186" i="15" s="1"/>
  <c r="DH156" i="15"/>
  <c r="DH186" i="15" s="1"/>
  <c r="EJ156" i="15"/>
  <c r="EJ186" i="15" s="1"/>
  <c r="FP156" i="15"/>
  <c r="FP186" i="15" s="1"/>
  <c r="P156" i="15"/>
  <c r="P186" i="15" s="1"/>
  <c r="BB156" i="15"/>
  <c r="BB186" i="15" s="1"/>
  <c r="CH156" i="15"/>
  <c r="CH186" i="15" s="1"/>
  <c r="DF156" i="15"/>
  <c r="DF186" i="15" s="1"/>
  <c r="EL156" i="15"/>
  <c r="EL186" i="15" s="1"/>
  <c r="FR156" i="15"/>
  <c r="FR186" i="15" s="1"/>
  <c r="GD109" i="15"/>
  <c r="GD113" i="15"/>
  <c r="GD119" i="15"/>
  <c r="GE109" i="15"/>
  <c r="GE18" i="15"/>
  <c r="GD112" i="15"/>
  <c r="GE114" i="15"/>
  <c r="GE110" i="15"/>
  <c r="GE28" i="15"/>
  <c r="GD107" i="15"/>
  <c r="GE25" i="15"/>
  <c r="M13" i="12"/>
  <c r="EZ156" i="15"/>
  <c r="EZ186" i="15" s="1"/>
  <c r="GD117" i="15"/>
  <c r="GE20" i="12"/>
  <c r="GE44" i="12" s="1"/>
  <c r="GE34" i="15"/>
  <c r="GC116" i="15"/>
  <c r="GE27" i="15"/>
  <c r="GD17" i="12"/>
  <c r="GD21" i="15"/>
  <c r="GE11" i="12"/>
  <c r="I3" i="39" s="1"/>
  <c r="CS156" i="15"/>
  <c r="CS186" i="15" s="1"/>
  <c r="N156" i="15"/>
  <c r="N186" i="15" s="1"/>
  <c r="S156" i="15"/>
  <c r="S186" i="15" s="1"/>
  <c r="BH156" i="15"/>
  <c r="BH186" i="15" s="1"/>
  <c r="BX156" i="15"/>
  <c r="BX186" i="15" s="1"/>
  <c r="DD156" i="15"/>
  <c r="DD186" i="15" s="1"/>
  <c r="FH156" i="15"/>
  <c r="FH186" i="15" s="1"/>
  <c r="GB156" i="15"/>
  <c r="GB186" i="15" s="1"/>
  <c r="FQ156" i="15"/>
  <c r="FQ186" i="15" s="1"/>
  <c r="DE156" i="15"/>
  <c r="DE186" i="15" s="1"/>
  <c r="AP156" i="15"/>
  <c r="AP186" i="15" s="1"/>
  <c r="CD156" i="15"/>
  <c r="CD186" i="15" s="1"/>
  <c r="CT156" i="15"/>
  <c r="CT186" i="15" s="1"/>
  <c r="FJ156" i="15"/>
  <c r="FJ186" i="15" s="1"/>
  <c r="GC106" i="15"/>
  <c r="GC46" i="15" s="1"/>
  <c r="GE120" i="15"/>
  <c r="GE143" i="15"/>
  <c r="GE173" i="15" s="1"/>
  <c r="GE23" i="15"/>
  <c r="GC26" i="12"/>
  <c r="GD108" i="15"/>
  <c r="GD124" i="15"/>
  <c r="GD118" i="15"/>
  <c r="EM156" i="15"/>
  <c r="EM186" i="15" s="1"/>
  <c r="AJ156" i="15"/>
  <c r="AJ186" i="15" s="1"/>
  <c r="CR156" i="15"/>
  <c r="CR186" i="15" s="1"/>
  <c r="FD156" i="15"/>
  <c r="FD186" i="15" s="1"/>
  <c r="Y156" i="15"/>
  <c r="Y186" i="15" s="1"/>
  <c r="EG156" i="15"/>
  <c r="EG186" i="15" s="1"/>
  <c r="O156" i="15"/>
  <c r="O186" i="15" s="1"/>
  <c r="CG156" i="15"/>
  <c r="CG186" i="15" s="1"/>
  <c r="DQ156" i="15"/>
  <c r="DQ186" i="15" s="1"/>
  <c r="FY156" i="15"/>
  <c r="FY186" i="15" s="1"/>
  <c r="AT156" i="15"/>
  <c r="AT186" i="15" s="1"/>
  <c r="BN156" i="15"/>
  <c r="BN186" i="15" s="1"/>
  <c r="CX156" i="15"/>
  <c r="CX186" i="15" s="1"/>
  <c r="DR156" i="15"/>
  <c r="DR186" i="15" s="1"/>
  <c r="EH156" i="15"/>
  <c r="EH186" i="15" s="1"/>
  <c r="EX156" i="15"/>
  <c r="EX186" i="15" s="1"/>
  <c r="FN156" i="15"/>
  <c r="FN186" i="15" s="1"/>
  <c r="BM156" i="15"/>
  <c r="BM186" i="15" s="1"/>
  <c r="EO156" i="15"/>
  <c r="EO186" i="15" s="1"/>
  <c r="R156" i="15"/>
  <c r="R186" i="15" s="1"/>
  <c r="AU156" i="15"/>
  <c r="AU186" i="15" s="1"/>
  <c r="BO156" i="15"/>
  <c r="BO186" i="15" s="1"/>
  <c r="FS156" i="15"/>
  <c r="FS186" i="15" s="1"/>
  <c r="AV156" i="15"/>
  <c r="AV186" i="15" s="1"/>
  <c r="CF156" i="15"/>
  <c r="CF186" i="15" s="1"/>
  <c r="DX156" i="15"/>
  <c r="DX186" i="15" s="1"/>
  <c r="EV156" i="15"/>
  <c r="EV186" i="15" s="1"/>
  <c r="K156" i="15"/>
  <c r="K186" i="15" s="1"/>
  <c r="BA156" i="15"/>
  <c r="BA186" i="15" s="1"/>
  <c r="DA156" i="15"/>
  <c r="DA186" i="15" s="1"/>
  <c r="FI156" i="15"/>
  <c r="FI186" i="15" s="1"/>
  <c r="AO156" i="15"/>
  <c r="AO186" i="15" s="1"/>
  <c r="CW156" i="15"/>
  <c r="CW186" i="15" s="1"/>
  <c r="EW156" i="15"/>
  <c r="EW186" i="15" s="1"/>
  <c r="AL156" i="15"/>
  <c r="AL186" i="15" s="1"/>
  <c r="BF156" i="15"/>
  <c r="BF186" i="15" s="1"/>
  <c r="BZ156" i="15"/>
  <c r="BZ186" i="15" s="1"/>
  <c r="DJ156" i="15"/>
  <c r="DJ186" i="15" s="1"/>
  <c r="DZ156" i="15"/>
  <c r="DZ186" i="15" s="1"/>
  <c r="EP156" i="15"/>
  <c r="EP186" i="15" s="1"/>
  <c r="FF156" i="15"/>
  <c r="FF186" i="15" s="1"/>
  <c r="FZ156" i="15"/>
  <c r="FZ186" i="15" s="1"/>
  <c r="GE133" i="15"/>
  <c r="GE163" i="15" s="1"/>
  <c r="GE13" i="15"/>
  <c r="GD15" i="12"/>
  <c r="GD23" i="12" s="1"/>
  <c r="GD11" i="15"/>
  <c r="GD102" i="15"/>
  <c r="GD105" i="15"/>
  <c r="GE14" i="15"/>
  <c r="GD104" i="15"/>
  <c r="GE102" i="15"/>
  <c r="GD103" i="15"/>
  <c r="GE15" i="15"/>
  <c r="GE128" i="15"/>
  <c r="GE158" i="15" s="1"/>
  <c r="GE8" i="15"/>
  <c r="GD97" i="15"/>
  <c r="GD14" i="12"/>
  <c r="GD22" i="12" s="1"/>
  <c r="GD6" i="15"/>
  <c r="GD100" i="15"/>
  <c r="FE156" i="15"/>
  <c r="FE186" i="15" s="1"/>
  <c r="W156" i="15"/>
  <c r="W186" i="15" s="1"/>
  <c r="AM156" i="15"/>
  <c r="AM186" i="15" s="1"/>
  <c r="BC156" i="15"/>
  <c r="BC186" i="15" s="1"/>
  <c r="CY156" i="15"/>
  <c r="CY186" i="15" s="1"/>
  <c r="DO156" i="15"/>
  <c r="DO186" i="15" s="1"/>
  <c r="EE156" i="15"/>
  <c r="EE186" i="15" s="1"/>
  <c r="EU156" i="15"/>
  <c r="EU186" i="15" s="1"/>
  <c r="FK156" i="15"/>
  <c r="FK186" i="15" s="1"/>
  <c r="GA156" i="15"/>
  <c r="GA186" i="15" s="1"/>
  <c r="X156" i="15"/>
  <c r="X186" i="15" s="1"/>
  <c r="AN156" i="15"/>
  <c r="AN186" i="15" s="1"/>
  <c r="BD156" i="15"/>
  <c r="BD186" i="15" s="1"/>
  <c r="CJ156" i="15"/>
  <c r="CJ186" i="15" s="1"/>
  <c r="CZ156" i="15"/>
  <c r="CZ186" i="15" s="1"/>
  <c r="DP156" i="15"/>
  <c r="DP186" i="15" s="1"/>
  <c r="EF156" i="15"/>
  <c r="EF186" i="15" s="1"/>
  <c r="FL156" i="15"/>
  <c r="FL186" i="15" s="1"/>
  <c r="AK156" i="15"/>
  <c r="AK186" i="15" s="1"/>
  <c r="BQ156" i="15"/>
  <c r="BQ186" i="15" s="1"/>
  <c r="DM156" i="15"/>
  <c r="DM186" i="15" s="1"/>
  <c r="ES156" i="15"/>
  <c r="ES186" i="15" s="1"/>
  <c r="BE156" i="15"/>
  <c r="BE186" i="15" s="1"/>
  <c r="Z156" i="15"/>
  <c r="Z186" i="15" s="1"/>
  <c r="BV156" i="15"/>
  <c r="BV186" i="15" s="1"/>
  <c r="DB156" i="15"/>
  <c r="DB186" i="15" s="1"/>
  <c r="M30" i="12"/>
  <c r="M38" i="12" s="1"/>
  <c r="M95" i="15"/>
  <c r="L156" i="15"/>
  <c r="L186" i="15" s="1"/>
  <c r="GD99" i="15"/>
  <c r="GD98" i="15"/>
  <c r="T96" i="15"/>
  <c r="T36" i="15" s="1"/>
  <c r="GE100" i="15"/>
  <c r="GE97" i="15"/>
  <c r="GE129" i="15"/>
  <c r="GE159" i="15" s="1"/>
  <c r="GE9" i="15"/>
  <c r="AW156" i="15"/>
  <c r="AW186" i="15" s="1"/>
  <c r="AE156" i="15"/>
  <c r="AE186" i="15" s="1"/>
  <c r="DG156" i="15"/>
  <c r="DG186" i="15" s="1"/>
  <c r="DW156" i="15"/>
  <c r="DW186" i="15" s="1"/>
  <c r="AF156" i="15"/>
  <c r="AF186" i="15" s="1"/>
  <c r="EN156" i="15"/>
  <c r="EN186" i="15" s="1"/>
  <c r="EC156" i="15"/>
  <c r="EC186" i="15" s="1"/>
  <c r="AC156" i="15"/>
  <c r="AC186" i="15" s="1"/>
  <c r="Q156" i="15"/>
  <c r="Q186" i="15" s="1"/>
  <c r="AX156" i="15"/>
  <c r="AX186" i="15" s="1"/>
  <c r="FV156" i="15"/>
  <c r="FV186" i="15" s="1"/>
  <c r="H156" i="15"/>
  <c r="H186" i="15" s="1"/>
  <c r="Q57" i="12"/>
  <c r="R57" i="12"/>
  <c r="CN57" i="12"/>
  <c r="FO57" i="12"/>
  <c r="AR57" i="12"/>
  <c r="DR57" i="12"/>
  <c r="EX57" i="12"/>
  <c r="AG57" i="12"/>
  <c r="BM57" i="12"/>
  <c r="CS57" i="12"/>
  <c r="DY57" i="12"/>
  <c r="FE57" i="12"/>
  <c r="BC57" i="12"/>
  <c r="GA57" i="12"/>
  <c r="AY57" i="12"/>
  <c r="CE57" i="12"/>
  <c r="DK57" i="12"/>
  <c r="EQ57" i="12"/>
  <c r="AC57" i="12"/>
  <c r="FA57" i="12"/>
  <c r="AF57" i="12"/>
  <c r="BL57" i="12"/>
  <c r="CR57" i="12"/>
  <c r="DX57" i="12"/>
  <c r="FD57" i="12"/>
  <c r="GB57" i="12"/>
  <c r="DT57" i="12"/>
  <c r="BY57" i="12"/>
  <c r="AM57" i="12"/>
  <c r="FK57" i="12"/>
  <c r="AJ57" i="12"/>
  <c r="CF57" i="12"/>
  <c r="DL57" i="12"/>
  <c r="Y57" i="12"/>
  <c r="CK57" i="12"/>
  <c r="EW57" i="12"/>
  <c r="N57" i="12"/>
  <c r="BW57" i="12"/>
  <c r="EI57" i="12"/>
  <c r="DU57" i="12"/>
  <c r="EV57" i="12"/>
  <c r="AH57" i="12"/>
  <c r="DN57" i="12"/>
  <c r="ET57" i="12"/>
  <c r="AO57" i="12"/>
  <c r="DA57" i="12"/>
  <c r="W57" i="12"/>
  <c r="AA57" i="12"/>
  <c r="CM57" i="12"/>
  <c r="AT57" i="12"/>
  <c r="BJ57" i="12"/>
  <c r="BZ57" i="12"/>
  <c r="FV57" i="12"/>
  <c r="EZ57" i="12"/>
  <c r="GC13" i="12"/>
  <c r="AP57" i="12"/>
  <c r="AB57" i="12"/>
  <c r="EJ57" i="12"/>
  <c r="EE57" i="12"/>
  <c r="DD57" i="12"/>
  <c r="DJ57" i="12"/>
  <c r="DZ57" i="12"/>
  <c r="FF57" i="12"/>
  <c r="S57" i="12"/>
  <c r="AW57" i="12"/>
  <c r="CC57" i="12"/>
  <c r="DI57" i="12"/>
  <c r="EO57" i="12"/>
  <c r="FU57" i="12"/>
  <c r="DO57" i="12"/>
  <c r="AI57" i="12"/>
  <c r="BO57" i="12"/>
  <c r="CU57" i="12"/>
  <c r="EA57" i="12"/>
  <c r="FG57" i="12"/>
  <c r="CO57" i="12"/>
  <c r="AV57" i="12"/>
  <c r="CB57" i="12"/>
  <c r="DH57" i="12"/>
  <c r="EN57" i="12"/>
  <c r="FP57" i="12"/>
  <c r="BS57" i="12"/>
  <c r="BX57" i="12"/>
  <c r="FM57" i="12"/>
  <c r="EK57" i="12"/>
  <c r="CY57" i="12"/>
  <c r="P57" i="12"/>
  <c r="AZ57" i="12"/>
  <c r="CV57" i="12"/>
  <c r="FT57" i="12"/>
  <c r="BE57" i="12"/>
  <c r="DQ57" i="12"/>
  <c r="CI57" i="12"/>
  <c r="AQ57" i="12"/>
  <c r="DC57" i="12"/>
  <c r="FW57" i="12"/>
  <c r="BD57" i="12"/>
  <c r="DF57" i="12"/>
  <c r="EL57" i="12"/>
  <c r="BU57" i="12"/>
  <c r="EG57" i="12"/>
  <c r="EU57" i="12"/>
  <c r="BG57" i="12"/>
  <c r="DS57" i="12"/>
  <c r="BT57" i="12"/>
  <c r="BB57" i="12"/>
  <c r="BR57" i="12"/>
  <c r="CH57" i="12"/>
  <c r="EY57" i="12"/>
  <c r="G57" i="12"/>
  <c r="H57" i="12"/>
  <c r="GE12" i="12"/>
  <c r="J3" i="39" s="1"/>
  <c r="K57" i="12"/>
  <c r="L57" i="12"/>
  <c r="I57" i="12"/>
  <c r="GE124" i="11"/>
  <c r="GF124" i="11"/>
  <c r="GE34" i="11"/>
  <c r="GE155" i="11"/>
  <c r="GD5" i="12" s="1"/>
  <c r="GE94" i="11"/>
  <c r="AA31" i="9" l="1"/>
  <c r="AX31" i="9"/>
  <c r="BU31" i="9"/>
  <c r="U211" i="15"/>
  <c r="V211" i="15"/>
  <c r="GE200" i="15"/>
  <c r="BL31" i="9"/>
  <c r="AC28" i="9"/>
  <c r="M57" i="12"/>
  <c r="AA28" i="9"/>
  <c r="BJ28" i="9"/>
  <c r="I28" i="8"/>
  <c r="Q31" i="9"/>
  <c r="GE229" i="15"/>
  <c r="CB28" i="9"/>
  <c r="GE64" i="11"/>
  <c r="AQ28" i="9"/>
  <c r="AF31" i="9"/>
  <c r="AM31" i="9"/>
  <c r="AW31" i="9"/>
  <c r="CK31" i="9"/>
  <c r="Z31" i="9"/>
  <c r="AK31" i="9"/>
  <c r="BN31" i="9"/>
  <c r="Y31" i="9"/>
  <c r="GE222" i="15"/>
  <c r="GE234" i="15"/>
  <c r="V37" i="12"/>
  <c r="K29" i="8" s="1"/>
  <c r="BC28" i="9"/>
  <c r="U31" i="9"/>
  <c r="AS28" i="9"/>
  <c r="CB31" i="9"/>
  <c r="BH28" i="9"/>
  <c r="BQ28" i="9"/>
  <c r="BU28" i="9"/>
  <c r="BO31" i="9"/>
  <c r="AS31" i="9"/>
  <c r="BF31" i="9"/>
  <c r="CF28" i="9"/>
  <c r="FS28" i="8"/>
  <c r="V31" i="9"/>
  <c r="N10" i="8"/>
  <c r="Z60" i="11"/>
  <c r="Z181" i="11"/>
  <c r="Y151" i="15" s="1"/>
  <c r="AR28" i="9"/>
  <c r="M10" i="8"/>
  <c r="Y181" i="11"/>
  <c r="X151" i="15" s="1"/>
  <c r="X181" i="15" s="1"/>
  <c r="X241" i="15" s="1"/>
  <c r="Y60" i="11"/>
  <c r="X31" i="9"/>
  <c r="AK28" i="9"/>
  <c r="T31" i="9"/>
  <c r="AN31" i="9"/>
  <c r="CA31" i="9"/>
  <c r="O31" i="9"/>
  <c r="Z28" i="9"/>
  <c r="CF31" i="9"/>
  <c r="AN28" i="9"/>
  <c r="O28" i="9"/>
  <c r="S28" i="9"/>
  <c r="CI28" i="9"/>
  <c r="AH28" i="9"/>
  <c r="BD28" i="9"/>
  <c r="X28" i="9"/>
  <c r="K37" i="12"/>
  <c r="AV31" i="9"/>
  <c r="BV28" i="9"/>
  <c r="L28" i="9"/>
  <c r="AZ31" i="9"/>
  <c r="BW28" i="9"/>
  <c r="CA28" i="9"/>
  <c r="BX31" i="9"/>
  <c r="BP31" i="9"/>
  <c r="BK31" i="9"/>
  <c r="M176" i="15"/>
  <c r="M206" i="15" s="1"/>
  <c r="U37" i="12"/>
  <c r="J29" i="8" s="1"/>
  <c r="GD5" i="15"/>
  <c r="GE187" i="15"/>
  <c r="AZ28" i="9"/>
  <c r="BC31" i="9"/>
  <c r="M171" i="15"/>
  <c r="M201" i="15" s="1"/>
  <c r="W181" i="15"/>
  <c r="W241" i="15" s="1"/>
  <c r="GD231" i="15"/>
  <c r="BH31" i="9"/>
  <c r="AJ28" i="9"/>
  <c r="BV31" i="9"/>
  <c r="H31" i="8"/>
  <c r="GD47" i="12"/>
  <c r="GE47" i="12" s="1"/>
  <c r="GF47" i="12" s="1"/>
  <c r="AR31" i="9"/>
  <c r="BW31" i="9"/>
  <c r="M32" i="12"/>
  <c r="M40" i="12" s="1"/>
  <c r="M37" i="12" s="1"/>
  <c r="H29" i="8" s="1"/>
  <c r="BG28" i="9"/>
  <c r="CL28" i="9"/>
  <c r="GC47" i="12"/>
  <c r="FR31" i="8" s="1"/>
  <c r="P31" i="8"/>
  <c r="L31" i="9" s="1"/>
  <c r="BD31" i="9"/>
  <c r="S31" i="9"/>
  <c r="AH31" i="9"/>
  <c r="CI31" i="9"/>
  <c r="AV28" i="9"/>
  <c r="T28" i="9"/>
  <c r="P31" i="9"/>
  <c r="BQ31" i="9"/>
  <c r="AJ31" i="9"/>
  <c r="BG31" i="9"/>
  <c r="CL31" i="9"/>
  <c r="BX28" i="9"/>
  <c r="BP28" i="9"/>
  <c r="BK28" i="9"/>
  <c r="P28" i="9"/>
  <c r="GE244" i="15"/>
  <c r="GE214" i="15"/>
  <c r="GF35" i="11"/>
  <c r="GF156" i="11"/>
  <c r="GE126" i="15" s="1"/>
  <c r="GE185" i="11"/>
  <c r="GD236" i="15"/>
  <c r="M236" i="15"/>
  <c r="GE239" i="15"/>
  <c r="GE209" i="15"/>
  <c r="GE237" i="15"/>
  <c r="GE207" i="15"/>
  <c r="GE238" i="15"/>
  <c r="GE208" i="15"/>
  <c r="GE235" i="15"/>
  <c r="GE205" i="15"/>
  <c r="GE232" i="15"/>
  <c r="GE202" i="15"/>
  <c r="GE233" i="15"/>
  <c r="GE203" i="15"/>
  <c r="M231" i="15"/>
  <c r="GE227" i="15"/>
  <c r="GE197" i="15"/>
  <c r="M226" i="15"/>
  <c r="GD226" i="15"/>
  <c r="GE228" i="15"/>
  <c r="GE198" i="15"/>
  <c r="GE224" i="15"/>
  <c r="GE194" i="15"/>
  <c r="GD221" i="15"/>
  <c r="GE195" i="15"/>
  <c r="GE225" i="15"/>
  <c r="GE223" i="15"/>
  <c r="GE193" i="15"/>
  <c r="M221" i="15"/>
  <c r="M216" i="15"/>
  <c r="GE218" i="15"/>
  <c r="GE188" i="15"/>
  <c r="GE219" i="15"/>
  <c r="GE189" i="15"/>
  <c r="GD216" i="15"/>
  <c r="T41" i="15"/>
  <c r="T31" i="12" s="1"/>
  <c r="T39" i="12" s="1"/>
  <c r="GC56" i="15"/>
  <c r="GC34" i="12" s="1"/>
  <c r="GC42" i="12" s="1"/>
  <c r="GC36" i="15"/>
  <c r="GC30" i="12" s="1"/>
  <c r="GC38" i="12" s="1"/>
  <c r="GC51" i="15"/>
  <c r="GC33" i="12" s="1"/>
  <c r="GC41" i="12" s="1"/>
  <c r="GC41" i="15"/>
  <c r="GC31" i="12" s="1"/>
  <c r="GC39" i="12" s="1"/>
  <c r="M161" i="15"/>
  <c r="M191" i="15" s="1"/>
  <c r="GE28" i="12"/>
  <c r="T166" i="15"/>
  <c r="T196" i="15" s="1"/>
  <c r="GE136" i="15"/>
  <c r="GD13" i="12"/>
  <c r="X95" i="15"/>
  <c r="W95" i="15"/>
  <c r="Y31" i="15"/>
  <c r="Y61" i="15" s="1"/>
  <c r="Y35" i="12" s="1"/>
  <c r="Y19" i="12"/>
  <c r="W43" i="12"/>
  <c r="W37" i="12" s="1"/>
  <c r="L29" i="8" s="1"/>
  <c r="W27" i="12"/>
  <c r="GE141" i="15"/>
  <c r="T171" i="15"/>
  <c r="T201" i="15" s="1"/>
  <c r="X43" i="12"/>
  <c r="X37" i="12" s="1"/>
  <c r="M29" i="8" s="1"/>
  <c r="X27" i="12"/>
  <c r="AA30" i="11"/>
  <c r="GE146" i="15"/>
  <c r="GC32" i="12"/>
  <c r="GC40" i="12" s="1"/>
  <c r="GC166" i="15"/>
  <c r="GC196" i="15" s="1"/>
  <c r="GE16" i="12"/>
  <c r="GE16" i="15"/>
  <c r="GE124" i="15"/>
  <c r="GE18" i="12"/>
  <c r="GE26" i="15"/>
  <c r="GE117" i="15"/>
  <c r="GE118" i="15"/>
  <c r="GD111" i="15"/>
  <c r="GE119" i="15"/>
  <c r="GE108" i="15"/>
  <c r="GD101" i="15"/>
  <c r="T176" i="15"/>
  <c r="T206" i="15" s="1"/>
  <c r="GD116" i="15"/>
  <c r="GE115" i="15"/>
  <c r="GE17" i="12"/>
  <c r="GE21" i="15"/>
  <c r="GE113" i="15"/>
  <c r="GD106" i="15"/>
  <c r="GE107" i="15"/>
  <c r="GD26" i="12"/>
  <c r="GE112" i="15"/>
  <c r="GD24" i="12"/>
  <c r="GD25" i="12"/>
  <c r="GE103" i="15"/>
  <c r="GE15" i="12"/>
  <c r="GE131" i="15"/>
  <c r="GE11" i="15"/>
  <c r="GE105" i="15"/>
  <c r="GE104" i="15"/>
  <c r="GE14" i="12"/>
  <c r="GE22" i="12" s="1"/>
  <c r="GE6" i="15"/>
  <c r="GE98" i="15"/>
  <c r="M156" i="15"/>
  <c r="M186" i="15" s="1"/>
  <c r="GE99" i="15"/>
  <c r="T95" i="15"/>
  <c r="GD96" i="15"/>
  <c r="GD36" i="15" s="1"/>
  <c r="GD57" i="12"/>
  <c r="GE7" i="12"/>
  <c r="C3" i="39" s="1"/>
  <c r="G3" i="39" s="1"/>
  <c r="L3" i="39" s="1"/>
  <c r="GE10" i="12"/>
  <c r="F3" i="39" s="1"/>
  <c r="GE9" i="12"/>
  <c r="E3" i="39" s="1"/>
  <c r="GE8" i="12"/>
  <c r="D3" i="39" s="1"/>
  <c r="GF34" i="11"/>
  <c r="GF155" i="11"/>
  <c r="GF94" i="11"/>
  <c r="I6" i="39" l="1"/>
  <c r="I9" i="39"/>
  <c r="GF64" i="11"/>
  <c r="GC171" i="15"/>
  <c r="GC201" i="15" s="1"/>
  <c r="I8" i="39"/>
  <c r="F6" i="39"/>
  <c r="C9" i="39"/>
  <c r="E6" i="39"/>
  <c r="B6" i="39"/>
  <c r="D9" i="39"/>
  <c r="F9" i="39"/>
  <c r="E9" i="39"/>
  <c r="C6" i="39"/>
  <c r="D6" i="39"/>
  <c r="B9" i="39"/>
  <c r="J9" i="39"/>
  <c r="J6" i="39"/>
  <c r="C8" i="39"/>
  <c r="J8" i="39"/>
  <c r="B8" i="39"/>
  <c r="F8" i="39"/>
  <c r="E8" i="39"/>
  <c r="D8" i="39"/>
  <c r="C7" i="39"/>
  <c r="D7" i="39"/>
  <c r="J7" i="39"/>
  <c r="B7" i="39"/>
  <c r="F7" i="39"/>
  <c r="I7" i="39"/>
  <c r="I11" i="39" s="1"/>
  <c r="I12" i="39" s="1"/>
  <c r="E7" i="39"/>
  <c r="O10" i="8"/>
  <c r="AA181" i="11"/>
  <c r="Z151" i="15" s="1"/>
  <c r="AA60" i="11"/>
  <c r="FS31" i="8"/>
  <c r="X211" i="15"/>
  <c r="GC176" i="15"/>
  <c r="GC206" i="15" s="1"/>
  <c r="Y181" i="15"/>
  <c r="Y241" i="15" s="1"/>
  <c r="W211" i="15"/>
  <c r="GE5" i="15"/>
  <c r="GE221" i="15"/>
  <c r="GF185" i="11"/>
  <c r="GE236" i="15"/>
  <c r="GE231" i="15"/>
  <c r="GE216" i="15"/>
  <c r="GE226" i="15"/>
  <c r="GC156" i="15"/>
  <c r="GC186" i="15" s="1"/>
  <c r="GD41" i="15"/>
  <c r="GD31" i="12" s="1"/>
  <c r="GD39" i="12" s="1"/>
  <c r="GC161" i="15"/>
  <c r="GC191" i="15" s="1"/>
  <c r="GD46" i="15"/>
  <c r="GD32" i="12" s="1"/>
  <c r="GD40" i="12" s="1"/>
  <c r="GD56" i="15"/>
  <c r="GD34" i="12" s="1"/>
  <c r="GD42" i="12" s="1"/>
  <c r="GD51" i="15"/>
  <c r="GD33" i="12" s="1"/>
  <c r="GD41" i="12" s="1"/>
  <c r="T161" i="15"/>
  <c r="T191" i="15" s="1"/>
  <c r="GE13" i="12"/>
  <c r="Y43" i="12"/>
  <c r="Y37" i="12" s="1"/>
  <c r="N29" i="8" s="1"/>
  <c r="Y27" i="12"/>
  <c r="Y21" i="12" s="1"/>
  <c r="AB30" i="11"/>
  <c r="Z31" i="15"/>
  <c r="Z61" i="15" s="1"/>
  <c r="Z35" i="12" s="1"/>
  <c r="Z19" i="12"/>
  <c r="Y95" i="15"/>
  <c r="GE106" i="15"/>
  <c r="GE26" i="12"/>
  <c r="GE111" i="15"/>
  <c r="GE24" i="12"/>
  <c r="GE101" i="15"/>
  <c r="GE116" i="15"/>
  <c r="GE56" i="15" s="1"/>
  <c r="GE23" i="12"/>
  <c r="GE96" i="15"/>
  <c r="GE36" i="15" s="1"/>
  <c r="GE30" i="12" s="1"/>
  <c r="GE38" i="12" s="1"/>
  <c r="B4" i="39" s="1"/>
  <c r="GE25" i="12"/>
  <c r="T30" i="12"/>
  <c r="T38" i="12" s="1"/>
  <c r="T37" i="12" s="1"/>
  <c r="I29" i="8" s="1"/>
  <c r="T156" i="15"/>
  <c r="T186" i="15" s="1"/>
  <c r="GE5" i="12"/>
  <c r="M3" i="39" s="1"/>
  <c r="E50" i="12" l="1"/>
  <c r="F33" i="8" s="1"/>
  <c r="F33" i="9" s="1"/>
  <c r="E10" i="39"/>
  <c r="B10" i="39"/>
  <c r="D10" i="39"/>
  <c r="F10" i="39"/>
  <c r="C10" i="39"/>
  <c r="Y211" i="15"/>
  <c r="G9" i="39"/>
  <c r="G6" i="39"/>
  <c r="L6" i="39" s="1"/>
  <c r="M6" i="39" s="1"/>
  <c r="G8" i="39"/>
  <c r="L8" i="39" s="1"/>
  <c r="M8" i="39" s="1"/>
  <c r="J11" i="39"/>
  <c r="J12" i="39" s="1"/>
  <c r="J15" i="39" s="1"/>
  <c r="J16" i="39" s="1"/>
  <c r="J17" i="39" s="1"/>
  <c r="G7" i="39"/>
  <c r="I13" i="39"/>
  <c r="I15" i="39"/>
  <c r="I16" i="39" s="1"/>
  <c r="I17" i="39" s="1"/>
  <c r="GD176" i="15"/>
  <c r="GD206" i="15" s="1"/>
  <c r="F46" i="12"/>
  <c r="E46" i="12"/>
  <c r="P10" i="8"/>
  <c r="AB60" i="11"/>
  <c r="AB181" i="11"/>
  <c r="AA151" i="15" s="1"/>
  <c r="Z181" i="15"/>
  <c r="Z241" i="15" s="1"/>
  <c r="F50" i="12"/>
  <c r="GD161" i="15"/>
  <c r="GD191" i="15" s="1"/>
  <c r="GD166" i="15"/>
  <c r="GD196" i="15" s="1"/>
  <c r="GE41" i="15"/>
  <c r="GE31" i="12" s="1"/>
  <c r="GE39" i="12" s="1"/>
  <c r="C4" i="39" s="1"/>
  <c r="GE46" i="15"/>
  <c r="GE32" i="12" s="1"/>
  <c r="GE40" i="12" s="1"/>
  <c r="D4" i="39" s="1"/>
  <c r="GD171" i="15"/>
  <c r="GD201" i="15" s="1"/>
  <c r="GE51" i="15"/>
  <c r="GE33" i="12" s="1"/>
  <c r="GE41" i="12" s="1"/>
  <c r="E4" i="39" s="1"/>
  <c r="Z95" i="15"/>
  <c r="AC30" i="11"/>
  <c r="AA31" i="15"/>
  <c r="AA61" i="15" s="1"/>
  <c r="AA35" i="12" s="1"/>
  <c r="AA19" i="12"/>
  <c r="Z43" i="12"/>
  <c r="Z37" i="12" s="1"/>
  <c r="O29" i="8" s="1"/>
  <c r="Z27" i="12"/>
  <c r="Z21" i="12" s="1"/>
  <c r="GE34" i="12"/>
  <c r="GE42" i="12" s="1"/>
  <c r="F4" i="39" s="1"/>
  <c r="GE176" i="15"/>
  <c r="GE206" i="15" s="1"/>
  <c r="GE156" i="15"/>
  <c r="GE186" i="15" s="1"/>
  <c r="GD30" i="12"/>
  <c r="GD38" i="12" s="1"/>
  <c r="GD156" i="15"/>
  <c r="GD186" i="15" s="1"/>
  <c r="G10" i="39" l="1"/>
  <c r="L10" i="39" s="1"/>
  <c r="M10" i="39" s="1"/>
  <c r="J13" i="39"/>
  <c r="G4" i="39"/>
  <c r="L4" i="39" s="1"/>
  <c r="L9" i="39"/>
  <c r="M9" i="39" s="1"/>
  <c r="L7" i="39"/>
  <c r="M7" i="39" s="1"/>
  <c r="P18" i="8"/>
  <c r="F30" i="8"/>
  <c r="E51" i="12"/>
  <c r="E52" i="12" s="1"/>
  <c r="Q10" i="8"/>
  <c r="Q18" i="8" s="1"/>
  <c r="AC60" i="11"/>
  <c r="AC181" i="11"/>
  <c r="AB151" i="15" s="1"/>
  <c r="Z211" i="15"/>
  <c r="AA181" i="15"/>
  <c r="AA241" i="15" s="1"/>
  <c r="G33" i="8"/>
  <c r="GD50" i="12"/>
  <c r="GE161" i="15"/>
  <c r="GE191" i="15" s="1"/>
  <c r="GE166" i="15"/>
  <c r="GE196" i="15" s="1"/>
  <c r="GE171" i="15"/>
  <c r="GE201" i="15" s="1"/>
  <c r="AD30" i="11"/>
  <c r="AA43" i="12"/>
  <c r="AA37" i="12" s="1"/>
  <c r="P29" i="8" s="1"/>
  <c r="AA27" i="12"/>
  <c r="AA21" i="12" s="1"/>
  <c r="AB31" i="15"/>
  <c r="AB61" i="15" s="1"/>
  <c r="AB35" i="12" s="1"/>
  <c r="AB19" i="12"/>
  <c r="AA95" i="15"/>
  <c r="CM37" i="9"/>
  <c r="K37" i="9"/>
  <c r="J37" i="9"/>
  <c r="I37" i="9"/>
  <c r="H37" i="9"/>
  <c r="G37" i="9"/>
  <c r="CM32" i="9"/>
  <c r="K32" i="9"/>
  <c r="J32" i="9"/>
  <c r="I32" i="9"/>
  <c r="H32" i="9"/>
  <c r="G32" i="9"/>
  <c r="CM31" i="9"/>
  <c r="K31" i="9"/>
  <c r="J31" i="9"/>
  <c r="I31" i="9"/>
  <c r="H31" i="9"/>
  <c r="G31" i="9"/>
  <c r="K29" i="9"/>
  <c r="J29" i="9"/>
  <c r="I29" i="9"/>
  <c r="H29" i="9"/>
  <c r="CM28" i="9"/>
  <c r="K28" i="9"/>
  <c r="J28" i="9"/>
  <c r="I28" i="9"/>
  <c r="H28" i="9"/>
  <c r="G28" i="9"/>
  <c r="CM26" i="9"/>
  <c r="K26" i="9"/>
  <c r="J26" i="9"/>
  <c r="I26" i="9"/>
  <c r="H26" i="9"/>
  <c r="G26" i="9"/>
  <c r="CM25" i="9"/>
  <c r="K25" i="9"/>
  <c r="J25" i="9"/>
  <c r="I25" i="9"/>
  <c r="H25" i="9"/>
  <c r="G25" i="9"/>
  <c r="CM24" i="9"/>
  <c r="K24" i="9"/>
  <c r="J24" i="9"/>
  <c r="I24" i="9"/>
  <c r="H24" i="9"/>
  <c r="G24" i="9"/>
  <c r="CM23" i="9"/>
  <c r="K23" i="9"/>
  <c r="J23" i="9"/>
  <c r="I23" i="9"/>
  <c r="H23" i="9"/>
  <c r="G23" i="9"/>
  <c r="CM22" i="9"/>
  <c r="K22" i="9"/>
  <c r="J22" i="9"/>
  <c r="I22" i="9"/>
  <c r="H22" i="9"/>
  <c r="G22" i="9"/>
  <c r="CM21" i="9"/>
  <c r="K21" i="9"/>
  <c r="J21" i="9"/>
  <c r="I21" i="9"/>
  <c r="H21" i="9"/>
  <c r="G21" i="9"/>
  <c r="CM20" i="9"/>
  <c r="K20" i="9"/>
  <c r="J20" i="9"/>
  <c r="I20" i="9"/>
  <c r="H20" i="9"/>
  <c r="G20" i="9"/>
  <c r="CM11" i="9"/>
  <c r="K11" i="9"/>
  <c r="J11" i="9"/>
  <c r="I11" i="9"/>
  <c r="H11" i="9"/>
  <c r="G11" i="9"/>
  <c r="K10" i="9"/>
  <c r="J10" i="9"/>
  <c r="I10" i="9"/>
  <c r="H10" i="9"/>
  <c r="G10" i="9"/>
  <c r="CM9" i="9"/>
  <c r="K9" i="9"/>
  <c r="J9" i="9"/>
  <c r="I9" i="9"/>
  <c r="H9" i="9"/>
  <c r="G9" i="9"/>
  <c r="CM8" i="9"/>
  <c r="K8" i="9"/>
  <c r="J8" i="9"/>
  <c r="I8" i="9"/>
  <c r="H8" i="9"/>
  <c r="G8" i="9"/>
  <c r="CM7" i="9"/>
  <c r="K7" i="9"/>
  <c r="J7" i="9"/>
  <c r="I7" i="9"/>
  <c r="H7" i="9"/>
  <c r="G7" i="9"/>
  <c r="CM6" i="9"/>
  <c r="K6" i="9"/>
  <c r="J6" i="9"/>
  <c r="I6" i="9"/>
  <c r="H6" i="9"/>
  <c r="G6" i="9"/>
  <c r="CM5" i="9"/>
  <c r="K5" i="9"/>
  <c r="J5" i="9"/>
  <c r="I5" i="9"/>
  <c r="G5" i="9"/>
  <c r="FU37" i="8"/>
  <c r="FU28" i="8"/>
  <c r="FR27" i="8"/>
  <c r="O27" i="8"/>
  <c r="N27" i="8"/>
  <c r="M27" i="8"/>
  <c r="L27" i="8"/>
  <c r="K27" i="8"/>
  <c r="J27" i="8"/>
  <c r="I27" i="8"/>
  <c r="H27" i="8"/>
  <c r="G27" i="8"/>
  <c r="FU25" i="8"/>
  <c r="FU24" i="8"/>
  <c r="FU23" i="8"/>
  <c r="FU22" i="8"/>
  <c r="FU21" i="8"/>
  <c r="FU20" i="8"/>
  <c r="FR19" i="8"/>
  <c r="O19" i="8"/>
  <c r="N19" i="8"/>
  <c r="M19" i="8"/>
  <c r="L19" i="8"/>
  <c r="K19" i="8"/>
  <c r="J19" i="8"/>
  <c r="I19" i="8"/>
  <c r="H19" i="8"/>
  <c r="G19" i="8"/>
  <c r="O18" i="8"/>
  <c r="N18" i="8"/>
  <c r="M18" i="8"/>
  <c r="L18" i="8"/>
  <c r="K18" i="8"/>
  <c r="J18" i="8"/>
  <c r="I18" i="8"/>
  <c r="H18" i="8"/>
  <c r="G18" i="8"/>
  <c r="FR17" i="8"/>
  <c r="O17" i="8"/>
  <c r="N17" i="8"/>
  <c r="M17" i="8"/>
  <c r="L17" i="8"/>
  <c r="K17" i="8"/>
  <c r="J17" i="8"/>
  <c r="I17" i="8"/>
  <c r="H17" i="8"/>
  <c r="G17" i="8"/>
  <c r="FR16" i="8"/>
  <c r="O16" i="8"/>
  <c r="N16" i="8"/>
  <c r="M16" i="8"/>
  <c r="L16" i="8"/>
  <c r="K16" i="8"/>
  <c r="J16" i="8"/>
  <c r="I16" i="8"/>
  <c r="H16" i="8"/>
  <c r="G16" i="8"/>
  <c r="FR15" i="8"/>
  <c r="O15" i="8"/>
  <c r="N15" i="8"/>
  <c r="M15" i="8"/>
  <c r="L15" i="8"/>
  <c r="K15" i="8"/>
  <c r="J15" i="8"/>
  <c r="I15" i="8"/>
  <c r="H15" i="8"/>
  <c r="G15" i="8"/>
  <c r="FR14" i="8"/>
  <c r="O14" i="8"/>
  <c r="N14" i="8"/>
  <c r="M14" i="8"/>
  <c r="L14" i="8"/>
  <c r="K14" i="8"/>
  <c r="J14" i="8"/>
  <c r="I14" i="8"/>
  <c r="H14" i="8"/>
  <c r="G14" i="8"/>
  <c r="FR13" i="8"/>
  <c r="O13" i="8"/>
  <c r="N13" i="8"/>
  <c r="M13" i="8"/>
  <c r="L13" i="8"/>
  <c r="K13" i="8"/>
  <c r="J13" i="8"/>
  <c r="I13" i="8"/>
  <c r="H13" i="8"/>
  <c r="G13" i="8"/>
  <c r="FR12" i="8"/>
  <c r="O12" i="8"/>
  <c r="N12" i="8"/>
  <c r="M12" i="8"/>
  <c r="L12" i="8"/>
  <c r="K12" i="8"/>
  <c r="J12" i="8"/>
  <c r="I12" i="8"/>
  <c r="H12" i="8"/>
  <c r="G12" i="8"/>
  <c r="FU11" i="8"/>
  <c r="FU8" i="8"/>
  <c r="FU7" i="8"/>
  <c r="FU6" i="8"/>
  <c r="CN32" i="9" l="1"/>
  <c r="CO32" i="9" s="1"/>
  <c r="L10" i="9"/>
  <c r="L18" i="9" s="1"/>
  <c r="CN11" i="9"/>
  <c r="CN21" i="9"/>
  <c r="CN23" i="9"/>
  <c r="CN28" i="9"/>
  <c r="AA211" i="15"/>
  <c r="CN25" i="9"/>
  <c r="CN37" i="9"/>
  <c r="CN5" i="9"/>
  <c r="CN7" i="9"/>
  <c r="CN9" i="9"/>
  <c r="CN6" i="9"/>
  <c r="CN8" i="9"/>
  <c r="CN20" i="9"/>
  <c r="CN22" i="9"/>
  <c r="CN24" i="9"/>
  <c r="CN26" i="9"/>
  <c r="CN31" i="9"/>
  <c r="CO31" i="9" s="1"/>
  <c r="R10" i="8"/>
  <c r="AD60" i="11"/>
  <c r="AD181" i="11"/>
  <c r="AC151" i="15" s="1"/>
  <c r="E53" i="12"/>
  <c r="E55" i="12"/>
  <c r="FS12" i="8"/>
  <c r="G33" i="9"/>
  <c r="F30" i="9"/>
  <c r="F34" i="8"/>
  <c r="FS27" i="8"/>
  <c r="FU27" i="8" s="1"/>
  <c r="AB181" i="15"/>
  <c r="AB211" i="15" s="1"/>
  <c r="ES50" i="12"/>
  <c r="EH33" i="8" s="1"/>
  <c r="CG50" i="12"/>
  <c r="BV33" i="8" s="1"/>
  <c r="U50" i="12"/>
  <c r="J33" i="8" s="1"/>
  <c r="CJ50" i="12"/>
  <c r="BY33" i="8" s="1"/>
  <c r="EE50" i="12"/>
  <c r="DT33" i="8" s="1"/>
  <c r="EP50" i="12"/>
  <c r="EE33" i="8" s="1"/>
  <c r="CD50" i="12"/>
  <c r="BS33" i="8" s="1"/>
  <c r="Q50" i="12"/>
  <c r="BX50" i="12"/>
  <c r="BM33" i="8" s="1"/>
  <c r="DS50" i="12"/>
  <c r="DH33" i="8" s="1"/>
  <c r="BS50" i="12"/>
  <c r="BH33" i="8" s="1"/>
  <c r="DE50" i="12"/>
  <c r="CT33" i="8" s="1"/>
  <c r="FL50" i="12"/>
  <c r="FA33" i="8" s="1"/>
  <c r="CI50" i="12"/>
  <c r="BX33" i="8" s="1"/>
  <c r="BV50" i="12"/>
  <c r="BK33" i="8" s="1"/>
  <c r="BH50" i="12"/>
  <c r="AW33" i="8" s="1"/>
  <c r="AM50" i="12"/>
  <c r="AB33" i="8" s="1"/>
  <c r="BE50" i="12"/>
  <c r="AT33" i="8" s="1"/>
  <c r="BL50" i="12"/>
  <c r="BA33" i="8" s="1"/>
  <c r="ED50" i="12"/>
  <c r="DS33" i="8" s="1"/>
  <c r="GB50" i="12"/>
  <c r="FQ33" i="8" s="1"/>
  <c r="EA50" i="12"/>
  <c r="DP33" i="8" s="1"/>
  <c r="FU50" i="12"/>
  <c r="FJ33" i="8" s="1"/>
  <c r="DI50" i="12"/>
  <c r="CX33" i="8" s="1"/>
  <c r="AW50" i="12"/>
  <c r="AL33" i="8" s="1"/>
  <c r="EN50" i="12"/>
  <c r="EC33" i="8" s="1"/>
  <c r="J50" i="12"/>
  <c r="FR50" i="12"/>
  <c r="FG33" i="8" s="1"/>
  <c r="DF50" i="12"/>
  <c r="CU33" i="8" s="1"/>
  <c r="AT50" i="12"/>
  <c r="AI33" i="8" s="1"/>
  <c r="EB50" i="12"/>
  <c r="DQ33" i="8" s="1"/>
  <c r="GA50" i="12"/>
  <c r="FP33" i="8" s="1"/>
  <c r="AE50" i="12"/>
  <c r="T33" i="8" s="1"/>
  <c r="FA50" i="12"/>
  <c r="EP33" i="8" s="1"/>
  <c r="K50" i="12"/>
  <c r="DO50" i="12"/>
  <c r="DD33" i="8" s="1"/>
  <c r="BF50" i="12"/>
  <c r="AU33" i="8" s="1"/>
  <c r="AF50" i="12"/>
  <c r="U33" i="8" s="1"/>
  <c r="EW50" i="12"/>
  <c r="EL33" i="8" s="1"/>
  <c r="AO50" i="12"/>
  <c r="AD33" i="8" s="1"/>
  <c r="EM50" i="12"/>
  <c r="EB33" i="8" s="1"/>
  <c r="CH50" i="12"/>
  <c r="BW33" i="8" s="1"/>
  <c r="AZ50" i="12"/>
  <c r="AO33" i="8" s="1"/>
  <c r="W50" i="12"/>
  <c r="L33" i="8" s="1"/>
  <c r="FY50" i="12"/>
  <c r="FN33" i="8" s="1"/>
  <c r="BA50" i="12"/>
  <c r="AP33" i="8" s="1"/>
  <c r="S50" i="12"/>
  <c r="DJ50" i="12"/>
  <c r="CY33" i="8" s="1"/>
  <c r="EJ50" i="12"/>
  <c r="DY33" i="8" s="1"/>
  <c r="AU50" i="12"/>
  <c r="AJ33" i="8" s="1"/>
  <c r="BI50" i="12"/>
  <c r="AX33" i="8" s="1"/>
  <c r="DR50" i="12"/>
  <c r="DG33" i="8" s="1"/>
  <c r="DC50" i="12"/>
  <c r="CR33" i="8" s="1"/>
  <c r="FD50" i="12"/>
  <c r="ES33" i="8" s="1"/>
  <c r="BR50" i="12"/>
  <c r="BG33" i="8" s="1"/>
  <c r="I50" i="12"/>
  <c r="CC50" i="12"/>
  <c r="BR33" i="8" s="1"/>
  <c r="CB50" i="12"/>
  <c r="BQ33" i="8" s="1"/>
  <c r="EL50" i="12"/>
  <c r="EA33" i="8" s="1"/>
  <c r="L50" i="12"/>
  <c r="DK50" i="12"/>
  <c r="CZ33" i="8" s="1"/>
  <c r="BY50" i="12"/>
  <c r="BN33" i="8" s="1"/>
  <c r="EH50" i="12"/>
  <c r="DW33" i="8" s="1"/>
  <c r="CA50" i="12"/>
  <c r="BP33" i="8" s="1"/>
  <c r="CR50" i="12"/>
  <c r="CG33" i="8" s="1"/>
  <c r="V50" i="12"/>
  <c r="K33" i="8" s="1"/>
  <c r="FI50" i="12"/>
  <c r="EX33" i="8" s="1"/>
  <c r="AK50" i="12"/>
  <c r="Z33" i="8" s="1"/>
  <c r="FK50" i="12"/>
  <c r="EZ33" i="8" s="1"/>
  <c r="CD33" i="9" s="1"/>
  <c r="CT50" i="12"/>
  <c r="CI33" i="8" s="1"/>
  <c r="DD50" i="12"/>
  <c r="CS33" i="8" s="1"/>
  <c r="BG50" i="12"/>
  <c r="AV33" i="8" s="1"/>
  <c r="AB33" i="9" s="1"/>
  <c r="AC50" i="12"/>
  <c r="R33" i="8" s="1"/>
  <c r="CL50" i="12"/>
  <c r="CA33" i="8" s="1"/>
  <c r="N50" i="12"/>
  <c r="DX50" i="12"/>
  <c r="DM33" i="8" s="1"/>
  <c r="AL50" i="12"/>
  <c r="AA33" i="8" s="1"/>
  <c r="R50" i="12"/>
  <c r="BM50" i="12"/>
  <c r="BB33" i="8" s="1"/>
  <c r="AV50" i="12"/>
  <c r="AK33" i="8" s="1"/>
  <c r="DV50" i="12"/>
  <c r="DK33" i="8" s="1"/>
  <c r="FH50" i="12"/>
  <c r="EW33" i="8" s="1"/>
  <c r="CE50" i="12"/>
  <c r="BT33" i="8" s="1"/>
  <c r="AS50" i="12"/>
  <c r="AH33" i="8" s="1"/>
  <c r="DB50" i="12"/>
  <c r="CQ33" i="8" s="1"/>
  <c r="AI50" i="12"/>
  <c r="X33" i="8" s="1"/>
  <c r="AB50" i="12"/>
  <c r="Q33" i="8" s="1"/>
  <c r="ER50" i="12"/>
  <c r="EG33" i="8" s="1"/>
  <c r="EC50" i="12"/>
  <c r="DR33" i="8" s="1"/>
  <c r="BQ50" i="12"/>
  <c r="BF33" i="8" s="1"/>
  <c r="FX50" i="12"/>
  <c r="FM33" i="8" s="1"/>
  <c r="BD50" i="12"/>
  <c r="AS33" i="8" s="1"/>
  <c r="CY50" i="12"/>
  <c r="CN33" i="8" s="1"/>
  <c r="DZ50" i="12"/>
  <c r="DO33" i="8" s="1"/>
  <c r="BN50" i="12"/>
  <c r="BC33" i="8" s="1"/>
  <c r="FP50" i="12"/>
  <c r="FE33" i="8" s="1"/>
  <c r="AR50" i="12"/>
  <c r="AG33" i="8" s="1"/>
  <c r="CM50" i="12"/>
  <c r="CB33" i="8" s="1"/>
  <c r="BO50" i="12"/>
  <c r="BD33" i="8" s="1"/>
  <c r="CO50" i="12"/>
  <c r="CD33" i="8" s="1"/>
  <c r="CZ50" i="12"/>
  <c r="CO33" i="8" s="1"/>
  <c r="EX50" i="12"/>
  <c r="EM33" i="8" s="1"/>
  <c r="AP50" i="12"/>
  <c r="AE33" i="8" s="1"/>
  <c r="FO50" i="12"/>
  <c r="FD33" i="8" s="1"/>
  <c r="CF33" i="9" s="1"/>
  <c r="FM50" i="12"/>
  <c r="FB33" i="8" s="1"/>
  <c r="Y50" i="12"/>
  <c r="N33" i="8" s="1"/>
  <c r="FS50" i="12"/>
  <c r="FH33" i="8" s="1"/>
  <c r="CX50" i="12"/>
  <c r="CM33" i="8" s="1"/>
  <c r="DL50" i="12"/>
  <c r="DA33" i="8" s="1"/>
  <c r="BK50" i="12"/>
  <c r="AZ33" i="8" s="1"/>
  <c r="FE50" i="12"/>
  <c r="ET33" i="8" s="1"/>
  <c r="CS50" i="12"/>
  <c r="CH33" i="8" s="1"/>
  <c r="AG50" i="12"/>
  <c r="V33" i="8" s="1"/>
  <c r="DH50" i="12"/>
  <c r="CW33" i="8" s="1"/>
  <c r="FC50" i="12"/>
  <c r="ER33" i="8" s="1"/>
  <c r="FB50" i="12"/>
  <c r="EQ33" i="8" s="1"/>
  <c r="CP50" i="12"/>
  <c r="CE33" i="8" s="1"/>
  <c r="AD50" i="12"/>
  <c r="S33" i="8" s="1"/>
  <c r="CV50" i="12"/>
  <c r="CK33" i="8" s="1"/>
  <c r="EQ50" i="12"/>
  <c r="EF33" i="8" s="1"/>
  <c r="BT33" i="9" s="1"/>
  <c r="AQ50" i="12"/>
  <c r="AF33" i="8" s="1"/>
  <c r="T33" i="9" s="1"/>
  <c r="DU50" i="12"/>
  <c r="DJ33" i="8" s="1"/>
  <c r="EF50" i="12"/>
  <c r="DU33" i="8" s="1"/>
  <c r="FN50" i="12"/>
  <c r="FC33" i="8" s="1"/>
  <c r="Z50" i="12"/>
  <c r="O33" i="8" s="1"/>
  <c r="EI50" i="12"/>
  <c r="DX33" i="8" s="1"/>
  <c r="EG50" i="12"/>
  <c r="DV33" i="8" s="1"/>
  <c r="BO33" i="9" s="1"/>
  <c r="G50" i="12"/>
  <c r="FZ50" i="12"/>
  <c r="FO33" i="8" s="1"/>
  <c r="BB50" i="12"/>
  <c r="AQ33" i="8" s="1"/>
  <c r="FG50" i="12"/>
  <c r="EV33" i="8" s="1"/>
  <c r="AA50" i="12"/>
  <c r="DM50" i="12"/>
  <c r="DB33" i="8" s="1"/>
  <c r="EV50" i="12"/>
  <c r="EK33" i="8" s="1"/>
  <c r="FV50" i="12"/>
  <c r="FK33" i="8" s="1"/>
  <c r="AX50" i="12"/>
  <c r="AM33" i="8" s="1"/>
  <c r="O50" i="12"/>
  <c r="FQ50" i="12"/>
  <c r="FF33" i="8" s="1"/>
  <c r="AJ50" i="12"/>
  <c r="Y33" i="8" s="1"/>
  <c r="H50" i="12"/>
  <c r="DQ50" i="12"/>
  <c r="DF33" i="8" s="1"/>
  <c r="DG50" i="12"/>
  <c r="CV33" i="8" s="1"/>
  <c r="BB33" i="9" s="1"/>
  <c r="CF50" i="12"/>
  <c r="BU33" i="8" s="1"/>
  <c r="EO50" i="12"/>
  <c r="ED33" i="8" s="1"/>
  <c r="P50" i="12"/>
  <c r="DW50" i="12"/>
  <c r="DL33" i="8" s="1"/>
  <c r="BZ50" i="12"/>
  <c r="BO33" i="8" s="1"/>
  <c r="BP50" i="12"/>
  <c r="BE33" i="8" s="1"/>
  <c r="BC50" i="12"/>
  <c r="AR33" i="8" s="1"/>
  <c r="BT50" i="12"/>
  <c r="BI33" i="8" s="1"/>
  <c r="EZ50" i="12"/>
  <c r="EO33" i="8" s="1"/>
  <c r="DA50" i="12"/>
  <c r="CP33" i="8" s="1"/>
  <c r="ET50" i="12"/>
  <c r="EI33" i="8" s="1"/>
  <c r="CU50" i="12"/>
  <c r="CJ33" i="8" s="1"/>
  <c r="CW50" i="12"/>
  <c r="CL33" i="8" s="1"/>
  <c r="DP50" i="12"/>
  <c r="DE33" i="8" s="1"/>
  <c r="FF50" i="12"/>
  <c r="EU33" i="8" s="1"/>
  <c r="AH50" i="12"/>
  <c r="W33" i="8" s="1"/>
  <c r="EY50" i="12"/>
  <c r="EN33" i="8" s="1"/>
  <c r="BX33" i="9" s="1"/>
  <c r="EK50" i="12"/>
  <c r="DZ33" i="8" s="1"/>
  <c r="EU50" i="12"/>
  <c r="EJ33" i="8" s="1"/>
  <c r="DT50" i="12"/>
  <c r="DI33" i="8" s="1"/>
  <c r="CK50" i="12"/>
  <c r="BZ33" i="8" s="1"/>
  <c r="FJ50" i="12"/>
  <c r="EY33" i="8" s="1"/>
  <c r="X50" i="12"/>
  <c r="M33" i="8" s="1"/>
  <c r="DY50" i="12"/>
  <c r="DN33" i="8" s="1"/>
  <c r="BK33" i="9" s="1"/>
  <c r="FT50" i="12"/>
  <c r="FI33" i="8" s="1"/>
  <c r="CQ50" i="12"/>
  <c r="CF33" i="8" s="1"/>
  <c r="BJ50" i="12"/>
  <c r="AY33" i="8" s="1"/>
  <c r="AN50" i="12"/>
  <c r="AC33" i="8" s="1"/>
  <c r="AY50" i="12"/>
  <c r="AN33" i="8" s="1"/>
  <c r="X33" i="9" s="1"/>
  <c r="FW50" i="12"/>
  <c r="FL33" i="8" s="1"/>
  <c r="CN50" i="12"/>
  <c r="CC33" i="8" s="1"/>
  <c r="BU50" i="12"/>
  <c r="BJ33" i="8" s="1"/>
  <c r="DN50" i="12"/>
  <c r="DC33" i="8" s="1"/>
  <c r="BW50" i="12"/>
  <c r="BL33" i="8" s="1"/>
  <c r="FU31" i="8"/>
  <c r="FU32" i="8"/>
  <c r="FS19" i="8"/>
  <c r="FU19" i="8" s="1"/>
  <c r="FU26" i="8"/>
  <c r="FS17" i="8"/>
  <c r="FU17" i="8" s="1"/>
  <c r="FU9" i="8"/>
  <c r="FS16" i="8"/>
  <c r="FU16" i="8" s="1"/>
  <c r="FS15" i="8"/>
  <c r="FU15" i="8" s="1"/>
  <c r="FU12" i="8"/>
  <c r="FS13" i="8"/>
  <c r="FU13" i="8" s="1"/>
  <c r="FU5" i="8"/>
  <c r="AB43" i="12"/>
  <c r="AB37" i="12" s="1"/>
  <c r="Q29" i="8" s="1"/>
  <c r="L29" i="9" s="1"/>
  <c r="AB27" i="12"/>
  <c r="AB21" i="12" s="1"/>
  <c r="AC31" i="15"/>
  <c r="AC61" i="15" s="1"/>
  <c r="AC35" i="12" s="1"/>
  <c r="AC19" i="12"/>
  <c r="AB95" i="15"/>
  <c r="AE30" i="11"/>
  <c r="K12" i="9"/>
  <c r="I14" i="9"/>
  <c r="K15" i="9"/>
  <c r="I16" i="9"/>
  <c r="K17" i="9"/>
  <c r="I18" i="9"/>
  <c r="K19" i="9"/>
  <c r="I27" i="9"/>
  <c r="J14" i="9"/>
  <c r="H15" i="9"/>
  <c r="CM15" i="9"/>
  <c r="J16" i="9"/>
  <c r="H17" i="9"/>
  <c r="CM17" i="9"/>
  <c r="J18" i="9"/>
  <c r="H19" i="9"/>
  <c r="CM19" i="9"/>
  <c r="J27" i="9"/>
  <c r="I13" i="9"/>
  <c r="I15" i="9"/>
  <c r="I17" i="9"/>
  <c r="I19" i="9"/>
  <c r="J13" i="9"/>
  <c r="H14" i="9"/>
  <c r="CM14" i="9"/>
  <c r="J15" i="9"/>
  <c r="H16" i="9"/>
  <c r="CM16" i="9"/>
  <c r="J17" i="9"/>
  <c r="H18" i="9"/>
  <c r="J19" i="9"/>
  <c r="H27" i="9"/>
  <c r="CM27" i="9"/>
  <c r="K14" i="9"/>
  <c r="K16" i="9"/>
  <c r="K18" i="9"/>
  <c r="G15" i="9"/>
  <c r="G19" i="9"/>
  <c r="H13" i="9"/>
  <c r="H12" i="9"/>
  <c r="CM13" i="9"/>
  <c r="CM12" i="9"/>
  <c r="K13" i="9"/>
  <c r="K27" i="9"/>
  <c r="G12" i="9"/>
  <c r="G14" i="9"/>
  <c r="G16" i="9"/>
  <c r="G18" i="9"/>
  <c r="G13" i="9"/>
  <c r="G17" i="9"/>
  <c r="G27" i="9"/>
  <c r="FS14" i="8"/>
  <c r="FU14" i="8" s="1"/>
  <c r="I12" i="9"/>
  <c r="J12" i="9"/>
  <c r="BS33" i="9" l="1"/>
  <c r="AU33" i="9"/>
  <c r="AQ33" i="9"/>
  <c r="CB33" i="9"/>
  <c r="BZ33" i="9"/>
  <c r="AB241" i="15"/>
  <c r="CN27" i="9"/>
  <c r="F35" i="8"/>
  <c r="S10" i="8"/>
  <c r="S18" i="8" s="1"/>
  <c r="AE60" i="11"/>
  <c r="AE181" i="11"/>
  <c r="AD151" i="15" s="1"/>
  <c r="AC181" i="15"/>
  <c r="AC211" i="15" s="1"/>
  <c r="CN12" i="9"/>
  <c r="F34" i="9"/>
  <c r="E56" i="12"/>
  <c r="F38" i="8"/>
  <c r="M10" i="9"/>
  <c r="M18" i="9" s="1"/>
  <c r="R18" i="8"/>
  <c r="BW33" i="9"/>
  <c r="AT33" i="9"/>
  <c r="BA33" i="9"/>
  <c r="AJ33" i="9"/>
  <c r="AY33" i="9"/>
  <c r="CL33" i="9"/>
  <c r="CA33" i="9"/>
  <c r="AC33" i="9"/>
  <c r="AH33" i="9"/>
  <c r="I33" i="9"/>
  <c r="BV33" i="9"/>
  <c r="M33" i="9"/>
  <c r="BR33" i="9"/>
  <c r="U33" i="9"/>
  <c r="AL33" i="9"/>
  <c r="BP33" i="9"/>
  <c r="CJ33" i="9"/>
  <c r="BQ33" i="9"/>
  <c r="AS33" i="9"/>
  <c r="Q33" i="9"/>
  <c r="S33" i="9"/>
  <c r="BF33" i="9"/>
  <c r="BC33" i="9"/>
  <c r="AW33" i="9"/>
  <c r="AN33" i="9"/>
  <c r="AE33" i="9"/>
  <c r="CI33" i="9"/>
  <c r="AI33" i="9"/>
  <c r="AV33" i="9"/>
  <c r="BJ33" i="9"/>
  <c r="CG33" i="9"/>
  <c r="BI33" i="9"/>
  <c r="AD33" i="9"/>
  <c r="AR33" i="9"/>
  <c r="AG33" i="9"/>
  <c r="P33" i="9"/>
  <c r="AK33" i="9"/>
  <c r="V33" i="9"/>
  <c r="Y33" i="9"/>
  <c r="BY33" i="9"/>
  <c r="BL33" i="9"/>
  <c r="AA33" i="9"/>
  <c r="AP33" i="9"/>
  <c r="BH33" i="9"/>
  <c r="AO33" i="9"/>
  <c r="CH33" i="9"/>
  <c r="AF33" i="9"/>
  <c r="CC33" i="9"/>
  <c r="Z33" i="9"/>
  <c r="BG33" i="9"/>
  <c r="BE33" i="9"/>
  <c r="O33" i="9"/>
  <c r="CE33" i="9"/>
  <c r="AX33" i="9"/>
  <c r="BM33" i="9"/>
  <c r="BD33" i="9"/>
  <c r="AM33" i="9"/>
  <c r="AZ33" i="9"/>
  <c r="CK33" i="9"/>
  <c r="N33" i="9"/>
  <c r="W33" i="9"/>
  <c r="R33" i="9"/>
  <c r="BN33" i="9"/>
  <c r="BU33" i="9"/>
  <c r="T50" i="12"/>
  <c r="I33" i="8" s="1"/>
  <c r="K33" i="9"/>
  <c r="P33" i="8"/>
  <c r="GC50" i="12"/>
  <c r="FR33" i="8" s="1"/>
  <c r="CM33" i="9" s="1"/>
  <c r="M50" i="12"/>
  <c r="H33" i="8" s="1"/>
  <c r="J33" i="9"/>
  <c r="AC95" i="15"/>
  <c r="AC43" i="12"/>
  <c r="AC37" i="12" s="1"/>
  <c r="R29" i="8" s="1"/>
  <c r="AC27" i="12"/>
  <c r="AC21" i="12" s="1"/>
  <c r="AD31" i="15"/>
  <c r="AD61" i="15" s="1"/>
  <c r="AD35" i="12" s="1"/>
  <c r="AD19" i="12"/>
  <c r="AF30" i="11"/>
  <c r="CN13" i="9"/>
  <c r="CN15" i="9"/>
  <c r="CN19" i="9"/>
  <c r="CN17" i="9"/>
  <c r="CN14" i="9"/>
  <c r="CN16" i="9"/>
  <c r="FS33" i="8" l="1"/>
  <c r="AC241" i="15"/>
  <c r="F38" i="9"/>
  <c r="F35" i="9"/>
  <c r="F36" i="8"/>
  <c r="F39" i="8"/>
  <c r="T10" i="8"/>
  <c r="AF60" i="11"/>
  <c r="AF181" i="11"/>
  <c r="AE151" i="15" s="1"/>
  <c r="AD181" i="15"/>
  <c r="AD241" i="15" s="1"/>
  <c r="L33" i="9"/>
  <c r="H33" i="9"/>
  <c r="CN33" i="9" s="1"/>
  <c r="CO33" i="9" s="1"/>
  <c r="FU33" i="8"/>
  <c r="AE31" i="15"/>
  <c r="AE61" i="15" s="1"/>
  <c r="AE35" i="12" s="1"/>
  <c r="AE19" i="12"/>
  <c r="AD43" i="12"/>
  <c r="AD37" i="12" s="1"/>
  <c r="S29" i="8" s="1"/>
  <c r="M29" i="9" s="1"/>
  <c r="AD27" i="12"/>
  <c r="AD21" i="12" s="1"/>
  <c r="AD95" i="15"/>
  <c r="AG30" i="11"/>
  <c r="T18" i="8" l="1"/>
  <c r="F40" i="8"/>
  <c r="F41" i="8"/>
  <c r="F39" i="9"/>
  <c r="F36" i="9"/>
  <c r="U10" i="8"/>
  <c r="U18" i="8" s="1"/>
  <c r="AG60" i="11"/>
  <c r="AG181" i="11"/>
  <c r="AF151" i="15" s="1"/>
  <c r="AD211" i="15"/>
  <c r="AE181" i="15"/>
  <c r="AE241" i="15" s="1"/>
  <c r="AF31" i="15"/>
  <c r="AF61" i="15" s="1"/>
  <c r="AF35" i="12" s="1"/>
  <c r="AF19" i="12"/>
  <c r="AH30" i="11"/>
  <c r="AE95" i="15"/>
  <c r="AE43" i="12"/>
  <c r="AE37" i="12" s="1"/>
  <c r="T29" i="8" s="1"/>
  <c r="AE27" i="12"/>
  <c r="AE21" i="12" s="1"/>
  <c r="A1" i="4"/>
  <c r="AE211" i="15" l="1"/>
  <c r="F40" i="9"/>
  <c r="N10" i="9"/>
  <c r="N18" i="9" s="1"/>
  <c r="AI30" i="11"/>
  <c r="AJ30" i="11" s="1"/>
  <c r="AK30" i="11" s="1"/>
  <c r="V10" i="8"/>
  <c r="AH60" i="11"/>
  <c r="AH181" i="11"/>
  <c r="AG151" i="15" s="1"/>
  <c r="AF181" i="15"/>
  <c r="AF241" i="15" s="1"/>
  <c r="AF95" i="15"/>
  <c r="AG31" i="15"/>
  <c r="AG61" i="15" s="1"/>
  <c r="AG35" i="12" s="1"/>
  <c r="AG19" i="12"/>
  <c r="AF43" i="12"/>
  <c r="AF37" i="12" s="1"/>
  <c r="U29" i="8" s="1"/>
  <c r="N29" i="9" s="1"/>
  <c r="AF27" i="12"/>
  <c r="AF21" i="12" s="1"/>
  <c r="AH19" i="12" l="1"/>
  <c r="AH31" i="15"/>
  <c r="AH61" i="15" s="1"/>
  <c r="AH35" i="12" s="1"/>
  <c r="AH43" i="12" s="1"/>
  <c r="AH37" i="12" s="1"/>
  <c r="W29" i="8" s="1"/>
  <c r="AF211" i="15"/>
  <c r="Y10" i="8"/>
  <c r="Y18" i="8" s="1"/>
  <c r="AK60" i="11"/>
  <c r="AK181" i="11"/>
  <c r="AJ151" i="15" s="1"/>
  <c r="O10" i="9"/>
  <c r="O18" i="9" s="1"/>
  <c r="V18" i="8"/>
  <c r="W10" i="8"/>
  <c r="W18" i="8" s="1"/>
  <c r="AI60" i="11"/>
  <c r="AI181" i="11"/>
  <c r="AH151" i="15" s="1"/>
  <c r="X10" i="8"/>
  <c r="AJ181" i="11"/>
  <c r="AI151" i="15" s="1"/>
  <c r="AJ60" i="11"/>
  <c r="AG181" i="15"/>
  <c r="AG211" i="15" s="1"/>
  <c r="AL30" i="11"/>
  <c r="AK19" i="12" s="1"/>
  <c r="AG43" i="12"/>
  <c r="AG37" i="12" s="1"/>
  <c r="V29" i="8" s="1"/>
  <c r="AG27" i="12"/>
  <c r="AG21" i="12" s="1"/>
  <c r="AH27" i="12"/>
  <c r="AH21" i="12" s="1"/>
  <c r="AG95" i="15"/>
  <c r="AH95" i="15"/>
  <c r="AJ31" i="15"/>
  <c r="AJ61" i="15" s="1"/>
  <c r="AJ35" i="12" s="1"/>
  <c r="AJ19" i="12"/>
  <c r="AI31" i="15"/>
  <c r="AI61" i="15" s="1"/>
  <c r="AI35" i="12" s="1"/>
  <c r="AI19" i="12"/>
  <c r="AH181" i="15" l="1"/>
  <c r="AH241" i="15" s="1"/>
  <c r="AK31" i="15"/>
  <c r="AK61" i="15" s="1"/>
  <c r="AK35" i="12" s="1"/>
  <c r="AK43" i="12" s="1"/>
  <c r="AK37" i="12" s="1"/>
  <c r="Z29" i="8" s="1"/>
  <c r="AM30" i="11"/>
  <c r="AA10" i="8" s="1"/>
  <c r="AA18" i="8" s="1"/>
  <c r="AM181" i="11"/>
  <c r="AL151" i="15" s="1"/>
  <c r="Z10" i="8"/>
  <c r="AL60" i="11"/>
  <c r="AL181" i="11"/>
  <c r="AK151" i="15" s="1"/>
  <c r="P10" i="9"/>
  <c r="P18" i="9" s="1"/>
  <c r="X18" i="8"/>
  <c r="AG241" i="15"/>
  <c r="AJ181" i="15"/>
  <c r="AJ241" i="15" s="1"/>
  <c r="AI181" i="15"/>
  <c r="AI241" i="15" s="1"/>
  <c r="O29" i="9"/>
  <c r="AI95" i="15"/>
  <c r="AL31" i="15"/>
  <c r="AL61" i="15" s="1"/>
  <c r="AL35" i="12" s="1"/>
  <c r="AL19" i="12"/>
  <c r="AN30" i="11"/>
  <c r="AJ43" i="12"/>
  <c r="AJ37" i="12" s="1"/>
  <c r="Y29" i="8" s="1"/>
  <c r="AJ27" i="12"/>
  <c r="AJ21" i="12" s="1"/>
  <c r="AK27" i="12"/>
  <c r="AK21" i="12" s="1"/>
  <c r="AJ95" i="15"/>
  <c r="AK95" i="15"/>
  <c r="AI43" i="12"/>
  <c r="AI37" i="12" s="1"/>
  <c r="X29" i="8" s="1"/>
  <c r="AI27" i="12"/>
  <c r="AI21" i="12" s="1"/>
  <c r="F163" i="15"/>
  <c r="F35" i="12"/>
  <c r="F43" i="12" s="1"/>
  <c r="F164" i="15"/>
  <c r="F194" i="15" s="1"/>
  <c r="F158" i="15"/>
  <c r="F103" i="15"/>
  <c r="F184" i="15"/>
  <c r="F172" i="15"/>
  <c r="F157" i="15"/>
  <c r="F187" i="15" s="1"/>
  <c r="F114" i="15"/>
  <c r="F174" i="15"/>
  <c r="F204" i="15" s="1"/>
  <c r="F36" i="12"/>
  <c r="F44" i="12" s="1"/>
  <c r="F181" i="15"/>
  <c r="F211" i="15" s="1"/>
  <c r="F108" i="15"/>
  <c r="F168" i="15"/>
  <c r="F198" i="15" s="1"/>
  <c r="F177" i="15"/>
  <c r="F180" i="15"/>
  <c r="F210" i="15" s="1"/>
  <c r="F178" i="15"/>
  <c r="F208" i="15" s="1"/>
  <c r="F165" i="15"/>
  <c r="F105" i="15"/>
  <c r="F169" i="15"/>
  <c r="F199" i="15" s="1"/>
  <c r="F159" i="15"/>
  <c r="F189" i="15" s="1"/>
  <c r="F99" i="15"/>
  <c r="F115" i="15"/>
  <c r="F175" i="15"/>
  <c r="F124" i="15"/>
  <c r="F162" i="15"/>
  <c r="F192" i="15" s="1"/>
  <c r="F118" i="15"/>
  <c r="F167" i="15"/>
  <c r="F109" i="15"/>
  <c r="F112" i="15"/>
  <c r="F102" i="15"/>
  <c r="F117" i="15"/>
  <c r="F104" i="15"/>
  <c r="F98" i="15"/>
  <c r="F100" i="15"/>
  <c r="F160" i="15"/>
  <c r="F107" i="15"/>
  <c r="F97" i="15"/>
  <c r="F110" i="15"/>
  <c r="F170" i="15"/>
  <c r="F200" i="15" s="1"/>
  <c r="F113" i="15"/>
  <c r="F173" i="15"/>
  <c r="F203" i="15" s="1"/>
  <c r="F119" i="15"/>
  <c r="F179" i="15"/>
  <c r="F209" i="15" s="1"/>
  <c r="F120" i="15"/>
  <c r="AH211" i="15" l="1"/>
  <c r="AK181" i="15"/>
  <c r="AK211" i="15" s="1"/>
  <c r="AM60" i="11"/>
  <c r="AO30" i="11"/>
  <c r="AN31" i="15" s="1"/>
  <c r="AN61" i="15" s="1"/>
  <c r="AN35" i="12" s="1"/>
  <c r="AB10" i="8"/>
  <c r="AN181" i="11"/>
  <c r="AM151" i="15" s="1"/>
  <c r="AN60" i="11"/>
  <c r="Q10" i="9"/>
  <c r="Q18" i="9" s="1"/>
  <c r="Z18" i="8"/>
  <c r="AK241" i="15"/>
  <c r="AJ211" i="15"/>
  <c r="AI211" i="15"/>
  <c r="AL181" i="15"/>
  <c r="AL241" i="15" s="1"/>
  <c r="P29" i="9"/>
  <c r="F244" i="15"/>
  <c r="F214" i="15"/>
  <c r="F237" i="15"/>
  <c r="F207" i="15"/>
  <c r="F235" i="15"/>
  <c r="F205" i="15"/>
  <c r="F232" i="15"/>
  <c r="F202" i="15"/>
  <c r="F227" i="15"/>
  <c r="F197" i="15"/>
  <c r="F225" i="15"/>
  <c r="F195" i="15"/>
  <c r="F223" i="15"/>
  <c r="F193" i="15"/>
  <c r="F220" i="15"/>
  <c r="F190" i="15"/>
  <c r="F218" i="15"/>
  <c r="F188" i="15"/>
  <c r="F106" i="15"/>
  <c r="AL43" i="12"/>
  <c r="AL37" i="12" s="1"/>
  <c r="AA29" i="8" s="1"/>
  <c r="AL27" i="12"/>
  <c r="AL21" i="12" s="1"/>
  <c r="AL95" i="15"/>
  <c r="AM31" i="15"/>
  <c r="AM61" i="15" s="1"/>
  <c r="AM35" i="12" s="1"/>
  <c r="AM19" i="12"/>
  <c r="AN19" i="12"/>
  <c r="F111" i="15"/>
  <c r="F228" i="15"/>
  <c r="F101" i="15"/>
  <c r="F241" i="15"/>
  <c r="F230" i="15"/>
  <c r="F224" i="15"/>
  <c r="F233" i="15"/>
  <c r="F222" i="15"/>
  <c r="F96" i="15"/>
  <c r="F217" i="15"/>
  <c r="F219" i="15"/>
  <c r="F238" i="15"/>
  <c r="F240" i="15"/>
  <c r="F239" i="15"/>
  <c r="F116" i="15"/>
  <c r="F229" i="15"/>
  <c r="F234" i="15"/>
  <c r="R10" i="9" l="1"/>
  <c r="R18" i="9" s="1"/>
  <c r="AB18" i="8"/>
  <c r="AP30" i="11"/>
  <c r="AC10" i="8"/>
  <c r="AC18" i="8" s="1"/>
  <c r="AO60" i="11"/>
  <c r="AO181" i="11"/>
  <c r="AN151" i="15" s="1"/>
  <c r="AN181" i="15" s="1"/>
  <c r="AN241" i="15" s="1"/>
  <c r="AL211" i="15"/>
  <c r="AM181" i="15"/>
  <c r="AM241" i="15" s="1"/>
  <c r="Q29" i="9"/>
  <c r="F36" i="15"/>
  <c r="F156" i="15" s="1"/>
  <c r="F186" i="15" s="1"/>
  <c r="F56" i="15"/>
  <c r="F34" i="12" s="1"/>
  <c r="F42" i="12" s="1"/>
  <c r="F51" i="15"/>
  <c r="F171" i="15" s="1"/>
  <c r="F201" i="15" s="1"/>
  <c r="F46" i="15"/>
  <c r="F166" i="15" s="1"/>
  <c r="F196" i="15" s="1"/>
  <c r="F41" i="15"/>
  <c r="F161" i="15" s="1"/>
  <c r="F191" i="15" s="1"/>
  <c r="F226" i="15"/>
  <c r="F236" i="15"/>
  <c r="F231" i="15"/>
  <c r="F221" i="15"/>
  <c r="F216" i="15"/>
  <c r="AO95" i="15"/>
  <c r="AM43" i="12"/>
  <c r="AM37" i="12" s="1"/>
  <c r="AB29" i="8" s="1"/>
  <c r="AM27" i="12"/>
  <c r="AM21" i="12" s="1"/>
  <c r="AN95" i="15"/>
  <c r="AN43" i="12"/>
  <c r="AN37" i="12" s="1"/>
  <c r="AC29" i="8" s="1"/>
  <c r="AN27" i="12"/>
  <c r="AN21" i="12" s="1"/>
  <c r="AM95" i="15"/>
  <c r="F95" i="15"/>
  <c r="F176" i="15" l="1"/>
  <c r="F206" i="15" s="1"/>
  <c r="AN211" i="15"/>
  <c r="AD10" i="8"/>
  <c r="AP181" i="11"/>
  <c r="AO151" i="15" s="1"/>
  <c r="AP60" i="11"/>
  <c r="AO31" i="15"/>
  <c r="AQ30" i="11"/>
  <c r="AO19" i="12"/>
  <c r="F30" i="12"/>
  <c r="F38" i="12" s="1"/>
  <c r="AM211" i="15"/>
  <c r="R29" i="9"/>
  <c r="F31" i="12"/>
  <c r="F39" i="12" s="1"/>
  <c r="F33" i="12"/>
  <c r="F41" i="12" s="1"/>
  <c r="F32" i="12"/>
  <c r="F40" i="12" s="1"/>
  <c r="AP95" i="15"/>
  <c r="AO61" i="15" l="1"/>
  <c r="AO35" i="12" s="1"/>
  <c r="AO43" i="12" s="1"/>
  <c r="AO37" i="12" s="1"/>
  <c r="AD29" i="8" s="1"/>
  <c r="AO27" i="12"/>
  <c r="AO21" i="12" s="1"/>
  <c r="AE10" i="8"/>
  <c r="AE18" i="8" s="1"/>
  <c r="AQ60" i="11"/>
  <c r="AQ181" i="11"/>
  <c r="AP151" i="15" s="1"/>
  <c r="AP19" i="12"/>
  <c r="AR30" i="11"/>
  <c r="AP31" i="15"/>
  <c r="S10" i="9"/>
  <c r="S18" i="9" s="1"/>
  <c r="AD18" i="8"/>
  <c r="F37" i="12"/>
  <c r="G29" i="8" s="1"/>
  <c r="AR95" i="15"/>
  <c r="AQ95" i="15"/>
  <c r="AO181" i="15" l="1"/>
  <c r="AO211" i="15" s="1"/>
  <c r="AP61" i="15"/>
  <c r="AP35" i="12" s="1"/>
  <c r="AP43" i="12" s="1"/>
  <c r="AP37" i="12" s="1"/>
  <c r="AE29" i="8" s="1"/>
  <c r="S29" i="9" s="1"/>
  <c r="G29" i="9"/>
  <c r="AS30" i="11"/>
  <c r="AT30" i="11" s="1"/>
  <c r="AF10" i="8"/>
  <c r="AR60" i="11"/>
  <c r="AR181" i="11"/>
  <c r="AQ151" i="15" s="1"/>
  <c r="AQ31" i="15"/>
  <c r="AQ19" i="12"/>
  <c r="AP27" i="12"/>
  <c r="AP21" i="12" s="1"/>
  <c r="AS95" i="15"/>
  <c r="AO241" i="15" l="1"/>
  <c r="AH10" i="8"/>
  <c r="AT60" i="11"/>
  <c r="AT181" i="11"/>
  <c r="AS151" i="15" s="1"/>
  <c r="AS31" i="15"/>
  <c r="AS19" i="12"/>
  <c r="AQ27" i="12"/>
  <c r="AQ21" i="12" s="1"/>
  <c r="AF18" i="8"/>
  <c r="AQ61" i="15"/>
  <c r="AQ35" i="12" s="1"/>
  <c r="AQ43" i="12" s="1"/>
  <c r="AQ37" i="12" s="1"/>
  <c r="AF29" i="8" s="1"/>
  <c r="AG10" i="8"/>
  <c r="AG18" i="8" s="1"/>
  <c r="AS60" i="11"/>
  <c r="AS181" i="11"/>
  <c r="AR151" i="15" s="1"/>
  <c r="AR31" i="15"/>
  <c r="AR19" i="12"/>
  <c r="AU30" i="11"/>
  <c r="AP181" i="15"/>
  <c r="AT95" i="15"/>
  <c r="AU95" i="15"/>
  <c r="AV95" i="15"/>
  <c r="T10" i="9" l="1"/>
  <c r="T18" i="9" s="1"/>
  <c r="AP211" i="15"/>
  <c r="AP241" i="15"/>
  <c r="AR27" i="12"/>
  <c r="AR21" i="12" s="1"/>
  <c r="AQ181" i="15"/>
  <c r="AR61" i="15"/>
  <c r="AR35" i="12" s="1"/>
  <c r="AR43" i="12" s="1"/>
  <c r="AR37" i="12" s="1"/>
  <c r="AG29" i="8" s="1"/>
  <c r="T29" i="9" s="1"/>
  <c r="AS61" i="15"/>
  <c r="AS35" i="12" s="1"/>
  <c r="AS43" i="12" s="1"/>
  <c r="AS37" i="12" s="1"/>
  <c r="AH29" i="8" s="1"/>
  <c r="AI10" i="8"/>
  <c r="AI18" i="8" s="1"/>
  <c r="AU60" i="11"/>
  <c r="AU181" i="11"/>
  <c r="AT151" i="15" s="1"/>
  <c r="AT31" i="15"/>
  <c r="AT61" i="15" s="1"/>
  <c r="AT35" i="12" s="1"/>
  <c r="AT19" i="12"/>
  <c r="AV30" i="11"/>
  <c r="AS27" i="12"/>
  <c r="AS21" i="12" s="1"/>
  <c r="U10" i="9"/>
  <c r="U18" i="9" s="1"/>
  <c r="AH18" i="8"/>
  <c r="AW95" i="15"/>
  <c r="AR181" i="15" l="1"/>
  <c r="AR211" i="15" s="1"/>
  <c r="AT43" i="12"/>
  <c r="AT37" i="12" s="1"/>
  <c r="AI29" i="8" s="1"/>
  <c r="U29" i="9" s="1"/>
  <c r="AT27" i="12"/>
  <c r="AT21" i="12" s="1"/>
  <c r="AJ10" i="8"/>
  <c r="AV60" i="11"/>
  <c r="AV181" i="11"/>
  <c r="AU151" i="15" s="1"/>
  <c r="AU19" i="12"/>
  <c r="AU31" i="15"/>
  <c r="AU61" i="15" s="1"/>
  <c r="AU35" i="12" s="1"/>
  <c r="AR241" i="15"/>
  <c r="AS181" i="15"/>
  <c r="AW30" i="11"/>
  <c r="AX30" i="11" s="1"/>
  <c r="AT181" i="15"/>
  <c r="AQ211" i="15"/>
  <c r="AQ241" i="15"/>
  <c r="AX95" i="15"/>
  <c r="AU181" i="15" l="1"/>
  <c r="AU241" i="15" s="1"/>
  <c r="AK10" i="8"/>
  <c r="AK18" i="8" s="1"/>
  <c r="AW60" i="11"/>
  <c r="AW181" i="11"/>
  <c r="AV151" i="15" s="1"/>
  <c r="AV31" i="15"/>
  <c r="AV19" i="12"/>
  <c r="AY30" i="11"/>
  <c r="AL10" i="8"/>
  <c r="AX60" i="11"/>
  <c r="AX181" i="11"/>
  <c r="AW151" i="15" s="1"/>
  <c r="AW31" i="15"/>
  <c r="AW61" i="15" s="1"/>
  <c r="AW35" i="12" s="1"/>
  <c r="AW19" i="12"/>
  <c r="AS211" i="15"/>
  <c r="AS241" i="15"/>
  <c r="V10" i="9"/>
  <c r="V18" i="9" s="1"/>
  <c r="AJ18" i="8"/>
  <c r="AT241" i="15"/>
  <c r="AT211" i="15"/>
  <c r="AU27" i="12"/>
  <c r="AU21" i="12" s="1"/>
  <c r="AU43" i="12"/>
  <c r="AU37" i="12" s="1"/>
  <c r="AJ29" i="8" s="1"/>
  <c r="AY95" i="15"/>
  <c r="AU211" i="15" l="1"/>
  <c r="AV27" i="12"/>
  <c r="AV21" i="12" s="1"/>
  <c r="AW43" i="12"/>
  <c r="AW37" i="12" s="1"/>
  <c r="AL29" i="8" s="1"/>
  <c r="AW27" i="12"/>
  <c r="AW21" i="12" s="1"/>
  <c r="W10" i="9"/>
  <c r="W18" i="9" s="1"/>
  <c r="AL18" i="8"/>
  <c r="AV61" i="15"/>
  <c r="AV35" i="12" s="1"/>
  <c r="AV43" i="12" s="1"/>
  <c r="AV37" i="12" s="1"/>
  <c r="AK29" i="8" s="1"/>
  <c r="V29" i="9" s="1"/>
  <c r="AM10" i="8"/>
  <c r="AM18" i="8" s="1"/>
  <c r="AY60" i="11"/>
  <c r="AY181" i="11"/>
  <c r="AX151" i="15" s="1"/>
  <c r="AX31" i="15"/>
  <c r="AX19" i="12"/>
  <c r="AW181" i="15"/>
  <c r="AZ30" i="11"/>
  <c r="BA30" i="11"/>
  <c r="AZ95" i="15"/>
  <c r="BA95" i="15"/>
  <c r="AW241" i="15" l="1"/>
  <c r="AW211" i="15"/>
  <c r="AV181" i="15"/>
  <c r="BB30" i="11"/>
  <c r="BC30" i="11" s="1"/>
  <c r="BD30" i="11" s="1"/>
  <c r="AO10" i="8"/>
  <c r="AO18" i="8" s="1"/>
  <c r="BA60" i="11"/>
  <c r="BA181" i="11"/>
  <c r="AZ151" i="15" s="1"/>
  <c r="AZ19" i="12"/>
  <c r="AZ31" i="15"/>
  <c r="AZ61" i="15" s="1"/>
  <c r="AZ35" i="12" s="1"/>
  <c r="AX27" i="12"/>
  <c r="AX21" i="12" s="1"/>
  <c r="AN10" i="8"/>
  <c r="AZ60" i="11"/>
  <c r="AZ181" i="11"/>
  <c r="AY151" i="15" s="1"/>
  <c r="AY31" i="15"/>
  <c r="AY19" i="12"/>
  <c r="AX61" i="15"/>
  <c r="AX35" i="12" s="1"/>
  <c r="AX43" i="12" s="1"/>
  <c r="AX37" i="12" s="1"/>
  <c r="AM29" i="8" s="1"/>
  <c r="W29" i="9" s="1"/>
  <c r="BC95" i="15"/>
  <c r="BB95" i="15"/>
  <c r="AZ181" i="15" l="1"/>
  <c r="AZ211" i="15" s="1"/>
  <c r="AQ10" i="8"/>
  <c r="AQ18" i="8" s="1"/>
  <c r="BC60" i="11"/>
  <c r="BC181" i="11"/>
  <c r="BB151" i="15" s="1"/>
  <c r="BB31" i="15"/>
  <c r="BB61" i="15" s="1"/>
  <c r="BB35" i="12" s="1"/>
  <c r="BB19" i="12"/>
  <c r="AX181" i="15"/>
  <c r="AV211" i="15"/>
  <c r="AV241" i="15"/>
  <c r="AY27" i="12"/>
  <c r="AY21" i="12" s="1"/>
  <c r="X10" i="9"/>
  <c r="X18" i="9" s="1"/>
  <c r="AN18" i="8"/>
  <c r="AR10" i="8"/>
  <c r="BD60" i="11"/>
  <c r="BD181" i="11"/>
  <c r="BC151" i="15" s="1"/>
  <c r="BC31" i="15"/>
  <c r="BC19" i="12"/>
  <c r="AY61" i="15"/>
  <c r="AY35" i="12" s="1"/>
  <c r="AY43" i="12" s="1"/>
  <c r="AY37" i="12" s="1"/>
  <c r="AN29" i="8" s="1"/>
  <c r="AZ43" i="12"/>
  <c r="AZ37" i="12" s="1"/>
  <c r="AO29" i="8" s="1"/>
  <c r="AZ27" i="12"/>
  <c r="AZ21" i="12" s="1"/>
  <c r="AP10" i="8"/>
  <c r="BB60" i="11"/>
  <c r="BB181" i="11"/>
  <c r="BA151" i="15" s="1"/>
  <c r="BA31" i="15"/>
  <c r="BA19" i="12"/>
  <c r="BE30" i="11"/>
  <c r="BD95" i="15"/>
  <c r="BE95" i="15"/>
  <c r="BF95" i="15"/>
  <c r="X29" i="9" l="1"/>
  <c r="AZ241" i="15"/>
  <c r="AS10" i="8"/>
  <c r="AS18" i="8" s="1"/>
  <c r="BE60" i="11"/>
  <c r="BE181" i="11"/>
  <c r="BD151" i="15" s="1"/>
  <c r="BD31" i="15"/>
  <c r="BD61" i="15" s="1"/>
  <c r="BD35" i="12" s="1"/>
  <c r="BD19" i="12"/>
  <c r="BD27" i="12" s="1"/>
  <c r="BD21" i="12" s="1"/>
  <c r="BF30" i="11"/>
  <c r="BC27" i="12"/>
  <c r="BC21" i="12" s="1"/>
  <c r="AR18" i="8"/>
  <c r="AX211" i="15"/>
  <c r="AX241" i="15"/>
  <c r="BA61" i="15"/>
  <c r="BA35" i="12" s="1"/>
  <c r="BA43" i="12" s="1"/>
  <c r="BA37" i="12" s="1"/>
  <c r="AP29" i="8" s="1"/>
  <c r="BA27" i="12"/>
  <c r="BA21" i="12" s="1"/>
  <c r="Y10" i="9"/>
  <c r="Y18" i="9" s="1"/>
  <c r="AP18" i="8"/>
  <c r="BC61" i="15"/>
  <c r="BC35" i="12" s="1"/>
  <c r="BC43" i="12" s="1"/>
  <c r="BC37" i="12" s="1"/>
  <c r="AR29" i="8" s="1"/>
  <c r="BB27" i="12"/>
  <c r="BB21" i="12" s="1"/>
  <c r="BB43" i="12"/>
  <c r="BB37" i="12" s="1"/>
  <c r="AQ29" i="8" s="1"/>
  <c r="AY181" i="15"/>
  <c r="BB181" i="15"/>
  <c r="BG30" i="11"/>
  <c r="BH30" i="11" s="1"/>
  <c r="BI95" i="15"/>
  <c r="BH95" i="15"/>
  <c r="BG95" i="15"/>
  <c r="Z10" i="9" l="1"/>
  <c r="Z18" i="9" s="1"/>
  <c r="BD43" i="12"/>
  <c r="BD37" i="12" s="1"/>
  <c r="AS29" i="8" s="1"/>
  <c r="BD181" i="15"/>
  <c r="BD211" i="15" s="1"/>
  <c r="Y29" i="9"/>
  <c r="BC181" i="15"/>
  <c r="BC211" i="15" s="1"/>
  <c r="AV10" i="8"/>
  <c r="BH60" i="11"/>
  <c r="BH181" i="11"/>
  <c r="BG151" i="15" s="1"/>
  <c r="BG31" i="15"/>
  <c r="BG19" i="12"/>
  <c r="Z29" i="9"/>
  <c r="BB211" i="15"/>
  <c r="BB241" i="15"/>
  <c r="AY211" i="15"/>
  <c r="AY241" i="15"/>
  <c r="AT10" i="8"/>
  <c r="BF60" i="11"/>
  <c r="BF181" i="11"/>
  <c r="BE151" i="15" s="1"/>
  <c r="BE19" i="12"/>
  <c r="BE31" i="15"/>
  <c r="BI30" i="11"/>
  <c r="BF31" i="15"/>
  <c r="AU10" i="8"/>
  <c r="AU18" i="8" s="1"/>
  <c r="BG60" i="11"/>
  <c r="BG181" i="11"/>
  <c r="BF151" i="15" s="1"/>
  <c r="BF19" i="12"/>
  <c r="BA181" i="15"/>
  <c r="BJ95" i="15"/>
  <c r="BD241" i="15" l="1"/>
  <c r="BC241" i="15"/>
  <c r="BF27" i="12"/>
  <c r="BF21" i="12" s="1"/>
  <c r="BF61" i="15"/>
  <c r="BF35" i="12" s="1"/>
  <c r="BF43" i="12" s="1"/>
  <c r="BF37" i="12" s="1"/>
  <c r="AU29" i="8" s="1"/>
  <c r="BE27" i="12"/>
  <c r="BE21" i="12" s="1"/>
  <c r="BG27" i="12"/>
  <c r="BG21" i="12" s="1"/>
  <c r="AB10" i="9"/>
  <c r="AB18" i="9" s="1"/>
  <c r="AV18" i="8"/>
  <c r="AW10" i="8"/>
  <c r="AW18" i="8" s="1"/>
  <c r="BI60" i="11"/>
  <c r="BI181" i="11"/>
  <c r="BH151" i="15" s="1"/>
  <c r="BH19" i="12"/>
  <c r="BH31" i="15"/>
  <c r="BA211" i="15"/>
  <c r="BA241" i="15"/>
  <c r="BE61" i="15"/>
  <c r="BE35" i="12" s="1"/>
  <c r="BE43" i="12" s="1"/>
  <c r="BE37" i="12" s="1"/>
  <c r="AT29" i="8" s="1"/>
  <c r="AA29" i="9" s="1"/>
  <c r="AA10" i="9"/>
  <c r="AA18" i="9" s="1"/>
  <c r="AT18" i="8"/>
  <c r="BG61" i="15"/>
  <c r="BG35" i="12" s="1"/>
  <c r="BG43" i="12" s="1"/>
  <c r="BG37" i="12" s="1"/>
  <c r="AV29" i="8" s="1"/>
  <c r="BJ30" i="11"/>
  <c r="BK95" i="15"/>
  <c r="BL95" i="15"/>
  <c r="BF181" i="15" l="1"/>
  <c r="BF211" i="15" s="1"/>
  <c r="AX10" i="8"/>
  <c r="BJ60" i="11"/>
  <c r="BJ181" i="11"/>
  <c r="BI151" i="15" s="1"/>
  <c r="BI31" i="15"/>
  <c r="BI61" i="15" s="1"/>
  <c r="BI35" i="12" s="1"/>
  <c r="BI19" i="12"/>
  <c r="BH27" i="12"/>
  <c r="BH21" i="12" s="1"/>
  <c r="BG181" i="15"/>
  <c r="BF241" i="15"/>
  <c r="BE181" i="15"/>
  <c r="BH61" i="15"/>
  <c r="BH35" i="12" s="1"/>
  <c r="BH43" i="12" s="1"/>
  <c r="BH37" i="12" s="1"/>
  <c r="AW29" i="8" s="1"/>
  <c r="AB29" i="9" s="1"/>
  <c r="BK30" i="11"/>
  <c r="BM95" i="15"/>
  <c r="BI181" i="15" l="1"/>
  <c r="BI241" i="15" s="1"/>
  <c r="AY10" i="8"/>
  <c r="AY18" i="8" s="1"/>
  <c r="BK60" i="11"/>
  <c r="BK181" i="11"/>
  <c r="BJ151" i="15" s="1"/>
  <c r="BJ31" i="15"/>
  <c r="BJ19" i="12"/>
  <c r="BL30" i="11"/>
  <c r="BI43" i="12"/>
  <c r="BI37" i="12" s="1"/>
  <c r="AX29" i="8" s="1"/>
  <c r="BI27" i="12"/>
  <c r="BI21" i="12" s="1"/>
  <c r="AC10" i="9"/>
  <c r="AC18" i="9" s="1"/>
  <c r="AX18" i="8"/>
  <c r="BE211" i="15"/>
  <c r="BE241" i="15"/>
  <c r="BG211" i="15"/>
  <c r="BG241" i="15"/>
  <c r="BH181" i="15"/>
  <c r="BN95" i="15"/>
  <c r="BI211" i="15" l="1"/>
  <c r="BH211" i="15"/>
  <c r="BH241" i="15"/>
  <c r="BJ61" i="15"/>
  <c r="BJ35" i="12" s="1"/>
  <c r="BJ43" i="12" s="1"/>
  <c r="BJ37" i="12" s="1"/>
  <c r="AY29" i="8" s="1"/>
  <c r="AC29" i="9" s="1"/>
  <c r="BM30" i="11"/>
  <c r="AZ10" i="8"/>
  <c r="BL60" i="11"/>
  <c r="BL181" i="11"/>
  <c r="BK151" i="15" s="1"/>
  <c r="BK31" i="15"/>
  <c r="BK19" i="12"/>
  <c r="BN30" i="11"/>
  <c r="BJ27" i="12"/>
  <c r="BJ21" i="12" s="1"/>
  <c r="BO95" i="15"/>
  <c r="BJ181" i="15" l="1"/>
  <c r="BJ211" i="15" s="1"/>
  <c r="BB10" i="8"/>
  <c r="BN60" i="11"/>
  <c r="BN181" i="11"/>
  <c r="BM151" i="15" s="1"/>
  <c r="BM31" i="15"/>
  <c r="BM19" i="12"/>
  <c r="BK27" i="12"/>
  <c r="BK21" i="12" s="1"/>
  <c r="AD10" i="9"/>
  <c r="AD18" i="9" s="1"/>
  <c r="AZ18" i="8"/>
  <c r="BO30" i="11"/>
  <c r="BP30" i="11" s="1"/>
  <c r="BQ30" i="11" s="1"/>
  <c r="BK61" i="15"/>
  <c r="BK35" i="12" s="1"/>
  <c r="BK43" i="12" s="1"/>
  <c r="BK37" i="12" s="1"/>
  <c r="AZ29" i="8" s="1"/>
  <c r="BA10" i="8"/>
  <c r="BA18" i="8" s="1"/>
  <c r="BM60" i="11"/>
  <c r="BM181" i="11"/>
  <c r="BL151" i="15" s="1"/>
  <c r="BL31" i="15"/>
  <c r="BL19" i="12"/>
  <c r="BQ95" i="15"/>
  <c r="BP95" i="15"/>
  <c r="BJ241" i="15" l="1"/>
  <c r="BL27" i="12"/>
  <c r="BL21" i="12" s="1"/>
  <c r="BM61" i="15"/>
  <c r="BM35" i="12" s="1"/>
  <c r="BM181" i="15"/>
  <c r="BM211" i="15" s="1"/>
  <c r="BL61" i="15"/>
  <c r="BL35" i="12" s="1"/>
  <c r="BL43" i="12" s="1"/>
  <c r="BL37" i="12" s="1"/>
  <c r="BA29" i="8" s="1"/>
  <c r="AD29" i="9" s="1"/>
  <c r="BR30" i="11"/>
  <c r="BE10" i="8"/>
  <c r="BE18" i="8" s="1"/>
  <c r="BQ60" i="11"/>
  <c r="BQ181" i="11"/>
  <c r="BP151" i="15" s="1"/>
  <c r="BP31" i="15"/>
  <c r="BP61" i="15" s="1"/>
  <c r="BP35" i="12" s="1"/>
  <c r="BP19" i="12"/>
  <c r="BK181" i="15"/>
  <c r="BD10" i="8"/>
  <c r="BP60" i="11"/>
  <c r="BP181" i="11"/>
  <c r="BO151" i="15" s="1"/>
  <c r="BO19" i="12"/>
  <c r="BO31" i="15"/>
  <c r="BO61" i="15" s="1"/>
  <c r="BO35" i="12" s="1"/>
  <c r="BC10" i="8"/>
  <c r="BC18" i="8" s="1"/>
  <c r="BO181" i="11"/>
  <c r="BN151" i="15" s="1"/>
  <c r="BO60" i="11"/>
  <c r="BN31" i="15"/>
  <c r="BN61" i="15" s="1"/>
  <c r="BN35" i="12" s="1"/>
  <c r="BN19" i="12"/>
  <c r="BM43" i="12"/>
  <c r="BM37" i="12" s="1"/>
  <c r="BB29" i="8" s="1"/>
  <c r="BM27" i="12"/>
  <c r="BM21" i="12" s="1"/>
  <c r="AE10" i="9"/>
  <c r="AE18" i="9" s="1"/>
  <c r="BB18" i="8"/>
  <c r="BR95" i="15"/>
  <c r="BS95" i="15"/>
  <c r="BL181" i="15" l="1"/>
  <c r="BL211" i="15" s="1"/>
  <c r="BM241" i="15"/>
  <c r="AE29" i="9"/>
  <c r="BN181" i="15"/>
  <c r="BO181" i="15"/>
  <c r="BN43" i="12"/>
  <c r="BN37" i="12" s="1"/>
  <c r="BC29" i="8" s="1"/>
  <c r="BN27" i="12"/>
  <c r="BN21" i="12" s="1"/>
  <c r="BP43" i="12"/>
  <c r="BP37" i="12" s="1"/>
  <c r="BE29" i="8" s="1"/>
  <c r="BP27" i="12"/>
  <c r="BP21" i="12" s="1"/>
  <c r="AF10" i="9"/>
  <c r="AF18" i="9" s="1"/>
  <c r="BD18" i="8"/>
  <c r="BF10" i="8"/>
  <c r="BR60" i="11"/>
  <c r="BR181" i="11"/>
  <c r="BQ151" i="15" s="1"/>
  <c r="BQ31" i="15"/>
  <c r="BQ61" i="15" s="1"/>
  <c r="BQ35" i="12" s="1"/>
  <c r="BQ19" i="12"/>
  <c r="BO43" i="12"/>
  <c r="BO37" i="12" s="1"/>
  <c r="BD29" i="8" s="1"/>
  <c r="BO27" i="12"/>
  <c r="BO21" i="12" s="1"/>
  <c r="BK211" i="15"/>
  <c r="BK241" i="15"/>
  <c r="BP181" i="15"/>
  <c r="BL241" i="15"/>
  <c r="BS30" i="11"/>
  <c r="BT95" i="15"/>
  <c r="AF29" i="9" l="1"/>
  <c r="BQ181" i="15"/>
  <c r="BO241" i="15"/>
  <c r="BO211" i="15"/>
  <c r="BP241" i="15"/>
  <c r="BP211" i="15"/>
  <c r="BT30" i="11"/>
  <c r="BG10" i="8"/>
  <c r="BG18" i="8" s="1"/>
  <c r="BS60" i="11"/>
  <c r="BS181" i="11"/>
  <c r="BR151" i="15" s="1"/>
  <c r="BR19" i="12"/>
  <c r="BR31" i="15"/>
  <c r="BR61" i="15" s="1"/>
  <c r="BR35" i="12" s="1"/>
  <c r="BQ27" i="12"/>
  <c r="BQ21" i="12" s="1"/>
  <c r="BQ43" i="12"/>
  <c r="BQ37" i="12" s="1"/>
  <c r="BF29" i="8" s="1"/>
  <c r="AG10" i="9"/>
  <c r="AG18" i="9" s="1"/>
  <c r="BF18" i="8"/>
  <c r="BN241" i="15"/>
  <c r="BN211" i="15"/>
  <c r="BU95" i="15"/>
  <c r="AG29" i="9" l="1"/>
  <c r="BR43" i="12"/>
  <c r="BR37" i="12" s="1"/>
  <c r="BG29" i="8" s="1"/>
  <c r="BR27" i="12"/>
  <c r="BR21" i="12" s="1"/>
  <c r="BH10" i="8"/>
  <c r="BT60" i="11"/>
  <c r="BT181" i="11"/>
  <c r="BS151" i="15" s="1"/>
  <c r="BS31" i="15"/>
  <c r="BS19" i="12"/>
  <c r="BU30" i="11"/>
  <c r="BR181" i="15"/>
  <c r="BQ241" i="15"/>
  <c r="BQ211" i="15"/>
  <c r="BV95" i="15"/>
  <c r="BS27" i="12" l="1"/>
  <c r="BS21" i="12" s="1"/>
  <c r="AH10" i="9"/>
  <c r="AH18" i="9" s="1"/>
  <c r="BH18" i="8"/>
  <c r="BR241" i="15"/>
  <c r="BR211" i="15"/>
  <c r="BS61" i="15"/>
  <c r="BS35" i="12" s="1"/>
  <c r="BS43" i="12" s="1"/>
  <c r="BS37" i="12" s="1"/>
  <c r="BH29" i="8" s="1"/>
  <c r="BI10" i="8"/>
  <c r="BI18" i="8" s="1"/>
  <c r="BU60" i="11"/>
  <c r="BU181" i="11"/>
  <c r="BT151" i="15" s="1"/>
  <c r="BT19" i="12"/>
  <c r="BT31" i="15"/>
  <c r="BT61" i="15" s="1"/>
  <c r="BT35" i="12" s="1"/>
  <c r="BV30" i="11"/>
  <c r="BW95" i="15"/>
  <c r="BX95" i="15"/>
  <c r="BT181" i="15" l="1"/>
  <c r="BT241" i="15" s="1"/>
  <c r="BJ10" i="8"/>
  <c r="BV60" i="11"/>
  <c r="BV181" i="11"/>
  <c r="BU151" i="15" s="1"/>
  <c r="BU31" i="15"/>
  <c r="BU61" i="15" s="1"/>
  <c r="BU35" i="12" s="1"/>
  <c r="BU19" i="12"/>
  <c r="BW30" i="11"/>
  <c r="BX30" i="11" s="1"/>
  <c r="BT27" i="12"/>
  <c r="BT21" i="12" s="1"/>
  <c r="BT43" i="12"/>
  <c r="BT37" i="12" s="1"/>
  <c r="BI29" i="8" s="1"/>
  <c r="AH29" i="9" s="1"/>
  <c r="BS181" i="15"/>
  <c r="BY95" i="15"/>
  <c r="BT211" i="15" l="1"/>
  <c r="BK10" i="8"/>
  <c r="BK18" i="8" s="1"/>
  <c r="BW60" i="11"/>
  <c r="BW181" i="11"/>
  <c r="BV151" i="15" s="1"/>
  <c r="BV31" i="15"/>
  <c r="BV19" i="12"/>
  <c r="BY30" i="11"/>
  <c r="BZ30" i="11" s="1"/>
  <c r="CA30" i="11" s="1"/>
  <c r="BU181" i="15"/>
  <c r="BL10" i="8"/>
  <c r="BX60" i="11"/>
  <c r="BX181" i="11"/>
  <c r="BW151" i="15" s="1"/>
  <c r="BW19" i="12"/>
  <c r="BW31" i="15"/>
  <c r="BS211" i="15"/>
  <c r="BS241" i="15"/>
  <c r="BU43" i="12"/>
  <c r="BU37" i="12" s="1"/>
  <c r="BJ29" i="8" s="1"/>
  <c r="BU27" i="12"/>
  <c r="BU21" i="12" s="1"/>
  <c r="AI10" i="9"/>
  <c r="AI18" i="9" s="1"/>
  <c r="BJ18" i="8"/>
  <c r="BZ95" i="15"/>
  <c r="BW27" i="12" l="1"/>
  <c r="BW21" i="12" s="1"/>
  <c r="BU241" i="15"/>
  <c r="BU211" i="15"/>
  <c r="BV61" i="15"/>
  <c r="BV35" i="12" s="1"/>
  <c r="BV43" i="12" s="1"/>
  <c r="BV37" i="12" s="1"/>
  <c r="BK29" i="8" s="1"/>
  <c r="AI29" i="9" s="1"/>
  <c r="BO10" i="8"/>
  <c r="BO18" i="8" s="1"/>
  <c r="CA60" i="11"/>
  <c r="CA181" i="11"/>
  <c r="BZ151" i="15" s="1"/>
  <c r="BZ19" i="12"/>
  <c r="BZ31" i="15"/>
  <c r="BZ61" i="15" s="1"/>
  <c r="BZ35" i="12" s="1"/>
  <c r="BN10" i="8"/>
  <c r="BZ60" i="11"/>
  <c r="BZ181" i="11"/>
  <c r="BY151" i="15" s="1"/>
  <c r="BY31" i="15"/>
  <c r="BY19" i="12"/>
  <c r="BM10" i="8"/>
  <c r="BM18" i="8" s="1"/>
  <c r="BY60" i="11"/>
  <c r="BY181" i="11"/>
  <c r="BX151" i="15" s="1"/>
  <c r="BX31" i="15"/>
  <c r="BX19" i="12"/>
  <c r="CB30" i="11"/>
  <c r="BW61" i="15"/>
  <c r="BW35" i="12" s="1"/>
  <c r="BW43" i="12" s="1"/>
  <c r="BW37" i="12" s="1"/>
  <c r="BL29" i="8" s="1"/>
  <c r="AJ10" i="9"/>
  <c r="AJ18" i="9" s="1"/>
  <c r="BL18" i="8"/>
  <c r="BV27" i="12"/>
  <c r="BV21" i="12" s="1"/>
  <c r="CA95" i="15"/>
  <c r="CB95" i="15"/>
  <c r="BV181" i="15" l="1"/>
  <c r="BV211" i="15" s="1"/>
  <c r="CC30" i="11"/>
  <c r="BP10" i="8"/>
  <c r="CB60" i="11"/>
  <c r="CB181" i="11"/>
  <c r="CA151" i="15" s="1"/>
  <c r="CD30" i="11"/>
  <c r="CA19" i="12"/>
  <c r="CA31" i="15"/>
  <c r="CA61" i="15" s="1"/>
  <c r="CA35" i="12" s="1"/>
  <c r="BX27" i="12"/>
  <c r="BX21" i="12" s="1"/>
  <c r="BZ43" i="12"/>
  <c r="BZ37" i="12" s="1"/>
  <c r="BO29" i="8" s="1"/>
  <c r="BZ27" i="12"/>
  <c r="BZ21" i="12" s="1"/>
  <c r="BW181" i="15"/>
  <c r="BX61" i="15"/>
  <c r="BX35" i="12" s="1"/>
  <c r="BX43" i="12" s="1"/>
  <c r="BX37" i="12" s="1"/>
  <c r="BM29" i="8" s="1"/>
  <c r="AJ29" i="9" s="1"/>
  <c r="BY27" i="12"/>
  <c r="BY21" i="12" s="1"/>
  <c r="AK10" i="9"/>
  <c r="AK18" i="9" s="1"/>
  <c r="BN18" i="8"/>
  <c r="BZ181" i="15"/>
  <c r="BY61" i="15"/>
  <c r="BY35" i="12" s="1"/>
  <c r="BY43" i="12" s="1"/>
  <c r="BY37" i="12" s="1"/>
  <c r="BN29" i="8" s="1"/>
  <c r="CC95" i="15"/>
  <c r="BX181" i="15" l="1"/>
  <c r="BX211" i="15" s="1"/>
  <c r="BV241" i="15"/>
  <c r="BY181" i="15"/>
  <c r="CA181" i="15"/>
  <c r="AK29" i="9"/>
  <c r="BZ211" i="15"/>
  <c r="BZ241" i="15"/>
  <c r="CA241" i="15"/>
  <c r="CA211" i="15"/>
  <c r="CA43" i="12"/>
  <c r="CA37" i="12" s="1"/>
  <c r="BP29" i="8" s="1"/>
  <c r="CA27" i="12"/>
  <c r="CA21" i="12" s="1"/>
  <c r="BP18" i="8"/>
  <c r="BW211" i="15"/>
  <c r="BW241" i="15"/>
  <c r="BR10" i="8"/>
  <c r="CD60" i="11"/>
  <c r="CD181" i="11"/>
  <c r="CC151" i="15" s="1"/>
  <c r="CC31" i="15"/>
  <c r="CC19" i="12"/>
  <c r="BQ10" i="8"/>
  <c r="BQ18" i="8" s="1"/>
  <c r="CC60" i="11"/>
  <c r="CC181" i="11"/>
  <c r="CB151" i="15" s="1"/>
  <c r="CB19" i="12"/>
  <c r="CB31" i="15"/>
  <c r="CE30" i="11"/>
  <c r="CD95" i="15"/>
  <c r="BX241" i="15" l="1"/>
  <c r="AL10" i="9"/>
  <c r="AL18" i="9" s="1"/>
  <c r="BY211" i="15"/>
  <c r="BY241" i="15"/>
  <c r="BS10" i="8"/>
  <c r="BS18" i="8" s="1"/>
  <c r="CE60" i="11"/>
  <c r="CE181" i="11"/>
  <c r="CD151" i="15" s="1"/>
  <c r="CD19" i="12"/>
  <c r="CF30" i="11"/>
  <c r="CG30" i="11" s="1"/>
  <c r="CD31" i="15"/>
  <c r="CB61" i="15"/>
  <c r="CB35" i="12" s="1"/>
  <c r="CB43" i="12" s="1"/>
  <c r="CB37" i="12" s="1"/>
  <c r="BQ29" i="8" s="1"/>
  <c r="AL29" i="9" s="1"/>
  <c r="CB27" i="12"/>
  <c r="CB21" i="12" s="1"/>
  <c r="CC27" i="12"/>
  <c r="CC21" i="12" s="1"/>
  <c r="AM10" i="9"/>
  <c r="AM18" i="9" s="1"/>
  <c r="BR18" i="8"/>
  <c r="CC61" i="15"/>
  <c r="CC35" i="12" s="1"/>
  <c r="CC43" i="12" s="1"/>
  <c r="CC37" i="12" s="1"/>
  <c r="BR29" i="8" s="1"/>
  <c r="CE95" i="15"/>
  <c r="CH95" i="15"/>
  <c r="CF31" i="15" l="1"/>
  <c r="CF61" i="15" s="1"/>
  <c r="CF35" i="12" s="1"/>
  <c r="CF19" i="12"/>
  <c r="CB181" i="15"/>
  <c r="CB211" i="15" s="1"/>
  <c r="CH30" i="11"/>
  <c r="BU10" i="8"/>
  <c r="BU18" i="8" s="1"/>
  <c r="CG60" i="11"/>
  <c r="CG181" i="11"/>
  <c r="CF151" i="15" s="1"/>
  <c r="CF181" i="15" s="1"/>
  <c r="CF241" i="15" s="1"/>
  <c r="CD27" i="12"/>
  <c r="CD21" i="12" s="1"/>
  <c r="CC181" i="15"/>
  <c r="CD61" i="15"/>
  <c r="CD35" i="12" s="1"/>
  <c r="CD43" i="12" s="1"/>
  <c r="CD37" i="12" s="1"/>
  <c r="BS29" i="8" s="1"/>
  <c r="AM29" i="9" s="1"/>
  <c r="BT10" i="8"/>
  <c r="CF60" i="11"/>
  <c r="CF181" i="11"/>
  <c r="CE151" i="15" s="1"/>
  <c r="CE19" i="12"/>
  <c r="CE27" i="12" s="1"/>
  <c r="CE21" i="12" s="1"/>
  <c r="CE31" i="15"/>
  <c r="CE61" i="15" s="1"/>
  <c r="CE35" i="12" s="1"/>
  <c r="CF95" i="15"/>
  <c r="CG95" i="15"/>
  <c r="CF43" i="12" l="1"/>
  <c r="CF37" i="12" s="1"/>
  <c r="BU29" i="8" s="1"/>
  <c r="CB241" i="15"/>
  <c r="CF27" i="12"/>
  <c r="CF21" i="12" s="1"/>
  <c r="CD181" i="15"/>
  <c r="CD211" i="15" s="1"/>
  <c r="CE43" i="12"/>
  <c r="CE37" i="12" s="1"/>
  <c r="BT29" i="8" s="1"/>
  <c r="CC211" i="15"/>
  <c r="CC241" i="15"/>
  <c r="AN10" i="9"/>
  <c r="AN18" i="9" s="1"/>
  <c r="BT18" i="8"/>
  <c r="CE181" i="15"/>
  <c r="CE211" i="15" s="1"/>
  <c r="CI30" i="11"/>
  <c r="BV10" i="8"/>
  <c r="CH60" i="11"/>
  <c r="CH181" i="11"/>
  <c r="CG151" i="15" s="1"/>
  <c r="CG19" i="12"/>
  <c r="CJ30" i="11"/>
  <c r="CG31" i="15"/>
  <c r="CF211" i="15"/>
  <c r="AN29" i="9"/>
  <c r="CI95" i="15"/>
  <c r="CE241" i="15" l="1"/>
  <c r="CD241" i="15"/>
  <c r="BX10" i="8"/>
  <c r="CJ181" i="11"/>
  <c r="CI151" i="15" s="1"/>
  <c r="CJ60" i="11"/>
  <c r="CI19" i="12"/>
  <c r="CI31" i="15"/>
  <c r="CG27" i="12"/>
  <c r="CG21" i="12" s="1"/>
  <c r="BW10" i="8"/>
  <c r="BW18" i="8" s="1"/>
  <c r="CI60" i="11"/>
  <c r="CI181" i="11"/>
  <c r="CH151" i="15" s="1"/>
  <c r="CH19" i="12"/>
  <c r="CH27" i="12" s="1"/>
  <c r="CH21" i="12" s="1"/>
  <c r="CH31" i="15"/>
  <c r="CK30" i="11"/>
  <c r="AO10" i="9"/>
  <c r="AO18" i="9" s="1"/>
  <c r="BV18" i="8"/>
  <c r="CG61" i="15"/>
  <c r="CG35" i="12" s="1"/>
  <c r="CG43" i="12" s="1"/>
  <c r="CG37" i="12" s="1"/>
  <c r="BV29" i="8" s="1"/>
  <c r="CJ95" i="15"/>
  <c r="CK95" i="15"/>
  <c r="CG181" i="15" l="1"/>
  <c r="CG211" i="15" s="1"/>
  <c r="CH61" i="15"/>
  <c r="CH35" i="12" s="1"/>
  <c r="CH43" i="12" s="1"/>
  <c r="CH37" i="12" s="1"/>
  <c r="BW29" i="8" s="1"/>
  <c r="AO29" i="9" s="1"/>
  <c r="CI27" i="12"/>
  <c r="CI21" i="12" s="1"/>
  <c r="CL30" i="11"/>
  <c r="BY10" i="8"/>
  <c r="BY18" i="8" s="1"/>
  <c r="CK60" i="11"/>
  <c r="CK181" i="11"/>
  <c r="CJ151" i="15" s="1"/>
  <c r="CJ31" i="15"/>
  <c r="CM30" i="11"/>
  <c r="CJ19" i="12"/>
  <c r="CI61" i="15"/>
  <c r="CI35" i="12" s="1"/>
  <c r="CI43" i="12" s="1"/>
  <c r="CI37" i="12" s="1"/>
  <c r="BX29" i="8" s="1"/>
  <c r="AP10" i="9"/>
  <c r="AP18" i="9" s="1"/>
  <c r="BX18" i="8"/>
  <c r="CL95" i="15"/>
  <c r="CG241" i="15" l="1"/>
  <c r="CH181" i="15"/>
  <c r="CH211" i="15" s="1"/>
  <c r="AP29" i="9"/>
  <c r="CA10" i="8"/>
  <c r="CA18" i="8" s="1"/>
  <c r="CM60" i="11"/>
  <c r="CM181" i="11"/>
  <c r="CL151" i="15" s="1"/>
  <c r="CL31" i="15"/>
  <c r="CL61" i="15" s="1"/>
  <c r="CL35" i="12" s="1"/>
  <c r="CL19" i="12"/>
  <c r="CJ61" i="15"/>
  <c r="CJ35" i="12" s="1"/>
  <c r="BZ10" i="8"/>
  <c r="CL60" i="11"/>
  <c r="CL181" i="11"/>
  <c r="CK151" i="15" s="1"/>
  <c r="CK19" i="12"/>
  <c r="CK31" i="15"/>
  <c r="CK61" i="15" s="1"/>
  <c r="CK35" i="12" s="1"/>
  <c r="CN30" i="11"/>
  <c r="CI181" i="15"/>
  <c r="CJ43" i="12"/>
  <c r="CJ37" i="12" s="1"/>
  <c r="BY29" i="8" s="1"/>
  <c r="CJ27" i="12"/>
  <c r="CJ21" i="12" s="1"/>
  <c r="CM95" i="15"/>
  <c r="CO95" i="15"/>
  <c r="CN95" i="15"/>
  <c r="CH241" i="15" l="1"/>
  <c r="CJ181" i="15"/>
  <c r="CJ211" i="15" s="1"/>
  <c r="CK181" i="15"/>
  <c r="CK241" i="15" s="1"/>
  <c r="CB10" i="8"/>
  <c r="CN181" i="11"/>
  <c r="CM151" i="15" s="1"/>
  <c r="CN60" i="11"/>
  <c r="CM19" i="12"/>
  <c r="CM31" i="15"/>
  <c r="CM61" i="15" s="1"/>
  <c r="CM35" i="12" s="1"/>
  <c r="CK43" i="12"/>
  <c r="CK37" i="12" s="1"/>
  <c r="BZ29" i="8" s="1"/>
  <c r="AQ29" i="9" s="1"/>
  <c r="CK27" i="12"/>
  <c r="CK21" i="12" s="1"/>
  <c r="CL181" i="15"/>
  <c r="CI211" i="15"/>
  <c r="CI241" i="15"/>
  <c r="CO30" i="11"/>
  <c r="CP30" i="11" s="1"/>
  <c r="AQ10" i="9"/>
  <c r="AQ18" i="9" s="1"/>
  <c r="BZ18" i="8"/>
  <c r="CL27" i="12"/>
  <c r="CL21" i="12" s="1"/>
  <c r="CL43" i="12"/>
  <c r="CL37" i="12" s="1"/>
  <c r="CA29" i="8" s="1"/>
  <c r="CP95" i="15"/>
  <c r="CQ95" i="15"/>
  <c r="CK211" i="15" l="1"/>
  <c r="CJ241" i="15"/>
  <c r="CM181" i="15"/>
  <c r="CD10" i="8"/>
  <c r="CP60" i="11"/>
  <c r="CP181" i="11"/>
  <c r="CO151" i="15" s="1"/>
  <c r="CO19" i="12"/>
  <c r="CO31" i="15"/>
  <c r="CQ30" i="11"/>
  <c r="CM27" i="12"/>
  <c r="CM21" i="12" s="1"/>
  <c r="CM43" i="12"/>
  <c r="CM37" i="12" s="1"/>
  <c r="CB29" i="8" s="1"/>
  <c r="CC10" i="8"/>
  <c r="CC18" i="8" s="1"/>
  <c r="CO181" i="11"/>
  <c r="CN151" i="15" s="1"/>
  <c r="CO60" i="11"/>
  <c r="CN31" i="15"/>
  <c r="CN61" i="15" s="1"/>
  <c r="CN35" i="12" s="1"/>
  <c r="CN19" i="12"/>
  <c r="CL241" i="15"/>
  <c r="CL211" i="15"/>
  <c r="CM241" i="15"/>
  <c r="CM211" i="15"/>
  <c r="AR10" i="9"/>
  <c r="AR18" i="9" s="1"/>
  <c r="CB18" i="8"/>
  <c r="CR95" i="15"/>
  <c r="CN181" i="15" l="1"/>
  <c r="CO27" i="12"/>
  <c r="CO21" i="12" s="1"/>
  <c r="CN43" i="12"/>
  <c r="CN37" i="12" s="1"/>
  <c r="CC29" i="8" s="1"/>
  <c r="CN27" i="12"/>
  <c r="CN21" i="12" s="1"/>
  <c r="CR30" i="11"/>
  <c r="CE10" i="8"/>
  <c r="CE18" i="8" s="1"/>
  <c r="CQ181" i="11"/>
  <c r="CP151" i="15" s="1"/>
  <c r="CQ60" i="11"/>
  <c r="CP19" i="12"/>
  <c r="CP31" i="15"/>
  <c r="AR29" i="9"/>
  <c r="CO61" i="15"/>
  <c r="CO35" i="12" s="1"/>
  <c r="CO43" i="12" s="1"/>
  <c r="CO37" i="12" s="1"/>
  <c r="CD29" i="8" s="1"/>
  <c r="AS10" i="9"/>
  <c r="AS18" i="9" s="1"/>
  <c r="CD18" i="8"/>
  <c r="CT95" i="15"/>
  <c r="CS95" i="15"/>
  <c r="CO181" i="15" l="1"/>
  <c r="CO211" i="15" s="1"/>
  <c r="CP61" i="15"/>
  <c r="CP35" i="12" s="1"/>
  <c r="CP43" i="12" s="1"/>
  <c r="CP37" i="12" s="1"/>
  <c r="CE29" i="8" s="1"/>
  <c r="AS29" i="9" s="1"/>
  <c r="CP27" i="12"/>
  <c r="CP21" i="12" s="1"/>
  <c r="CF10" i="8"/>
  <c r="CR181" i="11"/>
  <c r="CQ151" i="15" s="1"/>
  <c r="CR60" i="11"/>
  <c r="CQ19" i="12"/>
  <c r="CQ31" i="15"/>
  <c r="CN241" i="15"/>
  <c r="CN211" i="15"/>
  <c r="CS30" i="11"/>
  <c r="CV95" i="15"/>
  <c r="CU95" i="15"/>
  <c r="CO241" i="15" l="1"/>
  <c r="CP181" i="15"/>
  <c r="CP211" i="15" s="1"/>
  <c r="CG10" i="8"/>
  <c r="CG18" i="8" s="1"/>
  <c r="CS181" i="11"/>
  <c r="CR151" i="15" s="1"/>
  <c r="CS60" i="11"/>
  <c r="CR31" i="15"/>
  <c r="CR61" i="15" s="1"/>
  <c r="CR35" i="12" s="1"/>
  <c r="CR19" i="12"/>
  <c r="CT30" i="11"/>
  <c r="CQ27" i="12"/>
  <c r="CQ21" i="12" s="1"/>
  <c r="CQ61" i="15"/>
  <c r="CQ35" i="12" s="1"/>
  <c r="CQ43" i="12" s="1"/>
  <c r="CQ37" i="12" s="1"/>
  <c r="CF29" i="8" s="1"/>
  <c r="AT10" i="9"/>
  <c r="AT18" i="9" s="1"/>
  <c r="CF18" i="8"/>
  <c r="CW95" i="15"/>
  <c r="CX95" i="15"/>
  <c r="CP241" i="15" l="1"/>
  <c r="AT29" i="9"/>
  <c r="CU30" i="11"/>
  <c r="CH10" i="8"/>
  <c r="CT181" i="11"/>
  <c r="CS151" i="15" s="1"/>
  <c r="CT60" i="11"/>
  <c r="CS31" i="15"/>
  <c r="CS19" i="12"/>
  <c r="CQ181" i="15"/>
  <c r="CR181" i="15"/>
  <c r="CV30" i="11"/>
  <c r="CR43" i="12"/>
  <c r="CR37" i="12" s="1"/>
  <c r="CG29" i="8" s="1"/>
  <c r="CR27" i="12"/>
  <c r="CR21" i="12" s="1"/>
  <c r="CY95" i="15"/>
  <c r="CW30" i="11" l="1"/>
  <c r="CJ10" i="8"/>
  <c r="CV181" i="11"/>
  <c r="CU151" i="15" s="1"/>
  <c r="CV60" i="11"/>
  <c r="CU19" i="12"/>
  <c r="CU31" i="15"/>
  <c r="CR241" i="15"/>
  <c r="CR211" i="15"/>
  <c r="CS27" i="12"/>
  <c r="CS21" i="12" s="1"/>
  <c r="AU10" i="9"/>
  <c r="AU18" i="9" s="1"/>
  <c r="CH18" i="8"/>
  <c r="CQ211" i="15"/>
  <c r="CQ241" i="15"/>
  <c r="CX30" i="11"/>
  <c r="CS61" i="15"/>
  <c r="CS35" i="12" s="1"/>
  <c r="CS43" i="12" s="1"/>
  <c r="CS37" i="12" s="1"/>
  <c r="CH29" i="8" s="1"/>
  <c r="CI10" i="8"/>
  <c r="CI18" i="8" s="1"/>
  <c r="CU181" i="11"/>
  <c r="CT151" i="15" s="1"/>
  <c r="CU60" i="11"/>
  <c r="CT31" i="15"/>
  <c r="CT19" i="12"/>
  <c r="CZ95" i="15"/>
  <c r="CL10" i="8" l="1"/>
  <c r="CX181" i="11"/>
  <c r="CW151" i="15" s="1"/>
  <c r="CX60" i="11"/>
  <c r="CW31" i="15"/>
  <c r="CW19" i="12"/>
  <c r="CT43" i="12"/>
  <c r="CT37" i="12" s="1"/>
  <c r="CI29" i="8" s="1"/>
  <c r="AU29" i="9" s="1"/>
  <c r="CT27" i="12"/>
  <c r="CT21" i="12" s="1"/>
  <c r="CS181" i="15"/>
  <c r="CT61" i="15"/>
  <c r="CT35" i="12" s="1"/>
  <c r="CY30" i="11"/>
  <c r="CU61" i="15"/>
  <c r="CU35" i="12" s="1"/>
  <c r="CU43" i="12" s="1"/>
  <c r="CU37" i="12" s="1"/>
  <c r="CJ29" i="8" s="1"/>
  <c r="CJ18" i="8"/>
  <c r="CU27" i="12"/>
  <c r="CU21" i="12" s="1"/>
  <c r="CK10" i="8"/>
  <c r="CK18" i="8" s="1"/>
  <c r="CW181" i="11"/>
  <c r="CV151" i="15" s="1"/>
  <c r="CW60" i="11"/>
  <c r="CV19" i="12"/>
  <c r="CV31" i="15"/>
  <c r="DA95" i="15"/>
  <c r="AV29" i="9" l="1"/>
  <c r="CM10" i="8"/>
  <c r="CM18" i="8" s="1"/>
  <c r="CY181" i="11"/>
  <c r="CX151" i="15" s="1"/>
  <c r="CY60" i="11"/>
  <c r="CX31" i="15"/>
  <c r="CX19" i="12"/>
  <c r="CV61" i="15"/>
  <c r="CV35" i="12" s="1"/>
  <c r="AV10" i="9"/>
  <c r="AV18" i="9" s="1"/>
  <c r="CU181" i="15"/>
  <c r="CS211" i="15"/>
  <c r="CS241" i="15"/>
  <c r="CW27" i="12"/>
  <c r="CW21" i="12" s="1"/>
  <c r="AW10" i="9"/>
  <c r="AW18" i="9" s="1"/>
  <c r="CL18" i="8"/>
  <c r="CV43" i="12"/>
  <c r="CV37" i="12" s="1"/>
  <c r="CK29" i="8" s="1"/>
  <c r="CV27" i="12"/>
  <c r="CV21" i="12" s="1"/>
  <c r="CZ30" i="11"/>
  <c r="DA30" i="11" s="1"/>
  <c r="CW61" i="15"/>
  <c r="CW35" i="12" s="1"/>
  <c r="CW43" i="12" s="1"/>
  <c r="CW37" i="12" s="1"/>
  <c r="CL29" i="8" s="1"/>
  <c r="CT181" i="15"/>
  <c r="DB95" i="15"/>
  <c r="CO10" i="8" l="1"/>
  <c r="CO18" i="8" s="1"/>
  <c r="DA181" i="11"/>
  <c r="CZ151" i="15" s="1"/>
  <c r="DA60" i="11"/>
  <c r="CZ19" i="12"/>
  <c r="CZ31" i="15"/>
  <c r="CX27" i="12"/>
  <c r="CX21" i="12" s="1"/>
  <c r="CN10" i="8"/>
  <c r="CZ181" i="11"/>
  <c r="CY151" i="15" s="1"/>
  <c r="CZ60" i="11"/>
  <c r="CY19" i="12"/>
  <c r="CY31" i="15"/>
  <c r="CY61" i="15" s="1"/>
  <c r="CY35" i="12" s="1"/>
  <c r="DB30" i="11"/>
  <c r="DC30" i="11" s="1"/>
  <c r="CT211" i="15"/>
  <c r="CT241" i="15"/>
  <c r="CU211" i="15"/>
  <c r="CU241" i="15"/>
  <c r="CW181" i="15"/>
  <c r="CX61" i="15"/>
  <c r="CX35" i="12" s="1"/>
  <c r="CX43" i="12" s="1"/>
  <c r="CX37" i="12" s="1"/>
  <c r="CM29" i="8" s="1"/>
  <c r="AW29" i="9" s="1"/>
  <c r="CV181" i="15"/>
  <c r="DD95" i="15"/>
  <c r="DC95" i="15"/>
  <c r="CY181" i="15" l="1"/>
  <c r="CX181" i="15"/>
  <c r="CX211" i="15" s="1"/>
  <c r="CQ10" i="8"/>
  <c r="CQ18" i="8" s="1"/>
  <c r="DC181" i="11"/>
  <c r="DB151" i="15" s="1"/>
  <c r="DC60" i="11"/>
  <c r="DB19" i="12"/>
  <c r="DB31" i="15"/>
  <c r="DB61" i="15" s="1"/>
  <c r="DB35" i="12" s="1"/>
  <c r="CW211" i="15"/>
  <c r="CW241" i="15"/>
  <c r="CZ27" i="12"/>
  <c r="CZ21" i="12" s="1"/>
  <c r="CV211" i="15"/>
  <c r="CV241" i="15"/>
  <c r="AX10" i="9"/>
  <c r="AX18" i="9" s="1"/>
  <c r="CN18" i="8"/>
  <c r="CY241" i="15"/>
  <c r="CY211" i="15"/>
  <c r="CP10" i="8"/>
  <c r="DB181" i="11"/>
  <c r="DA151" i="15" s="1"/>
  <c r="DB60" i="11"/>
  <c r="DA19" i="12"/>
  <c r="DA31" i="15"/>
  <c r="DA61" i="15" s="1"/>
  <c r="DA35" i="12" s="1"/>
  <c r="CY27" i="12"/>
  <c r="CY21" i="12" s="1"/>
  <c r="CY43" i="12"/>
  <c r="CY37" i="12" s="1"/>
  <c r="CN29" i="8" s="1"/>
  <c r="DD30" i="11"/>
  <c r="DE30" i="11" s="1"/>
  <c r="CZ61" i="15"/>
  <c r="CZ35" i="12" s="1"/>
  <c r="CZ43" i="12" s="1"/>
  <c r="CZ37" i="12" s="1"/>
  <c r="CO29" i="8" s="1"/>
  <c r="DF95" i="15"/>
  <c r="DE95" i="15"/>
  <c r="DA181" i="15" l="1"/>
  <c r="CX241" i="15"/>
  <c r="CS10" i="8"/>
  <c r="CS18" i="8" s="1"/>
  <c r="DE181" i="11"/>
  <c r="DD151" i="15" s="1"/>
  <c r="DE60" i="11"/>
  <c r="DD31" i="15"/>
  <c r="DD19" i="12"/>
  <c r="CZ181" i="15"/>
  <c r="AY10" i="9"/>
  <c r="AY18" i="9" s="1"/>
  <c r="CP18" i="8"/>
  <c r="DB43" i="12"/>
  <c r="DB37" i="12" s="1"/>
  <c r="CQ29" i="8" s="1"/>
  <c r="DB27" i="12"/>
  <c r="DB21" i="12" s="1"/>
  <c r="AX29" i="9"/>
  <c r="DF30" i="11"/>
  <c r="DB181" i="15"/>
  <c r="DA27" i="12"/>
  <c r="DA21" i="12" s="1"/>
  <c r="DA43" i="12"/>
  <c r="DA37" i="12" s="1"/>
  <c r="CP29" i="8" s="1"/>
  <c r="CR10" i="8"/>
  <c r="DD181" i="11"/>
  <c r="DC151" i="15" s="1"/>
  <c r="DD60" i="11"/>
  <c r="DC31" i="15"/>
  <c r="DC19" i="12"/>
  <c r="DA241" i="15"/>
  <c r="DA211" i="15"/>
  <c r="DG95" i="15"/>
  <c r="AY29" i="9" l="1"/>
  <c r="DC61" i="15"/>
  <c r="DC35" i="12" s="1"/>
  <c r="DC43" i="12" s="1"/>
  <c r="DC37" i="12" s="1"/>
  <c r="CR29" i="8" s="1"/>
  <c r="DB241" i="15"/>
  <c r="DB211" i="15"/>
  <c r="CZ211" i="15"/>
  <c r="CZ241" i="15"/>
  <c r="DD61" i="15"/>
  <c r="DD35" i="12" s="1"/>
  <c r="DD43" i="12" s="1"/>
  <c r="DD37" i="12" s="1"/>
  <c r="CS29" i="8" s="1"/>
  <c r="DC27" i="12"/>
  <c r="DC21" i="12" s="1"/>
  <c r="AZ10" i="9"/>
  <c r="AZ18" i="9" s="1"/>
  <c r="CR18" i="8"/>
  <c r="CT10" i="8"/>
  <c r="DF181" i="11"/>
  <c r="DE151" i="15" s="1"/>
  <c r="DF60" i="11"/>
  <c r="DE19" i="12"/>
  <c r="DE31" i="15"/>
  <c r="DG30" i="11"/>
  <c r="DD27" i="12"/>
  <c r="DD21" i="12" s="1"/>
  <c r="DH95" i="15"/>
  <c r="DD181" i="15" l="1"/>
  <c r="DD211" i="15" s="1"/>
  <c r="DC181" i="15"/>
  <c r="DC211" i="15" s="1"/>
  <c r="AZ29" i="9"/>
  <c r="CU10" i="8"/>
  <c r="CU18" i="8" s="1"/>
  <c r="DG181" i="11"/>
  <c r="DF151" i="15" s="1"/>
  <c r="DG60" i="11"/>
  <c r="DF31" i="15"/>
  <c r="DF19" i="12"/>
  <c r="DH30" i="11"/>
  <c r="DE61" i="15"/>
  <c r="DE35" i="12" s="1"/>
  <c r="CT18" i="8"/>
  <c r="DC241" i="15"/>
  <c r="DI30" i="11"/>
  <c r="DE43" i="12"/>
  <c r="DE37" i="12" s="1"/>
  <c r="CT29" i="8" s="1"/>
  <c r="DE27" i="12"/>
  <c r="DE21" i="12" s="1"/>
  <c r="DD241" i="15"/>
  <c r="DJ95" i="15"/>
  <c r="DI95" i="15"/>
  <c r="BA10" i="9" l="1"/>
  <c r="BA18" i="9" s="1"/>
  <c r="DJ30" i="11"/>
  <c r="DK30" i="11"/>
  <c r="DL30" i="11" s="1"/>
  <c r="CX10" i="8"/>
  <c r="DJ181" i="11"/>
  <c r="DI151" i="15" s="1"/>
  <c r="DJ60" i="11"/>
  <c r="DI31" i="15"/>
  <c r="DI19" i="12"/>
  <c r="DE181" i="15"/>
  <c r="DF61" i="15"/>
  <c r="DF35" i="12" s="1"/>
  <c r="CW10" i="8"/>
  <c r="CW18" i="8" s="1"/>
  <c r="DI181" i="11"/>
  <c r="DH151" i="15" s="1"/>
  <c r="DI60" i="11"/>
  <c r="DH31" i="15"/>
  <c r="DH61" i="15" s="1"/>
  <c r="DH35" i="12" s="1"/>
  <c r="DH19" i="12"/>
  <c r="CV10" i="8"/>
  <c r="DH181" i="11"/>
  <c r="DG151" i="15" s="1"/>
  <c r="DH60" i="11"/>
  <c r="DG31" i="15"/>
  <c r="DG61" i="15" s="1"/>
  <c r="DG35" i="12" s="1"/>
  <c r="DG19" i="12"/>
  <c r="BA29" i="9"/>
  <c r="DF43" i="12"/>
  <c r="DF37" i="12" s="1"/>
  <c r="CU29" i="8" s="1"/>
  <c r="DF27" i="12"/>
  <c r="DF21" i="12" s="1"/>
  <c r="DK95" i="15"/>
  <c r="DH181" i="15" l="1"/>
  <c r="DH241" i="15" s="1"/>
  <c r="DF181" i="15"/>
  <c r="DF211" i="15" s="1"/>
  <c r="DG43" i="12"/>
  <c r="DG37" i="12" s="1"/>
  <c r="CV29" i="8" s="1"/>
  <c r="DG27" i="12"/>
  <c r="DG21" i="12" s="1"/>
  <c r="BB10" i="9"/>
  <c r="BB18" i="9" s="1"/>
  <c r="CV18" i="8"/>
  <c r="DH211" i="15"/>
  <c r="DE211" i="15"/>
  <c r="DE241" i="15"/>
  <c r="CZ10" i="8"/>
  <c r="DL181" i="11"/>
  <c r="DK151" i="15" s="1"/>
  <c r="DL60" i="11"/>
  <c r="DK31" i="15"/>
  <c r="DK19" i="12"/>
  <c r="DH27" i="12"/>
  <c r="DH21" i="12" s="1"/>
  <c r="DH43" i="12"/>
  <c r="DH37" i="12" s="1"/>
  <c r="CW29" i="8" s="1"/>
  <c r="DM30" i="11"/>
  <c r="DI27" i="12"/>
  <c r="DI21" i="12" s="1"/>
  <c r="BC10" i="9"/>
  <c r="BC18" i="9" s="1"/>
  <c r="CX18" i="8"/>
  <c r="DG181" i="15"/>
  <c r="DI61" i="15"/>
  <c r="DI35" i="12" s="1"/>
  <c r="DI43" i="12" s="1"/>
  <c r="DI37" i="12" s="1"/>
  <c r="CX29" i="8" s="1"/>
  <c r="CY10" i="8"/>
  <c r="CY18" i="8" s="1"/>
  <c r="DK181" i="11"/>
  <c r="DJ151" i="15" s="1"/>
  <c r="DK60" i="11"/>
  <c r="DJ31" i="15"/>
  <c r="DJ19" i="12"/>
  <c r="DL95" i="15"/>
  <c r="DF241" i="15" l="1"/>
  <c r="BB29" i="9"/>
  <c r="DI181" i="15"/>
  <c r="DI211" i="15" s="1"/>
  <c r="DI241" i="15"/>
  <c r="DK27" i="12"/>
  <c r="DK21" i="12" s="1"/>
  <c r="BD10" i="9"/>
  <c r="BD18" i="9" s="1"/>
  <c r="CZ18" i="8"/>
  <c r="DA10" i="8"/>
  <c r="DA18" i="8" s="1"/>
  <c r="DM60" i="11"/>
  <c r="DM181" i="11"/>
  <c r="DL151" i="15" s="1"/>
  <c r="DL19" i="12"/>
  <c r="DL31" i="15"/>
  <c r="DN30" i="11"/>
  <c r="DK61" i="15"/>
  <c r="DK35" i="12" s="1"/>
  <c r="DK43" i="12" s="1"/>
  <c r="DK37" i="12" s="1"/>
  <c r="CZ29" i="8" s="1"/>
  <c r="DJ61" i="15"/>
  <c r="DJ35" i="12" s="1"/>
  <c r="DJ43" i="12" s="1"/>
  <c r="DJ37" i="12" s="1"/>
  <c r="CY29" i="8" s="1"/>
  <c r="BC29" i="9" s="1"/>
  <c r="DG241" i="15"/>
  <c r="DG211" i="15"/>
  <c r="DJ27" i="12"/>
  <c r="DJ21" i="12" s="1"/>
  <c r="DO95" i="15"/>
  <c r="DN95" i="15"/>
  <c r="DM95" i="15"/>
  <c r="DJ181" i="15" l="1"/>
  <c r="DJ211" i="15" s="1"/>
  <c r="DL61" i="15"/>
  <c r="DL35" i="12" s="1"/>
  <c r="DL43" i="12" s="1"/>
  <c r="DL37" i="12" s="1"/>
  <c r="DA29" i="8" s="1"/>
  <c r="BD29" i="9" s="1"/>
  <c r="DL27" i="12"/>
  <c r="DL21" i="12" s="1"/>
  <c r="DB10" i="8"/>
  <c r="DN60" i="11"/>
  <c r="DN181" i="11"/>
  <c r="DM151" i="15" s="1"/>
  <c r="DM31" i="15"/>
  <c r="DM19" i="12"/>
  <c r="DK181" i="15"/>
  <c r="DO30" i="11"/>
  <c r="DP95" i="15"/>
  <c r="DL181" i="15" l="1"/>
  <c r="DL211" i="15" s="1"/>
  <c r="DJ241" i="15"/>
  <c r="DP30" i="11"/>
  <c r="DC10" i="8"/>
  <c r="DC18" i="8" s="1"/>
  <c r="DO181" i="11"/>
  <c r="DN151" i="15" s="1"/>
  <c r="DO60" i="11"/>
  <c r="DN31" i="15"/>
  <c r="DN19" i="12"/>
  <c r="DM27" i="12"/>
  <c r="DM21" i="12" s="1"/>
  <c r="DM61" i="15"/>
  <c r="DM35" i="12" s="1"/>
  <c r="DM43" i="12" s="1"/>
  <c r="DM37" i="12" s="1"/>
  <c r="DB29" i="8" s="1"/>
  <c r="BE10" i="9"/>
  <c r="BE18" i="9" s="1"/>
  <c r="DB18" i="8"/>
  <c r="DK211" i="15"/>
  <c r="DK241" i="15"/>
  <c r="DQ30" i="11"/>
  <c r="DR30" i="11" s="1"/>
  <c r="DQ95" i="15"/>
  <c r="DL241" i="15" l="1"/>
  <c r="DN27" i="12"/>
  <c r="DN21" i="12" s="1"/>
  <c r="DF10" i="8"/>
  <c r="DR181" i="11"/>
  <c r="DQ151" i="15" s="1"/>
  <c r="DR60" i="11"/>
  <c r="DQ19" i="12"/>
  <c r="DQ31" i="15"/>
  <c r="DE10" i="8"/>
  <c r="DE18" i="8" s="1"/>
  <c r="DQ181" i="11"/>
  <c r="DP151" i="15" s="1"/>
  <c r="DQ60" i="11"/>
  <c r="DP31" i="15"/>
  <c r="DP19" i="12"/>
  <c r="DN61" i="15"/>
  <c r="DN35" i="12" s="1"/>
  <c r="DN43" i="12" s="1"/>
  <c r="DN37" i="12" s="1"/>
  <c r="DC29" i="8" s="1"/>
  <c r="BE29" i="9" s="1"/>
  <c r="DD10" i="8"/>
  <c r="DP181" i="11"/>
  <c r="DO151" i="15" s="1"/>
  <c r="DP60" i="11"/>
  <c r="DO31" i="15"/>
  <c r="DO19" i="12"/>
  <c r="DS30" i="11"/>
  <c r="DM181" i="15"/>
  <c r="DS95" i="15"/>
  <c r="DR95" i="15"/>
  <c r="DO61" i="15" l="1"/>
  <c r="DO35" i="12" s="1"/>
  <c r="DO43" i="12" s="1"/>
  <c r="DO37" i="12" s="1"/>
  <c r="DD29" i="8" s="1"/>
  <c r="DQ61" i="15"/>
  <c r="DQ35" i="12" s="1"/>
  <c r="DQ43" i="12" s="1"/>
  <c r="DQ37" i="12" s="1"/>
  <c r="DF29" i="8" s="1"/>
  <c r="DT30" i="11"/>
  <c r="DU30" i="11" s="1"/>
  <c r="DV30" i="11" s="1"/>
  <c r="DG10" i="8"/>
  <c r="DG18" i="8" s="1"/>
  <c r="DS181" i="11"/>
  <c r="DR151" i="15" s="1"/>
  <c r="DS60" i="11"/>
  <c r="DR31" i="15"/>
  <c r="DR19" i="12"/>
  <c r="DO181" i="15"/>
  <c r="DO211" i="15" s="1"/>
  <c r="DP27" i="12"/>
  <c r="DP21" i="12" s="1"/>
  <c r="DO27" i="12"/>
  <c r="DO21" i="12" s="1"/>
  <c r="BF10" i="9"/>
  <c r="BF18" i="9" s="1"/>
  <c r="DD18" i="8"/>
  <c r="DP61" i="15"/>
  <c r="DP35" i="12" s="1"/>
  <c r="DP43" i="12" s="1"/>
  <c r="DP37" i="12" s="1"/>
  <c r="DE29" i="8" s="1"/>
  <c r="DN181" i="15"/>
  <c r="BG10" i="9"/>
  <c r="BG18" i="9" s="1"/>
  <c r="DF18" i="8"/>
  <c r="DM211" i="15"/>
  <c r="DM241" i="15"/>
  <c r="DQ27" i="12"/>
  <c r="DQ21" i="12" s="1"/>
  <c r="DT95" i="15"/>
  <c r="DU95" i="15"/>
  <c r="DV95" i="15"/>
  <c r="DQ181" i="15" l="1"/>
  <c r="DQ211" i="15" s="1"/>
  <c r="DP181" i="15"/>
  <c r="DP211" i="15" s="1"/>
  <c r="DQ241" i="15"/>
  <c r="BF29" i="9"/>
  <c r="DI10" i="8"/>
  <c r="DI18" i="8" s="1"/>
  <c r="DU60" i="11"/>
  <c r="DU181" i="11"/>
  <c r="DT151" i="15" s="1"/>
  <c r="DT31" i="15"/>
  <c r="DT19" i="12"/>
  <c r="DN211" i="15"/>
  <c r="DN241" i="15"/>
  <c r="DR27" i="12"/>
  <c r="DR21" i="12" s="1"/>
  <c r="DO241" i="15"/>
  <c r="DJ10" i="8"/>
  <c r="DV60" i="11"/>
  <c r="DV181" i="11"/>
  <c r="DU151" i="15" s="1"/>
  <c r="DU19" i="12"/>
  <c r="DU31" i="15"/>
  <c r="DR61" i="15"/>
  <c r="DR35" i="12" s="1"/>
  <c r="DR43" i="12" s="1"/>
  <c r="DR37" i="12" s="1"/>
  <c r="DG29" i="8" s="1"/>
  <c r="BG29" i="9" s="1"/>
  <c r="DH10" i="8"/>
  <c r="DT60" i="11"/>
  <c r="DT181" i="11"/>
  <c r="DS151" i="15" s="1"/>
  <c r="DS31" i="15"/>
  <c r="DS19" i="12"/>
  <c r="DW30" i="11"/>
  <c r="DX30" i="11" s="1"/>
  <c r="DW95" i="15"/>
  <c r="DP241" i="15" l="1"/>
  <c r="DL10" i="8"/>
  <c r="DX181" i="11"/>
  <c r="DW151" i="15" s="1"/>
  <c r="DX60" i="11"/>
  <c r="DW31" i="15"/>
  <c r="DW19" i="12"/>
  <c r="DT61" i="15"/>
  <c r="DT35" i="12" s="1"/>
  <c r="DT43" i="12" s="1"/>
  <c r="DT37" i="12" s="1"/>
  <c r="DI29" i="8" s="1"/>
  <c r="DV31" i="15"/>
  <c r="DK10" i="8"/>
  <c r="DK18" i="8" s="1"/>
  <c r="DW181" i="11"/>
  <c r="DV151" i="15" s="1"/>
  <c r="DW60" i="11"/>
  <c r="DV19" i="12"/>
  <c r="DY30" i="11"/>
  <c r="DU61" i="15"/>
  <c r="DU35" i="12" s="1"/>
  <c r="DU43" i="12" s="1"/>
  <c r="DU37" i="12" s="1"/>
  <c r="DJ29" i="8" s="1"/>
  <c r="BI10" i="9"/>
  <c r="BI18" i="9" s="1"/>
  <c r="DJ18" i="8"/>
  <c r="DR181" i="15"/>
  <c r="DS61" i="15"/>
  <c r="DS35" i="12" s="1"/>
  <c r="DS43" i="12" s="1"/>
  <c r="DS37" i="12" s="1"/>
  <c r="DH29" i="8" s="1"/>
  <c r="DT27" i="12"/>
  <c r="DT21" i="12" s="1"/>
  <c r="DS27" i="12"/>
  <c r="DS21" i="12" s="1"/>
  <c r="BH10" i="9"/>
  <c r="BH18" i="9" s="1"/>
  <c r="DH18" i="8"/>
  <c r="DU27" i="12"/>
  <c r="DU21" i="12" s="1"/>
  <c r="DY95" i="15"/>
  <c r="DX95" i="15"/>
  <c r="DU181" i="15" l="1"/>
  <c r="DU211" i="15" s="1"/>
  <c r="BH29" i="9"/>
  <c r="DT181" i="15"/>
  <c r="DT211" i="15" s="1"/>
  <c r="DT241" i="15"/>
  <c r="DW61" i="15"/>
  <c r="DW35" i="12" s="1"/>
  <c r="DW43" i="12" s="1"/>
  <c r="DW37" i="12" s="1"/>
  <c r="DL29" i="8" s="1"/>
  <c r="DZ30" i="11"/>
  <c r="DM10" i="8"/>
  <c r="DM18" i="8" s="1"/>
  <c r="DY181" i="11"/>
  <c r="DX151" i="15" s="1"/>
  <c r="DY60" i="11"/>
  <c r="DX31" i="15"/>
  <c r="DX61" i="15" s="1"/>
  <c r="DX35" i="12" s="1"/>
  <c r="DX19" i="12"/>
  <c r="DV27" i="12"/>
  <c r="DV21" i="12" s="1"/>
  <c r="DV61" i="15"/>
  <c r="DV35" i="12" s="1"/>
  <c r="DV43" i="12" s="1"/>
  <c r="DV37" i="12" s="1"/>
  <c r="DK29" i="8" s="1"/>
  <c r="BI29" i="9" s="1"/>
  <c r="DS181" i="15"/>
  <c r="DR211" i="15"/>
  <c r="DR241" i="15"/>
  <c r="DU241" i="15"/>
  <c r="EA30" i="11"/>
  <c r="DW27" i="12"/>
  <c r="DW21" i="12" s="1"/>
  <c r="BJ10" i="9"/>
  <c r="BJ18" i="9" s="1"/>
  <c r="DL18" i="8"/>
  <c r="DZ95" i="15"/>
  <c r="DW181" i="15" l="1"/>
  <c r="DW211" i="15" s="1"/>
  <c r="DS211" i="15"/>
  <c r="DS241" i="15"/>
  <c r="DX181" i="15"/>
  <c r="DW241" i="15"/>
  <c r="BJ29" i="9"/>
  <c r="DX27" i="12"/>
  <c r="DX21" i="12" s="1"/>
  <c r="DX43" i="12"/>
  <c r="DX37" i="12" s="1"/>
  <c r="DM29" i="8" s="1"/>
  <c r="DN10" i="8"/>
  <c r="DZ60" i="11"/>
  <c r="DZ181" i="11"/>
  <c r="DY151" i="15" s="1"/>
  <c r="DY31" i="15"/>
  <c r="DY61" i="15" s="1"/>
  <c r="DY35" i="12" s="1"/>
  <c r="DY19" i="12"/>
  <c r="EB30" i="11"/>
  <c r="DO10" i="8"/>
  <c r="DO18" i="8" s="1"/>
  <c r="EA181" i="11"/>
  <c r="DZ151" i="15" s="1"/>
  <c r="EA60" i="11"/>
  <c r="DZ31" i="15"/>
  <c r="DZ19" i="12"/>
  <c r="DV181" i="15"/>
  <c r="EA95" i="15"/>
  <c r="DY181" i="15" l="1"/>
  <c r="DY241" i="15" s="1"/>
  <c r="DV211" i="15"/>
  <c r="DV241" i="15"/>
  <c r="DX211" i="15"/>
  <c r="DX241" i="15"/>
  <c r="DZ27" i="12"/>
  <c r="DZ21" i="12" s="1"/>
  <c r="DZ61" i="15"/>
  <c r="DZ35" i="12" s="1"/>
  <c r="DZ43" i="12" s="1"/>
  <c r="DZ37" i="12" s="1"/>
  <c r="DO29" i="8" s="1"/>
  <c r="DP10" i="8"/>
  <c r="EB181" i="11"/>
  <c r="EA151" i="15" s="1"/>
  <c r="EB60" i="11"/>
  <c r="EA19" i="12"/>
  <c r="EA31" i="15"/>
  <c r="EA61" i="15" s="1"/>
  <c r="EA35" i="12" s="1"/>
  <c r="DY43" i="12"/>
  <c r="DY37" i="12" s="1"/>
  <c r="DN29" i="8" s="1"/>
  <c r="DY27" i="12"/>
  <c r="DY21" i="12" s="1"/>
  <c r="BK10" i="9"/>
  <c r="BK18" i="9" s="1"/>
  <c r="DN18" i="8"/>
  <c r="EC30" i="11"/>
  <c r="EC95" i="15"/>
  <c r="ED95" i="15"/>
  <c r="EB95" i="15"/>
  <c r="DY211" i="15" l="1"/>
  <c r="ED30" i="11"/>
  <c r="DQ10" i="8"/>
  <c r="DQ18" i="8" s="1"/>
  <c r="EC181" i="11"/>
  <c r="EB151" i="15" s="1"/>
  <c r="EC60" i="11"/>
  <c r="EB31" i="15"/>
  <c r="EE30" i="11"/>
  <c r="EF30" i="11" s="1"/>
  <c r="EB19" i="12"/>
  <c r="DP18" i="8"/>
  <c r="EA43" i="12"/>
  <c r="EA37" i="12" s="1"/>
  <c r="DP29" i="8" s="1"/>
  <c r="EA27" i="12"/>
  <c r="EA21" i="12" s="1"/>
  <c r="DZ181" i="15"/>
  <c r="BK29" i="9"/>
  <c r="EA181" i="15"/>
  <c r="EF95" i="15"/>
  <c r="EG95" i="15"/>
  <c r="EE95" i="15"/>
  <c r="BL10" i="9" l="1"/>
  <c r="BL18" i="9" s="1"/>
  <c r="EG30" i="11"/>
  <c r="DT10" i="8"/>
  <c r="EF181" i="11"/>
  <c r="EE151" i="15" s="1"/>
  <c r="EF60" i="11"/>
  <c r="EE31" i="15"/>
  <c r="EE19" i="12"/>
  <c r="DZ211" i="15"/>
  <c r="DZ241" i="15"/>
  <c r="EA241" i="15"/>
  <c r="EA211" i="15"/>
  <c r="EB27" i="12"/>
  <c r="EB21" i="12" s="1"/>
  <c r="DS10" i="8"/>
  <c r="DS18" i="8" s="1"/>
  <c r="EE181" i="11"/>
  <c r="ED151" i="15" s="1"/>
  <c r="EE60" i="11"/>
  <c r="ED31" i="15"/>
  <c r="ED19" i="12"/>
  <c r="EB61" i="15"/>
  <c r="EB35" i="12" s="1"/>
  <c r="EB43" i="12" s="1"/>
  <c r="EB37" i="12" s="1"/>
  <c r="DQ29" i="8" s="1"/>
  <c r="BL29" i="9" s="1"/>
  <c r="DR10" i="8"/>
  <c r="ED181" i="11"/>
  <c r="EC151" i="15" s="1"/>
  <c r="ED60" i="11"/>
  <c r="EC31" i="15"/>
  <c r="EC61" i="15" s="1"/>
  <c r="EC35" i="12" s="1"/>
  <c r="EC19" i="12"/>
  <c r="EH30" i="11"/>
  <c r="EH95" i="15"/>
  <c r="EC27" i="12" l="1"/>
  <c r="EC21" i="12" s="1"/>
  <c r="EC43" i="12"/>
  <c r="EC37" i="12" s="1"/>
  <c r="DR29" i="8" s="1"/>
  <c r="EB181" i="15"/>
  <c r="BM10" i="9"/>
  <c r="BM18" i="9" s="1"/>
  <c r="DR18" i="8"/>
  <c r="ED61" i="15"/>
  <c r="ED35" i="12" s="1"/>
  <c r="ED43" i="12" s="1"/>
  <c r="ED37" i="12" s="1"/>
  <c r="DS29" i="8" s="1"/>
  <c r="DV10" i="8"/>
  <c r="EH181" i="11"/>
  <c r="EG151" i="15" s="1"/>
  <c r="EH60" i="11"/>
  <c r="EG19" i="12"/>
  <c r="EG31" i="15"/>
  <c r="EE27" i="12"/>
  <c r="EE21" i="12" s="1"/>
  <c r="DT18" i="8"/>
  <c r="EI30" i="11"/>
  <c r="EC181" i="15"/>
  <c r="ED27" i="12"/>
  <c r="ED21" i="12" s="1"/>
  <c r="EE61" i="15"/>
  <c r="EE35" i="12" s="1"/>
  <c r="EE43" i="12" s="1"/>
  <c r="EE37" i="12" s="1"/>
  <c r="DT29" i="8" s="1"/>
  <c r="DU10" i="8"/>
  <c r="DU18" i="8" s="1"/>
  <c r="EG181" i="11"/>
  <c r="EF151" i="15" s="1"/>
  <c r="EG60" i="11"/>
  <c r="EF31" i="15"/>
  <c r="EF19" i="12"/>
  <c r="EI95" i="15"/>
  <c r="BN10" i="9" l="1"/>
  <c r="BN18" i="9" s="1"/>
  <c r="BM29" i="9"/>
  <c r="ED181" i="15"/>
  <c r="ED211" i="15" s="1"/>
  <c r="EG61" i="15"/>
  <c r="EG35" i="12" s="1"/>
  <c r="EG43" i="12" s="1"/>
  <c r="EG37" i="12" s="1"/>
  <c r="DV29" i="8" s="1"/>
  <c r="BO10" i="9"/>
  <c r="BO18" i="9" s="1"/>
  <c r="DV18" i="8"/>
  <c r="EF27" i="12"/>
  <c r="EF21" i="12" s="1"/>
  <c r="DW10" i="8"/>
  <c r="DW18" i="8" s="1"/>
  <c r="EI181" i="11"/>
  <c r="EH151" i="15" s="1"/>
  <c r="EI60" i="11"/>
  <c r="EH31" i="15"/>
  <c r="EH61" i="15" s="1"/>
  <c r="EH35" i="12" s="1"/>
  <c r="EH19" i="12"/>
  <c r="EB211" i="15"/>
  <c r="EB241" i="15"/>
  <c r="EG27" i="12"/>
  <c r="EG21" i="12" s="1"/>
  <c r="EF61" i="15"/>
  <c r="EF35" i="12" s="1"/>
  <c r="EF43" i="12" s="1"/>
  <c r="EF37" i="12" s="1"/>
  <c r="DU29" i="8" s="1"/>
  <c r="BN29" i="9" s="1"/>
  <c r="EC241" i="15"/>
  <c r="EC211" i="15"/>
  <c r="EE181" i="15"/>
  <c r="EJ30" i="11"/>
  <c r="EK95" i="15"/>
  <c r="EJ95" i="15"/>
  <c r="EG181" i="15" l="1"/>
  <c r="EG211" i="15" s="1"/>
  <c r="EH181" i="15"/>
  <c r="EH211" i="15" s="1"/>
  <c r="ED241" i="15"/>
  <c r="DX10" i="8"/>
  <c r="EJ60" i="11"/>
  <c r="EJ181" i="11"/>
  <c r="EI151" i="15" s="1"/>
  <c r="EI31" i="15"/>
  <c r="EI61" i="15" s="1"/>
  <c r="EI35" i="12" s="1"/>
  <c r="EI19" i="12"/>
  <c r="EH43" i="12"/>
  <c r="EH37" i="12" s="1"/>
  <c r="DW29" i="8" s="1"/>
  <c r="BO29" i="9" s="1"/>
  <c r="EH27" i="12"/>
  <c r="EH21" i="12" s="1"/>
  <c r="EE211" i="15"/>
  <c r="EE241" i="15"/>
  <c r="EK30" i="11"/>
  <c r="EH241" i="15"/>
  <c r="EF181" i="15"/>
  <c r="EL95" i="15"/>
  <c r="EM95" i="15"/>
  <c r="EG241" i="15" l="1"/>
  <c r="EI181" i="15"/>
  <c r="EF211" i="15"/>
  <c r="EF241" i="15"/>
  <c r="EL30" i="11"/>
  <c r="EI241" i="15"/>
  <c r="EI211" i="15"/>
  <c r="DY10" i="8"/>
  <c r="DY18" i="8" s="1"/>
  <c r="EK60" i="11"/>
  <c r="EK181" i="11"/>
  <c r="EJ151" i="15" s="1"/>
  <c r="EJ31" i="15"/>
  <c r="EJ61" i="15" s="1"/>
  <c r="EJ35" i="12" s="1"/>
  <c r="EJ19" i="12"/>
  <c r="EI27" i="12"/>
  <c r="EI21" i="12" s="1"/>
  <c r="EI43" i="12"/>
  <c r="EI37" i="12" s="1"/>
  <c r="DX29" i="8" s="1"/>
  <c r="BP10" i="9"/>
  <c r="BP18" i="9" s="1"/>
  <c r="DX18" i="8"/>
  <c r="EN95" i="15"/>
  <c r="EJ43" i="12" l="1"/>
  <c r="EJ37" i="12" s="1"/>
  <c r="DY29" i="8" s="1"/>
  <c r="EJ27" i="12"/>
  <c r="EJ21" i="12" s="1"/>
  <c r="DZ10" i="8"/>
  <c r="EL60" i="11"/>
  <c r="EL181" i="11"/>
  <c r="EK151" i="15" s="1"/>
  <c r="EK19" i="12"/>
  <c r="EK31" i="15"/>
  <c r="BP29" i="9"/>
  <c r="EJ181" i="15"/>
  <c r="EM30" i="11"/>
  <c r="EO95" i="15"/>
  <c r="EN30" i="11" l="1"/>
  <c r="EA10" i="8"/>
  <c r="EA18" i="8" s="1"/>
  <c r="EM181" i="11"/>
  <c r="EL151" i="15" s="1"/>
  <c r="EM60" i="11"/>
  <c r="EL31" i="15"/>
  <c r="EL19" i="12"/>
  <c r="EO30" i="11"/>
  <c r="EK61" i="15"/>
  <c r="EK35" i="12" s="1"/>
  <c r="EK43" i="12" s="1"/>
  <c r="EK37" i="12" s="1"/>
  <c r="DZ29" i="8" s="1"/>
  <c r="BQ10" i="9"/>
  <c r="BQ18" i="9" s="1"/>
  <c r="DZ18" i="8"/>
  <c r="EJ241" i="15"/>
  <c r="EJ211" i="15"/>
  <c r="EK27" i="12"/>
  <c r="EK21" i="12" s="1"/>
  <c r="EP95" i="15"/>
  <c r="EK181" i="15" l="1"/>
  <c r="EK211" i="15" s="1"/>
  <c r="EL27" i="12"/>
  <c r="EL21" i="12" s="1"/>
  <c r="EL61" i="15"/>
  <c r="EL35" i="12" s="1"/>
  <c r="EL43" i="12" s="1"/>
  <c r="EL37" i="12" s="1"/>
  <c r="EA29" i="8" s="1"/>
  <c r="BQ29" i="9" s="1"/>
  <c r="EB10" i="8"/>
  <c r="EN181" i="11"/>
  <c r="EM151" i="15" s="1"/>
  <c r="EN60" i="11"/>
  <c r="EM19" i="12"/>
  <c r="EM31" i="15"/>
  <c r="EC10" i="8"/>
  <c r="EC18" i="8" s="1"/>
  <c r="EO181" i="11"/>
  <c r="EN151" i="15" s="1"/>
  <c r="EO60" i="11"/>
  <c r="EN19" i="12"/>
  <c r="EN31" i="15"/>
  <c r="EN61" i="15" s="1"/>
  <c r="EN35" i="12" s="1"/>
  <c r="EP30" i="11"/>
  <c r="EQ95" i="15"/>
  <c r="EN181" i="15" l="1"/>
  <c r="EK241" i="15"/>
  <c r="EN27" i="12"/>
  <c r="EN21" i="12" s="1"/>
  <c r="EN43" i="12"/>
  <c r="EN37" i="12" s="1"/>
  <c r="EC29" i="8" s="1"/>
  <c r="EM61" i="15"/>
  <c r="EM35" i="12" s="1"/>
  <c r="EM43" i="12" s="1"/>
  <c r="EM37" i="12" s="1"/>
  <c r="EB29" i="8" s="1"/>
  <c r="BR29" i="9" s="1"/>
  <c r="BR10" i="9"/>
  <c r="BR18" i="9" s="1"/>
  <c r="EB18" i="8"/>
  <c r="ED10" i="8"/>
  <c r="EP181" i="11"/>
  <c r="EO151" i="15" s="1"/>
  <c r="EP60" i="11"/>
  <c r="EO31" i="15"/>
  <c r="EO61" i="15" s="1"/>
  <c r="EO35" i="12" s="1"/>
  <c r="EO19" i="12"/>
  <c r="EQ30" i="11"/>
  <c r="EN241" i="15"/>
  <c r="EN211" i="15"/>
  <c r="EM27" i="12"/>
  <c r="EM21" i="12" s="1"/>
  <c r="EM181" i="15"/>
  <c r="EM211" i="15" s="1"/>
  <c r="EL181" i="15"/>
  <c r="ER95" i="15"/>
  <c r="ES95" i="15"/>
  <c r="EO181" i="15" l="1"/>
  <c r="EM241" i="15"/>
  <c r="EL211" i="15"/>
  <c r="EL241" i="15"/>
  <c r="EO27" i="12"/>
  <c r="EO21" i="12" s="1"/>
  <c r="EO43" i="12"/>
  <c r="EO37" i="12" s="1"/>
  <c r="ED29" i="8" s="1"/>
  <c r="BS10" i="9"/>
  <c r="BS18" i="9" s="1"/>
  <c r="ED18" i="8"/>
  <c r="EE10" i="8"/>
  <c r="EE18" i="8" s="1"/>
  <c r="EQ181" i="11"/>
  <c r="EP151" i="15" s="1"/>
  <c r="EQ60" i="11"/>
  <c r="EP19" i="12"/>
  <c r="EP31" i="15"/>
  <c r="EP61" i="15" s="1"/>
  <c r="EP35" i="12" s="1"/>
  <c r="ER30" i="11"/>
  <c r="ET95" i="15"/>
  <c r="EP181" i="15" l="1"/>
  <c r="EP241" i="15" s="1"/>
  <c r="BS29" i="9"/>
  <c r="EO241" i="15"/>
  <c r="EO211" i="15"/>
  <c r="EF10" i="8"/>
  <c r="ER181" i="11"/>
  <c r="EQ151" i="15" s="1"/>
  <c r="EQ181" i="15" s="1"/>
  <c r="ER60" i="11"/>
  <c r="EQ19" i="12"/>
  <c r="EQ31" i="15"/>
  <c r="EQ61" i="15" s="1"/>
  <c r="EQ35" i="12" s="1"/>
  <c r="EP27" i="12"/>
  <c r="EP21" i="12" s="1"/>
  <c r="EP43" i="12"/>
  <c r="EP37" i="12" s="1"/>
  <c r="EE29" i="8" s="1"/>
  <c r="ES30" i="11"/>
  <c r="EU95" i="15"/>
  <c r="EP211" i="15" l="1"/>
  <c r="EQ27" i="12"/>
  <c r="EQ21" i="12" s="1"/>
  <c r="EQ43" i="12"/>
  <c r="EQ37" i="12" s="1"/>
  <c r="EF29" i="8" s="1"/>
  <c r="ET30" i="11"/>
  <c r="EG10" i="8"/>
  <c r="EG18" i="8" s="1"/>
  <c r="ES181" i="11"/>
  <c r="ER151" i="15" s="1"/>
  <c r="ES60" i="11"/>
  <c r="ER19" i="12"/>
  <c r="ER31" i="15"/>
  <c r="EQ241" i="15"/>
  <c r="EQ211" i="15"/>
  <c r="BT10" i="9"/>
  <c r="BT18" i="9" s="1"/>
  <c r="EF18" i="8"/>
  <c r="EU30" i="11"/>
  <c r="EV95" i="15"/>
  <c r="BT29" i="9" l="1"/>
  <c r="ER61" i="15"/>
  <c r="ER35" i="12" s="1"/>
  <c r="EI10" i="8"/>
  <c r="EI18" i="8" s="1"/>
  <c r="EU181" i="11"/>
  <c r="ET151" i="15" s="1"/>
  <c r="EU60" i="11"/>
  <c r="ET19" i="12"/>
  <c r="ET31" i="15"/>
  <c r="ER27" i="12"/>
  <c r="ER21" i="12" s="1"/>
  <c r="ER43" i="12"/>
  <c r="ER37" i="12" s="1"/>
  <c r="EG29" i="8" s="1"/>
  <c r="EH10" i="8"/>
  <c r="ET181" i="11"/>
  <c r="ES151" i="15" s="1"/>
  <c r="ET60" i="11"/>
  <c r="ES31" i="15"/>
  <c r="ES19" i="12"/>
  <c r="EV30" i="11"/>
  <c r="EW30" i="11" s="1"/>
  <c r="EW95" i="15"/>
  <c r="EX95" i="15"/>
  <c r="ER181" i="15" l="1"/>
  <c r="ER211" i="15" s="1"/>
  <c r="ES27" i="12"/>
  <c r="ES21" i="12" s="1"/>
  <c r="BU10" i="9"/>
  <c r="BU18" i="9" s="1"/>
  <c r="EH18" i="8"/>
  <c r="ES61" i="15"/>
  <c r="ES35" i="12" s="1"/>
  <c r="ES43" i="12" s="1"/>
  <c r="ES37" i="12" s="1"/>
  <c r="EH29" i="8" s="1"/>
  <c r="EK10" i="8"/>
  <c r="EK18" i="8" s="1"/>
  <c r="EW181" i="11"/>
  <c r="EV151" i="15" s="1"/>
  <c r="EW60" i="11"/>
  <c r="EV31" i="15"/>
  <c r="EV19" i="12"/>
  <c r="ET61" i="15"/>
  <c r="ET35" i="12" s="1"/>
  <c r="ET43" i="12" s="1"/>
  <c r="ET37" i="12" s="1"/>
  <c r="EI29" i="8" s="1"/>
  <c r="EJ10" i="8"/>
  <c r="EV181" i="11"/>
  <c r="EU151" i="15" s="1"/>
  <c r="EV60" i="11"/>
  <c r="EU19" i="12"/>
  <c r="EU31" i="15"/>
  <c r="EU61" i="15" s="1"/>
  <c r="EU35" i="12" s="1"/>
  <c r="ES181" i="15"/>
  <c r="ES211" i="15" s="1"/>
  <c r="ET27" i="12"/>
  <c r="ET21" i="12" s="1"/>
  <c r="EX30" i="11"/>
  <c r="EY95" i="15"/>
  <c r="EZ95" i="15"/>
  <c r="ER241" i="15" l="1"/>
  <c r="BU29" i="9"/>
  <c r="BV10" i="9"/>
  <c r="BV18" i="9" s="1"/>
  <c r="EJ18" i="8"/>
  <c r="EU43" i="12"/>
  <c r="EU37" i="12" s="1"/>
  <c r="EJ29" i="8" s="1"/>
  <c r="EU27" i="12"/>
  <c r="EU21" i="12" s="1"/>
  <c r="EV61" i="15"/>
  <c r="EV35" i="12" s="1"/>
  <c r="EV43" i="12" s="1"/>
  <c r="EV37" i="12" s="1"/>
  <c r="EK29" i="8" s="1"/>
  <c r="ES241" i="15"/>
  <c r="EV27" i="12"/>
  <c r="EV21" i="12" s="1"/>
  <c r="EY30" i="11"/>
  <c r="EL10" i="8"/>
  <c r="EX181" i="11"/>
  <c r="EW151" i="15" s="1"/>
  <c r="EX60" i="11"/>
  <c r="EW19" i="12"/>
  <c r="EW31" i="15"/>
  <c r="EW61" i="15" s="1"/>
  <c r="EW35" i="12" s="1"/>
  <c r="EU181" i="15"/>
  <c r="ET181" i="15"/>
  <c r="FB95" i="15"/>
  <c r="FA95" i="15"/>
  <c r="EZ30" i="11" l="1"/>
  <c r="EV181" i="15"/>
  <c r="EV211" i="15" s="1"/>
  <c r="EU241" i="15"/>
  <c r="EU211" i="15"/>
  <c r="EL18" i="8"/>
  <c r="ET211" i="15"/>
  <c r="ET241" i="15"/>
  <c r="EW181" i="15"/>
  <c r="BV29" i="9"/>
  <c r="EN10" i="8"/>
  <c r="EZ181" i="11"/>
  <c r="EY151" i="15" s="1"/>
  <c r="EZ60" i="11"/>
  <c r="EY19" i="12"/>
  <c r="EY31" i="15"/>
  <c r="EW27" i="12"/>
  <c r="EW21" i="12" s="1"/>
  <c r="EW43" i="12"/>
  <c r="EW37" i="12" s="1"/>
  <c r="EL29" i="8" s="1"/>
  <c r="EM10" i="8"/>
  <c r="EM18" i="8" s="1"/>
  <c r="EY181" i="11"/>
  <c r="EX151" i="15" s="1"/>
  <c r="EY60" i="11"/>
  <c r="EX19" i="12"/>
  <c r="EX31" i="15"/>
  <c r="EV241" i="15"/>
  <c r="FC95" i="15"/>
  <c r="BW10" i="9" l="1"/>
  <c r="BW18" i="9" s="1"/>
  <c r="FA30" i="11"/>
  <c r="EX61" i="15"/>
  <c r="EX35" i="12" s="1"/>
  <c r="EX43" i="12" s="1"/>
  <c r="EX37" i="12" s="1"/>
  <c r="EM29" i="8" s="1"/>
  <c r="BW29" i="9" s="1"/>
  <c r="EY27" i="12"/>
  <c r="EY21" i="12" s="1"/>
  <c r="EW241" i="15"/>
  <c r="EW211" i="15"/>
  <c r="EX27" i="12"/>
  <c r="EX21" i="12" s="1"/>
  <c r="EY61" i="15"/>
  <c r="EY35" i="12" s="1"/>
  <c r="EY43" i="12" s="1"/>
  <c r="EY37" i="12" s="1"/>
  <c r="EN29" i="8" s="1"/>
  <c r="EN18" i="8"/>
  <c r="FD95" i="15"/>
  <c r="FA60" i="11" l="1"/>
  <c r="EZ19" i="12"/>
  <c r="EZ27" i="12" s="1"/>
  <c r="EZ21" i="12" s="1"/>
  <c r="FA181" i="11"/>
  <c r="EZ151" i="15" s="1"/>
  <c r="EO10" i="8"/>
  <c r="EZ31" i="15"/>
  <c r="EX181" i="15"/>
  <c r="EX211" i="15" s="1"/>
  <c r="FB30" i="11"/>
  <c r="FC30" i="11" s="1"/>
  <c r="EY181" i="15"/>
  <c r="FE95" i="15"/>
  <c r="FF95" i="15"/>
  <c r="FB31" i="15" l="1"/>
  <c r="FB61" i="15" s="1"/>
  <c r="FB35" i="12" s="1"/>
  <c r="EQ10" i="8"/>
  <c r="EQ18" i="8" s="1"/>
  <c r="FB19" i="12"/>
  <c r="FB27" i="12" s="1"/>
  <c r="FB21" i="12" s="1"/>
  <c r="FC181" i="11"/>
  <c r="FB151" i="15" s="1"/>
  <c r="FC60" i="11"/>
  <c r="EX241" i="15"/>
  <c r="EZ61" i="15"/>
  <c r="EZ35" i="12" s="1"/>
  <c r="EZ43" i="12" s="1"/>
  <c r="EZ37" i="12" s="1"/>
  <c r="EO29" i="8" s="1"/>
  <c r="BX29" i="9" s="1"/>
  <c r="EO18" i="8"/>
  <c r="BX10" i="9"/>
  <c r="BX18" i="9" s="1"/>
  <c r="EP10" i="8"/>
  <c r="FA31" i="15"/>
  <c r="FB181" i="11"/>
  <c r="FA151" i="15" s="1"/>
  <c r="FA19" i="12"/>
  <c r="FB60" i="11"/>
  <c r="FD30" i="11"/>
  <c r="EY211" i="15"/>
  <c r="EY241" i="15"/>
  <c r="FB181" i="15"/>
  <c r="FH95" i="15"/>
  <c r="FG95" i="15"/>
  <c r="EZ181" i="15" l="1"/>
  <c r="EZ211" i="15" s="1"/>
  <c r="FE30" i="11"/>
  <c r="FF30" i="11" s="1"/>
  <c r="FD181" i="11"/>
  <c r="FC151" i="15" s="1"/>
  <c r="FD60" i="11"/>
  <c r="ER10" i="8"/>
  <c r="FC19" i="12"/>
  <c r="FC31" i="15"/>
  <c r="FC61" i="15" s="1"/>
  <c r="FC35" i="12" s="1"/>
  <c r="BY10" i="9"/>
  <c r="BY18" i="9" s="1"/>
  <c r="EP18" i="8"/>
  <c r="FA27" i="12"/>
  <c r="FA21" i="12" s="1"/>
  <c r="FA61" i="15"/>
  <c r="FA35" i="12" s="1"/>
  <c r="FA43" i="12" s="1"/>
  <c r="FA37" i="12" s="1"/>
  <c r="EP29" i="8" s="1"/>
  <c r="FB43" i="12"/>
  <c r="FB37" i="12" s="1"/>
  <c r="EQ29" i="8" s="1"/>
  <c r="FB211" i="15"/>
  <c r="FB241" i="15"/>
  <c r="FI95" i="15"/>
  <c r="FJ95" i="15"/>
  <c r="FG30" i="11" l="1"/>
  <c r="FH30" i="11" s="1"/>
  <c r="EZ241" i="15"/>
  <c r="ER18" i="8"/>
  <c r="FE31" i="15"/>
  <c r="FE19" i="12"/>
  <c r="FF181" i="11"/>
  <c r="FE151" i="15" s="1"/>
  <c r="FF60" i="11"/>
  <c r="ET10" i="8"/>
  <c r="FA181" i="15"/>
  <c r="BY29" i="9"/>
  <c r="FF31" i="15"/>
  <c r="FF19" i="12"/>
  <c r="EU10" i="8"/>
  <c r="EU18" i="8" s="1"/>
  <c r="FG181" i="11"/>
  <c r="FF151" i="15" s="1"/>
  <c r="FG60" i="11"/>
  <c r="FC181" i="15"/>
  <c r="FC27" i="12"/>
  <c r="FC21" i="12" s="1"/>
  <c r="FC43" i="12"/>
  <c r="FC37" i="12" s="1"/>
  <c r="ER29" i="8" s="1"/>
  <c r="FE60" i="11"/>
  <c r="FD31" i="15"/>
  <c r="FD19" i="12"/>
  <c r="ES10" i="8"/>
  <c r="ES18" i="8" s="1"/>
  <c r="FE181" i="11"/>
  <c r="FD151" i="15" s="1"/>
  <c r="FK95" i="15"/>
  <c r="FL95" i="15"/>
  <c r="FI30" i="11" l="1"/>
  <c r="FG31" i="15"/>
  <c r="FG61" i="15" s="1"/>
  <c r="FG35" i="12" s="1"/>
  <c r="FJ30" i="11"/>
  <c r="FJ181" i="11" s="1"/>
  <c r="FI151" i="15" s="1"/>
  <c r="FH60" i="11"/>
  <c r="FH181" i="11"/>
  <c r="FG151" i="15" s="1"/>
  <c r="EV10" i="8"/>
  <c r="CB10" i="9" s="1"/>
  <c r="CB18" i="9" s="1"/>
  <c r="FG19" i="12"/>
  <c r="FD61" i="15"/>
  <c r="FD35" i="12" s="1"/>
  <c r="FD43" i="12" s="1"/>
  <c r="FD37" i="12" s="1"/>
  <c r="ES29" i="8" s="1"/>
  <c r="BZ29" i="9" s="1"/>
  <c r="FC241" i="15"/>
  <c r="FC211" i="15"/>
  <c r="FI31" i="15"/>
  <c r="FI61" i="15" s="1"/>
  <c r="FI35" i="12" s="1"/>
  <c r="FG43" i="12"/>
  <c r="FG37" i="12" s="1"/>
  <c r="EV29" i="8" s="1"/>
  <c r="FG27" i="12"/>
  <c r="FG21" i="12" s="1"/>
  <c r="ET18" i="8"/>
  <c r="CA10" i="9"/>
  <c r="CA18" i="9" s="1"/>
  <c r="FE61" i="15"/>
  <c r="FE35" i="12" s="1"/>
  <c r="FE43" i="12" s="1"/>
  <c r="FE37" i="12" s="1"/>
  <c r="ET29" i="8" s="1"/>
  <c r="FF27" i="12"/>
  <c r="FF21" i="12" s="1"/>
  <c r="FA211" i="15"/>
  <c r="FA241" i="15"/>
  <c r="FE181" i="15"/>
  <c r="FE211" i="15" s="1"/>
  <c r="EW10" i="8"/>
  <c r="EW18" i="8" s="1"/>
  <c r="FI60" i="11"/>
  <c r="FI181" i="11"/>
  <c r="FH151" i="15" s="1"/>
  <c r="FH31" i="15"/>
  <c r="FH19" i="12"/>
  <c r="FF61" i="15"/>
  <c r="FF35" i="12" s="1"/>
  <c r="FF43" i="12" s="1"/>
  <c r="FF37" i="12" s="1"/>
  <c r="EU29" i="8" s="1"/>
  <c r="FE27" i="12"/>
  <c r="FE21" i="12" s="1"/>
  <c r="FG181" i="15"/>
  <c r="FD27" i="12"/>
  <c r="FD21" i="12" s="1"/>
  <c r="BZ10" i="9"/>
  <c r="BZ18" i="9" s="1"/>
  <c r="FM95" i="15"/>
  <c r="EV18" i="8" l="1"/>
  <c r="FI19" i="12"/>
  <c r="FJ60" i="11"/>
  <c r="FK30" i="11"/>
  <c r="EX10" i="8"/>
  <c r="FF181" i="15"/>
  <c r="FF211" i="15" s="1"/>
  <c r="FD181" i="15"/>
  <c r="FD211" i="15" s="1"/>
  <c r="FI181" i="15"/>
  <c r="FI211" i="15" s="1"/>
  <c r="CA29" i="9"/>
  <c r="FH61" i="15"/>
  <c r="FH35" i="12" s="1"/>
  <c r="FH43" i="12" s="1"/>
  <c r="FH37" i="12" s="1"/>
  <c r="EW29" i="8" s="1"/>
  <c r="CB29" i="9" s="1"/>
  <c r="FE241" i="15"/>
  <c r="EX18" i="8"/>
  <c r="FG241" i="15"/>
  <c r="FG211" i="15"/>
  <c r="FF241" i="15"/>
  <c r="FH27" i="12"/>
  <c r="FH21" i="12" s="1"/>
  <c r="FI27" i="12"/>
  <c r="FI21" i="12" s="1"/>
  <c r="FI43" i="12"/>
  <c r="FI37" i="12" s="1"/>
  <c r="EX29" i="8" s="1"/>
  <c r="FN95" i="15"/>
  <c r="FI241" i="15" l="1"/>
  <c r="FD241" i="15"/>
  <c r="FK60" i="11"/>
  <c r="FK181" i="11"/>
  <c r="FJ151" i="15" s="1"/>
  <c r="FJ19" i="12"/>
  <c r="FJ31" i="15"/>
  <c r="FJ61" i="15" s="1"/>
  <c r="FJ35" i="12" s="1"/>
  <c r="EY10" i="8"/>
  <c r="FL30" i="11"/>
  <c r="FH181" i="15"/>
  <c r="FH211" i="15" s="1"/>
  <c r="FH241" i="15"/>
  <c r="FO95" i="15"/>
  <c r="FJ181" i="15" l="1"/>
  <c r="FJ211" i="15" s="1"/>
  <c r="FK19" i="12"/>
  <c r="FL60" i="11"/>
  <c r="FM30" i="11"/>
  <c r="EZ10" i="8"/>
  <c r="FK31" i="15"/>
  <c r="FL181" i="11"/>
  <c r="FK151" i="15" s="1"/>
  <c r="FJ43" i="12"/>
  <c r="FJ37" i="12" s="1"/>
  <c r="EY29" i="8" s="1"/>
  <c r="CC29" i="9" s="1"/>
  <c r="FJ27" i="12"/>
  <c r="FJ21" i="12" s="1"/>
  <c r="EY18" i="8"/>
  <c r="CC10" i="9"/>
  <c r="CC18" i="9" s="1"/>
  <c r="FP95" i="15"/>
  <c r="FJ241" i="15" l="1"/>
  <c r="FN30" i="11"/>
  <c r="FP30" i="11" s="1"/>
  <c r="FM181" i="11"/>
  <c r="FL151" i="15" s="1"/>
  <c r="FM60" i="11"/>
  <c r="FA10" i="8"/>
  <c r="FA18" i="8" s="1"/>
  <c r="FL19" i="12"/>
  <c r="FL27" i="12" s="1"/>
  <c r="FL21" i="12" s="1"/>
  <c r="FL31" i="15"/>
  <c r="FL61" i="15" s="1"/>
  <c r="FL35" i="12" s="1"/>
  <c r="FL43" i="12" s="1"/>
  <c r="FL37" i="12" s="1"/>
  <c r="FA29" i="8" s="1"/>
  <c r="FO30" i="11"/>
  <c r="FQ30" i="11" s="1"/>
  <c r="CD10" i="9"/>
  <c r="CD18" i="9" s="1"/>
  <c r="EZ18" i="8"/>
  <c r="FK61" i="15"/>
  <c r="FK35" i="12" s="1"/>
  <c r="FK43" i="12" s="1"/>
  <c r="FK37" i="12" s="1"/>
  <c r="EZ29" i="8" s="1"/>
  <c r="FK27" i="12"/>
  <c r="FK21" i="12" s="1"/>
  <c r="FR95" i="15"/>
  <c r="FQ95" i="15"/>
  <c r="FS95" i="15"/>
  <c r="FL181" i="15" l="1"/>
  <c r="FL211" i="15" s="1"/>
  <c r="FQ60" i="11"/>
  <c r="FE10" i="8"/>
  <c r="FE18" i="8" s="1"/>
  <c r="FP31" i="15"/>
  <c r="FQ181" i="11"/>
  <c r="FP151" i="15" s="1"/>
  <c r="FP19" i="12"/>
  <c r="FP60" i="11"/>
  <c r="FD10" i="8"/>
  <c r="FO31" i="15"/>
  <c r="FO61" i="15" s="1"/>
  <c r="FO35" i="12" s="1"/>
  <c r="FO19" i="12"/>
  <c r="FP181" i="11"/>
  <c r="FO151" i="15" s="1"/>
  <c r="CD29" i="9"/>
  <c r="FN19" i="12"/>
  <c r="FN27" i="12" s="1"/>
  <c r="FN21" i="12" s="1"/>
  <c r="FO181" i="11"/>
  <c r="FN151" i="15" s="1"/>
  <c r="FC10" i="8"/>
  <c r="FC18" i="8" s="1"/>
  <c r="FO60" i="11"/>
  <c r="FN31" i="15"/>
  <c r="FN61" i="15" s="1"/>
  <c r="FN35" i="12" s="1"/>
  <c r="FN43" i="12" s="1"/>
  <c r="FN37" i="12" s="1"/>
  <c r="FC29" i="8" s="1"/>
  <c r="FR30" i="11"/>
  <c r="FK181" i="15"/>
  <c r="FN181" i="11"/>
  <c r="FM151" i="15" s="1"/>
  <c r="FN60" i="11"/>
  <c r="FM31" i="15"/>
  <c r="FM61" i="15" s="1"/>
  <c r="FM35" i="12" s="1"/>
  <c r="FM19" i="12"/>
  <c r="FM27" i="12" s="1"/>
  <c r="FM21" i="12" s="1"/>
  <c r="FB10" i="8"/>
  <c r="FN181" i="15"/>
  <c r="FN211" i="15" s="1"/>
  <c r="FL241" i="15"/>
  <c r="FU95" i="15"/>
  <c r="FT95" i="15"/>
  <c r="FV95" i="15"/>
  <c r="FO181" i="15" l="1"/>
  <c r="FF10" i="8"/>
  <c r="FQ31" i="15"/>
  <c r="FR181" i="11"/>
  <c r="FQ151" i="15" s="1"/>
  <c r="FR60" i="11"/>
  <c r="FQ19" i="12"/>
  <c r="CE10" i="9"/>
  <c r="CE18" i="9" s="1"/>
  <c r="FB18" i="8"/>
  <c r="FM181" i="15"/>
  <c r="FM211" i="15" s="1"/>
  <c r="FK211" i="15"/>
  <c r="FK241" i="15"/>
  <c r="CF10" i="9"/>
  <c r="CF18" i="9" s="1"/>
  <c r="FD18" i="8"/>
  <c r="FP61" i="15"/>
  <c r="FP35" i="12" s="1"/>
  <c r="FP43" i="12" s="1"/>
  <c r="FP37" i="12" s="1"/>
  <c r="FE29" i="8" s="1"/>
  <c r="FM43" i="12"/>
  <c r="FM37" i="12" s="1"/>
  <c r="FB29" i="8" s="1"/>
  <c r="FN241" i="15"/>
  <c r="FS30" i="11"/>
  <c r="CE29" i="9"/>
  <c r="FO43" i="12"/>
  <c r="FO37" i="12" s="1"/>
  <c r="FD29" i="8" s="1"/>
  <c r="FO27" i="12"/>
  <c r="FO21" i="12" s="1"/>
  <c r="FP27" i="12"/>
  <c r="FP21" i="12" s="1"/>
  <c r="FW95" i="15"/>
  <c r="FO241" i="15" l="1"/>
  <c r="FO211" i="15"/>
  <c r="CF29" i="9"/>
  <c r="FP181" i="15"/>
  <c r="FM241" i="15"/>
  <c r="FQ61" i="15"/>
  <c r="FQ35" i="12" s="1"/>
  <c r="FR19" i="12"/>
  <c r="FR31" i="15"/>
  <c r="FS60" i="11"/>
  <c r="FS181" i="11"/>
  <c r="FR151" i="15" s="1"/>
  <c r="FG10" i="8"/>
  <c r="FG18" i="8" s="1"/>
  <c r="FT30" i="11"/>
  <c r="FQ43" i="12"/>
  <c r="FQ37" i="12" s="1"/>
  <c r="FF29" i="8" s="1"/>
  <c r="FQ27" i="12"/>
  <c r="FQ21" i="12" s="1"/>
  <c r="FF18" i="8"/>
  <c r="CG10" i="9"/>
  <c r="CG18" i="9" s="1"/>
  <c r="FX95" i="15"/>
  <c r="FQ181" i="15" l="1"/>
  <c r="FR27" i="12"/>
  <c r="FR21" i="12" s="1"/>
  <c r="FP211" i="15"/>
  <c r="FP241" i="15"/>
  <c r="FT181" i="11"/>
  <c r="FS151" i="15" s="1"/>
  <c r="FS31" i="15"/>
  <c r="FH10" i="8"/>
  <c r="FS19" i="12"/>
  <c r="FT60" i="11"/>
  <c r="FR61" i="15"/>
  <c r="FR35" i="12" s="1"/>
  <c r="FR43" i="12" s="1"/>
  <c r="FR37" i="12" s="1"/>
  <c r="FG29" i="8" s="1"/>
  <c r="CG29" i="9" s="1"/>
  <c r="FU30" i="11"/>
  <c r="FY95" i="15"/>
  <c r="GA95" i="15"/>
  <c r="FZ95" i="15"/>
  <c r="FV30" i="11" l="1"/>
  <c r="FU181" i="11"/>
  <c r="FT151" i="15" s="1"/>
  <c r="FT19" i="12"/>
  <c r="FI10" i="8"/>
  <c r="FI18" i="8" s="1"/>
  <c r="FT31" i="15"/>
  <c r="FU60" i="11"/>
  <c r="FW30" i="11"/>
  <c r="FX30" i="11" s="1"/>
  <c r="FS27" i="12"/>
  <c r="FS21" i="12" s="1"/>
  <c r="FH18" i="8"/>
  <c r="FQ211" i="15"/>
  <c r="FQ241" i="15"/>
  <c r="FS61" i="15"/>
  <c r="FS35" i="12" s="1"/>
  <c r="FS43" i="12" s="1"/>
  <c r="FS37" i="12" s="1"/>
  <c r="FH29" i="8" s="1"/>
  <c r="FR181" i="15"/>
  <c r="GC95" i="15"/>
  <c r="GD95" i="15"/>
  <c r="GB95" i="15"/>
  <c r="GE95" i="15"/>
  <c r="FW31" i="15" l="1"/>
  <c r="FW61" i="15" s="1"/>
  <c r="FW35" i="12" s="1"/>
  <c r="FW43" i="12" s="1"/>
  <c r="FW37" i="12" s="1"/>
  <c r="FL29" i="8" s="1"/>
  <c r="FL10" i="8"/>
  <c r="FX60" i="11"/>
  <c r="FW19" i="12"/>
  <c r="FW27" i="12" s="1"/>
  <c r="FW21" i="12" s="1"/>
  <c r="FX181" i="11"/>
  <c r="FW151" i="15" s="1"/>
  <c r="FS181" i="15"/>
  <c r="FT27" i="12"/>
  <c r="FT21" i="12" s="1"/>
  <c r="FR211" i="15"/>
  <c r="FR241" i="15"/>
  <c r="FW60" i="11"/>
  <c r="FW181" i="11"/>
  <c r="FV151" i="15" s="1"/>
  <c r="FV31" i="15"/>
  <c r="FK10" i="8"/>
  <c r="FK18" i="8" s="1"/>
  <c r="FV19" i="12"/>
  <c r="FV27" i="12" s="1"/>
  <c r="FV21" i="12" s="1"/>
  <c r="CH10" i="9"/>
  <c r="CH18" i="9" s="1"/>
  <c r="FT61" i="15"/>
  <c r="FT35" i="12" s="1"/>
  <c r="FT43" i="12" s="1"/>
  <c r="FT37" i="12" s="1"/>
  <c r="FI29" i="8" s="1"/>
  <c r="CH29" i="9" s="1"/>
  <c r="FJ10" i="8"/>
  <c r="FU19" i="12"/>
  <c r="FU27" i="12" s="1"/>
  <c r="FU21" i="12" s="1"/>
  <c r="FV60" i="11"/>
  <c r="FU31" i="15"/>
  <c r="FV181" i="11"/>
  <c r="FU151" i="15" s="1"/>
  <c r="FY30" i="11"/>
  <c r="GD45" i="12"/>
  <c r="GE45" i="12" s="1"/>
  <c r="GC45" i="12"/>
  <c r="FW181" i="15" l="1"/>
  <c r="FT181" i="15"/>
  <c r="FM10" i="8"/>
  <c r="FM18" i="8" s="1"/>
  <c r="FX19" i="12"/>
  <c r="FY60" i="11"/>
  <c r="FX31" i="15"/>
  <c r="FY181" i="11"/>
  <c r="FX151" i="15" s="1"/>
  <c r="FU61" i="15"/>
  <c r="FU35" i="12" s="1"/>
  <c r="FU43" i="12" s="1"/>
  <c r="FU37" i="12" s="1"/>
  <c r="FJ29" i="8" s="1"/>
  <c r="FV61" i="15"/>
  <c r="FV35" i="12" s="1"/>
  <c r="FV43" i="12" s="1"/>
  <c r="FV37" i="12" s="1"/>
  <c r="FK29" i="8" s="1"/>
  <c r="CI29" i="9" s="1"/>
  <c r="FS211" i="15"/>
  <c r="FS241" i="15"/>
  <c r="CJ10" i="9"/>
  <c r="CJ18" i="9" s="1"/>
  <c r="FL18" i="8"/>
  <c r="FJ18" i="8"/>
  <c r="CI10" i="9"/>
  <c r="CI18" i="9" s="1"/>
  <c r="FZ30" i="11"/>
  <c r="C5" i="39"/>
  <c r="C11" i="39" s="1"/>
  <c r="C12" i="39" s="1"/>
  <c r="D5" i="39"/>
  <c r="D11" i="39" s="1"/>
  <c r="D12" i="39" s="1"/>
  <c r="F5" i="39"/>
  <c r="F11" i="39" s="1"/>
  <c r="F12" i="39" s="1"/>
  <c r="B5" i="39"/>
  <c r="E5" i="39"/>
  <c r="E11" i="39" s="1"/>
  <c r="E12" i="39" s="1"/>
  <c r="FW211" i="15"/>
  <c r="FW241" i="15"/>
  <c r="FV181" i="15" l="1"/>
  <c r="FV211" i="15" s="1"/>
  <c r="FU181" i="15"/>
  <c r="FX27" i="12"/>
  <c r="FX21" i="12" s="1"/>
  <c r="FN10" i="8"/>
  <c r="FY19" i="12"/>
  <c r="FY31" i="15"/>
  <c r="FY61" i="15" s="1"/>
  <c r="FY35" i="12" s="1"/>
  <c r="FZ181" i="11"/>
  <c r="FY151" i="15" s="1"/>
  <c r="GA30" i="11"/>
  <c r="FZ60" i="11"/>
  <c r="FV241" i="15"/>
  <c r="FX61" i="15"/>
  <c r="FX35" i="12" s="1"/>
  <c r="FX43" i="12" s="1"/>
  <c r="FX37" i="12" s="1"/>
  <c r="FM29" i="8" s="1"/>
  <c r="CJ29" i="9" s="1"/>
  <c r="FT211" i="15"/>
  <c r="FT241" i="15"/>
  <c r="F13" i="39"/>
  <c r="F15" i="39"/>
  <c r="F16" i="39" s="1"/>
  <c r="F17" i="39" s="1"/>
  <c r="D13" i="39"/>
  <c r="D15" i="39"/>
  <c r="D16" i="39" s="1"/>
  <c r="D17" i="39" s="1"/>
  <c r="G5" i="39"/>
  <c r="B11" i="39"/>
  <c r="B12" i="39" s="1"/>
  <c r="E13" i="39"/>
  <c r="E15" i="39"/>
  <c r="E16" i="39" s="1"/>
  <c r="E17" i="39" s="1"/>
  <c r="C13" i="39"/>
  <c r="C15" i="39"/>
  <c r="C16" i="39" s="1"/>
  <c r="C17" i="39" s="1"/>
  <c r="FY181" i="15" l="1"/>
  <c r="FY211" i="15" s="1"/>
  <c r="FU211" i="15"/>
  <c r="FU241" i="15"/>
  <c r="FN18" i="8"/>
  <c r="FY241" i="15"/>
  <c r="FY43" i="12"/>
  <c r="FY37" i="12" s="1"/>
  <c r="FN29" i="8" s="1"/>
  <c r="FY27" i="12"/>
  <c r="FY21" i="12" s="1"/>
  <c r="GA181" i="11"/>
  <c r="FZ151" i="15" s="1"/>
  <c r="GA60" i="11"/>
  <c r="GB30" i="11"/>
  <c r="FZ19" i="12"/>
  <c r="FZ27" i="12" s="1"/>
  <c r="FZ21" i="12" s="1"/>
  <c r="FO10" i="8"/>
  <c r="FO18" i="8" s="1"/>
  <c r="FZ31" i="15"/>
  <c r="FZ61" i="15" s="1"/>
  <c r="FZ35" i="12" s="1"/>
  <c r="FZ43" i="12" s="1"/>
  <c r="FZ37" i="12" s="1"/>
  <c r="FO29" i="8" s="1"/>
  <c r="CK29" i="9" s="1"/>
  <c r="FX181" i="15"/>
  <c r="B15" i="39"/>
  <c r="G15" i="39" s="1"/>
  <c r="L15" i="39" s="1"/>
  <c r="B13" i="39"/>
  <c r="L5" i="39"/>
  <c r="M5" i="39" s="1"/>
  <c r="G11" i="39"/>
  <c r="F51" i="12"/>
  <c r="F52" i="12" s="1"/>
  <c r="F55" i="12" s="1"/>
  <c r="G38" i="8" s="1"/>
  <c r="G30" i="8"/>
  <c r="GD46" i="12"/>
  <c r="K46" i="12" s="1"/>
  <c r="K51" i="12" s="1"/>
  <c r="K52" i="12" s="1"/>
  <c r="FX211" i="15" l="1"/>
  <c r="FX241" i="15"/>
  <c r="GB60" i="11"/>
  <c r="FP10" i="8"/>
  <c r="GC30" i="11"/>
  <c r="GB181" i="11"/>
  <c r="GA151" i="15" s="1"/>
  <c r="GA31" i="15"/>
  <c r="GA61" i="15" s="1"/>
  <c r="GA35" i="12" s="1"/>
  <c r="GA19" i="12"/>
  <c r="CK10" i="9"/>
  <c r="CK18" i="9" s="1"/>
  <c r="GE30" i="11"/>
  <c r="GD19" i="12" s="1"/>
  <c r="GD27" i="12" s="1"/>
  <c r="FZ181" i="15"/>
  <c r="FZ211" i="15" s="1"/>
  <c r="B16" i="39"/>
  <c r="B17" i="39" s="1"/>
  <c r="G12" i="39"/>
  <c r="L11" i="39"/>
  <c r="L12" i="39" s="1"/>
  <c r="GE181" i="11"/>
  <c r="GD151" i="15" s="1"/>
  <c r="GE60" i="11"/>
  <c r="G34" i="8"/>
  <c r="G38" i="9"/>
  <c r="FP46" i="12"/>
  <c r="DC46" i="12"/>
  <c r="DT46" i="12"/>
  <c r="AM46" i="12"/>
  <c r="EM46" i="12"/>
  <c r="BI46" i="12"/>
  <c r="AF46" i="12"/>
  <c r="H46" i="12"/>
  <c r="H51" i="12" s="1"/>
  <c r="H52" i="12" s="1"/>
  <c r="H55" i="12" s="1"/>
  <c r="H56" i="12" s="1"/>
  <c r="AN46" i="12"/>
  <c r="EP46" i="12"/>
  <c r="DB46" i="12"/>
  <c r="AW46" i="12"/>
  <c r="DL46" i="12"/>
  <c r="FW46" i="12"/>
  <c r="EX46" i="12"/>
  <c r="BU46" i="12"/>
  <c r="U46" i="12"/>
  <c r="U51" i="12" s="1"/>
  <c r="U52" i="12" s="1"/>
  <c r="R46" i="12"/>
  <c r="R51" i="12" s="1"/>
  <c r="R52" i="12" s="1"/>
  <c r="R53" i="12" s="1"/>
  <c r="EY46" i="12"/>
  <c r="CM46" i="12"/>
  <c r="W46" i="12"/>
  <c r="W51" i="12" s="1"/>
  <c r="W52" i="12" s="1"/>
  <c r="DI46" i="12"/>
  <c r="EW46" i="12"/>
  <c r="DX46" i="12"/>
  <c r="CL46" i="12"/>
  <c r="BK46" i="12"/>
  <c r="FF46" i="12"/>
  <c r="FD46" i="12"/>
  <c r="EL46" i="12"/>
  <c r="BC46" i="12"/>
  <c r="V46" i="12"/>
  <c r="FR46" i="12"/>
  <c r="ES46" i="12"/>
  <c r="EA46" i="12"/>
  <c r="DG46" i="12"/>
  <c r="CG46" i="12"/>
  <c r="BO46" i="12"/>
  <c r="AI46" i="12"/>
  <c r="Z46" i="12"/>
  <c r="Z51" i="12" s="1"/>
  <c r="Z52" i="12" s="1"/>
  <c r="CE46" i="12"/>
  <c r="EB46" i="12"/>
  <c r="BR46" i="12"/>
  <c r="GB46" i="12"/>
  <c r="AA46" i="12"/>
  <c r="DH46" i="12"/>
  <c r="BD46" i="12"/>
  <c r="AZ46" i="12"/>
  <c r="BZ46" i="12"/>
  <c r="GA46" i="12"/>
  <c r="FB46" i="12"/>
  <c r="DO46" i="12"/>
  <c r="CV46" i="12"/>
  <c r="CA46" i="12"/>
  <c r="AQ46" i="12"/>
  <c r="DV46" i="12"/>
  <c r="AJ46" i="12"/>
  <c r="FY46" i="12"/>
  <c r="EH46" i="12"/>
  <c r="BV46" i="12"/>
  <c r="AU46" i="12"/>
  <c r="FH46" i="12"/>
  <c r="FM46" i="12"/>
  <c r="EG46" i="12"/>
  <c r="Q46" i="12"/>
  <c r="Q51" i="12" s="1"/>
  <c r="Q52" i="12" s="1"/>
  <c r="Q55" i="12" s="1"/>
  <c r="Q56" i="12" s="1"/>
  <c r="EF46" i="12"/>
  <c r="FU46" i="12"/>
  <c r="DP46" i="12"/>
  <c r="Y46" i="12"/>
  <c r="ET46" i="12"/>
  <c r="DM46" i="12"/>
  <c r="CF46" i="12"/>
  <c r="N46" i="12"/>
  <c r="N51" i="12" s="1"/>
  <c r="N52" i="12" s="1"/>
  <c r="CZ46" i="12"/>
  <c r="EN46" i="12"/>
  <c r="CB46" i="12"/>
  <c r="G30" i="9"/>
  <c r="FX46" i="12"/>
  <c r="CU46" i="12"/>
  <c r="FS46" i="12"/>
  <c r="FJ46" i="12"/>
  <c r="DA46" i="12"/>
  <c r="AT46" i="12"/>
  <c r="K53" i="12"/>
  <c r="K55" i="12"/>
  <c r="K56" i="12" s="1"/>
  <c r="F53" i="12"/>
  <c r="F56" i="12"/>
  <c r="S46" i="12"/>
  <c r="S51" i="12" s="1"/>
  <c r="S52" i="12" s="1"/>
  <c r="BB46" i="12"/>
  <c r="AK46" i="12"/>
  <c r="AO46" i="12"/>
  <c r="AX46" i="12"/>
  <c r="BH46" i="12"/>
  <c r="BS46" i="12"/>
  <c r="BY46" i="12"/>
  <c r="CI46" i="12"/>
  <c r="CN46" i="12"/>
  <c r="CY46" i="12"/>
  <c r="DF46" i="12"/>
  <c r="DN46" i="12"/>
  <c r="DU46" i="12"/>
  <c r="EE46" i="12"/>
  <c r="EJ46" i="12"/>
  <c r="I46" i="12"/>
  <c r="I51" i="12" s="1"/>
  <c r="I52" i="12" s="1"/>
  <c r="AL46" i="12"/>
  <c r="BL46" i="12"/>
  <c r="AD46" i="12"/>
  <c r="AS46" i="12"/>
  <c r="BA46" i="12"/>
  <c r="AB46" i="12"/>
  <c r="Q30" i="8" s="1"/>
  <c r="Q34" i="8" s="1"/>
  <c r="Q35" i="8" s="1"/>
  <c r="Q36" i="8" s="1"/>
  <c r="AE46" i="12"/>
  <c r="BE46" i="12"/>
  <c r="BM46" i="12"/>
  <c r="BX46" i="12"/>
  <c r="CC46" i="12"/>
  <c r="CO46" i="12"/>
  <c r="CS46" i="12"/>
  <c r="DD46" i="12"/>
  <c r="DJ46" i="12"/>
  <c r="DR46" i="12"/>
  <c r="DY46" i="12"/>
  <c r="EI46" i="12"/>
  <c r="EO46" i="12"/>
  <c r="EZ46" i="12"/>
  <c r="FE46" i="12"/>
  <c r="FO46" i="12"/>
  <c r="FV46" i="12"/>
  <c r="CT46" i="12"/>
  <c r="BN46" i="12"/>
  <c r="FI46" i="12"/>
  <c r="EK46" i="12"/>
  <c r="CW46" i="12"/>
  <c r="BW46" i="12"/>
  <c r="FL46" i="12"/>
  <c r="DZ46" i="12"/>
  <c r="CJ46" i="12"/>
  <c r="FT46" i="12"/>
  <c r="DS46" i="12"/>
  <c r="CR46" i="12"/>
  <c r="G46" i="12"/>
  <c r="BT46" i="12"/>
  <c r="FN46" i="12"/>
  <c r="FQ46" i="12"/>
  <c r="ER46" i="12"/>
  <c r="DE46" i="12"/>
  <c r="CH46" i="12"/>
  <c r="BJ46" i="12"/>
  <c r="FZ46" i="12"/>
  <c r="EU46" i="12"/>
  <c r="EQ46" i="12"/>
  <c r="DQ46" i="12"/>
  <c r="DK46" i="12"/>
  <c r="CK46" i="12"/>
  <c r="CD46" i="12"/>
  <c r="BG46" i="12"/>
  <c r="AY46" i="12"/>
  <c r="AR46" i="12"/>
  <c r="AH46" i="12"/>
  <c r="AC46" i="12"/>
  <c r="J46" i="12"/>
  <c r="J51" i="12" s="1"/>
  <c r="J52" i="12" s="1"/>
  <c r="BF46" i="12"/>
  <c r="EV46" i="12"/>
  <c r="FA46" i="12"/>
  <c r="ED46" i="12"/>
  <c r="CP46" i="12"/>
  <c r="BQ46" i="12"/>
  <c r="AV46" i="12"/>
  <c r="AG46" i="12"/>
  <c r="L46" i="12"/>
  <c r="L51" i="12" s="1"/>
  <c r="L52" i="12" s="1"/>
  <c r="FK46" i="12"/>
  <c r="FG46" i="12"/>
  <c r="FC46" i="12"/>
  <c r="EC46" i="12"/>
  <c r="DW46" i="12"/>
  <c r="CX46" i="12"/>
  <c r="CQ46" i="12"/>
  <c r="BP46" i="12"/>
  <c r="X46" i="12"/>
  <c r="AP46" i="12"/>
  <c r="O46" i="12"/>
  <c r="O51" i="12" s="1"/>
  <c r="O52" i="12" s="1"/>
  <c r="P46" i="12"/>
  <c r="P51" i="12" s="1"/>
  <c r="P52" i="12" s="1"/>
  <c r="GF30" i="11" l="1"/>
  <c r="FZ241" i="15"/>
  <c r="GD31" i="15"/>
  <c r="GD61" i="15" s="1"/>
  <c r="GD35" i="12" s="1"/>
  <c r="GD43" i="12" s="1"/>
  <c r="GA27" i="12"/>
  <c r="GA21" i="12" s="1"/>
  <c r="GA43" i="12"/>
  <c r="GA37" i="12" s="1"/>
  <c r="FP29" i="8" s="1"/>
  <c r="CL10" i="9"/>
  <c r="CL18" i="9" s="1"/>
  <c r="FP18" i="8"/>
  <c r="GA181" i="15"/>
  <c r="FQ10" i="8"/>
  <c r="FQ18" i="8" s="1"/>
  <c r="GB31" i="15"/>
  <c r="GB61" i="15" s="1"/>
  <c r="GB35" i="12" s="1"/>
  <c r="GC60" i="11"/>
  <c r="GC181" i="11"/>
  <c r="GB151" i="15" s="1"/>
  <c r="GB181" i="15" s="1"/>
  <c r="GD30" i="11"/>
  <c r="GB19" i="12"/>
  <c r="GB27" i="12" s="1"/>
  <c r="GB21" i="12" s="1"/>
  <c r="L13" i="39"/>
  <c r="L16" i="39"/>
  <c r="L17" i="39" s="1"/>
  <c r="M17" i="39" s="1"/>
  <c r="G16" i="39"/>
  <c r="G17" i="39" s="1"/>
  <c r="G13" i="39"/>
  <c r="G35" i="8"/>
  <c r="G36" i="8" s="1"/>
  <c r="GF181" i="11"/>
  <c r="GE151" i="15" s="1"/>
  <c r="GF60" i="11"/>
  <c r="GE19" i="12"/>
  <c r="GE31" i="15"/>
  <c r="L30" i="8"/>
  <c r="L34" i="8" s="1"/>
  <c r="L35" i="8" s="1"/>
  <c r="R55" i="12"/>
  <c r="R56" i="12" s="1"/>
  <c r="J30" i="8"/>
  <c r="J34" i="8" s="1"/>
  <c r="J35" i="8" s="1"/>
  <c r="FK51" i="12"/>
  <c r="FK52" i="12" s="1"/>
  <c r="FK55" i="12" s="1"/>
  <c r="EZ30" i="8"/>
  <c r="EV51" i="12"/>
  <c r="EV52" i="12" s="1"/>
  <c r="EV55" i="12" s="1"/>
  <c r="EK30" i="8"/>
  <c r="EK34" i="8" s="1"/>
  <c r="EK35" i="8" s="1"/>
  <c r="EK36" i="8" s="1"/>
  <c r="CD51" i="12"/>
  <c r="CD52" i="12" s="1"/>
  <c r="CD53" i="12" s="1"/>
  <c r="BS30" i="8"/>
  <c r="BS34" i="8" s="1"/>
  <c r="BS35" i="8" s="1"/>
  <c r="BS36" i="8" s="1"/>
  <c r="DS51" i="12"/>
  <c r="DS52" i="12" s="1"/>
  <c r="DS55" i="12" s="1"/>
  <c r="DH30" i="8"/>
  <c r="EE51" i="12"/>
  <c r="EE52" i="12" s="1"/>
  <c r="EE55" i="12" s="1"/>
  <c r="DT30" i="8"/>
  <c r="BS51" i="12"/>
  <c r="BS52" i="12" s="1"/>
  <c r="BH30" i="8"/>
  <c r="AT51" i="12"/>
  <c r="AT52" i="12" s="1"/>
  <c r="AI30" i="8"/>
  <c r="AI34" i="8" s="1"/>
  <c r="AI35" i="8" s="1"/>
  <c r="AI36" i="8" s="1"/>
  <c r="EN51" i="12"/>
  <c r="EN52" i="12" s="1"/>
  <c r="EC30" i="8"/>
  <c r="EC34" i="8" s="1"/>
  <c r="EC35" i="8" s="1"/>
  <c r="EC36" i="8" s="1"/>
  <c r="FU51" i="12"/>
  <c r="FU52" i="12" s="1"/>
  <c r="FU53" i="12" s="1"/>
  <c r="FJ30" i="8"/>
  <c r="EH51" i="12"/>
  <c r="EH52" i="12" s="1"/>
  <c r="DW30" i="8"/>
  <c r="DW34" i="8" s="1"/>
  <c r="DW35" i="8" s="1"/>
  <c r="DW36" i="8" s="1"/>
  <c r="FB51" i="12"/>
  <c r="FB52" i="12" s="1"/>
  <c r="EQ30" i="8"/>
  <c r="EQ34" i="8" s="1"/>
  <c r="EQ35" i="8" s="1"/>
  <c r="EQ36" i="8" s="1"/>
  <c r="AI51" i="12"/>
  <c r="AI52" i="12" s="1"/>
  <c r="X30" i="8"/>
  <c r="FW51" i="12"/>
  <c r="FW52" i="12" s="1"/>
  <c r="FL30" i="8"/>
  <c r="EP51" i="12"/>
  <c r="EP52" i="12" s="1"/>
  <c r="EE30" i="8"/>
  <c r="EE34" i="8" s="1"/>
  <c r="EE35" i="8" s="1"/>
  <c r="EE36" i="8" s="1"/>
  <c r="BI51" i="12"/>
  <c r="BI52" i="12" s="1"/>
  <c r="BI53" i="12" s="1"/>
  <c r="AX30" i="8"/>
  <c r="BP51" i="12"/>
  <c r="BP52" i="12" s="1"/>
  <c r="BP53" i="12" s="1"/>
  <c r="BE30" i="8"/>
  <c r="BE34" i="8" s="1"/>
  <c r="BE35" i="8" s="1"/>
  <c r="BE36" i="8" s="1"/>
  <c r="EC51" i="12"/>
  <c r="EC52" i="12" s="1"/>
  <c r="EC55" i="12" s="1"/>
  <c r="DR30" i="8"/>
  <c r="CP51" i="12"/>
  <c r="CP52" i="12" s="1"/>
  <c r="CP53" i="12" s="1"/>
  <c r="CE30" i="8"/>
  <c r="CE34" i="8" s="1"/>
  <c r="CE35" i="8" s="1"/>
  <c r="CE36" i="8" s="1"/>
  <c r="AR51" i="12"/>
  <c r="AR52" i="12" s="1"/>
  <c r="AR53" i="12" s="1"/>
  <c r="AG30" i="8"/>
  <c r="AG34" i="8" s="1"/>
  <c r="AG35" i="8" s="1"/>
  <c r="AG36" i="8" s="1"/>
  <c r="EU51" i="12"/>
  <c r="EU52" i="12" s="1"/>
  <c r="EU53" i="12" s="1"/>
  <c r="EJ30" i="8"/>
  <c r="FT51" i="12"/>
  <c r="FT52" i="12" s="1"/>
  <c r="FT55" i="12" s="1"/>
  <c r="FI30" i="8"/>
  <c r="FI34" i="8" s="1"/>
  <c r="FI35" i="8" s="1"/>
  <c r="FI36" i="8" s="1"/>
  <c r="BN51" i="12"/>
  <c r="BN52" i="12" s="1"/>
  <c r="BC30" i="8"/>
  <c r="BC34" i="8" s="1"/>
  <c r="BC35" i="8" s="1"/>
  <c r="BC36" i="8" s="1"/>
  <c r="DY51" i="12"/>
  <c r="DY52" i="12" s="1"/>
  <c r="DY53" i="12" s="1"/>
  <c r="DN30" i="8"/>
  <c r="BM51" i="12"/>
  <c r="BM52" i="12" s="1"/>
  <c r="BM55" i="12" s="1"/>
  <c r="BB30" i="8"/>
  <c r="AL51" i="12"/>
  <c r="AL52" i="12" s="1"/>
  <c r="AL53" i="12" s="1"/>
  <c r="AA30" i="8"/>
  <c r="AA34" i="8" s="1"/>
  <c r="AA35" i="8" s="1"/>
  <c r="AA36" i="8" s="1"/>
  <c r="BH51" i="12"/>
  <c r="BH52" i="12" s="1"/>
  <c r="AW30" i="8"/>
  <c r="AW34" i="8" s="1"/>
  <c r="AW35" i="8" s="1"/>
  <c r="AW36" i="8" s="1"/>
  <c r="FX51" i="12"/>
  <c r="FX52" i="12" s="1"/>
  <c r="FX55" i="12" s="1"/>
  <c r="FM38" i="8" s="1"/>
  <c r="FM30" i="8"/>
  <c r="FM34" i="8" s="1"/>
  <c r="FM35" i="8" s="1"/>
  <c r="FM36" i="8" s="1"/>
  <c r="ET51" i="12"/>
  <c r="ET52" i="12" s="1"/>
  <c r="ET53" i="12" s="1"/>
  <c r="EI30" i="8"/>
  <c r="EI34" i="8" s="1"/>
  <c r="EI35" i="8" s="1"/>
  <c r="EI36" i="8" s="1"/>
  <c r="FH51" i="12"/>
  <c r="FH52" i="12" s="1"/>
  <c r="FH55" i="12" s="1"/>
  <c r="EW38" i="8" s="1"/>
  <c r="EW30" i="8"/>
  <c r="EW34" i="8" s="1"/>
  <c r="EW35" i="8" s="1"/>
  <c r="EW36" i="8" s="1"/>
  <c r="CA51" i="12"/>
  <c r="CA52" i="12" s="1"/>
  <c r="BP30" i="8"/>
  <c r="EB51" i="12"/>
  <c r="EB52" i="12" s="1"/>
  <c r="EB53" i="12" s="1"/>
  <c r="DQ30" i="8"/>
  <c r="DQ34" i="8" s="1"/>
  <c r="DQ35" i="8" s="1"/>
  <c r="DQ36" i="8" s="1"/>
  <c r="ES51" i="12"/>
  <c r="ES52" i="12" s="1"/>
  <c r="EH30" i="8"/>
  <c r="CL51" i="12"/>
  <c r="CL52" i="12" s="1"/>
  <c r="CL55" i="12" s="1"/>
  <c r="CA38" i="8" s="1"/>
  <c r="CA30" i="8"/>
  <c r="CA34" i="8" s="1"/>
  <c r="CA35" i="8" s="1"/>
  <c r="CA36" i="8" s="1"/>
  <c r="DL51" i="12"/>
  <c r="DL52" i="12" s="1"/>
  <c r="DA30" i="8"/>
  <c r="DA34" i="8" s="1"/>
  <c r="DA35" i="8" s="1"/>
  <c r="DA36" i="8" s="1"/>
  <c r="CQ51" i="12"/>
  <c r="CQ52" i="12" s="1"/>
  <c r="CQ55" i="12" s="1"/>
  <c r="CF30" i="8"/>
  <c r="AP51" i="12"/>
  <c r="AP52" i="12" s="1"/>
  <c r="AE30" i="8"/>
  <c r="AE34" i="8" s="1"/>
  <c r="AE35" i="8" s="1"/>
  <c r="AE36" i="8" s="1"/>
  <c r="CX51" i="12"/>
  <c r="CX52" i="12" s="1"/>
  <c r="CX55" i="12" s="1"/>
  <c r="CM30" i="8"/>
  <c r="CM34" i="8" s="1"/>
  <c r="CM35" i="8" s="1"/>
  <c r="CM36" i="8" s="1"/>
  <c r="FG51" i="12"/>
  <c r="FG52" i="12" s="1"/>
  <c r="EV30" i="8"/>
  <c r="AV51" i="12"/>
  <c r="AV52" i="12" s="1"/>
  <c r="AV53" i="12" s="1"/>
  <c r="AK30" i="8"/>
  <c r="AK34" i="8" s="1"/>
  <c r="AK35" i="8" s="1"/>
  <c r="AK36" i="8" s="1"/>
  <c r="FA51" i="12"/>
  <c r="FA52" i="12" s="1"/>
  <c r="FA53" i="12" s="1"/>
  <c r="EP30" i="8"/>
  <c r="AC51" i="12"/>
  <c r="AC52" i="12" s="1"/>
  <c r="AC55" i="12" s="1"/>
  <c r="R38" i="8" s="1"/>
  <c r="R30" i="8"/>
  <c r="BG51" i="12"/>
  <c r="BG52" i="12" s="1"/>
  <c r="BG53" i="12" s="1"/>
  <c r="AV30" i="8"/>
  <c r="DQ51" i="12"/>
  <c r="DQ52" i="12" s="1"/>
  <c r="DQ55" i="12" s="1"/>
  <c r="DF30" i="8"/>
  <c r="BJ51" i="12"/>
  <c r="BJ52" i="12" s="1"/>
  <c r="BJ53" i="12" s="1"/>
  <c r="AY30" i="8"/>
  <c r="AY34" i="8" s="1"/>
  <c r="AY35" i="8" s="1"/>
  <c r="AY36" i="8" s="1"/>
  <c r="FQ51" i="12"/>
  <c r="FQ52" i="12" s="1"/>
  <c r="FQ53" i="12" s="1"/>
  <c r="FF30" i="8"/>
  <c r="CR51" i="12"/>
  <c r="CR52" i="12" s="1"/>
  <c r="CR55" i="12" s="1"/>
  <c r="CG30" i="8"/>
  <c r="CG34" i="8" s="1"/>
  <c r="CG35" i="8" s="1"/>
  <c r="CG36" i="8" s="1"/>
  <c r="DZ51" i="12"/>
  <c r="DZ52" i="12" s="1"/>
  <c r="DZ55" i="12" s="1"/>
  <c r="DO30" i="8"/>
  <c r="DO34" i="8" s="1"/>
  <c r="DO35" i="8" s="1"/>
  <c r="DO36" i="8" s="1"/>
  <c r="EK51" i="12"/>
  <c r="EK52" i="12" s="1"/>
  <c r="DZ30" i="8"/>
  <c r="FV51" i="12"/>
  <c r="FV52" i="12" s="1"/>
  <c r="FV55" i="12" s="1"/>
  <c r="FK30" i="8"/>
  <c r="FK34" i="8" s="1"/>
  <c r="FK35" i="8" s="1"/>
  <c r="FK36" i="8" s="1"/>
  <c r="EO51" i="12"/>
  <c r="EO52" i="12" s="1"/>
  <c r="EO55" i="12" s="1"/>
  <c r="ED30" i="8"/>
  <c r="DJ51" i="12"/>
  <c r="DJ52" i="12" s="1"/>
  <c r="DJ55" i="12" s="1"/>
  <c r="CY30" i="8"/>
  <c r="CY34" i="8" s="1"/>
  <c r="CY35" i="8" s="1"/>
  <c r="CY36" i="8" s="1"/>
  <c r="CC51" i="12"/>
  <c r="CC52" i="12" s="1"/>
  <c r="BR30" i="8"/>
  <c r="AE51" i="12"/>
  <c r="AE52" i="12" s="1"/>
  <c r="AE55" i="12" s="1"/>
  <c r="T30" i="8"/>
  <c r="AD51" i="12"/>
  <c r="AD52" i="12" s="1"/>
  <c r="AD55" i="12" s="1"/>
  <c r="S30" i="8"/>
  <c r="S34" i="8" s="1"/>
  <c r="S35" i="8" s="1"/>
  <c r="S36" i="8" s="1"/>
  <c r="EJ51" i="12"/>
  <c r="EJ52" i="12" s="1"/>
  <c r="EJ55" i="12" s="1"/>
  <c r="DY30" i="8"/>
  <c r="DY34" i="8" s="1"/>
  <c r="DY35" i="8" s="1"/>
  <c r="DY36" i="8" s="1"/>
  <c r="DF51" i="12"/>
  <c r="DF52" i="12" s="1"/>
  <c r="DF55" i="12" s="1"/>
  <c r="CU30" i="8"/>
  <c r="CU34" i="8" s="1"/>
  <c r="CU35" i="8" s="1"/>
  <c r="CU36" i="8" s="1"/>
  <c r="BY51" i="12"/>
  <c r="BY52" i="12" s="1"/>
  <c r="BY53" i="12" s="1"/>
  <c r="BN30" i="8"/>
  <c r="AO51" i="12"/>
  <c r="AO52" i="12" s="1"/>
  <c r="AO53" i="12" s="1"/>
  <c r="AD30" i="8"/>
  <c r="FS51" i="12"/>
  <c r="FS52" i="12" s="1"/>
  <c r="FS53" i="12" s="1"/>
  <c r="FH30" i="8"/>
  <c r="CB51" i="12"/>
  <c r="CB52" i="12" s="1"/>
  <c r="BQ30" i="8"/>
  <c r="BQ34" i="8" s="1"/>
  <c r="BQ35" i="8" s="1"/>
  <c r="BQ36" i="8" s="1"/>
  <c r="CF51" i="12"/>
  <c r="CF52" i="12" s="1"/>
  <c r="CF53" i="12" s="1"/>
  <c r="BU30" i="8"/>
  <c r="BU34" i="8" s="1"/>
  <c r="BU35" i="8" s="1"/>
  <c r="BU36" i="8" s="1"/>
  <c r="DP51" i="12"/>
  <c r="DP52" i="12" s="1"/>
  <c r="DE30" i="8"/>
  <c r="DE34" i="8" s="1"/>
  <c r="DE35" i="8" s="1"/>
  <c r="DE36" i="8" s="1"/>
  <c r="EG51" i="12"/>
  <c r="EG52" i="12" s="1"/>
  <c r="EG55" i="12" s="1"/>
  <c r="DV38" i="8" s="1"/>
  <c r="DV30" i="8"/>
  <c r="BV51" i="12"/>
  <c r="BV52" i="12" s="1"/>
  <c r="BK30" i="8"/>
  <c r="BK34" i="8" s="1"/>
  <c r="BK35" i="8" s="1"/>
  <c r="BK36" i="8" s="1"/>
  <c r="DV51" i="12"/>
  <c r="DV52" i="12" s="1"/>
  <c r="DV55" i="12" s="1"/>
  <c r="DK38" i="8" s="1"/>
  <c r="DK30" i="8"/>
  <c r="DK34" i="8" s="1"/>
  <c r="DK35" i="8" s="1"/>
  <c r="DK36" i="8" s="1"/>
  <c r="DO51" i="12"/>
  <c r="DO52" i="12" s="1"/>
  <c r="DD30" i="8"/>
  <c r="AZ51" i="12"/>
  <c r="AZ52" i="12" s="1"/>
  <c r="AZ55" i="12" s="1"/>
  <c r="AO38" i="8" s="1"/>
  <c r="AO30" i="8"/>
  <c r="AO34" i="8" s="1"/>
  <c r="AO35" i="8" s="1"/>
  <c r="AO36" i="8" s="1"/>
  <c r="FQ30" i="8"/>
  <c r="DG51" i="12"/>
  <c r="DG52" i="12" s="1"/>
  <c r="DG55" i="12" s="1"/>
  <c r="CV38" i="8" s="1"/>
  <c r="CV30" i="8"/>
  <c r="FF51" i="12"/>
  <c r="FF52" i="12" s="1"/>
  <c r="FF53" i="12" s="1"/>
  <c r="EU30" i="8"/>
  <c r="EU34" i="8" s="1"/>
  <c r="EU35" i="8" s="1"/>
  <c r="EU36" i="8" s="1"/>
  <c r="EW51" i="12"/>
  <c r="EW52" i="12" s="1"/>
  <c r="EW53" i="12" s="1"/>
  <c r="EL30" i="8"/>
  <c r="EY51" i="12"/>
  <c r="EY52" i="12" s="1"/>
  <c r="EN30" i="8"/>
  <c r="EX51" i="12"/>
  <c r="EX52" i="12" s="1"/>
  <c r="EX55" i="12" s="1"/>
  <c r="EM38" i="8" s="1"/>
  <c r="EM30" i="8"/>
  <c r="EM34" i="8" s="1"/>
  <c r="EM35" i="8" s="1"/>
  <c r="EM36" i="8" s="1"/>
  <c r="DB51" i="12"/>
  <c r="DB52" i="12" s="1"/>
  <c r="DB53" i="12" s="1"/>
  <c r="CQ30" i="8"/>
  <c r="CQ34" i="8" s="1"/>
  <c r="CQ35" i="8" s="1"/>
  <c r="CQ36" i="8" s="1"/>
  <c r="AF51" i="12"/>
  <c r="AF52" i="12" s="1"/>
  <c r="AF55" i="12" s="1"/>
  <c r="U38" i="8" s="1"/>
  <c r="U30" i="8"/>
  <c r="U34" i="8" s="1"/>
  <c r="U35" i="8" s="1"/>
  <c r="U36" i="8" s="1"/>
  <c r="DT51" i="12"/>
  <c r="DT52" i="12" s="1"/>
  <c r="DT53" i="12" s="1"/>
  <c r="DI30" i="8"/>
  <c r="DI34" i="8" s="1"/>
  <c r="DI35" i="8" s="1"/>
  <c r="DI36" i="8" s="1"/>
  <c r="DW51" i="12"/>
  <c r="DW52" i="12" s="1"/>
  <c r="DW55" i="12" s="1"/>
  <c r="DL30" i="8"/>
  <c r="BQ51" i="12"/>
  <c r="BQ52" i="12" s="1"/>
  <c r="BQ53" i="12" s="1"/>
  <c r="BF30" i="8"/>
  <c r="AH51" i="12"/>
  <c r="AH52" i="12" s="1"/>
  <c r="AH53" i="12" s="1"/>
  <c r="W30" i="8"/>
  <c r="W34" i="8" s="1"/>
  <c r="W35" i="8" s="1"/>
  <c r="W36" i="8" s="1"/>
  <c r="EQ51" i="12"/>
  <c r="EQ52" i="12" s="1"/>
  <c r="EQ53" i="12" s="1"/>
  <c r="EF30" i="8"/>
  <c r="CH51" i="12"/>
  <c r="CH52" i="12" s="1"/>
  <c r="CH53" i="12" s="1"/>
  <c r="BW30" i="8"/>
  <c r="BW34" i="8" s="1"/>
  <c r="BW35" i="8" s="1"/>
  <c r="BW36" i="8" s="1"/>
  <c r="FN51" i="12"/>
  <c r="FN52" i="12" s="1"/>
  <c r="FN53" i="12" s="1"/>
  <c r="FC30" i="8"/>
  <c r="FC34" i="8" s="1"/>
  <c r="FC35" i="8" s="1"/>
  <c r="FC36" i="8" s="1"/>
  <c r="FL51" i="12"/>
  <c r="FL52" i="12" s="1"/>
  <c r="FL53" i="12" s="1"/>
  <c r="FA30" i="8"/>
  <c r="FA34" i="8" s="1"/>
  <c r="FA35" i="8" s="1"/>
  <c r="FA36" i="8" s="1"/>
  <c r="FI51" i="12"/>
  <c r="FI52" i="12" s="1"/>
  <c r="EX30" i="8"/>
  <c r="FO51" i="12"/>
  <c r="FO52" i="12" s="1"/>
  <c r="FO53" i="12" s="1"/>
  <c r="FD30" i="8"/>
  <c r="EI51" i="12"/>
  <c r="EI52" i="12" s="1"/>
  <c r="EI55" i="12" s="1"/>
  <c r="DX38" i="8" s="1"/>
  <c r="DX30" i="8"/>
  <c r="DD51" i="12"/>
  <c r="DD52" i="12" s="1"/>
  <c r="DD53" i="12" s="1"/>
  <c r="CS30" i="8"/>
  <c r="CS34" i="8" s="1"/>
  <c r="CS35" i="8" s="1"/>
  <c r="CS36" i="8" s="1"/>
  <c r="BX51" i="12"/>
  <c r="BX52" i="12" s="1"/>
  <c r="BM30" i="8"/>
  <c r="BM34" i="8" s="1"/>
  <c r="BM35" i="8" s="1"/>
  <c r="BM36" i="8" s="1"/>
  <c r="BL51" i="12"/>
  <c r="BL52" i="12" s="1"/>
  <c r="BL55" i="12" s="1"/>
  <c r="BA30" i="8"/>
  <c r="BA34" i="8" s="1"/>
  <c r="BA35" i="8" s="1"/>
  <c r="BA36" i="8" s="1"/>
  <c r="CY51" i="12"/>
  <c r="CY52" i="12" s="1"/>
  <c r="CN30" i="8"/>
  <c r="AK51" i="12"/>
  <c r="AK52" i="12" s="1"/>
  <c r="AK55" i="12" s="1"/>
  <c r="Z30" i="8"/>
  <c r="CU51" i="12"/>
  <c r="CU52" i="12" s="1"/>
  <c r="CJ30" i="8"/>
  <c r="DM51" i="12"/>
  <c r="DM52" i="12" s="1"/>
  <c r="DM53" i="12" s="1"/>
  <c r="DB30" i="8"/>
  <c r="FM51" i="12"/>
  <c r="FM52" i="12" s="1"/>
  <c r="FB30" i="8"/>
  <c r="AQ51" i="12"/>
  <c r="AQ52" i="12" s="1"/>
  <c r="AQ53" i="12" s="1"/>
  <c r="AF30" i="8"/>
  <c r="BD51" i="12"/>
  <c r="BD52" i="12" s="1"/>
  <c r="AS30" i="8"/>
  <c r="AS34" i="8" s="1"/>
  <c r="AS35" i="8" s="1"/>
  <c r="AS36" i="8" s="1"/>
  <c r="BR51" i="12"/>
  <c r="BR52" i="12" s="1"/>
  <c r="BG30" i="8"/>
  <c r="BG34" i="8" s="1"/>
  <c r="BG35" i="8" s="1"/>
  <c r="BG36" i="8" s="1"/>
  <c r="EA51" i="12"/>
  <c r="EA52" i="12" s="1"/>
  <c r="DP30" i="8"/>
  <c r="BC51" i="12"/>
  <c r="BC52" i="12" s="1"/>
  <c r="BC55" i="12" s="1"/>
  <c r="AR38" i="8" s="1"/>
  <c r="AR30" i="8"/>
  <c r="BK51" i="12"/>
  <c r="BK52" i="12" s="1"/>
  <c r="AZ30" i="8"/>
  <c r="DI51" i="12"/>
  <c r="DI52" i="12" s="1"/>
  <c r="CX30" i="8"/>
  <c r="DC51" i="12"/>
  <c r="DC52" i="12" s="1"/>
  <c r="CR30" i="8"/>
  <c r="BF51" i="12"/>
  <c r="BF52" i="12" s="1"/>
  <c r="BF53" i="12" s="1"/>
  <c r="AU30" i="8"/>
  <c r="AU34" i="8" s="1"/>
  <c r="AU35" i="8" s="1"/>
  <c r="AU36" i="8" s="1"/>
  <c r="CK51" i="12"/>
  <c r="CK52" i="12" s="1"/>
  <c r="BZ30" i="8"/>
  <c r="DE51" i="12"/>
  <c r="DE52" i="12" s="1"/>
  <c r="DE55" i="12" s="1"/>
  <c r="CT30" i="8"/>
  <c r="BT51" i="12"/>
  <c r="BT52" i="12" s="1"/>
  <c r="BI30" i="8"/>
  <c r="BI34" i="8" s="1"/>
  <c r="BI35" i="8" s="1"/>
  <c r="BI36" i="8" s="1"/>
  <c r="BW51" i="12"/>
  <c r="BW52" i="12" s="1"/>
  <c r="BW55" i="12" s="1"/>
  <c r="BL30" i="8"/>
  <c r="FE51" i="12"/>
  <c r="FE52" i="12" s="1"/>
  <c r="FE53" i="12" s="1"/>
  <c r="ET30" i="8"/>
  <c r="CS51" i="12"/>
  <c r="CS52" i="12" s="1"/>
  <c r="CS53" i="12" s="1"/>
  <c r="CH30" i="8"/>
  <c r="BA51" i="12"/>
  <c r="BA52" i="12" s="1"/>
  <c r="BA53" i="12" s="1"/>
  <c r="AP30" i="8"/>
  <c r="DU51" i="12"/>
  <c r="DU52" i="12" s="1"/>
  <c r="DU55" i="12" s="1"/>
  <c r="DJ30" i="8"/>
  <c r="CN51" i="12"/>
  <c r="CN52" i="12" s="1"/>
  <c r="CN55" i="12" s="1"/>
  <c r="CC30" i="8"/>
  <c r="CC34" i="8" s="1"/>
  <c r="CC35" i="8" s="1"/>
  <c r="CC36" i="8" s="1"/>
  <c r="BB51" i="12"/>
  <c r="BB52" i="12" s="1"/>
  <c r="BB55" i="12" s="1"/>
  <c r="AQ30" i="8"/>
  <c r="AQ34" i="8" s="1"/>
  <c r="AQ35" i="8" s="1"/>
  <c r="AQ36" i="8" s="1"/>
  <c r="DA51" i="12"/>
  <c r="DA52" i="12" s="1"/>
  <c r="DA53" i="12" s="1"/>
  <c r="CP30" i="8"/>
  <c r="CZ51" i="12"/>
  <c r="CZ52" i="12" s="1"/>
  <c r="CZ55" i="12" s="1"/>
  <c r="CO38" i="8" s="1"/>
  <c r="CO30" i="8"/>
  <c r="CO34" i="8" s="1"/>
  <c r="CO35" i="8" s="1"/>
  <c r="CO36" i="8" s="1"/>
  <c r="EF51" i="12"/>
  <c r="EF52" i="12" s="1"/>
  <c r="DU30" i="8"/>
  <c r="DU34" i="8" s="1"/>
  <c r="DU35" i="8" s="1"/>
  <c r="DU36" i="8" s="1"/>
  <c r="FY51" i="12"/>
  <c r="FY52" i="12" s="1"/>
  <c r="FY53" i="12" s="1"/>
  <c r="FN30" i="8"/>
  <c r="GA51" i="12"/>
  <c r="GA52" i="12" s="1"/>
  <c r="FP30" i="8"/>
  <c r="DH51" i="12"/>
  <c r="DH52" i="12" s="1"/>
  <c r="DH53" i="12" s="1"/>
  <c r="CW30" i="8"/>
  <c r="CW34" i="8" s="1"/>
  <c r="CW35" i="8" s="1"/>
  <c r="CW36" i="8" s="1"/>
  <c r="BO51" i="12"/>
  <c r="BO52" i="12" s="1"/>
  <c r="BD30" i="8"/>
  <c r="EL51" i="12"/>
  <c r="EL52" i="12" s="1"/>
  <c r="EL53" i="12" s="1"/>
  <c r="EA30" i="8"/>
  <c r="EA34" i="8" s="1"/>
  <c r="EA35" i="8" s="1"/>
  <c r="EA36" i="8" s="1"/>
  <c r="AN51" i="12"/>
  <c r="AN52" i="12" s="1"/>
  <c r="AC30" i="8"/>
  <c r="AC34" i="8" s="1"/>
  <c r="AC35" i="8" s="1"/>
  <c r="AC36" i="8" s="1"/>
  <c r="EM51" i="12"/>
  <c r="EM52" i="12" s="1"/>
  <c r="EM55" i="12" s="1"/>
  <c r="EB38" i="8" s="1"/>
  <c r="EB30" i="8"/>
  <c r="FP51" i="12"/>
  <c r="FP52" i="12" s="1"/>
  <c r="FE30" i="8"/>
  <c r="FE34" i="8" s="1"/>
  <c r="FE35" i="8" s="1"/>
  <c r="FE36" i="8" s="1"/>
  <c r="FC51" i="12"/>
  <c r="FC52" i="12" s="1"/>
  <c r="FC55" i="12" s="1"/>
  <c r="ER30" i="8"/>
  <c r="AG51" i="12"/>
  <c r="AG52" i="12" s="1"/>
  <c r="V30" i="8"/>
  <c r="ED51" i="12"/>
  <c r="ED52" i="12" s="1"/>
  <c r="ED53" i="12" s="1"/>
  <c r="DS30" i="8"/>
  <c r="DS34" i="8" s="1"/>
  <c r="DS35" i="8" s="1"/>
  <c r="DS36" i="8" s="1"/>
  <c r="AY51" i="12"/>
  <c r="AY52" i="12" s="1"/>
  <c r="AN30" i="8"/>
  <c r="DK51" i="12"/>
  <c r="DK52" i="12" s="1"/>
  <c r="DK55" i="12" s="1"/>
  <c r="CZ38" i="8" s="1"/>
  <c r="CZ30" i="8"/>
  <c r="FZ51" i="12"/>
  <c r="FZ52" i="12" s="1"/>
  <c r="FZ53" i="12" s="1"/>
  <c r="FO30" i="8"/>
  <c r="FO34" i="8" s="1"/>
  <c r="FO35" i="8" s="1"/>
  <c r="FO36" i="8" s="1"/>
  <c r="ER51" i="12"/>
  <c r="ER52" i="12" s="1"/>
  <c r="ER55" i="12" s="1"/>
  <c r="EG30" i="8"/>
  <c r="EG34" i="8" s="1"/>
  <c r="EG35" i="8" s="1"/>
  <c r="EG36" i="8" s="1"/>
  <c r="CJ51" i="12"/>
  <c r="CJ52" i="12" s="1"/>
  <c r="CJ53" i="12" s="1"/>
  <c r="BY30" i="8"/>
  <c r="BY34" i="8" s="1"/>
  <c r="BY35" i="8" s="1"/>
  <c r="BY36" i="8" s="1"/>
  <c r="CW51" i="12"/>
  <c r="CW52" i="12" s="1"/>
  <c r="CW53" i="12" s="1"/>
  <c r="CL30" i="8"/>
  <c r="CT51" i="12"/>
  <c r="CT52" i="12" s="1"/>
  <c r="CI30" i="8"/>
  <c r="CI34" i="8" s="1"/>
  <c r="CI35" i="8" s="1"/>
  <c r="CI36" i="8" s="1"/>
  <c r="EZ51" i="12"/>
  <c r="EZ52" i="12" s="1"/>
  <c r="EZ53" i="12" s="1"/>
  <c r="EO30" i="8"/>
  <c r="EO34" i="8" s="1"/>
  <c r="EO35" i="8" s="1"/>
  <c r="EO36" i="8" s="1"/>
  <c r="DR51" i="12"/>
  <c r="DR52" i="12" s="1"/>
  <c r="DR53" i="12" s="1"/>
  <c r="DG30" i="8"/>
  <c r="DG34" i="8" s="1"/>
  <c r="DG35" i="8" s="1"/>
  <c r="DG36" i="8" s="1"/>
  <c r="CO51" i="12"/>
  <c r="CO52" i="12" s="1"/>
  <c r="CO55" i="12" s="1"/>
  <c r="CD30" i="8"/>
  <c r="BE51" i="12"/>
  <c r="BE52" i="12" s="1"/>
  <c r="AT30" i="8"/>
  <c r="AS51" i="12"/>
  <c r="AS52" i="12" s="1"/>
  <c r="AS53" i="12" s="1"/>
  <c r="AH30" i="8"/>
  <c r="DN51" i="12"/>
  <c r="DN52" i="12" s="1"/>
  <c r="DC30" i="8"/>
  <c r="DC34" i="8" s="1"/>
  <c r="DC35" i="8" s="1"/>
  <c r="DC36" i="8" s="1"/>
  <c r="CI51" i="12"/>
  <c r="CI52" i="12" s="1"/>
  <c r="CI55" i="12" s="1"/>
  <c r="BX30" i="8"/>
  <c r="AX51" i="12"/>
  <c r="AX52" i="12" s="1"/>
  <c r="AX53" i="12" s="1"/>
  <c r="AM30" i="8"/>
  <c r="AM34" i="8" s="1"/>
  <c r="AM35" i="8" s="1"/>
  <c r="AM36" i="8" s="1"/>
  <c r="FJ51" i="12"/>
  <c r="FJ52" i="12" s="1"/>
  <c r="FJ53" i="12" s="1"/>
  <c r="EY30" i="8"/>
  <c r="EY34" i="8" s="1"/>
  <c r="EY35" i="8" s="1"/>
  <c r="EY36" i="8" s="1"/>
  <c r="G34" i="9"/>
  <c r="AU51" i="12"/>
  <c r="AU52" i="12" s="1"/>
  <c r="AU53" i="12" s="1"/>
  <c r="AJ30" i="8"/>
  <c r="AJ51" i="12"/>
  <c r="AJ52" i="12" s="1"/>
  <c r="AJ55" i="12" s="1"/>
  <c r="Y38" i="8" s="1"/>
  <c r="Y30" i="8"/>
  <c r="Y34" i="8" s="1"/>
  <c r="Y35" i="8" s="1"/>
  <c r="Y36" i="8" s="1"/>
  <c r="CV51" i="12"/>
  <c r="CV52" i="12" s="1"/>
  <c r="CV55" i="12" s="1"/>
  <c r="CK38" i="8" s="1"/>
  <c r="CK30" i="8"/>
  <c r="CK34" i="8" s="1"/>
  <c r="CK35" i="8" s="1"/>
  <c r="CK36" i="8" s="1"/>
  <c r="BZ51" i="12"/>
  <c r="BZ52" i="12" s="1"/>
  <c r="BZ55" i="12" s="1"/>
  <c r="BO38" i="8" s="1"/>
  <c r="BO30" i="8"/>
  <c r="BO34" i="8" s="1"/>
  <c r="BO35" i="8" s="1"/>
  <c r="BO36" i="8" s="1"/>
  <c r="AA51" i="12"/>
  <c r="AA52" i="12" s="1"/>
  <c r="AA53" i="12" s="1"/>
  <c r="P30" i="8"/>
  <c r="CE51" i="12"/>
  <c r="CE52" i="12" s="1"/>
  <c r="CE55" i="12" s="1"/>
  <c r="BT38" i="8" s="1"/>
  <c r="BT30" i="8"/>
  <c r="CG51" i="12"/>
  <c r="CG52" i="12" s="1"/>
  <c r="CG53" i="12" s="1"/>
  <c r="BV30" i="8"/>
  <c r="FR51" i="12"/>
  <c r="FR52" i="12" s="1"/>
  <c r="FR53" i="12" s="1"/>
  <c r="FG30" i="8"/>
  <c r="FG34" i="8" s="1"/>
  <c r="FG35" i="8" s="1"/>
  <c r="FG36" i="8" s="1"/>
  <c r="FD51" i="12"/>
  <c r="FD52" i="12" s="1"/>
  <c r="FD55" i="12" s="1"/>
  <c r="ES38" i="8" s="1"/>
  <c r="ES30" i="8"/>
  <c r="ES34" i="8" s="1"/>
  <c r="ES35" i="8" s="1"/>
  <c r="ES36" i="8" s="1"/>
  <c r="DX51" i="12"/>
  <c r="DX52" i="12" s="1"/>
  <c r="DX55" i="12" s="1"/>
  <c r="DM38" i="8" s="1"/>
  <c r="DM30" i="8"/>
  <c r="DM34" i="8" s="1"/>
  <c r="DM35" i="8" s="1"/>
  <c r="DM36" i="8" s="1"/>
  <c r="CM51" i="12"/>
  <c r="CM52" i="12" s="1"/>
  <c r="CM53" i="12" s="1"/>
  <c r="CB30" i="8"/>
  <c r="BU51" i="12"/>
  <c r="BU52" i="12" s="1"/>
  <c r="BU55" i="12" s="1"/>
  <c r="BJ38" i="8" s="1"/>
  <c r="BJ30" i="8"/>
  <c r="AW51" i="12"/>
  <c r="AW52" i="12" s="1"/>
  <c r="AW55" i="12" s="1"/>
  <c r="AL38" i="8" s="1"/>
  <c r="AL30" i="8"/>
  <c r="AM51" i="12"/>
  <c r="AM52" i="12" s="1"/>
  <c r="AM53" i="12" s="1"/>
  <c r="AB30" i="8"/>
  <c r="Q53" i="12"/>
  <c r="O30" i="8"/>
  <c r="O34" i="8" s="1"/>
  <c r="O35" i="8" s="1"/>
  <c r="O36" i="8" s="1"/>
  <c r="V51" i="12"/>
  <c r="V52" i="12" s="1"/>
  <c r="K30" i="8"/>
  <c r="K34" i="8" s="1"/>
  <c r="K35" i="8" s="1"/>
  <c r="K36" i="8" s="1"/>
  <c r="H53" i="12"/>
  <c r="Y51" i="12"/>
  <c r="Y52" i="12" s="1"/>
  <c r="N30" i="8"/>
  <c r="N34" i="8" s="1"/>
  <c r="N35" i="8" s="1"/>
  <c r="N36" i="8" s="1"/>
  <c r="G51" i="12"/>
  <c r="G52" i="12" s="1"/>
  <c r="M46" i="12"/>
  <c r="I55" i="12"/>
  <c r="I56" i="12" s="1"/>
  <c r="I53" i="12"/>
  <c r="S55" i="12"/>
  <c r="S56" i="12" s="1"/>
  <c r="S53" i="12"/>
  <c r="Z53" i="12"/>
  <c r="Z55" i="12"/>
  <c r="O38" i="8" s="1"/>
  <c r="T46" i="12"/>
  <c r="P55" i="12"/>
  <c r="P56" i="12" s="1"/>
  <c r="P53" i="12"/>
  <c r="L53" i="12"/>
  <c r="L55" i="12"/>
  <c r="L56" i="12" s="1"/>
  <c r="O53" i="12"/>
  <c r="O55" i="12"/>
  <c r="O56" i="12" s="1"/>
  <c r="J55" i="12"/>
  <c r="J56" i="12" s="1"/>
  <c r="J53" i="12"/>
  <c r="W55" i="12"/>
  <c r="L38" i="8" s="1"/>
  <c r="W53" i="12"/>
  <c r="U53" i="12"/>
  <c r="U55" i="12"/>
  <c r="J38" i="8" s="1"/>
  <c r="X51" i="12"/>
  <c r="X52" i="12" s="1"/>
  <c r="M30" i="8"/>
  <c r="M34" i="8" s="1"/>
  <c r="M35" i="8" s="1"/>
  <c r="AB51" i="12"/>
  <c r="AB52" i="12" s="1"/>
  <c r="GC46" i="12"/>
  <c r="N53" i="12"/>
  <c r="N55" i="12"/>
  <c r="N56" i="12" s="1"/>
  <c r="GA241" i="15" l="1"/>
  <c r="GA211" i="15"/>
  <c r="GB43" i="12"/>
  <c r="GB37" i="12" s="1"/>
  <c r="FR10" i="8"/>
  <c r="GC19" i="12"/>
  <c r="GC27" i="12" s="1"/>
  <c r="GD181" i="11"/>
  <c r="GC151" i="15" s="1"/>
  <c r="GD60" i="11"/>
  <c r="GC31" i="15"/>
  <c r="GC61" i="15" s="1"/>
  <c r="GC35" i="12" s="1"/>
  <c r="GC43" i="12" s="1"/>
  <c r="AR55" i="12"/>
  <c r="GD181" i="15"/>
  <c r="GD211" i="15" s="1"/>
  <c r="AF53" i="12"/>
  <c r="CD55" i="12"/>
  <c r="BS38" i="8" s="1"/>
  <c r="BS39" i="8" s="1"/>
  <c r="FX53" i="12"/>
  <c r="GD241" i="15"/>
  <c r="DJ53" i="12"/>
  <c r="CX53" i="12"/>
  <c r="G39" i="8"/>
  <c r="G40" i="8" s="1"/>
  <c r="AW53" i="12"/>
  <c r="EW55" i="12"/>
  <c r="EW56" i="12" s="1"/>
  <c r="GE61" i="15"/>
  <c r="GE35" i="12" s="1"/>
  <c r="GE43" i="12" s="1"/>
  <c r="GB211" i="15"/>
  <c r="GB241" i="15"/>
  <c r="G35" i="9"/>
  <c r="G36" i="9" s="1"/>
  <c r="GE27" i="12"/>
  <c r="CE56" i="12"/>
  <c r="AX55" i="12"/>
  <c r="AM38" i="8" s="1"/>
  <c r="AM39" i="8" s="1"/>
  <c r="BZ53" i="12"/>
  <c r="EZ55" i="12"/>
  <c r="EZ56" i="12" s="1"/>
  <c r="BG55" i="12"/>
  <c r="BG56" i="12" s="1"/>
  <c r="CP55" i="12"/>
  <c r="CP56" i="12" s="1"/>
  <c r="FN55" i="12"/>
  <c r="FN56" i="12" s="1"/>
  <c r="EO53" i="12"/>
  <c r="FZ55" i="12"/>
  <c r="FZ56" i="12" s="1"/>
  <c r="BA55" i="12"/>
  <c r="BA56" i="12" s="1"/>
  <c r="DR55" i="12"/>
  <c r="DG38" i="8" s="1"/>
  <c r="DG39" i="8" s="1"/>
  <c r="AJ53" i="12"/>
  <c r="AO55" i="12"/>
  <c r="AO56" i="12" s="1"/>
  <c r="FE55" i="12"/>
  <c r="ET38" i="8" s="1"/>
  <c r="EI53" i="12"/>
  <c r="ET55" i="12"/>
  <c r="EI38" i="8" s="1"/>
  <c r="EI39" i="8" s="1"/>
  <c r="EQ55" i="12"/>
  <c r="EF38" i="8" s="1"/>
  <c r="DF53" i="12"/>
  <c r="EV53" i="12"/>
  <c r="BM53" i="12"/>
  <c r="DS53" i="12"/>
  <c r="BP55" i="12"/>
  <c r="BE38" i="8" s="1"/>
  <c r="BE39" i="8" s="1"/>
  <c r="CR53" i="12"/>
  <c r="DG56" i="12"/>
  <c r="AQ55" i="12"/>
  <c r="AQ56" i="12" s="1"/>
  <c r="FO55" i="12"/>
  <c r="FO56" i="12" s="1"/>
  <c r="BJ55" i="12"/>
  <c r="BJ56" i="12" s="1"/>
  <c r="ER53" i="12"/>
  <c r="EU55" i="12"/>
  <c r="EU56" i="12" s="1"/>
  <c r="BL53" i="12"/>
  <c r="CJ55" i="12"/>
  <c r="CJ56" i="12" s="1"/>
  <c r="FA55" i="12"/>
  <c r="FA56" i="12" s="1"/>
  <c r="DT55" i="12"/>
  <c r="DI38" i="8" s="1"/>
  <c r="DI39" i="8" s="1"/>
  <c r="AZ53" i="12"/>
  <c r="DH55" i="12"/>
  <c r="CW38" i="8" s="1"/>
  <c r="CW39" i="8" s="1"/>
  <c r="DX56" i="12"/>
  <c r="BU56" i="12"/>
  <c r="U39" i="8"/>
  <c r="U40" i="8" s="1"/>
  <c r="EC53" i="12"/>
  <c r="DZ53" i="12"/>
  <c r="ED55" i="12"/>
  <c r="ED56" i="12" s="1"/>
  <c r="BY55" i="12"/>
  <c r="BY56" i="12" s="1"/>
  <c r="DQ53" i="12"/>
  <c r="BZ56" i="12"/>
  <c r="EB55" i="12"/>
  <c r="DQ38" i="8" s="1"/>
  <c r="DQ39" i="8" s="1"/>
  <c r="DQ40" i="8" s="1"/>
  <c r="AS55" i="12"/>
  <c r="AS56" i="12" s="1"/>
  <c r="DU53" i="12"/>
  <c r="BW53" i="12"/>
  <c r="AE53" i="12"/>
  <c r="EX56" i="12"/>
  <c r="EM53" i="12"/>
  <c r="FK53" i="12"/>
  <c r="EG53" i="12"/>
  <c r="DN53" i="12"/>
  <c r="DN55" i="12"/>
  <c r="DN56" i="12" s="1"/>
  <c r="BE55" i="12"/>
  <c r="AT38" i="8" s="1"/>
  <c r="BE53" i="12"/>
  <c r="CT55" i="12"/>
  <c r="CT56" i="12" s="1"/>
  <c r="CT53" i="12"/>
  <c r="AY55" i="12"/>
  <c r="AN38" i="8" s="1"/>
  <c r="AY53" i="12"/>
  <c r="AG55" i="12"/>
  <c r="AG56" i="12" s="1"/>
  <c r="AG53" i="12"/>
  <c r="FP55" i="12"/>
  <c r="FE38" i="8" s="1"/>
  <c r="FE39" i="8" s="1"/>
  <c r="FE40" i="8" s="1"/>
  <c r="FP53" i="12"/>
  <c r="AN55" i="12"/>
  <c r="AC38" i="8" s="1"/>
  <c r="AC39" i="8" s="1"/>
  <c r="BO55" i="12"/>
  <c r="BD38" i="8" s="1"/>
  <c r="BO53" i="12"/>
  <c r="GA55" i="12"/>
  <c r="GA53" i="12"/>
  <c r="EF55" i="12"/>
  <c r="DU38" i="8" s="1"/>
  <c r="DU39" i="8" s="1"/>
  <c r="EF53" i="12"/>
  <c r="BT55" i="12"/>
  <c r="BI38" i="8" s="1"/>
  <c r="BI39" i="8" s="1"/>
  <c r="BT53" i="12"/>
  <c r="CK53" i="12"/>
  <c r="CK55" i="12"/>
  <c r="CK56" i="12" s="1"/>
  <c r="DC55" i="12"/>
  <c r="CR38" i="8" s="1"/>
  <c r="DC53" i="12"/>
  <c r="CY53" i="12"/>
  <c r="CY55" i="12"/>
  <c r="CN38" i="8" s="1"/>
  <c r="BX53" i="12"/>
  <c r="BX55" i="12"/>
  <c r="BX56" i="12" s="1"/>
  <c r="FI53" i="12"/>
  <c r="FI55" i="12"/>
  <c r="EX38" i="8" s="1"/>
  <c r="DB55" i="12"/>
  <c r="CQ38" i="8" s="1"/>
  <c r="CQ39" i="8" s="1"/>
  <c r="EY53" i="12"/>
  <c r="EY55" i="12"/>
  <c r="EY56" i="12" s="1"/>
  <c r="FF55" i="12"/>
  <c r="EU38" i="8" s="1"/>
  <c r="EU39" i="8" s="1"/>
  <c r="EU40" i="8" s="1"/>
  <c r="DO55" i="12"/>
  <c r="DD38" i="8" s="1"/>
  <c r="DO53" i="12"/>
  <c r="BV53" i="12"/>
  <c r="BV55" i="12"/>
  <c r="BV56" i="12" s="1"/>
  <c r="DP55" i="12"/>
  <c r="DE38" i="8" s="1"/>
  <c r="DE39" i="8" s="1"/>
  <c r="DP53" i="12"/>
  <c r="CB55" i="12"/>
  <c r="CB53" i="12"/>
  <c r="CC53" i="12"/>
  <c r="CC55" i="12"/>
  <c r="CC56" i="12" s="1"/>
  <c r="EK53" i="12"/>
  <c r="EK55" i="12"/>
  <c r="DZ38" i="8" s="1"/>
  <c r="FG53" i="12"/>
  <c r="FG55" i="12"/>
  <c r="EV38" i="8" s="1"/>
  <c r="AP55" i="12"/>
  <c r="AP56" i="12" s="1"/>
  <c r="AP53" i="12"/>
  <c r="DL53" i="12"/>
  <c r="DL55" i="12"/>
  <c r="DL56" i="12" s="1"/>
  <c r="ES53" i="12"/>
  <c r="ES55" i="12"/>
  <c r="EH38" i="8" s="1"/>
  <c r="CA55" i="12"/>
  <c r="BP38" i="8" s="1"/>
  <c r="CA53" i="12"/>
  <c r="BH55" i="12"/>
  <c r="BH56" i="12" s="1"/>
  <c r="BH53" i="12"/>
  <c r="BN53" i="12"/>
  <c r="BN55" i="12"/>
  <c r="BN56" i="12" s="1"/>
  <c r="BS55" i="12"/>
  <c r="BH38" i="8" s="1"/>
  <c r="BS53" i="12"/>
  <c r="CN53" i="12"/>
  <c r="AN53" i="12"/>
  <c r="DA55" i="12"/>
  <c r="CP38" i="8" s="1"/>
  <c r="AD53" i="12"/>
  <c r="BQ55" i="12"/>
  <c r="BQ56" i="12" s="1"/>
  <c r="AO39" i="8"/>
  <c r="AO40" i="8" s="1"/>
  <c r="DK39" i="8"/>
  <c r="DK40" i="8" s="1"/>
  <c r="CA39" i="8"/>
  <c r="EW39" i="8"/>
  <c r="EW40" i="8" s="1"/>
  <c r="BU53" i="12"/>
  <c r="AM55" i="12"/>
  <c r="AB38" i="8" s="1"/>
  <c r="AJ56" i="12"/>
  <c r="DX53" i="12"/>
  <c r="CO39" i="8"/>
  <c r="CO40" i="8" s="1"/>
  <c r="EM39" i="8"/>
  <c r="EM40" i="8" s="1"/>
  <c r="AH55" i="12"/>
  <c r="W38" i="8" s="1"/>
  <c r="W39" i="8" s="1"/>
  <c r="CS55" i="12"/>
  <c r="CH38" i="8" s="1"/>
  <c r="FC53" i="12"/>
  <c r="CE53" i="12"/>
  <c r="FM39" i="8"/>
  <c r="FM40" i="8" s="1"/>
  <c r="FR55" i="12"/>
  <c r="ES39" i="8"/>
  <c r="ES40" i="8" s="1"/>
  <c r="CK39" i="8"/>
  <c r="CK40" i="8" s="1"/>
  <c r="CA40" i="8"/>
  <c r="DI55" i="12"/>
  <c r="CX38" i="8" s="1"/>
  <c r="DI53" i="12"/>
  <c r="BR53" i="12"/>
  <c r="BR55" i="12"/>
  <c r="BG38" i="8" s="1"/>
  <c r="BG39" i="8" s="1"/>
  <c r="FW55" i="12"/>
  <c r="FW53" i="12"/>
  <c r="EE53" i="12"/>
  <c r="FL55" i="12"/>
  <c r="FA38" i="8" s="1"/>
  <c r="FA39" i="8" s="1"/>
  <c r="CW55" i="12"/>
  <c r="CW56" i="12" s="1"/>
  <c r="AV55" i="12"/>
  <c r="AK38" i="8" s="1"/>
  <c r="AK39" i="8" s="1"/>
  <c r="BB53" i="12"/>
  <c r="AL55" i="12"/>
  <c r="AL56" i="12" s="1"/>
  <c r="DY55" i="12"/>
  <c r="DY56" i="12" s="1"/>
  <c r="CH55" i="12"/>
  <c r="BW38" i="8" s="1"/>
  <c r="BW39" i="8" s="1"/>
  <c r="FQ55" i="12"/>
  <c r="FQ56" i="12" s="1"/>
  <c r="AC53" i="12"/>
  <c r="CI53" i="12"/>
  <c r="AY30" i="9"/>
  <c r="AY34" i="9" s="1"/>
  <c r="AY35" i="9" s="1"/>
  <c r="AY36" i="9" s="1"/>
  <c r="CP34" i="8"/>
  <c r="CP35" i="8" s="1"/>
  <c r="CP36" i="8" s="1"/>
  <c r="AZ30" i="9"/>
  <c r="AZ34" i="9" s="1"/>
  <c r="AZ35" i="9" s="1"/>
  <c r="AZ36" i="9" s="1"/>
  <c r="CR34" i="8"/>
  <c r="CR35" i="8" s="1"/>
  <c r="AD30" i="9"/>
  <c r="AD34" i="9" s="1"/>
  <c r="AD35" i="9" s="1"/>
  <c r="AD36" i="9" s="1"/>
  <c r="AZ34" i="8"/>
  <c r="AZ35" i="8" s="1"/>
  <c r="AZ36" i="8" s="1"/>
  <c r="CE30" i="9"/>
  <c r="CE34" i="9" s="1"/>
  <c r="CE35" i="9" s="1"/>
  <c r="CE36" i="9" s="1"/>
  <c r="FB34" i="8"/>
  <c r="FB35" i="8" s="1"/>
  <c r="FB36" i="8" s="1"/>
  <c r="AV30" i="9"/>
  <c r="AV34" i="9" s="1"/>
  <c r="AV35" i="9" s="1"/>
  <c r="AV36" i="9" s="1"/>
  <c r="CJ34" i="8"/>
  <c r="CJ35" i="8" s="1"/>
  <c r="CJ36" i="8" s="1"/>
  <c r="AX30" i="9"/>
  <c r="AX34" i="9" s="1"/>
  <c r="AX35" i="9" s="1"/>
  <c r="AX36" i="9" s="1"/>
  <c r="CN34" i="8"/>
  <c r="CN35" i="8" s="1"/>
  <c r="CN36" i="8" s="1"/>
  <c r="BP30" i="9"/>
  <c r="BP34" i="9" s="1"/>
  <c r="BP35" i="9" s="1"/>
  <c r="BP36" i="9" s="1"/>
  <c r="DX34" i="8"/>
  <c r="DX35" i="8" s="1"/>
  <c r="DX36" i="8" s="1"/>
  <c r="CC30" i="9"/>
  <c r="CC34" i="9" s="1"/>
  <c r="CC35" i="9" s="1"/>
  <c r="CC36" i="9" s="1"/>
  <c r="EX34" i="8"/>
  <c r="EX35" i="8" s="1"/>
  <c r="EX36" i="8" s="1"/>
  <c r="AM30" i="9"/>
  <c r="AM34" i="9" s="1"/>
  <c r="AM35" i="9" s="1"/>
  <c r="AM36" i="9" s="1"/>
  <c r="BR34" i="8"/>
  <c r="BR35" i="8" s="1"/>
  <c r="BR36" i="8" s="1"/>
  <c r="BQ30" i="9"/>
  <c r="BQ34" i="9" s="1"/>
  <c r="BQ35" i="9" s="1"/>
  <c r="BQ36" i="9" s="1"/>
  <c r="DZ34" i="8"/>
  <c r="DZ35" i="8" s="1"/>
  <c r="DZ36" i="8" s="1"/>
  <c r="BY30" i="9"/>
  <c r="BY34" i="9" s="1"/>
  <c r="BY35" i="9" s="1"/>
  <c r="BY36" i="9" s="1"/>
  <c r="EP34" i="8"/>
  <c r="EP35" i="8" s="1"/>
  <c r="EP36" i="8" s="1"/>
  <c r="CB30" i="9"/>
  <c r="CB34" i="9" s="1"/>
  <c r="CB35" i="9" s="1"/>
  <c r="CB36" i="9" s="1"/>
  <c r="EV34" i="8"/>
  <c r="EV35" i="8" s="1"/>
  <c r="EV36" i="8" s="1"/>
  <c r="AL30" i="9"/>
  <c r="AL34" i="9" s="1"/>
  <c r="AL35" i="9" s="1"/>
  <c r="AL36" i="9" s="1"/>
  <c r="BP34" i="8"/>
  <c r="BP35" i="8" s="1"/>
  <c r="BP36" i="8" s="1"/>
  <c r="BV30" i="9"/>
  <c r="BV34" i="9" s="1"/>
  <c r="BV35" i="9" s="1"/>
  <c r="BV36" i="9" s="1"/>
  <c r="EJ34" i="8"/>
  <c r="EJ35" i="8" s="1"/>
  <c r="EJ36" i="8" s="1"/>
  <c r="P30" i="9"/>
  <c r="P34" i="9" s="1"/>
  <c r="P35" i="9" s="1"/>
  <c r="P36" i="9" s="1"/>
  <c r="X34" i="8"/>
  <c r="X35" i="8" s="1"/>
  <c r="X36" i="8" s="1"/>
  <c r="K30" i="9"/>
  <c r="K34" i="9" s="1"/>
  <c r="K35" i="9" s="1"/>
  <c r="K36" i="9" s="1"/>
  <c r="FV53" i="12"/>
  <c r="FT53" i="12"/>
  <c r="BF55" i="12"/>
  <c r="AU38" i="8" s="1"/>
  <c r="AU39" i="8" s="1"/>
  <c r="CQ53" i="12"/>
  <c r="EJ53" i="12"/>
  <c r="DW53" i="12"/>
  <c r="CG55" i="12"/>
  <c r="BV38" i="8" s="1"/>
  <c r="FU55" i="12"/>
  <c r="FU56" i="12" s="1"/>
  <c r="DG53" i="12"/>
  <c r="CF55" i="12"/>
  <c r="CF56" i="12" s="1"/>
  <c r="FS55" i="12"/>
  <c r="FH38" i="8" s="1"/>
  <c r="CV53" i="12"/>
  <c r="AA55" i="12"/>
  <c r="AA56" i="12" s="1"/>
  <c r="DV53" i="12"/>
  <c r="BC53" i="12"/>
  <c r="CZ56" i="12"/>
  <c r="CM55" i="12"/>
  <c r="CM56" i="12" s="1"/>
  <c r="AW56" i="12"/>
  <c r="EM56" i="12"/>
  <c r="CL56" i="12"/>
  <c r="AZ56" i="12"/>
  <c r="EL55" i="12"/>
  <c r="EL56" i="12" s="1"/>
  <c r="FY55" i="12"/>
  <c r="FN38" i="8" s="1"/>
  <c r="W30" i="9"/>
  <c r="W34" i="9" s="1"/>
  <c r="W35" i="9" s="1"/>
  <c r="W36" i="9" s="1"/>
  <c r="AL34" i="8"/>
  <c r="AL35" i="8" s="1"/>
  <c r="AL36" i="8" s="1"/>
  <c r="AR30" i="9"/>
  <c r="AR34" i="9" s="1"/>
  <c r="AR35" i="9" s="1"/>
  <c r="AR36" i="9" s="1"/>
  <c r="CB34" i="8"/>
  <c r="CB35" i="8" s="1"/>
  <c r="CB36" i="8" s="1"/>
  <c r="AO30" i="9"/>
  <c r="AO34" i="9" s="1"/>
  <c r="AO35" i="9" s="1"/>
  <c r="AO36" i="9" s="1"/>
  <c r="BV34" i="8"/>
  <c r="BV35" i="8" s="1"/>
  <c r="BV36" i="8" s="1"/>
  <c r="L30" i="9"/>
  <c r="L34" i="9" s="1"/>
  <c r="L35" i="9" s="1"/>
  <c r="L36" i="9" s="1"/>
  <c r="P34" i="8"/>
  <c r="P35" i="8" s="1"/>
  <c r="P36" i="8" s="1"/>
  <c r="V30" i="9"/>
  <c r="V34" i="9" s="1"/>
  <c r="V35" i="9" s="1"/>
  <c r="V36" i="9" s="1"/>
  <c r="AJ34" i="8"/>
  <c r="AJ35" i="8" s="1"/>
  <c r="AJ36" i="8" s="1"/>
  <c r="AP30" i="9"/>
  <c r="AP34" i="9" s="1"/>
  <c r="AP35" i="9" s="1"/>
  <c r="AP36" i="9" s="1"/>
  <c r="BX34" i="8"/>
  <c r="BX35" i="8" s="1"/>
  <c r="BX36" i="8" s="1"/>
  <c r="U30" i="9"/>
  <c r="U34" i="9" s="1"/>
  <c r="U35" i="9" s="1"/>
  <c r="U36" i="9" s="1"/>
  <c r="AH34" i="8"/>
  <c r="AH35" i="8" s="1"/>
  <c r="AH36" i="8" s="1"/>
  <c r="AS30" i="9"/>
  <c r="AS34" i="9" s="1"/>
  <c r="AS35" i="9" s="1"/>
  <c r="AS36" i="9" s="1"/>
  <c r="CD34" i="8"/>
  <c r="CD35" i="8" s="1"/>
  <c r="CD36" i="8" s="1"/>
  <c r="AW30" i="9"/>
  <c r="AW34" i="9" s="1"/>
  <c r="AW35" i="9" s="1"/>
  <c r="AW36" i="9" s="1"/>
  <c r="CL34" i="8"/>
  <c r="CL35" i="8" s="1"/>
  <c r="CL36" i="8" s="1"/>
  <c r="BD30" i="9"/>
  <c r="BD34" i="9" s="1"/>
  <c r="BD35" i="9" s="1"/>
  <c r="BD36" i="9" s="1"/>
  <c r="CZ34" i="8"/>
  <c r="CZ35" i="8" s="1"/>
  <c r="CZ36" i="8" s="1"/>
  <c r="BZ30" i="9"/>
  <c r="BZ34" i="9" s="1"/>
  <c r="BZ35" i="9" s="1"/>
  <c r="BZ36" i="9" s="1"/>
  <c r="ER34" i="8"/>
  <c r="ER35" i="8" s="1"/>
  <c r="ER36" i="8" s="1"/>
  <c r="BR30" i="9"/>
  <c r="BR34" i="9" s="1"/>
  <c r="BR35" i="9" s="1"/>
  <c r="BR36" i="9" s="1"/>
  <c r="EB34" i="8"/>
  <c r="EB35" i="8" s="1"/>
  <c r="CK30" i="9"/>
  <c r="CK34" i="9" s="1"/>
  <c r="CK35" i="9" s="1"/>
  <c r="CK36" i="9" s="1"/>
  <c r="FN34" i="8"/>
  <c r="FN35" i="8" s="1"/>
  <c r="FN36" i="8" s="1"/>
  <c r="BI30" i="9"/>
  <c r="BI34" i="9" s="1"/>
  <c r="BI35" i="9" s="1"/>
  <c r="BI36" i="9" s="1"/>
  <c r="DJ34" i="8"/>
  <c r="DJ35" i="8" s="1"/>
  <c r="DJ36" i="8" s="1"/>
  <c r="AU30" i="9"/>
  <c r="AU34" i="9" s="1"/>
  <c r="AU35" i="9" s="1"/>
  <c r="AU36" i="9" s="1"/>
  <c r="CH34" i="8"/>
  <c r="CH35" i="8" s="1"/>
  <c r="CH36" i="8" s="1"/>
  <c r="AJ30" i="9"/>
  <c r="AJ34" i="9" s="1"/>
  <c r="AJ35" i="9" s="1"/>
  <c r="AJ36" i="9" s="1"/>
  <c r="BL34" i="8"/>
  <c r="BL35" i="8" s="1"/>
  <c r="BL36" i="8" s="1"/>
  <c r="BA30" i="9"/>
  <c r="BA34" i="9" s="1"/>
  <c r="BA35" i="9" s="1"/>
  <c r="BA36" i="9" s="1"/>
  <c r="CT34" i="8"/>
  <c r="CT35" i="8" s="1"/>
  <c r="CT36" i="8" s="1"/>
  <c r="BC30" i="9"/>
  <c r="BC34" i="9" s="1"/>
  <c r="BC35" i="9" s="1"/>
  <c r="BC36" i="9" s="1"/>
  <c r="CX34" i="8"/>
  <c r="CX35" i="8" s="1"/>
  <c r="CX36" i="8" s="1"/>
  <c r="Z30" i="9"/>
  <c r="Z34" i="9" s="1"/>
  <c r="Z35" i="9" s="1"/>
  <c r="Z36" i="9" s="1"/>
  <c r="AR34" i="8"/>
  <c r="AR35" i="8" s="1"/>
  <c r="T30" i="9"/>
  <c r="T34" i="9" s="1"/>
  <c r="T35" i="9" s="1"/>
  <c r="T36" i="9" s="1"/>
  <c r="AF34" i="8"/>
  <c r="AF35" i="8" s="1"/>
  <c r="AF36" i="8" s="1"/>
  <c r="BE30" i="9"/>
  <c r="BE34" i="9" s="1"/>
  <c r="BE35" i="9" s="1"/>
  <c r="BE36" i="9" s="1"/>
  <c r="DB34" i="8"/>
  <c r="DB35" i="8" s="1"/>
  <c r="DB36" i="8" s="1"/>
  <c r="Q30" i="9"/>
  <c r="Q34" i="9" s="1"/>
  <c r="Q35" i="9" s="1"/>
  <c r="Q36" i="9" s="1"/>
  <c r="Z34" i="8"/>
  <c r="Z35" i="8" s="1"/>
  <c r="Z36" i="8" s="1"/>
  <c r="CF30" i="9"/>
  <c r="CF34" i="9" s="1"/>
  <c r="CF35" i="9" s="1"/>
  <c r="CF36" i="9" s="1"/>
  <c r="FD34" i="8"/>
  <c r="FD35" i="8" s="1"/>
  <c r="FD36" i="8" s="1"/>
  <c r="BJ30" i="9"/>
  <c r="BJ34" i="9" s="1"/>
  <c r="BJ35" i="9" s="1"/>
  <c r="BJ36" i="9" s="1"/>
  <c r="DL34" i="8"/>
  <c r="DL35" i="8" s="1"/>
  <c r="DL36" i="8" s="1"/>
  <c r="BW30" i="9"/>
  <c r="BW34" i="9" s="1"/>
  <c r="BW35" i="9" s="1"/>
  <c r="BW36" i="9" s="1"/>
  <c r="EL34" i="8"/>
  <c r="EL35" i="8" s="1"/>
  <c r="EL36" i="8" s="1"/>
  <c r="BB30" i="9"/>
  <c r="BB34" i="9" s="1"/>
  <c r="BB35" i="9" s="1"/>
  <c r="BB36" i="9" s="1"/>
  <c r="CV34" i="8"/>
  <c r="CV35" i="8" s="1"/>
  <c r="BO30" i="9"/>
  <c r="BO34" i="9" s="1"/>
  <c r="BO35" i="9" s="1"/>
  <c r="BO36" i="9" s="1"/>
  <c r="DV34" i="8"/>
  <c r="DV35" i="8" s="1"/>
  <c r="DV36" i="8" s="1"/>
  <c r="CH30" i="9"/>
  <c r="CH34" i="9" s="1"/>
  <c r="CH35" i="9" s="1"/>
  <c r="CH36" i="9" s="1"/>
  <c r="FH34" i="8"/>
  <c r="FH35" i="8" s="1"/>
  <c r="FH36" i="8" s="1"/>
  <c r="AK30" i="9"/>
  <c r="AK34" i="9" s="1"/>
  <c r="AK35" i="9" s="1"/>
  <c r="AK36" i="9" s="1"/>
  <c r="BN34" i="8"/>
  <c r="BN35" i="8" s="1"/>
  <c r="BN36" i="8" s="1"/>
  <c r="N30" i="9"/>
  <c r="N34" i="9" s="1"/>
  <c r="N35" i="9" s="1"/>
  <c r="N36" i="9" s="1"/>
  <c r="T34" i="8"/>
  <c r="T35" i="8" s="1"/>
  <c r="T36" i="8" s="1"/>
  <c r="CG30" i="9"/>
  <c r="CG34" i="9" s="1"/>
  <c r="CG35" i="9" s="1"/>
  <c r="CG36" i="9" s="1"/>
  <c r="FF34" i="8"/>
  <c r="FF35" i="8" s="1"/>
  <c r="FF36" i="8" s="1"/>
  <c r="BG30" i="9"/>
  <c r="BG34" i="9" s="1"/>
  <c r="BG35" i="9" s="1"/>
  <c r="BG36" i="9" s="1"/>
  <c r="DF34" i="8"/>
  <c r="DF35" i="8" s="1"/>
  <c r="DF36" i="8" s="1"/>
  <c r="M30" i="9"/>
  <c r="M34" i="9" s="1"/>
  <c r="M35" i="9" s="1"/>
  <c r="M36" i="9" s="1"/>
  <c r="R34" i="8"/>
  <c r="R35" i="8" s="1"/>
  <c r="R36" i="8" s="1"/>
  <c r="AT30" i="9"/>
  <c r="AT34" i="9" s="1"/>
  <c r="AT35" i="9" s="1"/>
  <c r="AT36" i="9" s="1"/>
  <c r="CF34" i="8"/>
  <c r="CF35" i="8" s="1"/>
  <c r="CF36" i="8" s="1"/>
  <c r="BK30" i="9"/>
  <c r="BK34" i="9" s="1"/>
  <c r="BK35" i="9" s="1"/>
  <c r="BK36" i="9" s="1"/>
  <c r="DN34" i="8"/>
  <c r="DN35" i="8" s="1"/>
  <c r="DN36" i="8" s="1"/>
  <c r="BM30" i="9"/>
  <c r="BM34" i="9" s="1"/>
  <c r="BM35" i="9" s="1"/>
  <c r="BM36" i="9" s="1"/>
  <c r="DR34" i="8"/>
  <c r="DR35" i="8" s="1"/>
  <c r="DR36" i="8" s="1"/>
  <c r="AC30" i="9"/>
  <c r="AC34" i="9" s="1"/>
  <c r="AC35" i="9" s="1"/>
  <c r="AC36" i="9" s="1"/>
  <c r="AX34" i="8"/>
  <c r="AX35" i="8" s="1"/>
  <c r="AX36" i="8" s="1"/>
  <c r="CJ30" i="9"/>
  <c r="CJ34" i="9" s="1"/>
  <c r="CJ35" i="9" s="1"/>
  <c r="CJ36" i="9" s="1"/>
  <c r="FL34" i="8"/>
  <c r="FL35" i="8" s="1"/>
  <c r="FL36" i="8" s="1"/>
  <c r="CI30" i="9"/>
  <c r="CI34" i="9" s="1"/>
  <c r="CI35" i="9" s="1"/>
  <c r="CI36" i="9" s="1"/>
  <c r="FJ34" i="8"/>
  <c r="FJ35" i="8" s="1"/>
  <c r="FJ36" i="8" s="1"/>
  <c r="BN30" i="9"/>
  <c r="BN34" i="9" s="1"/>
  <c r="BN35" i="9" s="1"/>
  <c r="BN36" i="9" s="1"/>
  <c r="DT34" i="8"/>
  <c r="DT35" i="8" s="1"/>
  <c r="DT36" i="8" s="1"/>
  <c r="CD30" i="9"/>
  <c r="CD34" i="9" s="1"/>
  <c r="CD35" i="9" s="1"/>
  <c r="CD36" i="9" s="1"/>
  <c r="EZ34" i="8"/>
  <c r="EZ35" i="8" s="1"/>
  <c r="EZ36" i="8" s="1"/>
  <c r="FB55" i="12"/>
  <c r="FB53" i="12"/>
  <c r="AT55" i="12"/>
  <c r="AI38" i="8" s="1"/>
  <c r="AI39" i="8" s="1"/>
  <c r="AT53" i="12"/>
  <c r="AK53" i="12"/>
  <c r="DD55" i="12"/>
  <c r="DD56" i="12" s="1"/>
  <c r="CO53" i="12"/>
  <c r="DK53" i="12"/>
  <c r="DE53" i="12"/>
  <c r="AU55" i="12"/>
  <c r="AJ38" i="8" s="1"/>
  <c r="FD56" i="12"/>
  <c r="DV56" i="12"/>
  <c r="FD53" i="12"/>
  <c r="BI55" i="12"/>
  <c r="AX38" i="8" s="1"/>
  <c r="DM55" i="12"/>
  <c r="DM56" i="12" s="1"/>
  <c r="FH56" i="12"/>
  <c r="EG56" i="12"/>
  <c r="FX56" i="12"/>
  <c r="AF56" i="12"/>
  <c r="FH53" i="12"/>
  <c r="CL53" i="12"/>
  <c r="R30" i="9"/>
  <c r="R34" i="9" s="1"/>
  <c r="R35" i="9" s="1"/>
  <c r="R36" i="9" s="1"/>
  <c r="AB34" i="8"/>
  <c r="AB35" i="8" s="1"/>
  <c r="AB36" i="8" s="1"/>
  <c r="AI30" i="9"/>
  <c r="AI34" i="9" s="1"/>
  <c r="AI35" i="9" s="1"/>
  <c r="AI36" i="9" s="1"/>
  <c r="BJ34" i="8"/>
  <c r="BJ35" i="8" s="1"/>
  <c r="BJ36" i="8" s="1"/>
  <c r="AN30" i="9"/>
  <c r="AN34" i="9" s="1"/>
  <c r="AN35" i="9" s="1"/>
  <c r="AN36" i="9" s="1"/>
  <c r="BT34" i="8"/>
  <c r="BT35" i="8" s="1"/>
  <c r="AA30" i="9"/>
  <c r="AA34" i="9" s="1"/>
  <c r="AA35" i="9" s="1"/>
  <c r="AA36" i="9" s="1"/>
  <c r="AT34" i="8"/>
  <c r="AT35" i="8" s="1"/>
  <c r="AT36" i="8" s="1"/>
  <c r="X30" i="9"/>
  <c r="X34" i="9" s="1"/>
  <c r="X35" i="9" s="1"/>
  <c r="X36" i="9" s="1"/>
  <c r="AN34" i="8"/>
  <c r="AN35" i="8" s="1"/>
  <c r="AN36" i="8" s="1"/>
  <c r="O30" i="9"/>
  <c r="O34" i="9" s="1"/>
  <c r="O35" i="9" s="1"/>
  <c r="O36" i="9" s="1"/>
  <c r="V34" i="8"/>
  <c r="V35" i="8" s="1"/>
  <c r="V36" i="8" s="1"/>
  <c r="AF30" i="9"/>
  <c r="AF34" i="9" s="1"/>
  <c r="AF35" i="9" s="1"/>
  <c r="AF36" i="9" s="1"/>
  <c r="BD34" i="8"/>
  <c r="BD35" i="8" s="1"/>
  <c r="BD36" i="8" s="1"/>
  <c r="CL30" i="9"/>
  <c r="FP34" i="8"/>
  <c r="FP35" i="8" s="1"/>
  <c r="FP36" i="8" s="1"/>
  <c r="Y30" i="9"/>
  <c r="Y34" i="9" s="1"/>
  <c r="Y35" i="9" s="1"/>
  <c r="Y36" i="9" s="1"/>
  <c r="AP34" i="8"/>
  <c r="AP35" i="8" s="1"/>
  <c r="AP36" i="8" s="1"/>
  <c r="CA30" i="9"/>
  <c r="CA34" i="9" s="1"/>
  <c r="CA35" i="9" s="1"/>
  <c r="CA36" i="9" s="1"/>
  <c r="ET34" i="8"/>
  <c r="ET35" i="8" s="1"/>
  <c r="ET36" i="8" s="1"/>
  <c r="AQ30" i="9"/>
  <c r="AQ34" i="9" s="1"/>
  <c r="AQ35" i="9" s="1"/>
  <c r="AQ36" i="9" s="1"/>
  <c r="BZ34" i="8"/>
  <c r="BZ35" i="8" s="1"/>
  <c r="BZ36" i="8" s="1"/>
  <c r="BL30" i="9"/>
  <c r="BL34" i="9" s="1"/>
  <c r="BL35" i="9" s="1"/>
  <c r="BL36" i="9" s="1"/>
  <c r="DP34" i="8"/>
  <c r="DP35" i="8" s="1"/>
  <c r="DP36" i="8" s="1"/>
  <c r="BT30" i="9"/>
  <c r="BT34" i="9" s="1"/>
  <c r="BT35" i="9" s="1"/>
  <c r="BT36" i="9" s="1"/>
  <c r="EF34" i="8"/>
  <c r="EF35" i="8" s="1"/>
  <c r="EF36" i="8" s="1"/>
  <c r="AG30" i="9"/>
  <c r="AG34" i="9" s="1"/>
  <c r="AG35" i="9" s="1"/>
  <c r="AG36" i="9" s="1"/>
  <c r="BF34" i="8"/>
  <c r="BF35" i="8" s="1"/>
  <c r="BF36" i="8" s="1"/>
  <c r="BX30" i="9"/>
  <c r="BX34" i="9" s="1"/>
  <c r="BX35" i="9" s="1"/>
  <c r="BX36" i="9" s="1"/>
  <c r="EN34" i="8"/>
  <c r="EN35" i="8" s="1"/>
  <c r="EN36" i="8" s="1"/>
  <c r="BF30" i="9"/>
  <c r="BF34" i="9" s="1"/>
  <c r="BF35" i="9" s="1"/>
  <c r="BF36" i="9" s="1"/>
  <c r="DD34" i="8"/>
  <c r="DD35" i="8" s="1"/>
  <c r="DD36" i="8" s="1"/>
  <c r="S30" i="9"/>
  <c r="S34" i="9" s="1"/>
  <c r="S35" i="9" s="1"/>
  <c r="S36" i="9" s="1"/>
  <c r="AD34" i="8"/>
  <c r="AD35" i="8" s="1"/>
  <c r="AD36" i="8" s="1"/>
  <c r="BS30" i="9"/>
  <c r="BS34" i="9" s="1"/>
  <c r="BS35" i="9" s="1"/>
  <c r="BS36" i="9" s="1"/>
  <c r="ED34" i="8"/>
  <c r="ED35" i="8" s="1"/>
  <c r="ED36" i="8" s="1"/>
  <c r="AB30" i="9"/>
  <c r="AB34" i="9" s="1"/>
  <c r="AB35" i="9" s="1"/>
  <c r="AB36" i="9" s="1"/>
  <c r="AV34" i="8"/>
  <c r="AV35" i="8" s="1"/>
  <c r="AV36" i="8" s="1"/>
  <c r="BU30" i="9"/>
  <c r="BU34" i="9" s="1"/>
  <c r="BU35" i="9" s="1"/>
  <c r="BU36" i="9" s="1"/>
  <c r="EH34" i="8"/>
  <c r="EH35" i="8" s="1"/>
  <c r="EH36" i="8" s="1"/>
  <c r="AE30" i="9"/>
  <c r="AE34" i="9" s="1"/>
  <c r="AE35" i="9" s="1"/>
  <c r="AE36" i="9" s="1"/>
  <c r="BB34" i="8"/>
  <c r="BB35" i="8" s="1"/>
  <c r="BB36" i="8" s="1"/>
  <c r="AH30" i="9"/>
  <c r="AH34" i="9" s="1"/>
  <c r="AH35" i="9" s="1"/>
  <c r="AH36" i="9" s="1"/>
  <c r="BH34" i="8"/>
  <c r="BH35" i="8" s="1"/>
  <c r="BH36" i="8" s="1"/>
  <c r="BH30" i="9"/>
  <c r="BH34" i="9" s="1"/>
  <c r="BH35" i="9" s="1"/>
  <c r="BH36" i="9" s="1"/>
  <c r="DH34" i="8"/>
  <c r="DH35" i="8" s="1"/>
  <c r="DH36" i="8" s="1"/>
  <c r="EX53" i="12"/>
  <c r="CV56" i="12"/>
  <c r="CZ53" i="12"/>
  <c r="BC56" i="12"/>
  <c r="FJ55" i="12"/>
  <c r="EY38" i="8" s="1"/>
  <c r="EY39" i="8" s="1"/>
  <c r="Y39" i="8"/>
  <c r="DM39" i="8"/>
  <c r="BO39" i="8"/>
  <c r="BK55" i="12"/>
  <c r="BK53" i="12"/>
  <c r="EA55" i="12"/>
  <c r="EA53" i="12"/>
  <c r="BD53" i="12"/>
  <c r="BD55" i="12"/>
  <c r="FM55" i="12"/>
  <c r="FM53" i="12"/>
  <c r="CU55" i="12"/>
  <c r="CU53" i="12"/>
  <c r="EP55" i="12"/>
  <c r="EP53" i="12"/>
  <c r="AI55" i="12"/>
  <c r="AI53" i="12"/>
  <c r="EH53" i="12"/>
  <c r="EH55" i="12"/>
  <c r="EN55" i="12"/>
  <c r="EN53" i="12"/>
  <c r="DK56" i="12"/>
  <c r="EE56" i="12"/>
  <c r="DT38" i="8"/>
  <c r="CR56" i="12"/>
  <c r="CG38" i="8"/>
  <c r="CG39" i="8" s="1"/>
  <c r="CO56" i="12"/>
  <c r="CD38" i="8"/>
  <c r="FT56" i="12"/>
  <c r="FI38" i="8"/>
  <c r="FI39" i="8" s="1"/>
  <c r="CQ56" i="12"/>
  <c r="CF38" i="8"/>
  <c r="EI56" i="12"/>
  <c r="DS56" i="12"/>
  <c r="DH38" i="8"/>
  <c r="EJ56" i="12"/>
  <c r="DY38" i="8"/>
  <c r="DY39" i="8" s="1"/>
  <c r="AD56" i="12"/>
  <c r="S38" i="8"/>
  <c r="S39" i="8" s="1"/>
  <c r="EV56" i="12"/>
  <c r="EK38" i="8"/>
  <c r="EK39" i="8" s="1"/>
  <c r="EJ38" i="8"/>
  <c r="EO56" i="12"/>
  <c r="ED38" i="8"/>
  <c r="EC56" i="12"/>
  <c r="DR38" i="8"/>
  <c r="DJ56" i="12"/>
  <c r="CY38" i="8"/>
  <c r="CY39" i="8" s="1"/>
  <c r="DZ56" i="12"/>
  <c r="DO38" i="8"/>
  <c r="DO39" i="8" s="1"/>
  <c r="FK56" i="12"/>
  <c r="EZ38" i="8"/>
  <c r="ER56" i="12"/>
  <c r="EG38" i="8"/>
  <c r="EG39" i="8" s="1"/>
  <c r="BB56" i="12"/>
  <c r="AQ38" i="8"/>
  <c r="AQ39" i="8" s="1"/>
  <c r="CN56" i="12"/>
  <c r="CC38" i="8"/>
  <c r="CC39" i="8" s="1"/>
  <c r="BM56" i="12"/>
  <c r="BB38" i="8"/>
  <c r="DE56" i="12"/>
  <c r="CT38" i="8"/>
  <c r="AC56" i="12"/>
  <c r="DW56" i="12"/>
  <c r="DL38" i="8"/>
  <c r="AK56" i="12"/>
  <c r="Z38" i="8"/>
  <c r="FV56" i="12"/>
  <c r="FK38" i="8"/>
  <c r="FK39" i="8" s="1"/>
  <c r="AR56" i="12"/>
  <c r="AG38" i="8"/>
  <c r="AG39" i="8" s="1"/>
  <c r="DF56" i="12"/>
  <c r="CU38" i="8"/>
  <c r="CU39" i="8" s="1"/>
  <c r="CX56" i="12"/>
  <c r="CM38" i="8"/>
  <c r="CM39" i="8" s="1"/>
  <c r="DU56" i="12"/>
  <c r="DJ38" i="8"/>
  <c r="BW56" i="12"/>
  <c r="BL38" i="8"/>
  <c r="FC56" i="12"/>
  <c r="ER38" i="8"/>
  <c r="BL56" i="12"/>
  <c r="BA38" i="8"/>
  <c r="BA39" i="8" s="1"/>
  <c r="AE56" i="12"/>
  <c r="T38" i="8"/>
  <c r="DQ56" i="12"/>
  <c r="DF38" i="8"/>
  <c r="CI56" i="12"/>
  <c r="BX38" i="8"/>
  <c r="O39" i="8"/>
  <c r="U56" i="12"/>
  <c r="Z56" i="12"/>
  <c r="I30" i="9"/>
  <c r="I34" i="9" s="1"/>
  <c r="I35" i="9" s="1"/>
  <c r="Y55" i="12"/>
  <c r="N38" i="8" s="1"/>
  <c r="Y53" i="12"/>
  <c r="V55" i="12"/>
  <c r="K38" i="8" s="1"/>
  <c r="K39" i="8" s="1"/>
  <c r="V53" i="12"/>
  <c r="J30" i="9"/>
  <c r="J34" i="9" s="1"/>
  <c r="J35" i="9" s="1"/>
  <c r="J36" i="9" s="1"/>
  <c r="X55" i="12"/>
  <c r="M38" i="8" s="1"/>
  <c r="J38" i="9" s="1"/>
  <c r="X53" i="12"/>
  <c r="H30" i="8"/>
  <c r="M51" i="12"/>
  <c r="M52" i="12" s="1"/>
  <c r="FR30" i="8"/>
  <c r="M36" i="8"/>
  <c r="W56" i="12"/>
  <c r="T51" i="12"/>
  <c r="T52" i="12" s="1"/>
  <c r="I30" i="8"/>
  <c r="I34" i="8" s="1"/>
  <c r="I35" i="8" s="1"/>
  <c r="AB55" i="12"/>
  <c r="AB53" i="12"/>
  <c r="L36" i="8"/>
  <c r="L39" i="8"/>
  <c r="J39" i="8"/>
  <c r="J36" i="8"/>
  <c r="G55" i="12"/>
  <c r="G56" i="12" s="1"/>
  <c r="G53" i="12"/>
  <c r="GC181" i="15" l="1"/>
  <c r="GC211" i="15" s="1"/>
  <c r="GC37" i="12"/>
  <c r="GB51" i="12"/>
  <c r="GB52" i="12" s="1"/>
  <c r="FQ29" i="8"/>
  <c r="GD37" i="12"/>
  <c r="FS10" i="8"/>
  <c r="FR18" i="8"/>
  <c r="CM10" i="9"/>
  <c r="BS56" i="12"/>
  <c r="DT56" i="12"/>
  <c r="DI41" i="8" s="1"/>
  <c r="CD56" i="12"/>
  <c r="BS41" i="8" s="1"/>
  <c r="GC241" i="15"/>
  <c r="DR56" i="12"/>
  <c r="DG41" i="8" s="1"/>
  <c r="G41" i="8"/>
  <c r="AH38" i="8"/>
  <c r="AH39" i="8" s="1"/>
  <c r="BN38" i="8"/>
  <c r="AK38" i="9" s="1"/>
  <c r="AK39" i="9" s="1"/>
  <c r="AK40" i="9" s="1"/>
  <c r="AV38" i="8"/>
  <c r="AV39" i="8" s="1"/>
  <c r="EQ56" i="12"/>
  <c r="CZ39" i="8"/>
  <c r="CZ40" i="8" s="1"/>
  <c r="EL38" i="8"/>
  <c r="BW38" i="9" s="1"/>
  <c r="BW39" i="9" s="1"/>
  <c r="BW40" i="9" s="1"/>
  <c r="FO38" i="8"/>
  <c r="FO39" i="8" s="1"/>
  <c r="FO40" i="8" s="1"/>
  <c r="FS30" i="8"/>
  <c r="AD38" i="8"/>
  <c r="AD39" i="8" s="1"/>
  <c r="AP38" i="8"/>
  <c r="AP39" i="8" s="1"/>
  <c r="CG56" i="12"/>
  <c r="AF38" i="8"/>
  <c r="T38" i="9" s="1"/>
  <c r="T39" i="9" s="1"/>
  <c r="T40" i="9" s="1"/>
  <c r="AX56" i="12"/>
  <c r="AM41" i="8" s="1"/>
  <c r="BP56" i="12"/>
  <c r="BE41" i="8" s="1"/>
  <c r="BM38" i="8"/>
  <c r="BM39" i="8" s="1"/>
  <c r="BM41" i="8" s="1"/>
  <c r="CE38" i="8"/>
  <c r="CE39" i="8" s="1"/>
  <c r="CE40" i="8" s="1"/>
  <c r="G39" i="9"/>
  <c r="G40" i="9" s="1"/>
  <c r="U41" i="8"/>
  <c r="FE56" i="12"/>
  <c r="AH56" i="12"/>
  <c r="W41" i="8" s="1"/>
  <c r="BF56" i="12"/>
  <c r="AU41" i="8" s="1"/>
  <c r="BY38" i="8"/>
  <c r="BY39" i="8" s="1"/>
  <c r="BY40" i="8" s="1"/>
  <c r="GE181" i="15"/>
  <c r="FG56" i="12"/>
  <c r="BR38" i="8"/>
  <c r="BR39" i="8" s="1"/>
  <c r="BC38" i="8"/>
  <c r="BC39" i="8" s="1"/>
  <c r="BC41" i="8" s="1"/>
  <c r="DN38" i="8"/>
  <c r="DN39" i="8" s="1"/>
  <c r="CL38" i="8"/>
  <c r="AW38" i="9" s="1"/>
  <c r="AW39" i="9" s="1"/>
  <c r="AW40" i="9" s="1"/>
  <c r="DV39" i="8"/>
  <c r="DV41" i="8" s="1"/>
  <c r="BK38" i="8"/>
  <c r="BK39" i="8" s="1"/>
  <c r="BK41" i="8" s="1"/>
  <c r="FD38" i="8"/>
  <c r="CF38" i="9" s="1"/>
  <c r="CF39" i="9" s="1"/>
  <c r="CF40" i="9" s="1"/>
  <c r="DA38" i="8"/>
  <c r="DA39" i="8" s="1"/>
  <c r="DA41" i="8" s="1"/>
  <c r="EH39" i="8"/>
  <c r="EO38" i="8"/>
  <c r="EO39" i="8" s="1"/>
  <c r="EO40" i="8" s="1"/>
  <c r="FS56" i="12"/>
  <c r="BZ38" i="8"/>
  <c r="BZ39" i="8" s="1"/>
  <c r="CP39" i="8"/>
  <c r="CP40" i="8" s="1"/>
  <c r="BJ39" i="8"/>
  <c r="BJ41" i="8" s="1"/>
  <c r="DI56" i="12"/>
  <c r="FM41" i="8"/>
  <c r="CO41" i="8"/>
  <c r="CS56" i="12"/>
  <c r="DC38" i="8"/>
  <c r="DC39" i="8" s="1"/>
  <c r="DC40" i="8" s="1"/>
  <c r="BF38" i="8"/>
  <c r="BF39" i="8" s="1"/>
  <c r="AV56" i="12"/>
  <c r="AK41" i="8" s="1"/>
  <c r="CA41" i="8"/>
  <c r="CK41" i="8"/>
  <c r="R38" i="9"/>
  <c r="R39" i="9" s="1"/>
  <c r="R40" i="9" s="1"/>
  <c r="DH56" i="12"/>
  <c r="CW41" i="8" s="1"/>
  <c r="BU38" i="8"/>
  <c r="AN38" i="9" s="1"/>
  <c r="AN39" i="9" s="1"/>
  <c r="AN40" i="9" s="1"/>
  <c r="EP38" i="8"/>
  <c r="EP39" i="8" s="1"/>
  <c r="BU38" i="9"/>
  <c r="BU39" i="9" s="1"/>
  <c r="BU40" i="9" s="1"/>
  <c r="ES56" i="12"/>
  <c r="BB38" i="9"/>
  <c r="BB39" i="9" s="1"/>
  <c r="BB40" i="9" s="1"/>
  <c r="CI38" i="8"/>
  <c r="CI39" i="8" s="1"/>
  <c r="CI40" i="8" s="1"/>
  <c r="FC38" i="8"/>
  <c r="FC39" i="8" s="1"/>
  <c r="FC40" i="8" s="1"/>
  <c r="V38" i="8"/>
  <c r="O38" i="9" s="1"/>
  <c r="O39" i="9" s="1"/>
  <c r="O40" i="9" s="1"/>
  <c r="AY38" i="8"/>
  <c r="AY39" i="8" s="1"/>
  <c r="AY40" i="8" s="1"/>
  <c r="ET56" i="12"/>
  <c r="EI41" i="8" s="1"/>
  <c r="AU56" i="12"/>
  <c r="EK56" i="12"/>
  <c r="EW41" i="8"/>
  <c r="DX39" i="8"/>
  <c r="DX41" i="8" s="1"/>
  <c r="DP56" i="12"/>
  <c r="DE41" i="8" s="1"/>
  <c r="BI56" i="12"/>
  <c r="AA38" i="8"/>
  <c r="AA39" i="8" s="1"/>
  <c r="AA40" i="8" s="1"/>
  <c r="FJ56" i="12"/>
  <c r="EY41" i="8" s="1"/>
  <c r="AY38" i="9"/>
  <c r="AY39" i="9" s="1"/>
  <c r="AY40" i="9" s="1"/>
  <c r="AN56" i="12"/>
  <c r="AC41" i="8" s="1"/>
  <c r="FL56" i="12"/>
  <c r="FA41" i="8" s="1"/>
  <c r="FJ38" i="8"/>
  <c r="CI38" i="9" s="1"/>
  <c r="CI39" i="9" s="1"/>
  <c r="CI40" i="9" s="1"/>
  <c r="DS38" i="8"/>
  <c r="DS39" i="8" s="1"/>
  <c r="DS41" i="8" s="1"/>
  <c r="AW38" i="8"/>
  <c r="AW39" i="8" s="1"/>
  <c r="AW40" i="8" s="1"/>
  <c r="AY56" i="12"/>
  <c r="CS38" i="8"/>
  <c r="CS39" i="8" s="1"/>
  <c r="EN38" i="8"/>
  <c r="CW40" i="8"/>
  <c r="FY56" i="12"/>
  <c r="BF38" i="9"/>
  <c r="BF39" i="9" s="1"/>
  <c r="BF40" i="9" s="1"/>
  <c r="DO56" i="12"/>
  <c r="AE38" i="8"/>
  <c r="AE39" i="8" s="1"/>
  <c r="AE40" i="8" s="1"/>
  <c r="BE56" i="12"/>
  <c r="EB56" i="12"/>
  <c r="DQ41" i="8" s="1"/>
  <c r="BP39" i="8"/>
  <c r="BP40" i="8" s="1"/>
  <c r="DK41" i="8"/>
  <c r="FG38" i="8"/>
  <c r="FG39" i="8" s="1"/>
  <c r="FR56" i="12"/>
  <c r="FP38" i="8"/>
  <c r="GA56" i="12"/>
  <c r="CH56" i="12"/>
  <c r="BW41" i="8" s="1"/>
  <c r="CY56" i="12"/>
  <c r="BT56" i="12"/>
  <c r="BI41" i="8" s="1"/>
  <c r="BD39" i="8"/>
  <c r="BD40" i="8" s="1"/>
  <c r="AB39" i="8"/>
  <c r="AB40" i="8" s="1"/>
  <c r="ES41" i="8"/>
  <c r="EM41" i="8"/>
  <c r="AO41" i="8"/>
  <c r="DA56" i="12"/>
  <c r="CA56" i="12"/>
  <c r="BQ38" i="8"/>
  <c r="CB56" i="12"/>
  <c r="FF56" i="12"/>
  <c r="EU41" i="8" s="1"/>
  <c r="DB56" i="12"/>
  <c r="CQ41" i="8" s="1"/>
  <c r="EF56" i="12"/>
  <c r="DU41" i="8" s="1"/>
  <c r="BO56" i="12"/>
  <c r="FI56" i="12"/>
  <c r="AL39" i="8"/>
  <c r="AL41" i="8" s="1"/>
  <c r="AM56" i="12"/>
  <c r="EX39" i="8"/>
  <c r="EX40" i="8" s="1"/>
  <c r="BR56" i="12"/>
  <c r="BG41" i="8" s="1"/>
  <c r="CX39" i="8"/>
  <c r="CX40" i="8" s="1"/>
  <c r="DC56" i="12"/>
  <c r="FP56" i="12"/>
  <c r="FE41" i="8" s="1"/>
  <c r="BW40" i="8"/>
  <c r="AK40" i="8"/>
  <c r="EP56" i="12"/>
  <c r="EE38" i="8"/>
  <c r="EE39" i="8" s="1"/>
  <c r="AS38" i="8"/>
  <c r="BD56" i="12"/>
  <c r="J40" i="8"/>
  <c r="J41" i="8"/>
  <c r="O40" i="8"/>
  <c r="O41" i="8"/>
  <c r="AU40" i="8"/>
  <c r="AQ40" i="8"/>
  <c r="AQ41" i="8"/>
  <c r="EG40" i="8"/>
  <c r="EG41" i="8"/>
  <c r="DO40" i="8"/>
  <c r="DO41" i="8"/>
  <c r="S40" i="8"/>
  <c r="S41" i="8"/>
  <c r="CB38" i="8"/>
  <c r="CB39" i="8" s="1"/>
  <c r="P38" i="8"/>
  <c r="P39" i="8" s="1"/>
  <c r="P41" i="8" s="1"/>
  <c r="DG40" i="8"/>
  <c r="FF38" i="8"/>
  <c r="FF39" i="8" s="1"/>
  <c r="BE40" i="8"/>
  <c r="CG40" i="8"/>
  <c r="CG41" i="8"/>
  <c r="BI40" i="8"/>
  <c r="DE40" i="8"/>
  <c r="BK56" i="12"/>
  <c r="AZ38" i="8"/>
  <c r="AZ39" i="8" s="1"/>
  <c r="Y40" i="8"/>
  <c r="Y41" i="8"/>
  <c r="AI40" i="8"/>
  <c r="BG40" i="8"/>
  <c r="L40" i="8"/>
  <c r="L41" i="8"/>
  <c r="DB38" i="8"/>
  <c r="CM40" i="8"/>
  <c r="CM41" i="8"/>
  <c r="W40" i="8"/>
  <c r="FK40" i="8"/>
  <c r="FK41" i="8"/>
  <c r="FI40" i="8"/>
  <c r="FI41" i="8"/>
  <c r="EA38" i="8"/>
  <c r="EA39" i="8" s="1"/>
  <c r="FN39" i="8"/>
  <c r="EC38" i="8"/>
  <c r="EN56" i="12"/>
  <c r="AI56" i="12"/>
  <c r="X38" i="8"/>
  <c r="BO40" i="8"/>
  <c r="BO41" i="8"/>
  <c r="DU40" i="8"/>
  <c r="AT56" i="12"/>
  <c r="AI41" i="8" s="1"/>
  <c r="CV36" i="8"/>
  <c r="CV39" i="8"/>
  <c r="EB36" i="8"/>
  <c r="EB39" i="8"/>
  <c r="FL38" i="8"/>
  <c r="FW56" i="12"/>
  <c r="DI40" i="8"/>
  <c r="BA40" i="8"/>
  <c r="BA41" i="8"/>
  <c r="CU40" i="8"/>
  <c r="CU41" i="8"/>
  <c r="AG40" i="8"/>
  <c r="AG41" i="8"/>
  <c r="BS40" i="8"/>
  <c r="AR36" i="8"/>
  <c r="AR39" i="8"/>
  <c r="CR36" i="8"/>
  <c r="CR39" i="8"/>
  <c r="R39" i="8"/>
  <c r="CJ38" i="8"/>
  <c r="CU56" i="12"/>
  <c r="K40" i="8"/>
  <c r="CC40" i="8"/>
  <c r="CC41" i="8"/>
  <c r="AM40" i="8"/>
  <c r="CY40" i="8"/>
  <c r="CY41" i="8"/>
  <c r="EK40" i="8"/>
  <c r="EK41" i="8"/>
  <c r="DY40" i="8"/>
  <c r="DY41" i="8"/>
  <c r="EY40" i="8"/>
  <c r="DD39" i="8"/>
  <c r="DW38" i="8"/>
  <c r="EH56" i="12"/>
  <c r="CQ40" i="8"/>
  <c r="FM56" i="12"/>
  <c r="FB38" i="8"/>
  <c r="FB39" i="8" s="1"/>
  <c r="DP38" i="8"/>
  <c r="EA56" i="12"/>
  <c r="DM40" i="8"/>
  <c r="DM41" i="8"/>
  <c r="AC40" i="8"/>
  <c r="BT36" i="8"/>
  <c r="BT39" i="8"/>
  <c r="FB56" i="12"/>
  <c r="EQ38" i="8"/>
  <c r="EQ39" i="8" s="1"/>
  <c r="EI40" i="8"/>
  <c r="FA40" i="8"/>
  <c r="BC38" i="9"/>
  <c r="BC39" i="9" s="1"/>
  <c r="BC40" i="9" s="1"/>
  <c r="CC38" i="9"/>
  <c r="CC39" i="9" s="1"/>
  <c r="CC40" i="9" s="1"/>
  <c r="W38" i="9"/>
  <c r="W39" i="9" s="1"/>
  <c r="W40" i="9" s="1"/>
  <c r="BP38" i="9"/>
  <c r="BP39" i="9" s="1"/>
  <c r="BP40" i="9" s="1"/>
  <c r="AX39" i="8"/>
  <c r="ER39" i="8"/>
  <c r="BZ38" i="9"/>
  <c r="BZ39" i="9" s="1"/>
  <c r="BZ40" i="9" s="1"/>
  <c r="ET39" i="8"/>
  <c r="CA38" i="9"/>
  <c r="CA39" i="9" s="1"/>
  <c r="CA40" i="9" s="1"/>
  <c r="CF39" i="8"/>
  <c r="AT38" i="9"/>
  <c r="AT39" i="9" s="1"/>
  <c r="AT40" i="9" s="1"/>
  <c r="EV39" i="8"/>
  <c r="CB38" i="9"/>
  <c r="CB39" i="9" s="1"/>
  <c r="CB40" i="9" s="1"/>
  <c r="CT39" i="8"/>
  <c r="BA38" i="9"/>
  <c r="BA39" i="9" s="1"/>
  <c r="BA40" i="9" s="1"/>
  <c r="FH39" i="8"/>
  <c r="CH38" i="9"/>
  <c r="CH39" i="9" s="1"/>
  <c r="CH40" i="9" s="1"/>
  <c r="CH39" i="8"/>
  <c r="EF39" i="8"/>
  <c r="BT38" i="9"/>
  <c r="BT39" i="9" s="1"/>
  <c r="BT40" i="9" s="1"/>
  <c r="DZ39" i="8"/>
  <c r="DH39" i="8"/>
  <c r="BH38" i="9"/>
  <c r="BH39" i="9" s="1"/>
  <c r="BH40" i="9" s="1"/>
  <c r="DT39" i="8"/>
  <c r="BN38" i="9"/>
  <c r="BN39" i="9" s="1"/>
  <c r="BN40" i="9" s="1"/>
  <c r="AF38" i="9"/>
  <c r="AF39" i="9" s="1"/>
  <c r="AF40" i="9" s="1"/>
  <c r="AJ39" i="8"/>
  <c r="V38" i="9"/>
  <c r="V39" i="9" s="1"/>
  <c r="V40" i="9" s="1"/>
  <c r="DL39" i="8"/>
  <c r="BJ38" i="9"/>
  <c r="BJ39" i="9" s="1"/>
  <c r="BJ40" i="9" s="1"/>
  <c r="BB39" i="8"/>
  <c r="EZ39" i="8"/>
  <c r="CD38" i="9"/>
  <c r="CD39" i="9" s="1"/>
  <c r="CD40" i="9" s="1"/>
  <c r="DR39" i="8"/>
  <c r="BH39" i="8"/>
  <c r="AH38" i="9"/>
  <c r="AH39" i="9" s="1"/>
  <c r="AH40" i="9" s="1"/>
  <c r="ED39" i="8"/>
  <c r="EJ39" i="8"/>
  <c r="BV38" i="9"/>
  <c r="BV39" i="9" s="1"/>
  <c r="BV40" i="9" s="1"/>
  <c r="AN39" i="8"/>
  <c r="X38" i="9"/>
  <c r="X39" i="9" s="1"/>
  <c r="X40" i="9" s="1"/>
  <c r="AT39" i="8"/>
  <c r="AA38" i="9"/>
  <c r="AA39" i="9" s="1"/>
  <c r="AA40" i="9" s="1"/>
  <c r="DF39" i="8"/>
  <c r="BG38" i="9"/>
  <c r="BG39" i="9" s="1"/>
  <c r="BG40" i="9" s="1"/>
  <c r="M38" i="9"/>
  <c r="M39" i="9" s="1"/>
  <c r="M40" i="9" s="1"/>
  <c r="BV39" i="8"/>
  <c r="AO38" i="9"/>
  <c r="AO39" i="9" s="1"/>
  <c r="AO40" i="9" s="1"/>
  <c r="BX39" i="8"/>
  <c r="T39" i="8"/>
  <c r="N38" i="9"/>
  <c r="N39" i="9" s="1"/>
  <c r="N40" i="9" s="1"/>
  <c r="BL39" i="8"/>
  <c r="DJ39" i="8"/>
  <c r="BI38" i="9"/>
  <c r="BI39" i="9" s="1"/>
  <c r="BI40" i="9" s="1"/>
  <c r="Z39" i="8"/>
  <c r="CN39" i="8"/>
  <c r="AX38" i="9"/>
  <c r="AX39" i="9" s="1"/>
  <c r="AX40" i="9" s="1"/>
  <c r="CD39" i="8"/>
  <c r="Q38" i="8"/>
  <c r="Q39" i="8" s="1"/>
  <c r="Y56" i="12"/>
  <c r="M39" i="8"/>
  <c r="I38" i="9"/>
  <c r="I39" i="9" s="1"/>
  <c r="I40" i="9" s="1"/>
  <c r="V56" i="12"/>
  <c r="K41" i="8" s="1"/>
  <c r="I36" i="9"/>
  <c r="N39" i="8"/>
  <c r="K38" i="9"/>
  <c r="K39" i="9" s="1"/>
  <c r="K40" i="9" s="1"/>
  <c r="J39" i="9"/>
  <c r="J40" i="9" s="1"/>
  <c r="T55" i="12"/>
  <c r="I38" i="8" s="1"/>
  <c r="I39" i="8" s="1"/>
  <c r="T53" i="12"/>
  <c r="AB56" i="12"/>
  <c r="M55" i="12"/>
  <c r="M56" i="12" s="1"/>
  <c r="M53" i="12"/>
  <c r="X56" i="12"/>
  <c r="I36" i="8"/>
  <c r="CM30" i="9"/>
  <c r="H34" i="8"/>
  <c r="H30" i="9"/>
  <c r="DV40" i="8" l="1"/>
  <c r="GE37" i="12"/>
  <c r="GD51" i="12"/>
  <c r="GD52" i="12" s="1"/>
  <c r="GD53" i="12" s="1"/>
  <c r="CL29" i="9"/>
  <c r="CL34" i="9" s="1"/>
  <c r="CL35" i="9" s="1"/>
  <c r="CL36" i="9" s="1"/>
  <c r="FQ34" i="8"/>
  <c r="FQ35" i="8" s="1"/>
  <c r="FQ36" i="8" s="1"/>
  <c r="FU10" i="8"/>
  <c r="FS18" i="8"/>
  <c r="FU18" i="8" s="1"/>
  <c r="GB53" i="12"/>
  <c r="GB55" i="12"/>
  <c r="CN10" i="9"/>
  <c r="CM18" i="9"/>
  <c r="FR29" i="8"/>
  <c r="GC51" i="12"/>
  <c r="GC52" i="12" s="1"/>
  <c r="GC53" i="12" s="1"/>
  <c r="AJ38" i="9"/>
  <c r="AJ39" i="9" s="1"/>
  <c r="AJ40" i="9" s="1"/>
  <c r="BN39" i="8"/>
  <c r="BN40" i="8" s="1"/>
  <c r="CZ41" i="8"/>
  <c r="U38" i="9"/>
  <c r="U39" i="9" s="1"/>
  <c r="U40" i="9" s="1"/>
  <c r="BU39" i="8"/>
  <c r="BU41" i="8" s="1"/>
  <c r="AE38" i="9"/>
  <c r="AE39" i="9" s="1"/>
  <c r="AE40" i="9" s="1"/>
  <c r="FO41" i="8"/>
  <c r="BM40" i="8"/>
  <c r="AS38" i="9"/>
  <c r="AS39" i="9" s="1"/>
  <c r="AS40" i="9" s="1"/>
  <c r="CK38" i="9"/>
  <c r="CK39" i="9" s="1"/>
  <c r="CK40" i="9" s="1"/>
  <c r="BY41" i="8"/>
  <c r="CE41" i="8"/>
  <c r="BJ40" i="8"/>
  <c r="AM38" i="9"/>
  <c r="AM39" i="9" s="1"/>
  <c r="AM40" i="9" s="1"/>
  <c r="Y38" i="9"/>
  <c r="Y39" i="9" s="1"/>
  <c r="Y40" i="9" s="1"/>
  <c r="EL39" i="8"/>
  <c r="EL40" i="8" s="1"/>
  <c r="CN30" i="9"/>
  <c r="CO30" i="9" s="1"/>
  <c r="CL39" i="8"/>
  <c r="CL41" i="8" s="1"/>
  <c r="AP38" i="9"/>
  <c r="AP39" i="9" s="1"/>
  <c r="AP40" i="9" s="1"/>
  <c r="AF39" i="8"/>
  <c r="AF40" i="8" s="1"/>
  <c r="AG38" i="9"/>
  <c r="AG39" i="9" s="1"/>
  <c r="AG40" i="9" s="1"/>
  <c r="AQ38" i="9"/>
  <c r="AQ39" i="9" s="1"/>
  <c r="AQ40" i="9" s="1"/>
  <c r="DA40" i="8"/>
  <c r="BD38" i="9"/>
  <c r="BD39" i="9" s="1"/>
  <c r="BD40" i="9" s="1"/>
  <c r="GE211" i="15"/>
  <c r="GE241" i="15"/>
  <c r="AR38" i="9"/>
  <c r="AR39" i="9" s="1"/>
  <c r="AR40" i="9" s="1"/>
  <c r="FD39" i="8"/>
  <c r="FD40" i="8" s="1"/>
  <c r="AI38" i="9"/>
  <c r="AI39" i="9" s="1"/>
  <c r="AI40" i="9" s="1"/>
  <c r="BK40" i="8"/>
  <c r="AY41" i="8"/>
  <c r="BC40" i="8"/>
  <c r="EO41" i="8"/>
  <c r="BK38" i="9"/>
  <c r="BK39" i="9" s="1"/>
  <c r="BK40" i="9" s="1"/>
  <c r="AZ38" i="9"/>
  <c r="AZ39" i="9" s="1"/>
  <c r="AZ40" i="9" s="1"/>
  <c r="DX40" i="8"/>
  <c r="EH41" i="8"/>
  <c r="FJ39" i="8"/>
  <c r="FJ40" i="8" s="1"/>
  <c r="DC41" i="8"/>
  <c r="BX38" i="9"/>
  <c r="BX39" i="9" s="1"/>
  <c r="BX40" i="9" s="1"/>
  <c r="V39" i="8"/>
  <c r="V40" i="8" s="1"/>
  <c r="AE41" i="8"/>
  <c r="EH40" i="8"/>
  <c r="CP41" i="8"/>
  <c r="AW41" i="8"/>
  <c r="AU38" i="9"/>
  <c r="AU39" i="9" s="1"/>
  <c r="AU40" i="9" s="1"/>
  <c r="FC41" i="8"/>
  <c r="CI41" i="8"/>
  <c r="BE38" i="9"/>
  <c r="BE39" i="9" s="1"/>
  <c r="BE40" i="9" s="1"/>
  <c r="BM38" i="9"/>
  <c r="BM39" i="9" s="1"/>
  <c r="BM40" i="9" s="1"/>
  <c r="EN39" i="8"/>
  <c r="EN41" i="8" s="1"/>
  <c r="CE38" i="9"/>
  <c r="CE39" i="9" s="1"/>
  <c r="CE40" i="9" s="1"/>
  <c r="CX41" i="8"/>
  <c r="AC38" i="9"/>
  <c r="AC39" i="9" s="1"/>
  <c r="AC40" i="9" s="1"/>
  <c r="S38" i="9"/>
  <c r="S39" i="9" s="1"/>
  <c r="S40" i="9" s="1"/>
  <c r="DB39" i="8"/>
  <c r="DB40" i="8" s="1"/>
  <c r="AB38" i="9"/>
  <c r="AB39" i="9" s="1"/>
  <c r="AB40" i="9" s="1"/>
  <c r="BS38" i="9"/>
  <c r="BS39" i="9" s="1"/>
  <c r="BS40" i="9" s="1"/>
  <c r="BY38" i="9"/>
  <c r="BY39" i="9" s="1"/>
  <c r="BY40" i="9" s="1"/>
  <c r="BD41" i="8"/>
  <c r="AA41" i="8"/>
  <c r="BP41" i="8"/>
  <c r="Q38" i="9"/>
  <c r="Q39" i="9" s="1"/>
  <c r="Q40" i="9" s="1"/>
  <c r="DS40" i="8"/>
  <c r="AL40" i="8"/>
  <c r="EX41" i="8"/>
  <c r="CG38" i="9"/>
  <c r="CG39" i="9" s="1"/>
  <c r="CG40" i="9" s="1"/>
  <c r="FG40" i="8"/>
  <c r="FG41" i="8"/>
  <c r="AB41" i="8"/>
  <c r="BQ39" i="8"/>
  <c r="AL38" i="9"/>
  <c r="AL39" i="9" s="1"/>
  <c r="AL40" i="9" s="1"/>
  <c r="FP39" i="8"/>
  <c r="FF40" i="8"/>
  <c r="FF41" i="8"/>
  <c r="FB40" i="8"/>
  <c r="FB41" i="8"/>
  <c r="Q40" i="8"/>
  <c r="Q41" i="8"/>
  <c r="AH40" i="8"/>
  <c r="AH41" i="8"/>
  <c r="BL38" i="9"/>
  <c r="BL39" i="9" s="1"/>
  <c r="BL40" i="9" s="1"/>
  <c r="DP39" i="8"/>
  <c r="R40" i="8"/>
  <c r="R41" i="8"/>
  <c r="EA40" i="8"/>
  <c r="EA41" i="8"/>
  <c r="EE40" i="8"/>
  <c r="EE41" i="8"/>
  <c r="CD40" i="8"/>
  <c r="CD41" i="8"/>
  <c r="CN40" i="8"/>
  <c r="CN41" i="8"/>
  <c r="DJ40" i="8"/>
  <c r="DJ41" i="8"/>
  <c r="T40" i="8"/>
  <c r="T41" i="8"/>
  <c r="BV40" i="8"/>
  <c r="BV41" i="8"/>
  <c r="CB40" i="8"/>
  <c r="CB41" i="8"/>
  <c r="ED40" i="8"/>
  <c r="ED41" i="8"/>
  <c r="DR40" i="8"/>
  <c r="DR41" i="8"/>
  <c r="BB40" i="8"/>
  <c r="BB41" i="8"/>
  <c r="AJ40" i="8"/>
  <c r="AJ41" i="8"/>
  <c r="DT40" i="8"/>
  <c r="DT41" i="8"/>
  <c r="AP40" i="8"/>
  <c r="AP41" i="8"/>
  <c r="DH40" i="8"/>
  <c r="DH41" i="8"/>
  <c r="BF40" i="8"/>
  <c r="BF41" i="8"/>
  <c r="CH40" i="8"/>
  <c r="CH41" i="8"/>
  <c r="FH40" i="8"/>
  <c r="FH41" i="8"/>
  <c r="AV40" i="8"/>
  <c r="AV41" i="8"/>
  <c r="DN40" i="8"/>
  <c r="DN41" i="8"/>
  <c r="CS40" i="8"/>
  <c r="CS41" i="8"/>
  <c r="ER40" i="8"/>
  <c r="ER41" i="8"/>
  <c r="BT40" i="8"/>
  <c r="BT41" i="8"/>
  <c r="DD40" i="8"/>
  <c r="DD41" i="8"/>
  <c r="CR40" i="8"/>
  <c r="CR41" i="8"/>
  <c r="CV40" i="8"/>
  <c r="CV41" i="8"/>
  <c r="EC39" i="8"/>
  <c r="BR38" i="9"/>
  <c r="BR39" i="9" s="1"/>
  <c r="BR40" i="9" s="1"/>
  <c r="N40" i="8"/>
  <c r="N41" i="8"/>
  <c r="M40" i="8"/>
  <c r="M41" i="8"/>
  <c r="DF40" i="8"/>
  <c r="DF41" i="8"/>
  <c r="AN40" i="8"/>
  <c r="AN41" i="8"/>
  <c r="BU40" i="8"/>
  <c r="BQ38" i="9"/>
  <c r="BQ39" i="9" s="1"/>
  <c r="BQ40" i="9" s="1"/>
  <c r="AD38" i="9"/>
  <c r="AD39" i="9" s="1"/>
  <c r="AD40" i="9" s="1"/>
  <c r="DW39" i="8"/>
  <c r="BO38" i="9"/>
  <c r="BO39" i="9" s="1"/>
  <c r="BO40" i="9" s="1"/>
  <c r="FL39" i="8"/>
  <c r="CJ38" i="9"/>
  <c r="CJ39" i="9" s="1"/>
  <c r="CJ40" i="9" s="1"/>
  <c r="X39" i="8"/>
  <c r="P38" i="9"/>
  <c r="P39" i="9" s="1"/>
  <c r="P40" i="9" s="1"/>
  <c r="FN40" i="8"/>
  <c r="FN41" i="8"/>
  <c r="AT40" i="8"/>
  <c r="AT41" i="8"/>
  <c r="BR40" i="8"/>
  <c r="BR41" i="8"/>
  <c r="AZ40" i="8"/>
  <c r="AZ41" i="8"/>
  <c r="I40" i="8"/>
  <c r="AD40" i="8"/>
  <c r="AD41" i="8"/>
  <c r="BZ40" i="8"/>
  <c r="BZ41" i="8"/>
  <c r="Z40" i="8"/>
  <c r="Z41" i="8"/>
  <c r="BL40" i="8"/>
  <c r="BL41" i="8"/>
  <c r="BX40" i="8"/>
  <c r="BX41" i="8"/>
  <c r="EJ40" i="8"/>
  <c r="EJ41" i="8"/>
  <c r="BH40" i="8"/>
  <c r="BH41" i="8"/>
  <c r="EZ40" i="8"/>
  <c r="EZ41" i="8"/>
  <c r="DL40" i="8"/>
  <c r="DL41" i="8"/>
  <c r="DZ40" i="8"/>
  <c r="DZ41" i="8"/>
  <c r="EP40" i="8"/>
  <c r="EP41" i="8"/>
  <c r="EF40" i="8"/>
  <c r="EF41" i="8"/>
  <c r="CT40" i="8"/>
  <c r="CT41" i="8"/>
  <c r="EV40" i="8"/>
  <c r="EV41" i="8"/>
  <c r="CF40" i="8"/>
  <c r="CF41" i="8"/>
  <c r="ET40" i="8"/>
  <c r="ET41" i="8"/>
  <c r="AX40" i="8"/>
  <c r="AX41" i="8"/>
  <c r="EQ40" i="8"/>
  <c r="EQ41" i="8"/>
  <c r="CJ39" i="8"/>
  <c r="AV38" i="9"/>
  <c r="AV39" i="9" s="1"/>
  <c r="AV40" i="9" s="1"/>
  <c r="AR40" i="8"/>
  <c r="AR41" i="8"/>
  <c r="EB40" i="8"/>
  <c r="EB41" i="8"/>
  <c r="AS39" i="8"/>
  <c r="Z38" i="9"/>
  <c r="Z39" i="9" s="1"/>
  <c r="Z40" i="9" s="1"/>
  <c r="L38" i="9"/>
  <c r="L39" i="9" s="1"/>
  <c r="L40" i="9" s="1"/>
  <c r="P40" i="8"/>
  <c r="T56" i="12"/>
  <c r="I41" i="8" s="1"/>
  <c r="H35" i="8"/>
  <c r="FU30" i="8"/>
  <c r="H34" i="9"/>
  <c r="GD55" i="12"/>
  <c r="H38" i="8"/>
  <c r="EN40" i="8" l="1"/>
  <c r="CN18" i="9"/>
  <c r="CM29" i="9"/>
  <c r="FS29" i="8"/>
  <c r="FU29" i="8" s="1"/>
  <c r="FR34" i="8"/>
  <c r="FQ38" i="8"/>
  <c r="GC55" i="12"/>
  <c r="GB56" i="12"/>
  <c r="GE51" i="12"/>
  <c r="M4" i="39"/>
  <c r="BN41" i="8"/>
  <c r="CL40" i="8"/>
  <c r="FD41" i="8"/>
  <c r="EL41" i="8"/>
  <c r="AF41" i="8"/>
  <c r="FJ41" i="8"/>
  <c r="V41" i="8"/>
  <c r="DB41" i="8"/>
  <c r="FP40" i="8"/>
  <c r="FP41" i="8"/>
  <c r="BQ41" i="8"/>
  <c r="BQ40" i="8"/>
  <c r="AS40" i="8"/>
  <c r="AS41" i="8"/>
  <c r="FL40" i="8"/>
  <c r="FL41" i="8"/>
  <c r="EC40" i="8"/>
  <c r="EC41" i="8"/>
  <c r="DP40" i="8"/>
  <c r="DP41" i="8"/>
  <c r="CJ40" i="8"/>
  <c r="CJ41" i="8"/>
  <c r="X40" i="8"/>
  <c r="X41" i="8"/>
  <c r="DW40" i="8"/>
  <c r="DW41" i="8"/>
  <c r="H36" i="8"/>
  <c r="H39" i="8"/>
  <c r="GE55" i="12"/>
  <c r="GF55" i="12" s="1"/>
  <c r="GD56" i="12"/>
  <c r="H38" i="9"/>
  <c r="H35" i="9"/>
  <c r="GF51" i="12" l="1"/>
  <c r="FQ39" i="8"/>
  <c r="CL38" i="9"/>
  <c r="CL39" i="9" s="1"/>
  <c r="CL40" i="9" s="1"/>
  <c r="GE52" i="12"/>
  <c r="GE56" i="12" s="1"/>
  <c r="M16" i="39" s="1"/>
  <c r="M11" i="39"/>
  <c r="FR35" i="8"/>
  <c r="FS34" i="8"/>
  <c r="FU34" i="8" s="1"/>
  <c r="FR38" i="8"/>
  <c r="GC56" i="12"/>
  <c r="CN29" i="9"/>
  <c r="CO29" i="9" s="1"/>
  <c r="CM34" i="9"/>
  <c r="M15" i="39"/>
  <c r="H41" i="8"/>
  <c r="H40" i="8"/>
  <c r="H36" i="9"/>
  <c r="H39" i="9"/>
  <c r="FR36" i="8" l="1"/>
  <c r="FR39" i="8"/>
  <c r="FR41" i="8" s="1"/>
  <c r="FS35" i="8"/>
  <c r="FQ40" i="8"/>
  <c r="CM38" i="9"/>
  <c r="CN38" i="9" s="1"/>
  <c r="FS38" i="8"/>
  <c r="FU38" i="8" s="1"/>
  <c r="M12" i="39"/>
  <c r="GE53" i="12"/>
  <c r="FQ41" i="8"/>
  <c r="CM35" i="9"/>
  <c r="CN34" i="9"/>
  <c r="CO34" i="9" s="1"/>
  <c r="H40" i="9"/>
  <c r="M13" i="39" l="1"/>
  <c r="GG53" i="12"/>
  <c r="CO38" i="9"/>
  <c r="CM36" i="9"/>
  <c r="CM39" i="9"/>
  <c r="CN35" i="9"/>
  <c r="CO35" i="9" s="1"/>
  <c r="FU35" i="8"/>
  <c r="FS36" i="8"/>
  <c r="FU36" i="8" s="1"/>
  <c r="FR40" i="8"/>
  <c r="FS39" i="8"/>
  <c r="FU39" i="8" l="1"/>
  <c r="FS40" i="8"/>
  <c r="FU40" i="8" s="1"/>
  <c r="FS41" i="8"/>
  <c r="CN36" i="9"/>
  <c r="CO36" i="9" s="1"/>
  <c r="CM40" i="9"/>
  <c r="CN39" i="9"/>
  <c r="CO39" i="9" s="1"/>
  <c r="CN40" i="9" l="1"/>
  <c r="CO40" i="9" s="1"/>
</calcChain>
</file>

<file path=xl/comments1.xml><?xml version="1.0" encoding="utf-8"?>
<comments xmlns="http://schemas.openxmlformats.org/spreadsheetml/2006/main">
  <authors>
    <author>Administrator</author>
  </authors>
  <commentList>
    <comment ref="D9" authorId="0">
      <text>
        <r>
          <rPr>
            <b/>
            <sz val="9"/>
            <color indexed="81"/>
            <rFont val="宋体"/>
            <family val="3"/>
            <charset val="134"/>
          </rPr>
          <t>单位：万元</t>
        </r>
      </text>
    </comment>
    <comment ref="F9" authorId="0">
      <text>
        <r>
          <rPr>
            <b/>
            <sz val="9"/>
            <color indexed="81"/>
            <rFont val="宋体"/>
            <family val="3"/>
            <charset val="134"/>
          </rPr>
          <t>单位：万元</t>
        </r>
      </text>
    </comment>
    <comment ref="D17" authorId="0">
      <text>
        <r>
          <rPr>
            <b/>
            <sz val="9"/>
            <color indexed="81"/>
            <rFont val="宋体"/>
            <family val="3"/>
            <charset val="134"/>
          </rPr>
          <t>元/㎡</t>
        </r>
      </text>
    </comment>
    <comment ref="F17" authorId="0">
      <text>
        <r>
          <rPr>
            <b/>
            <sz val="9"/>
            <color indexed="81"/>
            <rFont val="宋体"/>
            <family val="3"/>
            <charset val="134"/>
          </rPr>
          <t>万元/个</t>
        </r>
      </text>
    </comment>
    <comment ref="D18" authorId="0">
      <text>
        <r>
          <rPr>
            <b/>
            <sz val="9"/>
            <color indexed="81"/>
            <rFont val="宋体"/>
            <family val="3"/>
            <charset val="134"/>
          </rPr>
          <t>元/㎡</t>
        </r>
      </text>
    </comment>
    <comment ref="F18" authorId="0">
      <text>
        <r>
          <rPr>
            <b/>
            <sz val="9"/>
            <color indexed="81"/>
            <rFont val="宋体"/>
            <family val="3"/>
            <charset val="134"/>
          </rPr>
          <t>万元/个</t>
        </r>
      </text>
    </comment>
    <comment ref="D19" authorId="0">
      <text>
        <r>
          <rPr>
            <b/>
            <sz val="9"/>
            <color indexed="81"/>
            <rFont val="宋体"/>
            <family val="3"/>
            <charset val="134"/>
          </rPr>
          <t xml:space="preserve">单位：万元
</t>
        </r>
      </text>
    </comment>
    <comment ref="F19" authorId="0">
      <text>
        <r>
          <rPr>
            <b/>
            <sz val="9"/>
            <color indexed="81"/>
            <rFont val="宋体"/>
            <family val="3"/>
            <charset val="134"/>
          </rPr>
          <t xml:space="preserve">单位：万元
</t>
        </r>
      </text>
    </comment>
    <comment ref="D20" authorId="0">
      <text>
        <r>
          <rPr>
            <b/>
            <sz val="9"/>
            <color indexed="81"/>
            <rFont val="宋体"/>
            <family val="3"/>
            <charset val="134"/>
          </rPr>
          <t xml:space="preserve">单位：万元
</t>
        </r>
      </text>
    </comment>
    <comment ref="F20" authorId="0">
      <text>
        <r>
          <rPr>
            <b/>
            <sz val="9"/>
            <color indexed="81"/>
            <rFont val="宋体"/>
            <family val="3"/>
            <charset val="134"/>
          </rPr>
          <t xml:space="preserve">单位：万元
</t>
        </r>
      </text>
    </comment>
    <comment ref="D21" authorId="0">
      <text>
        <r>
          <rPr>
            <b/>
            <sz val="9"/>
            <color indexed="81"/>
            <rFont val="宋体"/>
            <family val="3"/>
            <charset val="134"/>
          </rPr>
          <t xml:space="preserve">%
</t>
        </r>
      </text>
    </comment>
    <comment ref="F21" authorId="0">
      <text>
        <r>
          <rPr>
            <b/>
            <sz val="9"/>
            <color indexed="81"/>
            <rFont val="宋体"/>
            <family val="3"/>
            <charset val="134"/>
          </rPr>
          <t xml:space="preserve">%
</t>
        </r>
      </text>
    </comment>
    <comment ref="D22" authorId="0">
      <text>
        <r>
          <rPr>
            <b/>
            <sz val="9"/>
            <color indexed="81"/>
            <rFont val="宋体"/>
            <family val="3"/>
            <charset val="134"/>
          </rPr>
          <t xml:space="preserve">单位：万元
</t>
        </r>
      </text>
    </comment>
    <comment ref="F22" authorId="0">
      <text>
        <r>
          <rPr>
            <b/>
            <sz val="9"/>
            <color indexed="81"/>
            <rFont val="宋体"/>
            <family val="3"/>
            <charset val="134"/>
          </rPr>
          <t xml:space="preserve">单位：万元
</t>
        </r>
      </text>
    </comment>
    <comment ref="E25" authorId="0">
      <text>
        <r>
          <rPr>
            <b/>
            <sz val="9"/>
            <color indexed="81"/>
            <rFont val="宋体"/>
            <family val="3"/>
            <charset val="134"/>
          </rPr>
          <t xml:space="preserve">单位：万元
</t>
        </r>
      </text>
    </comment>
  </commentList>
</comments>
</file>

<file path=xl/comments2.xml><?xml version="1.0" encoding="utf-8"?>
<comments xmlns="http://schemas.openxmlformats.org/spreadsheetml/2006/main">
  <authors>
    <author>Administrator</author>
  </authors>
  <commentList>
    <comment ref="GE46" authorId="0">
      <text>
        <r>
          <rPr>
            <sz val="9"/>
            <color indexed="81"/>
            <rFont val="宋体"/>
            <family val="3"/>
            <charset val="134"/>
          </rPr>
          <t>不含成本预算表207；
207 在利润表中放进去管理费用，与2017年一致。</t>
        </r>
      </text>
    </comment>
    <comment ref="GC47" authorId="0">
      <text>
        <r>
          <rPr>
            <sz val="9"/>
            <color indexed="81"/>
            <rFont val="宋体"/>
            <family val="3"/>
            <charset val="134"/>
          </rPr>
          <t>管理费用=出售物业成本预算表206+207+自持物业建设期管理费用+收入*1%</t>
        </r>
      </text>
    </comment>
  </commentList>
</comments>
</file>

<file path=xl/comments3.xml><?xml version="1.0" encoding="utf-8"?>
<comments xmlns="http://schemas.openxmlformats.org/spreadsheetml/2006/main">
  <authors>
    <author>Administrator</author>
  </authors>
  <commentList>
    <comment ref="H10" authorId="0">
      <text>
        <r>
          <rPr>
            <b/>
            <sz val="9"/>
            <color indexed="81"/>
            <rFont val="宋体"/>
            <family val="3"/>
            <charset val="134"/>
          </rPr>
          <t>若当地税局将该项目车位作为单独土增税清算业态时则应填“车位”，否则填其他的物业类型。</t>
        </r>
      </text>
    </comment>
  </commentList>
</comments>
</file>

<file path=xl/sharedStrings.xml><?xml version="1.0" encoding="utf-8"?>
<sst xmlns="http://schemas.openxmlformats.org/spreadsheetml/2006/main" count="4889" uniqueCount="1231">
  <si>
    <t>2018年</t>
  </si>
  <si>
    <t>2019年</t>
  </si>
  <si>
    <t>上半年</t>
  </si>
  <si>
    <t>下半年</t>
  </si>
  <si>
    <t>住宅</t>
  </si>
  <si>
    <t>别墅</t>
  </si>
  <si>
    <t>公寓</t>
  </si>
  <si>
    <t>写字楼</t>
  </si>
  <si>
    <t>商业</t>
  </si>
  <si>
    <t>车位（个数）</t>
  </si>
  <si>
    <t>其他</t>
  </si>
  <si>
    <t>WorkBook</t>
  </si>
  <si>
    <t>利润表（出售）.xlsx</t>
  </si>
  <si>
    <t>SheetType</t>
  </si>
  <si>
    <t>FormID</t>
  </si>
  <si>
    <t>TaskID</t>
  </si>
  <si>
    <t>IsProtect</t>
  </si>
  <si>
    <t>ProtectPwd</t>
  </si>
  <si>
    <t>BSVersion</t>
  </si>
  <si>
    <t>6.3</t>
  </si>
  <si>
    <t>Designing</t>
    <phoneticPr fontId="2" type="noConversion"/>
  </si>
  <si>
    <t>00011210000000GDLYHG</t>
    <phoneticPr fontId="2" type="noConversion"/>
  </si>
  <si>
    <t>2020年</t>
  </si>
  <si>
    <t>含税销售单价-认购（元/m2）</t>
  </si>
  <si>
    <t>含税销售金额-认购（万元）</t>
  </si>
  <si>
    <t>不含税收入</t>
  </si>
  <si>
    <t>地区</t>
    <phoneticPr fontId="2" type="noConversion"/>
  </si>
  <si>
    <t>项目</t>
    <phoneticPr fontId="2" type="noConversion"/>
  </si>
  <si>
    <t>单位：万元</t>
    <phoneticPr fontId="2" type="noConversion"/>
  </si>
  <si>
    <t>注释</t>
    <phoneticPr fontId="2" type="noConversion"/>
  </si>
  <si>
    <t>2021年</t>
    <phoneticPr fontId="2" type="noConversion"/>
  </si>
  <si>
    <t>2021年之后</t>
    <phoneticPr fontId="2" type="noConversion"/>
  </si>
  <si>
    <t>合计</t>
    <phoneticPr fontId="2" type="noConversion"/>
  </si>
  <si>
    <t>上半年</t>
    <phoneticPr fontId="2" type="noConversion"/>
  </si>
  <si>
    <t>下半年</t>
    <phoneticPr fontId="2" type="noConversion"/>
  </si>
  <si>
    <t>销售面积-认购（平方米）</t>
    <phoneticPr fontId="2" type="noConversion"/>
  </si>
  <si>
    <t>住宅</t>
    <phoneticPr fontId="2" type="noConversion"/>
  </si>
  <si>
    <t>别墅</t>
    <phoneticPr fontId="2" type="noConversion"/>
  </si>
  <si>
    <t>公寓</t>
    <phoneticPr fontId="2" type="noConversion"/>
  </si>
  <si>
    <t>写字楼</t>
    <phoneticPr fontId="2" type="noConversion"/>
  </si>
  <si>
    <t>商业</t>
    <phoneticPr fontId="2" type="noConversion"/>
  </si>
  <si>
    <t>车位(个）</t>
    <phoneticPr fontId="2" type="noConversion"/>
  </si>
  <si>
    <t>其他</t>
    <phoneticPr fontId="2" type="noConversion"/>
  </si>
  <si>
    <t>合计（不含车位和其他）</t>
    <phoneticPr fontId="2" type="noConversion"/>
  </si>
  <si>
    <t>车位（个）</t>
    <phoneticPr fontId="2" type="noConversion"/>
  </si>
  <si>
    <t>利润表</t>
    <phoneticPr fontId="2" type="noConversion"/>
  </si>
  <si>
    <t>开发成本</t>
    <phoneticPr fontId="2" type="noConversion"/>
  </si>
  <si>
    <t>营业税金、增值税附加等(含房产税)</t>
    <phoneticPr fontId="2" type="noConversion"/>
  </si>
  <si>
    <t>管理费用</t>
    <phoneticPr fontId="2" type="noConversion"/>
  </si>
  <si>
    <t>销售费用</t>
    <phoneticPr fontId="2" type="noConversion"/>
  </si>
  <si>
    <t>财务费用</t>
    <phoneticPr fontId="2" type="noConversion"/>
  </si>
  <si>
    <t>开发成本和费用合计</t>
    <phoneticPr fontId="2" type="noConversion"/>
  </si>
  <si>
    <t>毛利</t>
    <phoneticPr fontId="2" type="noConversion"/>
  </si>
  <si>
    <t>毛利率</t>
    <phoneticPr fontId="2" type="noConversion"/>
  </si>
  <si>
    <t>土地增值税</t>
    <phoneticPr fontId="2" type="noConversion"/>
  </si>
  <si>
    <t>企业所得税</t>
    <phoneticPr fontId="2" type="noConversion"/>
  </si>
  <si>
    <t>净利</t>
    <phoneticPr fontId="2" type="noConversion"/>
  </si>
  <si>
    <t>净利率</t>
    <phoneticPr fontId="2" type="noConversion"/>
  </si>
  <si>
    <t>2018年</t>
    <phoneticPr fontId="2" type="noConversion"/>
  </si>
  <si>
    <t>2021年</t>
  </si>
  <si>
    <r>
      <rPr>
        <sz val="11"/>
        <color theme="0"/>
        <rFont val="宋体"/>
        <family val="3"/>
        <charset val="134"/>
      </rPr>
      <t>指标</t>
    </r>
  </si>
  <si>
    <r>
      <rPr>
        <b/>
        <sz val="11"/>
        <color theme="0"/>
        <rFont val="宋体"/>
        <family val="3"/>
        <charset val="134"/>
      </rPr>
      <t>利润预算表（出售）</t>
    </r>
    <phoneticPr fontId="4" type="noConversion"/>
  </si>
  <si>
    <r>
      <rPr>
        <b/>
        <sz val="11"/>
        <color theme="0"/>
        <rFont val="宋体"/>
        <family val="3"/>
        <charset val="134"/>
      </rPr>
      <t>内容</t>
    </r>
    <phoneticPr fontId="2" type="noConversion"/>
  </si>
  <si>
    <r>
      <rPr>
        <b/>
        <sz val="11"/>
        <color theme="0"/>
        <rFont val="宋体"/>
        <family val="3"/>
        <charset val="134"/>
      </rPr>
      <t>填表说明</t>
    </r>
    <phoneticPr fontId="2" type="noConversion"/>
  </si>
  <si>
    <r>
      <t>2018</t>
    </r>
    <r>
      <rPr>
        <b/>
        <sz val="11"/>
        <color theme="0"/>
        <rFont val="宋体"/>
        <family val="3"/>
        <charset val="134"/>
      </rPr>
      <t>年</t>
    </r>
  </si>
  <si>
    <r>
      <t>2019</t>
    </r>
    <r>
      <rPr>
        <b/>
        <sz val="11"/>
        <color theme="0"/>
        <rFont val="宋体"/>
        <family val="3"/>
        <charset val="134"/>
      </rPr>
      <t>年</t>
    </r>
  </si>
  <si>
    <r>
      <t>2020</t>
    </r>
    <r>
      <rPr>
        <b/>
        <sz val="11"/>
        <color theme="0"/>
        <rFont val="宋体"/>
        <family val="3"/>
        <charset val="134"/>
      </rPr>
      <t>年</t>
    </r>
    <phoneticPr fontId="4" type="noConversion"/>
  </si>
  <si>
    <r>
      <t>2021</t>
    </r>
    <r>
      <rPr>
        <b/>
        <sz val="11"/>
        <color theme="0"/>
        <rFont val="宋体"/>
        <family val="3"/>
        <charset val="134"/>
      </rPr>
      <t>年</t>
    </r>
    <phoneticPr fontId="4" type="noConversion"/>
  </si>
  <si>
    <r>
      <t>2022</t>
    </r>
    <r>
      <rPr>
        <b/>
        <sz val="11"/>
        <color theme="0"/>
        <rFont val="宋体"/>
        <family val="3"/>
        <charset val="134"/>
      </rPr>
      <t>年</t>
    </r>
    <phoneticPr fontId="4" type="noConversion"/>
  </si>
  <si>
    <r>
      <t>2023</t>
    </r>
    <r>
      <rPr>
        <b/>
        <sz val="11"/>
        <color theme="0"/>
        <rFont val="宋体"/>
        <family val="3"/>
        <charset val="134"/>
      </rPr>
      <t>年</t>
    </r>
    <phoneticPr fontId="2" type="noConversion"/>
  </si>
  <si>
    <r>
      <t>2024</t>
    </r>
    <r>
      <rPr>
        <b/>
        <sz val="11"/>
        <color theme="0"/>
        <rFont val="宋体"/>
        <family val="3"/>
        <charset val="134"/>
      </rPr>
      <t>年</t>
    </r>
    <phoneticPr fontId="2" type="noConversion"/>
  </si>
  <si>
    <r>
      <t>2025</t>
    </r>
    <r>
      <rPr>
        <b/>
        <sz val="11"/>
        <color theme="0"/>
        <rFont val="宋体"/>
        <family val="3"/>
        <charset val="134"/>
      </rPr>
      <t>年</t>
    </r>
    <phoneticPr fontId="2" type="noConversion"/>
  </si>
  <si>
    <r>
      <t>2026</t>
    </r>
    <r>
      <rPr>
        <b/>
        <sz val="11"/>
        <color theme="0"/>
        <rFont val="宋体"/>
        <family val="3"/>
        <charset val="134"/>
      </rPr>
      <t>年</t>
    </r>
  </si>
  <si>
    <r>
      <t>2027</t>
    </r>
    <r>
      <rPr>
        <b/>
        <sz val="11"/>
        <color theme="0"/>
        <rFont val="宋体"/>
        <family val="3"/>
        <charset val="134"/>
      </rPr>
      <t>年</t>
    </r>
  </si>
  <si>
    <r>
      <t>2028</t>
    </r>
    <r>
      <rPr>
        <b/>
        <sz val="11"/>
        <color theme="0"/>
        <rFont val="宋体"/>
        <family val="3"/>
        <charset val="134"/>
      </rPr>
      <t>年</t>
    </r>
  </si>
  <si>
    <r>
      <t>2029</t>
    </r>
    <r>
      <rPr>
        <b/>
        <sz val="11"/>
        <color theme="0"/>
        <rFont val="宋体"/>
        <family val="3"/>
        <charset val="134"/>
      </rPr>
      <t>年</t>
    </r>
  </si>
  <si>
    <r>
      <t>2030</t>
    </r>
    <r>
      <rPr>
        <b/>
        <sz val="11"/>
        <color theme="0"/>
        <rFont val="宋体"/>
        <family val="3"/>
        <charset val="134"/>
      </rPr>
      <t>年</t>
    </r>
  </si>
  <si>
    <r>
      <t>2031</t>
    </r>
    <r>
      <rPr>
        <b/>
        <sz val="11"/>
        <color theme="0"/>
        <rFont val="宋体"/>
        <family val="3"/>
        <charset val="134"/>
      </rPr>
      <t>年</t>
    </r>
  </si>
  <si>
    <r>
      <t>2032</t>
    </r>
    <r>
      <rPr>
        <b/>
        <sz val="11"/>
        <color theme="0"/>
        <rFont val="宋体"/>
        <family val="3"/>
        <charset val="134"/>
      </rPr>
      <t>年</t>
    </r>
  </si>
  <si>
    <r>
      <t>2033</t>
    </r>
    <r>
      <rPr>
        <b/>
        <sz val="11"/>
        <color theme="0"/>
        <rFont val="宋体"/>
        <family val="3"/>
        <charset val="134"/>
      </rPr>
      <t>年</t>
    </r>
  </si>
  <si>
    <r>
      <t>2034</t>
    </r>
    <r>
      <rPr>
        <b/>
        <sz val="11"/>
        <color theme="0"/>
        <rFont val="宋体"/>
        <family val="3"/>
        <charset val="134"/>
      </rPr>
      <t>年</t>
    </r>
  </si>
  <si>
    <r>
      <t>2035</t>
    </r>
    <r>
      <rPr>
        <b/>
        <sz val="11"/>
        <color theme="0"/>
        <rFont val="宋体"/>
        <family val="3"/>
        <charset val="134"/>
      </rPr>
      <t>年</t>
    </r>
  </si>
  <si>
    <r>
      <t>2036</t>
    </r>
    <r>
      <rPr>
        <b/>
        <sz val="11"/>
        <color theme="0"/>
        <rFont val="宋体"/>
        <family val="3"/>
        <charset val="134"/>
      </rPr>
      <t>年</t>
    </r>
  </si>
  <si>
    <r>
      <t>2037</t>
    </r>
    <r>
      <rPr>
        <b/>
        <sz val="11"/>
        <color theme="0"/>
        <rFont val="宋体"/>
        <family val="3"/>
        <charset val="134"/>
      </rPr>
      <t>年</t>
    </r>
  </si>
  <si>
    <r>
      <t>2038</t>
    </r>
    <r>
      <rPr>
        <b/>
        <sz val="11"/>
        <color theme="0"/>
        <rFont val="宋体"/>
        <family val="3"/>
        <charset val="134"/>
      </rPr>
      <t>年</t>
    </r>
  </si>
  <si>
    <r>
      <t>2039</t>
    </r>
    <r>
      <rPr>
        <b/>
        <sz val="11"/>
        <color theme="0"/>
        <rFont val="宋体"/>
        <family val="3"/>
        <charset val="134"/>
      </rPr>
      <t>年</t>
    </r>
  </si>
  <si>
    <r>
      <t>2040</t>
    </r>
    <r>
      <rPr>
        <b/>
        <sz val="11"/>
        <color theme="0"/>
        <rFont val="宋体"/>
        <family val="3"/>
        <charset val="134"/>
      </rPr>
      <t>年</t>
    </r>
  </si>
  <si>
    <r>
      <t>2041</t>
    </r>
    <r>
      <rPr>
        <b/>
        <sz val="11"/>
        <color theme="0"/>
        <rFont val="宋体"/>
        <family val="3"/>
        <charset val="134"/>
      </rPr>
      <t>年</t>
    </r>
  </si>
  <si>
    <r>
      <t>2042</t>
    </r>
    <r>
      <rPr>
        <b/>
        <sz val="11"/>
        <color theme="0"/>
        <rFont val="宋体"/>
        <family val="3"/>
        <charset val="134"/>
      </rPr>
      <t>年</t>
    </r>
  </si>
  <si>
    <r>
      <t>2043</t>
    </r>
    <r>
      <rPr>
        <b/>
        <sz val="11"/>
        <color theme="0"/>
        <rFont val="宋体"/>
        <family val="3"/>
        <charset val="134"/>
      </rPr>
      <t>年</t>
    </r>
  </si>
  <si>
    <r>
      <t>2044</t>
    </r>
    <r>
      <rPr>
        <b/>
        <sz val="11"/>
        <color theme="0"/>
        <rFont val="宋体"/>
        <family val="3"/>
        <charset val="134"/>
      </rPr>
      <t>年</t>
    </r>
  </si>
  <si>
    <r>
      <t>2045</t>
    </r>
    <r>
      <rPr>
        <b/>
        <sz val="11"/>
        <color theme="0"/>
        <rFont val="宋体"/>
        <family val="3"/>
        <charset val="134"/>
      </rPr>
      <t>年</t>
    </r>
  </si>
  <si>
    <r>
      <t>2046</t>
    </r>
    <r>
      <rPr>
        <b/>
        <sz val="11"/>
        <color theme="0"/>
        <rFont val="宋体"/>
        <family val="3"/>
        <charset val="134"/>
      </rPr>
      <t>年</t>
    </r>
  </si>
  <si>
    <r>
      <t>2047</t>
    </r>
    <r>
      <rPr>
        <b/>
        <sz val="11"/>
        <color theme="0"/>
        <rFont val="宋体"/>
        <family val="3"/>
        <charset val="134"/>
      </rPr>
      <t>年</t>
    </r>
  </si>
  <si>
    <r>
      <t>2048</t>
    </r>
    <r>
      <rPr>
        <b/>
        <sz val="11"/>
        <color theme="0"/>
        <rFont val="宋体"/>
        <family val="3"/>
        <charset val="134"/>
      </rPr>
      <t>年</t>
    </r>
  </si>
  <si>
    <r>
      <t>2049</t>
    </r>
    <r>
      <rPr>
        <b/>
        <sz val="11"/>
        <color theme="0"/>
        <rFont val="宋体"/>
        <family val="3"/>
        <charset val="134"/>
      </rPr>
      <t>年</t>
    </r>
  </si>
  <si>
    <r>
      <t>2050</t>
    </r>
    <r>
      <rPr>
        <b/>
        <sz val="11"/>
        <color theme="0"/>
        <rFont val="宋体"/>
        <family val="3"/>
        <charset val="134"/>
      </rPr>
      <t>年</t>
    </r>
  </si>
  <si>
    <r>
      <t>2051</t>
    </r>
    <r>
      <rPr>
        <b/>
        <sz val="11"/>
        <color theme="0"/>
        <rFont val="宋体"/>
        <family val="3"/>
        <charset val="134"/>
      </rPr>
      <t>年</t>
    </r>
  </si>
  <si>
    <r>
      <t>2052</t>
    </r>
    <r>
      <rPr>
        <b/>
        <sz val="11"/>
        <color theme="0"/>
        <rFont val="宋体"/>
        <family val="3"/>
        <charset val="134"/>
      </rPr>
      <t>年</t>
    </r>
  </si>
  <si>
    <r>
      <t>2053</t>
    </r>
    <r>
      <rPr>
        <b/>
        <sz val="11"/>
        <color theme="0"/>
        <rFont val="宋体"/>
        <family val="3"/>
        <charset val="134"/>
      </rPr>
      <t>年</t>
    </r>
  </si>
  <si>
    <r>
      <t>2054</t>
    </r>
    <r>
      <rPr>
        <b/>
        <sz val="11"/>
        <color theme="0"/>
        <rFont val="宋体"/>
        <family val="3"/>
        <charset val="134"/>
      </rPr>
      <t>年</t>
    </r>
  </si>
  <si>
    <r>
      <t>2055</t>
    </r>
    <r>
      <rPr>
        <b/>
        <sz val="11"/>
        <color theme="0"/>
        <rFont val="宋体"/>
        <family val="3"/>
        <charset val="134"/>
      </rPr>
      <t>年</t>
    </r>
  </si>
  <si>
    <r>
      <t>2056</t>
    </r>
    <r>
      <rPr>
        <b/>
        <sz val="11"/>
        <color theme="0"/>
        <rFont val="宋体"/>
        <family val="3"/>
        <charset val="134"/>
      </rPr>
      <t>年</t>
    </r>
  </si>
  <si>
    <r>
      <t>2057</t>
    </r>
    <r>
      <rPr>
        <b/>
        <sz val="11"/>
        <color theme="0"/>
        <rFont val="宋体"/>
        <family val="3"/>
        <charset val="134"/>
      </rPr>
      <t>年</t>
    </r>
  </si>
  <si>
    <r>
      <t>2058</t>
    </r>
    <r>
      <rPr>
        <b/>
        <sz val="11"/>
        <color theme="0"/>
        <rFont val="宋体"/>
        <family val="3"/>
        <charset val="134"/>
      </rPr>
      <t>年</t>
    </r>
  </si>
  <si>
    <r>
      <t>2059</t>
    </r>
    <r>
      <rPr>
        <b/>
        <sz val="11"/>
        <color theme="0"/>
        <rFont val="宋体"/>
        <family val="3"/>
        <charset val="134"/>
      </rPr>
      <t>年</t>
    </r>
  </si>
  <si>
    <r>
      <t>2060</t>
    </r>
    <r>
      <rPr>
        <b/>
        <sz val="11"/>
        <color theme="0"/>
        <rFont val="宋体"/>
        <family val="3"/>
        <charset val="134"/>
      </rPr>
      <t>年</t>
    </r>
  </si>
  <si>
    <r>
      <t>2061</t>
    </r>
    <r>
      <rPr>
        <b/>
        <sz val="11"/>
        <color theme="0"/>
        <rFont val="宋体"/>
        <family val="3"/>
        <charset val="134"/>
      </rPr>
      <t>年</t>
    </r>
  </si>
  <si>
    <r>
      <t>2062</t>
    </r>
    <r>
      <rPr>
        <b/>
        <sz val="11"/>
        <color theme="0"/>
        <rFont val="宋体"/>
        <family val="3"/>
        <charset val="134"/>
      </rPr>
      <t>年</t>
    </r>
  </si>
  <si>
    <r>
      <t>2063</t>
    </r>
    <r>
      <rPr>
        <b/>
        <sz val="11"/>
        <color theme="0"/>
        <rFont val="宋体"/>
        <family val="3"/>
        <charset val="134"/>
      </rPr>
      <t>年</t>
    </r>
  </si>
  <si>
    <r>
      <t>2064</t>
    </r>
    <r>
      <rPr>
        <b/>
        <sz val="11"/>
        <color theme="0"/>
        <rFont val="宋体"/>
        <family val="3"/>
        <charset val="134"/>
      </rPr>
      <t>年</t>
    </r>
  </si>
  <si>
    <r>
      <t>2065</t>
    </r>
    <r>
      <rPr>
        <b/>
        <sz val="11"/>
        <color theme="0"/>
        <rFont val="宋体"/>
        <family val="3"/>
        <charset val="134"/>
      </rPr>
      <t>年</t>
    </r>
  </si>
  <si>
    <r>
      <t>2066</t>
    </r>
    <r>
      <rPr>
        <b/>
        <sz val="11"/>
        <color theme="0"/>
        <rFont val="宋体"/>
        <family val="3"/>
        <charset val="134"/>
      </rPr>
      <t>年</t>
    </r>
  </si>
  <si>
    <r>
      <t>2067</t>
    </r>
    <r>
      <rPr>
        <b/>
        <sz val="11"/>
        <color theme="0"/>
        <rFont val="宋体"/>
        <family val="3"/>
        <charset val="134"/>
      </rPr>
      <t>年</t>
    </r>
  </si>
  <si>
    <r>
      <t>2068</t>
    </r>
    <r>
      <rPr>
        <b/>
        <sz val="11"/>
        <color theme="0"/>
        <rFont val="宋体"/>
        <family val="3"/>
        <charset val="134"/>
      </rPr>
      <t>年</t>
    </r>
  </si>
  <si>
    <r>
      <t>2069</t>
    </r>
    <r>
      <rPr>
        <b/>
        <sz val="11"/>
        <color theme="0"/>
        <rFont val="宋体"/>
        <family val="3"/>
        <charset val="134"/>
      </rPr>
      <t>年</t>
    </r>
  </si>
  <si>
    <r>
      <t>2070</t>
    </r>
    <r>
      <rPr>
        <b/>
        <sz val="11"/>
        <color theme="0"/>
        <rFont val="宋体"/>
        <family val="3"/>
        <charset val="134"/>
      </rPr>
      <t>年</t>
    </r>
  </si>
  <si>
    <r>
      <t>2071</t>
    </r>
    <r>
      <rPr>
        <b/>
        <sz val="11"/>
        <color theme="0"/>
        <rFont val="宋体"/>
        <family val="3"/>
        <charset val="134"/>
      </rPr>
      <t>年</t>
    </r>
  </si>
  <si>
    <r>
      <t>2072</t>
    </r>
    <r>
      <rPr>
        <b/>
        <sz val="11"/>
        <color theme="0"/>
        <rFont val="宋体"/>
        <family val="3"/>
        <charset val="134"/>
      </rPr>
      <t>年</t>
    </r>
  </si>
  <si>
    <r>
      <t>2073</t>
    </r>
    <r>
      <rPr>
        <b/>
        <sz val="11"/>
        <color theme="0"/>
        <rFont val="宋体"/>
        <family val="3"/>
        <charset val="134"/>
      </rPr>
      <t>年</t>
    </r>
  </si>
  <si>
    <r>
      <t>2074</t>
    </r>
    <r>
      <rPr>
        <b/>
        <sz val="11"/>
        <color theme="0"/>
        <rFont val="宋体"/>
        <family val="3"/>
        <charset val="134"/>
      </rPr>
      <t>年</t>
    </r>
  </si>
  <si>
    <r>
      <t>2075</t>
    </r>
    <r>
      <rPr>
        <b/>
        <sz val="11"/>
        <color theme="0"/>
        <rFont val="宋体"/>
        <family val="3"/>
        <charset val="134"/>
      </rPr>
      <t>年</t>
    </r>
  </si>
  <si>
    <r>
      <t>2076</t>
    </r>
    <r>
      <rPr>
        <b/>
        <sz val="11"/>
        <color theme="0"/>
        <rFont val="宋体"/>
        <family val="3"/>
        <charset val="134"/>
      </rPr>
      <t>年</t>
    </r>
  </si>
  <si>
    <r>
      <t>2077</t>
    </r>
    <r>
      <rPr>
        <b/>
        <sz val="11"/>
        <color theme="0"/>
        <rFont val="宋体"/>
        <family val="3"/>
        <charset val="134"/>
      </rPr>
      <t>年</t>
    </r>
  </si>
  <si>
    <r>
      <t>2078</t>
    </r>
    <r>
      <rPr>
        <b/>
        <sz val="11"/>
        <color theme="0"/>
        <rFont val="宋体"/>
        <family val="3"/>
        <charset val="134"/>
      </rPr>
      <t>年</t>
    </r>
  </si>
  <si>
    <r>
      <t>2079</t>
    </r>
    <r>
      <rPr>
        <b/>
        <sz val="11"/>
        <color theme="0"/>
        <rFont val="宋体"/>
        <family val="3"/>
        <charset val="134"/>
      </rPr>
      <t>年</t>
    </r>
  </si>
  <si>
    <r>
      <t>2080</t>
    </r>
    <r>
      <rPr>
        <b/>
        <sz val="11"/>
        <color theme="0"/>
        <rFont val="宋体"/>
        <family val="3"/>
        <charset val="134"/>
      </rPr>
      <t>年</t>
    </r>
  </si>
  <si>
    <r>
      <t>2081</t>
    </r>
    <r>
      <rPr>
        <b/>
        <sz val="11"/>
        <color theme="0"/>
        <rFont val="宋体"/>
        <family val="3"/>
        <charset val="134"/>
      </rPr>
      <t>年</t>
    </r>
  </si>
  <si>
    <r>
      <t>2082</t>
    </r>
    <r>
      <rPr>
        <b/>
        <sz val="11"/>
        <color theme="0"/>
        <rFont val="宋体"/>
        <family val="3"/>
        <charset val="134"/>
      </rPr>
      <t>年</t>
    </r>
  </si>
  <si>
    <r>
      <t>2083</t>
    </r>
    <r>
      <rPr>
        <b/>
        <sz val="11"/>
        <color theme="0"/>
        <rFont val="宋体"/>
        <family val="3"/>
        <charset val="134"/>
      </rPr>
      <t>年</t>
    </r>
  </si>
  <si>
    <r>
      <t>2084</t>
    </r>
    <r>
      <rPr>
        <b/>
        <sz val="11"/>
        <color theme="0"/>
        <rFont val="宋体"/>
        <family val="3"/>
        <charset val="134"/>
      </rPr>
      <t>年</t>
    </r>
  </si>
  <si>
    <r>
      <t>2085</t>
    </r>
    <r>
      <rPr>
        <b/>
        <sz val="11"/>
        <color theme="0"/>
        <rFont val="宋体"/>
        <family val="3"/>
        <charset val="134"/>
      </rPr>
      <t>年</t>
    </r>
  </si>
  <si>
    <r>
      <t>2086</t>
    </r>
    <r>
      <rPr>
        <b/>
        <sz val="11"/>
        <color theme="0"/>
        <rFont val="宋体"/>
        <family val="3"/>
        <charset val="134"/>
      </rPr>
      <t>年</t>
    </r>
  </si>
  <si>
    <r>
      <t>2087</t>
    </r>
    <r>
      <rPr>
        <b/>
        <sz val="11"/>
        <color theme="0"/>
        <rFont val="宋体"/>
        <family val="3"/>
        <charset val="134"/>
      </rPr>
      <t>年</t>
    </r>
  </si>
  <si>
    <r>
      <t>2088</t>
    </r>
    <r>
      <rPr>
        <b/>
        <sz val="11"/>
        <color theme="0"/>
        <rFont val="宋体"/>
        <family val="3"/>
        <charset val="134"/>
      </rPr>
      <t>年</t>
    </r>
  </si>
  <si>
    <r>
      <t>2089</t>
    </r>
    <r>
      <rPr>
        <b/>
        <sz val="11"/>
        <color theme="0"/>
        <rFont val="宋体"/>
        <family val="3"/>
        <charset val="134"/>
      </rPr>
      <t>年</t>
    </r>
  </si>
  <si>
    <r>
      <t>2090</t>
    </r>
    <r>
      <rPr>
        <b/>
        <sz val="11"/>
        <color theme="0"/>
        <rFont val="宋体"/>
        <family val="3"/>
        <charset val="134"/>
      </rPr>
      <t>年</t>
    </r>
  </si>
  <si>
    <r>
      <t>2091</t>
    </r>
    <r>
      <rPr>
        <b/>
        <sz val="11"/>
        <color theme="0"/>
        <rFont val="宋体"/>
        <family val="3"/>
        <charset val="134"/>
      </rPr>
      <t>年</t>
    </r>
  </si>
  <si>
    <r>
      <t>2092</t>
    </r>
    <r>
      <rPr>
        <b/>
        <sz val="11"/>
        <color theme="0"/>
        <rFont val="宋体"/>
        <family val="3"/>
        <charset val="134"/>
      </rPr>
      <t>年</t>
    </r>
  </si>
  <si>
    <r>
      <t>2093</t>
    </r>
    <r>
      <rPr>
        <b/>
        <sz val="11"/>
        <color theme="0"/>
        <rFont val="宋体"/>
        <family val="3"/>
        <charset val="134"/>
      </rPr>
      <t>年</t>
    </r>
  </si>
  <si>
    <r>
      <t>2094</t>
    </r>
    <r>
      <rPr>
        <b/>
        <sz val="11"/>
        <color theme="0"/>
        <rFont val="宋体"/>
        <family val="3"/>
        <charset val="134"/>
      </rPr>
      <t>年</t>
    </r>
    <phoneticPr fontId="2" type="noConversion"/>
  </si>
  <si>
    <r>
      <t>2095</t>
    </r>
    <r>
      <rPr>
        <b/>
        <sz val="11"/>
        <color theme="0"/>
        <rFont val="宋体"/>
        <family val="3"/>
        <charset val="134"/>
      </rPr>
      <t>年</t>
    </r>
  </si>
  <si>
    <r>
      <t>2096</t>
    </r>
    <r>
      <rPr>
        <b/>
        <sz val="11"/>
        <color theme="0"/>
        <rFont val="宋体"/>
        <family val="3"/>
        <charset val="134"/>
      </rPr>
      <t>年</t>
    </r>
  </si>
  <si>
    <r>
      <t>2097</t>
    </r>
    <r>
      <rPr>
        <b/>
        <sz val="11"/>
        <color theme="0"/>
        <rFont val="宋体"/>
        <family val="3"/>
        <charset val="134"/>
      </rPr>
      <t>年</t>
    </r>
  </si>
  <si>
    <r>
      <t>2098</t>
    </r>
    <r>
      <rPr>
        <b/>
        <sz val="11"/>
        <color theme="0"/>
        <rFont val="宋体"/>
        <family val="3"/>
        <charset val="134"/>
      </rPr>
      <t>年</t>
    </r>
  </si>
  <si>
    <r>
      <t>2099</t>
    </r>
    <r>
      <rPr>
        <b/>
        <sz val="11"/>
        <color theme="0"/>
        <rFont val="宋体"/>
        <family val="3"/>
        <charset val="134"/>
      </rPr>
      <t>年</t>
    </r>
  </si>
  <si>
    <r>
      <t>2100</t>
    </r>
    <r>
      <rPr>
        <b/>
        <sz val="11"/>
        <color theme="0"/>
        <rFont val="宋体"/>
        <family val="3"/>
        <charset val="134"/>
      </rPr>
      <t>年</t>
    </r>
  </si>
  <si>
    <r>
      <rPr>
        <b/>
        <sz val="11"/>
        <color theme="0"/>
        <rFont val="宋体"/>
        <family val="3"/>
        <charset val="134"/>
      </rPr>
      <t>剩余期间预算小计</t>
    </r>
    <phoneticPr fontId="2" type="noConversion"/>
  </si>
  <si>
    <r>
      <rPr>
        <b/>
        <sz val="11"/>
        <color theme="0"/>
        <rFont val="宋体"/>
        <family val="3"/>
        <charset val="134"/>
      </rPr>
      <t>全周期合计　</t>
    </r>
    <phoneticPr fontId="2" type="noConversion"/>
  </si>
  <si>
    <r>
      <t>1</t>
    </r>
    <r>
      <rPr>
        <b/>
        <sz val="11"/>
        <color theme="1"/>
        <rFont val="宋体"/>
        <family val="3"/>
        <charset val="134"/>
      </rPr>
      <t>月</t>
    </r>
    <phoneticPr fontId="2" type="noConversion"/>
  </si>
  <si>
    <r>
      <t>2</t>
    </r>
    <r>
      <rPr>
        <b/>
        <sz val="11"/>
        <color theme="1"/>
        <rFont val="宋体"/>
        <family val="3"/>
        <charset val="134"/>
      </rPr>
      <t>月</t>
    </r>
    <phoneticPr fontId="2" type="noConversion"/>
  </si>
  <si>
    <r>
      <t>3</t>
    </r>
    <r>
      <rPr>
        <b/>
        <sz val="11"/>
        <color theme="1"/>
        <rFont val="宋体"/>
        <family val="3"/>
        <charset val="134"/>
      </rPr>
      <t>月</t>
    </r>
    <phoneticPr fontId="2" type="noConversion"/>
  </si>
  <si>
    <r>
      <t>4</t>
    </r>
    <r>
      <rPr>
        <b/>
        <sz val="11"/>
        <color theme="1"/>
        <rFont val="宋体"/>
        <family val="3"/>
        <charset val="134"/>
      </rPr>
      <t>月</t>
    </r>
    <phoneticPr fontId="2" type="noConversion"/>
  </si>
  <si>
    <r>
      <t>5</t>
    </r>
    <r>
      <rPr>
        <b/>
        <sz val="11"/>
        <color theme="1"/>
        <rFont val="宋体"/>
        <family val="3"/>
        <charset val="134"/>
      </rPr>
      <t>月</t>
    </r>
    <phoneticPr fontId="2" type="noConversion"/>
  </si>
  <si>
    <r>
      <t>6</t>
    </r>
    <r>
      <rPr>
        <b/>
        <sz val="11"/>
        <color theme="1"/>
        <rFont val="宋体"/>
        <family val="3"/>
        <charset val="134"/>
      </rPr>
      <t>月</t>
    </r>
    <phoneticPr fontId="2" type="noConversion"/>
  </si>
  <si>
    <r>
      <rPr>
        <b/>
        <sz val="11"/>
        <color theme="0"/>
        <rFont val="宋体"/>
        <family val="3"/>
        <charset val="134"/>
      </rPr>
      <t>上半年</t>
    </r>
    <phoneticPr fontId="2" type="noConversion"/>
  </si>
  <si>
    <r>
      <t>7</t>
    </r>
    <r>
      <rPr>
        <b/>
        <sz val="11"/>
        <color theme="1"/>
        <rFont val="宋体"/>
        <family val="3"/>
        <charset val="134"/>
      </rPr>
      <t>月</t>
    </r>
    <phoneticPr fontId="2" type="noConversion"/>
  </si>
  <si>
    <r>
      <t>8</t>
    </r>
    <r>
      <rPr>
        <b/>
        <sz val="11"/>
        <color theme="1"/>
        <rFont val="宋体"/>
        <family val="3"/>
        <charset val="134"/>
      </rPr>
      <t>月</t>
    </r>
    <phoneticPr fontId="2" type="noConversion"/>
  </si>
  <si>
    <r>
      <t>9</t>
    </r>
    <r>
      <rPr>
        <b/>
        <sz val="11"/>
        <color theme="1"/>
        <rFont val="宋体"/>
        <family val="3"/>
        <charset val="134"/>
      </rPr>
      <t>月</t>
    </r>
    <phoneticPr fontId="2" type="noConversion"/>
  </si>
  <si>
    <r>
      <t>10</t>
    </r>
    <r>
      <rPr>
        <b/>
        <sz val="11"/>
        <color theme="1"/>
        <rFont val="宋体"/>
        <family val="3"/>
        <charset val="134"/>
      </rPr>
      <t>月</t>
    </r>
    <phoneticPr fontId="2" type="noConversion"/>
  </si>
  <si>
    <r>
      <t>11</t>
    </r>
    <r>
      <rPr>
        <b/>
        <sz val="11"/>
        <color theme="1"/>
        <rFont val="宋体"/>
        <family val="3"/>
        <charset val="134"/>
      </rPr>
      <t>月</t>
    </r>
    <phoneticPr fontId="2" type="noConversion"/>
  </si>
  <si>
    <r>
      <t>12</t>
    </r>
    <r>
      <rPr>
        <b/>
        <sz val="11"/>
        <color theme="1"/>
        <rFont val="宋体"/>
        <family val="3"/>
        <charset val="134"/>
      </rPr>
      <t>月</t>
    </r>
    <phoneticPr fontId="2" type="noConversion"/>
  </si>
  <si>
    <r>
      <rPr>
        <b/>
        <sz val="11"/>
        <color theme="0"/>
        <rFont val="宋体"/>
        <family val="3"/>
        <charset val="134"/>
      </rPr>
      <t>下半年</t>
    </r>
    <phoneticPr fontId="2" type="noConversion"/>
  </si>
  <si>
    <r>
      <rPr>
        <b/>
        <sz val="11"/>
        <color theme="0"/>
        <rFont val="宋体"/>
        <family val="3"/>
        <charset val="134"/>
      </rPr>
      <t>上半年</t>
    </r>
  </si>
  <si>
    <r>
      <rPr>
        <b/>
        <sz val="11"/>
        <color theme="0"/>
        <rFont val="宋体"/>
        <family val="3"/>
        <charset val="134"/>
      </rPr>
      <t>下半年</t>
    </r>
  </si>
  <si>
    <r>
      <rPr>
        <b/>
        <sz val="11"/>
        <color theme="0"/>
        <rFont val="宋体"/>
        <family val="3"/>
        <charset val="134"/>
      </rPr>
      <t>以后</t>
    </r>
    <phoneticPr fontId="2" type="noConversion"/>
  </si>
  <si>
    <r>
      <rPr>
        <sz val="11"/>
        <color rgb="FF000000"/>
        <rFont val="宋体"/>
        <family val="3"/>
        <charset val="134"/>
      </rPr>
      <t>住宅</t>
    </r>
  </si>
  <si>
    <r>
      <rPr>
        <sz val="11"/>
        <color rgb="FF000000"/>
        <rFont val="宋体"/>
        <family val="3"/>
        <charset val="134"/>
      </rPr>
      <t>别墅</t>
    </r>
  </si>
  <si>
    <r>
      <rPr>
        <sz val="11"/>
        <color rgb="FF000000"/>
        <rFont val="宋体"/>
        <family val="3"/>
        <charset val="134"/>
      </rPr>
      <t>公寓</t>
    </r>
  </si>
  <si>
    <r>
      <rPr>
        <sz val="11"/>
        <color rgb="FF000000"/>
        <rFont val="宋体"/>
        <family val="3"/>
        <charset val="134"/>
      </rPr>
      <t>写字楼</t>
    </r>
  </si>
  <si>
    <r>
      <rPr>
        <sz val="11"/>
        <color rgb="FF000000"/>
        <rFont val="宋体"/>
        <family val="3"/>
        <charset val="134"/>
      </rPr>
      <t>商业</t>
    </r>
  </si>
  <si>
    <r>
      <rPr>
        <sz val="11"/>
        <color rgb="FF000000"/>
        <rFont val="宋体"/>
        <family val="3"/>
        <charset val="134"/>
      </rPr>
      <t>车位（个数）</t>
    </r>
  </si>
  <si>
    <r>
      <rPr>
        <sz val="11"/>
        <color rgb="FF000000"/>
        <rFont val="宋体"/>
        <family val="3"/>
        <charset val="134"/>
      </rPr>
      <t>其他</t>
    </r>
  </si>
  <si>
    <r>
      <rPr>
        <sz val="11"/>
        <color rgb="FF000000"/>
        <rFont val="宋体"/>
        <family val="3"/>
        <charset val="134"/>
      </rPr>
      <t>车位</t>
    </r>
    <phoneticPr fontId="2" type="noConversion"/>
  </si>
  <si>
    <r>
      <rPr>
        <sz val="11"/>
        <color rgb="FF000000"/>
        <rFont val="宋体"/>
        <family val="3"/>
        <charset val="134"/>
      </rPr>
      <t>营业税金及附加、增值税附加</t>
    </r>
    <phoneticPr fontId="5" type="noConversion"/>
  </si>
  <si>
    <r>
      <rPr>
        <sz val="11"/>
        <color rgb="FF000000"/>
        <rFont val="宋体"/>
        <family val="3"/>
        <charset val="134"/>
      </rPr>
      <t>管理费用</t>
    </r>
    <phoneticPr fontId="5" type="noConversion"/>
  </si>
  <si>
    <r>
      <t xml:space="preserve">    </t>
    </r>
    <r>
      <rPr>
        <sz val="11"/>
        <color rgb="FF000000"/>
        <rFont val="宋体"/>
        <family val="3"/>
        <charset val="134"/>
      </rPr>
      <t>其中：自持物业建设期管理费用</t>
    </r>
    <phoneticPr fontId="5" type="noConversion"/>
  </si>
  <si>
    <r>
      <rPr>
        <sz val="11"/>
        <color rgb="FF000000"/>
        <rFont val="宋体"/>
        <family val="3"/>
        <charset val="134"/>
      </rPr>
      <t>销售费用</t>
    </r>
    <phoneticPr fontId="5" type="noConversion"/>
  </si>
  <si>
    <r>
      <rPr>
        <sz val="11"/>
        <color rgb="FF000000"/>
        <rFont val="宋体"/>
        <family val="3"/>
        <charset val="134"/>
      </rPr>
      <t>财务费用</t>
    </r>
    <phoneticPr fontId="5" type="noConversion"/>
  </si>
  <si>
    <r>
      <rPr>
        <b/>
        <sz val="11"/>
        <color theme="1"/>
        <rFont val="宋体"/>
        <family val="3"/>
        <charset val="134"/>
      </rPr>
      <t>毛利</t>
    </r>
    <phoneticPr fontId="2" type="noConversion"/>
  </si>
  <si>
    <r>
      <rPr>
        <sz val="11"/>
        <color theme="1"/>
        <rFont val="宋体"/>
        <family val="3"/>
        <charset val="134"/>
      </rPr>
      <t>毛利率</t>
    </r>
    <phoneticPr fontId="2" type="noConversion"/>
  </si>
  <si>
    <r>
      <rPr>
        <sz val="11"/>
        <color rgb="FF000000"/>
        <rFont val="宋体"/>
        <family val="3"/>
        <charset val="134"/>
      </rPr>
      <t>土地增值税</t>
    </r>
    <phoneticPr fontId="5" type="noConversion"/>
  </si>
  <si>
    <r>
      <rPr>
        <sz val="11"/>
        <color rgb="FF000000"/>
        <rFont val="宋体"/>
        <family val="3"/>
        <charset val="134"/>
      </rPr>
      <t>企业所得税</t>
    </r>
    <phoneticPr fontId="5" type="noConversion"/>
  </si>
  <si>
    <r>
      <rPr>
        <b/>
        <sz val="11"/>
        <color theme="1"/>
        <rFont val="宋体"/>
        <family val="3"/>
        <charset val="134"/>
      </rPr>
      <t>净利润</t>
    </r>
    <phoneticPr fontId="2" type="noConversion"/>
  </si>
  <si>
    <r>
      <rPr>
        <sz val="11"/>
        <color theme="1"/>
        <rFont val="宋体"/>
        <family val="3"/>
        <charset val="134"/>
      </rPr>
      <t>净利率</t>
    </r>
    <phoneticPr fontId="2" type="noConversion"/>
  </si>
  <si>
    <t>利润预算表（出售）</t>
    <phoneticPr fontId="4" type="noConversion"/>
  </si>
  <si>
    <t>内容</t>
    <phoneticPr fontId="2" type="noConversion"/>
  </si>
  <si>
    <t>填表说明</t>
    <phoneticPr fontId="2" type="noConversion"/>
  </si>
  <si>
    <t>合计</t>
    <phoneticPr fontId="2" type="noConversion"/>
  </si>
  <si>
    <t>收入、成本和利润预算汇总表</t>
    <phoneticPr fontId="2" type="noConversion"/>
  </si>
  <si>
    <t>单位：人民币万元</t>
    <phoneticPr fontId="2" type="noConversion"/>
  </si>
  <si>
    <t>取自销售预算表</t>
    <phoneticPr fontId="2" type="noConversion"/>
  </si>
  <si>
    <t>销售面积-认购（平方米）</t>
    <phoneticPr fontId="2" type="noConversion"/>
  </si>
  <si>
    <t>住宅</t>
    <phoneticPr fontId="2" type="noConversion"/>
  </si>
  <si>
    <t>别墅</t>
    <phoneticPr fontId="2" type="noConversion"/>
  </si>
  <si>
    <t>公寓</t>
    <phoneticPr fontId="2" type="noConversion"/>
  </si>
  <si>
    <t>写字楼</t>
    <phoneticPr fontId="2" type="noConversion"/>
  </si>
  <si>
    <t>商业</t>
    <phoneticPr fontId="2" type="noConversion"/>
  </si>
  <si>
    <t>车位(个）</t>
    <phoneticPr fontId="2" type="noConversion"/>
  </si>
  <si>
    <t>其他</t>
    <phoneticPr fontId="2" type="noConversion"/>
  </si>
  <si>
    <t>合计（不含车位和其他）</t>
    <phoneticPr fontId="2" type="noConversion"/>
  </si>
  <si>
    <t>车位（个）</t>
    <phoneticPr fontId="2" type="noConversion"/>
  </si>
  <si>
    <t>合计</t>
    <phoneticPr fontId="2" type="noConversion"/>
  </si>
  <si>
    <t>利润表</t>
    <phoneticPr fontId="2" type="noConversion"/>
  </si>
  <si>
    <t>开发成本</t>
    <phoneticPr fontId="2" type="noConversion"/>
  </si>
  <si>
    <t>营业税金、增值税附加等(含房产税)</t>
    <phoneticPr fontId="2" type="noConversion"/>
  </si>
  <si>
    <t>管理费用</t>
    <phoneticPr fontId="2" type="noConversion"/>
  </si>
  <si>
    <t>销售费用</t>
    <phoneticPr fontId="2" type="noConversion"/>
  </si>
  <si>
    <t>财务费用</t>
    <phoneticPr fontId="2" type="noConversion"/>
  </si>
  <si>
    <t>开发成本、费用</t>
    <phoneticPr fontId="2" type="noConversion"/>
  </si>
  <si>
    <t>毛利</t>
    <phoneticPr fontId="2" type="noConversion"/>
  </si>
  <si>
    <t>毛利率</t>
    <phoneticPr fontId="2" type="noConversion"/>
  </si>
  <si>
    <t>土地增值税</t>
    <phoneticPr fontId="2" type="noConversion"/>
  </si>
  <si>
    <t>企业所得税</t>
    <phoneticPr fontId="2" type="noConversion"/>
  </si>
  <si>
    <t>净利</t>
    <phoneticPr fontId="2" type="noConversion"/>
  </si>
  <si>
    <t>净利率</t>
    <phoneticPr fontId="2" type="noConversion"/>
  </si>
  <si>
    <r>
      <rPr>
        <sz val="10"/>
        <color rgb="FF000000"/>
        <rFont val="宋体"/>
        <family val="3"/>
        <charset val="134"/>
      </rPr>
      <t>不含税销售收入</t>
    </r>
    <r>
      <rPr>
        <sz val="10"/>
        <color rgb="FF000000"/>
        <rFont val="Times New Roman"/>
        <family val="1"/>
      </rPr>
      <t>/</t>
    </r>
    <r>
      <rPr>
        <sz val="10"/>
        <color rgb="FF000000"/>
        <rFont val="宋体"/>
        <family val="3"/>
        <charset val="134"/>
      </rPr>
      <t>销售面积（表内计算），需与销售预算表核对相符</t>
    </r>
    <phoneticPr fontId="2" type="noConversion"/>
  </si>
  <si>
    <r>
      <rPr>
        <sz val="10"/>
        <color rgb="FF000000"/>
        <rFont val="宋体"/>
        <family val="3"/>
        <charset val="134"/>
      </rPr>
      <t>销售面积</t>
    </r>
    <r>
      <rPr>
        <sz val="10"/>
        <color rgb="FF000000"/>
        <rFont val="Times New Roman"/>
        <family val="1"/>
      </rPr>
      <t>*</t>
    </r>
    <r>
      <rPr>
        <sz val="10"/>
        <color rgb="FF000000"/>
        <rFont val="宋体"/>
        <family val="3"/>
        <charset val="134"/>
      </rPr>
      <t>单方开发成本（表内计算）</t>
    </r>
    <phoneticPr fontId="2" type="noConversion"/>
  </si>
  <si>
    <t>取自销售预算表（表间链接）</t>
    <phoneticPr fontId="2" type="noConversion"/>
  </si>
  <si>
    <t>`</t>
    <phoneticPr fontId="2" type="noConversion"/>
  </si>
  <si>
    <t>销售面积（平方米，车位按个）：</t>
    <phoneticPr fontId="2" type="noConversion"/>
  </si>
  <si>
    <t>不含增值税单方开发成本（元/平方米，车位元/个）：</t>
    <phoneticPr fontId="2" type="noConversion"/>
  </si>
  <si>
    <t>开发成本（万元）：</t>
    <phoneticPr fontId="2" type="noConversion"/>
  </si>
  <si>
    <t>各业态单方增值额（扣除费用和税金前）（元）：</t>
    <phoneticPr fontId="2" type="noConversion"/>
  </si>
  <si>
    <r>
      <t>2020</t>
    </r>
    <r>
      <rPr>
        <b/>
        <sz val="11"/>
        <color theme="0"/>
        <rFont val="宋体"/>
        <family val="3"/>
        <charset val="134"/>
      </rPr>
      <t>年</t>
    </r>
    <phoneticPr fontId="4" type="noConversion"/>
  </si>
  <si>
    <r>
      <t>2021</t>
    </r>
    <r>
      <rPr>
        <b/>
        <sz val="11"/>
        <color theme="0"/>
        <rFont val="宋体"/>
        <family val="3"/>
        <charset val="134"/>
      </rPr>
      <t>年</t>
    </r>
    <phoneticPr fontId="4" type="noConversion"/>
  </si>
  <si>
    <r>
      <t>2022</t>
    </r>
    <r>
      <rPr>
        <b/>
        <sz val="11"/>
        <color theme="0"/>
        <rFont val="宋体"/>
        <family val="3"/>
        <charset val="134"/>
      </rPr>
      <t>年</t>
    </r>
    <phoneticPr fontId="4" type="noConversion"/>
  </si>
  <si>
    <r>
      <t>2023</t>
    </r>
    <r>
      <rPr>
        <b/>
        <sz val="11"/>
        <color theme="0"/>
        <rFont val="宋体"/>
        <family val="3"/>
        <charset val="134"/>
      </rPr>
      <t>年</t>
    </r>
    <phoneticPr fontId="2" type="noConversion"/>
  </si>
  <si>
    <r>
      <t>2024</t>
    </r>
    <r>
      <rPr>
        <b/>
        <sz val="11"/>
        <color theme="0"/>
        <rFont val="宋体"/>
        <family val="3"/>
        <charset val="134"/>
      </rPr>
      <t>年</t>
    </r>
    <phoneticPr fontId="2" type="noConversion"/>
  </si>
  <si>
    <r>
      <t>2025</t>
    </r>
    <r>
      <rPr>
        <b/>
        <sz val="11"/>
        <color theme="0"/>
        <rFont val="宋体"/>
        <family val="3"/>
        <charset val="134"/>
      </rPr>
      <t>年</t>
    </r>
    <phoneticPr fontId="2" type="noConversion"/>
  </si>
  <si>
    <r>
      <t>2094</t>
    </r>
    <r>
      <rPr>
        <b/>
        <sz val="11"/>
        <color theme="0"/>
        <rFont val="宋体"/>
        <family val="3"/>
        <charset val="134"/>
      </rPr>
      <t>年</t>
    </r>
    <phoneticPr fontId="2" type="noConversion"/>
  </si>
  <si>
    <r>
      <rPr>
        <b/>
        <sz val="11"/>
        <color theme="0"/>
        <rFont val="宋体"/>
        <family val="3"/>
        <charset val="134"/>
      </rPr>
      <t>剩余期间预算小计</t>
    </r>
    <phoneticPr fontId="2" type="noConversion"/>
  </si>
  <si>
    <r>
      <rPr>
        <b/>
        <sz val="11"/>
        <color theme="0"/>
        <rFont val="宋体"/>
        <family val="3"/>
        <charset val="134"/>
      </rPr>
      <t>全周期合计　</t>
    </r>
    <phoneticPr fontId="2" type="noConversion"/>
  </si>
  <si>
    <r>
      <t>1</t>
    </r>
    <r>
      <rPr>
        <b/>
        <sz val="11"/>
        <color theme="1"/>
        <rFont val="宋体"/>
        <family val="3"/>
        <charset val="134"/>
      </rPr>
      <t>月</t>
    </r>
    <phoneticPr fontId="2" type="noConversion"/>
  </si>
  <si>
    <r>
      <t>2</t>
    </r>
    <r>
      <rPr>
        <b/>
        <sz val="11"/>
        <color theme="1"/>
        <rFont val="宋体"/>
        <family val="3"/>
        <charset val="134"/>
      </rPr>
      <t>月</t>
    </r>
    <phoneticPr fontId="2" type="noConversion"/>
  </si>
  <si>
    <r>
      <t>3</t>
    </r>
    <r>
      <rPr>
        <b/>
        <sz val="11"/>
        <color theme="1"/>
        <rFont val="宋体"/>
        <family val="3"/>
        <charset val="134"/>
      </rPr>
      <t>月</t>
    </r>
    <phoneticPr fontId="2" type="noConversion"/>
  </si>
  <si>
    <r>
      <t>4</t>
    </r>
    <r>
      <rPr>
        <b/>
        <sz val="11"/>
        <color theme="1"/>
        <rFont val="宋体"/>
        <family val="3"/>
        <charset val="134"/>
      </rPr>
      <t>月</t>
    </r>
    <phoneticPr fontId="2" type="noConversion"/>
  </si>
  <si>
    <r>
      <t>5</t>
    </r>
    <r>
      <rPr>
        <b/>
        <sz val="11"/>
        <color theme="1"/>
        <rFont val="宋体"/>
        <family val="3"/>
        <charset val="134"/>
      </rPr>
      <t>月</t>
    </r>
    <phoneticPr fontId="2" type="noConversion"/>
  </si>
  <si>
    <r>
      <t>6</t>
    </r>
    <r>
      <rPr>
        <b/>
        <sz val="11"/>
        <color theme="1"/>
        <rFont val="宋体"/>
        <family val="3"/>
        <charset val="134"/>
      </rPr>
      <t>月</t>
    </r>
    <phoneticPr fontId="2" type="noConversion"/>
  </si>
  <si>
    <r>
      <t>7</t>
    </r>
    <r>
      <rPr>
        <b/>
        <sz val="11"/>
        <color theme="1"/>
        <rFont val="宋体"/>
        <family val="3"/>
        <charset val="134"/>
      </rPr>
      <t>月</t>
    </r>
    <phoneticPr fontId="2" type="noConversion"/>
  </si>
  <si>
    <r>
      <t>8</t>
    </r>
    <r>
      <rPr>
        <b/>
        <sz val="11"/>
        <color theme="1"/>
        <rFont val="宋体"/>
        <family val="3"/>
        <charset val="134"/>
      </rPr>
      <t>月</t>
    </r>
    <phoneticPr fontId="2" type="noConversion"/>
  </si>
  <si>
    <r>
      <t>9</t>
    </r>
    <r>
      <rPr>
        <b/>
        <sz val="11"/>
        <color theme="1"/>
        <rFont val="宋体"/>
        <family val="3"/>
        <charset val="134"/>
      </rPr>
      <t>月</t>
    </r>
    <phoneticPr fontId="2" type="noConversion"/>
  </si>
  <si>
    <r>
      <t>10</t>
    </r>
    <r>
      <rPr>
        <b/>
        <sz val="11"/>
        <color theme="1"/>
        <rFont val="宋体"/>
        <family val="3"/>
        <charset val="134"/>
      </rPr>
      <t>月</t>
    </r>
    <phoneticPr fontId="2" type="noConversion"/>
  </si>
  <si>
    <r>
      <t>11</t>
    </r>
    <r>
      <rPr>
        <b/>
        <sz val="11"/>
        <color theme="1"/>
        <rFont val="宋体"/>
        <family val="3"/>
        <charset val="134"/>
      </rPr>
      <t>月</t>
    </r>
    <phoneticPr fontId="2" type="noConversion"/>
  </si>
  <si>
    <r>
      <t>12</t>
    </r>
    <r>
      <rPr>
        <b/>
        <sz val="11"/>
        <color theme="1"/>
        <rFont val="宋体"/>
        <family val="3"/>
        <charset val="134"/>
      </rPr>
      <t>月</t>
    </r>
    <phoneticPr fontId="2" type="noConversion"/>
  </si>
  <si>
    <r>
      <rPr>
        <b/>
        <sz val="11"/>
        <color theme="0"/>
        <rFont val="宋体"/>
        <family val="3"/>
        <charset val="134"/>
      </rPr>
      <t>下半年</t>
    </r>
    <phoneticPr fontId="2" type="noConversion"/>
  </si>
  <si>
    <r>
      <rPr>
        <b/>
        <sz val="11"/>
        <color theme="0"/>
        <rFont val="宋体"/>
        <family val="3"/>
        <charset val="134"/>
      </rPr>
      <t>以后</t>
    </r>
    <phoneticPr fontId="2" type="noConversion"/>
  </si>
  <si>
    <t>不含增值税销售单价（万元）：</t>
    <phoneticPr fontId="2" type="noConversion"/>
  </si>
  <si>
    <t>取自销售预算的销售面积-认购</t>
    <phoneticPr fontId="2" type="noConversion"/>
  </si>
  <si>
    <t>销售面积*不含税单方开发成本</t>
    <phoneticPr fontId="2" type="noConversion"/>
  </si>
  <si>
    <t>不含税单价- 不含税单方开发成本</t>
    <phoneticPr fontId="2" type="noConversion"/>
  </si>
  <si>
    <t xml:space="preserve">地区名称: </t>
  </si>
  <si>
    <t>所属区域:</t>
  </si>
  <si>
    <t>序号</t>
  </si>
  <si>
    <t>附表名称</t>
  </si>
  <si>
    <t>项目组团统计表</t>
  </si>
  <si>
    <t>区域</t>
  </si>
  <si>
    <t>地区</t>
  </si>
  <si>
    <t>项目</t>
  </si>
  <si>
    <t>华南区</t>
  </si>
  <si>
    <t>XX地区全面预算表</t>
    <phoneticPr fontId="2" type="noConversion"/>
  </si>
  <si>
    <t>填表时间</t>
    <phoneticPr fontId="2" type="noConversion"/>
  </si>
  <si>
    <t>表1.1收入成本利润预算汇总一按半年</t>
  </si>
  <si>
    <t>表1.2 收入成本利润预算汇总一按年度</t>
  </si>
  <si>
    <t>表1.3 利润预算表</t>
  </si>
  <si>
    <t>XX地区</t>
    <phoneticPr fontId="2" type="noConversion"/>
  </si>
  <si>
    <t>XX项目</t>
    <phoneticPr fontId="2" type="noConversion"/>
  </si>
  <si>
    <t>Chcked</t>
    <phoneticPr fontId="2" type="noConversion"/>
  </si>
  <si>
    <t>检查</t>
    <phoneticPr fontId="2" type="noConversion"/>
  </si>
  <si>
    <t>取自表1.3.1 单方成本</t>
    <phoneticPr fontId="2" type="noConversion"/>
  </si>
  <si>
    <t>1.灰色：表链接</t>
    <phoneticPr fontId="2" type="noConversion"/>
  </si>
  <si>
    <r>
      <t xml:space="preserve">2. </t>
    </r>
    <r>
      <rPr>
        <sz val="11"/>
        <color rgb="FFFF0000"/>
        <rFont val="宋体"/>
        <family val="3"/>
        <charset val="134"/>
      </rPr>
      <t>浅蓝色：表内计算</t>
    </r>
    <phoneticPr fontId="2" type="noConversion"/>
  </si>
  <si>
    <r>
      <t xml:space="preserve">3. </t>
    </r>
    <r>
      <rPr>
        <sz val="11"/>
        <color rgb="FFFF0000"/>
        <rFont val="宋体"/>
        <family val="3"/>
        <charset val="134"/>
      </rPr>
      <t>白色：输入</t>
    </r>
    <phoneticPr fontId="2" type="noConversion"/>
  </si>
  <si>
    <r>
      <t xml:space="preserve">4. </t>
    </r>
    <r>
      <rPr>
        <sz val="11"/>
        <color rgb="FFFF0000"/>
        <rFont val="宋体"/>
        <family val="3"/>
        <charset val="134"/>
      </rPr>
      <t>绿色：利润表计算的要素</t>
    </r>
    <phoneticPr fontId="2" type="noConversion"/>
  </si>
  <si>
    <r>
      <rPr>
        <sz val="10"/>
        <color rgb="FF000000"/>
        <rFont val="宋体"/>
        <family val="3"/>
        <charset val="134"/>
      </rPr>
      <t>（全周期总额</t>
    </r>
    <r>
      <rPr>
        <sz val="10"/>
        <color rgb="FF000000"/>
        <rFont val="Times New Roman"/>
        <family val="1"/>
      </rPr>
      <t>-</t>
    </r>
    <r>
      <rPr>
        <sz val="10"/>
        <color rgb="FF000000"/>
        <rFont val="宋体"/>
        <family val="3"/>
        <charset val="134"/>
      </rPr>
      <t>期初累计数）</t>
    </r>
    <r>
      <rPr>
        <sz val="10"/>
        <color rgb="FF000000"/>
        <rFont val="Times New Roman"/>
        <family val="1"/>
      </rPr>
      <t>*</t>
    </r>
    <r>
      <rPr>
        <sz val="10"/>
        <color rgb="FF000000"/>
        <rFont val="宋体"/>
        <family val="3"/>
        <charset val="134"/>
      </rPr>
      <t>当期认购面积</t>
    </r>
    <r>
      <rPr>
        <sz val="10"/>
        <color rgb="FF000000"/>
        <rFont val="Times New Roman"/>
        <family val="1"/>
      </rPr>
      <t>/</t>
    </r>
    <r>
      <rPr>
        <sz val="10"/>
        <color rgb="FF000000"/>
        <rFont val="宋体"/>
        <family val="3"/>
        <charset val="134"/>
      </rPr>
      <t>认购面积预算小计（表内计算）</t>
    </r>
    <phoneticPr fontId="2" type="noConversion"/>
  </si>
  <si>
    <r>
      <rPr>
        <sz val="10"/>
        <color rgb="FF000000"/>
        <rFont val="宋体"/>
        <family val="3"/>
        <charset val="134"/>
      </rPr>
      <t>（全周期总额</t>
    </r>
    <r>
      <rPr>
        <sz val="10"/>
        <color rgb="FF000000"/>
        <rFont val="Times New Roman"/>
        <family val="1"/>
      </rPr>
      <t>-</t>
    </r>
    <r>
      <rPr>
        <sz val="10"/>
        <color rgb="FF000000"/>
        <rFont val="宋体"/>
        <family val="3"/>
        <charset val="134"/>
      </rPr>
      <t>期初累计数）</t>
    </r>
    <r>
      <rPr>
        <sz val="10"/>
        <color rgb="FF000000"/>
        <rFont val="Times New Roman"/>
        <family val="1"/>
      </rPr>
      <t>*</t>
    </r>
    <r>
      <rPr>
        <sz val="10"/>
        <color rgb="FF000000"/>
        <rFont val="宋体"/>
        <family val="3"/>
        <charset val="134"/>
      </rPr>
      <t>当期不含税认购收入</t>
    </r>
    <r>
      <rPr>
        <sz val="10"/>
        <color rgb="FF000000"/>
        <rFont val="Times New Roman"/>
        <family val="1"/>
      </rPr>
      <t>/</t>
    </r>
    <r>
      <rPr>
        <sz val="10"/>
        <color rgb="FF000000"/>
        <rFont val="宋体"/>
        <family val="3"/>
        <charset val="134"/>
      </rPr>
      <t>不含税认购收入预算小计（表内计算）</t>
    </r>
    <phoneticPr fontId="2" type="noConversion"/>
  </si>
  <si>
    <r>
      <rPr>
        <b/>
        <sz val="11"/>
        <color theme="0"/>
        <rFont val="宋体"/>
        <family val="3"/>
        <charset val="134"/>
      </rPr>
      <t>现金流量预算表（出售）</t>
    </r>
    <phoneticPr fontId="2" type="noConversion"/>
  </si>
  <si>
    <r>
      <t>2021</t>
    </r>
    <r>
      <rPr>
        <b/>
        <sz val="11"/>
        <color theme="0"/>
        <rFont val="宋体"/>
        <family val="3"/>
        <charset val="134"/>
      </rPr>
      <t>年</t>
    </r>
  </si>
  <si>
    <r>
      <t>2022</t>
    </r>
    <r>
      <rPr>
        <b/>
        <sz val="11"/>
        <color theme="0"/>
        <rFont val="宋体"/>
        <family val="3"/>
        <charset val="134"/>
      </rPr>
      <t>年</t>
    </r>
  </si>
  <si>
    <r>
      <t>2021</t>
    </r>
    <r>
      <rPr>
        <b/>
        <sz val="11"/>
        <color theme="0"/>
        <rFont val="宋体"/>
        <family val="3"/>
        <charset val="134"/>
      </rPr>
      <t>年</t>
    </r>
    <phoneticPr fontId="2" type="noConversion"/>
  </si>
  <si>
    <r>
      <rPr>
        <sz val="11"/>
        <color theme="1"/>
        <rFont val="宋体"/>
        <family val="2"/>
        <charset val="134"/>
      </rPr>
      <t>检查</t>
    </r>
    <phoneticPr fontId="2" type="noConversion"/>
  </si>
  <si>
    <r>
      <t>1</t>
    </r>
    <r>
      <rPr>
        <b/>
        <sz val="11"/>
        <rFont val="宋体"/>
        <family val="3"/>
        <charset val="134"/>
      </rPr>
      <t>月</t>
    </r>
    <phoneticPr fontId="2" type="noConversion"/>
  </si>
  <si>
    <r>
      <t>2</t>
    </r>
    <r>
      <rPr>
        <b/>
        <sz val="11"/>
        <rFont val="宋体"/>
        <family val="3"/>
        <charset val="134"/>
      </rPr>
      <t>月</t>
    </r>
    <phoneticPr fontId="2" type="noConversion"/>
  </si>
  <si>
    <r>
      <t>3</t>
    </r>
    <r>
      <rPr>
        <b/>
        <sz val="11"/>
        <rFont val="宋体"/>
        <family val="3"/>
        <charset val="134"/>
      </rPr>
      <t>月</t>
    </r>
    <phoneticPr fontId="2" type="noConversion"/>
  </si>
  <si>
    <r>
      <t>4</t>
    </r>
    <r>
      <rPr>
        <b/>
        <sz val="11"/>
        <rFont val="宋体"/>
        <family val="3"/>
        <charset val="134"/>
      </rPr>
      <t>月</t>
    </r>
    <phoneticPr fontId="2" type="noConversion"/>
  </si>
  <si>
    <r>
      <t>5</t>
    </r>
    <r>
      <rPr>
        <b/>
        <sz val="11"/>
        <rFont val="宋体"/>
        <family val="3"/>
        <charset val="134"/>
      </rPr>
      <t>月</t>
    </r>
    <phoneticPr fontId="2" type="noConversion"/>
  </si>
  <si>
    <r>
      <t>6</t>
    </r>
    <r>
      <rPr>
        <b/>
        <sz val="11"/>
        <rFont val="宋体"/>
        <family val="3"/>
        <charset val="134"/>
      </rPr>
      <t>月</t>
    </r>
    <phoneticPr fontId="2" type="noConversion"/>
  </si>
  <si>
    <r>
      <t>7</t>
    </r>
    <r>
      <rPr>
        <b/>
        <sz val="11"/>
        <rFont val="宋体"/>
        <family val="3"/>
        <charset val="134"/>
      </rPr>
      <t>月</t>
    </r>
    <phoneticPr fontId="2" type="noConversion"/>
  </si>
  <si>
    <r>
      <t>8</t>
    </r>
    <r>
      <rPr>
        <b/>
        <sz val="11"/>
        <rFont val="宋体"/>
        <family val="3"/>
        <charset val="134"/>
      </rPr>
      <t>月</t>
    </r>
    <phoneticPr fontId="2" type="noConversion"/>
  </si>
  <si>
    <r>
      <t>9</t>
    </r>
    <r>
      <rPr>
        <b/>
        <sz val="11"/>
        <rFont val="宋体"/>
        <family val="3"/>
        <charset val="134"/>
      </rPr>
      <t>月</t>
    </r>
    <phoneticPr fontId="2" type="noConversion"/>
  </si>
  <si>
    <r>
      <t>10</t>
    </r>
    <r>
      <rPr>
        <b/>
        <sz val="11"/>
        <rFont val="宋体"/>
        <family val="3"/>
        <charset val="134"/>
      </rPr>
      <t>月</t>
    </r>
    <phoneticPr fontId="2" type="noConversion"/>
  </si>
  <si>
    <r>
      <t>11</t>
    </r>
    <r>
      <rPr>
        <b/>
        <sz val="11"/>
        <rFont val="宋体"/>
        <family val="3"/>
        <charset val="134"/>
      </rPr>
      <t>月</t>
    </r>
    <phoneticPr fontId="2" type="noConversion"/>
  </si>
  <si>
    <r>
      <t>12</t>
    </r>
    <r>
      <rPr>
        <b/>
        <sz val="11"/>
        <rFont val="宋体"/>
        <family val="3"/>
        <charset val="134"/>
      </rPr>
      <t>月</t>
    </r>
    <phoneticPr fontId="2" type="noConversion"/>
  </si>
  <si>
    <r>
      <rPr>
        <b/>
        <sz val="11"/>
        <color theme="0"/>
        <rFont val="宋体"/>
        <family val="3"/>
        <charset val="134"/>
      </rPr>
      <t>以后</t>
    </r>
    <phoneticPr fontId="2" type="noConversion"/>
  </si>
  <si>
    <r>
      <rPr>
        <b/>
        <sz val="11"/>
        <color rgb="FF000000"/>
        <rFont val="宋体"/>
        <family val="3"/>
        <charset val="134"/>
      </rPr>
      <t>现金流入：</t>
    </r>
  </si>
  <si>
    <r>
      <rPr>
        <sz val="11"/>
        <color rgb="FF000000"/>
        <rFont val="宋体"/>
        <family val="3"/>
        <charset val="134"/>
      </rPr>
      <t>销售回款（不含销项税）</t>
    </r>
  </si>
  <si>
    <r>
      <rPr>
        <sz val="11"/>
        <color rgb="FF000000"/>
        <rFont val="宋体"/>
        <family val="3"/>
        <charset val="134"/>
      </rPr>
      <t>销售回款（销项税）</t>
    </r>
  </si>
  <si>
    <r>
      <rPr>
        <sz val="11"/>
        <color rgb="FF000000"/>
        <rFont val="宋体"/>
        <family val="3"/>
        <charset val="134"/>
      </rPr>
      <t>租金</t>
    </r>
    <r>
      <rPr>
        <sz val="11"/>
        <color rgb="FF000000"/>
        <rFont val="Times New Roman"/>
        <family val="1"/>
      </rPr>
      <t>/</t>
    </r>
    <r>
      <rPr>
        <sz val="11"/>
        <color rgb="FF000000"/>
        <rFont val="宋体"/>
        <family val="3"/>
        <charset val="134"/>
      </rPr>
      <t>经营收入（不含销项税）</t>
    </r>
    <phoneticPr fontId="2" type="noConversion"/>
  </si>
  <si>
    <r>
      <rPr>
        <sz val="11"/>
        <color rgb="FF000000"/>
        <rFont val="宋体"/>
        <family val="3"/>
        <charset val="134"/>
      </rPr>
      <t>租金</t>
    </r>
    <r>
      <rPr>
        <sz val="11"/>
        <color rgb="FF000000"/>
        <rFont val="Times New Roman"/>
        <family val="1"/>
      </rPr>
      <t>/</t>
    </r>
    <r>
      <rPr>
        <sz val="11"/>
        <color rgb="FF000000"/>
        <rFont val="宋体"/>
        <family val="3"/>
        <charset val="134"/>
      </rPr>
      <t>经营收入（销项税）</t>
    </r>
    <phoneticPr fontId="2" type="noConversion"/>
  </si>
  <si>
    <r>
      <rPr>
        <b/>
        <sz val="11"/>
        <color rgb="FF000000"/>
        <rFont val="宋体"/>
        <family val="3"/>
        <charset val="134"/>
      </rPr>
      <t>合计</t>
    </r>
  </si>
  <si>
    <r>
      <rPr>
        <b/>
        <sz val="11"/>
        <color rgb="FF000000"/>
        <rFont val="宋体"/>
        <family val="3"/>
        <charset val="134"/>
      </rPr>
      <t>累计现金流入</t>
    </r>
  </si>
  <si>
    <r>
      <rPr>
        <b/>
        <sz val="11"/>
        <color rgb="FF000000"/>
        <rFont val="宋体"/>
        <family val="3"/>
        <charset val="134"/>
      </rPr>
      <t>现金流出：</t>
    </r>
  </si>
  <si>
    <r>
      <rPr>
        <sz val="11"/>
        <color rgb="FF000000"/>
        <rFont val="宋体"/>
        <family val="3"/>
        <charset val="134"/>
      </rPr>
      <t>土地成本（不含进项税）</t>
    </r>
  </si>
  <si>
    <r>
      <rPr>
        <sz val="11"/>
        <color rgb="FF000000"/>
        <rFont val="宋体"/>
        <family val="3"/>
        <charset val="134"/>
      </rPr>
      <t>土地成本（可抵减销项的税金）</t>
    </r>
  </si>
  <si>
    <r>
      <rPr>
        <sz val="11"/>
        <color rgb="FF000000"/>
        <rFont val="宋体"/>
        <family val="3"/>
        <charset val="134"/>
      </rPr>
      <t>建造成本（不含进项税）</t>
    </r>
  </si>
  <si>
    <r>
      <rPr>
        <sz val="11"/>
        <color rgb="FF000000"/>
        <rFont val="宋体"/>
        <family val="3"/>
        <charset val="134"/>
      </rPr>
      <t>建造成本（进项税）</t>
    </r>
  </si>
  <si>
    <r>
      <rPr>
        <sz val="11"/>
        <color rgb="FF000000"/>
        <rFont val="宋体"/>
        <family val="3"/>
        <charset val="134"/>
      </rPr>
      <t>管理费用</t>
    </r>
  </si>
  <si>
    <r>
      <rPr>
        <sz val="11"/>
        <color rgb="FF000000"/>
        <rFont val="宋体"/>
        <family val="3"/>
        <charset val="134"/>
      </rPr>
      <t>销售费用</t>
    </r>
  </si>
  <si>
    <r>
      <rPr>
        <sz val="11"/>
        <color rgb="FF000000"/>
        <rFont val="宋体"/>
        <family val="3"/>
        <charset val="134"/>
      </rPr>
      <t>财务费用</t>
    </r>
  </si>
  <si>
    <r>
      <rPr>
        <sz val="11"/>
        <color rgb="FF000000"/>
        <rFont val="宋体"/>
        <family val="3"/>
        <charset val="134"/>
      </rPr>
      <t>增值税及附加</t>
    </r>
    <r>
      <rPr>
        <sz val="11"/>
        <color rgb="FF000000"/>
        <rFont val="Times New Roman"/>
        <family val="1"/>
      </rPr>
      <t>/</t>
    </r>
    <r>
      <rPr>
        <sz val="11"/>
        <color rgb="FF000000"/>
        <rFont val="宋体"/>
        <family val="3"/>
        <charset val="134"/>
      </rPr>
      <t>营业税金及附加</t>
    </r>
    <r>
      <rPr>
        <sz val="11"/>
        <color rgb="FF000000"/>
        <rFont val="Times New Roman"/>
        <family val="1"/>
      </rPr>
      <t>/</t>
    </r>
    <r>
      <rPr>
        <sz val="11"/>
        <color rgb="FF000000"/>
        <rFont val="宋体"/>
        <family val="3"/>
        <charset val="134"/>
      </rPr>
      <t>其他税</t>
    </r>
    <phoneticPr fontId="2" type="noConversion"/>
  </si>
  <si>
    <r>
      <rPr>
        <sz val="11"/>
        <color rgb="FF000000"/>
        <rFont val="宋体"/>
        <family val="3"/>
        <charset val="134"/>
      </rPr>
      <t>土地增值税</t>
    </r>
  </si>
  <si>
    <r>
      <rPr>
        <sz val="11"/>
        <color rgb="FF000000"/>
        <rFont val="宋体"/>
        <family val="3"/>
        <charset val="134"/>
      </rPr>
      <t>所得税</t>
    </r>
  </si>
  <si>
    <r>
      <rPr>
        <b/>
        <sz val="11"/>
        <color rgb="FF000000"/>
        <rFont val="宋体"/>
        <family val="3"/>
        <charset val="134"/>
      </rPr>
      <t>累计现金流出</t>
    </r>
  </si>
  <si>
    <r>
      <rPr>
        <b/>
        <sz val="11"/>
        <color rgb="FF000000"/>
        <rFont val="宋体"/>
        <family val="3"/>
        <charset val="134"/>
      </rPr>
      <t>累计净现金流</t>
    </r>
  </si>
  <si>
    <r>
      <rPr>
        <b/>
        <sz val="11"/>
        <color theme="0"/>
        <rFont val="宋体"/>
        <family val="3"/>
        <charset val="134"/>
      </rPr>
      <t>销售预算表（出售）</t>
    </r>
    <phoneticPr fontId="2" type="noConversion"/>
  </si>
  <si>
    <r>
      <t>2020</t>
    </r>
    <r>
      <rPr>
        <b/>
        <sz val="11"/>
        <color theme="0"/>
        <rFont val="宋体"/>
        <family val="3"/>
        <charset val="134"/>
      </rPr>
      <t>年</t>
    </r>
  </si>
  <si>
    <r>
      <t>2023</t>
    </r>
    <r>
      <rPr>
        <b/>
        <sz val="11"/>
        <color theme="0"/>
        <rFont val="宋体"/>
        <family val="3"/>
        <charset val="134"/>
      </rPr>
      <t>年</t>
    </r>
    <phoneticPr fontId="2" type="noConversion"/>
  </si>
  <si>
    <r>
      <t>2024</t>
    </r>
    <r>
      <rPr>
        <b/>
        <sz val="11"/>
        <color theme="0"/>
        <rFont val="宋体"/>
        <family val="3"/>
        <charset val="134"/>
      </rPr>
      <t>年</t>
    </r>
    <phoneticPr fontId="2" type="noConversion"/>
  </si>
  <si>
    <r>
      <t>2025</t>
    </r>
    <r>
      <rPr>
        <b/>
        <sz val="11"/>
        <color theme="0"/>
        <rFont val="宋体"/>
        <family val="3"/>
        <charset val="134"/>
      </rPr>
      <t>年</t>
    </r>
    <phoneticPr fontId="2" type="noConversion"/>
  </si>
  <si>
    <r>
      <t>2094</t>
    </r>
    <r>
      <rPr>
        <b/>
        <sz val="11"/>
        <color theme="0"/>
        <rFont val="宋体"/>
        <family val="3"/>
        <charset val="134"/>
      </rPr>
      <t>年</t>
    </r>
    <phoneticPr fontId="2" type="noConversion"/>
  </si>
  <si>
    <r>
      <t>2021</t>
    </r>
    <r>
      <rPr>
        <b/>
        <sz val="11"/>
        <color theme="0"/>
        <rFont val="宋体"/>
        <family val="3"/>
        <charset val="134"/>
      </rPr>
      <t>年</t>
    </r>
    <phoneticPr fontId="2" type="noConversion"/>
  </si>
  <si>
    <r>
      <rPr>
        <b/>
        <sz val="11"/>
        <color theme="0"/>
        <rFont val="宋体"/>
        <family val="3"/>
        <charset val="134"/>
      </rPr>
      <t>剩余期间预算小计</t>
    </r>
    <phoneticPr fontId="2" type="noConversion"/>
  </si>
  <si>
    <r>
      <rPr>
        <b/>
        <sz val="11"/>
        <color theme="0"/>
        <rFont val="宋体"/>
        <family val="3"/>
        <charset val="134"/>
      </rPr>
      <t>全周期合计</t>
    </r>
    <phoneticPr fontId="2" type="noConversion"/>
  </si>
  <si>
    <r>
      <t>1</t>
    </r>
    <r>
      <rPr>
        <b/>
        <sz val="11"/>
        <rFont val="宋体"/>
        <family val="3"/>
        <charset val="134"/>
      </rPr>
      <t>月</t>
    </r>
    <phoneticPr fontId="2" type="noConversion"/>
  </si>
  <si>
    <r>
      <t>2</t>
    </r>
    <r>
      <rPr>
        <b/>
        <sz val="11"/>
        <rFont val="宋体"/>
        <family val="3"/>
        <charset val="134"/>
      </rPr>
      <t>月</t>
    </r>
  </si>
  <si>
    <r>
      <t>3</t>
    </r>
    <r>
      <rPr>
        <b/>
        <sz val="11"/>
        <rFont val="宋体"/>
        <family val="3"/>
        <charset val="134"/>
      </rPr>
      <t>月</t>
    </r>
  </si>
  <si>
    <r>
      <t>4</t>
    </r>
    <r>
      <rPr>
        <b/>
        <sz val="11"/>
        <rFont val="宋体"/>
        <family val="3"/>
        <charset val="134"/>
      </rPr>
      <t>月</t>
    </r>
  </si>
  <si>
    <r>
      <t>5</t>
    </r>
    <r>
      <rPr>
        <b/>
        <sz val="11"/>
        <rFont val="宋体"/>
        <family val="3"/>
        <charset val="134"/>
      </rPr>
      <t>月</t>
    </r>
  </si>
  <si>
    <r>
      <t>6</t>
    </r>
    <r>
      <rPr>
        <b/>
        <sz val="11"/>
        <rFont val="宋体"/>
        <family val="3"/>
        <charset val="134"/>
      </rPr>
      <t>月</t>
    </r>
  </si>
  <si>
    <r>
      <t>8</t>
    </r>
    <r>
      <rPr>
        <b/>
        <sz val="11"/>
        <rFont val="宋体"/>
        <family val="3"/>
        <charset val="134"/>
      </rPr>
      <t>月</t>
    </r>
  </si>
  <si>
    <r>
      <t>9</t>
    </r>
    <r>
      <rPr>
        <b/>
        <sz val="11"/>
        <rFont val="宋体"/>
        <family val="3"/>
        <charset val="134"/>
      </rPr>
      <t>月</t>
    </r>
  </si>
  <si>
    <r>
      <t>10</t>
    </r>
    <r>
      <rPr>
        <b/>
        <sz val="11"/>
        <rFont val="宋体"/>
        <family val="3"/>
        <charset val="134"/>
      </rPr>
      <t>月</t>
    </r>
  </si>
  <si>
    <r>
      <t>11</t>
    </r>
    <r>
      <rPr>
        <b/>
        <sz val="11"/>
        <rFont val="宋体"/>
        <family val="3"/>
        <charset val="134"/>
      </rPr>
      <t>月</t>
    </r>
  </si>
  <si>
    <r>
      <t>12</t>
    </r>
    <r>
      <rPr>
        <b/>
        <sz val="11"/>
        <rFont val="宋体"/>
        <family val="3"/>
        <charset val="134"/>
      </rPr>
      <t>月</t>
    </r>
  </si>
  <si>
    <r>
      <rPr>
        <sz val="11"/>
        <color rgb="FF000000"/>
        <rFont val="宋体"/>
        <family val="3"/>
        <charset val="134"/>
      </rPr>
      <t>销售面积</t>
    </r>
    <r>
      <rPr>
        <sz val="11"/>
        <color rgb="FF000000"/>
        <rFont val="Times New Roman"/>
        <family val="1"/>
      </rPr>
      <t>-</t>
    </r>
    <r>
      <rPr>
        <sz val="11"/>
        <color rgb="FF000000"/>
        <rFont val="宋体"/>
        <family val="3"/>
        <charset val="134"/>
      </rPr>
      <t>认购（平方米）</t>
    </r>
  </si>
  <si>
    <r>
      <rPr>
        <b/>
        <sz val="11"/>
        <color rgb="FF000000"/>
        <rFont val="宋体"/>
        <family val="3"/>
        <charset val="134"/>
      </rPr>
      <t>住宅</t>
    </r>
  </si>
  <si>
    <r>
      <rPr>
        <sz val="11"/>
        <color rgb="FF000000"/>
        <rFont val="宋体"/>
        <family val="3"/>
        <charset val="134"/>
      </rPr>
      <t>类别</t>
    </r>
    <r>
      <rPr>
        <sz val="11"/>
        <color rgb="FF000000"/>
        <rFont val="Times New Roman"/>
        <family val="1"/>
      </rPr>
      <t>1</t>
    </r>
    <phoneticPr fontId="2" type="noConversion"/>
  </si>
  <si>
    <r>
      <rPr>
        <sz val="11"/>
        <color rgb="FF000000"/>
        <rFont val="宋体"/>
        <family val="3"/>
        <charset val="134"/>
      </rPr>
      <t>类别</t>
    </r>
    <r>
      <rPr>
        <sz val="11"/>
        <color rgb="FF000000"/>
        <rFont val="Times New Roman"/>
        <family val="1"/>
      </rPr>
      <t>2</t>
    </r>
    <phoneticPr fontId="2" type="noConversion"/>
  </si>
  <si>
    <r>
      <rPr>
        <b/>
        <sz val="11"/>
        <color rgb="FF000000"/>
        <rFont val="宋体"/>
        <family val="3"/>
        <charset val="134"/>
      </rPr>
      <t>别墅</t>
    </r>
  </si>
  <si>
    <r>
      <rPr>
        <b/>
        <sz val="11"/>
        <color rgb="FF000000"/>
        <rFont val="宋体"/>
        <family val="3"/>
        <charset val="134"/>
      </rPr>
      <t>公寓</t>
    </r>
  </si>
  <si>
    <r>
      <rPr>
        <b/>
        <sz val="11"/>
        <color rgb="FF000000"/>
        <rFont val="宋体"/>
        <family val="3"/>
        <charset val="134"/>
      </rPr>
      <t>写字楼</t>
    </r>
  </si>
  <si>
    <r>
      <rPr>
        <b/>
        <sz val="11"/>
        <color rgb="FF000000"/>
        <rFont val="宋体"/>
        <family val="3"/>
        <charset val="134"/>
      </rPr>
      <t>商业</t>
    </r>
  </si>
  <si>
    <r>
      <rPr>
        <b/>
        <sz val="11"/>
        <color rgb="FF000000"/>
        <rFont val="宋体"/>
        <family val="3"/>
        <charset val="134"/>
      </rPr>
      <t>车位（个数）</t>
    </r>
  </si>
  <si>
    <r>
      <rPr>
        <b/>
        <sz val="11"/>
        <color rgb="FF000000"/>
        <rFont val="宋体"/>
        <family val="3"/>
        <charset val="134"/>
      </rPr>
      <t>其他</t>
    </r>
  </si>
  <si>
    <r>
      <rPr>
        <sz val="11"/>
        <color rgb="FF000000"/>
        <rFont val="宋体"/>
        <family val="3"/>
        <charset val="134"/>
      </rPr>
      <t>合计</t>
    </r>
  </si>
  <si>
    <r>
      <rPr>
        <sz val="11"/>
        <color rgb="FF000000"/>
        <rFont val="宋体"/>
        <family val="3"/>
        <charset val="134"/>
      </rPr>
      <t>含税销售单价</t>
    </r>
    <r>
      <rPr>
        <sz val="11"/>
        <color rgb="FF000000"/>
        <rFont val="Times New Roman"/>
        <family val="1"/>
      </rPr>
      <t>-</t>
    </r>
    <r>
      <rPr>
        <sz val="11"/>
        <color rgb="FF000000"/>
        <rFont val="宋体"/>
        <family val="3"/>
        <charset val="134"/>
      </rPr>
      <t>认购（元</t>
    </r>
    <r>
      <rPr>
        <sz val="11"/>
        <color rgb="FF000000"/>
        <rFont val="Times New Roman"/>
        <family val="1"/>
      </rPr>
      <t>/m2</t>
    </r>
    <r>
      <rPr>
        <sz val="11"/>
        <color rgb="FF000000"/>
        <rFont val="宋体"/>
        <family val="3"/>
        <charset val="134"/>
      </rPr>
      <t>）（合计栏填写平均单价）</t>
    </r>
    <phoneticPr fontId="2" type="noConversion"/>
  </si>
  <si>
    <r>
      <rPr>
        <sz val="11"/>
        <color rgb="FF000000"/>
        <rFont val="宋体"/>
        <family val="3"/>
        <charset val="134"/>
      </rPr>
      <t>含税销售金额</t>
    </r>
    <r>
      <rPr>
        <sz val="11"/>
        <color rgb="FF000000"/>
        <rFont val="Times New Roman"/>
        <family val="1"/>
      </rPr>
      <t>-</t>
    </r>
    <r>
      <rPr>
        <sz val="11"/>
        <color rgb="FF000000"/>
        <rFont val="宋体"/>
        <family val="3"/>
        <charset val="134"/>
      </rPr>
      <t>认购（万元）</t>
    </r>
    <phoneticPr fontId="2" type="noConversion"/>
  </si>
  <si>
    <r>
      <rPr>
        <sz val="11"/>
        <color rgb="FF000000"/>
        <rFont val="宋体"/>
        <family val="3"/>
        <charset val="134"/>
      </rPr>
      <t>含税销售回款（万元）</t>
    </r>
    <phoneticPr fontId="2" type="noConversion"/>
  </si>
  <si>
    <r>
      <rPr>
        <sz val="11"/>
        <color rgb="FF000000"/>
        <rFont val="宋体"/>
        <family val="3"/>
        <charset val="134"/>
      </rPr>
      <t>不含税销售金额</t>
    </r>
    <r>
      <rPr>
        <sz val="11"/>
        <color rgb="FF000000"/>
        <rFont val="Times New Roman"/>
        <family val="1"/>
      </rPr>
      <t>-</t>
    </r>
    <r>
      <rPr>
        <sz val="11"/>
        <color rgb="FF000000"/>
        <rFont val="宋体"/>
        <family val="3"/>
        <charset val="134"/>
      </rPr>
      <t>认购（万元）</t>
    </r>
    <phoneticPr fontId="2" type="noConversion"/>
  </si>
  <si>
    <r>
      <rPr>
        <b/>
        <sz val="11"/>
        <color rgb="FF000000"/>
        <rFont val="宋体"/>
        <family val="3"/>
        <charset val="134"/>
      </rPr>
      <t>住宅</t>
    </r>
    <phoneticPr fontId="2" type="noConversion"/>
  </si>
  <si>
    <r>
      <rPr>
        <b/>
        <sz val="11"/>
        <color rgb="FF000000"/>
        <rFont val="宋体"/>
        <family val="3"/>
        <charset val="134"/>
      </rPr>
      <t>别墅</t>
    </r>
    <phoneticPr fontId="2" type="noConversion"/>
  </si>
  <si>
    <r>
      <rPr>
        <b/>
        <sz val="11"/>
        <color rgb="FF000000"/>
        <rFont val="宋体"/>
        <family val="3"/>
        <charset val="134"/>
      </rPr>
      <t>公寓</t>
    </r>
    <phoneticPr fontId="2" type="noConversion"/>
  </si>
  <si>
    <r>
      <rPr>
        <b/>
        <sz val="11"/>
        <color rgb="FF000000"/>
        <rFont val="宋体"/>
        <family val="3"/>
        <charset val="134"/>
      </rPr>
      <t>写字楼</t>
    </r>
    <phoneticPr fontId="2" type="noConversion"/>
  </si>
  <si>
    <r>
      <rPr>
        <b/>
        <sz val="11"/>
        <color rgb="FF000000"/>
        <rFont val="宋体"/>
        <family val="3"/>
        <charset val="134"/>
      </rPr>
      <t>商业</t>
    </r>
    <phoneticPr fontId="2" type="noConversion"/>
  </si>
  <si>
    <r>
      <rPr>
        <sz val="11"/>
        <color rgb="FF000000"/>
        <rFont val="宋体"/>
        <family val="3"/>
        <charset val="134"/>
      </rPr>
      <t>不含税销售单价</t>
    </r>
    <r>
      <rPr>
        <sz val="11"/>
        <color rgb="FF000000"/>
        <rFont val="Times New Roman"/>
        <family val="1"/>
      </rPr>
      <t>-</t>
    </r>
    <r>
      <rPr>
        <sz val="11"/>
        <color rgb="FF000000"/>
        <rFont val="宋体"/>
        <family val="3"/>
        <charset val="134"/>
      </rPr>
      <t>认购（元</t>
    </r>
    <r>
      <rPr>
        <sz val="11"/>
        <color rgb="FF000000"/>
        <rFont val="Times New Roman"/>
        <family val="1"/>
      </rPr>
      <t>/m2</t>
    </r>
    <r>
      <rPr>
        <sz val="11"/>
        <color rgb="FF000000"/>
        <rFont val="宋体"/>
        <family val="3"/>
        <charset val="134"/>
      </rPr>
      <t>）（合计栏填写平均单价）</t>
    </r>
    <phoneticPr fontId="2" type="noConversion"/>
  </si>
  <si>
    <r>
      <rPr>
        <b/>
        <sz val="11"/>
        <color theme="0"/>
        <rFont val="宋体"/>
        <family val="2"/>
        <charset val="134"/>
      </rPr>
      <t>成本预算表</t>
    </r>
    <r>
      <rPr>
        <b/>
        <sz val="11"/>
        <color theme="0"/>
        <rFont val="Times New Roman"/>
        <family val="1"/>
      </rPr>
      <t>(</t>
    </r>
    <r>
      <rPr>
        <b/>
        <sz val="11"/>
        <color theme="0"/>
        <rFont val="宋体"/>
        <family val="2"/>
        <charset val="134"/>
      </rPr>
      <t>出售）</t>
    </r>
    <phoneticPr fontId="2" type="noConversion"/>
  </si>
  <si>
    <r>
      <t>2018</t>
    </r>
    <r>
      <rPr>
        <b/>
        <sz val="11"/>
        <color theme="0"/>
        <rFont val="宋体"/>
        <family val="3"/>
        <charset val="134"/>
      </rPr>
      <t>年</t>
    </r>
    <phoneticPr fontId="2" type="noConversion"/>
  </si>
  <si>
    <r>
      <t>2022</t>
    </r>
    <r>
      <rPr>
        <b/>
        <sz val="11"/>
        <color theme="0"/>
        <rFont val="宋体"/>
        <family val="3"/>
        <charset val="134"/>
      </rPr>
      <t>年</t>
    </r>
    <phoneticPr fontId="2" type="noConversion"/>
  </si>
  <si>
    <r>
      <t>2</t>
    </r>
    <r>
      <rPr>
        <b/>
        <sz val="11"/>
        <rFont val="宋体"/>
        <family val="3"/>
        <charset val="134"/>
      </rPr>
      <t>月</t>
    </r>
    <phoneticPr fontId="2" type="noConversion"/>
  </si>
  <si>
    <r>
      <t>3</t>
    </r>
    <r>
      <rPr>
        <b/>
        <sz val="11"/>
        <rFont val="宋体"/>
        <family val="3"/>
        <charset val="134"/>
      </rPr>
      <t>月</t>
    </r>
    <phoneticPr fontId="2" type="noConversion"/>
  </si>
  <si>
    <r>
      <t>4</t>
    </r>
    <r>
      <rPr>
        <b/>
        <sz val="11"/>
        <rFont val="宋体"/>
        <family val="3"/>
        <charset val="134"/>
      </rPr>
      <t>月</t>
    </r>
    <phoneticPr fontId="2" type="noConversion"/>
  </si>
  <si>
    <r>
      <t>5</t>
    </r>
    <r>
      <rPr>
        <b/>
        <sz val="11"/>
        <rFont val="宋体"/>
        <family val="3"/>
        <charset val="134"/>
      </rPr>
      <t>月</t>
    </r>
    <phoneticPr fontId="2" type="noConversion"/>
  </si>
  <si>
    <r>
      <t>6</t>
    </r>
    <r>
      <rPr>
        <b/>
        <sz val="11"/>
        <rFont val="宋体"/>
        <family val="3"/>
        <charset val="134"/>
      </rPr>
      <t>月</t>
    </r>
    <phoneticPr fontId="2" type="noConversion"/>
  </si>
  <si>
    <r>
      <t>7</t>
    </r>
    <r>
      <rPr>
        <b/>
        <sz val="11"/>
        <rFont val="宋体"/>
        <family val="3"/>
        <charset val="134"/>
      </rPr>
      <t>月</t>
    </r>
    <phoneticPr fontId="2" type="noConversion"/>
  </si>
  <si>
    <r>
      <t>8</t>
    </r>
    <r>
      <rPr>
        <b/>
        <sz val="11"/>
        <rFont val="宋体"/>
        <family val="3"/>
        <charset val="134"/>
      </rPr>
      <t>月</t>
    </r>
    <phoneticPr fontId="2" type="noConversion"/>
  </si>
  <si>
    <r>
      <t>9</t>
    </r>
    <r>
      <rPr>
        <b/>
        <sz val="11"/>
        <rFont val="宋体"/>
        <family val="3"/>
        <charset val="134"/>
      </rPr>
      <t>月</t>
    </r>
    <phoneticPr fontId="2" type="noConversion"/>
  </si>
  <si>
    <r>
      <t>10</t>
    </r>
    <r>
      <rPr>
        <b/>
        <sz val="11"/>
        <rFont val="宋体"/>
        <family val="3"/>
        <charset val="134"/>
      </rPr>
      <t>月</t>
    </r>
    <phoneticPr fontId="2" type="noConversion"/>
  </si>
  <si>
    <r>
      <t>11</t>
    </r>
    <r>
      <rPr>
        <b/>
        <sz val="11"/>
        <rFont val="宋体"/>
        <family val="3"/>
        <charset val="134"/>
      </rPr>
      <t>月</t>
    </r>
    <phoneticPr fontId="2" type="noConversion"/>
  </si>
  <si>
    <r>
      <t>12</t>
    </r>
    <r>
      <rPr>
        <b/>
        <sz val="11"/>
        <rFont val="宋体"/>
        <family val="3"/>
        <charset val="134"/>
      </rPr>
      <t>月</t>
    </r>
    <phoneticPr fontId="2" type="noConversion"/>
  </si>
  <si>
    <r>
      <rPr>
        <b/>
        <sz val="11"/>
        <color theme="0"/>
        <rFont val="宋体"/>
        <family val="3"/>
        <charset val="134"/>
      </rPr>
      <t>下半年</t>
    </r>
    <phoneticPr fontId="2" type="noConversion"/>
  </si>
  <si>
    <r>
      <rPr>
        <sz val="11"/>
        <color rgb="FF000000"/>
        <rFont val="宋体"/>
        <family val="3"/>
        <charset val="134"/>
      </rPr>
      <t>土地成本</t>
    </r>
  </si>
  <si>
    <r>
      <rPr>
        <sz val="11"/>
        <color rgb="FF000000"/>
        <rFont val="宋体"/>
        <family val="3"/>
        <charset val="134"/>
      </rPr>
      <t>政府地价及相关费用</t>
    </r>
  </si>
  <si>
    <r>
      <rPr>
        <sz val="11"/>
        <color rgb="FF000000"/>
        <rFont val="宋体"/>
        <family val="3"/>
        <charset val="134"/>
      </rPr>
      <t>土地出让金</t>
    </r>
  </si>
  <si>
    <r>
      <rPr>
        <sz val="11"/>
        <color rgb="FF000000"/>
        <rFont val="宋体"/>
        <family val="3"/>
        <charset val="134"/>
      </rPr>
      <t>土地变更用途和超面积补交的地价</t>
    </r>
  </si>
  <si>
    <r>
      <rPr>
        <sz val="11"/>
        <color rgb="FF000000"/>
        <rFont val="宋体"/>
        <family val="3"/>
        <charset val="134"/>
      </rPr>
      <t>征地补偿费</t>
    </r>
  </si>
  <si>
    <r>
      <rPr>
        <sz val="11"/>
        <color rgb="FF000000"/>
        <rFont val="宋体"/>
        <family val="3"/>
        <charset val="134"/>
      </rPr>
      <t>耕地占用税</t>
    </r>
  </si>
  <si>
    <r>
      <rPr>
        <sz val="11"/>
        <color rgb="FF000000"/>
        <rFont val="宋体"/>
        <family val="3"/>
        <charset val="134"/>
      </rPr>
      <t>拆迁补偿费</t>
    </r>
  </si>
  <si>
    <r>
      <rPr>
        <sz val="11"/>
        <color rgb="FF000000"/>
        <rFont val="宋体"/>
        <family val="3"/>
        <charset val="134"/>
      </rPr>
      <t>附加物迁移费</t>
    </r>
  </si>
  <si>
    <r>
      <rPr>
        <sz val="11"/>
        <color rgb="FF000000"/>
        <rFont val="宋体"/>
        <family val="3"/>
        <charset val="134"/>
      </rPr>
      <t>菜田建设费</t>
    </r>
  </si>
  <si>
    <r>
      <rPr>
        <sz val="11"/>
        <color rgb="FF000000"/>
        <rFont val="宋体"/>
        <family val="3"/>
        <charset val="134"/>
      </rPr>
      <t>拆迁管理费</t>
    </r>
  </si>
  <si>
    <r>
      <rPr>
        <sz val="11"/>
        <color rgb="FF000000"/>
        <rFont val="宋体"/>
        <family val="3"/>
        <charset val="134"/>
      </rPr>
      <t>税费</t>
    </r>
  </si>
  <si>
    <r>
      <rPr>
        <sz val="11"/>
        <color rgb="FF000000"/>
        <rFont val="宋体"/>
        <family val="3"/>
        <charset val="134"/>
      </rPr>
      <t>土地出让金契税</t>
    </r>
  </si>
  <si>
    <r>
      <rPr>
        <sz val="11"/>
        <color rgb="FF000000"/>
        <rFont val="宋体"/>
        <family val="3"/>
        <charset val="134"/>
      </rPr>
      <t>土地使用税</t>
    </r>
  </si>
  <si>
    <r>
      <rPr>
        <sz val="11"/>
        <color rgb="FF000000"/>
        <rFont val="宋体"/>
        <family val="3"/>
        <charset val="134"/>
      </rPr>
      <t>合作款项</t>
    </r>
  </si>
  <si>
    <r>
      <rPr>
        <sz val="11"/>
        <color rgb="FF000000"/>
        <rFont val="宋体"/>
        <family val="3"/>
        <charset val="134"/>
      </rPr>
      <t>其它费用</t>
    </r>
  </si>
  <si>
    <r>
      <rPr>
        <sz val="11"/>
        <color rgb="FF000000"/>
        <rFont val="宋体"/>
        <family val="3"/>
        <charset val="134"/>
      </rPr>
      <t>拍卖场地使用费</t>
    </r>
  </si>
  <si>
    <r>
      <rPr>
        <sz val="11"/>
        <color rgb="FF000000"/>
        <rFont val="宋体"/>
        <family val="3"/>
        <charset val="134"/>
      </rPr>
      <t>地块拍卖佣金</t>
    </r>
  </si>
  <si>
    <r>
      <rPr>
        <sz val="11"/>
        <color rgb="FF000000"/>
        <rFont val="宋体"/>
        <family val="3"/>
        <charset val="134"/>
      </rPr>
      <t>在建工程转让</t>
    </r>
  </si>
  <si>
    <r>
      <rPr>
        <sz val="11"/>
        <color rgb="FF000000"/>
        <rFont val="宋体"/>
        <family val="3"/>
        <charset val="134"/>
      </rPr>
      <t>土地垦复金</t>
    </r>
  </si>
  <si>
    <r>
      <rPr>
        <sz val="11"/>
        <color rgb="FF000000"/>
        <rFont val="宋体"/>
        <family val="3"/>
        <charset val="134"/>
      </rPr>
      <t>回建费</t>
    </r>
  </si>
  <si>
    <r>
      <rPr>
        <sz val="11"/>
        <color rgb="FF000000"/>
        <rFont val="宋体"/>
        <family val="3"/>
        <charset val="134"/>
      </rPr>
      <t>植被恢复费</t>
    </r>
  </si>
  <si>
    <r>
      <rPr>
        <sz val="11"/>
        <color rgb="FF000000"/>
        <rFont val="宋体"/>
        <family val="3"/>
        <charset val="134"/>
      </rPr>
      <t>土地产权登记费</t>
    </r>
  </si>
  <si>
    <r>
      <rPr>
        <sz val="11"/>
        <color rgb="FF000000"/>
        <rFont val="宋体"/>
        <family val="3"/>
        <charset val="134"/>
      </rPr>
      <t>其他土地费用</t>
    </r>
  </si>
  <si>
    <r>
      <rPr>
        <sz val="11"/>
        <color rgb="FF000000"/>
        <rFont val="宋体"/>
        <family val="3"/>
        <charset val="134"/>
      </rPr>
      <t>综合价款</t>
    </r>
  </si>
  <si>
    <r>
      <rPr>
        <sz val="11"/>
        <color rgb="FF000000"/>
        <rFont val="宋体"/>
        <family val="3"/>
        <charset val="134"/>
      </rPr>
      <t>工程支出</t>
    </r>
  </si>
  <si>
    <r>
      <rPr>
        <sz val="11"/>
        <color rgb="FF000000"/>
        <rFont val="宋体"/>
        <family val="3"/>
        <charset val="134"/>
      </rPr>
      <t>市政建设配套设施费及其契税</t>
    </r>
  </si>
  <si>
    <r>
      <rPr>
        <sz val="11"/>
        <color rgb="FF000000"/>
        <rFont val="宋体"/>
        <family val="3"/>
        <charset val="134"/>
      </rPr>
      <t>开发前期准备费</t>
    </r>
  </si>
  <si>
    <r>
      <rPr>
        <sz val="11"/>
        <color rgb="FF000000"/>
        <rFont val="宋体"/>
        <family val="3"/>
        <charset val="134"/>
      </rPr>
      <t>咨询费</t>
    </r>
  </si>
  <si>
    <r>
      <rPr>
        <sz val="11"/>
        <color rgb="FF000000"/>
        <rFont val="宋体"/>
        <family val="3"/>
        <charset val="134"/>
      </rPr>
      <t>勘测费</t>
    </r>
  </si>
  <si>
    <r>
      <rPr>
        <sz val="11"/>
        <color rgb="FF000000"/>
        <rFont val="宋体"/>
        <family val="3"/>
        <charset val="134"/>
      </rPr>
      <t>设计费</t>
    </r>
  </si>
  <si>
    <r>
      <rPr>
        <sz val="11"/>
        <color rgb="FF000000"/>
        <rFont val="宋体"/>
        <family val="3"/>
        <charset val="134"/>
      </rPr>
      <t>报批报建费</t>
    </r>
  </si>
  <si>
    <r>
      <rPr>
        <sz val="11"/>
        <color rgb="FF000000"/>
        <rFont val="宋体"/>
        <family val="3"/>
        <charset val="134"/>
      </rPr>
      <t>工程质监费</t>
    </r>
  </si>
  <si>
    <r>
      <rPr>
        <sz val="11"/>
        <color rgb="FF000000"/>
        <rFont val="宋体"/>
        <family val="3"/>
        <charset val="134"/>
      </rPr>
      <t>工程检测费</t>
    </r>
  </si>
  <si>
    <r>
      <rPr>
        <sz val="11"/>
        <color rgb="FF000000"/>
        <rFont val="宋体"/>
        <family val="3"/>
        <charset val="134"/>
      </rPr>
      <t>专项基金</t>
    </r>
  </si>
  <si>
    <r>
      <rPr>
        <sz val="11"/>
        <color rgb="FF000000"/>
        <rFont val="宋体"/>
        <family val="3"/>
        <charset val="134"/>
      </rPr>
      <t>增容费</t>
    </r>
  </si>
  <si>
    <r>
      <rPr>
        <sz val="11"/>
        <color rgb="FF000000"/>
        <rFont val="宋体"/>
        <family val="3"/>
        <charset val="134"/>
      </rPr>
      <t>三通一平费</t>
    </r>
  </si>
  <si>
    <r>
      <rPr>
        <sz val="11"/>
        <color rgb="FF000000"/>
        <rFont val="宋体"/>
        <family val="3"/>
        <charset val="134"/>
      </rPr>
      <t>开发前期费其它费用</t>
    </r>
  </si>
  <si>
    <r>
      <rPr>
        <sz val="11"/>
        <color rgb="FF000000"/>
        <rFont val="宋体"/>
        <family val="3"/>
        <charset val="134"/>
      </rPr>
      <t>后期开发费</t>
    </r>
  </si>
  <si>
    <r>
      <rPr>
        <sz val="11"/>
        <color rgb="FF000000"/>
        <rFont val="宋体"/>
        <family val="3"/>
        <charset val="134"/>
      </rPr>
      <t>物业维修基金（公司承担部分）</t>
    </r>
  </si>
  <si>
    <r>
      <rPr>
        <sz val="11"/>
        <color rgb="FF000000"/>
        <rFont val="宋体"/>
        <family val="3"/>
        <charset val="134"/>
      </rPr>
      <t>竣工办理费</t>
    </r>
  </si>
  <si>
    <r>
      <rPr>
        <sz val="11"/>
        <color rgb="FF000000"/>
        <rFont val="宋体"/>
        <family val="3"/>
        <charset val="134"/>
      </rPr>
      <t>施工现场管理费</t>
    </r>
  </si>
  <si>
    <r>
      <rPr>
        <sz val="11"/>
        <color rgb="FF000000"/>
        <rFont val="宋体"/>
        <family val="3"/>
        <charset val="134"/>
      </rPr>
      <t>基础工程费</t>
    </r>
  </si>
  <si>
    <r>
      <rPr>
        <sz val="11"/>
        <color rgb="FF000000"/>
        <rFont val="宋体"/>
        <family val="3"/>
        <charset val="134"/>
      </rPr>
      <t>基坑支护工程费</t>
    </r>
  </si>
  <si>
    <r>
      <rPr>
        <sz val="11"/>
        <color rgb="FF000000"/>
        <rFont val="宋体"/>
        <family val="3"/>
        <charset val="134"/>
      </rPr>
      <t>桩基础工程费</t>
    </r>
  </si>
  <si>
    <r>
      <rPr>
        <sz val="11"/>
        <color rgb="FF000000"/>
        <rFont val="宋体"/>
        <family val="3"/>
        <charset val="134"/>
      </rPr>
      <t>降水工程费</t>
    </r>
  </si>
  <si>
    <r>
      <rPr>
        <sz val="11"/>
        <color rgb="FF000000"/>
        <rFont val="宋体"/>
        <family val="3"/>
        <charset val="134"/>
      </rPr>
      <t>地基处理工程费</t>
    </r>
  </si>
  <si>
    <r>
      <rPr>
        <sz val="11"/>
        <color rgb="FF000000"/>
        <rFont val="宋体"/>
        <family val="3"/>
        <charset val="134"/>
      </rPr>
      <t>主体建安工程费</t>
    </r>
  </si>
  <si>
    <r>
      <rPr>
        <sz val="11"/>
        <color rgb="FF000000"/>
        <rFont val="宋体"/>
        <family val="3"/>
        <charset val="134"/>
      </rPr>
      <t>土石方工程费</t>
    </r>
  </si>
  <si>
    <r>
      <rPr>
        <sz val="11"/>
        <color rgb="FF000000"/>
        <rFont val="宋体"/>
        <family val="3"/>
        <charset val="134"/>
      </rPr>
      <t>门窗工程费</t>
    </r>
  </si>
  <si>
    <r>
      <rPr>
        <sz val="11"/>
        <color rgb="FF000000"/>
        <rFont val="宋体"/>
        <family val="3"/>
        <charset val="134"/>
      </rPr>
      <t>结构及粗装修工程费合计</t>
    </r>
  </si>
  <si>
    <r>
      <rPr>
        <sz val="11"/>
        <color rgb="FF000000"/>
        <rFont val="宋体"/>
        <family val="3"/>
        <charset val="134"/>
      </rPr>
      <t>室内安装工程费合计</t>
    </r>
  </si>
  <si>
    <r>
      <rPr>
        <sz val="11"/>
        <color rgb="FF000000"/>
        <rFont val="宋体"/>
        <family val="3"/>
        <charset val="134"/>
      </rPr>
      <t>室内安装工程费（公建项目）</t>
    </r>
  </si>
  <si>
    <r>
      <rPr>
        <sz val="11"/>
        <color rgb="FF000000"/>
        <rFont val="宋体"/>
        <family val="3"/>
        <charset val="134"/>
      </rPr>
      <t>给排水工程费</t>
    </r>
  </si>
  <si>
    <r>
      <rPr>
        <sz val="11"/>
        <color rgb="FF000000"/>
        <rFont val="宋体"/>
        <family val="3"/>
        <charset val="134"/>
      </rPr>
      <t>消防水工程费</t>
    </r>
  </si>
  <si>
    <r>
      <rPr>
        <sz val="11"/>
        <color rgb="FF000000"/>
        <rFont val="宋体"/>
        <family val="3"/>
        <charset val="134"/>
      </rPr>
      <t>电气工程费</t>
    </r>
  </si>
  <si>
    <r>
      <rPr>
        <sz val="11"/>
        <color rgb="FF000000"/>
        <rFont val="宋体"/>
        <family val="3"/>
        <charset val="134"/>
      </rPr>
      <t>通风工程费</t>
    </r>
  </si>
  <si>
    <r>
      <rPr>
        <sz val="11"/>
        <color rgb="FF000000"/>
        <rFont val="宋体"/>
        <family val="3"/>
        <charset val="134"/>
      </rPr>
      <t>采暖工程费</t>
    </r>
  </si>
  <si>
    <r>
      <rPr>
        <sz val="11"/>
        <color rgb="FF000000"/>
        <rFont val="宋体"/>
        <family val="3"/>
        <charset val="134"/>
      </rPr>
      <t>机电安装工程费合计（公建项目）</t>
    </r>
  </si>
  <si>
    <r>
      <rPr>
        <sz val="11"/>
        <color rgb="FF000000"/>
        <rFont val="宋体"/>
        <family val="3"/>
        <charset val="134"/>
      </rPr>
      <t>装修工程费</t>
    </r>
  </si>
  <si>
    <r>
      <rPr>
        <sz val="11"/>
        <color rgb="FF000000"/>
        <rFont val="宋体"/>
        <family val="3"/>
        <charset val="134"/>
      </rPr>
      <t>套内装修工程费</t>
    </r>
  </si>
  <si>
    <r>
      <rPr>
        <sz val="11"/>
        <color rgb="FF000000"/>
        <rFont val="宋体"/>
        <family val="3"/>
        <charset val="134"/>
      </rPr>
      <t>电梯前厅及走道装修工程费</t>
    </r>
  </si>
  <si>
    <r>
      <rPr>
        <sz val="11"/>
        <color rgb="FF000000"/>
        <rFont val="宋体"/>
        <family val="3"/>
        <charset val="134"/>
      </rPr>
      <t>大堂精装修工程费</t>
    </r>
  </si>
  <si>
    <r>
      <rPr>
        <sz val="11"/>
        <color rgb="FF000000"/>
        <rFont val="宋体"/>
        <family val="3"/>
        <charset val="134"/>
      </rPr>
      <t>电梯轿厢装修工程费</t>
    </r>
  </si>
  <si>
    <r>
      <rPr>
        <sz val="11"/>
        <color rgb="FF000000"/>
        <rFont val="宋体"/>
        <family val="3"/>
        <charset val="134"/>
      </rPr>
      <t>其他公共部位装修工程费</t>
    </r>
  </si>
  <si>
    <r>
      <rPr>
        <sz val="11"/>
        <color rgb="FF000000"/>
        <rFont val="宋体"/>
        <family val="3"/>
        <charset val="134"/>
      </rPr>
      <t>装修工程费（酒店）</t>
    </r>
  </si>
  <si>
    <r>
      <rPr>
        <sz val="11"/>
        <color rgb="FF000000"/>
        <rFont val="宋体"/>
        <family val="3"/>
        <charset val="134"/>
      </rPr>
      <t xml:space="preserve">样板房费用
</t>
    </r>
  </si>
  <si>
    <r>
      <rPr>
        <sz val="11"/>
        <color rgb="FF000000"/>
        <rFont val="宋体"/>
        <family val="3"/>
        <charset val="134"/>
      </rPr>
      <t>客房区硬装费用</t>
    </r>
  </si>
  <si>
    <r>
      <rPr>
        <sz val="11"/>
        <color rgb="FF000000"/>
        <rFont val="宋体"/>
        <family val="3"/>
        <charset val="134"/>
      </rPr>
      <t>客房区软装费用</t>
    </r>
  </si>
  <si>
    <r>
      <rPr>
        <sz val="11"/>
        <color rgb="FF000000"/>
        <rFont val="宋体"/>
        <family val="3"/>
        <charset val="134"/>
      </rPr>
      <t>公共区硬装费用</t>
    </r>
  </si>
  <si>
    <r>
      <rPr>
        <sz val="11"/>
        <color rgb="FF000000"/>
        <rFont val="宋体"/>
        <family val="3"/>
        <charset val="134"/>
      </rPr>
      <t>公共区软装费用</t>
    </r>
  </si>
  <si>
    <r>
      <rPr>
        <sz val="11"/>
        <color rgb="FF000000"/>
        <rFont val="宋体"/>
        <family val="3"/>
        <charset val="134"/>
      </rPr>
      <t>后勤区硬装费用</t>
    </r>
  </si>
  <si>
    <r>
      <rPr>
        <sz val="11"/>
        <color rgb="FF000000"/>
        <rFont val="宋体"/>
        <family val="3"/>
        <charset val="134"/>
      </rPr>
      <t>后勤区软装费用</t>
    </r>
  </si>
  <si>
    <r>
      <rPr>
        <sz val="11"/>
        <color rgb="FF000000"/>
        <rFont val="宋体"/>
        <family val="3"/>
        <charset val="134"/>
      </rPr>
      <t>装修末端机电工程费（酒店）</t>
    </r>
  </si>
  <si>
    <r>
      <rPr>
        <sz val="11"/>
        <color rgb="FF000000"/>
        <rFont val="宋体"/>
        <family val="3"/>
        <charset val="134"/>
      </rPr>
      <t>客房区末端装修机电工程费</t>
    </r>
  </si>
  <si>
    <r>
      <rPr>
        <sz val="11"/>
        <color rgb="FF000000"/>
        <rFont val="宋体"/>
        <family val="3"/>
        <charset val="134"/>
      </rPr>
      <t>公共区末端装修机电工程费</t>
    </r>
  </si>
  <si>
    <r>
      <rPr>
        <sz val="11"/>
        <color rgb="FF000000"/>
        <rFont val="宋体"/>
        <family val="3"/>
        <charset val="134"/>
      </rPr>
      <t>后勤区末端装修机电工程费</t>
    </r>
  </si>
  <si>
    <r>
      <rPr>
        <sz val="11"/>
        <color rgb="FF000000"/>
        <rFont val="宋体"/>
        <family val="3"/>
        <charset val="134"/>
      </rPr>
      <t>幕墙工程费</t>
    </r>
  </si>
  <si>
    <r>
      <rPr>
        <sz val="11"/>
        <color rgb="FF000000"/>
        <rFont val="宋体"/>
        <family val="3"/>
        <charset val="134"/>
      </rPr>
      <t>其它工程费</t>
    </r>
  </si>
  <si>
    <r>
      <rPr>
        <sz val="11"/>
        <color rgb="FF000000"/>
        <rFont val="宋体"/>
        <family val="3"/>
        <charset val="134"/>
      </rPr>
      <t>白蚁防治工程费</t>
    </r>
  </si>
  <si>
    <r>
      <rPr>
        <sz val="11"/>
        <color rgb="FF000000"/>
        <rFont val="宋体"/>
        <family val="3"/>
        <charset val="134"/>
      </rPr>
      <t>停车场地坪漆工程费</t>
    </r>
  </si>
  <si>
    <r>
      <rPr>
        <sz val="11"/>
        <color rgb="FF000000"/>
        <rFont val="宋体"/>
        <family val="3"/>
        <charset val="134"/>
      </rPr>
      <t>交通划线及指示牌工程费</t>
    </r>
  </si>
  <si>
    <r>
      <rPr>
        <sz val="11"/>
        <color rgb="FF000000"/>
        <rFont val="宋体"/>
        <family val="3"/>
        <charset val="134"/>
      </rPr>
      <t>其他零星工程费</t>
    </r>
  </si>
  <si>
    <r>
      <rPr>
        <sz val="11"/>
        <color rgb="FF000000"/>
        <rFont val="宋体"/>
        <family val="3"/>
        <charset val="134"/>
      </rPr>
      <t>设备安装工程费</t>
    </r>
  </si>
  <si>
    <r>
      <rPr>
        <sz val="11"/>
        <color rgb="FF000000"/>
        <rFont val="宋体"/>
        <family val="3"/>
        <charset val="134"/>
      </rPr>
      <t>空调工程费</t>
    </r>
  </si>
  <si>
    <r>
      <rPr>
        <sz val="11"/>
        <color rgb="FF000000"/>
        <rFont val="宋体"/>
        <family val="3"/>
        <charset val="134"/>
      </rPr>
      <t>消防报警系统费</t>
    </r>
  </si>
  <si>
    <r>
      <rPr>
        <sz val="11"/>
        <color rgb="FF000000"/>
        <rFont val="宋体"/>
        <family val="3"/>
        <charset val="134"/>
      </rPr>
      <t>智能化系统工程费</t>
    </r>
  </si>
  <si>
    <r>
      <rPr>
        <sz val="11"/>
        <color rgb="FF000000"/>
        <rFont val="宋体"/>
        <family val="3"/>
        <charset val="134"/>
      </rPr>
      <t>电梯设备安装费</t>
    </r>
  </si>
  <si>
    <r>
      <rPr>
        <sz val="11"/>
        <color rgb="FF000000"/>
        <rFont val="宋体"/>
        <family val="3"/>
        <charset val="134"/>
      </rPr>
      <t>直饮水工程费</t>
    </r>
  </si>
  <si>
    <r>
      <rPr>
        <sz val="11"/>
        <color rgb="FF000000"/>
        <rFont val="宋体"/>
        <family val="3"/>
        <charset val="134"/>
      </rPr>
      <t>发电机供货及安装费</t>
    </r>
  </si>
  <si>
    <r>
      <rPr>
        <sz val="11"/>
        <color rgb="FF000000"/>
        <rFont val="宋体"/>
        <family val="3"/>
        <charset val="134"/>
      </rPr>
      <t>发电机房环保消防费</t>
    </r>
  </si>
  <si>
    <r>
      <rPr>
        <sz val="11"/>
        <color rgb="FF000000"/>
        <rFont val="宋体"/>
        <family val="3"/>
        <charset val="134"/>
      </rPr>
      <t>擦窗机费用</t>
    </r>
  </si>
  <si>
    <r>
      <rPr>
        <sz val="11"/>
        <color rgb="FF000000"/>
        <rFont val="宋体"/>
        <family val="3"/>
        <charset val="134"/>
      </rPr>
      <t>机械车位费用</t>
    </r>
  </si>
  <si>
    <r>
      <rPr>
        <sz val="11"/>
        <color rgb="FF000000"/>
        <rFont val="宋体"/>
        <family val="3"/>
        <charset val="134"/>
      </rPr>
      <t>卫星及有线电视费</t>
    </r>
  </si>
  <si>
    <r>
      <rPr>
        <sz val="11"/>
        <color rgb="FF000000"/>
        <rFont val="宋体"/>
        <family val="3"/>
        <charset val="134"/>
      </rPr>
      <t>通信网络</t>
    </r>
    <r>
      <rPr>
        <sz val="11"/>
        <color rgb="FF000000"/>
        <rFont val="Times New Roman"/>
        <family val="1"/>
      </rPr>
      <t>(</t>
    </r>
    <r>
      <rPr>
        <sz val="11"/>
        <color rgb="FF000000"/>
        <rFont val="宋体"/>
        <family val="3"/>
        <charset val="134"/>
      </rPr>
      <t>电话</t>
    </r>
    <r>
      <rPr>
        <sz val="11"/>
        <color rgb="FF000000"/>
        <rFont val="Times New Roman"/>
        <family val="1"/>
      </rPr>
      <t>)</t>
    </r>
    <r>
      <rPr>
        <sz val="11"/>
        <color rgb="FF000000"/>
        <rFont val="宋体"/>
        <family val="3"/>
        <charset val="134"/>
      </rPr>
      <t>费</t>
    </r>
  </si>
  <si>
    <r>
      <rPr>
        <sz val="11"/>
        <color rgb="FF000000"/>
        <rFont val="宋体"/>
        <family val="3"/>
        <charset val="134"/>
      </rPr>
      <t>太阳能设备采购及安装费</t>
    </r>
  </si>
  <si>
    <r>
      <rPr>
        <sz val="11"/>
        <color rgb="FF000000"/>
        <rFont val="宋体"/>
        <family val="3"/>
        <charset val="134"/>
      </rPr>
      <t>游泳池及洗浴设备采购费</t>
    </r>
  </si>
  <si>
    <r>
      <t>LED</t>
    </r>
    <r>
      <rPr>
        <sz val="11"/>
        <color rgb="FF000000"/>
        <rFont val="宋体"/>
        <family val="3"/>
        <charset val="134"/>
      </rPr>
      <t>显示屏设备费</t>
    </r>
  </si>
  <si>
    <r>
      <rPr>
        <sz val="11"/>
        <color rgb="FF000000"/>
        <rFont val="宋体"/>
        <family val="3"/>
        <charset val="134"/>
      </rPr>
      <t>其他设备费用</t>
    </r>
  </si>
  <si>
    <r>
      <rPr>
        <sz val="11"/>
        <color rgb="FF000000"/>
        <rFont val="宋体"/>
        <family val="3"/>
        <charset val="134"/>
      </rPr>
      <t>市政工程费</t>
    </r>
  </si>
  <si>
    <r>
      <rPr>
        <sz val="11"/>
        <color rgb="FF000000"/>
        <rFont val="宋体"/>
        <family val="3"/>
        <charset val="134"/>
      </rPr>
      <t>室外给水系统工程费</t>
    </r>
  </si>
  <si>
    <r>
      <rPr>
        <sz val="11"/>
        <color rgb="FF000000"/>
        <rFont val="宋体"/>
        <family val="3"/>
        <charset val="134"/>
      </rPr>
      <t>室外排水系统工程费</t>
    </r>
  </si>
  <si>
    <r>
      <rPr>
        <sz val="11"/>
        <color rgb="FF000000"/>
        <rFont val="宋体"/>
        <family val="3"/>
        <charset val="134"/>
      </rPr>
      <t>室外采暖系统工程费</t>
    </r>
  </si>
  <si>
    <r>
      <rPr>
        <sz val="11"/>
        <color rgb="FF000000"/>
        <rFont val="宋体"/>
        <family val="3"/>
        <charset val="134"/>
      </rPr>
      <t>燃气系统工程费</t>
    </r>
  </si>
  <si>
    <r>
      <rPr>
        <sz val="11"/>
        <color rgb="FF000000"/>
        <rFont val="宋体"/>
        <family val="3"/>
        <charset val="134"/>
      </rPr>
      <t>室外电气及高低压设备费</t>
    </r>
  </si>
  <si>
    <r>
      <rPr>
        <sz val="11"/>
        <color rgb="FF000000"/>
        <rFont val="宋体"/>
        <family val="3"/>
        <charset val="134"/>
      </rPr>
      <t>其它市政工程费</t>
    </r>
  </si>
  <si>
    <r>
      <rPr>
        <sz val="11"/>
        <color rgb="FF000000"/>
        <rFont val="宋体"/>
        <family val="3"/>
        <charset val="134"/>
      </rPr>
      <t>道路工程费（非园林范围）</t>
    </r>
  </si>
  <si>
    <r>
      <rPr>
        <sz val="11"/>
        <color rgb="FF000000"/>
        <rFont val="宋体"/>
        <family val="3"/>
        <charset val="134"/>
      </rPr>
      <t>航空障碍灯工程费</t>
    </r>
  </si>
  <si>
    <r>
      <rPr>
        <sz val="11"/>
        <color rgb="FF000000"/>
        <rFont val="宋体"/>
        <family val="3"/>
        <charset val="134"/>
      </rPr>
      <t>外墙泛光照明工程费</t>
    </r>
  </si>
  <si>
    <r>
      <rPr>
        <sz val="11"/>
        <color rgb="FF000000"/>
        <rFont val="宋体"/>
        <family val="3"/>
        <charset val="134"/>
      </rPr>
      <t>防洪排污工程费</t>
    </r>
  </si>
  <si>
    <r>
      <rPr>
        <sz val="11"/>
        <color rgb="FF000000"/>
        <rFont val="宋体"/>
        <family val="3"/>
        <charset val="134"/>
      </rPr>
      <t>绿化及小区内公建配套费</t>
    </r>
  </si>
  <si>
    <r>
      <rPr>
        <sz val="11"/>
        <color rgb="FF000000"/>
        <rFont val="宋体"/>
        <family val="3"/>
        <charset val="134"/>
      </rPr>
      <t>园林工程费</t>
    </r>
  </si>
  <si>
    <r>
      <rPr>
        <sz val="11"/>
        <color rgb="FF000000"/>
        <rFont val="宋体"/>
        <family val="3"/>
        <charset val="134"/>
      </rPr>
      <t>绿化建设费</t>
    </r>
  </si>
  <si>
    <r>
      <rPr>
        <sz val="11"/>
        <color rgb="FF000000"/>
        <rFont val="宋体"/>
        <family val="3"/>
        <charset val="134"/>
      </rPr>
      <t>园建工程费</t>
    </r>
  </si>
  <si>
    <r>
      <rPr>
        <sz val="11"/>
        <color rgb="FF000000"/>
        <rFont val="宋体"/>
        <family val="3"/>
        <charset val="134"/>
      </rPr>
      <t>配套工程费</t>
    </r>
  </si>
  <si>
    <r>
      <rPr>
        <sz val="11"/>
        <color rgb="FF000000"/>
        <rFont val="宋体"/>
        <family val="3"/>
        <charset val="134"/>
      </rPr>
      <t>配套建筑物费用</t>
    </r>
  </si>
  <si>
    <r>
      <rPr>
        <sz val="11"/>
        <color rgb="FF000000"/>
        <rFont val="宋体"/>
        <family val="3"/>
        <charset val="134"/>
      </rPr>
      <t>销售工程费用</t>
    </r>
  </si>
  <si>
    <r>
      <rPr>
        <sz val="11"/>
        <color rgb="FF000000"/>
        <rFont val="宋体"/>
        <family val="3"/>
        <charset val="134"/>
      </rPr>
      <t>人防工程及设备设施安装费用</t>
    </r>
  </si>
  <si>
    <r>
      <rPr>
        <sz val="11"/>
        <color rgb="FF000000"/>
        <rFont val="宋体"/>
        <family val="3"/>
        <charset val="134"/>
      </rPr>
      <t>配套设施费用</t>
    </r>
  </si>
  <si>
    <r>
      <rPr>
        <sz val="11"/>
        <color rgb="FF000000"/>
        <rFont val="宋体"/>
        <family val="3"/>
        <charset val="134"/>
      </rPr>
      <t>经营性配套建筑物及配套设施费用</t>
    </r>
  </si>
  <si>
    <r>
      <rPr>
        <sz val="11"/>
        <color rgb="FF000000"/>
        <rFont val="宋体"/>
        <family val="3"/>
        <charset val="134"/>
      </rPr>
      <t>期间费用</t>
    </r>
  </si>
  <si>
    <r>
      <rPr>
        <sz val="11"/>
        <color rgb="FF000000"/>
        <rFont val="宋体"/>
        <family val="3"/>
        <charset val="134"/>
      </rPr>
      <t>各项杂税（印花税，车船使用税，防洪费等等杂税，不能放管理费用中）</t>
    </r>
    <phoneticPr fontId="2" type="noConversion"/>
  </si>
  <si>
    <r>
      <rPr>
        <sz val="11"/>
        <color rgb="FF000000"/>
        <rFont val="宋体"/>
        <family val="3"/>
        <charset val="134"/>
      </rPr>
      <t>增值税及附加</t>
    </r>
    <phoneticPr fontId="2" type="noConversion"/>
  </si>
  <si>
    <r>
      <rPr>
        <sz val="11"/>
        <color rgb="FF000000"/>
        <rFont val="宋体"/>
        <family val="3"/>
        <charset val="134"/>
      </rPr>
      <t>土地增值税</t>
    </r>
    <phoneticPr fontId="2" type="noConversion"/>
  </si>
  <si>
    <r>
      <rPr>
        <sz val="11"/>
        <color rgb="FF000000"/>
        <rFont val="宋体"/>
        <family val="3"/>
        <charset val="134"/>
      </rPr>
      <t>企业所得税</t>
    </r>
    <phoneticPr fontId="2" type="noConversion"/>
  </si>
  <si>
    <r>
      <rPr>
        <sz val="11"/>
        <color rgb="FF000000"/>
        <rFont val="宋体"/>
        <family val="3"/>
        <charset val="134"/>
      </rPr>
      <t>合计</t>
    </r>
    <phoneticPr fontId="2" type="noConversion"/>
  </si>
  <si>
    <r>
      <rPr>
        <b/>
        <sz val="11"/>
        <color theme="0"/>
        <rFont val="宋体"/>
        <family val="2"/>
        <charset val="134"/>
      </rPr>
      <t>利润表预算（自持）</t>
    </r>
    <phoneticPr fontId="2" type="noConversion"/>
  </si>
  <si>
    <r>
      <rPr>
        <b/>
        <sz val="11"/>
        <color theme="0"/>
        <rFont val="宋体"/>
        <family val="3"/>
        <charset val="134"/>
      </rPr>
      <t>填写说明</t>
    </r>
    <phoneticPr fontId="2" type="noConversion"/>
  </si>
  <si>
    <r>
      <t>2022</t>
    </r>
    <r>
      <rPr>
        <b/>
        <sz val="11"/>
        <color theme="0"/>
        <rFont val="宋体"/>
        <family val="3"/>
        <charset val="134"/>
      </rPr>
      <t>年</t>
    </r>
    <phoneticPr fontId="2" type="noConversion"/>
  </si>
  <si>
    <r>
      <rPr>
        <b/>
        <sz val="11"/>
        <color theme="0"/>
        <rFont val="宋体"/>
        <family val="3"/>
        <charset val="134"/>
      </rPr>
      <t>预算小计</t>
    </r>
    <phoneticPr fontId="2" type="noConversion"/>
  </si>
  <si>
    <r>
      <rPr>
        <b/>
        <sz val="11"/>
        <color theme="0"/>
        <rFont val="宋体"/>
        <family val="3"/>
        <charset val="134"/>
      </rPr>
      <t>合计</t>
    </r>
  </si>
  <si>
    <r>
      <rPr>
        <sz val="11"/>
        <color rgb="FF000000"/>
        <rFont val="宋体"/>
        <family val="3"/>
        <charset val="134"/>
      </rPr>
      <t>收入（含增值税）</t>
    </r>
    <r>
      <rPr>
        <sz val="11"/>
        <color rgb="FF000000"/>
        <rFont val="Times New Roman"/>
        <family val="1"/>
      </rPr>
      <t xml:space="preserve"> </t>
    </r>
    <phoneticPr fontId="2" type="noConversion"/>
  </si>
  <si>
    <r>
      <rPr>
        <sz val="11"/>
        <color rgb="FF000000"/>
        <rFont val="宋体"/>
        <family val="3"/>
        <charset val="134"/>
      </rPr>
      <t>销项税</t>
    </r>
  </si>
  <si>
    <r>
      <rPr>
        <sz val="11"/>
        <color rgb="FF000000"/>
        <rFont val="宋体"/>
        <family val="3"/>
        <charset val="134"/>
      </rPr>
      <t>销售收入（不含销项税）</t>
    </r>
  </si>
  <si>
    <r>
      <rPr>
        <sz val="11"/>
        <color rgb="FF000000"/>
        <rFont val="宋体"/>
        <family val="3"/>
        <charset val="134"/>
      </rPr>
      <t>开发成本（不含进项税）</t>
    </r>
  </si>
  <si>
    <r>
      <t>—</t>
    </r>
    <r>
      <rPr>
        <sz val="11"/>
        <color rgb="FF000000"/>
        <rFont val="宋体"/>
        <family val="3"/>
        <charset val="134"/>
      </rPr>
      <t>其中土地溢价</t>
    </r>
  </si>
  <si>
    <r>
      <rPr>
        <sz val="11"/>
        <color rgb="FF000000"/>
        <rFont val="宋体"/>
        <family val="3"/>
        <charset val="134"/>
      </rPr>
      <t>增值税附加</t>
    </r>
  </si>
  <si>
    <r>
      <rPr>
        <sz val="11"/>
        <color rgb="FF000000"/>
        <rFont val="宋体"/>
        <family val="3"/>
        <charset val="134"/>
      </rPr>
      <t>房产税</t>
    </r>
    <phoneticPr fontId="2" type="noConversion"/>
  </si>
  <si>
    <r>
      <rPr>
        <sz val="11"/>
        <color rgb="FF000000"/>
        <rFont val="宋体"/>
        <family val="3"/>
        <charset val="134"/>
      </rPr>
      <t>管理费用</t>
    </r>
    <phoneticPr fontId="2" type="noConversion"/>
  </si>
  <si>
    <r>
      <rPr>
        <sz val="11"/>
        <color rgb="FF000000"/>
        <rFont val="宋体"/>
        <family val="3"/>
        <charset val="134"/>
      </rPr>
      <t>开发成本、增值税附加及三项费用合计</t>
    </r>
  </si>
  <si>
    <r>
      <rPr>
        <sz val="11"/>
        <color rgb="FF000000"/>
        <rFont val="宋体"/>
        <family val="3"/>
        <charset val="134"/>
      </rPr>
      <t>企业所得税</t>
    </r>
  </si>
  <si>
    <r>
      <rPr>
        <sz val="11"/>
        <color rgb="FF000000"/>
        <rFont val="宋体"/>
        <family val="3"/>
        <charset val="134"/>
      </rPr>
      <t>净利润</t>
    </r>
  </si>
  <si>
    <r>
      <rPr>
        <sz val="11"/>
        <color rgb="FF000000"/>
        <rFont val="宋体"/>
        <family val="3"/>
        <charset val="134"/>
      </rPr>
      <t>净利润率</t>
    </r>
  </si>
  <si>
    <r>
      <rPr>
        <b/>
        <sz val="11"/>
        <color theme="0"/>
        <rFont val="宋体"/>
        <family val="3"/>
        <charset val="134"/>
      </rPr>
      <t>现金流量预算表（自持）</t>
    </r>
    <phoneticPr fontId="2" type="noConversion"/>
  </si>
  <si>
    <r>
      <rPr>
        <b/>
        <sz val="11"/>
        <color theme="0"/>
        <rFont val="宋体"/>
        <family val="3"/>
        <charset val="134"/>
      </rPr>
      <t>全周期剩余预算小计</t>
    </r>
    <phoneticPr fontId="2" type="noConversion"/>
  </si>
  <si>
    <r>
      <rPr>
        <b/>
        <sz val="11"/>
        <color theme="0"/>
        <rFont val="宋体"/>
        <family val="3"/>
        <charset val="134"/>
      </rPr>
      <t>合计　</t>
    </r>
  </si>
  <si>
    <r>
      <t>1</t>
    </r>
    <r>
      <rPr>
        <b/>
        <sz val="11"/>
        <rFont val="宋体"/>
        <family val="3"/>
        <charset val="134"/>
      </rPr>
      <t>月</t>
    </r>
    <phoneticPr fontId="2" type="noConversion"/>
  </si>
  <si>
    <r>
      <t>2</t>
    </r>
    <r>
      <rPr>
        <b/>
        <sz val="11"/>
        <rFont val="宋体"/>
        <family val="3"/>
        <charset val="134"/>
      </rPr>
      <t>月</t>
    </r>
    <phoneticPr fontId="2" type="noConversion"/>
  </si>
  <si>
    <r>
      <t>3</t>
    </r>
    <r>
      <rPr>
        <b/>
        <sz val="11"/>
        <rFont val="宋体"/>
        <family val="3"/>
        <charset val="134"/>
      </rPr>
      <t>月</t>
    </r>
    <phoneticPr fontId="2" type="noConversion"/>
  </si>
  <si>
    <r>
      <t>4</t>
    </r>
    <r>
      <rPr>
        <b/>
        <sz val="11"/>
        <rFont val="宋体"/>
        <family val="3"/>
        <charset val="134"/>
      </rPr>
      <t>月</t>
    </r>
    <phoneticPr fontId="2" type="noConversion"/>
  </si>
  <si>
    <r>
      <t>5</t>
    </r>
    <r>
      <rPr>
        <b/>
        <sz val="11"/>
        <rFont val="宋体"/>
        <family val="3"/>
        <charset val="134"/>
      </rPr>
      <t>月</t>
    </r>
    <phoneticPr fontId="2" type="noConversion"/>
  </si>
  <si>
    <r>
      <t>6</t>
    </r>
    <r>
      <rPr>
        <b/>
        <sz val="11"/>
        <rFont val="宋体"/>
        <family val="3"/>
        <charset val="134"/>
      </rPr>
      <t>月</t>
    </r>
    <phoneticPr fontId="2" type="noConversion"/>
  </si>
  <si>
    <r>
      <rPr>
        <sz val="11"/>
        <color rgb="FF000000"/>
        <rFont val="宋体"/>
        <family val="3"/>
        <charset val="134"/>
      </rPr>
      <t>租金</t>
    </r>
    <r>
      <rPr>
        <sz val="11"/>
        <color rgb="FF000000"/>
        <rFont val="Times New Roman"/>
        <family val="1"/>
      </rPr>
      <t>/</t>
    </r>
    <r>
      <rPr>
        <sz val="11"/>
        <color rgb="FF000000"/>
        <rFont val="宋体"/>
        <family val="3"/>
        <charset val="134"/>
      </rPr>
      <t>经营收入（不含销项税）</t>
    </r>
    <phoneticPr fontId="2" type="noConversion"/>
  </si>
  <si>
    <r>
      <rPr>
        <sz val="11"/>
        <color rgb="FF000000"/>
        <rFont val="宋体"/>
        <family val="3"/>
        <charset val="134"/>
      </rPr>
      <t>租金</t>
    </r>
    <r>
      <rPr>
        <sz val="11"/>
        <color rgb="FF000000"/>
        <rFont val="Times New Roman"/>
        <family val="1"/>
      </rPr>
      <t>/</t>
    </r>
    <r>
      <rPr>
        <sz val="11"/>
        <color rgb="FF000000"/>
        <rFont val="宋体"/>
        <family val="3"/>
        <charset val="134"/>
      </rPr>
      <t>经营收入（销项税）</t>
    </r>
    <phoneticPr fontId="2" type="noConversion"/>
  </si>
  <si>
    <r>
      <rPr>
        <sz val="11"/>
        <color rgb="FF000000"/>
        <rFont val="宋体"/>
        <family val="3"/>
        <charset val="134"/>
      </rPr>
      <t>增值税附加</t>
    </r>
    <r>
      <rPr>
        <sz val="11"/>
        <color rgb="FF000000"/>
        <rFont val="Times New Roman"/>
        <family val="1"/>
      </rPr>
      <t>/</t>
    </r>
    <r>
      <rPr>
        <sz val="11"/>
        <color rgb="FF000000"/>
        <rFont val="宋体"/>
        <family val="3"/>
        <charset val="134"/>
      </rPr>
      <t>营业税金及附加</t>
    </r>
    <r>
      <rPr>
        <sz val="11"/>
        <color rgb="FF000000"/>
        <rFont val="Times New Roman"/>
        <family val="1"/>
      </rPr>
      <t>/</t>
    </r>
    <r>
      <rPr>
        <sz val="11"/>
        <color rgb="FF000000"/>
        <rFont val="宋体"/>
        <family val="3"/>
        <charset val="134"/>
      </rPr>
      <t>其他税</t>
    </r>
    <phoneticPr fontId="2" type="noConversion"/>
  </si>
  <si>
    <r>
      <rPr>
        <sz val="11"/>
        <color rgb="FF000000"/>
        <rFont val="宋体"/>
        <family val="3"/>
        <charset val="134"/>
      </rPr>
      <t>房产税</t>
    </r>
  </si>
  <si>
    <r>
      <rPr>
        <b/>
        <sz val="11"/>
        <color theme="0"/>
        <rFont val="宋体"/>
        <family val="2"/>
        <charset val="134"/>
      </rPr>
      <t>销售预算表（自持）</t>
    </r>
    <phoneticPr fontId="2" type="noConversion"/>
  </si>
  <si>
    <r>
      <t>2019</t>
    </r>
    <r>
      <rPr>
        <b/>
        <sz val="11"/>
        <color theme="0"/>
        <rFont val="宋体"/>
        <family val="3"/>
        <charset val="134"/>
      </rPr>
      <t>年</t>
    </r>
    <phoneticPr fontId="2" type="noConversion"/>
  </si>
  <si>
    <r>
      <t>2020</t>
    </r>
    <r>
      <rPr>
        <b/>
        <sz val="11"/>
        <color theme="0"/>
        <rFont val="宋体"/>
        <family val="3"/>
        <charset val="134"/>
      </rPr>
      <t>年</t>
    </r>
    <phoneticPr fontId="2" type="noConversion"/>
  </si>
  <si>
    <r>
      <t>2023</t>
    </r>
    <r>
      <rPr>
        <b/>
        <sz val="11"/>
        <color theme="0"/>
        <rFont val="宋体"/>
        <family val="3"/>
        <charset val="134"/>
      </rPr>
      <t>年</t>
    </r>
  </si>
  <si>
    <r>
      <t>2024</t>
    </r>
    <r>
      <rPr>
        <b/>
        <sz val="11"/>
        <color theme="0"/>
        <rFont val="宋体"/>
        <family val="3"/>
        <charset val="134"/>
      </rPr>
      <t>年</t>
    </r>
  </si>
  <si>
    <r>
      <t>2025</t>
    </r>
    <r>
      <rPr>
        <b/>
        <sz val="11"/>
        <color theme="0"/>
        <rFont val="宋体"/>
        <family val="3"/>
        <charset val="134"/>
      </rPr>
      <t>年</t>
    </r>
  </si>
  <si>
    <r>
      <t>2040</t>
    </r>
    <r>
      <rPr>
        <b/>
        <sz val="11"/>
        <color theme="0"/>
        <rFont val="宋体"/>
        <family val="3"/>
        <charset val="134"/>
      </rPr>
      <t>年</t>
    </r>
    <phoneticPr fontId="2" type="noConversion"/>
  </si>
  <si>
    <r>
      <t>2041</t>
    </r>
    <r>
      <rPr>
        <b/>
        <sz val="11"/>
        <color theme="0"/>
        <rFont val="宋体"/>
        <family val="3"/>
        <charset val="134"/>
      </rPr>
      <t>年</t>
    </r>
    <phoneticPr fontId="2" type="noConversion"/>
  </si>
  <si>
    <r>
      <t>2094</t>
    </r>
    <r>
      <rPr>
        <b/>
        <sz val="11"/>
        <color theme="0"/>
        <rFont val="宋体"/>
        <family val="3"/>
        <charset val="134"/>
      </rPr>
      <t>年</t>
    </r>
  </si>
  <si>
    <r>
      <rPr>
        <sz val="11"/>
        <color rgb="FF000000"/>
        <rFont val="宋体"/>
        <family val="3"/>
        <charset val="134"/>
      </rPr>
      <t>出租</t>
    </r>
    <r>
      <rPr>
        <sz val="11"/>
        <color rgb="FF000000"/>
        <rFont val="Times New Roman"/>
        <family val="1"/>
      </rPr>
      <t>/</t>
    </r>
    <r>
      <rPr>
        <sz val="11"/>
        <color rgb="FF000000"/>
        <rFont val="宋体"/>
        <family val="3"/>
        <charset val="134"/>
      </rPr>
      <t>经营面积（平方米），自持酒店（间</t>
    </r>
    <r>
      <rPr>
        <sz val="11"/>
        <color rgb="FF000000"/>
        <rFont val="Times New Roman"/>
        <family val="1"/>
      </rPr>
      <t>/</t>
    </r>
    <r>
      <rPr>
        <sz val="11"/>
        <color rgb="FF000000"/>
        <rFont val="宋体"/>
        <family val="3"/>
        <charset val="134"/>
      </rPr>
      <t>天）</t>
    </r>
    <phoneticPr fontId="2" type="noConversion"/>
  </si>
  <si>
    <r>
      <rPr>
        <sz val="11"/>
        <color rgb="FF000000"/>
        <rFont val="宋体"/>
        <family val="3"/>
        <charset val="134"/>
      </rPr>
      <t>自持住宅</t>
    </r>
  </si>
  <si>
    <r>
      <rPr>
        <sz val="11"/>
        <color rgb="FF000000"/>
        <rFont val="宋体"/>
        <family val="3"/>
        <charset val="134"/>
      </rPr>
      <t>自持商业</t>
    </r>
  </si>
  <si>
    <r>
      <rPr>
        <sz val="11"/>
        <color rgb="FF000000"/>
        <rFont val="宋体"/>
        <family val="3"/>
        <charset val="134"/>
      </rPr>
      <t>自持公寓</t>
    </r>
  </si>
  <si>
    <r>
      <rPr>
        <sz val="11"/>
        <color rgb="FF000000"/>
        <rFont val="宋体"/>
        <family val="3"/>
        <charset val="134"/>
      </rPr>
      <t>自持会所</t>
    </r>
  </si>
  <si>
    <r>
      <rPr>
        <sz val="11"/>
        <color rgb="FF000000"/>
        <rFont val="宋体"/>
        <family val="3"/>
        <charset val="134"/>
      </rPr>
      <t>自持写字楼</t>
    </r>
  </si>
  <si>
    <r>
      <rPr>
        <sz val="11"/>
        <color rgb="FF000000"/>
        <rFont val="宋体"/>
        <family val="3"/>
        <charset val="134"/>
      </rPr>
      <t>自持酒店（间</t>
    </r>
    <r>
      <rPr>
        <sz val="11"/>
        <color rgb="FF000000"/>
        <rFont val="Times New Roman"/>
        <family val="1"/>
      </rPr>
      <t>/</t>
    </r>
    <r>
      <rPr>
        <sz val="11"/>
        <color rgb="FF000000"/>
        <rFont val="宋体"/>
        <family val="3"/>
        <charset val="134"/>
      </rPr>
      <t>天）</t>
    </r>
    <phoneticPr fontId="2" type="noConversion"/>
  </si>
  <si>
    <r>
      <rPr>
        <sz val="11"/>
        <color rgb="FF000000"/>
        <rFont val="宋体"/>
        <family val="3"/>
        <charset val="134"/>
      </rPr>
      <t>自持小学</t>
    </r>
  </si>
  <si>
    <r>
      <rPr>
        <sz val="11"/>
        <color rgb="FF000000"/>
        <rFont val="宋体"/>
        <family val="3"/>
        <charset val="134"/>
      </rPr>
      <t>自持幼儿园</t>
    </r>
  </si>
  <si>
    <r>
      <rPr>
        <sz val="11"/>
        <color rgb="FF000000"/>
        <rFont val="宋体"/>
        <family val="3"/>
        <charset val="134"/>
      </rPr>
      <t>物流园区</t>
    </r>
  </si>
  <si>
    <r>
      <rPr>
        <sz val="11"/>
        <color rgb="FF000000"/>
        <rFont val="宋体"/>
        <family val="3"/>
        <charset val="134"/>
      </rPr>
      <t>出租</t>
    </r>
    <r>
      <rPr>
        <sz val="11"/>
        <color rgb="FF000000"/>
        <rFont val="Times New Roman"/>
        <family val="1"/>
      </rPr>
      <t>/</t>
    </r>
    <r>
      <rPr>
        <sz val="11"/>
        <color rgb="FF000000"/>
        <rFont val="宋体"/>
        <family val="3"/>
        <charset val="134"/>
      </rPr>
      <t>经营单价（元</t>
    </r>
    <r>
      <rPr>
        <sz val="11"/>
        <color rgb="FF000000"/>
        <rFont val="Times New Roman"/>
        <family val="1"/>
      </rPr>
      <t>/m2/</t>
    </r>
    <r>
      <rPr>
        <sz val="11"/>
        <color rgb="FF000000"/>
        <rFont val="宋体"/>
        <family val="3"/>
        <charset val="134"/>
      </rPr>
      <t>月）（合计栏填写平均单价），自持酒店（元</t>
    </r>
    <r>
      <rPr>
        <sz val="11"/>
        <color rgb="FF000000"/>
        <rFont val="Times New Roman"/>
        <family val="1"/>
      </rPr>
      <t>/</t>
    </r>
    <r>
      <rPr>
        <sz val="11"/>
        <color rgb="FF000000"/>
        <rFont val="宋体"/>
        <family val="3"/>
        <charset val="134"/>
      </rPr>
      <t>间</t>
    </r>
    <r>
      <rPr>
        <sz val="11"/>
        <color rgb="FF000000"/>
        <rFont val="Times New Roman"/>
        <family val="1"/>
      </rPr>
      <t>/</t>
    </r>
    <r>
      <rPr>
        <sz val="11"/>
        <color rgb="FF000000"/>
        <rFont val="宋体"/>
        <family val="3"/>
        <charset val="134"/>
      </rPr>
      <t>天）</t>
    </r>
    <phoneticPr fontId="2" type="noConversion"/>
  </si>
  <si>
    <r>
      <rPr>
        <sz val="11"/>
        <color rgb="FF000000"/>
        <rFont val="宋体"/>
        <family val="3"/>
        <charset val="134"/>
      </rPr>
      <t>自持酒店（元</t>
    </r>
    <r>
      <rPr>
        <sz val="11"/>
        <color rgb="FF000000"/>
        <rFont val="Times New Roman"/>
        <family val="1"/>
      </rPr>
      <t>/</t>
    </r>
    <r>
      <rPr>
        <sz val="11"/>
        <color rgb="FF000000"/>
        <rFont val="宋体"/>
        <family val="3"/>
        <charset val="134"/>
      </rPr>
      <t>间</t>
    </r>
    <r>
      <rPr>
        <sz val="11"/>
        <color rgb="FF000000"/>
        <rFont val="Times New Roman"/>
        <family val="1"/>
      </rPr>
      <t>/</t>
    </r>
    <r>
      <rPr>
        <sz val="11"/>
        <color rgb="FF000000"/>
        <rFont val="宋体"/>
        <family val="3"/>
        <charset val="134"/>
      </rPr>
      <t>天）</t>
    </r>
    <phoneticPr fontId="2" type="noConversion"/>
  </si>
  <si>
    <r>
      <rPr>
        <sz val="11"/>
        <color rgb="FF000000"/>
        <rFont val="宋体"/>
        <family val="3"/>
        <charset val="134"/>
      </rPr>
      <t>租金</t>
    </r>
    <r>
      <rPr>
        <sz val="11"/>
        <color rgb="FF000000"/>
        <rFont val="Times New Roman"/>
        <family val="1"/>
      </rPr>
      <t>/</t>
    </r>
    <r>
      <rPr>
        <sz val="11"/>
        <color rgb="FF000000"/>
        <rFont val="宋体"/>
        <family val="3"/>
        <charset val="134"/>
      </rPr>
      <t>经营金额（万元）</t>
    </r>
    <phoneticPr fontId="2" type="noConversion"/>
  </si>
  <si>
    <r>
      <rPr>
        <sz val="11"/>
        <color rgb="FF000000"/>
        <rFont val="宋体"/>
        <family val="3"/>
        <charset val="134"/>
      </rPr>
      <t>自持酒店</t>
    </r>
  </si>
  <si>
    <r>
      <rPr>
        <sz val="11"/>
        <color rgb="FF000000"/>
        <rFont val="宋体"/>
        <family val="3"/>
        <charset val="134"/>
      </rPr>
      <t>租金</t>
    </r>
    <r>
      <rPr>
        <sz val="11"/>
        <color rgb="FF000000"/>
        <rFont val="Times New Roman"/>
        <family val="1"/>
      </rPr>
      <t>/</t>
    </r>
    <r>
      <rPr>
        <sz val="11"/>
        <color rgb="FF000000"/>
        <rFont val="宋体"/>
        <family val="3"/>
        <charset val="134"/>
      </rPr>
      <t>经营回款金额（万元）</t>
    </r>
    <phoneticPr fontId="2" type="noConversion"/>
  </si>
  <si>
    <r>
      <rPr>
        <b/>
        <sz val="11"/>
        <color theme="0"/>
        <rFont val="宋体"/>
        <family val="2"/>
        <charset val="134"/>
      </rPr>
      <t>成本预算表</t>
    </r>
    <r>
      <rPr>
        <b/>
        <sz val="11"/>
        <color theme="0"/>
        <rFont val="Times New Roman"/>
        <family val="1"/>
      </rPr>
      <t>(</t>
    </r>
    <r>
      <rPr>
        <b/>
        <sz val="11"/>
        <color theme="0"/>
        <rFont val="宋体"/>
        <family val="2"/>
        <charset val="134"/>
      </rPr>
      <t>自持）</t>
    </r>
    <phoneticPr fontId="2" type="noConversion"/>
  </si>
  <si>
    <r>
      <t>2023</t>
    </r>
    <r>
      <rPr>
        <b/>
        <sz val="11"/>
        <color theme="0"/>
        <rFont val="宋体"/>
        <family val="3"/>
        <charset val="134"/>
      </rPr>
      <t>年</t>
    </r>
    <phoneticPr fontId="2" type="noConversion"/>
  </si>
  <si>
    <r>
      <t>2024</t>
    </r>
    <r>
      <rPr>
        <b/>
        <sz val="11"/>
        <color theme="0"/>
        <rFont val="宋体"/>
        <family val="3"/>
        <charset val="134"/>
      </rPr>
      <t>年</t>
    </r>
    <phoneticPr fontId="2" type="noConversion"/>
  </si>
  <si>
    <r>
      <t>2025</t>
    </r>
    <r>
      <rPr>
        <b/>
        <sz val="11"/>
        <color theme="0"/>
        <rFont val="宋体"/>
        <family val="3"/>
        <charset val="134"/>
      </rPr>
      <t>年</t>
    </r>
    <phoneticPr fontId="2" type="noConversion"/>
  </si>
  <si>
    <r>
      <t>2094</t>
    </r>
    <r>
      <rPr>
        <b/>
        <sz val="11"/>
        <color theme="0"/>
        <rFont val="宋体"/>
        <family val="3"/>
        <charset val="134"/>
      </rPr>
      <t>年</t>
    </r>
    <phoneticPr fontId="2" type="noConversion"/>
  </si>
  <si>
    <r>
      <t>2021</t>
    </r>
    <r>
      <rPr>
        <b/>
        <sz val="11"/>
        <color theme="0"/>
        <rFont val="宋体"/>
        <family val="3"/>
        <charset val="134"/>
      </rPr>
      <t>年</t>
    </r>
    <phoneticPr fontId="2" type="noConversion"/>
  </si>
  <si>
    <r>
      <rPr>
        <b/>
        <sz val="11"/>
        <color theme="0"/>
        <rFont val="宋体"/>
        <family val="3"/>
        <charset val="134"/>
      </rPr>
      <t>预算小计</t>
    </r>
    <phoneticPr fontId="2" type="noConversion"/>
  </si>
  <si>
    <r>
      <rPr>
        <sz val="11"/>
        <color rgb="FF000000"/>
        <rFont val="宋体"/>
        <family val="3"/>
        <charset val="134"/>
      </rPr>
      <t>样板房费用</t>
    </r>
    <phoneticPr fontId="2" type="noConversion"/>
  </si>
  <si>
    <r>
      <t xml:space="preserve">  </t>
    </r>
    <r>
      <rPr>
        <sz val="11"/>
        <color rgb="FF000000"/>
        <rFont val="宋体"/>
        <family val="3"/>
        <charset val="134"/>
      </rPr>
      <t>其中：建设期管理费用</t>
    </r>
    <phoneticPr fontId="2" type="noConversion"/>
  </si>
  <si>
    <r>
      <t xml:space="preserve">  </t>
    </r>
    <r>
      <rPr>
        <sz val="11"/>
        <color rgb="FF000000"/>
        <rFont val="宋体"/>
        <family val="3"/>
        <charset val="134"/>
      </rPr>
      <t>其中：房产税</t>
    </r>
    <phoneticPr fontId="2" type="noConversion"/>
  </si>
  <si>
    <t>增值税及附加</t>
    <phoneticPr fontId="2" type="noConversion"/>
  </si>
  <si>
    <r>
      <rPr>
        <sz val="11"/>
        <color rgb="FF000000"/>
        <rFont val="宋体"/>
        <family val="3"/>
        <charset val="134"/>
      </rPr>
      <t>各项杂税（除</t>
    </r>
    <r>
      <rPr>
        <sz val="11"/>
        <color rgb="FF000000"/>
        <rFont val="Times New Roman"/>
        <family val="1"/>
      </rPr>
      <t>208</t>
    </r>
    <r>
      <rPr>
        <sz val="11"/>
        <color rgb="FF000000"/>
        <rFont val="宋体"/>
        <family val="3"/>
        <charset val="134"/>
      </rPr>
      <t>，</t>
    </r>
    <r>
      <rPr>
        <sz val="11"/>
        <color rgb="FF000000"/>
        <rFont val="Times New Roman"/>
        <family val="1"/>
      </rPr>
      <t>209</t>
    </r>
    <r>
      <rPr>
        <sz val="11"/>
        <color rgb="FF000000"/>
        <rFont val="宋体"/>
        <family val="3"/>
        <charset val="134"/>
      </rPr>
      <t>，</t>
    </r>
    <r>
      <rPr>
        <sz val="11"/>
        <color rgb="FF000000"/>
        <rFont val="Times New Roman"/>
        <family val="1"/>
      </rPr>
      <t>210</t>
    </r>
    <r>
      <rPr>
        <sz val="11"/>
        <color rgb="FF000000"/>
        <rFont val="宋体"/>
        <family val="3"/>
        <charset val="134"/>
      </rPr>
      <t>中各项税之外的杂税，不应记在管理费用）</t>
    </r>
    <phoneticPr fontId="2" type="noConversion"/>
  </si>
  <si>
    <r>
      <rPr>
        <b/>
        <sz val="10"/>
        <rFont val="宋体"/>
        <family val="3"/>
        <charset val="134"/>
      </rPr>
      <t>期间费用</t>
    </r>
    <r>
      <rPr>
        <b/>
        <sz val="10"/>
        <rFont val="Arial"/>
        <family val="2"/>
      </rPr>
      <t>10%</t>
    </r>
  </si>
  <si>
    <r>
      <rPr>
        <b/>
        <sz val="10"/>
        <rFont val="宋体"/>
        <family val="3"/>
        <charset val="134"/>
      </rPr>
      <t>成本加计</t>
    </r>
    <r>
      <rPr>
        <b/>
        <sz val="10"/>
        <rFont val="Arial"/>
        <family val="2"/>
      </rPr>
      <t>20%</t>
    </r>
    <r>
      <rPr>
        <b/>
        <sz val="10"/>
        <rFont val="宋体"/>
        <family val="3"/>
        <charset val="134"/>
      </rPr>
      <t>扣除</t>
    </r>
  </si>
  <si>
    <r>
      <rPr>
        <b/>
        <sz val="10"/>
        <rFont val="宋体"/>
        <family val="3"/>
        <charset val="134"/>
      </rPr>
      <t>扣除额合计</t>
    </r>
  </si>
  <si>
    <r>
      <rPr>
        <b/>
        <sz val="10"/>
        <rFont val="宋体"/>
        <family val="3"/>
        <charset val="134"/>
      </rPr>
      <t>增值额</t>
    </r>
  </si>
  <si>
    <r>
      <rPr>
        <b/>
        <sz val="10"/>
        <rFont val="宋体"/>
        <family val="3"/>
        <charset val="134"/>
      </rPr>
      <t>增值率</t>
    </r>
  </si>
  <si>
    <r>
      <rPr>
        <b/>
        <sz val="10"/>
        <rFont val="宋体"/>
        <family val="3"/>
        <charset val="134"/>
      </rPr>
      <t>是否免征</t>
    </r>
  </si>
  <si>
    <t>表1.7 利润表预算（自持）</t>
  </si>
  <si>
    <t>表1.4 销售预算表（出售）</t>
  </si>
  <si>
    <t>表1.5 成本预算表(出售）</t>
  </si>
  <si>
    <t>表1.6 现金流量预算表（出售）</t>
  </si>
  <si>
    <t>表1.8 销售预算表（自持）</t>
  </si>
  <si>
    <t>表1.9 成本预算表(自持）</t>
  </si>
  <si>
    <t>表1.10 现金流量预算表（自持）</t>
  </si>
  <si>
    <t>表1.3.1 单方成本(XX项目)</t>
    <phoneticPr fontId="2" type="noConversion"/>
  </si>
  <si>
    <t>A</t>
    <phoneticPr fontId="4" type="noConversion"/>
  </si>
  <si>
    <t>B</t>
    <phoneticPr fontId="4" type="noConversion"/>
  </si>
  <si>
    <t>C</t>
    <phoneticPr fontId="4" type="noConversion"/>
  </si>
  <si>
    <t>D=B*10%</t>
    <phoneticPr fontId="4" type="noConversion"/>
  </si>
  <si>
    <t>E=B*20%</t>
    <phoneticPr fontId="4" type="noConversion"/>
  </si>
  <si>
    <t>F=B+C+D+E</t>
    <phoneticPr fontId="4" type="noConversion"/>
  </si>
  <si>
    <t>G=A-F</t>
    <phoneticPr fontId="4" type="noConversion"/>
  </si>
  <si>
    <t>H=H/G</t>
    <phoneticPr fontId="4" type="noConversion"/>
  </si>
  <si>
    <r>
      <rPr>
        <sz val="10"/>
        <rFont val="宋体"/>
        <family val="3"/>
        <charset val="134"/>
      </rPr>
      <t>普通住宅</t>
    </r>
    <phoneticPr fontId="4" type="noConversion"/>
  </si>
  <si>
    <r>
      <rPr>
        <sz val="10"/>
        <rFont val="宋体"/>
        <family val="3"/>
        <charset val="134"/>
      </rPr>
      <t>非普通住宅</t>
    </r>
    <phoneticPr fontId="4" type="noConversion"/>
  </si>
  <si>
    <t>合计</t>
    <phoneticPr fontId="4" type="noConversion"/>
  </si>
  <si>
    <t>check1</t>
    <phoneticPr fontId="4" type="noConversion"/>
  </si>
  <si>
    <t>2018年及以后年度预算总纯毛利</t>
  </si>
  <si>
    <t>按当期应税所得/可抵扣亏损(加回土地溢价）*适用税率计算（表内计算）</t>
    <phoneticPr fontId="2" type="noConversion"/>
  </si>
  <si>
    <t>单方增值额*销售面积</t>
    <phoneticPr fontId="2" type="noConversion"/>
  </si>
  <si>
    <t>项目节点情况表</t>
  </si>
  <si>
    <t>组团名称</t>
  </si>
  <si>
    <t>业态类别</t>
  </si>
  <si>
    <t>层数</t>
  </si>
  <si>
    <t>预算建筑面积（㎡）</t>
  </si>
  <si>
    <t>计划一级节点</t>
  </si>
  <si>
    <t>实际建筑面积（㎡）</t>
  </si>
  <si>
    <t>实际一级节点</t>
  </si>
  <si>
    <t>执行情况</t>
  </si>
  <si>
    <t>开工时间</t>
  </si>
  <si>
    <t>取得预售证日期</t>
  </si>
  <si>
    <t>竣工备案日期</t>
  </si>
  <si>
    <t>解决方案</t>
  </si>
  <si>
    <t>二级计划节点（78个）</t>
  </si>
  <si>
    <t>节点</t>
  </si>
  <si>
    <t>计划开始日期</t>
  </si>
  <si>
    <t>计划完成日期</t>
  </si>
  <si>
    <t>实际开始日期</t>
  </si>
  <si>
    <t>实际完成日期</t>
  </si>
  <si>
    <t>执行结果判断</t>
  </si>
  <si>
    <t>是否影响上一级节点的如期完成）</t>
  </si>
  <si>
    <t>1.联合调研成果提交</t>
  </si>
  <si>
    <t>2.概念性规划方案设计(大盘）</t>
  </si>
  <si>
    <t>3.项目立项</t>
  </si>
  <si>
    <t>4.收地</t>
  </si>
  <si>
    <t>5.国有土地使用权证</t>
  </si>
  <si>
    <t>6.提交规划设计条件</t>
  </si>
  <si>
    <t>7.规划方案设计任务书</t>
  </si>
  <si>
    <t>8.户型配比的确定</t>
  </si>
  <si>
    <t>9.规划设计方案（初步成果）</t>
  </si>
  <si>
    <t>10.形成呈集团领导签字版规划设计方案</t>
  </si>
  <si>
    <t>11.总图报规确认</t>
  </si>
  <si>
    <t>12.单体建筑方案确定及移交（含立面优化及主材封样）</t>
  </si>
  <si>
    <t>13.规划报建文本（含总图、报建施工图）</t>
  </si>
  <si>
    <t>14.规划方案批复</t>
  </si>
  <si>
    <t>15.建设工程规划许可证</t>
  </si>
  <si>
    <t>16.目标成本（概算）完成</t>
  </si>
  <si>
    <t>17.桩基础施工图</t>
  </si>
  <si>
    <t>18.桩基础施工图报审</t>
  </si>
  <si>
    <t>19.正负零以下施工图（含建筑、结构及机电）</t>
  </si>
  <si>
    <t>20.正负零以上建筑物、构筑物施工图（含建筑、结构及毛坯版机电）</t>
  </si>
  <si>
    <t>21.规划施工图</t>
  </si>
  <si>
    <t>22.施工图审查完成</t>
  </si>
  <si>
    <t>23.施工许可证</t>
  </si>
  <si>
    <t>24.主干道施工图及预埋管线图（电子版）</t>
  </si>
  <si>
    <t>25.市政综合管网施工图</t>
  </si>
  <si>
    <t>26.市政综合管网施工图会审</t>
  </si>
  <si>
    <t>27.货量区市政方案图</t>
  </si>
  <si>
    <t>28.货量区市政施工图</t>
  </si>
  <si>
    <t>29.全套精装修施工图（不含水电图）</t>
  </si>
  <si>
    <t>30.全套精装修水电施工图</t>
  </si>
  <si>
    <t>31.园林景观方案细化及园建施工图</t>
  </si>
  <si>
    <t>32.土石方工程施工单位确定</t>
  </si>
  <si>
    <t>33.基坑支护工程监测单位确定（可选项）</t>
  </si>
  <si>
    <t>34.基坑支护工程施工单位确定（可选项）</t>
  </si>
  <si>
    <t>35.桩基础工程检测单位确定</t>
  </si>
  <si>
    <t>36.桩基础施工单位确定</t>
  </si>
  <si>
    <t>37.监理单位招标</t>
  </si>
  <si>
    <t>38.总包单位确定</t>
  </si>
  <si>
    <t>39.人防工程施工单位确定</t>
  </si>
  <si>
    <t>40.消防工程施工单位确定</t>
  </si>
  <si>
    <t>41.钢结构施工单位确定（可选项）</t>
  </si>
  <si>
    <t>42.电梯采购——合同签订</t>
  </si>
  <si>
    <t>43.玻璃幕墙施工单位确定（可选项）</t>
  </si>
  <si>
    <t>44.夜景照明及LED工程施工单位确定</t>
  </si>
  <si>
    <t>45.石材幕墙工程施工单位确定（含供货、施工）</t>
  </si>
  <si>
    <t>46.货量区四大标准件（门、地板、扶手、橱柜）及浴室柜、浴室镜等到货及施工（含供货与施工）</t>
  </si>
  <si>
    <t>47.室外供水工程——招标审核定价</t>
  </si>
  <si>
    <t>否</t>
    <phoneticPr fontId="5" type="noConversion"/>
  </si>
  <si>
    <t>48.室外供水工程——合同签订</t>
  </si>
  <si>
    <t>49.室外供配电工程——招标审核定价</t>
  </si>
  <si>
    <t>50.室外供配电工程——合同签订</t>
  </si>
  <si>
    <t>51.燃气工程——招标审核定价</t>
  </si>
  <si>
    <t>52.燃气工程——合同签订</t>
  </si>
  <si>
    <t>53.室外采暖工程——招标审核定价</t>
  </si>
  <si>
    <t>54.室外采暖工程——合同签订</t>
  </si>
  <si>
    <t>55.室外消防工程——招标审核定价</t>
  </si>
  <si>
    <t>56.室外消防工程——合同签订</t>
  </si>
  <si>
    <t>57.智能化工程施工单位确定（可选项）</t>
  </si>
  <si>
    <t>58.园建工程施工单位确定（可选项）</t>
  </si>
  <si>
    <t>59.绿化工程施工单位确认</t>
  </si>
  <si>
    <t>60.精装修甲供材、甲指材、设备清单确认</t>
  </si>
  <si>
    <t>61.项目定价方案确定</t>
  </si>
  <si>
    <t>62.基础施工至正负零</t>
  </si>
  <si>
    <t>63.示范区对外开放</t>
  </si>
  <si>
    <t>64.主体结构至预售条件</t>
  </si>
  <si>
    <t>65.主体施工至结构封顶</t>
  </si>
  <si>
    <t>66.土建移交装修作业面</t>
  </si>
  <si>
    <t>67.室内装修工程</t>
  </si>
  <si>
    <t>68.市政工程</t>
  </si>
  <si>
    <t>69.园艺工程</t>
  </si>
  <si>
    <t>70.绿化工程</t>
  </si>
  <si>
    <t>71.建筑工程（四方）验收</t>
  </si>
  <si>
    <t>72.规划验收</t>
  </si>
  <si>
    <t>73.消防验收</t>
  </si>
  <si>
    <t>74.档案预验收</t>
  </si>
  <si>
    <t>75.办理大产权（确权）</t>
  </si>
  <si>
    <t>76.项目结算完成</t>
  </si>
  <si>
    <t>77.合同交楼</t>
  </si>
  <si>
    <t>78.项目后评估会</t>
  </si>
  <si>
    <t>三 级 计 划 节 点（89个）</t>
  </si>
  <si>
    <t>节   点</t>
  </si>
  <si>
    <t>开始日期</t>
  </si>
  <si>
    <t>完成日期</t>
  </si>
  <si>
    <t>1.提交初勘报告</t>
  </si>
  <si>
    <t>2.复核规划条件（含总图预报批）</t>
  </si>
  <si>
    <t>3.确定各市政专项方案</t>
  </si>
  <si>
    <t>4.市政协调会</t>
  </si>
  <si>
    <t>5.土方平衡图</t>
  </si>
  <si>
    <t>6.提交详勘报告</t>
  </si>
  <si>
    <t>7.人防咨询意见上报</t>
  </si>
  <si>
    <t>8.消防咨询意见上报</t>
  </si>
  <si>
    <t>9.《市政配套情况调研报告》编写及移交</t>
  </si>
  <si>
    <t>10.施工图设计任务书</t>
  </si>
  <si>
    <t>11.提供营销宣传所需立面装饰景观方案</t>
  </si>
  <si>
    <t>12.基坑开挖图（可选项）</t>
  </si>
  <si>
    <t>13.基坑支护设计方案总工室审核（可选项）</t>
  </si>
  <si>
    <t>14.施工图会审</t>
  </si>
  <si>
    <t>15.精装修施工图（含水电图）会审</t>
  </si>
  <si>
    <t>16.精装修施工图深化及材料封样</t>
  </si>
  <si>
    <t>17.提供销售面积测绘所需建施图</t>
  </si>
  <si>
    <t>18.智能化方案确定（可选项）</t>
  </si>
  <si>
    <t>19.智能化施工图（可选项）</t>
  </si>
  <si>
    <t>20.外墙石材干挂施工图审核</t>
  </si>
  <si>
    <t>21.园林景观方案（含审批通过）</t>
  </si>
  <si>
    <t>22.园林水、电和结构图</t>
  </si>
  <si>
    <t>23.园林绿化图</t>
  </si>
  <si>
    <t>24.景观施工定标材料样板确认</t>
  </si>
  <si>
    <t>25.园艺实施样板段现场确认</t>
  </si>
  <si>
    <t>26.临设搭建</t>
  </si>
  <si>
    <t>27.三通一平</t>
  </si>
  <si>
    <t>28.土方工程</t>
  </si>
  <si>
    <t>29.货量区施工方案评审</t>
  </si>
  <si>
    <t>30.货量区桩基础工程及检测完成</t>
  </si>
  <si>
    <t>31.承接查验</t>
  </si>
  <si>
    <t>32.桩基移交总包施工场地</t>
  </si>
  <si>
    <t>33.地下室防水及土方回填</t>
  </si>
  <si>
    <t>34.主干道及管线预埋工程施工</t>
  </si>
  <si>
    <t>35.主体结构至1.3主体（货量区高层，可选项）</t>
  </si>
  <si>
    <t>36.货量区精装修交楼样板间验收</t>
  </si>
  <si>
    <t>37.主体砌筑工程</t>
  </si>
  <si>
    <t>38.抹灰工程</t>
  </si>
  <si>
    <t>39.屋面工程</t>
  </si>
  <si>
    <t>40.铝合金门窗工程</t>
  </si>
  <si>
    <t>41.普通水电安装工程</t>
  </si>
  <si>
    <t>42.外排架拆除</t>
  </si>
  <si>
    <t>43.地下永久构筑物工程（化粪池、隔油池、地下独立泵房等）</t>
  </si>
  <si>
    <t>44.外墙干挂施工场地移交（可选项）</t>
  </si>
  <si>
    <t>45.货量区外装工程（含干挂石）</t>
  </si>
  <si>
    <t>46.电梯采购——供应商、价格、合同范本输出</t>
  </si>
  <si>
    <t>47.电梯到货及安装</t>
  </si>
  <si>
    <t>48.项目营销推广实施方案评审通过</t>
  </si>
  <si>
    <t>49.沙盘和模型制作完成（用于销售中心）</t>
  </si>
  <si>
    <t>50.预售面积报告</t>
  </si>
  <si>
    <t>51.项目开盘方案评审会</t>
  </si>
  <si>
    <t>52.红线外电力工程</t>
  </si>
  <si>
    <t>53.红线外热力工程（可选项）</t>
  </si>
  <si>
    <t>54.红线外燃气工程</t>
  </si>
  <si>
    <t>55.红线外给水工程</t>
  </si>
  <si>
    <t>56.红线外雨污水工程</t>
  </si>
  <si>
    <t>57.红线外电信工程</t>
  </si>
  <si>
    <t>58.红线外道路工程（影响展示部分）（可选项）</t>
  </si>
  <si>
    <t>59.红线外道路工程（影响货量交楼）（可选项）</t>
  </si>
  <si>
    <t>60.红线内给水工程</t>
  </si>
  <si>
    <t>61.红线内污水雨水工程</t>
  </si>
  <si>
    <t>62.红线内电力工程</t>
  </si>
  <si>
    <t>63.红线内热力工程（可选项）</t>
  </si>
  <si>
    <t>64.红线内电信工程</t>
  </si>
  <si>
    <t>65.红线内燃气工程</t>
  </si>
  <si>
    <t>66.红线内道路工程</t>
  </si>
  <si>
    <t>67.污水处理站工程（可选项）</t>
  </si>
  <si>
    <t>68.地下室泵房工程</t>
  </si>
  <si>
    <t>69.项目部物业用房装修完成</t>
  </si>
  <si>
    <t>70.正式通信</t>
  </si>
  <si>
    <t>71.消防工程完工</t>
  </si>
  <si>
    <t>72.正式供电</t>
  </si>
  <si>
    <t>73.正式供水</t>
  </si>
  <si>
    <t>74.正式供暖（可选项）</t>
  </si>
  <si>
    <t>75.正式供气</t>
  </si>
  <si>
    <t>76.雨污水正式接通</t>
  </si>
  <si>
    <t>77.智能化工程（可选项）</t>
  </si>
  <si>
    <t>78.分户验收</t>
  </si>
  <si>
    <t>79.电梯验收</t>
  </si>
  <si>
    <t>80.燃气验收</t>
  </si>
  <si>
    <t>81.人防工程验收</t>
  </si>
  <si>
    <t>82.节能验收</t>
  </si>
  <si>
    <t>83.环保验收</t>
  </si>
  <si>
    <t>84.开荒及清洁</t>
  </si>
  <si>
    <t>85.竣工图完成</t>
  </si>
  <si>
    <t>86.竣工实测面积备案</t>
  </si>
  <si>
    <t>87.两书移交</t>
  </si>
  <si>
    <t>88.总包结算资料提供</t>
  </si>
  <si>
    <t>89.项目后评估报告定稿</t>
  </si>
  <si>
    <t>原责任书节点</t>
    <phoneticPr fontId="2" type="noConversion"/>
  </si>
  <si>
    <t>实际已达成的节点</t>
    <phoneticPr fontId="2" type="noConversion"/>
  </si>
  <si>
    <t>更新后节点</t>
    <phoneticPr fontId="2" type="noConversion"/>
  </si>
  <si>
    <t>更新原因及说明</t>
    <phoneticPr fontId="2" type="noConversion"/>
  </si>
  <si>
    <t>实际已达成节点</t>
    <phoneticPr fontId="2" type="noConversion"/>
  </si>
  <si>
    <t>更新后节点</t>
    <phoneticPr fontId="2" type="noConversion"/>
  </si>
  <si>
    <t>一级节点!A1</t>
  </si>
  <si>
    <t>二级节点!A1</t>
  </si>
  <si>
    <t>三级节点!A1</t>
  </si>
  <si>
    <t>项目名称</t>
    <phoneticPr fontId="2" type="noConversion"/>
  </si>
  <si>
    <t>地区</t>
    <phoneticPr fontId="2" type="noConversion"/>
  </si>
  <si>
    <t>按成本预算中的开发总成本折现后金额，从开业当年起按30年计提折旧</t>
  </si>
  <si>
    <t>按不含税销售收入分摊</t>
  </si>
  <si>
    <t>成本预算表中的财务费用资本化后，从开业当年起按30年计提折旧</t>
  </si>
  <si>
    <t>自持物业不需填写（删除该行）</t>
  </si>
  <si>
    <r>
      <rPr>
        <sz val="11"/>
        <color rgb="FF000000"/>
        <rFont val="宋体"/>
        <family val="3"/>
        <charset val="134"/>
      </rPr>
      <t>取自销售预算表的租金</t>
    </r>
    <r>
      <rPr>
        <sz val="11"/>
        <color rgb="FF000000"/>
        <rFont val="Times New Roman"/>
        <family val="1"/>
      </rPr>
      <t>/</t>
    </r>
    <r>
      <rPr>
        <sz val="11"/>
        <color rgb="FF000000"/>
        <rFont val="宋体"/>
        <family val="3"/>
        <charset val="134"/>
      </rPr>
      <t>经营金额的折现后金额</t>
    </r>
    <phoneticPr fontId="2" type="noConversion"/>
  </si>
  <si>
    <t>所得税前利润（按公司标准毛利）</t>
    <phoneticPr fontId="2" type="noConversion"/>
  </si>
  <si>
    <r>
      <rPr>
        <sz val="11"/>
        <color rgb="FF000000"/>
        <rFont val="宋体"/>
        <family val="3"/>
        <charset val="134"/>
      </rPr>
      <t>类别</t>
    </r>
    <r>
      <rPr>
        <sz val="11"/>
        <color rgb="FF000000"/>
        <rFont val="Times New Roman"/>
        <family val="1"/>
      </rPr>
      <t>3</t>
    </r>
    <r>
      <rPr>
        <sz val="11"/>
        <color theme="1"/>
        <rFont val="宋体"/>
        <family val="2"/>
        <charset val="134"/>
        <scheme val="minor"/>
      </rPr>
      <t/>
    </r>
  </si>
  <si>
    <r>
      <rPr>
        <sz val="11"/>
        <color rgb="FF000000"/>
        <rFont val="宋体"/>
        <family val="3"/>
        <charset val="134"/>
      </rPr>
      <t>类别</t>
    </r>
    <r>
      <rPr>
        <sz val="11"/>
        <color rgb="FF000000"/>
        <rFont val="Times New Roman"/>
        <family val="1"/>
      </rPr>
      <t>4</t>
    </r>
    <r>
      <rPr>
        <sz val="11"/>
        <color theme="1"/>
        <rFont val="宋体"/>
        <family val="2"/>
        <charset val="134"/>
        <scheme val="minor"/>
      </rPr>
      <t/>
    </r>
  </si>
  <si>
    <t>类别1</t>
  </si>
  <si>
    <t>类别2</t>
  </si>
  <si>
    <t>类别3</t>
  </si>
  <si>
    <t>类别4</t>
  </si>
  <si>
    <t>单方增值额/不含税单价</t>
    <phoneticPr fontId="2" type="noConversion"/>
  </si>
  <si>
    <t>……</t>
  </si>
  <si>
    <t>合计(面积不含车位)</t>
    <phoneticPr fontId="2" type="noConversion"/>
  </si>
  <si>
    <t>稽核</t>
    <phoneticPr fontId="5" type="noConversion"/>
  </si>
  <si>
    <t>项目名称</t>
    <phoneticPr fontId="5" type="noConversion"/>
  </si>
  <si>
    <t>全周期各业态成本</t>
    <phoneticPr fontId="5" type="noConversion"/>
  </si>
  <si>
    <t>调整车位成本（自动计算）</t>
    <phoneticPr fontId="5" type="noConversion"/>
  </si>
  <si>
    <t>调整后全周期各业态成本（自动计算）</t>
    <phoneticPr fontId="5" type="noConversion"/>
  </si>
  <si>
    <t>可销售面积（m2，车位按个）</t>
    <phoneticPr fontId="5" type="noConversion"/>
  </si>
  <si>
    <t>不含税单方土地成本（元/m2，车位按个）</t>
    <phoneticPr fontId="5" type="noConversion"/>
  </si>
  <si>
    <t>其中：单方土地溢价（元/m2，车位按个）</t>
    <phoneticPr fontId="5" type="noConversion"/>
  </si>
  <si>
    <t>不含税单方建安成本（元/m2，车位按个）</t>
    <phoneticPr fontId="5" type="noConversion"/>
  </si>
  <si>
    <t>不含税土地成本(万元)</t>
  </si>
  <si>
    <t>其中：土地溢价</t>
    <phoneticPr fontId="5" type="noConversion"/>
  </si>
  <si>
    <t>不含税建安成本(万元)</t>
  </si>
  <si>
    <t>调整车位土地成本（若有）</t>
    <phoneticPr fontId="5" type="noConversion"/>
  </si>
  <si>
    <t>调整车位土地溢价（若有）</t>
    <phoneticPr fontId="5" type="noConversion"/>
  </si>
  <si>
    <t>调整车位建安成本</t>
  </si>
  <si>
    <t>应与项目责任书可售面积相符</t>
  </si>
  <si>
    <t>应与项目责任书不含税总土地成本相符</t>
  </si>
  <si>
    <t>应与项目责任书不含税总建安成本相符</t>
  </si>
  <si>
    <t>应等于0</t>
    <phoneticPr fontId="5" type="noConversion"/>
  </si>
  <si>
    <t>说明：</t>
    <phoneticPr fontId="5" type="noConversion"/>
  </si>
  <si>
    <t>以上为自动计算，调整车位成本至各业态，如有特殊情况请沟通备注</t>
    <phoneticPr fontId="5" type="noConversion"/>
  </si>
  <si>
    <t>其中：土地溢价（万元）</t>
    <phoneticPr fontId="5" type="noConversion"/>
  </si>
  <si>
    <t>应与项目责任书总土地溢价相符</t>
    <phoneticPr fontId="5" type="noConversion"/>
  </si>
  <si>
    <t>根据项目各业态的全周期成本进行填列，原则上应与计算土增税的各业态成本相符；如有特殊情况请沟通备注</t>
    <phoneticPr fontId="5" type="noConversion"/>
  </si>
  <si>
    <t>不含税单方土地成本（元/m2）</t>
    <phoneticPr fontId="5" type="noConversion"/>
  </si>
  <si>
    <t>其中：单方土地溢价（元/m2）</t>
    <phoneticPr fontId="5" type="noConversion"/>
  </si>
  <si>
    <t>不含税单方建安成本（元/m2）</t>
    <phoneticPr fontId="5" type="noConversion"/>
  </si>
  <si>
    <t>含收入的1%；按成本预算表填写（表间链接）</t>
    <phoneticPr fontId="2" type="noConversion"/>
  </si>
  <si>
    <t>请在该列填调整前的责任书预算合计数</t>
    <phoneticPr fontId="2" type="noConversion"/>
  </si>
  <si>
    <t>调整备注</t>
    <phoneticPr fontId="2" type="noConversion"/>
  </si>
  <si>
    <t>手工填列，取自表1.3.2 预算工作底稿</t>
    <phoneticPr fontId="2" type="noConversion"/>
  </si>
  <si>
    <t>应该用于表1.3.1.1的第37-64行及分摊土增税的纯毛利计算</t>
    <phoneticPr fontId="2" type="noConversion"/>
  </si>
  <si>
    <t>应该用于表1.3.1.1的第66-94行及分摊土增税的纯毛利计算</t>
    <phoneticPr fontId="5" type="noConversion"/>
  </si>
  <si>
    <t>表1.3.1.1单方成本调整表</t>
    <phoneticPr fontId="2" type="noConversion"/>
  </si>
  <si>
    <t>车位</t>
    <phoneticPr fontId="2" type="noConversion"/>
  </si>
  <si>
    <t>累计预算数</t>
  </si>
  <si>
    <t>累计预算数</t>
    <phoneticPr fontId="2" type="noConversion"/>
  </si>
  <si>
    <t>应与责任书净利润率相符</t>
    <phoneticPr fontId="2" type="noConversion"/>
  </si>
  <si>
    <t>以下金额差异应等于0</t>
    <phoneticPr fontId="2" type="noConversion"/>
  </si>
  <si>
    <t>一般情况下只需填列标黄单元格，并注意稽核是否异常；若有特殊情况可做适当调整，并沟通说明</t>
    <phoneticPr fontId="2" type="noConversion"/>
  </si>
  <si>
    <t>填表简要说明</t>
    <phoneticPr fontId="2" type="noConversion"/>
  </si>
  <si>
    <t>2022年</t>
  </si>
  <si>
    <t>2022年</t>
    <phoneticPr fontId="2" type="noConversion"/>
  </si>
  <si>
    <t>2023年</t>
  </si>
  <si>
    <t>2023年</t>
    <phoneticPr fontId="2" type="noConversion"/>
  </si>
  <si>
    <t>2024年</t>
  </si>
  <si>
    <t>2025年</t>
  </si>
  <si>
    <t>2026年</t>
  </si>
  <si>
    <t>2027年</t>
  </si>
  <si>
    <t>2028年</t>
  </si>
  <si>
    <t>2029年</t>
  </si>
  <si>
    <t>2030年</t>
  </si>
  <si>
    <t>2031年</t>
  </si>
  <si>
    <t>2032年</t>
  </si>
  <si>
    <t>2033年</t>
  </si>
  <si>
    <t>2034年</t>
  </si>
  <si>
    <t>2035年</t>
  </si>
  <si>
    <t>2036年</t>
  </si>
  <si>
    <t>2037年</t>
  </si>
  <si>
    <t>2038年</t>
  </si>
  <si>
    <t>2039年</t>
  </si>
  <si>
    <t>2040年</t>
  </si>
  <si>
    <t>2041年</t>
  </si>
  <si>
    <t>2042年</t>
  </si>
  <si>
    <t>2043年</t>
  </si>
  <si>
    <t>2044年</t>
  </si>
  <si>
    <t>2045年</t>
  </si>
  <si>
    <t>2046年</t>
  </si>
  <si>
    <t>2047年</t>
  </si>
  <si>
    <t>2048年</t>
  </si>
  <si>
    <t>2049年</t>
  </si>
  <si>
    <t>2050年</t>
  </si>
  <si>
    <t>2051年</t>
  </si>
  <si>
    <t>2052年</t>
  </si>
  <si>
    <t>2053年</t>
  </si>
  <si>
    <t>2054年</t>
  </si>
  <si>
    <t>2055年</t>
  </si>
  <si>
    <t>2056年</t>
  </si>
  <si>
    <t>2057年</t>
  </si>
  <si>
    <t>2058年</t>
  </si>
  <si>
    <t>2059年</t>
  </si>
  <si>
    <t>2060年</t>
  </si>
  <si>
    <t>2061年</t>
  </si>
  <si>
    <t>2062年</t>
  </si>
  <si>
    <t>2063年</t>
  </si>
  <si>
    <t>2064年</t>
  </si>
  <si>
    <t>2065年</t>
  </si>
  <si>
    <t>2066年</t>
  </si>
  <si>
    <t>2067年</t>
  </si>
  <si>
    <t>2068年</t>
  </si>
  <si>
    <t>2069年</t>
  </si>
  <si>
    <t>2070年</t>
  </si>
  <si>
    <t>2071年</t>
  </si>
  <si>
    <t>2072年</t>
  </si>
  <si>
    <t>2073年</t>
  </si>
  <si>
    <t>2074年</t>
  </si>
  <si>
    <t>2075年</t>
  </si>
  <si>
    <t>2076年</t>
  </si>
  <si>
    <t>2077年</t>
  </si>
  <si>
    <t>2078年</t>
  </si>
  <si>
    <t>2079年</t>
  </si>
  <si>
    <t>2080年</t>
  </si>
  <si>
    <t>2081年</t>
  </si>
  <si>
    <t>2082年</t>
  </si>
  <si>
    <t>2083年</t>
  </si>
  <si>
    <t>2084年</t>
  </si>
  <si>
    <t>2085年</t>
  </si>
  <si>
    <t>2086年</t>
  </si>
  <si>
    <t>2087年</t>
  </si>
  <si>
    <t>2088年</t>
  </si>
  <si>
    <t>2089年</t>
  </si>
  <si>
    <t>2090年</t>
  </si>
  <si>
    <t>2091年</t>
  </si>
  <si>
    <t>2092年</t>
  </si>
  <si>
    <t>2093年</t>
  </si>
  <si>
    <t>2094年</t>
  </si>
  <si>
    <t>2095年</t>
  </si>
  <si>
    <t>2096年</t>
  </si>
  <si>
    <t>2097年</t>
  </si>
  <si>
    <t>2098年</t>
  </si>
  <si>
    <t>2099年</t>
  </si>
  <si>
    <t>2100年</t>
  </si>
  <si>
    <t>2024年</t>
    <phoneticPr fontId="2" type="noConversion"/>
  </si>
  <si>
    <t>2025年</t>
    <phoneticPr fontId="2" type="noConversion"/>
  </si>
  <si>
    <t>2026年</t>
    <phoneticPr fontId="2" type="noConversion"/>
  </si>
  <si>
    <t>2027年</t>
    <phoneticPr fontId="2" type="noConversion"/>
  </si>
  <si>
    <t>2028年</t>
    <phoneticPr fontId="2" type="noConversion"/>
  </si>
  <si>
    <t>2029年</t>
    <phoneticPr fontId="2" type="noConversion"/>
  </si>
  <si>
    <t>2030年</t>
    <phoneticPr fontId="2" type="noConversion"/>
  </si>
  <si>
    <t>2031年</t>
    <phoneticPr fontId="2" type="noConversion"/>
  </si>
  <si>
    <t>2032年</t>
    <phoneticPr fontId="2" type="noConversion"/>
  </si>
  <si>
    <t>2033年</t>
    <phoneticPr fontId="2" type="noConversion"/>
  </si>
  <si>
    <t>2034年</t>
    <phoneticPr fontId="2" type="noConversion"/>
  </si>
  <si>
    <t>2035年</t>
    <phoneticPr fontId="2" type="noConversion"/>
  </si>
  <si>
    <t>2036年</t>
    <phoneticPr fontId="2" type="noConversion"/>
  </si>
  <si>
    <t>2037年</t>
    <phoneticPr fontId="2" type="noConversion"/>
  </si>
  <si>
    <t>2038年</t>
    <phoneticPr fontId="2" type="noConversion"/>
  </si>
  <si>
    <t>2039年</t>
    <phoneticPr fontId="2" type="noConversion"/>
  </si>
  <si>
    <t>2040年</t>
    <phoneticPr fontId="2" type="noConversion"/>
  </si>
  <si>
    <t>2041年</t>
    <phoneticPr fontId="2" type="noConversion"/>
  </si>
  <si>
    <t>2042年</t>
    <phoneticPr fontId="2" type="noConversion"/>
  </si>
  <si>
    <t>2043年</t>
    <phoneticPr fontId="2" type="noConversion"/>
  </si>
  <si>
    <t>2044年</t>
    <phoneticPr fontId="2" type="noConversion"/>
  </si>
  <si>
    <t>2045年</t>
    <phoneticPr fontId="2" type="noConversion"/>
  </si>
  <si>
    <t>2046年</t>
    <phoneticPr fontId="2" type="noConversion"/>
  </si>
  <si>
    <t>2047年</t>
    <phoneticPr fontId="2" type="noConversion"/>
  </si>
  <si>
    <t>2048年</t>
    <phoneticPr fontId="2" type="noConversion"/>
  </si>
  <si>
    <t>2049年</t>
    <phoneticPr fontId="2" type="noConversion"/>
  </si>
  <si>
    <t>2050年</t>
    <phoneticPr fontId="2" type="noConversion"/>
  </si>
  <si>
    <t>2051年</t>
    <phoneticPr fontId="2" type="noConversion"/>
  </si>
  <si>
    <t>2052年</t>
    <phoneticPr fontId="2" type="noConversion"/>
  </si>
  <si>
    <t>2053年</t>
    <phoneticPr fontId="2" type="noConversion"/>
  </si>
  <si>
    <t>2054年</t>
    <phoneticPr fontId="2" type="noConversion"/>
  </si>
  <si>
    <t>2055年</t>
    <phoneticPr fontId="2" type="noConversion"/>
  </si>
  <si>
    <t>2056年</t>
    <phoneticPr fontId="2" type="noConversion"/>
  </si>
  <si>
    <t>2057年</t>
    <phoneticPr fontId="2" type="noConversion"/>
  </si>
  <si>
    <t>2058年</t>
    <phoneticPr fontId="2" type="noConversion"/>
  </si>
  <si>
    <t>2059年</t>
    <phoneticPr fontId="2" type="noConversion"/>
  </si>
  <si>
    <t>2060年</t>
    <phoneticPr fontId="2" type="noConversion"/>
  </si>
  <si>
    <t>2061年</t>
    <phoneticPr fontId="2" type="noConversion"/>
  </si>
  <si>
    <t>2062年</t>
    <phoneticPr fontId="2" type="noConversion"/>
  </si>
  <si>
    <t>2063年</t>
    <phoneticPr fontId="2" type="noConversion"/>
  </si>
  <si>
    <t>2064年</t>
    <phoneticPr fontId="2" type="noConversion"/>
  </si>
  <si>
    <t>2065年</t>
    <phoneticPr fontId="2" type="noConversion"/>
  </si>
  <si>
    <t>2066年</t>
    <phoneticPr fontId="2" type="noConversion"/>
  </si>
  <si>
    <t>2067年</t>
    <phoneticPr fontId="2" type="noConversion"/>
  </si>
  <si>
    <t>2068年</t>
    <phoneticPr fontId="2" type="noConversion"/>
  </si>
  <si>
    <t>2069年</t>
    <phoneticPr fontId="2" type="noConversion"/>
  </si>
  <si>
    <t>2070年</t>
    <phoneticPr fontId="2" type="noConversion"/>
  </si>
  <si>
    <t>2071年</t>
    <phoneticPr fontId="2" type="noConversion"/>
  </si>
  <si>
    <t>2072年</t>
    <phoneticPr fontId="2" type="noConversion"/>
  </si>
  <si>
    <t>2073年</t>
    <phoneticPr fontId="2" type="noConversion"/>
  </si>
  <si>
    <t>2074年</t>
    <phoneticPr fontId="2" type="noConversion"/>
  </si>
  <si>
    <t>2075年</t>
    <phoneticPr fontId="2" type="noConversion"/>
  </si>
  <si>
    <t>2076年</t>
    <phoneticPr fontId="2" type="noConversion"/>
  </si>
  <si>
    <t>2077年</t>
    <phoneticPr fontId="2" type="noConversion"/>
  </si>
  <si>
    <t>2078年</t>
    <phoneticPr fontId="2" type="noConversion"/>
  </si>
  <si>
    <t>2079年</t>
    <phoneticPr fontId="2" type="noConversion"/>
  </si>
  <si>
    <t>2080年</t>
    <phoneticPr fontId="2" type="noConversion"/>
  </si>
  <si>
    <t>2081年</t>
    <phoneticPr fontId="2" type="noConversion"/>
  </si>
  <si>
    <t>2082年</t>
    <phoneticPr fontId="2" type="noConversion"/>
  </si>
  <si>
    <t>2083年</t>
    <phoneticPr fontId="2" type="noConversion"/>
  </si>
  <si>
    <t>2084年</t>
    <phoneticPr fontId="2" type="noConversion"/>
  </si>
  <si>
    <t>2085年</t>
    <phoneticPr fontId="2" type="noConversion"/>
  </si>
  <si>
    <t>2086年</t>
    <phoneticPr fontId="2" type="noConversion"/>
  </si>
  <si>
    <t>2087年</t>
    <phoneticPr fontId="2" type="noConversion"/>
  </si>
  <si>
    <t>2088年</t>
    <phoneticPr fontId="2" type="noConversion"/>
  </si>
  <si>
    <t>2089年</t>
    <phoneticPr fontId="2" type="noConversion"/>
  </si>
  <si>
    <t>2090年</t>
    <phoneticPr fontId="2" type="noConversion"/>
  </si>
  <si>
    <t>2091年</t>
    <phoneticPr fontId="2" type="noConversion"/>
  </si>
  <si>
    <t>2092年</t>
    <phoneticPr fontId="2" type="noConversion"/>
  </si>
  <si>
    <t>2093年</t>
    <phoneticPr fontId="2" type="noConversion"/>
  </si>
  <si>
    <t>2094年</t>
    <phoneticPr fontId="2" type="noConversion"/>
  </si>
  <si>
    <t>2095年</t>
    <phoneticPr fontId="2" type="noConversion"/>
  </si>
  <si>
    <t>2096年</t>
    <phoneticPr fontId="2" type="noConversion"/>
  </si>
  <si>
    <t>2097年</t>
    <phoneticPr fontId="2" type="noConversion"/>
  </si>
  <si>
    <t>2098年</t>
    <phoneticPr fontId="2" type="noConversion"/>
  </si>
  <si>
    <t>2099年</t>
    <phoneticPr fontId="2" type="noConversion"/>
  </si>
  <si>
    <t>2100年</t>
    <phoneticPr fontId="2" type="noConversion"/>
  </si>
  <si>
    <t>建议填报顺序</t>
    <phoneticPr fontId="2" type="noConversion"/>
  </si>
  <si>
    <t>根据要求填列该表的D、H、I、J列相应数据；该表为本次调整新增表</t>
    <phoneticPr fontId="2" type="noConversion"/>
  </si>
  <si>
    <t>除第54行土地增值税需要根据表1.3.2b进行计算填列外，其他单元格已做链接；主要是管理费用计算公式有改动</t>
    <phoneticPr fontId="2" type="noConversion"/>
  </si>
  <si>
    <r>
      <t>以上为自动计算，调整后的单方成本填列至 表1.3.1各业态各期第37-64行的单方成本中，用于计算</t>
    </r>
    <r>
      <rPr>
        <b/>
        <sz val="16"/>
        <color theme="1"/>
        <rFont val="宋体"/>
        <family val="3"/>
        <charset val="134"/>
        <scheme val="minor"/>
      </rPr>
      <t>截止至17年累计</t>
    </r>
    <r>
      <rPr>
        <sz val="16"/>
        <color theme="1"/>
        <rFont val="宋体"/>
        <family val="2"/>
        <scheme val="minor"/>
      </rPr>
      <t>、</t>
    </r>
    <r>
      <rPr>
        <b/>
        <sz val="16"/>
        <color theme="1"/>
        <rFont val="宋体"/>
        <family val="3"/>
        <charset val="134"/>
        <scheme val="minor"/>
      </rPr>
      <t>18年上半年 等各期</t>
    </r>
    <r>
      <rPr>
        <sz val="16"/>
        <color theme="1"/>
        <rFont val="宋体"/>
        <family val="2"/>
        <scheme val="minor"/>
      </rPr>
      <t>的</t>
    </r>
    <r>
      <rPr>
        <sz val="16"/>
        <color theme="1"/>
        <rFont val="宋体"/>
        <family val="3"/>
        <charset val="134"/>
        <scheme val="minor"/>
      </rPr>
      <t xml:space="preserve"> </t>
    </r>
    <r>
      <rPr>
        <sz val="16"/>
        <color theme="1"/>
        <rFont val="宋体"/>
        <family val="2"/>
        <scheme val="minor"/>
      </rPr>
      <t>开发成本 及 分摊土增税的纯毛利</t>
    </r>
    <phoneticPr fontId="5" type="noConversion"/>
  </si>
  <si>
    <t>已自动链接至表13.1.1调整表及表1.4销售表；</t>
    <phoneticPr fontId="2" type="noConversion"/>
  </si>
  <si>
    <t>取自利润预算表</t>
    <phoneticPr fontId="2" type="noConversion"/>
  </si>
  <si>
    <r>
      <rPr>
        <b/>
        <sz val="22"/>
        <color theme="1"/>
        <rFont val="宋体"/>
        <family val="3"/>
        <charset val="134"/>
        <scheme val="minor"/>
      </rPr>
      <t>单方成本计算调整表-</t>
    </r>
    <r>
      <rPr>
        <b/>
        <sz val="22"/>
        <color rgb="FFFF0000"/>
        <rFont val="宋体"/>
        <family val="3"/>
        <charset val="134"/>
        <scheme val="minor"/>
      </rPr>
      <t>（</t>
    </r>
    <r>
      <rPr>
        <b/>
        <sz val="24"/>
        <color rgb="FFFF0000"/>
        <rFont val="宋体"/>
        <family val="3"/>
        <charset val="134"/>
        <scheme val="minor"/>
      </rPr>
      <t>麻烦按照要求填D、H、I、J列</t>
    </r>
    <r>
      <rPr>
        <b/>
        <sz val="22"/>
        <color rgb="FFFF0000"/>
        <rFont val="宋体"/>
        <family val="3"/>
        <charset val="134"/>
        <scheme val="minor"/>
      </rPr>
      <t>）</t>
    </r>
    <phoneticPr fontId="5" type="noConversion"/>
  </si>
  <si>
    <t>（截至2016年12月）</t>
    <phoneticPr fontId="2" type="noConversion"/>
  </si>
  <si>
    <t>2017年</t>
    <phoneticPr fontId="2" type="noConversion"/>
  </si>
  <si>
    <t>全年</t>
    <phoneticPr fontId="2" type="noConversion"/>
  </si>
  <si>
    <t>除FT列需要根据责任书填列外，其他已做链接，注意检查稽核</t>
    <phoneticPr fontId="2" type="noConversion"/>
  </si>
  <si>
    <t>不含税建安成本(万元)</t>
    <phoneticPr fontId="5" type="noConversion"/>
  </si>
  <si>
    <t>应该用于表1.3.1.1的第37-64行及分摊土增税的纯毛利计算</t>
    <phoneticPr fontId="5" type="noConversion"/>
  </si>
  <si>
    <t>XX地区</t>
    <phoneticPr fontId="2" type="noConversion"/>
  </si>
  <si>
    <t>XX项目</t>
    <phoneticPr fontId="2" type="noConversion"/>
  </si>
  <si>
    <r>
      <rPr>
        <b/>
        <sz val="11"/>
        <color rgb="FF000000"/>
        <rFont val="宋体"/>
        <family val="3"/>
        <charset val="134"/>
      </rPr>
      <t>不含增值税单方开发成本（元</t>
    </r>
    <r>
      <rPr>
        <b/>
        <sz val="11"/>
        <color rgb="FF000000"/>
        <rFont val="Times New Roman"/>
        <family val="1"/>
      </rPr>
      <t>/</t>
    </r>
    <r>
      <rPr>
        <b/>
        <sz val="11"/>
        <color rgb="FF000000"/>
        <rFont val="宋体"/>
        <family val="3"/>
        <charset val="134"/>
      </rPr>
      <t>平方米，车位元</t>
    </r>
    <r>
      <rPr>
        <b/>
        <sz val="11"/>
        <color rgb="FF000000"/>
        <rFont val="Times New Roman"/>
        <family val="1"/>
      </rPr>
      <t>/</t>
    </r>
    <r>
      <rPr>
        <b/>
        <sz val="11"/>
        <color rgb="FF000000"/>
        <rFont val="宋体"/>
        <family val="3"/>
        <charset val="134"/>
      </rPr>
      <t>个）：</t>
    </r>
    <phoneticPr fontId="2" type="noConversion"/>
  </si>
  <si>
    <r>
      <rPr>
        <b/>
        <sz val="11"/>
        <color rgb="FF000000"/>
        <rFont val="宋体"/>
        <family val="3"/>
        <charset val="134"/>
      </rPr>
      <t>不含增值税销售单价（万元）：</t>
    </r>
    <phoneticPr fontId="5" type="noConversion"/>
  </si>
  <si>
    <r>
      <rPr>
        <b/>
        <sz val="11"/>
        <color rgb="FF000000"/>
        <rFont val="宋体"/>
        <family val="3"/>
        <charset val="134"/>
      </rPr>
      <t>销售面积（平方米，车位按个）：</t>
    </r>
    <phoneticPr fontId="2" type="noConversion"/>
  </si>
  <si>
    <r>
      <rPr>
        <b/>
        <sz val="11"/>
        <color theme="1"/>
        <rFont val="宋体"/>
        <family val="3"/>
        <charset val="134"/>
      </rPr>
      <t>不含增值税销售收入（万元）：</t>
    </r>
    <phoneticPr fontId="2" type="noConversion"/>
  </si>
  <si>
    <r>
      <rPr>
        <b/>
        <sz val="11"/>
        <color theme="1"/>
        <rFont val="宋体"/>
        <family val="3"/>
        <charset val="134"/>
      </rPr>
      <t>开发成本（万元）：</t>
    </r>
    <phoneticPr fontId="2" type="noConversion"/>
  </si>
  <si>
    <r>
      <t xml:space="preserve">   -</t>
    </r>
    <r>
      <rPr>
        <b/>
        <sz val="11"/>
        <color rgb="FF000000"/>
        <rFont val="宋体"/>
        <family val="3"/>
        <charset val="134"/>
      </rPr>
      <t>其中：土地溢价</t>
    </r>
    <phoneticPr fontId="2" type="noConversion"/>
  </si>
  <si>
    <r>
      <rPr>
        <b/>
        <sz val="11"/>
        <color theme="1"/>
        <rFont val="宋体"/>
        <family val="3"/>
        <charset val="134"/>
      </rPr>
      <t>开发成本、营业税金及三项费用合计</t>
    </r>
    <phoneticPr fontId="2" type="noConversion"/>
  </si>
  <si>
    <r>
      <rPr>
        <b/>
        <sz val="11"/>
        <color theme="1"/>
        <rFont val="宋体"/>
        <family val="3"/>
        <charset val="134"/>
      </rPr>
      <t>其中：单方土地溢价（元</t>
    </r>
    <r>
      <rPr>
        <b/>
        <sz val="11"/>
        <color theme="1"/>
        <rFont val="Times New Roman"/>
        <family val="1"/>
      </rPr>
      <t>/</t>
    </r>
    <r>
      <rPr>
        <b/>
        <sz val="11"/>
        <color theme="1"/>
        <rFont val="宋体"/>
        <family val="3"/>
        <charset val="134"/>
      </rPr>
      <t>平方米，车位元</t>
    </r>
    <r>
      <rPr>
        <b/>
        <sz val="11"/>
        <color theme="1"/>
        <rFont val="Times New Roman"/>
        <family val="1"/>
      </rPr>
      <t>/</t>
    </r>
    <r>
      <rPr>
        <b/>
        <sz val="11"/>
        <color theme="1"/>
        <rFont val="宋体"/>
        <family val="3"/>
        <charset val="134"/>
      </rPr>
      <t>个）：</t>
    </r>
    <phoneticPr fontId="2" type="noConversion"/>
  </si>
  <si>
    <r>
      <rPr>
        <b/>
        <sz val="11"/>
        <color theme="1"/>
        <rFont val="宋体"/>
        <family val="3"/>
        <charset val="134"/>
      </rPr>
      <t>各业态单方增值率（纯毛利率，即扣除费用和税金前）（</t>
    </r>
    <r>
      <rPr>
        <b/>
        <sz val="11"/>
        <color theme="1"/>
        <rFont val="Times New Roman"/>
        <family val="1"/>
      </rPr>
      <t>%</t>
    </r>
    <r>
      <rPr>
        <b/>
        <sz val="11"/>
        <color theme="1"/>
        <rFont val="宋体"/>
        <family val="3"/>
        <charset val="134"/>
      </rPr>
      <t>）：</t>
    </r>
    <phoneticPr fontId="2" type="noConversion"/>
  </si>
  <si>
    <t>各业态增值额合计（纯毛利，扣除费用和税金前）：</t>
    <phoneticPr fontId="2" type="noConversion"/>
  </si>
  <si>
    <t>取自单方成本调整表</t>
    <phoneticPr fontId="2" type="noConversion"/>
  </si>
  <si>
    <t>全周期</t>
    <phoneticPr fontId="120" type="noConversion"/>
  </si>
  <si>
    <r>
      <rPr>
        <b/>
        <sz val="10"/>
        <color rgb="FFFF0000"/>
        <rFont val="微软雅黑"/>
        <family val="2"/>
        <charset val="134"/>
      </rPr>
      <t>修改后</t>
    </r>
    <r>
      <rPr>
        <b/>
        <sz val="10"/>
        <color theme="1"/>
        <rFont val="微软雅黑"/>
        <family val="2"/>
        <charset val="134"/>
      </rPr>
      <t xml:space="preserve"> - 全周期</t>
    </r>
    <phoneticPr fontId="120" type="noConversion"/>
  </si>
  <si>
    <t>地下</t>
    <phoneticPr fontId="120" type="noConversion"/>
  </si>
  <si>
    <t>合计</t>
    <phoneticPr fontId="120" type="noConversion"/>
  </si>
  <si>
    <t>check</t>
    <phoneticPr fontId="120" type="noConversion"/>
  </si>
  <si>
    <t>不含增值税销售收入（万元）：</t>
  </si>
  <si>
    <t>开发成本</t>
    <phoneticPr fontId="120" type="noConversion"/>
  </si>
  <si>
    <t xml:space="preserve">   -其中：土地溢价</t>
  </si>
  <si>
    <t>营业税金及附加、增值税附加</t>
  </si>
  <si>
    <t>管理费用</t>
  </si>
  <si>
    <t>其中：自持物业建设期管理费用</t>
    <phoneticPr fontId="120" type="noConversion"/>
  </si>
  <si>
    <t>销售费用</t>
  </si>
  <si>
    <t>财务费用</t>
  </si>
  <si>
    <t>开发成本、营业税金及三项费用合计</t>
  </si>
  <si>
    <t>毛利</t>
  </si>
  <si>
    <t>毛利率</t>
  </si>
  <si>
    <t>企业所得税</t>
  </si>
  <si>
    <t>净利润</t>
  </si>
  <si>
    <t>净利率</t>
  </si>
  <si>
    <r>
      <t>土地增值税</t>
    </r>
    <r>
      <rPr>
        <sz val="11"/>
        <color rgb="FFFF0000"/>
        <rFont val="微软雅黑"/>
        <family val="2"/>
        <charset val="134"/>
      </rPr>
      <t>(根据项目情况分摊）</t>
    </r>
    <phoneticPr fontId="2" type="noConversion"/>
  </si>
  <si>
    <r>
      <rPr>
        <b/>
        <sz val="11"/>
        <color theme="1"/>
        <rFont val="宋体"/>
        <family val="3"/>
        <charset val="134"/>
      </rPr>
      <t>表一</t>
    </r>
    <phoneticPr fontId="5" type="noConversion"/>
  </si>
  <si>
    <r>
      <rPr>
        <b/>
        <i/>
        <sz val="11"/>
        <rFont val="宋体"/>
        <family val="3"/>
        <charset val="134"/>
      </rPr>
      <t>填列各业态累计及全周期的销售、成本情况（应与销售、成本执行表数据相符）；并按照当地土增税清算口径选择各业态的物业类型：</t>
    </r>
    <phoneticPr fontId="4" type="noConversion"/>
  </si>
  <si>
    <r>
      <rPr>
        <sz val="10"/>
        <rFont val="宋体"/>
        <family val="3"/>
        <charset val="134"/>
      </rPr>
      <t>金额：人民币万元</t>
    </r>
    <phoneticPr fontId="5" type="noConversion"/>
  </si>
  <si>
    <t>业态（可根据项目情况更新）</t>
    <phoneticPr fontId="4" type="noConversion"/>
  </si>
  <si>
    <t>普通住宅</t>
    <phoneticPr fontId="4" type="noConversion"/>
  </si>
  <si>
    <r>
      <rPr>
        <b/>
        <sz val="11"/>
        <rFont val="宋体"/>
        <family val="3"/>
        <charset val="134"/>
      </rPr>
      <t>除普通外其他住宅</t>
    </r>
    <phoneticPr fontId="4" type="noConversion"/>
  </si>
  <si>
    <t>商业</t>
    <phoneticPr fontId="4" type="noConversion"/>
  </si>
  <si>
    <t>写字楼</t>
    <phoneticPr fontId="4" type="noConversion"/>
  </si>
  <si>
    <t>别墅</t>
    <phoneticPr fontId="4" type="noConversion"/>
  </si>
  <si>
    <t>车位</t>
    <phoneticPr fontId="4" type="noConversion"/>
  </si>
  <si>
    <r>
      <rPr>
        <b/>
        <sz val="11"/>
        <rFont val="宋体"/>
        <family val="3"/>
        <charset val="134"/>
      </rPr>
      <t>其他</t>
    </r>
    <r>
      <rPr>
        <b/>
        <sz val="11"/>
        <rFont val="Arial"/>
        <family val="2"/>
      </rPr>
      <t>1</t>
    </r>
    <phoneticPr fontId="4" type="noConversion"/>
  </si>
  <si>
    <r>
      <rPr>
        <b/>
        <sz val="11"/>
        <rFont val="宋体"/>
        <family val="3"/>
        <charset val="134"/>
      </rPr>
      <t>其他</t>
    </r>
    <r>
      <rPr>
        <b/>
        <sz val="11"/>
        <rFont val="Arial"/>
        <family val="2"/>
      </rPr>
      <t>2</t>
    </r>
    <phoneticPr fontId="4" type="noConversion"/>
  </si>
  <si>
    <t>合计</t>
    <phoneticPr fontId="4" type="noConversion"/>
  </si>
  <si>
    <t>备注</t>
    <phoneticPr fontId="4" type="noConversion"/>
  </si>
  <si>
    <r>
      <rPr>
        <sz val="11"/>
        <rFont val="宋体"/>
        <family val="3"/>
        <charset val="134"/>
      </rPr>
      <t>全周期累计销售面积（㎡）</t>
    </r>
    <r>
      <rPr>
        <sz val="11"/>
        <rFont val="Arial"/>
        <family val="2"/>
      </rPr>
      <t>/</t>
    </r>
    <r>
      <rPr>
        <sz val="11"/>
        <rFont val="宋体"/>
        <family val="3"/>
        <charset val="134"/>
      </rPr>
      <t>个数</t>
    </r>
    <phoneticPr fontId="4" type="noConversion"/>
  </si>
  <si>
    <r>
      <rPr>
        <b/>
        <sz val="10"/>
        <color theme="1"/>
        <rFont val="宋体"/>
        <family val="3"/>
        <charset val="134"/>
      </rPr>
      <t>该行面积个数合计数应与表</t>
    </r>
    <r>
      <rPr>
        <b/>
        <sz val="10"/>
        <color theme="1"/>
        <rFont val="Arial"/>
        <family val="2"/>
      </rPr>
      <t>1.3</t>
    </r>
    <r>
      <rPr>
        <b/>
        <sz val="10"/>
        <color theme="1"/>
        <rFont val="宋体"/>
        <family val="3"/>
        <charset val="134"/>
      </rPr>
      <t>利润预算表</t>
    </r>
    <r>
      <rPr>
        <b/>
        <sz val="10"/>
        <color theme="1"/>
        <rFont val="Arial"/>
        <family val="2"/>
      </rPr>
      <t xml:space="preserve"> </t>
    </r>
    <r>
      <rPr>
        <b/>
        <sz val="10"/>
        <color theme="1"/>
        <rFont val="宋体"/>
        <family val="3"/>
        <charset val="134"/>
      </rPr>
      <t>第</t>
    </r>
    <r>
      <rPr>
        <b/>
        <sz val="10"/>
        <color theme="1"/>
        <rFont val="Arial"/>
        <family val="2"/>
      </rPr>
      <t>13-20</t>
    </r>
    <r>
      <rPr>
        <b/>
        <sz val="10"/>
        <color theme="1"/>
        <rFont val="宋体"/>
        <family val="3"/>
        <charset val="134"/>
      </rPr>
      <t>行相符</t>
    </r>
    <phoneticPr fontId="2" type="noConversion"/>
  </si>
  <si>
    <r>
      <rPr>
        <sz val="11"/>
        <rFont val="宋体"/>
        <family val="3"/>
        <charset val="134"/>
      </rPr>
      <t>全周期累计销售金额</t>
    </r>
    <r>
      <rPr>
        <sz val="11"/>
        <rFont val="Arial"/>
        <family val="2"/>
      </rPr>
      <t xml:space="preserve">
</t>
    </r>
    <r>
      <rPr>
        <sz val="11"/>
        <rFont val="宋体"/>
        <family val="3"/>
        <charset val="134"/>
      </rPr>
      <t>（不含增值税）</t>
    </r>
    <phoneticPr fontId="4" type="noConversion"/>
  </si>
  <si>
    <r>
      <rPr>
        <b/>
        <sz val="10"/>
        <color theme="1"/>
        <rFont val="宋体"/>
        <family val="3"/>
        <charset val="134"/>
      </rPr>
      <t>该行根据预算不含税金额填列，合计数原则上与表</t>
    </r>
    <r>
      <rPr>
        <b/>
        <sz val="10"/>
        <color theme="1"/>
        <rFont val="Arial"/>
        <family val="2"/>
      </rPr>
      <t>1.3</t>
    </r>
    <r>
      <rPr>
        <b/>
        <sz val="10"/>
        <color theme="1"/>
        <rFont val="宋体"/>
        <family val="3"/>
        <charset val="134"/>
      </rPr>
      <t>利润预算数全周期收入一致</t>
    </r>
    <phoneticPr fontId="2" type="noConversion"/>
  </si>
  <si>
    <r>
      <rPr>
        <b/>
        <sz val="11"/>
        <rFont val="宋体"/>
        <family val="3"/>
        <charset val="134"/>
      </rPr>
      <t>用于计算土增税的全周期累计开发成本
（不含增值税及溢价）</t>
    </r>
    <phoneticPr fontId="4" type="noConversion"/>
  </si>
  <si>
    <r>
      <rPr>
        <b/>
        <sz val="10"/>
        <color theme="1"/>
        <rFont val="宋体"/>
        <family val="3"/>
        <charset val="134"/>
      </rPr>
      <t>该行各业态成本应取自表</t>
    </r>
    <r>
      <rPr>
        <b/>
        <sz val="10"/>
        <color theme="1"/>
        <rFont val="Arial"/>
        <family val="2"/>
      </rPr>
      <t>1.3.1.1</t>
    </r>
    <r>
      <rPr>
        <b/>
        <sz val="10"/>
        <color theme="1"/>
        <rFont val="宋体"/>
        <family val="3"/>
        <charset val="134"/>
      </rPr>
      <t>的</t>
    </r>
    <r>
      <rPr>
        <b/>
        <sz val="10"/>
        <color theme="1"/>
        <rFont val="Arial"/>
        <family val="2"/>
      </rPr>
      <t>H</t>
    </r>
    <r>
      <rPr>
        <b/>
        <sz val="10"/>
        <color theme="1"/>
        <rFont val="宋体"/>
        <family val="3"/>
        <charset val="134"/>
      </rPr>
      <t>、</t>
    </r>
    <r>
      <rPr>
        <b/>
        <sz val="10"/>
        <color theme="1"/>
        <rFont val="Arial"/>
        <family val="2"/>
      </rPr>
      <t>I</t>
    </r>
    <r>
      <rPr>
        <b/>
        <sz val="10"/>
        <color theme="1"/>
        <rFont val="宋体"/>
        <family val="3"/>
        <charset val="134"/>
      </rPr>
      <t>、</t>
    </r>
    <r>
      <rPr>
        <b/>
        <sz val="10"/>
        <color theme="1"/>
        <rFont val="Arial"/>
        <family val="2"/>
      </rPr>
      <t>J</t>
    </r>
    <r>
      <rPr>
        <b/>
        <sz val="10"/>
        <color theme="1"/>
        <rFont val="宋体"/>
        <family val="3"/>
        <charset val="134"/>
      </rPr>
      <t>列相应成本数据</t>
    </r>
    <phoneticPr fontId="2" type="noConversion"/>
  </si>
  <si>
    <r>
      <rPr>
        <sz val="11"/>
        <rFont val="宋体"/>
        <family val="3"/>
        <charset val="134"/>
      </rPr>
      <t>调整后全周期累计开发成本
（不含增值税及溢价）</t>
    </r>
    <phoneticPr fontId="2" type="noConversion"/>
  </si>
  <si>
    <r>
      <rPr>
        <sz val="10"/>
        <rFont val="宋体"/>
        <family val="3"/>
        <charset val="134"/>
      </rPr>
      <t>该行的车位不应有成本</t>
    </r>
    <phoneticPr fontId="2" type="noConversion"/>
  </si>
  <si>
    <r>
      <rPr>
        <b/>
        <sz val="10"/>
        <color theme="1"/>
        <rFont val="宋体"/>
        <family val="3"/>
        <charset val="134"/>
      </rPr>
      <t>该行各业态成本应取自表</t>
    </r>
    <r>
      <rPr>
        <b/>
        <sz val="10"/>
        <color theme="1"/>
        <rFont val="Arial"/>
        <family val="2"/>
      </rPr>
      <t>1.3.1.1</t>
    </r>
    <r>
      <rPr>
        <b/>
        <sz val="10"/>
        <color theme="1"/>
        <rFont val="宋体"/>
        <family val="3"/>
        <charset val="134"/>
      </rPr>
      <t>的</t>
    </r>
    <r>
      <rPr>
        <b/>
        <sz val="10"/>
        <color theme="1"/>
        <rFont val="Arial"/>
        <family val="2"/>
      </rPr>
      <t>Q</t>
    </r>
    <r>
      <rPr>
        <b/>
        <sz val="10"/>
        <color theme="1"/>
        <rFont val="宋体"/>
        <family val="3"/>
        <charset val="134"/>
      </rPr>
      <t>、</t>
    </r>
    <r>
      <rPr>
        <b/>
        <sz val="10"/>
        <color theme="1"/>
        <rFont val="Arial"/>
        <family val="2"/>
      </rPr>
      <t>R</t>
    </r>
    <r>
      <rPr>
        <b/>
        <sz val="10"/>
        <color theme="1"/>
        <rFont val="宋体"/>
        <family val="3"/>
        <charset val="134"/>
      </rPr>
      <t>、</t>
    </r>
    <r>
      <rPr>
        <b/>
        <sz val="10"/>
        <color theme="1"/>
        <rFont val="Arial"/>
        <family val="2"/>
      </rPr>
      <t>S</t>
    </r>
    <r>
      <rPr>
        <b/>
        <sz val="10"/>
        <color theme="1"/>
        <rFont val="宋体"/>
        <family val="3"/>
        <charset val="134"/>
      </rPr>
      <t>列相应成本数据</t>
    </r>
    <phoneticPr fontId="2" type="noConversion"/>
  </si>
  <si>
    <r>
      <rPr>
        <sz val="11"/>
        <rFont val="宋体"/>
        <family val="3"/>
        <charset val="134"/>
      </rPr>
      <t xml:space="preserve">土增税清算口径物业类型
</t>
    </r>
    <r>
      <rPr>
        <b/>
        <sz val="11"/>
        <rFont val="宋体"/>
        <family val="3"/>
        <charset val="134"/>
      </rPr>
      <t>（请根据当地税局要求选择）</t>
    </r>
    <phoneticPr fontId="4" type="noConversion"/>
  </si>
  <si>
    <t>非普通住宅</t>
    <phoneticPr fontId="4" type="noConversion"/>
  </si>
  <si>
    <r>
      <rPr>
        <sz val="11"/>
        <rFont val="宋体"/>
        <family val="3"/>
        <charset val="134"/>
      </rPr>
      <t>车位</t>
    </r>
    <phoneticPr fontId="4" type="noConversion"/>
  </si>
  <si>
    <r>
      <rPr>
        <b/>
        <sz val="11"/>
        <color theme="1"/>
        <rFont val="宋体"/>
        <family val="3"/>
        <charset val="134"/>
      </rPr>
      <t>表二</t>
    </r>
    <phoneticPr fontId="5" type="noConversion"/>
  </si>
  <si>
    <r>
      <rPr>
        <b/>
        <i/>
        <sz val="11"/>
        <color theme="1"/>
        <rFont val="宋体"/>
        <family val="3"/>
        <charset val="134"/>
      </rPr>
      <t>若车位作为土增税单独清算业态时，计算车位累计已销售应分摊的土增税，作为车位土增税</t>
    </r>
    <r>
      <rPr>
        <b/>
        <i/>
        <sz val="11"/>
        <color theme="1"/>
        <rFont val="Arial"/>
        <family val="2"/>
      </rPr>
      <t>18</t>
    </r>
    <r>
      <rPr>
        <b/>
        <i/>
        <sz val="11"/>
        <color theme="1"/>
        <rFont val="宋体"/>
        <family val="3"/>
        <charset val="134"/>
      </rPr>
      <t>年预算中的累计已发生数：</t>
    </r>
    <phoneticPr fontId="5" type="noConversion"/>
  </si>
  <si>
    <r>
      <t>*</t>
    </r>
    <r>
      <rPr>
        <sz val="11"/>
        <color theme="1"/>
        <rFont val="宋体"/>
        <family val="2"/>
      </rPr>
      <t>若按照当地税局清算口径要求，车位是含在非普宅清算的，则不必考虑表二计算。</t>
    </r>
    <phoneticPr fontId="5" type="noConversion"/>
  </si>
  <si>
    <r>
      <rPr>
        <sz val="11"/>
        <color theme="1"/>
        <rFont val="宋体"/>
        <family val="2"/>
      </rPr>
      <t>车位应承担的累计至</t>
    </r>
    <r>
      <rPr>
        <sz val="11"/>
        <color theme="1"/>
        <rFont val="Arial"/>
        <family val="2"/>
      </rPr>
      <t>17</t>
    </r>
    <r>
      <rPr>
        <sz val="11"/>
        <color theme="1"/>
        <rFont val="宋体"/>
        <family val="2"/>
      </rPr>
      <t>年土增税</t>
    </r>
    <phoneticPr fontId="5" type="noConversion"/>
  </si>
  <si>
    <r>
      <rPr>
        <b/>
        <sz val="11"/>
        <color theme="1"/>
        <rFont val="宋体"/>
        <family val="3"/>
        <charset val="134"/>
      </rPr>
      <t>非普宅</t>
    </r>
    <r>
      <rPr>
        <b/>
        <sz val="11"/>
        <color theme="1"/>
        <rFont val="Arial"/>
        <family val="2"/>
      </rPr>
      <t>-</t>
    </r>
    <r>
      <rPr>
        <b/>
        <sz val="11"/>
        <color theme="1"/>
        <rFont val="宋体"/>
        <family val="3"/>
        <charset val="134"/>
      </rPr>
      <t>调整后累计至上期已发生数</t>
    </r>
    <phoneticPr fontId="5" type="noConversion"/>
  </si>
  <si>
    <r>
      <rPr>
        <b/>
        <sz val="11"/>
        <color theme="1"/>
        <rFont val="宋体"/>
        <family val="3"/>
        <charset val="134"/>
      </rPr>
      <t>车位</t>
    </r>
    <r>
      <rPr>
        <b/>
        <sz val="11"/>
        <color theme="1"/>
        <rFont val="Arial"/>
        <family val="2"/>
      </rPr>
      <t>-</t>
    </r>
    <r>
      <rPr>
        <b/>
        <sz val="11"/>
        <color theme="1"/>
        <rFont val="宋体"/>
        <family val="3"/>
        <charset val="134"/>
      </rPr>
      <t>调整后累计至上期已发生数</t>
    </r>
    <phoneticPr fontId="5" type="noConversion"/>
  </si>
  <si>
    <r>
      <rPr>
        <b/>
        <sz val="11"/>
        <color theme="1"/>
        <rFont val="宋体"/>
        <family val="3"/>
        <charset val="134"/>
      </rPr>
      <t>表三</t>
    </r>
    <phoneticPr fontId="5" type="noConversion"/>
  </si>
  <si>
    <r>
      <rPr>
        <b/>
        <i/>
        <sz val="11"/>
        <color theme="1"/>
        <rFont val="宋体"/>
        <family val="3"/>
        <charset val="134"/>
      </rPr>
      <t>计算全周期土增税及各业态剩余期间应分摊土增税预算总额：（自动计算）</t>
    </r>
    <phoneticPr fontId="5" type="noConversion"/>
  </si>
  <si>
    <r>
      <rPr>
        <b/>
        <sz val="10"/>
        <rFont val="宋体"/>
        <family val="3"/>
        <charset val="134"/>
      </rPr>
      <t>土增税清算口径物业类型
（应与表一物业类型一致）</t>
    </r>
    <phoneticPr fontId="4" type="noConversion"/>
  </si>
  <si>
    <r>
      <rPr>
        <b/>
        <sz val="10"/>
        <rFont val="宋体"/>
        <family val="3"/>
        <charset val="134"/>
      </rPr>
      <t>全周期销售收入</t>
    </r>
    <phoneticPr fontId="4" type="noConversion"/>
  </si>
  <si>
    <r>
      <rPr>
        <b/>
        <sz val="10"/>
        <rFont val="宋体"/>
        <family val="3"/>
        <charset val="134"/>
      </rPr>
      <t>全周期可抵扣税务成本</t>
    </r>
    <phoneticPr fontId="4" type="noConversion"/>
  </si>
  <si>
    <r>
      <rPr>
        <b/>
        <sz val="10"/>
        <rFont val="宋体"/>
        <family val="3"/>
        <charset val="134"/>
      </rPr>
      <t>税金及附加</t>
    </r>
    <r>
      <rPr>
        <b/>
        <sz val="8"/>
        <rFont val="宋体"/>
        <family val="3"/>
        <charset val="134"/>
      </rPr>
      <t>（可根据实际情况调整）</t>
    </r>
    <phoneticPr fontId="4" type="noConversion"/>
  </si>
  <si>
    <r>
      <rPr>
        <b/>
        <sz val="10"/>
        <rFont val="宋体"/>
        <family val="3"/>
        <charset val="134"/>
      </rPr>
      <t>土地增值税税率</t>
    </r>
    <phoneticPr fontId="4" type="noConversion"/>
  </si>
  <si>
    <r>
      <rPr>
        <b/>
        <i/>
        <sz val="10"/>
        <rFont val="宋体"/>
        <family val="3"/>
        <charset val="134"/>
      </rPr>
      <t>全周期应计土增税</t>
    </r>
    <phoneticPr fontId="5" type="noConversion"/>
  </si>
  <si>
    <r>
      <rPr>
        <b/>
        <sz val="10"/>
        <rFont val="宋体"/>
        <family val="3"/>
        <charset val="134"/>
      </rPr>
      <t>项目土增税税负率</t>
    </r>
    <phoneticPr fontId="4" type="noConversion"/>
  </si>
  <si>
    <r>
      <rPr>
        <sz val="10"/>
        <rFont val="宋体"/>
        <family val="3"/>
        <charset val="134"/>
      </rPr>
      <t>车位</t>
    </r>
    <phoneticPr fontId="5" type="noConversion"/>
  </si>
  <si>
    <r>
      <rPr>
        <b/>
        <sz val="10"/>
        <rFont val="宋体"/>
        <family val="3"/>
        <charset val="134"/>
      </rPr>
      <t>该合计数应与责任书全周期土增税金额一致</t>
    </r>
    <phoneticPr fontId="2" type="noConversion"/>
  </si>
  <si>
    <r>
      <rPr>
        <b/>
        <sz val="11"/>
        <color theme="1"/>
        <rFont val="宋体"/>
        <family val="3"/>
        <charset val="134"/>
      </rPr>
      <t>表四</t>
    </r>
    <phoneticPr fontId="5" type="noConversion"/>
  </si>
  <si>
    <r>
      <rPr>
        <b/>
        <i/>
        <sz val="11"/>
        <color theme="1"/>
        <rFont val="宋体"/>
        <family val="3"/>
        <charset val="134"/>
      </rPr>
      <t>按照调整后成本的各物业类型纯毛利占比分配各期的土增税预算金额（万元）：</t>
    </r>
    <phoneticPr fontId="2" type="noConversion"/>
  </si>
  <si>
    <r>
      <t>*</t>
    </r>
    <r>
      <rPr>
        <b/>
        <sz val="14"/>
        <rFont val="华文楷体"/>
        <family val="3"/>
        <charset val="134"/>
      </rPr>
      <t>请使用调整后单方成本计算以下纯毛利</t>
    </r>
    <r>
      <rPr>
        <b/>
        <sz val="14"/>
        <rFont val="Arial"/>
        <family val="2"/>
      </rPr>
      <t>*</t>
    </r>
    <phoneticPr fontId="2" type="noConversion"/>
  </si>
  <si>
    <r>
      <rPr>
        <b/>
        <sz val="10"/>
        <rFont val="宋体"/>
        <family val="3"/>
        <charset val="134"/>
      </rPr>
      <t>土增税清算口径物业类型
（应与表一物业类型一致）</t>
    </r>
    <phoneticPr fontId="4" type="noConversion"/>
  </si>
  <si>
    <r>
      <rPr>
        <b/>
        <sz val="10"/>
        <rFont val="宋体"/>
        <family val="3"/>
        <charset val="134"/>
      </rPr>
      <t>至</t>
    </r>
    <r>
      <rPr>
        <b/>
        <sz val="10"/>
        <rFont val="Arial"/>
        <family val="2"/>
      </rPr>
      <t>2016</t>
    </r>
    <r>
      <rPr>
        <b/>
        <sz val="10"/>
        <rFont val="宋体"/>
        <family val="3"/>
        <charset val="134"/>
      </rPr>
      <t>年累计预算纯毛利</t>
    </r>
    <phoneticPr fontId="2" type="noConversion"/>
  </si>
  <si>
    <r>
      <t>2017</t>
    </r>
    <r>
      <rPr>
        <b/>
        <sz val="10"/>
        <rFont val="宋体"/>
        <family val="3"/>
        <charset val="134"/>
      </rPr>
      <t>年全年预算纯毛利</t>
    </r>
    <phoneticPr fontId="2" type="noConversion"/>
  </si>
  <si>
    <r>
      <t>2018</t>
    </r>
    <r>
      <rPr>
        <b/>
        <sz val="10"/>
        <rFont val="宋体"/>
        <family val="3"/>
        <charset val="134"/>
      </rPr>
      <t>上半年预算纯毛利</t>
    </r>
  </si>
  <si>
    <r>
      <t>2018</t>
    </r>
    <r>
      <rPr>
        <b/>
        <sz val="10"/>
        <rFont val="宋体"/>
        <family val="3"/>
        <charset val="134"/>
      </rPr>
      <t>下半年预算纯毛利</t>
    </r>
  </si>
  <si>
    <r>
      <t>2019</t>
    </r>
    <r>
      <rPr>
        <b/>
        <sz val="10"/>
        <rFont val="宋体"/>
        <family val="3"/>
        <charset val="134"/>
      </rPr>
      <t>上半年预算纯毛利</t>
    </r>
  </si>
  <si>
    <r>
      <t>2019</t>
    </r>
    <r>
      <rPr>
        <b/>
        <sz val="10"/>
        <rFont val="宋体"/>
        <family val="3"/>
        <charset val="134"/>
      </rPr>
      <t>下半年预算纯毛利</t>
    </r>
  </si>
  <si>
    <r>
      <t>2020</t>
    </r>
    <r>
      <rPr>
        <b/>
        <sz val="10"/>
        <rFont val="宋体"/>
        <family val="3"/>
        <charset val="134"/>
      </rPr>
      <t>上半年预算纯毛利</t>
    </r>
  </si>
  <si>
    <r>
      <t>2020</t>
    </r>
    <r>
      <rPr>
        <b/>
        <sz val="10"/>
        <rFont val="宋体"/>
        <family val="3"/>
        <charset val="134"/>
      </rPr>
      <t>下半年预算纯毛利</t>
    </r>
  </si>
  <si>
    <r>
      <t>2021</t>
    </r>
    <r>
      <rPr>
        <b/>
        <sz val="10"/>
        <rFont val="宋体"/>
        <family val="3"/>
        <charset val="134"/>
      </rPr>
      <t>上半年预算纯毛利</t>
    </r>
  </si>
  <si>
    <r>
      <t>2021</t>
    </r>
    <r>
      <rPr>
        <b/>
        <sz val="10"/>
        <rFont val="宋体"/>
        <family val="3"/>
        <charset val="134"/>
      </rPr>
      <t>下半年预算纯毛利</t>
    </r>
  </si>
  <si>
    <r>
      <t>2022</t>
    </r>
    <r>
      <rPr>
        <b/>
        <sz val="10"/>
        <rFont val="宋体"/>
        <family val="3"/>
        <charset val="134"/>
      </rPr>
      <t>上半年预算纯毛利</t>
    </r>
  </si>
  <si>
    <r>
      <t>2022</t>
    </r>
    <r>
      <rPr>
        <b/>
        <sz val="10"/>
        <rFont val="宋体"/>
        <family val="3"/>
        <charset val="134"/>
      </rPr>
      <t>下半年预算纯毛利</t>
    </r>
  </si>
  <si>
    <r>
      <t>20**</t>
    </r>
    <r>
      <rPr>
        <b/>
        <sz val="10"/>
        <rFont val="宋体"/>
        <family val="3"/>
        <charset val="134"/>
      </rPr>
      <t>上半年预算纯毛利</t>
    </r>
  </si>
  <si>
    <r>
      <t>20**</t>
    </r>
    <r>
      <rPr>
        <b/>
        <sz val="10"/>
        <rFont val="宋体"/>
        <family val="3"/>
        <charset val="134"/>
      </rPr>
      <t>下半年预算纯毛利</t>
    </r>
  </si>
  <si>
    <r>
      <rPr>
        <b/>
        <sz val="10"/>
        <rFont val="宋体"/>
        <family val="3"/>
        <charset val="134"/>
      </rPr>
      <t>项目全周期总纯毛利</t>
    </r>
  </si>
  <si>
    <r>
      <rPr>
        <b/>
        <sz val="10"/>
        <rFont val="宋体"/>
        <family val="3"/>
        <charset val="134"/>
      </rPr>
      <t>表一全周期总纯毛利</t>
    </r>
  </si>
  <si>
    <r>
      <rPr>
        <sz val="10"/>
        <rFont val="宋体"/>
        <family val="3"/>
        <charset val="134"/>
      </rPr>
      <t>稽核应等于</t>
    </r>
    <r>
      <rPr>
        <sz val="10"/>
        <rFont val="Arial"/>
        <family val="2"/>
      </rPr>
      <t>0</t>
    </r>
    <phoneticPr fontId="5" type="noConversion"/>
  </si>
  <si>
    <r>
      <rPr>
        <b/>
        <sz val="10"/>
        <rFont val="宋体"/>
        <family val="3"/>
        <charset val="134"/>
      </rPr>
      <t>应根据调整后的单方成本及土增税清算口径物业类型分类填列</t>
    </r>
    <phoneticPr fontId="5" type="noConversion"/>
  </si>
  <si>
    <r>
      <rPr>
        <sz val="10"/>
        <rFont val="宋体"/>
        <family val="3"/>
        <charset val="134"/>
      </rPr>
      <t>与表一一致</t>
    </r>
    <phoneticPr fontId="5" type="noConversion"/>
  </si>
  <si>
    <r>
      <rPr>
        <b/>
        <sz val="10"/>
        <rFont val="宋体"/>
        <family val="3"/>
        <charset val="134"/>
      </rPr>
      <t>至</t>
    </r>
    <r>
      <rPr>
        <b/>
        <sz val="10"/>
        <rFont val="Arial"/>
        <family val="2"/>
      </rPr>
      <t>2016</t>
    </r>
    <r>
      <rPr>
        <b/>
        <sz val="10"/>
        <rFont val="宋体"/>
        <family val="3"/>
        <charset val="134"/>
      </rPr>
      <t>年累计土增税分配额</t>
    </r>
    <phoneticPr fontId="2" type="noConversion"/>
  </si>
  <si>
    <r>
      <t>2017</t>
    </r>
    <r>
      <rPr>
        <b/>
        <sz val="10"/>
        <rFont val="宋体"/>
        <family val="3"/>
        <charset val="134"/>
      </rPr>
      <t>年全年土增税分配额</t>
    </r>
    <phoneticPr fontId="2" type="noConversion"/>
  </si>
  <si>
    <r>
      <t>2018</t>
    </r>
    <r>
      <rPr>
        <b/>
        <sz val="10"/>
        <rFont val="宋体"/>
        <family val="3"/>
        <charset val="134"/>
      </rPr>
      <t>上半年土增税分配额</t>
    </r>
  </si>
  <si>
    <r>
      <t>2018</t>
    </r>
    <r>
      <rPr>
        <b/>
        <sz val="10"/>
        <rFont val="宋体"/>
        <family val="3"/>
        <charset val="134"/>
      </rPr>
      <t>下半年土增税分配额</t>
    </r>
  </si>
  <si>
    <r>
      <t>2019</t>
    </r>
    <r>
      <rPr>
        <b/>
        <sz val="10"/>
        <rFont val="宋体"/>
        <family val="3"/>
        <charset val="134"/>
      </rPr>
      <t>上半年土增税分配额</t>
    </r>
  </si>
  <si>
    <r>
      <t>2019</t>
    </r>
    <r>
      <rPr>
        <b/>
        <sz val="10"/>
        <rFont val="宋体"/>
        <family val="3"/>
        <charset val="134"/>
      </rPr>
      <t>下半年土增税分配额</t>
    </r>
  </si>
  <si>
    <r>
      <t>2020</t>
    </r>
    <r>
      <rPr>
        <b/>
        <sz val="10"/>
        <rFont val="宋体"/>
        <family val="3"/>
        <charset val="134"/>
      </rPr>
      <t>上半年土增税分配额</t>
    </r>
  </si>
  <si>
    <r>
      <t>2020</t>
    </r>
    <r>
      <rPr>
        <b/>
        <sz val="10"/>
        <rFont val="宋体"/>
        <family val="3"/>
        <charset val="134"/>
      </rPr>
      <t>下半年土增税分配额</t>
    </r>
  </si>
  <si>
    <r>
      <t>2021</t>
    </r>
    <r>
      <rPr>
        <b/>
        <sz val="10"/>
        <rFont val="宋体"/>
        <family val="3"/>
        <charset val="134"/>
      </rPr>
      <t>上半年土增税分配额</t>
    </r>
  </si>
  <si>
    <r>
      <t>2021</t>
    </r>
    <r>
      <rPr>
        <b/>
        <sz val="10"/>
        <rFont val="宋体"/>
        <family val="3"/>
        <charset val="134"/>
      </rPr>
      <t>下半年土增税分配额</t>
    </r>
  </si>
  <si>
    <r>
      <t>2022</t>
    </r>
    <r>
      <rPr>
        <b/>
        <sz val="10"/>
        <rFont val="宋体"/>
        <family val="3"/>
        <charset val="134"/>
      </rPr>
      <t>上半年土增税分配额</t>
    </r>
  </si>
  <si>
    <r>
      <t>2022</t>
    </r>
    <r>
      <rPr>
        <b/>
        <sz val="10"/>
        <rFont val="宋体"/>
        <family val="3"/>
        <charset val="134"/>
      </rPr>
      <t>下半年土增税分配额</t>
    </r>
  </si>
  <si>
    <r>
      <t>20**</t>
    </r>
    <r>
      <rPr>
        <b/>
        <sz val="10"/>
        <rFont val="宋体"/>
        <family val="3"/>
        <charset val="134"/>
      </rPr>
      <t>上半年土增税分配额</t>
    </r>
  </si>
  <si>
    <r>
      <t>20**</t>
    </r>
    <r>
      <rPr>
        <b/>
        <sz val="10"/>
        <rFont val="宋体"/>
        <family val="3"/>
        <charset val="134"/>
      </rPr>
      <t>下半年土增税分配额</t>
    </r>
  </si>
  <si>
    <r>
      <rPr>
        <sz val="10"/>
        <rFont val="宋体"/>
        <family val="3"/>
        <charset val="134"/>
      </rPr>
      <t>稽核应等于</t>
    </r>
    <r>
      <rPr>
        <sz val="10"/>
        <rFont val="Arial"/>
        <family val="2"/>
      </rPr>
      <t>0</t>
    </r>
    <phoneticPr fontId="5" type="noConversion"/>
  </si>
  <si>
    <r>
      <rPr>
        <b/>
        <sz val="10"/>
        <rFont val="宋体"/>
        <family val="3"/>
        <charset val="134"/>
      </rPr>
      <t>以下各期土增税填列至</t>
    </r>
    <r>
      <rPr>
        <b/>
        <sz val="10"/>
        <rFont val="Arial"/>
        <family val="2"/>
      </rPr>
      <t xml:space="preserve"> </t>
    </r>
    <r>
      <rPr>
        <b/>
        <sz val="10"/>
        <rFont val="宋体"/>
        <family val="3"/>
        <charset val="134"/>
      </rPr>
      <t>表</t>
    </r>
    <r>
      <rPr>
        <b/>
        <sz val="10"/>
        <rFont val="Arial"/>
        <family val="2"/>
      </rPr>
      <t>1.3</t>
    </r>
    <r>
      <rPr>
        <b/>
        <sz val="10"/>
        <rFont val="宋体"/>
        <family val="3"/>
        <charset val="134"/>
      </rPr>
      <t>利润预算表第</t>
    </r>
    <r>
      <rPr>
        <b/>
        <sz val="10"/>
        <rFont val="Arial"/>
        <family val="2"/>
      </rPr>
      <t>54</t>
    </r>
    <r>
      <rPr>
        <b/>
        <sz val="10"/>
        <rFont val="宋体"/>
        <family val="3"/>
        <charset val="134"/>
      </rPr>
      <t>行的各期土增税金额</t>
    </r>
    <phoneticPr fontId="5" type="noConversion"/>
  </si>
  <si>
    <r>
      <rPr>
        <b/>
        <sz val="10"/>
        <rFont val="宋体"/>
        <family val="3"/>
        <charset val="134"/>
      </rPr>
      <t>合计</t>
    </r>
    <phoneticPr fontId="5" type="noConversion"/>
  </si>
  <si>
    <t>住宅</t>
    <phoneticPr fontId="2" type="noConversion"/>
  </si>
  <si>
    <t>别墅</t>
    <phoneticPr fontId="2" type="noConversion"/>
  </si>
  <si>
    <t>公寓</t>
    <phoneticPr fontId="2" type="noConversion"/>
  </si>
  <si>
    <t>写字楼</t>
    <phoneticPr fontId="2" type="noConversion"/>
  </si>
  <si>
    <t>商业</t>
    <phoneticPr fontId="2" type="noConversion"/>
  </si>
  <si>
    <t>其他</t>
    <phoneticPr fontId="2" type="noConversion"/>
  </si>
  <si>
    <t>合计</t>
    <phoneticPr fontId="2" type="noConversion"/>
  </si>
  <si>
    <t>土增税分摊</t>
    <phoneticPr fontId="2" type="noConversion"/>
  </si>
  <si>
    <t>地上小计</t>
    <phoneticPr fontId="2" type="noConversion"/>
  </si>
  <si>
    <r>
      <rPr>
        <sz val="11"/>
        <color theme="1"/>
        <rFont val="宋体"/>
        <family val="3"/>
        <charset val="134"/>
      </rPr>
      <t>应为</t>
    </r>
    <r>
      <rPr>
        <sz val="11"/>
        <color theme="1"/>
        <rFont val="Arial"/>
        <family val="2"/>
      </rPr>
      <t>0</t>
    </r>
    <phoneticPr fontId="2" type="noConversion"/>
  </si>
  <si>
    <t>地下车位</t>
    <phoneticPr fontId="2" type="noConversion"/>
  </si>
  <si>
    <t>全周期土增税</t>
    <phoneticPr fontId="2" type="noConversion"/>
  </si>
  <si>
    <t>建议按照该业态的调整前纯毛利占所属物业类型纯毛利占比*该业态所属物业类型土增税  进行分摊</t>
    <phoneticPr fontId="2" type="noConversion"/>
  </si>
  <si>
    <t>表五</t>
    <phoneticPr fontId="5" type="noConversion"/>
  </si>
  <si>
    <t>按各业态分摊全周期土增税（万元）</t>
    <phoneticPr fontId="2" type="noConversion"/>
  </si>
  <si>
    <t>表1.2.1 地上地下净利率</t>
    <phoneticPr fontId="2" type="noConversion"/>
  </si>
  <si>
    <t>已自动链接至表1.1</t>
    <phoneticPr fontId="2" type="noConversion"/>
  </si>
  <si>
    <t>已自动链接至表1.3.2b</t>
    <phoneticPr fontId="2" type="noConversion"/>
  </si>
  <si>
    <t>根据责任书填列；大部分数据可从原表1数据复制过来</t>
    <phoneticPr fontId="2" type="noConversion"/>
  </si>
  <si>
    <t>按照该表的填表说明相应计算填列；大部分数据可从原表1数据复制过来</t>
    <phoneticPr fontId="2" type="noConversion"/>
  </si>
  <si>
    <t>请根据责任书及细分业态认真填列相应的销售数据;在原表1基础上增加了细分业态，大部分数据可从原表1复制过来</t>
    <phoneticPr fontId="2" type="noConversion"/>
  </si>
  <si>
    <r>
      <t>2017</t>
    </r>
    <r>
      <rPr>
        <b/>
        <sz val="11"/>
        <rFont val="宋体"/>
        <family val="3"/>
        <charset val="134"/>
      </rPr>
      <t>年预算数</t>
    </r>
    <phoneticPr fontId="2" type="noConversion"/>
  </si>
  <si>
    <r>
      <rPr>
        <b/>
        <sz val="9"/>
        <rFont val="宋体"/>
        <family val="3"/>
        <charset val="134"/>
      </rPr>
      <t>（截至</t>
    </r>
    <r>
      <rPr>
        <b/>
        <sz val="9"/>
        <rFont val="Times New Roman"/>
        <family val="1"/>
      </rPr>
      <t>2016</t>
    </r>
    <r>
      <rPr>
        <b/>
        <sz val="9"/>
        <rFont val="宋体"/>
        <family val="3"/>
        <charset val="134"/>
      </rPr>
      <t>年</t>
    </r>
    <r>
      <rPr>
        <b/>
        <sz val="9"/>
        <rFont val="Times New Roman"/>
        <family val="1"/>
      </rPr>
      <t>12</t>
    </r>
    <r>
      <rPr>
        <b/>
        <sz val="9"/>
        <rFont val="宋体"/>
        <family val="3"/>
        <charset val="134"/>
      </rPr>
      <t>月）</t>
    </r>
    <phoneticPr fontId="2" type="noConversion"/>
  </si>
  <si>
    <r>
      <t>2017</t>
    </r>
    <r>
      <rPr>
        <b/>
        <sz val="11"/>
        <rFont val="宋体"/>
        <family val="3"/>
        <charset val="134"/>
      </rPr>
      <t>年全年预算数</t>
    </r>
    <phoneticPr fontId="2" type="noConversion"/>
  </si>
  <si>
    <r>
      <rPr>
        <b/>
        <sz val="9"/>
        <rFont val="宋体"/>
        <family val="3"/>
        <charset val="134"/>
      </rPr>
      <t>（截至</t>
    </r>
    <r>
      <rPr>
        <b/>
        <sz val="9"/>
        <rFont val="Times New Roman"/>
        <family val="1"/>
      </rPr>
      <t>2016</t>
    </r>
    <r>
      <rPr>
        <b/>
        <sz val="9"/>
        <rFont val="宋体"/>
        <family val="3"/>
        <charset val="134"/>
      </rPr>
      <t>年</t>
    </r>
    <r>
      <rPr>
        <b/>
        <sz val="9"/>
        <rFont val="Times New Roman"/>
        <family val="1"/>
      </rPr>
      <t>12</t>
    </r>
    <r>
      <rPr>
        <b/>
        <sz val="9"/>
        <rFont val="宋体"/>
        <family val="3"/>
        <charset val="134"/>
      </rPr>
      <t>月）</t>
    </r>
    <phoneticPr fontId="2" type="noConversion"/>
  </si>
  <si>
    <t>表1.3.2b 土增税计算模板</t>
    <phoneticPr fontId="2" type="noConversion"/>
  </si>
  <si>
    <t>回正日期：</t>
    <phoneticPr fontId="2" type="noConversion"/>
  </si>
  <si>
    <t>项目信息差异额</t>
    <phoneticPr fontId="2" type="noConversion"/>
  </si>
  <si>
    <r>
      <t xml:space="preserve">    </t>
    </r>
    <r>
      <rPr>
        <sz val="16"/>
        <color rgb="FF000000"/>
        <rFont val="宋体"/>
        <family val="3"/>
        <charset val="134"/>
      </rPr>
      <t>区域</t>
    </r>
    <r>
      <rPr>
        <u/>
        <sz val="16"/>
        <color rgb="FF000000"/>
        <rFont val="Calibri"/>
        <family val="2"/>
      </rPr>
      <t xml:space="preserve">    </t>
    </r>
    <r>
      <rPr>
        <sz val="16"/>
        <color rgb="FF000000"/>
        <rFont val="宋体"/>
        <family val="3"/>
        <charset val="134"/>
      </rPr>
      <t>地区</t>
    </r>
    <r>
      <rPr>
        <u/>
        <sz val="16"/>
        <color rgb="FF000000"/>
        <rFont val="Calibri"/>
        <family val="2"/>
      </rPr>
      <t xml:space="preserve">    </t>
    </r>
    <r>
      <rPr>
        <sz val="16"/>
        <color rgb="FF000000"/>
        <rFont val="宋体"/>
        <family val="3"/>
        <charset val="134"/>
      </rPr>
      <t>项目运营目标情况表</t>
    </r>
  </si>
  <si>
    <t>年度：</t>
    <phoneticPr fontId="5" type="noConversion"/>
  </si>
  <si>
    <t>版本信息：</t>
    <phoneticPr fontId="5" type="noConversion"/>
  </si>
  <si>
    <t>类别</t>
  </si>
  <si>
    <t>项目情况</t>
  </si>
  <si>
    <t>项目概况</t>
  </si>
  <si>
    <t>富力权益比例</t>
  </si>
  <si>
    <t xml:space="preserve"> %</t>
    <phoneticPr fontId="5" type="noConversion"/>
  </si>
  <si>
    <r>
      <t>自持物业</t>
    </r>
    <r>
      <rPr>
        <sz val="10.5"/>
        <color rgb="FF000000"/>
        <rFont val="宋体"/>
        <family val="3"/>
        <charset val="134"/>
      </rPr>
      <t>（㎡）</t>
    </r>
  </si>
  <si>
    <t>建设用地面积（㎡）</t>
  </si>
  <si>
    <t>容积率</t>
  </si>
  <si>
    <t>计容总建面积（㎡）</t>
  </si>
  <si>
    <t>取得土地后，转让项目公司股权是否受限制</t>
  </si>
  <si>
    <t>土地成本及付款计划</t>
    <phoneticPr fontId="5" type="noConversion"/>
  </si>
  <si>
    <t>含增值税土地成本</t>
  </si>
  <si>
    <t>不含增值税土地成本</t>
  </si>
  <si>
    <t>付款进度</t>
  </si>
  <si>
    <t>付款条件</t>
  </si>
  <si>
    <t>金额（万元）</t>
  </si>
  <si>
    <t>年</t>
  </si>
  <si>
    <t>土地获取</t>
  </si>
  <si>
    <t>年    月</t>
  </si>
  <si>
    <t>启动会</t>
  </si>
  <si>
    <t>规划设计方案确定</t>
  </si>
  <si>
    <t>首次开工时间</t>
  </si>
  <si>
    <t>首次取得预售证时间</t>
  </si>
  <si>
    <t>项目完工时间</t>
  </si>
  <si>
    <t>销售计划</t>
  </si>
  <si>
    <t>成本计划</t>
  </si>
  <si>
    <t>可售物业总收入（不含税）</t>
  </si>
  <si>
    <t>可售物业总建造成本（不含税）</t>
  </si>
  <si>
    <t>自持物业总收入（不含税）</t>
  </si>
  <si>
    <t>万元</t>
  </si>
  <si>
    <t>自持物业总建造成本（不含税）</t>
  </si>
  <si>
    <t>%</t>
  </si>
  <si>
    <t>项目总投资（包含不含增值税土地成本/不含增值税总建造成本/三项费用及增值税附加）</t>
  </si>
  <si>
    <t>项目总收入（含税）</t>
  </si>
  <si>
    <t>项目总收入（不含税）</t>
  </si>
  <si>
    <t>项目总建造成本（含税）</t>
  </si>
  <si>
    <t>项目总建造成本（不含税）</t>
  </si>
  <si>
    <t>毛利润率</t>
  </si>
  <si>
    <t xml:space="preserve">    %</t>
  </si>
  <si>
    <t>净利润率</t>
  </si>
  <si>
    <t xml:space="preserve"> %</t>
  </si>
  <si>
    <t>现金流回正日期</t>
  </si>
  <si>
    <t>年  月</t>
  </si>
  <si>
    <t>现金流回正周期</t>
  </si>
  <si>
    <t>开发计划（一级节点）</t>
    <phoneticPr fontId="5" type="noConversion"/>
  </si>
  <si>
    <t>项目不含车位销售均价（含税）</t>
    <phoneticPr fontId="5" type="noConversion"/>
  </si>
  <si>
    <t>车位销售均价（含税）</t>
    <phoneticPr fontId="5" type="noConversion"/>
  </si>
  <si>
    <t>项目不含车位成本均价（含税，含土地/建安）</t>
    <phoneticPr fontId="5" type="noConversion"/>
  </si>
  <si>
    <t>车位建造成本（含税）</t>
    <phoneticPr fontId="5" type="noConversion"/>
  </si>
  <si>
    <t>可售物业运营指标（含未取得发票影响）</t>
    <phoneticPr fontId="5" type="noConversion"/>
  </si>
  <si>
    <t>可售物业总收入（含税）</t>
    <phoneticPr fontId="5" type="noConversion"/>
  </si>
  <si>
    <t>可售物业总建造成本（含税）</t>
    <phoneticPr fontId="5" type="noConversion"/>
  </si>
  <si>
    <t>可售物业毛利润率</t>
    <phoneticPr fontId="5" type="noConversion"/>
  </si>
  <si>
    <t>可售物业净利润率</t>
    <phoneticPr fontId="5" type="noConversion"/>
  </si>
  <si>
    <t>自持物业运营指标(含未取得发票影响)【注1】</t>
    <phoneticPr fontId="5" type="noConversion"/>
  </si>
  <si>
    <t>自持物业总收入（含税）</t>
    <phoneticPr fontId="5" type="noConversion"/>
  </si>
  <si>
    <t>自持物业总建造成本（含税）</t>
    <phoneticPr fontId="5" type="noConversion"/>
  </si>
  <si>
    <t>自持物业毛利润率</t>
    <phoneticPr fontId="5" type="noConversion"/>
  </si>
  <si>
    <t>自持物业净利润率</t>
    <phoneticPr fontId="5" type="noConversion"/>
  </si>
  <si>
    <t>项目整体运营指标(含未取得发票影响)</t>
    <phoneticPr fontId="5" type="noConversion"/>
  </si>
  <si>
    <t>项目信息差异额</t>
    <phoneticPr fontId="2" type="noConversion"/>
  </si>
  <si>
    <t>项目信息差异额</t>
    <phoneticPr fontId="2" type="noConversion"/>
  </si>
  <si>
    <t>检查</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</si>
</sst>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76" formatCode="_ * #,##0_ ;_ * \-#,##0_ ;_ * &quot;-&quot;??_ ;_ @_ "/>
    <numFmt numFmtId="177" formatCode="[$-F800]dddd\,\ mmmm\ dd\,\ yyyy"/>
    <numFmt numFmtId="178" formatCode="_ \¥* #,##0.00_ ;_ \¥* \-#,##0.00_ ;_ \¥* &quot;-&quot;??_ ;_ @_ "/>
    <numFmt numFmtId="179" formatCode="0_);[Red]\(0\)"/>
  </numFmts>
  <fonts count="146">
    <font>
      <sz val="11"/>
      <color theme="1"/>
      <name val="宋体"/>
      <family val="2"/>
      <charset val="134"/>
      <scheme val="minor"/>
    </font>
    <font>
      <sz val="11"/>
      <color theme="1"/>
      <name val="宋体"/>
      <family val="2"/>
      <charset val="134"/>
      <scheme val="minor"/>
    </font>
    <font>
      <sz val="9"/>
      <name val="宋体"/>
      <family val="2"/>
      <charset val="134"/>
      <scheme val="minor"/>
    </font>
    <font>
      <sz val="11"/>
      <color theme="1"/>
      <name val="宋体"/>
      <family val="3"/>
      <charset val="134"/>
      <scheme val="minor"/>
    </font>
    <font>
      <sz val="9"/>
      <name val="宋体"/>
      <family val="3"/>
      <charset val="134"/>
    </font>
    <font>
      <sz val="9"/>
      <name val="宋体"/>
      <family val="3"/>
      <charset val="134"/>
      <scheme val="minor"/>
    </font>
    <font>
      <sz val="11"/>
      <color rgb="FF000000"/>
      <name val="宋体"/>
      <family val="3"/>
      <charset val="134"/>
    </font>
    <font>
      <b/>
      <sz val="11"/>
      <color theme="0"/>
      <name val="宋体"/>
      <family val="3"/>
      <charset val="134"/>
    </font>
    <font>
      <b/>
      <sz val="11"/>
      <color theme="1"/>
      <name val="宋体"/>
      <family val="3"/>
      <charset val="134"/>
    </font>
    <font>
      <b/>
      <sz val="11"/>
      <name val="宋体"/>
      <family val="3"/>
      <charset val="134"/>
    </font>
    <font>
      <sz val="11"/>
      <color theme="0"/>
      <name val="宋体"/>
      <family val="3"/>
      <charset val="134"/>
    </font>
    <font>
      <b/>
      <sz val="20"/>
      <name val="华文楷体"/>
      <family val="3"/>
      <charset val="134"/>
    </font>
    <font>
      <sz val="14"/>
      <color theme="1"/>
      <name val="宋体"/>
      <family val="2"/>
      <charset val="134"/>
      <scheme val="minor"/>
    </font>
    <font>
      <sz val="16"/>
      <color theme="1"/>
      <name val="华文楷体"/>
      <family val="3"/>
      <charset val="134"/>
    </font>
    <font>
      <sz val="16"/>
      <color rgb="FF000000"/>
      <name val="华文楷体"/>
      <family val="3"/>
      <charset val="134"/>
    </font>
    <font>
      <sz val="16"/>
      <name val="华文楷体"/>
      <family val="3"/>
      <charset val="134"/>
    </font>
    <font>
      <sz val="16"/>
      <color rgb="FFFF0000"/>
      <name val="华文楷体"/>
      <family val="3"/>
      <charset val="134"/>
    </font>
    <font>
      <b/>
      <sz val="11"/>
      <color rgb="FF000000"/>
      <name val="宋体"/>
      <family val="3"/>
      <charset val="134"/>
    </font>
    <font>
      <sz val="11"/>
      <color theme="1"/>
      <name val="Times New Roman"/>
      <family val="1"/>
    </font>
    <font>
      <sz val="11"/>
      <name val="Times New Roman"/>
      <family val="1"/>
    </font>
    <font>
      <sz val="11"/>
      <color theme="0"/>
      <name val="Times New Roman"/>
      <family val="1"/>
    </font>
    <font>
      <b/>
      <sz val="11"/>
      <color theme="1"/>
      <name val="Times New Roman"/>
      <family val="1"/>
    </font>
    <font>
      <b/>
      <sz val="11"/>
      <color theme="0"/>
      <name val="Times New Roman"/>
      <family val="1"/>
    </font>
    <font>
      <sz val="11"/>
      <color theme="1"/>
      <name val="宋体"/>
      <family val="3"/>
      <charset val="134"/>
    </font>
    <font>
      <sz val="11"/>
      <color rgb="FF000000"/>
      <name val="Times New Roman"/>
      <family val="1"/>
    </font>
    <font>
      <sz val="11"/>
      <color theme="0"/>
      <name val="宋体"/>
      <family val="3"/>
      <charset val="134"/>
      <scheme val="minor"/>
    </font>
    <font>
      <b/>
      <sz val="11"/>
      <color theme="0"/>
      <name val="宋体"/>
      <family val="2"/>
      <charset val="134"/>
    </font>
    <font>
      <sz val="10"/>
      <name val="Arial"/>
      <family val="2"/>
    </font>
    <font>
      <sz val="11"/>
      <color theme="1"/>
      <name val="宋体"/>
      <family val="2"/>
      <scheme val="minor"/>
    </font>
    <font>
      <sz val="12"/>
      <name val="宋体"/>
      <family val="3"/>
      <charset val="134"/>
    </font>
    <font>
      <b/>
      <sz val="16"/>
      <name val="华文楷体"/>
      <family val="3"/>
      <charset val="134"/>
    </font>
    <font>
      <b/>
      <sz val="28"/>
      <color theme="1"/>
      <name val="华文楷体"/>
      <family val="3"/>
      <charset val="134"/>
    </font>
    <font>
      <b/>
      <sz val="20"/>
      <color theme="1"/>
      <name val="华文楷体"/>
      <family val="3"/>
      <charset val="134"/>
    </font>
    <font>
      <b/>
      <sz val="16"/>
      <color theme="1"/>
      <name val="华文楷体"/>
      <family val="3"/>
      <charset val="134"/>
    </font>
    <font>
      <sz val="10"/>
      <color rgb="FF000000"/>
      <name val="宋体"/>
      <family val="3"/>
      <charset val="134"/>
    </font>
    <font>
      <sz val="10"/>
      <color rgb="FF000000"/>
      <name val="Times New Roman"/>
      <family val="1"/>
    </font>
    <font>
      <sz val="10"/>
      <color theme="1"/>
      <name val="Times New Roman"/>
      <family val="1"/>
    </font>
    <font>
      <b/>
      <sz val="10"/>
      <color theme="1"/>
      <name val="Times New Roman"/>
      <family val="1"/>
    </font>
    <font>
      <b/>
      <sz val="11"/>
      <color rgb="FF000000"/>
      <name val="Times New Roman"/>
      <family val="1"/>
    </font>
    <font>
      <b/>
      <sz val="10"/>
      <color rgb="FF000000"/>
      <name val="Times New Roman"/>
      <family val="1"/>
    </font>
    <font>
      <sz val="9"/>
      <name val="Times New Roman"/>
      <family val="1"/>
    </font>
    <font>
      <sz val="48"/>
      <color theme="1"/>
      <name val="宋体"/>
      <family val="3"/>
      <charset val="134"/>
      <scheme val="minor"/>
    </font>
    <font>
      <sz val="30"/>
      <color theme="1"/>
      <name val="宋体"/>
      <family val="3"/>
      <charset val="134"/>
      <scheme val="minor"/>
    </font>
    <font>
      <sz val="20"/>
      <color theme="1"/>
      <name val="华文楷体"/>
      <family val="3"/>
      <charset val="134"/>
    </font>
    <font>
      <sz val="20"/>
      <color theme="1"/>
      <name val="宋体"/>
      <family val="3"/>
      <charset val="134"/>
      <scheme val="minor"/>
    </font>
    <font>
      <b/>
      <sz val="20"/>
      <name val="宋体"/>
      <family val="3"/>
      <charset val="134"/>
    </font>
    <font>
      <b/>
      <sz val="24"/>
      <color theme="1"/>
      <name val="宋体"/>
      <family val="3"/>
      <charset val="134"/>
      <scheme val="minor"/>
    </font>
    <font>
      <b/>
      <sz val="14"/>
      <name val="宋体"/>
      <family val="3"/>
      <charset val="134"/>
    </font>
    <font>
      <sz val="14"/>
      <color theme="1"/>
      <name val="宋体"/>
      <family val="3"/>
      <charset val="134"/>
      <scheme val="minor"/>
    </font>
    <font>
      <sz val="15"/>
      <color theme="1"/>
      <name val="华文楷体"/>
      <family val="3"/>
      <charset val="134"/>
    </font>
    <font>
      <sz val="11"/>
      <color theme="1"/>
      <name val="华文楷体"/>
      <family val="3"/>
      <charset val="134"/>
    </font>
    <font>
      <b/>
      <sz val="18"/>
      <color theme="0"/>
      <name val="宋体"/>
      <family val="3"/>
      <charset val="134"/>
      <scheme val="minor"/>
    </font>
    <font>
      <b/>
      <sz val="15"/>
      <color theme="0"/>
      <name val="宋体"/>
      <family val="3"/>
      <charset val="134"/>
      <scheme val="minor"/>
    </font>
    <font>
      <b/>
      <sz val="15"/>
      <color theme="0"/>
      <name val="华文楷体"/>
      <family val="3"/>
      <charset val="134"/>
    </font>
    <font>
      <sz val="11"/>
      <name val="宋体"/>
      <family val="3"/>
      <charset val="134"/>
    </font>
    <font>
      <sz val="11"/>
      <color rgb="FFFF0000"/>
      <name val="宋体"/>
      <family val="3"/>
      <charset val="134"/>
    </font>
    <font>
      <sz val="11"/>
      <color rgb="FFFF0000"/>
      <name val="Times New Roman"/>
      <family val="1"/>
    </font>
    <font>
      <sz val="11"/>
      <color theme="1"/>
      <name val="宋体"/>
      <family val="2"/>
      <charset val="134"/>
    </font>
    <font>
      <b/>
      <sz val="11"/>
      <name val="Times New Roman"/>
      <family val="1"/>
    </font>
    <font>
      <b/>
      <sz val="9"/>
      <name val="Times New Roman"/>
      <family val="1"/>
    </font>
    <font>
      <b/>
      <sz val="9"/>
      <color theme="1"/>
      <name val="Times New Roman"/>
      <family val="1"/>
    </font>
    <font>
      <sz val="9"/>
      <color theme="1"/>
      <name val="Times New Roman"/>
      <family val="1"/>
    </font>
    <font>
      <b/>
      <sz val="11"/>
      <color theme="1"/>
      <name val="宋体"/>
      <family val="3"/>
      <charset val="134"/>
      <scheme val="minor"/>
    </font>
    <font>
      <b/>
      <i/>
      <sz val="11"/>
      <name val="宋体"/>
      <family val="3"/>
      <charset val="134"/>
    </font>
    <font>
      <b/>
      <i/>
      <sz val="10"/>
      <name val="Arial"/>
      <family val="2"/>
    </font>
    <font>
      <sz val="10"/>
      <name val="宋体"/>
      <family val="3"/>
      <charset val="134"/>
    </font>
    <font>
      <b/>
      <sz val="11"/>
      <name val="Arial"/>
      <family val="2"/>
    </font>
    <font>
      <sz val="11"/>
      <name val="Arial"/>
      <family val="2"/>
    </font>
    <font>
      <b/>
      <sz val="10"/>
      <name val="宋体"/>
      <family val="3"/>
      <charset val="134"/>
    </font>
    <font>
      <b/>
      <sz val="8"/>
      <name val="宋体"/>
      <family val="3"/>
      <charset val="134"/>
    </font>
    <font>
      <b/>
      <sz val="10"/>
      <name val="Arial"/>
      <family val="2"/>
    </font>
    <font>
      <b/>
      <i/>
      <sz val="10"/>
      <name val="宋体"/>
      <family val="3"/>
      <charset val="134"/>
    </font>
    <font>
      <sz val="10"/>
      <color indexed="10"/>
      <name val="Arial"/>
      <family val="2"/>
    </font>
    <font>
      <sz val="10"/>
      <color indexed="8"/>
      <name val="Arial"/>
      <family val="2"/>
    </font>
    <font>
      <i/>
      <sz val="10"/>
      <name val="Arial"/>
      <family val="2"/>
    </font>
    <font>
      <b/>
      <sz val="9"/>
      <color indexed="81"/>
      <name val="宋体"/>
      <family val="3"/>
      <charset val="134"/>
    </font>
    <font>
      <sz val="9"/>
      <color indexed="81"/>
      <name val="宋体"/>
      <family val="3"/>
      <charset val="134"/>
    </font>
    <font>
      <u/>
      <sz val="11"/>
      <color theme="10"/>
      <name val="宋体"/>
      <family val="2"/>
      <charset val="134"/>
      <scheme val="minor"/>
    </font>
    <font>
      <sz val="18"/>
      <color theme="1"/>
      <name val="华文楷体"/>
      <family val="3"/>
      <charset val="134"/>
    </font>
    <font>
      <u/>
      <sz val="18"/>
      <color theme="10"/>
      <name val="宋体"/>
      <family val="2"/>
      <charset val="134"/>
      <scheme val="minor"/>
    </font>
    <font>
      <u/>
      <sz val="18"/>
      <color theme="10"/>
      <name val="宋体"/>
      <family val="3"/>
      <charset val="134"/>
      <scheme val="minor"/>
    </font>
    <font>
      <sz val="9"/>
      <color rgb="FF000000"/>
      <name val="Times New Roman"/>
      <family val="1"/>
    </font>
    <font>
      <b/>
      <sz val="11"/>
      <color theme="1"/>
      <name val="宋体"/>
      <family val="2"/>
      <scheme val="minor"/>
    </font>
    <font>
      <b/>
      <sz val="18"/>
      <color theme="1"/>
      <name val="宋体"/>
      <family val="3"/>
      <charset val="134"/>
    </font>
    <font>
      <b/>
      <sz val="9"/>
      <name val="微软雅黑"/>
      <family val="2"/>
      <charset val="134"/>
    </font>
    <font>
      <b/>
      <sz val="9"/>
      <color theme="1"/>
      <name val="微软雅黑"/>
      <family val="2"/>
      <charset val="134"/>
    </font>
    <font>
      <sz val="9"/>
      <color theme="1"/>
      <name val="微软雅黑"/>
      <family val="2"/>
      <charset val="134"/>
    </font>
    <font>
      <sz val="9"/>
      <color indexed="8"/>
      <name val="微软雅黑"/>
      <family val="2"/>
      <charset val="134"/>
    </font>
    <font>
      <sz val="9"/>
      <color rgb="FF000000"/>
      <name val="微软雅黑"/>
      <family val="2"/>
      <charset val="134"/>
    </font>
    <font>
      <sz val="12"/>
      <color theme="1"/>
      <name val="华文楷体"/>
      <family val="3"/>
      <charset val="134"/>
    </font>
    <font>
      <b/>
      <sz val="18"/>
      <color theme="1"/>
      <name val="宋体"/>
      <family val="3"/>
      <charset val="134"/>
      <scheme val="minor"/>
    </font>
    <font>
      <b/>
      <sz val="9"/>
      <color rgb="FF000000"/>
      <name val="微软雅黑"/>
      <family val="2"/>
      <charset val="134"/>
    </font>
    <font>
      <sz val="9"/>
      <name val="微软雅黑"/>
      <family val="2"/>
      <charset val="134"/>
    </font>
    <font>
      <sz val="10.5"/>
      <name val="Calibri"/>
      <family val="2"/>
    </font>
    <font>
      <sz val="11"/>
      <color indexed="8"/>
      <name val="宋体"/>
      <family val="3"/>
      <charset val="134"/>
    </font>
    <font>
      <u/>
      <sz val="16"/>
      <color theme="10"/>
      <name val="宋体"/>
      <family val="2"/>
      <charset val="134"/>
      <scheme val="minor"/>
    </font>
    <font>
      <u/>
      <sz val="16"/>
      <color theme="10"/>
      <name val="宋体"/>
      <family val="3"/>
      <charset val="134"/>
      <scheme val="minor"/>
    </font>
    <font>
      <b/>
      <sz val="14"/>
      <color theme="1"/>
      <name val="宋体"/>
      <family val="3"/>
      <charset val="134"/>
      <scheme val="minor"/>
    </font>
    <font>
      <sz val="12"/>
      <color theme="1"/>
      <name val="宋体"/>
      <family val="2"/>
      <charset val="134"/>
      <scheme val="minor"/>
    </font>
    <font>
      <sz val="16"/>
      <color theme="1"/>
      <name val="宋体"/>
      <family val="3"/>
      <charset val="134"/>
      <scheme val="minor"/>
    </font>
    <font>
      <sz val="11"/>
      <color rgb="FF000000"/>
      <name val="微软雅黑"/>
      <family val="2"/>
      <charset val="134"/>
    </font>
    <font>
      <b/>
      <sz val="11"/>
      <color rgb="FF000000"/>
      <name val="微软雅黑"/>
      <family val="2"/>
      <charset val="134"/>
    </font>
    <font>
      <sz val="12"/>
      <color rgb="FF000000"/>
      <name val="微软雅黑"/>
      <family val="2"/>
      <charset val="134"/>
    </font>
    <font>
      <b/>
      <sz val="12"/>
      <color rgb="FF000000"/>
      <name val="微软雅黑"/>
      <family val="2"/>
      <charset val="134"/>
    </font>
    <font>
      <b/>
      <sz val="10"/>
      <name val="微软雅黑"/>
      <family val="2"/>
      <charset val="134"/>
    </font>
    <font>
      <b/>
      <sz val="10"/>
      <color theme="1"/>
      <name val="微软雅黑"/>
      <family val="2"/>
      <charset val="134"/>
    </font>
    <font>
      <b/>
      <sz val="12"/>
      <color theme="1"/>
      <name val="宋体"/>
      <family val="3"/>
      <charset val="134"/>
    </font>
    <font>
      <b/>
      <sz val="14"/>
      <color theme="1"/>
      <name val="宋体"/>
      <family val="3"/>
      <charset val="134"/>
    </font>
    <font>
      <b/>
      <sz val="22"/>
      <color rgb="FFFF0000"/>
      <name val="宋体"/>
      <family val="3"/>
      <charset val="134"/>
      <scheme val="minor"/>
    </font>
    <font>
      <b/>
      <sz val="12"/>
      <color theme="1"/>
      <name val="宋体"/>
      <family val="3"/>
      <charset val="134"/>
      <scheme val="minor"/>
    </font>
    <font>
      <u/>
      <sz val="11"/>
      <color theme="10"/>
      <name val="宋体"/>
      <family val="3"/>
      <charset val="134"/>
      <scheme val="minor"/>
    </font>
    <font>
      <b/>
      <sz val="22"/>
      <color theme="1"/>
      <name val="宋体"/>
      <family val="3"/>
      <charset val="134"/>
      <scheme val="minor"/>
    </font>
    <font>
      <b/>
      <sz val="24"/>
      <color rgb="FFFF0000"/>
      <name val="宋体"/>
      <family val="3"/>
      <charset val="134"/>
      <scheme val="minor"/>
    </font>
    <font>
      <b/>
      <sz val="16"/>
      <color theme="1"/>
      <name val="宋体"/>
      <family val="3"/>
      <charset val="134"/>
      <scheme val="minor"/>
    </font>
    <font>
      <sz val="11"/>
      <color rgb="FF000000"/>
      <name val="Arial"/>
      <family val="2"/>
    </font>
    <font>
      <b/>
      <sz val="11"/>
      <color rgb="FF000000"/>
      <name val="Arial"/>
      <family val="2"/>
    </font>
    <font>
      <b/>
      <sz val="11"/>
      <color theme="1"/>
      <name val="Arial"/>
      <family val="2"/>
    </font>
    <font>
      <sz val="16"/>
      <color theme="1"/>
      <name val="宋体"/>
      <family val="2"/>
      <scheme val="minor"/>
    </font>
    <font>
      <b/>
      <sz val="14"/>
      <name val="华文楷体"/>
      <family val="3"/>
      <charset val="134"/>
    </font>
    <font>
      <sz val="22"/>
      <color theme="1"/>
      <name val="华文楷体"/>
      <family val="3"/>
      <charset val="134"/>
    </font>
    <font>
      <sz val="9"/>
      <name val="Arial"/>
      <family val="2"/>
      <charset val="134"/>
    </font>
    <font>
      <b/>
      <sz val="10"/>
      <color rgb="FFFF0000"/>
      <name val="微软雅黑"/>
      <family val="2"/>
      <charset val="134"/>
    </font>
    <font>
      <i/>
      <sz val="10"/>
      <color theme="1"/>
      <name val="微软雅黑"/>
      <family val="2"/>
      <charset val="134"/>
    </font>
    <font>
      <sz val="10"/>
      <color theme="1"/>
      <name val="微软雅黑"/>
      <family val="2"/>
      <charset val="134"/>
    </font>
    <font>
      <b/>
      <sz val="11"/>
      <color theme="1"/>
      <name val="微软雅黑"/>
      <family val="2"/>
      <charset val="134"/>
    </font>
    <font>
      <b/>
      <i/>
      <sz val="10"/>
      <color theme="1"/>
      <name val="微软雅黑"/>
      <family val="2"/>
      <charset val="134"/>
    </font>
    <font>
      <sz val="11"/>
      <color rgb="FFFF0000"/>
      <name val="微软雅黑"/>
      <family val="2"/>
      <charset val="134"/>
    </font>
    <font>
      <sz val="11"/>
      <color theme="1"/>
      <name val="Arial"/>
      <family val="2"/>
    </font>
    <font>
      <b/>
      <i/>
      <sz val="11"/>
      <name val="Arial"/>
      <family val="2"/>
    </font>
    <font>
      <b/>
      <sz val="10"/>
      <color theme="1"/>
      <name val="Arial"/>
      <family val="2"/>
    </font>
    <font>
      <b/>
      <sz val="10"/>
      <color theme="1"/>
      <name val="宋体"/>
      <family val="3"/>
      <charset val="134"/>
    </font>
    <font>
      <b/>
      <i/>
      <sz val="11"/>
      <color theme="1"/>
      <name val="Arial"/>
      <family val="2"/>
    </font>
    <font>
      <b/>
      <i/>
      <sz val="11"/>
      <color theme="1"/>
      <name val="宋体"/>
      <family val="3"/>
      <charset val="134"/>
    </font>
    <font>
      <sz val="11"/>
      <color theme="1"/>
      <name val="宋体"/>
      <family val="2"/>
    </font>
    <font>
      <b/>
      <sz val="14"/>
      <name val="Arial"/>
      <family val="2"/>
    </font>
    <font>
      <sz val="10"/>
      <color theme="1"/>
      <name val="宋体"/>
      <family val="3"/>
      <charset val="134"/>
    </font>
    <font>
      <sz val="10"/>
      <color theme="1"/>
      <name val="Arial"/>
      <family val="2"/>
    </font>
    <font>
      <b/>
      <sz val="9"/>
      <name val="宋体"/>
      <family val="3"/>
      <charset val="134"/>
    </font>
    <font>
      <u/>
      <sz val="16"/>
      <color rgb="FF000000"/>
      <name val="Calibri"/>
      <family val="2"/>
    </font>
    <font>
      <sz val="16"/>
      <color rgb="FF000000"/>
      <name val="宋体"/>
      <family val="3"/>
      <charset val="134"/>
    </font>
    <font>
      <sz val="10.5"/>
      <color rgb="FF000000"/>
      <name val="宋体"/>
      <family val="3"/>
      <charset val="134"/>
    </font>
    <font>
      <sz val="10.5"/>
      <color theme="1"/>
      <name val="宋体"/>
      <family val="3"/>
      <charset val="134"/>
    </font>
    <font>
      <sz val="9"/>
      <color rgb="FF000000"/>
      <name val="宋体"/>
      <family val="3"/>
      <charset val="134"/>
    </font>
    <font>
      <sz val="9"/>
      <color theme="1"/>
      <name val="宋体"/>
      <family val="3"/>
      <charset val="134"/>
    </font>
    <font>
      <sz val="10.5"/>
      <color theme="1"/>
      <name val="Calibri"/>
      <family val="2"/>
    </font>
    <font>
      <sz val="10.5"/>
      <color rgb="FF000000"/>
      <name val="Calibri"/>
      <family val="2"/>
    </font>
  </fonts>
  <fills count="29">
    <fill>
      <patternFill patternType="none"/>
    </fill>
    <fill>
      <patternFill patternType="gray125"/>
    </fill>
    <fill>
      <patternFill patternType="solid">
        <fgColor rgb="FF0070C0"/>
        <bgColor indexed="64"/>
      </patternFill>
    </fill>
    <fill>
      <patternFill patternType="solid">
        <fgColor theme="0" tint="-0.249977111117893"/>
        <bgColor indexed="64"/>
      </patternFill>
    </fill>
    <fill>
      <patternFill patternType="solid">
        <fgColor rgb="FFD1F78D"/>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B7E0FF"/>
        <bgColor indexed="64"/>
      </patternFill>
    </fill>
    <fill>
      <patternFill patternType="solid">
        <fgColor theme="0"/>
        <bgColor indexed="64"/>
      </patternFill>
    </fill>
    <fill>
      <patternFill patternType="solid">
        <fgColor rgb="FFA4FCFC"/>
        <bgColor indexed="64"/>
      </patternFill>
    </fill>
    <fill>
      <patternFill patternType="solid">
        <fgColor rgb="FFFFFFCC"/>
        <bgColor indexed="64"/>
      </patternFill>
    </fill>
    <fill>
      <patternFill patternType="solid">
        <fgColor theme="0" tint="-0.34998626667073579"/>
        <bgColor indexed="64"/>
      </patternFill>
    </fill>
    <fill>
      <patternFill patternType="solid">
        <fgColor rgb="FF92D050"/>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99CCFF"/>
        <bgColor indexed="64"/>
      </patternFill>
    </fill>
    <fill>
      <patternFill patternType="solid">
        <fgColor theme="9" tint="0.79998168889431442"/>
        <bgColor indexed="64"/>
      </patternFill>
    </fill>
    <fill>
      <patternFill patternType="solid">
        <fgColor indexed="44"/>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bgColor indexed="64"/>
      </patternFill>
    </fill>
    <fill>
      <patternFill patternType="solid">
        <fgColor rgb="FF00B0F0"/>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rgb="FFFFC000"/>
        <bgColor indexed="64"/>
      </patternFill>
    </fill>
    <fill>
      <patternFill patternType="solid">
        <fgColor theme="0" tint="-0.499984740745262"/>
        <bgColor indexed="64"/>
      </patternFill>
    </fill>
    <fill>
      <patternFill patternType="solid">
        <fgColor rgb="FF99FFCC"/>
        <bgColor indexed="64"/>
      </patternFill>
    </fill>
  </fills>
  <borders count="119">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8"/>
      </right>
      <top style="thin">
        <color indexed="8"/>
      </top>
      <bottom/>
      <diagonal/>
    </border>
    <border>
      <left/>
      <right style="thin">
        <color indexed="8"/>
      </right>
      <top/>
      <bottom style="thin">
        <color indexed="8"/>
      </bottom>
      <diagonal/>
    </border>
    <border>
      <left/>
      <right style="thin">
        <color indexed="8"/>
      </right>
      <top/>
      <bottom/>
      <diagonal/>
    </border>
    <border>
      <left style="thin">
        <color indexed="8"/>
      </left>
      <right/>
      <top style="thin">
        <color indexed="8"/>
      </top>
      <bottom/>
      <diagonal/>
    </border>
    <border>
      <left style="thin">
        <color indexed="8"/>
      </left>
      <right style="thin">
        <color indexed="8"/>
      </right>
      <top/>
      <bottom style="thin">
        <color indexed="64"/>
      </bottom>
      <diagonal/>
    </border>
    <border>
      <left style="thin">
        <color indexed="8"/>
      </left>
      <right style="thin">
        <color indexed="8"/>
      </right>
      <top style="thin">
        <color indexed="8"/>
      </top>
      <bottom style="double">
        <color indexed="8"/>
      </bottom>
      <diagonal/>
    </border>
    <border>
      <left/>
      <right style="thin">
        <color indexed="8"/>
      </right>
      <top style="thin">
        <color indexed="8"/>
      </top>
      <bottom style="double">
        <color indexed="8"/>
      </bottom>
      <diagonal/>
    </border>
    <border>
      <left/>
      <right/>
      <top/>
      <bottom style="thin">
        <color indexed="64"/>
      </bottom>
      <diagonal/>
    </border>
    <border>
      <left style="thin">
        <color indexed="8"/>
      </left>
      <right style="double">
        <color indexed="8"/>
      </right>
      <top style="thin">
        <color indexed="8"/>
      </top>
      <bottom style="double">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right style="thin">
        <color indexed="64"/>
      </right>
      <top/>
      <bottom style="thin">
        <color indexed="8"/>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indexed="8"/>
      </left>
      <right/>
      <top style="thin">
        <color indexed="8"/>
      </top>
      <bottom style="double">
        <color indexed="8"/>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style="medium">
        <color auto="1"/>
      </right>
      <top style="medium">
        <color auto="1"/>
      </top>
      <bottom style="medium">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thin">
        <color auto="1"/>
      </left>
      <right/>
      <top style="thin">
        <color auto="1"/>
      </top>
      <bottom/>
      <diagonal/>
    </border>
    <border>
      <left/>
      <right style="medium">
        <color indexed="64"/>
      </right>
      <top style="thin">
        <color indexed="64"/>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8"/>
      </left>
      <right style="thin">
        <color indexed="8"/>
      </right>
      <top/>
      <bottom/>
      <diagonal/>
    </border>
    <border>
      <left/>
      <right style="double">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bottom style="thin">
        <color indexed="64"/>
      </bottom>
      <diagonal/>
    </border>
    <border>
      <left/>
      <right/>
      <top style="thin">
        <color auto="1"/>
      </top>
      <bottom style="thin">
        <color auto="1"/>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right style="thin">
        <color auto="1"/>
      </right>
      <top style="medium">
        <color auto="1"/>
      </top>
      <bottom/>
      <diagonal/>
    </border>
    <border>
      <left style="double">
        <color indexed="64"/>
      </left>
      <right/>
      <top style="thin">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auto="1"/>
      </left>
      <right/>
      <top/>
      <bottom/>
      <diagonal/>
    </border>
    <border>
      <left/>
      <right/>
      <top/>
      <bottom style="thin">
        <color indexed="8"/>
      </bottom>
      <diagonal/>
    </border>
    <border>
      <left style="thin">
        <color indexed="64"/>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8"/>
      </left>
      <right/>
      <top/>
      <bottom style="thin">
        <color indexed="8"/>
      </bottom>
      <diagonal/>
    </border>
    <border>
      <left style="double">
        <color indexed="8"/>
      </left>
      <right style="medium">
        <color indexed="8"/>
      </right>
      <top/>
      <bottom/>
      <diagonal/>
    </border>
    <border>
      <left style="medium">
        <color auto="1"/>
      </left>
      <right style="medium">
        <color auto="1"/>
      </right>
      <top style="medium">
        <color auto="1"/>
      </top>
      <bottom/>
      <diagonal/>
    </border>
  </borders>
  <cellStyleXfs count="40">
    <xf numFmtId="0" fontId="0" fillId="0" borderId="0">
      <alignment vertical="center"/>
    </xf>
    <xf numFmtId="43" fontId="1" fillId="0" borderId="0" applyFont="0" applyFill="0" applyBorder="0" applyAlignment="0" applyProtection="0">
      <alignment vertical="center"/>
    </xf>
    <xf numFmtId="0" fontId="3" fillId="0" borderId="0">
      <alignment vertical="center"/>
    </xf>
    <xf numFmtId="0" fontId="3" fillId="0" borderId="0">
      <alignment vertical="center"/>
    </xf>
    <xf numFmtId="9" fontId="1" fillId="0" borderId="0" applyFont="0" applyFill="0" applyBorder="0" applyAlignment="0" applyProtection="0">
      <alignment vertical="center"/>
    </xf>
    <xf numFmtId="0" fontId="3" fillId="0" borderId="0">
      <alignment vertical="center"/>
    </xf>
    <xf numFmtId="0" fontId="27" fillId="0" borderId="0"/>
    <xf numFmtId="9" fontId="28"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28" fillId="0" borderId="0"/>
    <xf numFmtId="0" fontId="29" fillId="0" borderId="0"/>
    <xf numFmtId="0" fontId="29" fillId="0" borderId="0"/>
    <xf numFmtId="0" fontId="3" fillId="0" borderId="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0" fontId="29" fillId="0" borderId="0" applyProtection="0">
      <alignment vertical="center"/>
    </xf>
    <xf numFmtId="0" fontId="29" fillId="0" borderId="0"/>
    <xf numFmtId="0" fontId="27" fillId="0" borderId="0"/>
    <xf numFmtId="9" fontId="73" fillId="0" borderId="0" applyFont="0" applyFill="0" applyBorder="0" applyAlignment="0" applyProtection="0">
      <alignment vertical="center"/>
    </xf>
    <xf numFmtId="0" fontId="77" fillId="0" borderId="0" applyNumberFormat="0" applyFill="0" applyBorder="0" applyAlignment="0" applyProtection="0">
      <alignment vertical="center"/>
    </xf>
    <xf numFmtId="0" fontId="3" fillId="0" borderId="0" applyBorder="0"/>
    <xf numFmtId="43" fontId="94" fillId="0" borderId="0" applyFont="0" applyFill="0" applyBorder="0" applyAlignment="0" applyProtection="0">
      <alignment vertical="center"/>
    </xf>
    <xf numFmtId="43" fontId="28"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177" fontId="3" fillId="0" borderId="0">
      <alignment vertical="center"/>
    </xf>
    <xf numFmtId="0" fontId="3" fillId="0" borderId="0"/>
    <xf numFmtId="0" fontId="110" fillId="0" borderId="0" applyNumberFormat="0" applyFill="0" applyBorder="0" applyAlignment="0" applyProtection="0">
      <alignment vertical="center"/>
    </xf>
    <xf numFmtId="178"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xf numFmtId="43" fontId="3" fillId="0" borderId="0" applyFont="0" applyFill="0" applyBorder="0" applyAlignment="0" applyProtection="0">
      <alignment vertical="center"/>
    </xf>
    <xf numFmtId="43" fontId="28" fillId="0" borderId="0" applyFont="0" applyFill="0" applyBorder="0" applyAlignment="0" applyProtection="0">
      <alignment vertical="center"/>
    </xf>
    <xf numFmtId="43" fontId="3" fillId="0" borderId="0" applyFont="0" applyFill="0" applyBorder="0" applyAlignment="0" applyProtection="0">
      <alignment vertical="center"/>
    </xf>
    <xf numFmtId="43" fontId="1" fillId="0" borderId="0" applyFont="0" applyFill="0" applyBorder="0" applyAlignment="0" applyProtection="0">
      <alignment vertical="center"/>
    </xf>
    <xf numFmtId="43" fontId="3" fillId="0" borderId="0" applyFont="0" applyFill="0" applyBorder="0" applyAlignment="0" applyProtection="0">
      <alignment vertical="center"/>
    </xf>
  </cellStyleXfs>
  <cellXfs count="980">
    <xf numFmtId="0" fontId="0" fillId="0" borderId="0" xfId="0">
      <alignment vertical="center"/>
    </xf>
    <xf numFmtId="49" fontId="0" fillId="0" borderId="0" xfId="0" applyNumberFormat="1">
      <alignment vertical="center"/>
    </xf>
    <xf numFmtId="49" fontId="0" fillId="0" borderId="0" xfId="0" applyNumberFormat="1" applyProtection="1">
      <alignment vertical="center"/>
      <protection locked="0"/>
    </xf>
    <xf numFmtId="43" fontId="11" fillId="8" borderId="1" xfId="1" applyFont="1" applyFill="1" applyBorder="1" applyAlignment="1" applyProtection="1">
      <alignment horizontal="center" vertical="center"/>
    </xf>
    <xf numFmtId="0" fontId="12" fillId="0" borderId="0" xfId="0" applyFont="1">
      <alignment vertical="center"/>
    </xf>
    <xf numFmtId="0" fontId="13" fillId="0" borderId="1" xfId="0" applyFont="1" applyFill="1" applyBorder="1" applyAlignment="1">
      <alignment horizontal="left" vertical="center"/>
    </xf>
    <xf numFmtId="43" fontId="15" fillId="0" borderId="13" xfId="1" applyFont="1" applyFill="1" applyBorder="1" applyAlignment="1" applyProtection="1">
      <alignment horizontal="center" vertical="center"/>
    </xf>
    <xf numFmtId="0" fontId="12" fillId="0" borderId="0" xfId="0" applyFont="1" applyFill="1">
      <alignment vertical="center"/>
    </xf>
    <xf numFmtId="0" fontId="13" fillId="0" borderId="17" xfId="0" applyFont="1" applyFill="1" applyBorder="1" applyAlignment="1">
      <alignment vertical="center"/>
    </xf>
    <xf numFmtId="0" fontId="13" fillId="0" borderId="1" xfId="0" applyFont="1" applyFill="1" applyBorder="1" applyAlignment="1">
      <alignment horizontal="left" vertical="center" wrapText="1"/>
    </xf>
    <xf numFmtId="0" fontId="16" fillId="0" borderId="1" xfId="0" applyFont="1" applyFill="1" applyBorder="1" applyAlignment="1">
      <alignment horizontal="left" vertical="center" wrapText="1"/>
    </xf>
    <xf numFmtId="10" fontId="15" fillId="0" borderId="13" xfId="4" applyNumberFormat="1" applyFont="1" applyFill="1" applyBorder="1" applyAlignment="1" applyProtection="1">
      <alignment horizontal="right" vertical="center"/>
    </xf>
    <xf numFmtId="43" fontId="12" fillId="0" borderId="0" xfId="0" applyNumberFormat="1" applyFont="1">
      <alignment vertical="center"/>
    </xf>
    <xf numFmtId="0" fontId="13" fillId="0" borderId="17" xfId="0" applyFont="1" applyFill="1" applyBorder="1" applyAlignment="1">
      <alignment vertical="center" wrapText="1"/>
    </xf>
    <xf numFmtId="0" fontId="18" fillId="0" borderId="0" xfId="2" applyFont="1" applyProtection="1">
      <alignment vertical="center"/>
      <protection locked="0"/>
    </xf>
    <xf numFmtId="0" fontId="21" fillId="0" borderId="0" xfId="2" applyFont="1" applyProtection="1">
      <alignment vertical="center"/>
      <protection locked="0"/>
    </xf>
    <xf numFmtId="0" fontId="18" fillId="0" borderId="0" xfId="0" applyFont="1">
      <alignment vertical="center"/>
    </xf>
    <xf numFmtId="0" fontId="20" fillId="0" borderId="0" xfId="2" applyFont="1" applyProtection="1">
      <alignment vertical="center"/>
      <protection locked="0"/>
    </xf>
    <xf numFmtId="0" fontId="22" fillId="2" borderId="2" xfId="0" applyFont="1" applyFill="1" applyBorder="1" applyAlignment="1" applyProtection="1">
      <alignment horizontal="center" vertical="center"/>
    </xf>
    <xf numFmtId="0" fontId="22" fillId="2" borderId="2" xfId="0" applyFont="1" applyFill="1" applyBorder="1" applyAlignment="1" applyProtection="1">
      <alignment horizontal="center" vertical="center" wrapText="1"/>
    </xf>
    <xf numFmtId="0" fontId="22" fillId="2" borderId="2" xfId="3" applyFont="1" applyFill="1" applyBorder="1" applyAlignment="1" applyProtection="1">
      <alignment horizontal="center" vertical="center"/>
    </xf>
    <xf numFmtId="0" fontId="22" fillId="2" borderId="7" xfId="0" applyFont="1" applyFill="1" applyBorder="1" applyAlignment="1" applyProtection="1">
      <alignment horizontal="center" vertical="center"/>
    </xf>
    <xf numFmtId="0" fontId="21" fillId="5" borderId="7" xfId="3" applyFont="1" applyFill="1" applyBorder="1" applyAlignment="1" applyProtection="1">
      <alignment horizontal="center" vertical="center" wrapText="1"/>
      <protection locked="0"/>
    </xf>
    <xf numFmtId="0" fontId="22" fillId="2" borderId="7" xfId="0" applyFont="1" applyFill="1" applyBorder="1" applyAlignment="1" applyProtection="1">
      <alignment horizontal="center" vertical="center" wrapText="1"/>
    </xf>
    <xf numFmtId="0" fontId="22" fillId="2" borderId="7" xfId="3" applyFont="1" applyFill="1" applyBorder="1" applyAlignment="1" applyProtection="1">
      <alignment horizontal="center" vertical="center"/>
    </xf>
    <xf numFmtId="49" fontId="21" fillId="14" borderId="1" xfId="2" applyNumberFormat="1" applyFont="1" applyFill="1" applyBorder="1" applyProtection="1">
      <alignment vertical="center"/>
      <protection locked="0"/>
    </xf>
    <xf numFmtId="0" fontId="18" fillId="0" borderId="0" xfId="2" applyFont="1" applyProtection="1">
      <alignment vertical="center"/>
    </xf>
    <xf numFmtId="43" fontId="18" fillId="0" borderId="0" xfId="1" applyFont="1" applyProtection="1">
      <alignment vertical="center"/>
      <protection locked="0"/>
    </xf>
    <xf numFmtId="43" fontId="21" fillId="0" borderId="0" xfId="1" applyFont="1" applyProtection="1">
      <alignment vertical="center"/>
      <protection locked="0"/>
    </xf>
    <xf numFmtId="43" fontId="30" fillId="8" borderId="1" xfId="1" applyFont="1" applyFill="1" applyBorder="1" applyAlignment="1" applyProtection="1">
      <alignment horizontal="left" vertical="center" wrapText="1"/>
    </xf>
    <xf numFmtId="10" fontId="30" fillId="8" borderId="1" xfId="4" applyNumberFormat="1" applyFont="1" applyFill="1" applyBorder="1" applyAlignment="1" applyProtection="1">
      <alignment horizontal="right" vertical="center" wrapText="1"/>
    </xf>
    <xf numFmtId="0" fontId="31" fillId="0" borderId="0" xfId="0" applyFont="1" applyBorder="1" applyAlignment="1">
      <alignment horizontal="center" vertical="center"/>
    </xf>
    <xf numFmtId="0" fontId="31" fillId="0" borderId="25" xfId="0" applyFont="1" applyBorder="1" applyAlignment="1">
      <alignment horizontal="center" vertical="center"/>
    </xf>
    <xf numFmtId="0" fontId="32" fillId="0" borderId="0" xfId="0" applyFont="1" applyBorder="1" applyAlignment="1">
      <alignment horizontal="right" vertical="center"/>
    </xf>
    <xf numFmtId="43" fontId="30" fillId="0" borderId="13" xfId="1" applyFont="1" applyFill="1" applyBorder="1" applyAlignment="1" applyProtection="1">
      <alignment horizontal="center" vertical="center"/>
    </xf>
    <xf numFmtId="10" fontId="30" fillId="0" borderId="13" xfId="4" applyNumberFormat="1" applyFont="1" applyFill="1" applyBorder="1" applyAlignment="1" applyProtection="1">
      <alignment horizontal="right" vertical="center"/>
    </xf>
    <xf numFmtId="0" fontId="33" fillId="0" borderId="17" xfId="0" applyFont="1" applyFill="1" applyBorder="1" applyAlignment="1">
      <alignment vertical="center"/>
    </xf>
    <xf numFmtId="176" fontId="18" fillId="4" borderId="1" xfId="1" applyNumberFormat="1" applyFont="1" applyFill="1" applyBorder="1" applyAlignment="1" applyProtection="1">
      <alignment horizontal="right" vertical="center"/>
      <protection locked="0"/>
    </xf>
    <xf numFmtId="176" fontId="18" fillId="0" borderId="1" xfId="1" applyNumberFormat="1" applyFont="1" applyBorder="1" applyAlignment="1" applyProtection="1">
      <alignment horizontal="right" vertical="center"/>
      <protection locked="0"/>
    </xf>
    <xf numFmtId="176" fontId="18" fillId="6" borderId="2" xfId="1" applyNumberFormat="1" applyFont="1" applyFill="1" applyBorder="1" applyAlignment="1" applyProtection="1">
      <alignment horizontal="right" vertical="center"/>
      <protection locked="0"/>
    </xf>
    <xf numFmtId="176" fontId="18" fillId="6" borderId="1" xfId="1" applyNumberFormat="1" applyFont="1" applyFill="1" applyBorder="1" applyAlignment="1" applyProtection="1">
      <alignment horizontal="right" vertical="center"/>
      <protection locked="0"/>
    </xf>
    <xf numFmtId="176" fontId="21" fillId="6" borderId="2" xfId="1" applyNumberFormat="1" applyFont="1" applyFill="1" applyBorder="1" applyAlignment="1" applyProtection="1">
      <alignment horizontal="right" vertical="center"/>
      <protection locked="0"/>
    </xf>
    <xf numFmtId="176" fontId="18" fillId="0" borderId="2" xfId="1" applyNumberFormat="1" applyFont="1" applyFill="1" applyBorder="1" applyAlignment="1" applyProtection="1">
      <alignment horizontal="right" vertical="center"/>
      <protection locked="0"/>
    </xf>
    <xf numFmtId="176" fontId="18" fillId="4" borderId="1" xfId="1" applyNumberFormat="1" applyFont="1" applyFill="1" applyBorder="1" applyProtection="1">
      <alignment vertical="center"/>
      <protection locked="0"/>
    </xf>
    <xf numFmtId="176" fontId="21" fillId="14" borderId="1" xfId="1" applyNumberFormat="1" applyFont="1" applyFill="1" applyBorder="1" applyProtection="1">
      <alignment vertical="center"/>
      <protection locked="0"/>
    </xf>
    <xf numFmtId="176" fontId="21" fillId="14" borderId="1" xfId="1" applyNumberFormat="1" applyFont="1" applyFill="1" applyBorder="1" applyAlignment="1" applyProtection="1">
      <alignment horizontal="right" vertical="center"/>
      <protection locked="0"/>
    </xf>
    <xf numFmtId="176" fontId="18" fillId="14" borderId="1" xfId="1" applyNumberFormat="1" applyFont="1" applyFill="1" applyBorder="1" applyProtection="1">
      <alignment vertical="center"/>
      <protection locked="0"/>
    </xf>
    <xf numFmtId="43" fontId="37" fillId="14" borderId="1" xfId="1" applyFont="1" applyFill="1" applyBorder="1" applyProtection="1">
      <alignment vertical="center"/>
      <protection locked="0"/>
    </xf>
    <xf numFmtId="176" fontId="21" fillId="4" borderId="1" xfId="1" applyNumberFormat="1" applyFont="1" applyFill="1" applyBorder="1" applyAlignment="1" applyProtection="1">
      <alignment horizontal="right" vertical="center"/>
      <protection locked="0"/>
    </xf>
    <xf numFmtId="176" fontId="22" fillId="2" borderId="2" xfId="1" applyNumberFormat="1" applyFont="1" applyFill="1" applyBorder="1" applyAlignment="1" applyProtection="1">
      <alignment horizontal="center" vertical="center"/>
    </xf>
    <xf numFmtId="176" fontId="21" fillId="5" borderId="2" xfId="1" applyNumberFormat="1" applyFont="1" applyFill="1" applyBorder="1" applyAlignment="1" applyProtection="1">
      <alignment horizontal="center" vertical="center" wrapText="1"/>
      <protection locked="0"/>
    </xf>
    <xf numFmtId="176" fontId="40" fillId="16" borderId="2" xfId="1" applyNumberFormat="1" applyFont="1" applyFill="1" applyBorder="1" applyAlignment="1" applyProtection="1">
      <alignment horizontal="right" vertical="center"/>
      <protection locked="0"/>
    </xf>
    <xf numFmtId="176" fontId="40" fillId="9" borderId="2" xfId="1" applyNumberFormat="1" applyFont="1" applyFill="1" applyBorder="1" applyAlignment="1" applyProtection="1">
      <alignment horizontal="right" vertical="center"/>
      <protection locked="0"/>
    </xf>
    <xf numFmtId="176" fontId="18" fillId="0" borderId="0" xfId="1" applyNumberFormat="1" applyFont="1" applyProtection="1">
      <alignment vertical="center"/>
      <protection locked="0"/>
    </xf>
    <xf numFmtId="176" fontId="21" fillId="0" borderId="0" xfId="1" applyNumberFormat="1" applyFont="1" applyProtection="1">
      <alignment vertical="center"/>
      <protection locked="0"/>
    </xf>
    <xf numFmtId="176" fontId="18" fillId="0" borderId="0" xfId="1" applyNumberFormat="1" applyFont="1">
      <alignment vertical="center"/>
    </xf>
    <xf numFmtId="176" fontId="22" fillId="2" borderId="2" xfId="1" applyNumberFormat="1" applyFont="1" applyFill="1" applyBorder="1" applyAlignment="1" applyProtection="1">
      <alignment horizontal="center" vertical="center" wrapText="1"/>
    </xf>
    <xf numFmtId="0" fontId="3" fillId="0" borderId="0" xfId="5">
      <alignment vertical="center"/>
    </xf>
    <xf numFmtId="0" fontId="42" fillId="0" borderId="0" xfId="5" applyFont="1">
      <alignment vertical="center"/>
    </xf>
    <xf numFmtId="0" fontId="42" fillId="0" borderId="30" xfId="5" applyFont="1" applyBorder="1">
      <alignment vertical="center"/>
    </xf>
    <xf numFmtId="0" fontId="43" fillId="0" borderId="0" xfId="5" applyFont="1">
      <alignment vertical="center"/>
    </xf>
    <xf numFmtId="0" fontId="44" fillId="0" borderId="0" xfId="5" applyFont="1">
      <alignment vertical="center"/>
    </xf>
    <xf numFmtId="0" fontId="46" fillId="0" borderId="0" xfId="5" applyFont="1" applyFill="1" applyAlignment="1">
      <alignment vertical="center"/>
    </xf>
    <xf numFmtId="0" fontId="3" fillId="0" borderId="0" xfId="5" applyFont="1" applyFill="1" applyAlignment="1">
      <alignment vertical="center"/>
    </xf>
    <xf numFmtId="0" fontId="48" fillId="0" borderId="0" xfId="5" applyFont="1" applyFill="1" applyAlignment="1">
      <alignment vertical="center"/>
    </xf>
    <xf numFmtId="0" fontId="49" fillId="0" borderId="0" xfId="5" applyFont="1" applyFill="1" applyAlignment="1">
      <alignment vertical="center"/>
    </xf>
    <xf numFmtId="0" fontId="3" fillId="0" borderId="0" xfId="5" applyAlignment="1">
      <alignment horizontal="center" vertical="center"/>
    </xf>
    <xf numFmtId="0" fontId="3" fillId="0" borderId="0" xfId="5" applyFont="1" applyFill="1" applyAlignment="1">
      <alignment horizontal="center" vertical="center"/>
    </xf>
    <xf numFmtId="0" fontId="51" fillId="2" borderId="36" xfId="5" applyFont="1" applyFill="1" applyBorder="1" applyAlignment="1">
      <alignment vertical="center"/>
    </xf>
    <xf numFmtId="0" fontId="51" fillId="2" borderId="36" xfId="5" applyFont="1" applyFill="1" applyBorder="1" applyAlignment="1">
      <alignment horizontal="left" vertical="center"/>
    </xf>
    <xf numFmtId="0" fontId="52" fillId="2" borderId="37" xfId="5" applyFont="1" applyFill="1" applyBorder="1" applyAlignment="1">
      <alignment horizontal="center" vertical="center"/>
    </xf>
    <xf numFmtId="0" fontId="53" fillId="2" borderId="38" xfId="5" applyFont="1" applyFill="1" applyBorder="1" applyAlignment="1">
      <alignment horizontal="left" vertical="center"/>
    </xf>
    <xf numFmtId="0" fontId="53" fillId="2" borderId="38" xfId="5" applyFont="1" applyFill="1" applyBorder="1" applyAlignment="1">
      <alignment horizontal="center" vertical="center"/>
    </xf>
    <xf numFmtId="0" fontId="53" fillId="2" borderId="38" xfId="5" applyFont="1" applyFill="1" applyBorder="1" applyAlignment="1">
      <alignment horizontal="left" vertical="center" wrapText="1"/>
    </xf>
    <xf numFmtId="0" fontId="52" fillId="2" borderId="33" xfId="5" applyFont="1" applyFill="1" applyBorder="1" applyAlignment="1">
      <alignment horizontal="center" vertical="center"/>
    </xf>
    <xf numFmtId="0" fontId="53" fillId="2" borderId="35" xfId="5" applyFont="1" applyFill="1" applyBorder="1" applyAlignment="1">
      <alignment horizontal="left" vertical="center"/>
    </xf>
    <xf numFmtId="0" fontId="53" fillId="2" borderId="35" xfId="5" applyFont="1" applyFill="1" applyBorder="1" applyAlignment="1">
      <alignment horizontal="center" vertical="center"/>
    </xf>
    <xf numFmtId="0" fontId="53" fillId="2" borderId="35" xfId="5" applyFont="1" applyFill="1" applyBorder="1" applyAlignment="1">
      <alignment horizontal="left" vertical="center" wrapText="1"/>
    </xf>
    <xf numFmtId="0" fontId="3" fillId="0" borderId="0" xfId="5" applyAlignment="1">
      <alignment horizontal="left" vertical="center"/>
    </xf>
    <xf numFmtId="0" fontId="12" fillId="0" borderId="0" xfId="0" applyFont="1" applyAlignment="1">
      <alignment horizontal="center" vertical="center"/>
    </xf>
    <xf numFmtId="0" fontId="55" fillId="0" borderId="0" xfId="2" applyFont="1" applyBorder="1" applyAlignment="1" applyProtection="1">
      <alignment horizontal="left" vertical="center"/>
      <protection locked="0"/>
    </xf>
    <xf numFmtId="0" fontId="56" fillId="0" borderId="0" xfId="2" applyFont="1" applyBorder="1" applyAlignment="1" applyProtection="1">
      <alignment vertical="center"/>
      <protection locked="0"/>
    </xf>
    <xf numFmtId="0" fontId="56" fillId="0" borderId="0" xfId="2" applyFont="1" applyBorder="1" applyAlignment="1" applyProtection="1">
      <alignment horizontal="left" vertical="center"/>
      <protection locked="0"/>
    </xf>
    <xf numFmtId="176" fontId="21" fillId="17" borderId="1" xfId="1" applyNumberFormat="1" applyFont="1" applyFill="1" applyBorder="1" applyAlignment="1" applyProtection="1">
      <alignment horizontal="right" vertical="center"/>
      <protection locked="0"/>
    </xf>
    <xf numFmtId="0" fontId="21" fillId="0" borderId="0" xfId="2" applyFont="1" applyFill="1" applyProtection="1">
      <alignment vertical="center"/>
      <protection locked="0"/>
    </xf>
    <xf numFmtId="0" fontId="54" fillId="14" borderId="40" xfId="2" applyFont="1" applyFill="1" applyBorder="1" applyProtection="1">
      <alignment vertical="center"/>
      <protection locked="0"/>
    </xf>
    <xf numFmtId="10" fontId="18" fillId="14" borderId="1" xfId="4" applyNumberFormat="1" applyFont="1" applyFill="1" applyBorder="1" applyProtection="1">
      <alignment vertical="center"/>
      <protection locked="0"/>
    </xf>
    <xf numFmtId="10" fontId="18" fillId="14" borderId="1" xfId="4" applyNumberFormat="1" applyFont="1" applyFill="1" applyBorder="1" applyAlignment="1" applyProtection="1">
      <alignment horizontal="right" vertical="center"/>
      <protection locked="0"/>
    </xf>
    <xf numFmtId="10" fontId="18" fillId="0" borderId="0" xfId="4" applyNumberFormat="1" applyFont="1" applyProtection="1">
      <alignment vertical="center"/>
      <protection locked="0"/>
    </xf>
    <xf numFmtId="10" fontId="36" fillId="14" borderId="1" xfId="4" applyNumberFormat="1" applyFont="1" applyFill="1" applyBorder="1" applyProtection="1">
      <alignment vertical="center"/>
      <protection locked="0"/>
    </xf>
    <xf numFmtId="176" fontId="3" fillId="0" borderId="0" xfId="1" applyNumberFormat="1" applyFont="1" applyProtection="1">
      <alignment vertical="center"/>
      <protection locked="0"/>
    </xf>
    <xf numFmtId="176" fontId="25" fillId="0" borderId="0" xfId="1" applyNumberFormat="1" applyFont="1" applyProtection="1">
      <alignment vertical="center"/>
      <protection locked="0"/>
    </xf>
    <xf numFmtId="176" fontId="6" fillId="16" borderId="6" xfId="1" applyNumberFormat="1" applyFont="1" applyFill="1" applyBorder="1" applyAlignment="1" applyProtection="1">
      <alignment horizontal="center" vertical="center"/>
    </xf>
    <xf numFmtId="176" fontId="0" fillId="9" borderId="0" xfId="1" applyNumberFormat="1" applyFont="1" applyFill="1">
      <alignment vertical="center"/>
    </xf>
    <xf numFmtId="176" fontId="6" fillId="9" borderId="6" xfId="1" applyNumberFormat="1" applyFont="1" applyFill="1" applyBorder="1" applyAlignment="1" applyProtection="1">
      <alignment horizontal="center" vertical="center"/>
    </xf>
    <xf numFmtId="176" fontId="6" fillId="9" borderId="6" xfId="1" applyNumberFormat="1" applyFont="1" applyFill="1" applyBorder="1" applyAlignment="1" applyProtection="1">
      <alignment horizontal="center" vertical="center" wrapText="1"/>
    </xf>
    <xf numFmtId="176" fontId="18" fillId="0" borderId="0" xfId="1" applyNumberFormat="1" applyFont="1" applyAlignment="1" applyProtection="1">
      <alignment horizontal="right" vertical="center"/>
      <protection locked="0"/>
    </xf>
    <xf numFmtId="176" fontId="18" fillId="14" borderId="40" xfId="1" applyNumberFormat="1" applyFont="1" applyFill="1" applyBorder="1" applyAlignment="1" applyProtection="1">
      <alignment horizontal="center" vertical="center"/>
      <protection locked="0"/>
    </xf>
    <xf numFmtId="176" fontId="18" fillId="14" borderId="41" xfId="1" applyNumberFormat="1" applyFont="1" applyFill="1" applyBorder="1" applyAlignment="1" applyProtection="1">
      <alignment horizontal="center" vertical="center"/>
      <protection locked="0"/>
    </xf>
    <xf numFmtId="176" fontId="58" fillId="7" borderId="2" xfId="1" applyNumberFormat="1" applyFont="1" applyFill="1" applyBorder="1" applyAlignment="1" applyProtection="1">
      <alignment horizontal="center" vertical="center"/>
    </xf>
    <xf numFmtId="176" fontId="38" fillId="0" borderId="2" xfId="1" applyNumberFormat="1" applyFont="1" applyBorder="1" applyAlignment="1" applyProtection="1">
      <alignment horizontal="left" vertical="center"/>
    </xf>
    <xf numFmtId="176" fontId="36" fillId="0" borderId="2" xfId="1" applyNumberFormat="1" applyFont="1" applyBorder="1" applyAlignment="1" applyProtection="1">
      <alignment vertical="center"/>
      <protection locked="0"/>
    </xf>
    <xf numFmtId="176" fontId="18" fillId="0" borderId="2" xfId="1" applyNumberFormat="1" applyFont="1" applyBorder="1" applyAlignment="1" applyProtection="1">
      <alignment vertical="center"/>
      <protection locked="0"/>
    </xf>
    <xf numFmtId="176" fontId="36" fillId="0" borderId="4" xfId="1" applyNumberFormat="1" applyFont="1" applyBorder="1" applyAlignment="1" applyProtection="1">
      <alignment vertical="center"/>
      <protection locked="0"/>
    </xf>
    <xf numFmtId="176" fontId="24" fillId="0" borderId="2" xfId="1" applyNumberFormat="1" applyFont="1" applyBorder="1" applyAlignment="1" applyProtection="1">
      <alignment horizontal="left" vertical="center"/>
    </xf>
    <xf numFmtId="176" fontId="36" fillId="3" borderId="3" xfId="1" applyNumberFormat="1" applyFont="1" applyFill="1" applyBorder="1" applyAlignment="1" applyProtection="1">
      <alignment vertical="center" wrapText="1"/>
      <protection locked="0"/>
    </xf>
    <xf numFmtId="176" fontId="36" fillId="3" borderId="4" xfId="1" applyNumberFormat="1" applyFont="1" applyFill="1" applyBorder="1" applyAlignment="1" applyProtection="1">
      <alignment vertical="center" wrapText="1"/>
      <protection locked="0"/>
    </xf>
    <xf numFmtId="176" fontId="38" fillId="3" borderId="2" xfId="1" applyNumberFormat="1" applyFont="1" applyFill="1" applyBorder="1" applyAlignment="1" applyProtection="1">
      <alignment horizontal="left" vertical="center"/>
    </xf>
    <xf numFmtId="176" fontId="36" fillId="3" borderId="2" xfId="1" applyNumberFormat="1" applyFont="1" applyFill="1" applyBorder="1" applyAlignment="1" applyProtection="1">
      <alignment vertical="center" wrapText="1"/>
      <protection locked="0"/>
    </xf>
    <xf numFmtId="176" fontId="36" fillId="3" borderId="2" xfId="1" applyNumberFormat="1" applyFont="1" applyFill="1" applyBorder="1" applyAlignment="1" applyProtection="1">
      <alignment vertical="center"/>
      <protection locked="0"/>
    </xf>
    <xf numFmtId="176" fontId="36" fillId="3" borderId="4" xfId="1" applyNumberFormat="1" applyFont="1" applyFill="1" applyBorder="1" applyAlignment="1" applyProtection="1">
      <alignment vertical="center"/>
      <protection locked="0"/>
    </xf>
    <xf numFmtId="176" fontId="38" fillId="3" borderId="23" xfId="1" applyNumberFormat="1" applyFont="1" applyFill="1" applyBorder="1" applyAlignment="1" applyProtection="1">
      <alignment horizontal="left" vertical="center"/>
    </xf>
    <xf numFmtId="176" fontId="37" fillId="3" borderId="23" xfId="1" applyNumberFormat="1" applyFont="1" applyFill="1" applyBorder="1" applyAlignment="1" applyProtection="1">
      <alignment vertical="center" wrapText="1"/>
      <protection locked="0"/>
    </xf>
    <xf numFmtId="176" fontId="37" fillId="3" borderId="39" xfId="1" applyNumberFormat="1" applyFont="1" applyFill="1" applyBorder="1" applyAlignment="1" applyProtection="1">
      <alignment vertical="center" wrapText="1"/>
      <protection locked="0"/>
    </xf>
    <xf numFmtId="176" fontId="18" fillId="14" borderId="42" xfId="1" applyNumberFormat="1" applyFont="1" applyFill="1" applyBorder="1" applyAlignment="1" applyProtection="1">
      <alignment horizontal="center" vertical="center"/>
      <protection locked="0"/>
    </xf>
    <xf numFmtId="176" fontId="19" fillId="16" borderId="2" xfId="1" applyNumberFormat="1" applyFont="1" applyFill="1" applyBorder="1" applyAlignment="1" applyProtection="1">
      <alignment horizontal="right" vertical="center"/>
      <protection locked="0"/>
    </xf>
    <xf numFmtId="176" fontId="18" fillId="0" borderId="0" xfId="1" applyNumberFormat="1" applyFont="1" applyFill="1">
      <alignment vertical="center"/>
    </xf>
    <xf numFmtId="176" fontId="21" fillId="0" borderId="0" xfId="1" applyNumberFormat="1" applyFont="1">
      <alignment vertical="center"/>
    </xf>
    <xf numFmtId="176" fontId="58" fillId="7" borderId="2" xfId="1" applyNumberFormat="1" applyFont="1" applyFill="1" applyBorder="1" applyAlignment="1" applyProtection="1">
      <alignment horizontal="center" vertical="center" wrapText="1"/>
      <protection locked="0"/>
    </xf>
    <xf numFmtId="176" fontId="38" fillId="11" borderId="2" xfId="1" applyNumberFormat="1" applyFont="1" applyFill="1" applyBorder="1" applyAlignment="1" applyProtection="1">
      <alignment horizontal="center" vertical="center"/>
    </xf>
    <xf numFmtId="176" fontId="59" fillId="6" borderId="2" xfId="1" applyNumberFormat="1" applyFont="1" applyFill="1" applyBorder="1" applyAlignment="1" applyProtection="1">
      <alignment horizontal="right" vertical="center"/>
      <protection locked="0"/>
    </xf>
    <xf numFmtId="176" fontId="59" fillId="11" borderId="2" xfId="1" applyNumberFormat="1" applyFont="1" applyFill="1" applyBorder="1" applyAlignment="1" applyProtection="1">
      <alignment horizontal="right" vertical="center"/>
      <protection locked="0"/>
    </xf>
    <xf numFmtId="176" fontId="60" fillId="11" borderId="2" xfId="1" applyNumberFormat="1" applyFont="1" applyFill="1" applyBorder="1" applyAlignment="1" applyProtection="1">
      <alignment horizontal="right" vertical="center"/>
      <protection locked="0"/>
    </xf>
    <xf numFmtId="176" fontId="18" fillId="9" borderId="0" xfId="1" applyNumberFormat="1" applyFont="1" applyFill="1">
      <alignment vertical="center"/>
    </xf>
    <xf numFmtId="176" fontId="24" fillId="0" borderId="2" xfId="1" applyNumberFormat="1" applyFont="1" applyBorder="1" applyAlignment="1" applyProtection="1">
      <alignment horizontal="center" vertical="center"/>
    </xf>
    <xf numFmtId="176" fontId="40" fillId="6" borderId="2" xfId="1" applyNumberFormat="1" applyFont="1" applyFill="1" applyBorder="1" applyAlignment="1" applyProtection="1">
      <alignment horizontal="right" vertical="center"/>
      <protection locked="0"/>
    </xf>
    <xf numFmtId="176" fontId="40" fillId="0" borderId="2" xfId="1" applyNumberFormat="1" applyFont="1" applyFill="1" applyBorder="1" applyAlignment="1" applyProtection="1">
      <alignment horizontal="right" vertical="center"/>
      <protection locked="0"/>
    </xf>
    <xf numFmtId="176" fontId="60" fillId="7" borderId="2" xfId="1" applyNumberFormat="1" applyFont="1" applyFill="1" applyBorder="1" applyAlignment="1" applyProtection="1">
      <alignment horizontal="right" vertical="center"/>
      <protection locked="0"/>
    </xf>
    <xf numFmtId="176" fontId="61" fillId="0" borderId="2" xfId="1" applyNumberFormat="1" applyFont="1" applyFill="1" applyBorder="1" applyAlignment="1" applyProtection="1">
      <alignment horizontal="right" vertical="center"/>
      <protection locked="0"/>
    </xf>
    <xf numFmtId="176" fontId="61" fillId="0" borderId="2" xfId="1" applyNumberFormat="1" applyFont="1" applyBorder="1" applyAlignment="1" applyProtection="1">
      <alignment horizontal="right" vertical="center"/>
      <protection locked="0"/>
    </xf>
    <xf numFmtId="176" fontId="40" fillId="5" borderId="2" xfId="1" applyNumberFormat="1" applyFont="1" applyFill="1" applyBorder="1" applyAlignment="1" applyProtection="1">
      <alignment horizontal="right" vertical="center"/>
      <protection locked="0"/>
    </xf>
    <xf numFmtId="176" fontId="24" fillId="0" borderId="2" xfId="1" applyNumberFormat="1" applyFont="1" applyBorder="1" applyAlignment="1" applyProtection="1">
      <alignment horizontal="center" vertical="center" wrapText="1"/>
    </xf>
    <xf numFmtId="176" fontId="24" fillId="9" borderId="2" xfId="1" applyNumberFormat="1" applyFont="1" applyFill="1" applyBorder="1" applyAlignment="1" applyProtection="1">
      <alignment horizontal="center" vertical="center"/>
    </xf>
    <xf numFmtId="176" fontId="61" fillId="9" borderId="2" xfId="1" applyNumberFormat="1" applyFont="1" applyFill="1" applyBorder="1" applyAlignment="1" applyProtection="1">
      <alignment horizontal="right" vertical="center"/>
      <protection locked="0"/>
    </xf>
    <xf numFmtId="176" fontId="40" fillId="10" borderId="2" xfId="1" applyNumberFormat="1" applyFont="1" applyFill="1" applyBorder="1" applyAlignment="1" applyProtection="1">
      <alignment horizontal="right" vertical="center"/>
      <protection locked="0"/>
    </xf>
    <xf numFmtId="176" fontId="59" fillId="10" borderId="2" xfId="1" applyNumberFormat="1" applyFont="1" applyFill="1" applyBorder="1" applyAlignment="1" applyProtection="1">
      <alignment horizontal="right" vertical="center"/>
      <protection locked="0"/>
    </xf>
    <xf numFmtId="176" fontId="40" fillId="10" borderId="7" xfId="1" applyNumberFormat="1" applyFont="1" applyFill="1" applyBorder="1" applyAlignment="1" applyProtection="1">
      <alignment horizontal="right" vertical="center"/>
      <protection locked="0"/>
    </xf>
    <xf numFmtId="176" fontId="59" fillId="10" borderId="7" xfId="1" applyNumberFormat="1" applyFont="1" applyFill="1" applyBorder="1" applyAlignment="1" applyProtection="1">
      <alignment horizontal="right" vertical="center"/>
      <protection locked="0"/>
    </xf>
    <xf numFmtId="176" fontId="18" fillId="12" borderId="1" xfId="1" applyNumberFormat="1" applyFont="1" applyFill="1" applyBorder="1">
      <alignment vertical="center"/>
    </xf>
    <xf numFmtId="176" fontId="21" fillId="12" borderId="1" xfId="1" applyNumberFormat="1" applyFont="1" applyFill="1" applyBorder="1">
      <alignment vertical="center"/>
    </xf>
    <xf numFmtId="176" fontId="38" fillId="11" borderId="9" xfId="1" applyNumberFormat="1" applyFont="1" applyFill="1" applyBorder="1" applyAlignment="1" applyProtection="1">
      <alignment horizontal="center" vertical="center"/>
    </xf>
    <xf numFmtId="176" fontId="59" fillId="11" borderId="9" xfId="1" applyNumberFormat="1" applyFont="1" applyFill="1" applyBorder="1" applyAlignment="1" applyProtection="1">
      <alignment horizontal="right" vertical="center"/>
      <protection locked="0"/>
    </xf>
    <xf numFmtId="176" fontId="60" fillId="11" borderId="9" xfId="1" applyNumberFormat="1" applyFont="1" applyFill="1" applyBorder="1" applyAlignment="1" applyProtection="1">
      <alignment horizontal="right" vertical="center"/>
      <protection locked="0"/>
    </xf>
    <xf numFmtId="176" fontId="38" fillId="10" borderId="2" xfId="1" applyNumberFormat="1" applyFont="1" applyFill="1" applyBorder="1" applyAlignment="1" applyProtection="1">
      <alignment horizontal="center" vertical="center"/>
    </xf>
    <xf numFmtId="176" fontId="21" fillId="0" borderId="0" xfId="1" applyNumberFormat="1" applyFont="1" applyFill="1">
      <alignment vertical="center"/>
    </xf>
    <xf numFmtId="176" fontId="20" fillId="0" borderId="0" xfId="1" applyNumberFormat="1" applyFont="1" applyProtection="1">
      <alignment vertical="center"/>
      <protection locked="0"/>
    </xf>
    <xf numFmtId="176" fontId="24" fillId="0" borderId="2" xfId="1" applyNumberFormat="1" applyFont="1" applyFill="1" applyBorder="1" applyAlignment="1" applyProtection="1">
      <alignment horizontal="justify" vertical="center"/>
    </xf>
    <xf numFmtId="176" fontId="18" fillId="6" borderId="2" xfId="1" applyNumberFormat="1" applyFont="1" applyFill="1" applyBorder="1" applyProtection="1">
      <alignment vertical="center"/>
      <protection locked="0"/>
    </xf>
    <xf numFmtId="176" fontId="18" fillId="6" borderId="3" xfId="1" applyNumberFormat="1" applyFont="1" applyFill="1" applyBorder="1" applyProtection="1">
      <alignment vertical="center"/>
      <protection locked="0"/>
    </xf>
    <xf numFmtId="176" fontId="19" fillId="15" borderId="2" xfId="1" applyNumberFormat="1" applyFont="1" applyFill="1" applyBorder="1" applyProtection="1">
      <alignment vertical="center"/>
      <protection locked="0"/>
    </xf>
    <xf numFmtId="176" fontId="18" fillId="0" borderId="2" xfId="1" applyNumberFormat="1" applyFont="1" applyBorder="1" applyProtection="1">
      <alignment vertical="center"/>
      <protection locked="0"/>
    </xf>
    <xf numFmtId="176" fontId="18" fillId="15" borderId="2" xfId="1" applyNumberFormat="1" applyFont="1" applyFill="1" applyBorder="1" applyProtection="1">
      <alignment vertical="center"/>
      <protection locked="0"/>
    </xf>
    <xf numFmtId="176" fontId="24" fillId="0" borderId="2" xfId="1" applyNumberFormat="1" applyFont="1" applyBorder="1" applyAlignment="1" applyProtection="1">
      <alignment horizontal="justify" vertical="center"/>
    </xf>
    <xf numFmtId="176" fontId="18" fillId="0" borderId="2" xfId="1" applyNumberFormat="1" applyFont="1" applyBorder="1" applyAlignment="1" applyProtection="1">
      <alignment horizontal="right" vertical="center"/>
      <protection locked="0"/>
    </xf>
    <xf numFmtId="176" fontId="18" fillId="15" borderId="2" xfId="1" applyNumberFormat="1" applyFont="1" applyFill="1" applyBorder="1" applyAlignment="1" applyProtection="1">
      <alignment horizontal="right" vertical="center"/>
      <protection locked="0"/>
    </xf>
    <xf numFmtId="176" fontId="21" fillId="15" borderId="2" xfId="1" applyNumberFormat="1" applyFont="1" applyFill="1" applyBorder="1" applyAlignment="1" applyProtection="1">
      <alignment horizontal="right" vertical="center"/>
      <protection locked="0"/>
    </xf>
    <xf numFmtId="176" fontId="21" fillId="0" borderId="2" xfId="1" applyNumberFormat="1" applyFont="1" applyBorder="1" applyAlignment="1" applyProtection="1">
      <alignment horizontal="right" vertical="center"/>
      <protection locked="0"/>
    </xf>
    <xf numFmtId="176" fontId="24" fillId="0" borderId="2" xfId="1" applyNumberFormat="1" applyFont="1" applyBorder="1" applyProtection="1">
      <alignment vertical="center"/>
      <protection locked="0"/>
    </xf>
    <xf numFmtId="176" fontId="21" fillId="6" borderId="2" xfId="1" applyNumberFormat="1" applyFont="1" applyFill="1" applyBorder="1" applyProtection="1">
      <alignment vertical="center"/>
      <protection locked="0"/>
    </xf>
    <xf numFmtId="176" fontId="21" fillId="6" borderId="3" xfId="1" applyNumberFormat="1" applyFont="1" applyFill="1" applyBorder="1" applyProtection="1">
      <alignment vertical="center"/>
      <protection locked="0"/>
    </xf>
    <xf numFmtId="176" fontId="18" fillId="0" borderId="0" xfId="1" applyNumberFormat="1" applyFont="1" applyAlignment="1" applyProtection="1">
      <alignment horizontal="left" vertical="center"/>
      <protection locked="0"/>
    </xf>
    <xf numFmtId="176" fontId="20" fillId="0" borderId="0" xfId="1" applyNumberFormat="1" applyFont="1">
      <alignment vertical="center"/>
    </xf>
    <xf numFmtId="176" fontId="24" fillId="0" borderId="2" xfId="1" applyNumberFormat="1" applyFont="1" applyBorder="1" applyAlignment="1">
      <alignment horizontal="left"/>
    </xf>
    <xf numFmtId="176" fontId="36" fillId="0" borderId="2" xfId="1" applyNumberFormat="1" applyFont="1" applyBorder="1" applyAlignment="1">
      <alignment horizontal="right" vertical="center"/>
    </xf>
    <xf numFmtId="176" fontId="18" fillId="0" borderId="2" xfId="1" applyNumberFormat="1" applyFont="1" applyBorder="1" applyAlignment="1">
      <alignment horizontal="right" vertical="center"/>
    </xf>
    <xf numFmtId="176" fontId="18" fillId="0" borderId="3" xfId="1" applyNumberFormat="1" applyFont="1" applyBorder="1" applyAlignment="1">
      <alignment horizontal="right" vertical="center"/>
    </xf>
    <xf numFmtId="176" fontId="24" fillId="6" borderId="2" xfId="1" applyNumberFormat="1" applyFont="1" applyFill="1" applyBorder="1" applyAlignment="1">
      <alignment horizontal="left"/>
    </xf>
    <xf numFmtId="176" fontId="37" fillId="6" borderId="2" xfId="1" applyNumberFormat="1" applyFont="1" applyFill="1" applyBorder="1" applyAlignment="1">
      <alignment horizontal="right" vertical="center"/>
    </xf>
    <xf numFmtId="176" fontId="37" fillId="6" borderId="3" xfId="1" applyNumberFormat="1" applyFont="1" applyFill="1" applyBorder="1" applyAlignment="1">
      <alignment horizontal="right" vertical="center"/>
    </xf>
    <xf numFmtId="176" fontId="24" fillId="0" borderId="2" xfId="1" applyNumberFormat="1" applyFont="1" applyBorder="1" applyAlignment="1">
      <alignment horizontal="left" vertical="center"/>
    </xf>
    <xf numFmtId="176" fontId="24" fillId="0" borderId="2" xfId="1" applyNumberFormat="1" applyFont="1" applyBorder="1" applyAlignment="1">
      <alignment horizontal="left" wrapText="1"/>
    </xf>
    <xf numFmtId="176" fontId="24" fillId="0" borderId="2" xfId="1" applyNumberFormat="1" applyFont="1" applyFill="1" applyBorder="1" applyAlignment="1">
      <alignment horizontal="left" vertical="center"/>
    </xf>
    <xf numFmtId="176" fontId="24" fillId="0" borderId="2" xfId="1" applyNumberFormat="1" applyFont="1" applyFill="1" applyBorder="1" applyAlignment="1">
      <alignment horizontal="left" wrapText="1"/>
    </xf>
    <xf numFmtId="176" fontId="24" fillId="6" borderId="2" xfId="1" applyNumberFormat="1" applyFont="1" applyFill="1" applyBorder="1" applyAlignment="1">
      <alignment horizontal="left" vertical="center" wrapText="1"/>
    </xf>
    <xf numFmtId="176" fontId="24" fillId="6" borderId="2" xfId="1" applyNumberFormat="1" applyFont="1" applyFill="1" applyBorder="1" applyAlignment="1">
      <alignment horizontal="left" wrapText="1"/>
    </xf>
    <xf numFmtId="176" fontId="36" fillId="6" borderId="2" xfId="1" applyNumberFormat="1" applyFont="1" applyFill="1" applyBorder="1" applyAlignment="1">
      <alignment horizontal="right" vertical="center"/>
    </xf>
    <xf numFmtId="176" fontId="36" fillId="6" borderId="3" xfId="1" applyNumberFormat="1" applyFont="1" applyFill="1" applyBorder="1" applyAlignment="1">
      <alignment horizontal="right" vertical="center"/>
    </xf>
    <xf numFmtId="176" fontId="24" fillId="0" borderId="2" xfId="1" applyNumberFormat="1" applyFont="1" applyFill="1" applyBorder="1" applyAlignment="1">
      <alignment horizontal="left"/>
    </xf>
    <xf numFmtId="176" fontId="24" fillId="6" borderId="23" xfId="1" applyNumberFormat="1" applyFont="1" applyFill="1" applyBorder="1" applyAlignment="1">
      <alignment horizontal="left"/>
    </xf>
    <xf numFmtId="176" fontId="18" fillId="6" borderId="23" xfId="1" applyNumberFormat="1" applyFont="1" applyFill="1" applyBorder="1" applyAlignment="1">
      <alignment horizontal="right" vertical="center"/>
    </xf>
    <xf numFmtId="176" fontId="18" fillId="6" borderId="26" xfId="1" applyNumberFormat="1" applyFont="1" applyFill="1" applyBorder="1" applyAlignment="1">
      <alignment horizontal="right" vertical="center"/>
    </xf>
    <xf numFmtId="176" fontId="36" fillId="0" borderId="2" xfId="1" applyNumberFormat="1" applyFont="1" applyBorder="1" applyAlignment="1" applyProtection="1">
      <alignment horizontal="right" vertical="center"/>
      <protection locked="0"/>
    </xf>
    <xf numFmtId="176" fontId="36" fillId="3" borderId="3" xfId="1" applyNumberFormat="1" applyFont="1" applyFill="1" applyBorder="1" applyAlignment="1" applyProtection="1">
      <alignment horizontal="right" vertical="center" wrapText="1"/>
      <protection locked="0"/>
    </xf>
    <xf numFmtId="176" fontId="36" fillId="3" borderId="2" xfId="1" applyNumberFormat="1" applyFont="1" applyFill="1" applyBorder="1" applyAlignment="1" applyProtection="1">
      <alignment horizontal="right" vertical="center" wrapText="1"/>
      <protection locked="0"/>
    </xf>
    <xf numFmtId="176" fontId="36" fillId="3" borderId="2" xfId="1" applyNumberFormat="1" applyFont="1" applyFill="1" applyBorder="1" applyAlignment="1" applyProtection="1">
      <alignment horizontal="right" vertical="center"/>
      <protection locked="0"/>
    </xf>
    <xf numFmtId="176" fontId="36" fillId="3" borderId="3" xfId="1" applyNumberFormat="1" applyFont="1" applyFill="1" applyBorder="1" applyAlignment="1" applyProtection="1">
      <alignment horizontal="right" vertical="center"/>
      <protection locked="0"/>
    </xf>
    <xf numFmtId="176" fontId="37" fillId="3" borderId="23" xfId="1" applyNumberFormat="1" applyFont="1" applyFill="1" applyBorder="1" applyAlignment="1" applyProtection="1">
      <alignment horizontal="right" vertical="center" wrapText="1"/>
      <protection locked="0"/>
    </xf>
    <xf numFmtId="176" fontId="18" fillId="6" borderId="3" xfId="1" applyNumberFormat="1" applyFont="1" applyFill="1" applyBorder="1" applyAlignment="1" applyProtection="1">
      <alignment horizontal="right" vertical="center"/>
      <protection locked="0"/>
    </xf>
    <xf numFmtId="176" fontId="24" fillId="0" borderId="2" xfId="1" applyNumberFormat="1" applyFont="1" applyFill="1" applyBorder="1" applyAlignment="1" applyProtection="1">
      <alignment horizontal="center" vertical="center"/>
    </xf>
    <xf numFmtId="176" fontId="18" fillId="6" borderId="23" xfId="1" applyNumberFormat="1" applyFont="1" applyFill="1" applyBorder="1" applyAlignment="1" applyProtection="1">
      <alignment horizontal="right" vertical="center"/>
      <protection locked="0"/>
    </xf>
    <xf numFmtId="176" fontId="18" fillId="6" borderId="26" xfId="1" applyNumberFormat="1" applyFont="1" applyFill="1" applyBorder="1" applyAlignment="1" applyProtection="1">
      <alignment horizontal="right" vertical="center"/>
      <protection locked="0"/>
    </xf>
    <xf numFmtId="176" fontId="19" fillId="15" borderId="2" xfId="1" applyNumberFormat="1" applyFont="1" applyFill="1" applyBorder="1" applyAlignment="1" applyProtection="1">
      <alignment horizontal="right" vertical="center"/>
      <protection locked="0"/>
    </xf>
    <xf numFmtId="176" fontId="24" fillId="0" borderId="2" xfId="1" applyNumberFormat="1" applyFont="1" applyBorder="1" applyAlignment="1" applyProtection="1">
      <alignment horizontal="left" vertical="center"/>
      <protection locked="0"/>
    </xf>
    <xf numFmtId="176" fontId="21" fillId="6" borderId="23" xfId="1" applyNumberFormat="1" applyFont="1" applyFill="1" applyBorder="1" applyAlignment="1" applyProtection="1">
      <alignment horizontal="right" vertical="center"/>
      <protection locked="0"/>
    </xf>
    <xf numFmtId="176" fontId="21" fillId="6" borderId="26" xfId="1" applyNumberFormat="1" applyFont="1" applyFill="1" applyBorder="1" applyAlignment="1" applyProtection="1">
      <alignment horizontal="right" vertical="center"/>
      <protection locked="0"/>
    </xf>
    <xf numFmtId="176" fontId="6" fillId="0" borderId="2" xfId="1" applyNumberFormat="1" applyFont="1" applyBorder="1" applyAlignment="1" applyProtection="1">
      <alignment horizontal="left" vertical="center"/>
      <protection locked="0"/>
    </xf>
    <xf numFmtId="0" fontId="24" fillId="0" borderId="2" xfId="1" applyNumberFormat="1" applyFont="1" applyBorder="1" applyAlignment="1" applyProtection="1">
      <alignment horizontal="left" vertical="center"/>
    </xf>
    <xf numFmtId="0" fontId="24" fillId="0" borderId="2" xfId="1" applyNumberFormat="1" applyFont="1" applyBorder="1" applyAlignment="1" applyProtection="1">
      <alignment horizontal="left" vertical="center"/>
      <protection locked="0"/>
    </xf>
    <xf numFmtId="0" fontId="18" fillId="0" borderId="0" xfId="1" applyNumberFormat="1" applyFont="1" applyProtection="1">
      <alignment vertical="center"/>
      <protection locked="0"/>
    </xf>
    <xf numFmtId="0" fontId="18" fillId="0" borderId="0" xfId="1" applyNumberFormat="1" applyFont="1" applyAlignment="1" applyProtection="1">
      <alignment horizontal="left" vertical="center"/>
      <protection locked="0"/>
    </xf>
    <xf numFmtId="176" fontId="24" fillId="14" borderId="2" xfId="1" applyNumberFormat="1" applyFont="1" applyFill="1" applyBorder="1" applyAlignment="1" applyProtection="1">
      <alignment horizontal="justify" vertical="center"/>
    </xf>
    <xf numFmtId="0" fontId="24" fillId="14" borderId="2" xfId="1" applyNumberFormat="1" applyFont="1" applyFill="1" applyBorder="1" applyAlignment="1" applyProtection="1">
      <alignment horizontal="left" vertical="center"/>
    </xf>
    <xf numFmtId="176" fontId="18" fillId="14" borderId="2" xfId="1" applyNumberFormat="1" applyFont="1" applyFill="1" applyBorder="1" applyAlignment="1" applyProtection="1">
      <alignment horizontal="right" vertical="center"/>
      <protection locked="0"/>
    </xf>
    <xf numFmtId="176" fontId="18" fillId="14" borderId="3" xfId="1" applyNumberFormat="1" applyFont="1" applyFill="1" applyBorder="1" applyAlignment="1" applyProtection="1">
      <alignment horizontal="right" vertical="center"/>
      <protection locked="0"/>
    </xf>
    <xf numFmtId="176" fontId="18" fillId="14" borderId="0" xfId="1" applyNumberFormat="1" applyFont="1" applyFill="1" applyProtection="1">
      <alignment vertical="center"/>
      <protection locked="0"/>
    </xf>
    <xf numFmtId="43" fontId="64" fillId="0" borderId="0" xfId="12" applyNumberFormat="1" applyFont="1" applyFill="1" applyAlignment="1">
      <alignment vertical="center"/>
    </xf>
    <xf numFmtId="43" fontId="27" fillId="0" borderId="0" xfId="12" applyNumberFormat="1" applyFont="1" applyFill="1" applyAlignment="1">
      <alignment vertical="center"/>
    </xf>
    <xf numFmtId="43" fontId="66" fillId="6" borderId="34" xfId="12" applyNumberFormat="1" applyFont="1" applyFill="1" applyBorder="1" applyAlignment="1">
      <alignment horizontal="center" vertical="center" wrapText="1"/>
    </xf>
    <xf numFmtId="43" fontId="66" fillId="6" borderId="34" xfId="12" applyNumberFormat="1" applyFont="1" applyFill="1" applyBorder="1" applyAlignment="1">
      <alignment horizontal="center" vertical="center"/>
    </xf>
    <xf numFmtId="43" fontId="66" fillId="6" borderId="1" xfId="12" applyNumberFormat="1" applyFont="1" applyFill="1" applyBorder="1" applyAlignment="1">
      <alignment horizontal="center" vertical="center"/>
    </xf>
    <xf numFmtId="43" fontId="67" fillId="20" borderId="43" xfId="12" applyNumberFormat="1" applyFont="1" applyFill="1" applyBorder="1" applyAlignment="1">
      <alignment horizontal="center" vertical="center" wrapText="1"/>
    </xf>
    <xf numFmtId="43" fontId="67" fillId="14" borderId="44" xfId="12" applyNumberFormat="1" applyFont="1" applyFill="1" applyBorder="1" applyAlignment="1">
      <alignment vertical="center"/>
    </xf>
    <xf numFmtId="43" fontId="67" fillId="14" borderId="45" xfId="12" applyNumberFormat="1" applyFont="1" applyFill="1" applyBorder="1" applyAlignment="1">
      <alignment vertical="center"/>
    </xf>
    <xf numFmtId="43" fontId="67" fillId="14" borderId="46" xfId="12" applyNumberFormat="1" applyFont="1" applyFill="1" applyBorder="1" applyAlignment="1">
      <alignment vertical="center"/>
    </xf>
    <xf numFmtId="43" fontId="67" fillId="0" borderId="47" xfId="12" applyNumberFormat="1" applyFont="1" applyFill="1" applyBorder="1" applyAlignment="1">
      <alignment vertical="center"/>
    </xf>
    <xf numFmtId="43" fontId="67" fillId="14" borderId="49" xfId="12" applyNumberFormat="1" applyFont="1" applyFill="1" applyBorder="1" applyAlignment="1">
      <alignment vertical="center"/>
    </xf>
    <xf numFmtId="43" fontId="67" fillId="14" borderId="1" xfId="12" applyNumberFormat="1" applyFont="1" applyFill="1" applyBorder="1" applyAlignment="1">
      <alignment vertical="center"/>
    </xf>
    <xf numFmtId="43" fontId="67" fillId="14" borderId="50" xfId="12" applyNumberFormat="1" applyFont="1" applyFill="1" applyBorder="1" applyAlignment="1">
      <alignment vertical="center"/>
    </xf>
    <xf numFmtId="43" fontId="67" fillId="14" borderId="52" xfId="12" applyNumberFormat="1" applyFont="1" applyFill="1" applyBorder="1" applyAlignment="1">
      <alignment vertical="center"/>
    </xf>
    <xf numFmtId="43" fontId="67" fillId="14" borderId="53" xfId="12" applyNumberFormat="1" applyFont="1" applyFill="1" applyBorder="1" applyAlignment="1">
      <alignment vertical="center"/>
    </xf>
    <xf numFmtId="43" fontId="67" fillId="14" borderId="54" xfId="12" applyNumberFormat="1" applyFont="1" applyFill="1" applyBorder="1" applyAlignment="1">
      <alignment vertical="center"/>
    </xf>
    <xf numFmtId="43" fontId="67" fillId="14" borderId="55" xfId="12" applyNumberFormat="1" applyFont="1" applyFill="1" applyBorder="1" applyAlignment="1">
      <alignment horizontal="center" vertical="center"/>
    </xf>
    <xf numFmtId="43" fontId="67" fillId="14" borderId="56" xfId="12" applyNumberFormat="1" applyFont="1" applyFill="1" applyBorder="1" applyAlignment="1">
      <alignment horizontal="center" vertical="center"/>
    </xf>
    <xf numFmtId="43" fontId="67" fillId="14" borderId="57" xfId="12" applyNumberFormat="1" applyFont="1" applyFill="1" applyBorder="1" applyAlignment="1">
      <alignment horizontal="center" vertical="center"/>
    </xf>
    <xf numFmtId="43" fontId="70" fillId="13" borderId="0" xfId="15" applyFont="1" applyFill="1" applyBorder="1" applyAlignment="1" applyProtection="1">
      <alignment horizontal="center" vertical="center" wrapText="1"/>
      <protection locked="0"/>
    </xf>
    <xf numFmtId="0" fontId="70" fillId="13" borderId="0" xfId="19" applyFont="1" applyFill="1" applyBorder="1" applyAlignment="1" applyProtection="1">
      <alignment horizontal="center" vertical="center" wrapText="1"/>
      <protection locked="0"/>
    </xf>
    <xf numFmtId="10" fontId="70" fillId="13" borderId="0" xfId="6" applyNumberFormat="1" applyFont="1" applyFill="1" applyBorder="1" applyAlignment="1" applyProtection="1">
      <alignment horizontal="center" vertical="center" wrapText="1"/>
      <protection locked="0"/>
    </xf>
    <xf numFmtId="0" fontId="27" fillId="0" borderId="41" xfId="12" applyFont="1" applyBorder="1" applyAlignment="1">
      <alignment vertical="center"/>
    </xf>
    <xf numFmtId="43" fontId="72" fillId="0" borderId="0" xfId="15" applyFont="1" applyFill="1" applyBorder="1" applyAlignment="1" applyProtection="1">
      <alignment horizontal="center" vertical="center"/>
      <protection locked="0"/>
    </xf>
    <xf numFmtId="43" fontId="72" fillId="0" borderId="0" xfId="15" applyFont="1" applyBorder="1" applyAlignment="1" applyProtection="1">
      <alignment horizontal="center" vertical="center"/>
      <protection locked="0"/>
    </xf>
    <xf numFmtId="0" fontId="72" fillId="0" borderId="0" xfId="19" applyFont="1" applyBorder="1" applyAlignment="1" applyProtection="1">
      <alignment horizontal="center" vertical="center" wrapText="1"/>
      <protection locked="0"/>
    </xf>
    <xf numFmtId="43" fontId="72" fillId="0" borderId="0" xfId="15" applyFont="1" applyBorder="1" applyAlignment="1" applyProtection="1">
      <alignment horizontal="center" vertical="center" wrapText="1"/>
      <protection locked="0"/>
    </xf>
    <xf numFmtId="10" fontId="72" fillId="0" borderId="0" xfId="6" applyNumberFormat="1" applyFont="1" applyFill="1" applyBorder="1" applyAlignment="1" applyProtection="1">
      <alignment horizontal="center" vertical="center"/>
      <protection locked="0"/>
    </xf>
    <xf numFmtId="10" fontId="72" fillId="0" borderId="0" xfId="6" applyNumberFormat="1" applyFont="1" applyFill="1" applyBorder="1" applyAlignment="1" applyProtection="1">
      <alignment vertical="center" wrapText="1"/>
      <protection locked="0"/>
    </xf>
    <xf numFmtId="0" fontId="72" fillId="0" borderId="0" xfId="20" applyFont="1" applyFill="1" applyBorder="1" applyAlignment="1" applyProtection="1">
      <alignment vertical="center"/>
      <protection locked="0"/>
    </xf>
    <xf numFmtId="43" fontId="27" fillId="14" borderId="40" xfId="12" applyNumberFormat="1" applyFont="1" applyFill="1" applyBorder="1" applyAlignment="1">
      <alignment vertical="center"/>
    </xf>
    <xf numFmtId="43" fontId="27" fillId="0" borderId="63" xfId="15" applyFont="1" applyFill="1" applyBorder="1" applyAlignment="1" applyProtection="1">
      <alignment vertical="center"/>
      <protection locked="0"/>
    </xf>
    <xf numFmtId="43" fontId="27" fillId="22" borderId="63" xfId="15" applyFont="1" applyFill="1" applyBorder="1" applyAlignment="1" applyProtection="1">
      <alignment vertical="center"/>
      <protection locked="0"/>
    </xf>
    <xf numFmtId="43" fontId="27" fillId="0" borderId="63" xfId="20" applyNumberFormat="1" applyFont="1" applyFill="1" applyBorder="1" applyAlignment="1" applyProtection="1">
      <alignment vertical="center"/>
      <protection locked="0"/>
    </xf>
    <xf numFmtId="10" fontId="27" fillId="0" borderId="63" xfId="20" applyNumberFormat="1" applyFont="1" applyFill="1" applyBorder="1" applyAlignment="1" applyProtection="1">
      <alignment vertical="center"/>
      <protection locked="0"/>
    </xf>
    <xf numFmtId="9" fontId="27" fillId="0" borderId="63" xfId="21" applyFont="1" applyFill="1" applyBorder="1" applyAlignment="1" applyProtection="1">
      <alignment vertical="center"/>
      <protection locked="0"/>
    </xf>
    <xf numFmtId="9" fontId="27" fillId="0" borderId="63" xfId="21" applyFont="1" applyFill="1" applyBorder="1" applyAlignment="1" applyProtection="1">
      <alignment horizontal="center" vertical="center"/>
      <protection locked="0"/>
    </xf>
    <xf numFmtId="43" fontId="74" fillId="0" borderId="63" xfId="15" applyFont="1" applyFill="1" applyBorder="1" applyAlignment="1" applyProtection="1">
      <alignment vertical="center"/>
      <protection locked="0"/>
    </xf>
    <xf numFmtId="10" fontId="27" fillId="0" borderId="65" xfId="7" applyNumberFormat="1" applyFont="1" applyFill="1" applyBorder="1" applyAlignment="1" applyProtection="1">
      <alignment vertical="center"/>
      <protection locked="0"/>
    </xf>
    <xf numFmtId="43" fontId="27" fillId="14" borderId="41" xfId="12" applyNumberFormat="1" applyFont="1" applyFill="1" applyBorder="1" applyAlignment="1">
      <alignment vertical="center"/>
    </xf>
    <xf numFmtId="43" fontId="27" fillId="0" borderId="0" xfId="15" applyFont="1" applyFill="1" applyBorder="1" applyAlignment="1" applyProtection="1">
      <alignment vertical="center"/>
      <protection locked="0"/>
    </xf>
    <xf numFmtId="43" fontId="27" fillId="22" borderId="0" xfId="15" applyFont="1" applyFill="1" applyBorder="1" applyAlignment="1" applyProtection="1">
      <alignment vertical="center"/>
      <protection locked="0"/>
    </xf>
    <xf numFmtId="43" fontId="27" fillId="0" borderId="0" xfId="20" applyNumberFormat="1" applyFont="1" applyFill="1" applyBorder="1" applyAlignment="1" applyProtection="1">
      <alignment vertical="center"/>
      <protection locked="0"/>
    </xf>
    <xf numFmtId="10" fontId="27" fillId="0" borderId="0" xfId="20" applyNumberFormat="1" applyFont="1" applyFill="1" applyBorder="1" applyAlignment="1" applyProtection="1">
      <alignment vertical="center"/>
      <protection locked="0"/>
    </xf>
    <xf numFmtId="9" fontId="27" fillId="0" borderId="0" xfId="21" applyFont="1" applyFill="1" applyBorder="1" applyAlignment="1" applyProtection="1">
      <alignment vertical="center"/>
      <protection locked="0"/>
    </xf>
    <xf numFmtId="9" fontId="27" fillId="0" borderId="0" xfId="21" applyFont="1" applyFill="1" applyBorder="1" applyAlignment="1" applyProtection="1">
      <alignment horizontal="center" vertical="center"/>
      <protection locked="0"/>
    </xf>
    <xf numFmtId="43" fontId="74" fillId="0" borderId="0" xfId="15" applyFont="1" applyFill="1" applyBorder="1" applyAlignment="1" applyProtection="1">
      <alignment vertical="center"/>
      <protection locked="0"/>
    </xf>
    <xf numFmtId="10" fontId="27" fillId="0" borderId="67" xfId="7" applyNumberFormat="1" applyFont="1" applyFill="1" applyBorder="1" applyAlignment="1" applyProtection="1">
      <alignment vertical="center"/>
      <protection locked="0"/>
    </xf>
    <xf numFmtId="43" fontId="27" fillId="0" borderId="36" xfId="15" applyFont="1" applyFill="1" applyBorder="1" applyAlignment="1" applyProtection="1">
      <alignment vertical="center"/>
      <protection locked="0"/>
    </xf>
    <xf numFmtId="43" fontId="27" fillId="22" borderId="36" xfId="15" applyFont="1" applyFill="1" applyBorder="1" applyAlignment="1" applyProtection="1">
      <alignment vertical="center"/>
      <protection locked="0"/>
    </xf>
    <xf numFmtId="43" fontId="27" fillId="0" borderId="36" xfId="20" applyNumberFormat="1" applyFont="1" applyFill="1" applyBorder="1" applyAlignment="1" applyProtection="1">
      <alignment vertical="center"/>
      <protection locked="0"/>
    </xf>
    <xf numFmtId="10" fontId="27" fillId="0" borderId="36" xfId="20" applyNumberFormat="1" applyFont="1" applyFill="1" applyBorder="1" applyAlignment="1" applyProtection="1">
      <alignment vertical="center"/>
      <protection locked="0"/>
    </xf>
    <xf numFmtId="9" fontId="27" fillId="0" borderId="36" xfId="21" applyFont="1" applyFill="1" applyBorder="1" applyAlignment="1" applyProtection="1">
      <alignment vertical="center"/>
      <protection locked="0"/>
    </xf>
    <xf numFmtId="9" fontId="27" fillId="0" borderId="36" xfId="21" applyFont="1" applyFill="1" applyBorder="1" applyAlignment="1" applyProtection="1">
      <alignment horizontal="center" vertical="center"/>
      <protection locked="0"/>
    </xf>
    <xf numFmtId="43" fontId="74" fillId="0" borderId="36" xfId="15" applyFont="1" applyFill="1" applyBorder="1" applyAlignment="1" applyProtection="1">
      <alignment vertical="center"/>
      <protection locked="0"/>
    </xf>
    <xf numFmtId="10" fontId="27" fillId="0" borderId="69" xfId="7" applyNumberFormat="1" applyFont="1" applyFill="1" applyBorder="1" applyAlignment="1" applyProtection="1">
      <alignment vertical="center"/>
      <protection locked="0"/>
    </xf>
    <xf numFmtId="43" fontId="70" fillId="0" borderId="0" xfId="12" applyNumberFormat="1" applyFont="1" applyAlignment="1">
      <alignment vertical="center"/>
    </xf>
    <xf numFmtId="0" fontId="27" fillId="0" borderId="0" xfId="12" applyFont="1" applyAlignment="1">
      <alignment vertical="center"/>
    </xf>
    <xf numFmtId="10" fontId="70" fillId="0" borderId="0" xfId="7" applyNumberFormat="1" applyFont="1" applyAlignment="1">
      <alignment vertical="center"/>
    </xf>
    <xf numFmtId="0" fontId="74" fillId="0" borderId="0" xfId="12" applyFont="1" applyAlignment="1">
      <alignment vertical="center"/>
    </xf>
    <xf numFmtId="43" fontId="74" fillId="0" borderId="0" xfId="12" applyNumberFormat="1" applyFont="1" applyAlignment="1">
      <alignment vertical="center"/>
    </xf>
    <xf numFmtId="43" fontId="74" fillId="0" borderId="0" xfId="1" applyFont="1" applyAlignment="1">
      <alignment vertical="center"/>
    </xf>
    <xf numFmtId="43" fontId="27" fillId="0" borderId="0" xfId="12" applyNumberFormat="1" applyFont="1" applyAlignment="1">
      <alignment vertical="center"/>
    </xf>
    <xf numFmtId="43" fontId="27" fillId="0" borderId="40" xfId="12" applyNumberFormat="1" applyFont="1" applyFill="1" applyBorder="1" applyAlignment="1">
      <alignment vertical="center"/>
    </xf>
    <xf numFmtId="0" fontId="27" fillId="0" borderId="47" xfId="12" applyFont="1" applyFill="1" applyBorder="1" applyAlignment="1">
      <alignment vertical="center"/>
    </xf>
    <xf numFmtId="43" fontId="27" fillId="0" borderId="1" xfId="12" applyNumberFormat="1" applyFont="1" applyFill="1" applyBorder="1" applyAlignment="1">
      <alignment vertical="center"/>
    </xf>
    <xf numFmtId="43" fontId="27" fillId="3" borderId="1" xfId="12" applyNumberFormat="1" applyFont="1" applyFill="1" applyBorder="1" applyAlignment="1">
      <alignment vertical="center"/>
    </xf>
    <xf numFmtId="43" fontId="27" fillId="0" borderId="41" xfId="12" applyNumberFormat="1" applyFont="1" applyFill="1" applyBorder="1" applyAlignment="1">
      <alignment vertical="center"/>
    </xf>
    <xf numFmtId="0" fontId="27" fillId="14" borderId="49" xfId="12" applyFont="1" applyFill="1" applyBorder="1" applyAlignment="1">
      <alignment vertical="center"/>
    </xf>
    <xf numFmtId="43" fontId="27" fillId="14" borderId="1" xfId="12" applyNumberFormat="1" applyFont="1" applyFill="1" applyBorder="1" applyAlignment="1">
      <alignment vertical="center"/>
    </xf>
    <xf numFmtId="0" fontId="27" fillId="14" borderId="1" xfId="12" applyFont="1" applyFill="1" applyBorder="1" applyAlignment="1">
      <alignment vertical="center"/>
    </xf>
    <xf numFmtId="0" fontId="27" fillId="14" borderId="50" xfId="12" applyFont="1" applyFill="1" applyBorder="1" applyAlignment="1">
      <alignment vertical="center"/>
    </xf>
    <xf numFmtId="0" fontId="27" fillId="14" borderId="52" xfId="12" applyFont="1" applyFill="1" applyBorder="1" applyAlignment="1">
      <alignment vertical="center"/>
    </xf>
    <xf numFmtId="43" fontId="27" fillId="14" borderId="53" xfId="12" applyNumberFormat="1" applyFont="1" applyFill="1" applyBorder="1" applyAlignment="1">
      <alignment vertical="center"/>
    </xf>
    <xf numFmtId="0" fontId="27" fillId="14" borderId="53" xfId="12" applyFont="1" applyFill="1" applyBorder="1" applyAlignment="1">
      <alignment vertical="center"/>
    </xf>
    <xf numFmtId="0" fontId="27" fillId="14" borderId="54" xfId="12" applyFont="1" applyFill="1" applyBorder="1" applyAlignment="1">
      <alignment vertical="center"/>
    </xf>
    <xf numFmtId="0" fontId="72" fillId="0" borderId="66" xfId="20" applyFont="1" applyFill="1" applyBorder="1" applyAlignment="1" applyProtection="1">
      <alignment vertical="center"/>
      <protection locked="0"/>
    </xf>
    <xf numFmtId="43" fontId="27" fillId="0" borderId="64" xfId="12" applyNumberFormat="1" applyFont="1" applyFill="1" applyBorder="1" applyAlignment="1">
      <alignment vertical="center"/>
    </xf>
    <xf numFmtId="43" fontId="27" fillId="17" borderId="49" xfId="12" applyNumberFormat="1" applyFont="1" applyFill="1" applyBorder="1" applyAlignment="1">
      <alignment vertical="center"/>
    </xf>
    <xf numFmtId="43" fontId="27" fillId="17" borderId="1" xfId="12" applyNumberFormat="1" applyFont="1" applyFill="1" applyBorder="1" applyAlignment="1">
      <alignment vertical="center"/>
    </xf>
    <xf numFmtId="43" fontId="27" fillId="17" borderId="50" xfId="12" applyNumberFormat="1" applyFont="1" applyFill="1" applyBorder="1" applyAlignment="1">
      <alignment vertical="center"/>
    </xf>
    <xf numFmtId="43" fontId="27" fillId="0" borderId="66" xfId="12" applyNumberFormat="1" applyFont="1" applyFill="1" applyBorder="1" applyAlignment="1">
      <alignment vertical="center"/>
    </xf>
    <xf numFmtId="43" fontId="27" fillId="17" borderId="52" xfId="12" applyNumberFormat="1" applyFont="1" applyFill="1" applyBorder="1" applyAlignment="1">
      <alignment vertical="center"/>
    </xf>
    <xf numFmtId="43" fontId="27" fillId="17" borderId="53" xfId="12" applyNumberFormat="1" applyFont="1" applyFill="1" applyBorder="1" applyAlignment="1">
      <alignment vertical="center"/>
    </xf>
    <xf numFmtId="43" fontId="27" fillId="17" borderId="54" xfId="12" applyNumberFormat="1" applyFont="1" applyFill="1" applyBorder="1" applyAlignment="1">
      <alignment vertical="center"/>
    </xf>
    <xf numFmtId="176" fontId="36" fillId="6" borderId="2" xfId="1" applyNumberFormat="1" applyFont="1" applyFill="1" applyBorder="1" applyAlignment="1" applyProtection="1">
      <alignment horizontal="right" vertical="center"/>
      <protection locked="0"/>
    </xf>
    <xf numFmtId="43" fontId="15" fillId="0" borderId="14" xfId="1" applyFont="1" applyFill="1" applyBorder="1" applyAlignment="1" applyProtection="1">
      <alignment horizontal="center" vertical="center"/>
    </xf>
    <xf numFmtId="43" fontId="30" fillId="8" borderId="17" xfId="1" applyFont="1" applyFill="1" applyBorder="1" applyAlignment="1" applyProtection="1">
      <alignment horizontal="left" vertical="center" wrapText="1"/>
    </xf>
    <xf numFmtId="43" fontId="30" fillId="0" borderId="14" xfId="1" applyFont="1" applyFill="1" applyBorder="1" applyAlignment="1" applyProtection="1">
      <alignment horizontal="center" vertical="center"/>
    </xf>
    <xf numFmtId="10" fontId="30" fillId="0" borderId="14" xfId="4" applyNumberFormat="1" applyFont="1" applyFill="1" applyBorder="1" applyAlignment="1" applyProtection="1">
      <alignment horizontal="right" vertical="center"/>
    </xf>
    <xf numFmtId="0" fontId="50" fillId="9" borderId="1" xfId="5" applyFont="1" applyFill="1" applyBorder="1" applyAlignment="1">
      <alignment vertical="center"/>
    </xf>
    <xf numFmtId="0" fontId="50" fillId="9" borderId="1" xfId="5" applyFont="1" applyFill="1" applyBorder="1" applyAlignment="1">
      <alignment horizontal="left" vertical="center" wrapText="1"/>
    </xf>
    <xf numFmtId="176" fontId="36" fillId="6" borderId="2" xfId="1" applyNumberFormat="1" applyFont="1" applyFill="1" applyBorder="1" applyAlignment="1" applyProtection="1">
      <alignment vertical="center"/>
      <protection locked="0"/>
    </xf>
    <xf numFmtId="0" fontId="78" fillId="0" borderId="31" xfId="5" applyFont="1" applyFill="1" applyBorder="1" applyAlignment="1">
      <alignment horizontal="center" vertical="center"/>
    </xf>
    <xf numFmtId="0" fontId="79" fillId="0" borderId="31" xfId="22" applyFont="1" applyBorder="1">
      <alignment vertical="center"/>
    </xf>
    <xf numFmtId="0" fontId="80" fillId="0" borderId="31" xfId="22" applyFont="1" applyBorder="1">
      <alignment vertical="center"/>
    </xf>
    <xf numFmtId="0" fontId="70" fillId="0" borderId="1" xfId="12" applyFont="1" applyBorder="1" applyAlignment="1">
      <alignment horizontal="center" vertical="center" wrapText="1"/>
    </xf>
    <xf numFmtId="176" fontId="24" fillId="0" borderId="2" xfId="1" applyNumberFormat="1" applyFont="1" applyBorder="1" applyAlignment="1" applyProtection="1">
      <alignment horizontal="right" vertical="center"/>
    </xf>
    <xf numFmtId="176" fontId="81" fillId="0" borderId="2" xfId="1" applyNumberFormat="1" applyFont="1" applyBorder="1" applyAlignment="1" applyProtection="1">
      <alignment horizontal="right" vertical="center"/>
    </xf>
    <xf numFmtId="0" fontId="3" fillId="0" borderId="0" xfId="23" applyAlignment="1">
      <alignment horizontal="left" vertical="center"/>
    </xf>
    <xf numFmtId="0" fontId="86" fillId="0" borderId="0" xfId="23" applyFont="1" applyAlignment="1">
      <alignment horizontal="center" vertical="center" wrapText="1"/>
    </xf>
    <xf numFmtId="0" fontId="87" fillId="0" borderId="1" xfId="23" applyFont="1" applyFill="1" applyBorder="1" applyAlignment="1">
      <alignment horizontal="center" vertical="center" wrapText="1"/>
    </xf>
    <xf numFmtId="0" fontId="86" fillId="0" borderId="0" xfId="23" applyFont="1"/>
    <xf numFmtId="0" fontId="89" fillId="0" borderId="0" xfId="23" applyFont="1" applyAlignment="1">
      <alignment horizontal="center" vertical="center"/>
    </xf>
    <xf numFmtId="0" fontId="89" fillId="0" borderId="0" xfId="23" applyFont="1" applyAlignment="1">
      <alignment horizontal="center" vertical="center" wrapText="1"/>
    </xf>
    <xf numFmtId="43" fontId="89" fillId="0" borderId="0" xfId="15" applyFont="1" applyAlignment="1">
      <alignment horizontal="right" vertical="center"/>
    </xf>
    <xf numFmtId="177" fontId="89" fillId="0" borderId="0" xfId="23" applyNumberFormat="1" applyFont="1" applyAlignment="1">
      <alignment horizontal="center" vertical="center" wrapText="1"/>
    </xf>
    <xf numFmtId="0" fontId="3" fillId="0" borderId="0" xfId="23" applyAlignment="1">
      <alignment horizontal="center"/>
    </xf>
    <xf numFmtId="0" fontId="3" fillId="0" borderId="0" xfId="23"/>
    <xf numFmtId="0" fontId="89" fillId="0" borderId="0" xfId="23" applyFont="1" applyAlignment="1">
      <alignment horizontal="left" vertical="center"/>
    </xf>
    <xf numFmtId="0" fontId="91" fillId="0" borderId="72" xfId="23" applyNumberFormat="1" applyFont="1" applyFill="1" applyBorder="1" applyAlignment="1">
      <alignment horizontal="left" vertical="center" wrapText="1"/>
    </xf>
    <xf numFmtId="0" fontId="88" fillId="0" borderId="42" xfId="23" applyFont="1" applyBorder="1" applyAlignment="1">
      <alignment horizontal="left" vertical="center" wrapText="1"/>
    </xf>
    <xf numFmtId="0" fontId="88" fillId="0" borderId="68" xfId="23" applyFont="1" applyFill="1" applyBorder="1" applyAlignment="1">
      <alignment horizontal="left" wrapText="1"/>
    </xf>
    <xf numFmtId="0" fontId="88" fillId="0" borderId="72" xfId="23" applyNumberFormat="1" applyFont="1" applyFill="1" applyBorder="1" applyAlignment="1">
      <alignment horizontal="left" wrapText="1"/>
    </xf>
    <xf numFmtId="0" fontId="88" fillId="0" borderId="42" xfId="23" applyNumberFormat="1" applyFont="1" applyFill="1" applyBorder="1" applyAlignment="1">
      <alignment horizontal="left" wrapText="1"/>
    </xf>
    <xf numFmtId="0" fontId="88" fillId="9" borderId="42" xfId="23" applyFont="1" applyFill="1" applyBorder="1" applyAlignment="1">
      <alignment horizontal="left" vertical="center" wrapText="1"/>
    </xf>
    <xf numFmtId="0" fontId="88" fillId="9" borderId="72" xfId="23" applyFont="1" applyFill="1" applyBorder="1" applyAlignment="1">
      <alignment horizontal="left" vertical="center" wrapText="1"/>
    </xf>
    <xf numFmtId="0" fontId="91" fillId="0" borderId="72" xfId="23" applyFont="1" applyBorder="1" applyAlignment="1">
      <alignment horizontal="center" vertical="center" wrapText="1"/>
    </xf>
    <xf numFmtId="0" fontId="92" fillId="0" borderId="42" xfId="23" applyFont="1" applyBorder="1" applyAlignment="1">
      <alignment horizontal="left" vertical="center" wrapText="1"/>
    </xf>
    <xf numFmtId="31" fontId="8" fillId="0" borderId="30" xfId="23" applyNumberFormat="1" applyFont="1" applyFill="1" applyBorder="1" applyAlignment="1">
      <alignment vertical="center"/>
    </xf>
    <xf numFmtId="0" fontId="86" fillId="0" borderId="34" xfId="23" applyFont="1" applyFill="1" applyBorder="1" applyAlignment="1">
      <alignment vertical="center"/>
    </xf>
    <xf numFmtId="0" fontId="86" fillId="0" borderId="35" xfId="23" applyFont="1" applyFill="1" applyBorder="1" applyAlignment="1">
      <alignment vertical="center"/>
    </xf>
    <xf numFmtId="0" fontId="86" fillId="0" borderId="13" xfId="23" applyFont="1" applyFill="1" applyBorder="1" applyAlignment="1">
      <alignment vertical="center"/>
    </xf>
    <xf numFmtId="14" fontId="88" fillId="14" borderId="1" xfId="23" applyNumberFormat="1" applyFont="1" applyFill="1" applyBorder="1" applyAlignment="1">
      <alignment horizontal="center" vertical="center" wrapText="1"/>
    </xf>
    <xf numFmtId="31" fontId="62" fillId="0" borderId="36" xfId="23" applyNumberFormat="1" applyFont="1" applyBorder="1" applyAlignment="1"/>
    <xf numFmtId="14" fontId="3" fillId="0" borderId="0" xfId="23" applyNumberFormat="1"/>
    <xf numFmtId="14" fontId="3" fillId="0" borderId="0" xfId="23" applyNumberFormat="1" applyFill="1"/>
    <xf numFmtId="14" fontId="85" fillId="24" borderId="1" xfId="23" applyNumberFormat="1" applyFont="1" applyFill="1" applyBorder="1" applyAlignment="1">
      <alignment horizontal="center" vertical="center" wrapText="1"/>
    </xf>
    <xf numFmtId="14" fontId="87" fillId="24" borderId="1" xfId="23" applyNumberFormat="1" applyFont="1" applyFill="1" applyBorder="1" applyAlignment="1">
      <alignment horizontal="center" vertical="center"/>
    </xf>
    <xf numFmtId="14" fontId="87" fillId="24" borderId="1" xfId="23" applyNumberFormat="1" applyFont="1" applyFill="1" applyBorder="1" applyAlignment="1">
      <alignment horizontal="center" vertical="center" wrapText="1"/>
    </xf>
    <xf numFmtId="14" fontId="89" fillId="0" borderId="0" xfId="23" applyNumberFormat="1" applyFont="1" applyAlignment="1">
      <alignment horizontal="center" vertical="center"/>
    </xf>
    <xf numFmtId="14" fontId="89" fillId="0" borderId="0" xfId="23" applyNumberFormat="1" applyFont="1" applyAlignment="1">
      <alignment horizontal="center" vertical="center" wrapText="1"/>
    </xf>
    <xf numFmtId="14" fontId="85" fillId="16" borderId="1" xfId="23" applyNumberFormat="1" applyFont="1" applyFill="1" applyBorder="1" applyAlignment="1">
      <alignment horizontal="center" vertical="center" wrapText="1"/>
    </xf>
    <xf numFmtId="14" fontId="87" fillId="16" borderId="1" xfId="23" applyNumberFormat="1" applyFont="1" applyFill="1" applyBorder="1" applyAlignment="1">
      <alignment horizontal="center" vertical="center"/>
    </xf>
    <xf numFmtId="14" fontId="87" fillId="16" borderId="1" xfId="23" applyNumberFormat="1" applyFont="1" applyFill="1" applyBorder="1" applyAlignment="1">
      <alignment horizontal="center" vertical="center" wrapText="1"/>
    </xf>
    <xf numFmtId="0" fontId="95" fillId="0" borderId="1" xfId="22" applyFont="1" applyBorder="1">
      <alignment vertical="center"/>
    </xf>
    <xf numFmtId="0" fontId="96" fillId="0" borderId="1" xfId="22" applyFont="1" applyBorder="1">
      <alignment vertical="center"/>
    </xf>
    <xf numFmtId="0" fontId="80" fillId="0" borderId="1" xfId="22" applyFont="1" applyBorder="1">
      <alignment vertical="center"/>
    </xf>
    <xf numFmtId="0" fontId="49" fillId="0" borderId="1" xfId="5" applyFont="1" applyFill="1" applyBorder="1" applyAlignment="1">
      <alignment horizontal="left" vertical="center" wrapText="1"/>
    </xf>
    <xf numFmtId="0" fontId="47" fillId="18" borderId="75" xfId="18" applyNumberFormat="1" applyFont="1" applyFill="1" applyBorder="1" applyAlignment="1">
      <alignment horizontal="center" vertical="center" wrapText="1"/>
    </xf>
    <xf numFmtId="10" fontId="30" fillId="8" borderId="75" xfId="4" applyNumberFormat="1" applyFont="1" applyFill="1" applyBorder="1" applyAlignment="1" applyProtection="1">
      <alignment horizontal="right" vertical="center" wrapText="1"/>
    </xf>
    <xf numFmtId="0" fontId="12" fillId="14" borderId="64" xfId="0" applyFont="1" applyFill="1" applyBorder="1" applyAlignment="1">
      <alignment horizontal="center" vertical="center"/>
    </xf>
    <xf numFmtId="0" fontId="12" fillId="14" borderId="66" xfId="0" applyFont="1" applyFill="1" applyBorder="1" applyAlignment="1">
      <alignment horizontal="center" vertical="center"/>
    </xf>
    <xf numFmtId="43" fontId="12" fillId="14" borderId="66" xfId="0" applyNumberFormat="1" applyFont="1" applyFill="1" applyBorder="1" applyAlignment="1">
      <alignment horizontal="center" vertical="center"/>
    </xf>
    <xf numFmtId="10" fontId="30" fillId="8" borderId="34" xfId="4" applyNumberFormat="1" applyFont="1" applyFill="1" applyBorder="1" applyAlignment="1" applyProtection="1">
      <alignment horizontal="right" vertical="center" wrapText="1"/>
    </xf>
    <xf numFmtId="43" fontId="15" fillId="0" borderId="78" xfId="1" applyFont="1" applyFill="1" applyBorder="1" applyAlignment="1" applyProtection="1">
      <alignment horizontal="center" vertical="center"/>
    </xf>
    <xf numFmtId="43" fontId="30" fillId="8" borderId="48" xfId="1" applyFont="1" applyFill="1" applyBorder="1" applyAlignment="1" applyProtection="1">
      <alignment horizontal="left" vertical="center" wrapText="1"/>
    </xf>
    <xf numFmtId="43" fontId="30" fillId="0" borderId="78" xfId="1" applyFont="1" applyFill="1" applyBorder="1" applyAlignment="1" applyProtection="1">
      <alignment horizontal="center" vertical="center"/>
    </xf>
    <xf numFmtId="10" fontId="30" fillId="0" borderId="78" xfId="4" applyNumberFormat="1" applyFont="1" applyFill="1" applyBorder="1" applyAlignment="1" applyProtection="1">
      <alignment horizontal="right" vertical="center"/>
    </xf>
    <xf numFmtId="10" fontId="30" fillId="8" borderId="79" xfId="4" applyNumberFormat="1" applyFont="1" applyFill="1" applyBorder="1" applyAlignment="1" applyProtection="1">
      <alignment horizontal="right" vertical="center" wrapText="1"/>
    </xf>
    <xf numFmtId="43" fontId="15" fillId="0" borderId="1" xfId="1" applyFont="1" applyFill="1" applyBorder="1" applyAlignment="1" applyProtection="1">
      <alignment horizontal="center" vertical="center"/>
    </xf>
    <xf numFmtId="43" fontId="30" fillId="0" borderId="1" xfId="1" applyFont="1" applyFill="1" applyBorder="1" applyAlignment="1" applyProtection="1">
      <alignment horizontal="center" vertical="center"/>
    </xf>
    <xf numFmtId="10" fontId="30" fillId="0" borderId="1" xfId="4" applyNumberFormat="1" applyFont="1" applyFill="1" applyBorder="1" applyAlignment="1" applyProtection="1">
      <alignment horizontal="right" vertical="center"/>
    </xf>
    <xf numFmtId="0" fontId="98" fillId="0" borderId="1" xfId="0" applyFont="1" applyFill="1" applyBorder="1" applyAlignment="1">
      <alignment vertical="center" wrapText="1"/>
    </xf>
    <xf numFmtId="14" fontId="105" fillId="14" borderId="1" xfId="23" applyNumberFormat="1" applyFont="1" applyFill="1" applyBorder="1" applyAlignment="1">
      <alignment horizontal="center" vertical="center" wrapText="1"/>
    </xf>
    <xf numFmtId="0" fontId="3" fillId="0" borderId="0" xfId="23" applyAlignment="1">
      <alignment horizontal="left" wrapText="1"/>
    </xf>
    <xf numFmtId="0" fontId="3" fillId="0" borderId="0" xfId="23" applyAlignment="1">
      <alignment horizontal="left"/>
    </xf>
    <xf numFmtId="14" fontId="100" fillId="0" borderId="61" xfId="23" applyNumberFormat="1" applyFont="1" applyFill="1" applyBorder="1" applyAlignment="1">
      <alignment horizontal="center" vertical="center" wrapText="1"/>
    </xf>
    <xf numFmtId="14" fontId="100" fillId="0" borderId="13" xfId="23" applyNumberFormat="1" applyFont="1" applyFill="1" applyBorder="1" applyAlignment="1">
      <alignment horizontal="center" vertical="center" wrapText="1"/>
    </xf>
    <xf numFmtId="14" fontId="88" fillId="0" borderId="49" xfId="23" applyNumberFormat="1" applyFont="1" applyFill="1" applyBorder="1" applyAlignment="1">
      <alignment horizontal="left" wrapText="1"/>
    </xf>
    <xf numFmtId="14" fontId="88" fillId="0" borderId="1" xfId="23" applyNumberFormat="1" applyFont="1" applyFill="1" applyBorder="1" applyAlignment="1">
      <alignment horizontal="left" wrapText="1"/>
    </xf>
    <xf numFmtId="0" fontId="88" fillId="0" borderId="50" xfId="23" applyFont="1" applyFill="1" applyBorder="1" applyAlignment="1">
      <alignment horizontal="left" wrapText="1"/>
    </xf>
    <xf numFmtId="0" fontId="88" fillId="0" borderId="50" xfId="23" applyNumberFormat="1" applyFont="1" applyFill="1" applyBorder="1" applyAlignment="1">
      <alignment horizontal="left" wrapText="1"/>
    </xf>
    <xf numFmtId="14" fontId="88" fillId="0" borderId="52" xfId="23" applyNumberFormat="1" applyFont="1" applyFill="1" applyBorder="1" applyAlignment="1">
      <alignment horizontal="left" wrapText="1"/>
    </xf>
    <xf numFmtId="14" fontId="88" fillId="0" borderId="53" xfId="23" applyNumberFormat="1" applyFont="1" applyFill="1" applyBorder="1" applyAlignment="1">
      <alignment horizontal="left" wrapText="1"/>
    </xf>
    <xf numFmtId="0" fontId="88" fillId="0" borderId="54" xfId="23" applyNumberFormat="1" applyFont="1" applyFill="1" applyBorder="1" applyAlignment="1">
      <alignment horizontal="left" wrapText="1"/>
    </xf>
    <xf numFmtId="14" fontId="91" fillId="0" borderId="44" xfId="23" applyNumberFormat="1" applyFont="1" applyBorder="1" applyAlignment="1">
      <alignment horizontal="center" vertical="center" wrapText="1"/>
    </xf>
    <xf numFmtId="14" fontId="91" fillId="0" borderId="46" xfId="23" applyNumberFormat="1" applyFont="1" applyBorder="1" applyAlignment="1">
      <alignment horizontal="center" vertical="center" wrapText="1"/>
    </xf>
    <xf numFmtId="14" fontId="88" fillId="0" borderId="49" xfId="23" applyNumberFormat="1" applyFont="1" applyBorder="1" applyAlignment="1">
      <alignment horizontal="center" vertical="center"/>
    </xf>
    <xf numFmtId="14" fontId="88" fillId="0" borderId="50" xfId="23" applyNumberFormat="1" applyFont="1" applyBorder="1" applyAlignment="1">
      <alignment horizontal="center" vertical="center"/>
    </xf>
    <xf numFmtId="14" fontId="88" fillId="9" borderId="49" xfId="23" applyNumberFormat="1" applyFont="1" applyFill="1" applyBorder="1" applyAlignment="1">
      <alignment horizontal="center" vertical="center"/>
    </xf>
    <xf numFmtId="14" fontId="88" fillId="9" borderId="50" xfId="23" applyNumberFormat="1" applyFont="1" applyFill="1" applyBorder="1" applyAlignment="1">
      <alignment horizontal="center" vertical="center"/>
    </xf>
    <xf numFmtId="14" fontId="93" fillId="9" borderId="49" xfId="23" applyNumberFormat="1" applyFont="1" applyFill="1" applyBorder="1" applyAlignment="1">
      <alignment horizontal="center" vertical="center"/>
    </xf>
    <xf numFmtId="14" fontId="93" fillId="9" borderId="50" xfId="23" applyNumberFormat="1" applyFont="1" applyFill="1" applyBorder="1" applyAlignment="1">
      <alignment horizontal="center" vertical="center"/>
    </xf>
    <xf numFmtId="14" fontId="93" fillId="0" borderId="49" xfId="23" applyNumberFormat="1" applyFont="1" applyBorder="1" applyAlignment="1">
      <alignment horizontal="center" vertical="center"/>
    </xf>
    <xf numFmtId="14" fontId="92" fillId="0" borderId="49" xfId="23" applyNumberFormat="1" applyFont="1" applyBorder="1" applyAlignment="1">
      <alignment horizontal="center" vertical="center"/>
    </xf>
    <xf numFmtId="14" fontId="92" fillId="0" borderId="50" xfId="23" applyNumberFormat="1" applyFont="1" applyBorder="1" applyAlignment="1">
      <alignment horizontal="center" vertical="center"/>
    </xf>
    <xf numFmtId="14" fontId="93" fillId="0" borderId="50" xfId="23" applyNumberFormat="1" applyFont="1" applyBorder="1" applyAlignment="1">
      <alignment horizontal="center" vertical="center"/>
    </xf>
    <xf numFmtId="14" fontId="92" fillId="9" borderId="49" xfId="23" applyNumberFormat="1" applyFont="1" applyFill="1" applyBorder="1" applyAlignment="1">
      <alignment horizontal="center" vertical="center"/>
    </xf>
    <xf numFmtId="14" fontId="92" fillId="9" borderId="50" xfId="23" applyNumberFormat="1" applyFont="1" applyFill="1" applyBorder="1" applyAlignment="1">
      <alignment horizontal="center" vertical="center"/>
    </xf>
    <xf numFmtId="14" fontId="92" fillId="0" borderId="52" xfId="23" applyNumberFormat="1" applyFont="1" applyBorder="1" applyAlignment="1">
      <alignment horizontal="center" vertical="center"/>
    </xf>
    <xf numFmtId="14" fontId="92" fillId="0" borderId="54" xfId="23" applyNumberFormat="1" applyFont="1" applyBorder="1" applyAlignment="1">
      <alignment horizontal="center" vertical="center"/>
    </xf>
    <xf numFmtId="14" fontId="91" fillId="25" borderId="44" xfId="23" applyNumberFormat="1" applyFont="1" applyFill="1" applyBorder="1" applyAlignment="1">
      <alignment horizontal="center" vertical="center" wrapText="1"/>
    </xf>
    <xf numFmtId="14" fontId="91" fillId="25" borderId="45" xfId="23" applyNumberFormat="1" applyFont="1" applyFill="1" applyBorder="1" applyAlignment="1">
      <alignment horizontal="center" vertical="center" wrapText="1"/>
    </xf>
    <xf numFmtId="14" fontId="88" fillId="25" borderId="49" xfId="23" applyNumberFormat="1" applyFont="1" applyFill="1" applyBorder="1" applyAlignment="1">
      <alignment horizontal="left" wrapText="1"/>
    </xf>
    <xf numFmtId="14" fontId="88" fillId="25" borderId="1" xfId="23" applyNumberFormat="1" applyFont="1" applyFill="1" applyBorder="1" applyAlignment="1">
      <alignment horizontal="left" wrapText="1"/>
    </xf>
    <xf numFmtId="0" fontId="88" fillId="14" borderId="1" xfId="23" applyFont="1" applyFill="1" applyBorder="1" applyAlignment="1">
      <alignment horizontal="left" wrapText="1"/>
    </xf>
    <xf numFmtId="0" fontId="88" fillId="14" borderId="50" xfId="23" applyNumberFormat="1" applyFont="1" applyFill="1" applyBorder="1" applyAlignment="1">
      <alignment horizontal="left" wrapText="1"/>
    </xf>
    <xf numFmtId="14" fontId="88" fillId="25" borderId="49" xfId="23" applyNumberFormat="1" applyFont="1" applyFill="1" applyBorder="1" applyAlignment="1">
      <alignment horizontal="left" vertical="center" wrapText="1"/>
    </xf>
    <xf numFmtId="14" fontId="88" fillId="25" borderId="52" xfId="23" applyNumberFormat="1" applyFont="1" applyFill="1" applyBorder="1" applyAlignment="1">
      <alignment horizontal="left" wrapText="1"/>
    </xf>
    <xf numFmtId="14" fontId="88" fillId="25" borderId="53" xfId="23" applyNumberFormat="1" applyFont="1" applyFill="1" applyBorder="1" applyAlignment="1">
      <alignment horizontal="left" wrapText="1"/>
    </xf>
    <xf numFmtId="0" fontId="88" fillId="14" borderId="53" xfId="23" applyFont="1" applyFill="1" applyBorder="1" applyAlignment="1">
      <alignment horizontal="left" wrapText="1"/>
    </xf>
    <xf numFmtId="0" fontId="88" fillId="14" borderId="54" xfId="23" applyNumberFormat="1" applyFont="1" applyFill="1" applyBorder="1" applyAlignment="1">
      <alignment horizontal="left" wrapText="1"/>
    </xf>
    <xf numFmtId="0" fontId="88" fillId="0" borderId="58" xfId="23" applyFont="1" applyBorder="1" applyAlignment="1">
      <alignment horizontal="center" vertical="center" wrapText="1"/>
    </xf>
    <xf numFmtId="0" fontId="88" fillId="0" borderId="68" xfId="23" applyFont="1" applyBorder="1" applyAlignment="1">
      <alignment horizontal="left" vertical="center" wrapText="1"/>
    </xf>
    <xf numFmtId="0" fontId="88" fillId="0" borderId="58" xfId="23" applyFont="1" applyBorder="1" applyAlignment="1">
      <alignment horizontal="left" vertical="center" wrapText="1"/>
    </xf>
    <xf numFmtId="0" fontId="88" fillId="9" borderId="68" xfId="23" applyFont="1" applyFill="1" applyBorder="1" applyAlignment="1">
      <alignment horizontal="left" vertical="center" wrapText="1"/>
    </xf>
    <xf numFmtId="0" fontId="88" fillId="9" borderId="58" xfId="23" applyFont="1" applyFill="1" applyBorder="1" applyAlignment="1">
      <alignment horizontal="left" vertical="center" wrapText="1"/>
    </xf>
    <xf numFmtId="14" fontId="88" fillId="0" borderId="49" xfId="23" applyNumberFormat="1" applyFont="1" applyBorder="1" applyAlignment="1">
      <alignment horizontal="left" vertical="center" wrapText="1"/>
    </xf>
    <xf numFmtId="14" fontId="88" fillId="0" borderId="50" xfId="23" applyNumberFormat="1" applyFont="1" applyBorder="1" applyAlignment="1">
      <alignment horizontal="left" vertical="center" wrapText="1"/>
    </xf>
    <xf numFmtId="14" fontId="88" fillId="0" borderId="52" xfId="23" applyNumberFormat="1" applyFont="1" applyBorder="1" applyAlignment="1">
      <alignment horizontal="center" vertical="center"/>
    </xf>
    <xf numFmtId="14" fontId="88" fillId="0" borderId="54" xfId="23" applyNumberFormat="1" applyFont="1" applyBorder="1" applyAlignment="1">
      <alignment horizontal="center" vertical="center"/>
    </xf>
    <xf numFmtId="14" fontId="91" fillId="25" borderId="49" xfId="23" applyNumberFormat="1" applyFont="1" applyFill="1" applyBorder="1" applyAlignment="1">
      <alignment horizontal="center" vertical="center" wrapText="1"/>
    </xf>
    <xf numFmtId="14" fontId="91" fillId="25" borderId="1" xfId="23" applyNumberFormat="1" applyFont="1" applyFill="1" applyBorder="1" applyAlignment="1">
      <alignment horizontal="center" vertical="center" wrapText="1"/>
    </xf>
    <xf numFmtId="14" fontId="88" fillId="25" borderId="1" xfId="23" applyNumberFormat="1" applyFont="1" applyFill="1" applyBorder="1" applyAlignment="1">
      <alignment horizontal="left" vertical="center" wrapText="1"/>
    </xf>
    <xf numFmtId="0" fontId="91" fillId="0" borderId="60" xfId="23" applyNumberFormat="1" applyFont="1" applyFill="1" applyBorder="1" applyAlignment="1">
      <alignment horizontal="left" vertical="center" wrapText="1"/>
    </xf>
    <xf numFmtId="0" fontId="88" fillId="0" borderId="36" xfId="23" applyFont="1" applyFill="1" applyBorder="1" applyAlignment="1">
      <alignment horizontal="left" wrapText="1"/>
    </xf>
    <xf numFmtId="0" fontId="88" fillId="0" borderId="36" xfId="23" applyFont="1" applyFill="1" applyBorder="1" applyAlignment="1">
      <alignment horizontal="left" vertical="center" wrapText="1"/>
    </xf>
    <xf numFmtId="14" fontId="102" fillId="6" borderId="49" xfId="23" applyNumberFormat="1" applyFont="1" applyFill="1" applyBorder="1" applyAlignment="1">
      <alignment horizontal="center" vertical="center" wrapText="1"/>
    </xf>
    <xf numFmtId="14" fontId="102" fillId="6" borderId="1" xfId="23" applyNumberFormat="1" applyFont="1" applyFill="1" applyBorder="1" applyAlignment="1">
      <alignment horizontal="center" vertical="center" wrapText="1"/>
    </xf>
    <xf numFmtId="0" fontId="103" fillId="6" borderId="50" xfId="23" applyNumberFormat="1" applyFont="1" applyFill="1" applyBorder="1" applyAlignment="1">
      <alignment horizontal="left" vertical="center" wrapText="1"/>
    </xf>
    <xf numFmtId="0" fontId="88" fillId="0" borderId="50" xfId="23" applyFont="1" applyFill="1" applyBorder="1" applyAlignment="1">
      <alignment horizontal="left" vertical="center" wrapText="1"/>
    </xf>
    <xf numFmtId="0" fontId="88" fillId="0" borderId="54" xfId="23" applyFont="1" applyFill="1" applyBorder="1" applyAlignment="1">
      <alignment horizontal="left" wrapText="1"/>
    </xf>
    <xf numFmtId="0" fontId="101" fillId="0" borderId="62" xfId="23" applyNumberFormat="1" applyFont="1" applyFill="1" applyBorder="1" applyAlignment="1">
      <alignment horizontal="center" vertical="center" wrapText="1"/>
    </xf>
    <xf numFmtId="49" fontId="87" fillId="0" borderId="32" xfId="23" applyNumberFormat="1" applyFont="1" applyFill="1" applyBorder="1" applyAlignment="1">
      <alignment horizontal="center" vertical="center"/>
    </xf>
    <xf numFmtId="49" fontId="87" fillId="0" borderId="32" xfId="23" applyNumberFormat="1" applyFont="1" applyFill="1" applyBorder="1" applyAlignment="1">
      <alignment horizontal="center" vertical="center" wrapText="1"/>
    </xf>
    <xf numFmtId="14" fontId="85" fillId="24" borderId="50" xfId="23" applyNumberFormat="1" applyFont="1" applyFill="1" applyBorder="1" applyAlignment="1">
      <alignment horizontal="center" vertical="center" wrapText="1"/>
    </xf>
    <xf numFmtId="176" fontId="87" fillId="0" borderId="49" xfId="15" applyNumberFormat="1" applyFont="1" applyFill="1" applyBorder="1" applyAlignment="1">
      <alignment horizontal="center" vertical="center"/>
    </xf>
    <xf numFmtId="14" fontId="87" fillId="24" borderId="50" xfId="23" applyNumberFormat="1" applyFont="1" applyFill="1" applyBorder="1" applyAlignment="1">
      <alignment horizontal="center" vertical="center" wrapText="1"/>
    </xf>
    <xf numFmtId="176" fontId="87" fillId="0" borderId="52" xfId="15" applyNumberFormat="1" applyFont="1" applyFill="1" applyBorder="1" applyAlignment="1">
      <alignment horizontal="center" vertical="center"/>
    </xf>
    <xf numFmtId="14" fontId="87" fillId="24" borderId="53" xfId="23" applyNumberFormat="1" applyFont="1" applyFill="1" applyBorder="1" applyAlignment="1">
      <alignment horizontal="center" vertical="center"/>
    </xf>
    <xf numFmtId="14" fontId="87" fillId="24" borderId="53" xfId="23" applyNumberFormat="1" applyFont="1" applyFill="1" applyBorder="1" applyAlignment="1">
      <alignment horizontal="center" vertical="center" wrapText="1"/>
    </xf>
    <xf numFmtId="14" fontId="87" fillId="24" borderId="54" xfId="23" applyNumberFormat="1" applyFont="1" applyFill="1" applyBorder="1" applyAlignment="1">
      <alignment horizontal="center" vertical="center" wrapText="1"/>
    </xf>
    <xf numFmtId="14" fontId="85" fillId="16" borderId="50" xfId="23" applyNumberFormat="1" applyFont="1" applyFill="1" applyBorder="1" applyAlignment="1">
      <alignment horizontal="center" vertical="center" wrapText="1"/>
    </xf>
    <xf numFmtId="177" fontId="87" fillId="0" borderId="49" xfId="23" applyNumberFormat="1" applyFont="1" applyFill="1" applyBorder="1" applyAlignment="1">
      <alignment horizontal="center" vertical="center" wrapText="1"/>
    </xf>
    <xf numFmtId="14" fontId="87" fillId="16" borderId="50" xfId="23" applyNumberFormat="1" applyFont="1" applyFill="1" applyBorder="1" applyAlignment="1">
      <alignment horizontal="center" vertical="center" wrapText="1"/>
    </xf>
    <xf numFmtId="177" fontId="87" fillId="0" borderId="52" xfId="23" applyNumberFormat="1" applyFont="1" applyFill="1" applyBorder="1" applyAlignment="1">
      <alignment horizontal="center" vertical="center" wrapText="1"/>
    </xf>
    <xf numFmtId="14" fontId="87" fillId="16" borderId="53" xfId="23" applyNumberFormat="1" applyFont="1" applyFill="1" applyBorder="1" applyAlignment="1">
      <alignment horizontal="center" vertical="center"/>
    </xf>
    <xf numFmtId="14" fontId="87" fillId="16" borderId="53" xfId="23" applyNumberFormat="1" applyFont="1" applyFill="1" applyBorder="1" applyAlignment="1">
      <alignment horizontal="center" vertical="center" wrapText="1"/>
    </xf>
    <xf numFmtId="14" fontId="87" fillId="16" borderId="54" xfId="23" applyNumberFormat="1" applyFont="1" applyFill="1" applyBorder="1" applyAlignment="1">
      <alignment horizontal="center" vertical="center" wrapText="1"/>
    </xf>
    <xf numFmtId="0" fontId="86" fillId="0" borderId="74" xfId="23" applyFont="1" applyBorder="1" applyAlignment="1">
      <alignment horizontal="left" wrapText="1"/>
    </xf>
    <xf numFmtId="0" fontId="88" fillId="0" borderId="74" xfId="23" applyFont="1" applyFill="1" applyBorder="1" applyAlignment="1">
      <alignment horizontal="left" vertical="center" wrapText="1"/>
    </xf>
    <xf numFmtId="0" fontId="88" fillId="0" borderId="74" xfId="23" applyFont="1" applyFill="1" applyBorder="1" applyAlignment="1">
      <alignment horizontal="left" wrapText="1"/>
    </xf>
    <xf numFmtId="14" fontId="105" fillId="14" borderId="50" xfId="23" applyNumberFormat="1" applyFont="1" applyFill="1" applyBorder="1" applyAlignment="1">
      <alignment horizontal="center" vertical="center" wrapText="1"/>
    </xf>
    <xf numFmtId="14" fontId="88" fillId="14" borderId="50" xfId="23" applyNumberFormat="1" applyFont="1" applyFill="1" applyBorder="1" applyAlignment="1">
      <alignment horizontal="center" vertical="center" wrapText="1"/>
    </xf>
    <xf numFmtId="14" fontId="88" fillId="14" borderId="53" xfId="23" applyNumberFormat="1" applyFont="1" applyFill="1" applyBorder="1" applyAlignment="1">
      <alignment horizontal="center" vertical="center" wrapText="1"/>
    </xf>
    <xf numFmtId="14" fontId="88" fillId="14" borderId="54" xfId="23" applyNumberFormat="1" applyFont="1" applyFill="1" applyBorder="1" applyAlignment="1">
      <alignment horizontal="center" vertical="center" wrapText="1"/>
    </xf>
    <xf numFmtId="0" fontId="45" fillId="0" borderId="1" xfId="18" applyNumberFormat="1" applyFont="1" applyFill="1" applyBorder="1" applyAlignment="1">
      <alignment vertical="center"/>
    </xf>
    <xf numFmtId="176" fontId="36" fillId="21" borderId="2" xfId="1" applyNumberFormat="1" applyFont="1" applyFill="1" applyBorder="1" applyAlignment="1" applyProtection="1">
      <alignment horizontal="right" vertical="center"/>
      <protection locked="0"/>
    </xf>
    <xf numFmtId="176" fontId="6" fillId="6" borderId="2" xfId="1" applyNumberFormat="1" applyFont="1" applyFill="1" applyBorder="1" applyAlignment="1">
      <alignment horizontal="left" wrapText="1"/>
    </xf>
    <xf numFmtId="0" fontId="31" fillId="0" borderId="0" xfId="0" applyFont="1" applyBorder="1" applyAlignment="1">
      <alignment horizontal="center" vertical="center"/>
    </xf>
    <xf numFmtId="176" fontId="24" fillId="0" borderId="2" xfId="1" applyNumberFormat="1" applyFont="1" applyBorder="1" applyAlignment="1" applyProtection="1">
      <alignment horizontal="center" vertical="center"/>
    </xf>
    <xf numFmtId="0" fontId="31" fillId="0" borderId="0" xfId="0" applyFont="1" applyBorder="1" applyAlignment="1">
      <alignment horizontal="center" vertical="center"/>
    </xf>
    <xf numFmtId="176" fontId="38" fillId="10" borderId="6" xfId="1" applyNumberFormat="1" applyFont="1" applyFill="1" applyBorder="1" applyAlignment="1" applyProtection="1">
      <alignment horizontal="center" vertical="center"/>
    </xf>
    <xf numFmtId="176" fontId="24" fillId="10" borderId="2" xfId="1" applyNumberFormat="1" applyFont="1" applyFill="1" applyBorder="1" applyAlignment="1" applyProtection="1">
      <alignment horizontal="center" vertical="center"/>
    </xf>
    <xf numFmtId="176" fontId="24" fillId="10" borderId="18" xfId="1" applyNumberFormat="1" applyFont="1" applyFill="1" applyBorder="1" applyAlignment="1" applyProtection="1">
      <alignment horizontal="center" vertical="center"/>
    </xf>
    <xf numFmtId="176" fontId="24" fillId="10" borderId="6" xfId="1" applyNumberFormat="1" applyFont="1" applyFill="1" applyBorder="1" applyAlignment="1" applyProtection="1">
      <alignment horizontal="center" vertical="center"/>
    </xf>
    <xf numFmtId="176" fontId="24" fillId="0" borderId="2" xfId="1" applyNumberFormat="1" applyFont="1" applyBorder="1" applyAlignment="1" applyProtection="1">
      <alignment horizontal="center" vertical="center" wrapText="1"/>
    </xf>
    <xf numFmtId="176" fontId="24" fillId="0" borderId="2" xfId="1" applyNumberFormat="1" applyFont="1" applyBorder="1" applyAlignment="1" applyProtection="1">
      <alignment horizontal="center" vertical="center"/>
    </xf>
    <xf numFmtId="10" fontId="40" fillId="6" borderId="2" xfId="4" applyNumberFormat="1" applyFont="1" applyFill="1" applyBorder="1" applyAlignment="1" applyProtection="1">
      <alignment horizontal="right" vertical="center"/>
      <protection locked="0"/>
    </xf>
    <xf numFmtId="0" fontId="28" fillId="0" borderId="0" xfId="11" applyAlignment="1">
      <alignment horizontal="center" vertical="center" wrapText="1"/>
    </xf>
    <xf numFmtId="0" fontId="114" fillId="6" borderId="49" xfId="11" applyFont="1" applyFill="1" applyBorder="1" applyAlignment="1">
      <alignment horizontal="center" vertical="center" wrapText="1"/>
    </xf>
    <xf numFmtId="0" fontId="114" fillId="6" borderId="32" xfId="11" applyFont="1" applyFill="1" applyBorder="1" applyAlignment="1">
      <alignment horizontal="center" vertical="center" wrapText="1"/>
    </xf>
    <xf numFmtId="176" fontId="114" fillId="6" borderId="98" xfId="25" applyNumberFormat="1" applyFont="1" applyFill="1" applyBorder="1" applyAlignment="1">
      <alignment horizontal="center" vertical="center" wrapText="1"/>
    </xf>
    <xf numFmtId="176" fontId="114" fillId="6" borderId="49" xfId="25" applyNumberFormat="1" applyFont="1" applyFill="1" applyBorder="1" applyAlignment="1">
      <alignment horizontal="center" vertical="center" wrapText="1"/>
    </xf>
    <xf numFmtId="176" fontId="114" fillId="6" borderId="50" xfId="25" applyNumberFormat="1" applyFont="1" applyFill="1" applyBorder="1" applyAlignment="1">
      <alignment horizontal="center" vertical="center" wrapText="1"/>
    </xf>
    <xf numFmtId="176" fontId="114" fillId="6" borderId="91" xfId="25" applyNumberFormat="1" applyFont="1" applyFill="1" applyBorder="1" applyAlignment="1">
      <alignment horizontal="center" vertical="center" wrapText="1"/>
    </xf>
    <xf numFmtId="176" fontId="114" fillId="6" borderId="48" xfId="25" applyNumberFormat="1" applyFont="1" applyFill="1" applyBorder="1" applyAlignment="1">
      <alignment horizontal="center" vertical="center" wrapText="1"/>
    </xf>
    <xf numFmtId="176" fontId="114" fillId="6" borderId="102" xfId="25" applyNumberFormat="1" applyFont="1" applyFill="1" applyBorder="1" applyAlignment="1">
      <alignment horizontal="center" vertical="center" wrapText="1"/>
    </xf>
    <xf numFmtId="176" fontId="114" fillId="6" borderId="100" xfId="25" applyNumberFormat="1" applyFont="1" applyFill="1" applyBorder="1" applyAlignment="1">
      <alignment horizontal="center" vertical="center" wrapText="1"/>
    </xf>
    <xf numFmtId="176" fontId="114" fillId="6" borderId="93" xfId="25" applyNumberFormat="1" applyFont="1" applyFill="1" applyBorder="1" applyAlignment="1">
      <alignment horizontal="center" vertical="center" wrapText="1"/>
    </xf>
    <xf numFmtId="176" fontId="114" fillId="6" borderId="32" xfId="25" applyNumberFormat="1" applyFont="1" applyFill="1" applyBorder="1" applyAlignment="1">
      <alignment horizontal="center" vertical="center" wrapText="1"/>
    </xf>
    <xf numFmtId="176" fontId="114" fillId="6" borderId="92" xfId="25" applyNumberFormat="1" applyFont="1" applyFill="1" applyBorder="1" applyAlignment="1">
      <alignment horizontal="center" vertical="center" wrapText="1"/>
    </xf>
    <xf numFmtId="0" fontId="114" fillId="0" borderId="49" xfId="11" applyFont="1" applyBorder="1" applyAlignment="1">
      <alignment horizontal="center" vertical="center" wrapText="1"/>
    </xf>
    <xf numFmtId="0" fontId="114" fillId="0" borderId="32" xfId="11" applyFont="1" applyBorder="1" applyAlignment="1">
      <alignment horizontal="center" vertical="center" wrapText="1"/>
    </xf>
    <xf numFmtId="176" fontId="114" fillId="0" borderId="98" xfId="25" applyNumberFormat="1" applyFont="1" applyBorder="1" applyAlignment="1">
      <alignment horizontal="center" vertical="center" wrapText="1"/>
    </xf>
    <xf numFmtId="176" fontId="114" fillId="0" borderId="49" xfId="25" applyNumberFormat="1" applyFont="1" applyBorder="1" applyAlignment="1">
      <alignment horizontal="center" vertical="center" wrapText="1"/>
    </xf>
    <xf numFmtId="176" fontId="114" fillId="0" borderId="50" xfId="25" applyNumberFormat="1" applyFont="1" applyBorder="1" applyAlignment="1">
      <alignment horizontal="center" vertical="center" wrapText="1"/>
    </xf>
    <xf numFmtId="176" fontId="114" fillId="0" borderId="91" xfId="25" applyNumberFormat="1" applyFont="1" applyBorder="1" applyAlignment="1">
      <alignment horizontal="center" vertical="center" wrapText="1"/>
    </xf>
    <xf numFmtId="176" fontId="114" fillId="0" borderId="48" xfId="25" applyNumberFormat="1" applyFont="1" applyBorder="1" applyAlignment="1">
      <alignment horizontal="center" vertical="center" wrapText="1"/>
    </xf>
    <xf numFmtId="176" fontId="114" fillId="0" borderId="102" xfId="25" applyNumberFormat="1" applyFont="1" applyBorder="1" applyAlignment="1">
      <alignment horizontal="center" vertical="center" wrapText="1"/>
    </xf>
    <xf numFmtId="176" fontId="114" fillId="0" borderId="100" xfId="25" applyNumberFormat="1" applyFont="1" applyBorder="1" applyAlignment="1">
      <alignment horizontal="center" vertical="center" wrapText="1"/>
    </xf>
    <xf numFmtId="176" fontId="114" fillId="0" borderId="93" xfId="25" applyNumberFormat="1" applyFont="1" applyBorder="1" applyAlignment="1">
      <alignment horizontal="center" vertical="center" wrapText="1"/>
    </xf>
    <xf numFmtId="176" fontId="114" fillId="0" borderId="32" xfId="25" applyNumberFormat="1" applyFont="1" applyBorder="1" applyAlignment="1">
      <alignment horizontal="center" vertical="center" wrapText="1"/>
    </xf>
    <xf numFmtId="176" fontId="114" fillId="0" borderId="92" xfId="25" applyNumberFormat="1" applyFont="1" applyBorder="1" applyAlignment="1">
      <alignment horizontal="center" vertical="center" wrapText="1"/>
    </xf>
    <xf numFmtId="43" fontId="114" fillId="0" borderId="32" xfId="11" applyNumberFormat="1" applyFont="1" applyBorder="1" applyAlignment="1">
      <alignment horizontal="center" vertical="center" wrapText="1"/>
    </xf>
    <xf numFmtId="43" fontId="0" fillId="0" borderId="0" xfId="25" applyFont="1" applyAlignment="1">
      <alignment horizontal="center" vertical="center" wrapText="1"/>
    </xf>
    <xf numFmtId="43" fontId="114" fillId="0" borderId="49" xfId="25" applyFont="1" applyBorder="1" applyAlignment="1">
      <alignment horizontal="center" vertical="center" wrapText="1"/>
    </xf>
    <xf numFmtId="43" fontId="6" fillId="0" borderId="32" xfId="25" applyFont="1" applyBorder="1" applyAlignment="1">
      <alignment horizontal="center" vertical="center" wrapText="1"/>
    </xf>
    <xf numFmtId="176" fontId="115" fillId="0" borderId="98" xfId="25" applyNumberFormat="1" applyFont="1" applyBorder="1" applyAlignment="1">
      <alignment horizontal="center" vertical="center" wrapText="1"/>
    </xf>
    <xf numFmtId="176" fontId="115" fillId="0" borderId="49" xfId="25" applyNumberFormat="1" applyFont="1" applyBorder="1" applyAlignment="1">
      <alignment horizontal="center" vertical="center" wrapText="1"/>
    </xf>
    <xf numFmtId="176" fontId="115" fillId="0" borderId="50" xfId="25" applyNumberFormat="1" applyFont="1" applyBorder="1" applyAlignment="1">
      <alignment horizontal="center" vertical="center" wrapText="1"/>
    </xf>
    <xf numFmtId="176" fontId="115" fillId="0" borderId="91" xfId="25" applyNumberFormat="1" applyFont="1" applyBorder="1" applyAlignment="1">
      <alignment horizontal="center" vertical="center" wrapText="1"/>
    </xf>
    <xf numFmtId="176" fontId="115" fillId="0" borderId="48" xfId="25" applyNumberFormat="1" applyFont="1" applyBorder="1" applyAlignment="1">
      <alignment horizontal="center" vertical="center" wrapText="1"/>
    </xf>
    <xf numFmtId="176" fontId="116" fillId="0" borderId="91" xfId="25" applyNumberFormat="1" applyFont="1" applyBorder="1" applyAlignment="1">
      <alignment horizontal="center" vertical="center" wrapText="1"/>
    </xf>
    <xf numFmtId="176" fontId="116" fillId="0" borderId="98" xfId="25" applyNumberFormat="1" applyFont="1" applyBorder="1" applyAlignment="1">
      <alignment horizontal="center" vertical="center" wrapText="1"/>
    </xf>
    <xf numFmtId="176" fontId="116" fillId="0" borderId="102" xfId="25" applyNumberFormat="1" applyFont="1" applyBorder="1" applyAlignment="1">
      <alignment horizontal="center" vertical="center" wrapText="1"/>
    </xf>
    <xf numFmtId="176" fontId="116" fillId="0" borderId="100" xfId="25" applyNumberFormat="1" applyFont="1" applyBorder="1" applyAlignment="1">
      <alignment horizontal="center" vertical="center" wrapText="1"/>
    </xf>
    <xf numFmtId="176" fontId="115" fillId="0" borderId="93" xfId="25" applyNumberFormat="1" applyFont="1" applyBorder="1" applyAlignment="1">
      <alignment horizontal="center" vertical="center" wrapText="1"/>
    </xf>
    <xf numFmtId="176" fontId="115" fillId="0" borderId="32" xfId="25" applyNumberFormat="1" applyFont="1" applyBorder="1" applyAlignment="1">
      <alignment horizontal="center" vertical="center" wrapText="1"/>
    </xf>
    <xf numFmtId="176" fontId="116" fillId="0" borderId="92" xfId="25" applyNumberFormat="1" applyFont="1" applyBorder="1" applyAlignment="1">
      <alignment horizontal="center" vertical="center" wrapText="1"/>
    </xf>
    <xf numFmtId="0" fontId="82" fillId="0" borderId="0" xfId="11" applyFont="1" applyAlignment="1">
      <alignment horizontal="center" vertical="center" wrapText="1"/>
    </xf>
    <xf numFmtId="0" fontId="109" fillId="6" borderId="103" xfId="11" applyFont="1" applyFill="1" applyBorder="1" applyAlignment="1">
      <alignment horizontal="center" vertical="center" wrapText="1"/>
    </xf>
    <xf numFmtId="0" fontId="109" fillId="6" borderId="51" xfId="11" applyFont="1" applyFill="1" applyBorder="1" applyAlignment="1">
      <alignment horizontal="center" vertical="center" wrapText="1"/>
    </xf>
    <xf numFmtId="0" fontId="109" fillId="6" borderId="104" xfId="11" applyFont="1" applyFill="1" applyBorder="1" applyAlignment="1">
      <alignment horizontal="center" vertical="center" wrapText="1"/>
    </xf>
    <xf numFmtId="0" fontId="109" fillId="6" borderId="105" xfId="11" applyFont="1" applyFill="1" applyBorder="1" applyAlignment="1">
      <alignment horizontal="center" vertical="center" wrapText="1"/>
    </xf>
    <xf numFmtId="43" fontId="62" fillId="6" borderId="103" xfId="11" applyNumberFormat="1" applyFont="1" applyFill="1" applyBorder="1" applyAlignment="1">
      <alignment horizontal="center" vertical="center" wrapText="1"/>
    </xf>
    <xf numFmtId="43" fontId="62" fillId="6" borderId="104" xfId="11" applyNumberFormat="1" applyFont="1" applyFill="1" applyBorder="1" applyAlignment="1">
      <alignment horizontal="center" vertical="center" wrapText="1"/>
    </xf>
    <xf numFmtId="43" fontId="62" fillId="6" borderId="106" xfId="11" applyNumberFormat="1" applyFont="1" applyFill="1" applyBorder="1" applyAlignment="1">
      <alignment horizontal="center" vertical="center" wrapText="1"/>
    </xf>
    <xf numFmtId="0" fontId="62" fillId="6" borderId="105" xfId="11" applyFont="1" applyFill="1" applyBorder="1" applyAlignment="1">
      <alignment vertical="center" wrapText="1"/>
    </xf>
    <xf numFmtId="0" fontId="62" fillId="6" borderId="104" xfId="11" applyFont="1" applyFill="1" applyBorder="1" applyAlignment="1">
      <alignment vertical="center" wrapText="1"/>
    </xf>
    <xf numFmtId="43" fontId="62" fillId="6" borderId="105" xfId="11" applyNumberFormat="1" applyFont="1" applyFill="1" applyBorder="1" applyAlignment="1">
      <alignment vertical="center" wrapText="1"/>
    </xf>
    <xf numFmtId="0" fontId="62" fillId="6" borderId="106" xfId="11" applyFont="1" applyFill="1" applyBorder="1" applyAlignment="1">
      <alignment vertical="center" wrapText="1"/>
    </xf>
    <xf numFmtId="176" fontId="117" fillId="0" borderId="0" xfId="25" applyNumberFormat="1" applyFont="1" applyAlignment="1">
      <alignment horizontal="center" vertical="center" wrapText="1"/>
    </xf>
    <xf numFmtId="176" fontId="99" fillId="0" borderId="0" xfId="25" applyNumberFormat="1" applyFont="1" applyAlignment="1">
      <alignment horizontal="center" vertical="center" wrapText="1"/>
    </xf>
    <xf numFmtId="0" fontId="62" fillId="26" borderId="69" xfId="11" applyFont="1" applyFill="1" applyBorder="1" applyAlignment="1">
      <alignment horizontal="center" vertical="center" wrapText="1"/>
    </xf>
    <xf numFmtId="176" fontId="0" fillId="0" borderId="0" xfId="25" applyNumberFormat="1" applyFont="1" applyAlignment="1">
      <alignment horizontal="center" vertical="center" wrapText="1"/>
    </xf>
    <xf numFmtId="0" fontId="113" fillId="0" borderId="0" xfId="11" applyFont="1" applyAlignment="1">
      <alignment horizontal="center" vertical="center" wrapText="1"/>
    </xf>
    <xf numFmtId="0" fontId="109" fillId="0" borderId="99" xfId="11" applyFont="1" applyFill="1" applyBorder="1" applyAlignment="1">
      <alignment horizontal="center" vertical="center" wrapText="1"/>
    </xf>
    <xf numFmtId="0" fontId="109" fillId="0" borderId="71" xfId="11" applyFont="1" applyFill="1" applyBorder="1" applyAlignment="1">
      <alignment horizontal="center" vertical="center" wrapText="1"/>
    </xf>
    <xf numFmtId="0" fontId="109" fillId="0" borderId="100" xfId="11" applyFont="1" applyFill="1" applyBorder="1" applyAlignment="1">
      <alignment horizontal="center" vertical="center" wrapText="1"/>
    </xf>
    <xf numFmtId="0" fontId="109" fillId="0" borderId="1" xfId="11" applyFont="1" applyFill="1" applyBorder="1" applyAlignment="1">
      <alignment horizontal="center" vertical="center" wrapText="1"/>
    </xf>
    <xf numFmtId="0" fontId="109" fillId="0" borderId="92" xfId="11" applyFont="1" applyFill="1" applyBorder="1" applyAlignment="1">
      <alignment horizontal="center" vertical="center" wrapText="1"/>
    </xf>
    <xf numFmtId="43" fontId="70" fillId="0" borderId="0" xfId="12" applyNumberFormat="1" applyFont="1" applyFill="1" applyAlignment="1">
      <alignment vertical="center"/>
    </xf>
    <xf numFmtId="10" fontId="27" fillId="0" borderId="0" xfId="7" applyNumberFormat="1" applyFont="1" applyFill="1" applyAlignment="1">
      <alignment vertical="center"/>
    </xf>
    <xf numFmtId="0" fontId="27" fillId="0" borderId="0" xfId="12" applyFont="1" applyFill="1" applyAlignment="1">
      <alignment vertical="center"/>
    </xf>
    <xf numFmtId="43" fontId="67" fillId="0" borderId="51" xfId="12" applyNumberFormat="1" applyFont="1" applyFill="1" applyBorder="1" applyAlignment="1">
      <alignment horizontal="center" vertical="center" wrapText="1"/>
    </xf>
    <xf numFmtId="43" fontId="67" fillId="14" borderId="107" xfId="12" applyNumberFormat="1" applyFont="1" applyFill="1" applyBorder="1" applyAlignment="1">
      <alignment vertical="center"/>
    </xf>
    <xf numFmtId="43" fontId="67" fillId="14" borderId="34" xfId="12" applyNumberFormat="1" applyFont="1" applyFill="1" applyBorder="1" applyAlignment="1">
      <alignment vertical="center"/>
    </xf>
    <xf numFmtId="43" fontId="67" fillId="14" borderId="108" xfId="12" applyNumberFormat="1" applyFont="1" applyFill="1" applyBorder="1" applyAlignment="1">
      <alignment vertical="center"/>
    </xf>
    <xf numFmtId="0" fontId="79" fillId="0" borderId="1" xfId="22" applyFont="1" applyBorder="1">
      <alignment vertical="center"/>
    </xf>
    <xf numFmtId="0" fontId="27" fillId="14" borderId="44" xfId="12" applyFont="1" applyFill="1" applyBorder="1" applyAlignment="1">
      <alignment vertical="center"/>
    </xf>
    <xf numFmtId="43" fontId="27" fillId="14" borderId="45" xfId="12" applyNumberFormat="1" applyFont="1" applyFill="1" applyBorder="1" applyAlignment="1">
      <alignment vertical="center"/>
    </xf>
    <xf numFmtId="0" fontId="27" fillId="14" borderId="45" xfId="12" applyFont="1" applyFill="1" applyBorder="1" applyAlignment="1">
      <alignment vertical="center"/>
    </xf>
    <xf numFmtId="0" fontId="27" fillId="14" borderId="46" xfId="12" applyFont="1" applyFill="1" applyBorder="1" applyAlignment="1">
      <alignment vertical="center"/>
    </xf>
    <xf numFmtId="0" fontId="109" fillId="0" borderId="44" xfId="11" applyFont="1" applyBorder="1" applyAlignment="1">
      <alignment horizontal="center" vertical="center" wrapText="1"/>
    </xf>
    <xf numFmtId="0" fontId="109" fillId="0" borderId="46" xfId="11" applyFont="1" applyBorder="1" applyAlignment="1">
      <alignment horizontal="center" vertical="center" wrapText="1"/>
    </xf>
    <xf numFmtId="0" fontId="109" fillId="0" borderId="91" xfId="11" applyFont="1" applyBorder="1" applyAlignment="1">
      <alignment horizontal="center" vertical="center" wrapText="1"/>
    </xf>
    <xf numFmtId="0" fontId="109" fillId="26" borderId="101" xfId="11" applyFont="1" applyFill="1" applyBorder="1" applyAlignment="1">
      <alignment horizontal="center" vertical="center" wrapText="1"/>
    </xf>
    <xf numFmtId="0" fontId="109" fillId="26" borderId="46" xfId="11" applyFont="1" applyFill="1" applyBorder="1" applyAlignment="1">
      <alignment horizontal="center" vertical="center" wrapText="1"/>
    </xf>
    <xf numFmtId="0" fontId="109" fillId="26" borderId="93" xfId="11" applyFont="1" applyFill="1" applyBorder="1" applyAlignment="1">
      <alignment horizontal="center" vertical="center" wrapText="1"/>
    </xf>
    <xf numFmtId="0" fontId="48" fillId="21" borderId="44" xfId="11" applyFont="1" applyFill="1" applyBorder="1" applyAlignment="1">
      <alignment horizontal="center" vertical="center" wrapText="1"/>
    </xf>
    <xf numFmtId="0" fontId="48" fillId="21" borderId="46" xfId="11" applyFont="1" applyFill="1" applyBorder="1" applyAlignment="1">
      <alignment horizontal="center" vertical="center" wrapText="1"/>
    </xf>
    <xf numFmtId="43" fontId="6" fillId="6" borderId="32" xfId="25" applyFont="1" applyFill="1" applyBorder="1" applyAlignment="1">
      <alignment horizontal="center" vertical="center" wrapText="1"/>
    </xf>
    <xf numFmtId="43" fontId="118" fillId="8" borderId="1" xfId="1" applyFont="1" applyFill="1" applyBorder="1" applyAlignment="1" applyProtection="1">
      <alignment horizontal="center" vertical="center"/>
    </xf>
    <xf numFmtId="43" fontId="64" fillId="16" borderId="0" xfId="12" applyNumberFormat="1" applyFont="1" applyFill="1" applyAlignment="1">
      <alignment vertical="center"/>
    </xf>
    <xf numFmtId="0" fontId="31" fillId="0" borderId="30" xfId="0" applyFont="1" applyBorder="1" applyAlignment="1">
      <alignment horizontal="center" vertical="center"/>
    </xf>
    <xf numFmtId="43" fontId="15" fillId="6" borderId="13" xfId="1" applyFont="1" applyFill="1" applyBorder="1" applyAlignment="1" applyProtection="1">
      <alignment horizontal="center" vertical="center"/>
    </xf>
    <xf numFmtId="43" fontId="15" fillId="6" borderId="14" xfId="1" applyFont="1" applyFill="1" applyBorder="1" applyAlignment="1" applyProtection="1">
      <alignment horizontal="center" vertical="center"/>
    </xf>
    <xf numFmtId="0" fontId="119" fillId="0" borderId="0" xfId="5" applyFont="1" applyFill="1" applyAlignment="1">
      <alignment horizontal="center" vertical="center"/>
    </xf>
    <xf numFmtId="0" fontId="49" fillId="14" borderId="1" xfId="5" applyFont="1" applyFill="1" applyBorder="1" applyAlignment="1">
      <alignment horizontal="left" vertical="center" wrapText="1"/>
    </xf>
    <xf numFmtId="0" fontId="34" fillId="0" borderId="1" xfId="0" applyFont="1" applyFill="1" applyBorder="1" applyAlignment="1" applyProtection="1">
      <alignment horizontal="center" vertical="center" wrapText="1"/>
    </xf>
    <xf numFmtId="176" fontId="24" fillId="10" borderId="6" xfId="1" applyNumberFormat="1" applyFont="1" applyFill="1" applyBorder="1" applyAlignment="1" applyProtection="1">
      <alignment vertical="center" wrapText="1"/>
    </xf>
    <xf numFmtId="176" fontId="38" fillId="10" borderId="6" xfId="1" applyNumberFormat="1" applyFont="1" applyFill="1" applyBorder="1" applyAlignment="1" applyProtection="1">
      <alignment vertical="center" wrapText="1"/>
    </xf>
    <xf numFmtId="176" fontId="24" fillId="10" borderId="18" xfId="1" applyNumberFormat="1" applyFont="1" applyFill="1" applyBorder="1" applyAlignment="1" applyProtection="1">
      <alignment vertical="center" wrapText="1"/>
    </xf>
    <xf numFmtId="176" fontId="18" fillId="12" borderId="93" xfId="1" applyNumberFormat="1" applyFont="1" applyFill="1" applyBorder="1">
      <alignment vertical="center"/>
    </xf>
    <xf numFmtId="176" fontId="24" fillId="10" borderId="6" xfId="1" applyNumberFormat="1" applyFont="1" applyFill="1" applyBorder="1" applyAlignment="1" applyProtection="1">
      <alignment horizontal="center" vertical="center" wrapText="1"/>
    </xf>
    <xf numFmtId="176" fontId="18" fillId="0" borderId="1" xfId="1" applyNumberFormat="1" applyFont="1" applyFill="1" applyBorder="1">
      <alignment vertical="center"/>
    </xf>
    <xf numFmtId="176" fontId="18" fillId="0" borderId="1" xfId="1" applyNumberFormat="1" applyFont="1" applyFill="1" applyBorder="1" applyAlignment="1">
      <alignment vertical="center"/>
    </xf>
    <xf numFmtId="0" fontId="24" fillId="0" borderId="6" xfId="1" applyNumberFormat="1" applyFont="1" applyBorder="1" applyAlignment="1" applyProtection="1">
      <alignment horizontal="left" vertical="center"/>
    </xf>
    <xf numFmtId="0" fontId="24" fillId="0" borderId="6" xfId="1" applyNumberFormat="1" applyFont="1" applyBorder="1" applyAlignment="1" applyProtection="1">
      <alignment horizontal="left" vertical="center"/>
      <protection locked="0"/>
    </xf>
    <xf numFmtId="0" fontId="18" fillId="14" borderId="67" xfId="2" applyFont="1" applyFill="1" applyBorder="1" applyProtection="1">
      <alignment vertical="center"/>
      <protection locked="0"/>
    </xf>
    <xf numFmtId="0" fontId="21" fillId="14" borderId="67" xfId="2" applyFont="1" applyFill="1" applyBorder="1" applyProtection="1">
      <alignment vertical="center"/>
      <protection locked="0"/>
    </xf>
    <xf numFmtId="176" fontId="18" fillId="14" borderId="67" xfId="2" applyNumberFormat="1" applyFont="1" applyFill="1" applyBorder="1" applyProtection="1">
      <alignment vertical="center"/>
      <protection locked="0"/>
    </xf>
    <xf numFmtId="10" fontId="18" fillId="14" borderId="67" xfId="4" applyNumberFormat="1" applyFont="1" applyFill="1" applyBorder="1" applyProtection="1">
      <alignment vertical="center"/>
      <protection locked="0"/>
    </xf>
    <xf numFmtId="10" fontId="18" fillId="14" borderId="69" xfId="4" applyNumberFormat="1" applyFont="1" applyFill="1" applyBorder="1" applyProtection="1">
      <alignment vertical="center"/>
      <protection locked="0"/>
    </xf>
    <xf numFmtId="49" fontId="18" fillId="4" borderId="1" xfId="2" applyNumberFormat="1" applyFont="1" applyFill="1" applyBorder="1" applyProtection="1">
      <alignment vertical="center"/>
      <protection locked="0"/>
    </xf>
    <xf numFmtId="0" fontId="24" fillId="0" borderId="1" xfId="2" applyFont="1" applyFill="1" applyBorder="1" applyAlignment="1" applyProtection="1">
      <alignment horizontal="center" vertical="center"/>
    </xf>
    <xf numFmtId="0" fontId="24" fillId="0" borderId="1" xfId="0" applyFont="1" applyFill="1" applyBorder="1" applyAlignment="1" applyProtection="1">
      <alignment horizontal="center" vertical="center"/>
    </xf>
    <xf numFmtId="49" fontId="21" fillId="4" borderId="1" xfId="2" applyNumberFormat="1" applyFont="1" applyFill="1" applyBorder="1" applyProtection="1">
      <alignment vertical="center"/>
      <protection locked="0"/>
    </xf>
    <xf numFmtId="0" fontId="38" fillId="17" borderId="1" xfId="0" applyFont="1" applyFill="1" applyBorder="1" applyAlignment="1" applyProtection="1">
      <alignment horizontal="left" vertical="center"/>
    </xf>
    <xf numFmtId="0" fontId="39" fillId="17" borderId="1" xfId="0" applyFont="1" applyFill="1" applyBorder="1" applyAlignment="1" applyProtection="1">
      <alignment horizontal="left" vertical="center"/>
    </xf>
    <xf numFmtId="176" fontId="19" fillId="6" borderId="1" xfId="1" applyNumberFormat="1" applyFont="1" applyFill="1" applyBorder="1" applyAlignment="1" applyProtection="1">
      <alignment horizontal="right"/>
      <protection locked="0"/>
    </xf>
    <xf numFmtId="176" fontId="19" fillId="0" borderId="1" xfId="1" applyNumberFormat="1" applyFont="1" applyFill="1" applyBorder="1" applyAlignment="1" applyProtection="1">
      <alignment horizontal="right"/>
      <protection locked="0"/>
    </xf>
    <xf numFmtId="0" fontId="38" fillId="17" borderId="1" xfId="0" applyFont="1" applyFill="1" applyBorder="1" applyAlignment="1" applyProtection="1">
      <alignment vertical="center"/>
    </xf>
    <xf numFmtId="0" fontId="39" fillId="17" borderId="1" xfId="2" applyFont="1" applyFill="1" applyBorder="1" applyAlignment="1" applyProtection="1">
      <alignment horizontal="center" vertical="center"/>
    </xf>
    <xf numFmtId="176" fontId="19" fillId="7" borderId="1" xfId="1" applyNumberFormat="1" applyFont="1" applyFill="1" applyBorder="1" applyAlignment="1" applyProtection="1">
      <alignment horizontal="right"/>
      <protection locked="0"/>
    </xf>
    <xf numFmtId="176" fontId="18" fillId="7" borderId="1" xfId="1" applyNumberFormat="1" applyFont="1" applyFill="1" applyBorder="1" applyAlignment="1" applyProtection="1">
      <alignment horizontal="right" vertical="center"/>
      <protection locked="0"/>
    </xf>
    <xf numFmtId="49" fontId="38" fillId="0" borderId="1" xfId="0" applyNumberFormat="1" applyFont="1" applyFill="1" applyBorder="1" applyAlignment="1" applyProtection="1">
      <alignment horizontal="center" vertical="center"/>
    </xf>
    <xf numFmtId="0" fontId="39" fillId="0" borderId="1" xfId="0" applyFont="1" applyFill="1" applyBorder="1" applyAlignment="1" applyProtection="1">
      <alignment horizontal="center" vertical="center"/>
    </xf>
    <xf numFmtId="176" fontId="21" fillId="0" borderId="1" xfId="1" applyNumberFormat="1" applyFont="1" applyFill="1" applyBorder="1" applyAlignment="1" applyProtection="1">
      <alignment horizontal="right" vertical="center"/>
      <protection locked="0"/>
    </xf>
    <xf numFmtId="176" fontId="21" fillId="7" borderId="1" xfId="1" applyNumberFormat="1" applyFont="1" applyFill="1" applyBorder="1" applyAlignment="1" applyProtection="1">
      <alignment horizontal="right" vertical="center"/>
      <protection locked="0"/>
    </xf>
    <xf numFmtId="176" fontId="21" fillId="9" borderId="1" xfId="1" applyNumberFormat="1" applyFont="1" applyFill="1" applyBorder="1" applyAlignment="1" applyProtection="1">
      <alignment horizontal="right" vertical="center"/>
      <protection locked="0"/>
    </xf>
    <xf numFmtId="0" fontId="24" fillId="0" borderId="1" xfId="0" applyFont="1" applyFill="1" applyBorder="1" applyAlignment="1" applyProtection="1">
      <alignment vertical="center" wrapText="1"/>
    </xf>
    <xf numFmtId="0" fontId="35" fillId="0" borderId="1" xfId="0" applyFont="1" applyFill="1" applyBorder="1" applyAlignment="1" applyProtection="1">
      <alignment vertical="center" wrapText="1"/>
    </xf>
    <xf numFmtId="0" fontId="18" fillId="7" borderId="1" xfId="1" applyNumberFormat="1" applyFont="1" applyFill="1" applyBorder="1" applyAlignment="1" applyProtection="1">
      <alignment horizontal="right" vertical="center"/>
      <protection locked="0"/>
    </xf>
    <xf numFmtId="0" fontId="18" fillId="0" borderId="1" xfId="1" applyNumberFormat="1" applyFont="1" applyFill="1" applyBorder="1" applyAlignment="1" applyProtection="1">
      <alignment horizontal="right" vertical="center"/>
      <protection locked="0"/>
    </xf>
    <xf numFmtId="176" fontId="18" fillId="21" borderId="1" xfId="1" applyNumberFormat="1" applyFont="1" applyFill="1" applyBorder="1" applyAlignment="1" applyProtection="1">
      <alignment horizontal="right" vertical="center"/>
      <protection locked="0"/>
    </xf>
    <xf numFmtId="0" fontId="24" fillId="0" borderId="1" xfId="0" applyFont="1" applyFill="1" applyBorder="1" applyAlignment="1" applyProtection="1">
      <alignment vertical="center"/>
    </xf>
    <xf numFmtId="176" fontId="21" fillId="6" borderId="1" xfId="1" applyNumberFormat="1" applyFont="1" applyFill="1" applyBorder="1" applyAlignment="1" applyProtection="1">
      <alignment horizontal="right" vertical="center"/>
      <protection locked="0"/>
    </xf>
    <xf numFmtId="176" fontId="18" fillId="0" borderId="1" xfId="1" applyNumberFormat="1" applyFont="1" applyFill="1" applyBorder="1" applyAlignment="1" applyProtection="1">
      <alignment horizontal="right" vertical="center"/>
      <protection locked="0"/>
    </xf>
    <xf numFmtId="10" fontId="18" fillId="4" borderId="1" xfId="4" applyNumberFormat="1" applyFont="1" applyFill="1" applyBorder="1" applyProtection="1">
      <alignment vertical="center"/>
      <protection locked="0"/>
    </xf>
    <xf numFmtId="43" fontId="18" fillId="4" borderId="1" xfId="2" applyNumberFormat="1" applyFont="1" applyFill="1" applyBorder="1" applyProtection="1">
      <alignment vertical="center"/>
      <protection locked="0"/>
    </xf>
    <xf numFmtId="43" fontId="21" fillId="4" borderId="1" xfId="2" applyNumberFormat="1" applyFont="1" applyFill="1" applyBorder="1" applyAlignment="1" applyProtection="1">
      <alignment horizontal="left" vertical="center"/>
      <protection locked="0"/>
    </xf>
    <xf numFmtId="49" fontId="21" fillId="4" borderId="1" xfId="2" applyNumberFormat="1" applyFont="1" applyFill="1" applyBorder="1" applyAlignment="1" applyProtection="1">
      <alignment horizontal="right" vertical="center" wrapText="1"/>
      <protection locked="0"/>
    </xf>
    <xf numFmtId="49" fontId="21" fillId="4" borderId="1" xfId="2" applyNumberFormat="1" applyFont="1" applyFill="1" applyBorder="1" applyAlignment="1" applyProtection="1">
      <alignment horizontal="right" vertical="center"/>
      <protection locked="0"/>
    </xf>
    <xf numFmtId="0" fontId="21" fillId="0" borderId="0" xfId="2" applyFont="1" applyAlignment="1" applyProtection="1">
      <alignment horizontal="right" vertical="center"/>
      <protection locked="0"/>
    </xf>
    <xf numFmtId="43" fontId="21" fillId="4" borderId="1" xfId="1" applyFont="1" applyFill="1" applyBorder="1" applyAlignment="1" applyProtection="1">
      <alignment horizontal="left" vertical="center"/>
      <protection locked="0"/>
    </xf>
    <xf numFmtId="43" fontId="37" fillId="4" borderId="1" xfId="1" applyFont="1" applyFill="1" applyBorder="1" applyAlignment="1" applyProtection="1">
      <alignment horizontal="right" vertical="center"/>
      <protection locked="0"/>
    </xf>
    <xf numFmtId="49" fontId="21" fillId="4" borderId="1" xfId="2" applyNumberFormat="1" applyFont="1" applyFill="1" applyBorder="1" applyAlignment="1" applyProtection="1">
      <alignment vertical="center" wrapText="1"/>
      <protection locked="0"/>
    </xf>
    <xf numFmtId="43" fontId="37" fillId="4" borderId="1" xfId="1" applyFont="1" applyFill="1" applyBorder="1" applyProtection="1">
      <alignment vertical="center"/>
      <protection locked="0"/>
    </xf>
    <xf numFmtId="176" fontId="21" fillId="4" borderId="1" xfId="1" applyNumberFormat="1" applyFont="1" applyFill="1" applyBorder="1" applyProtection="1">
      <alignment vertical="center"/>
      <protection locked="0"/>
    </xf>
    <xf numFmtId="176" fontId="21" fillId="4" borderId="1" xfId="1" applyNumberFormat="1" applyFont="1" applyFill="1" applyBorder="1" applyAlignment="1" applyProtection="1">
      <alignment horizontal="left" vertical="center"/>
      <protection locked="0"/>
    </xf>
    <xf numFmtId="176" fontId="21" fillId="4" borderId="1" xfId="1" applyNumberFormat="1" applyFont="1" applyFill="1" applyBorder="1" applyAlignment="1" applyProtection="1">
      <alignment horizontal="right" vertical="center" wrapText="1"/>
      <protection locked="0"/>
    </xf>
    <xf numFmtId="176" fontId="62" fillId="9" borderId="0" xfId="1" applyNumberFormat="1" applyFont="1" applyFill="1" applyProtection="1">
      <alignment vertical="center"/>
      <protection locked="0"/>
    </xf>
    <xf numFmtId="176" fontId="21" fillId="4" borderId="33" xfId="1" applyNumberFormat="1" applyFont="1" applyFill="1" applyBorder="1" applyAlignment="1" applyProtection="1">
      <alignment horizontal="center" vertical="center" wrapText="1"/>
      <protection locked="0"/>
    </xf>
    <xf numFmtId="176" fontId="21" fillId="4" borderId="1" xfId="1" applyNumberFormat="1" applyFont="1" applyFill="1" applyBorder="1" applyAlignment="1" applyProtection="1">
      <alignment vertical="center" wrapText="1"/>
      <protection locked="0"/>
    </xf>
    <xf numFmtId="176" fontId="62" fillId="9" borderId="0" xfId="1" applyNumberFormat="1" applyFont="1" applyFill="1" applyAlignment="1" applyProtection="1">
      <alignment vertical="center" wrapText="1"/>
      <protection locked="0"/>
    </xf>
    <xf numFmtId="176" fontId="21" fillId="4" borderId="1" xfId="1" applyNumberFormat="1" applyFont="1" applyFill="1" applyBorder="1" applyAlignment="1" applyProtection="1">
      <alignment horizontal="left" vertical="center" wrapText="1"/>
      <protection locked="0"/>
    </xf>
    <xf numFmtId="0" fontId="122" fillId="0" borderId="0" xfId="0" applyFont="1">
      <alignment vertical="center"/>
    </xf>
    <xf numFmtId="0" fontId="123" fillId="0" borderId="0" xfId="0" applyFont="1">
      <alignment vertical="center"/>
    </xf>
    <xf numFmtId="0" fontId="105" fillId="0" borderId="1" xfId="0" applyFont="1" applyBorder="1" applyAlignment="1">
      <alignment horizontal="center" vertical="center"/>
    </xf>
    <xf numFmtId="49" fontId="124" fillId="4" borderId="14" xfId="2" applyNumberFormat="1" applyFont="1" applyFill="1" applyBorder="1" applyAlignment="1" applyProtection="1">
      <alignment horizontal="left" vertical="center"/>
      <protection locked="0"/>
    </xf>
    <xf numFmtId="176" fontId="124" fillId="4" borderId="1" xfId="2" applyNumberFormat="1" applyFont="1" applyFill="1" applyBorder="1" applyAlignment="1" applyProtection="1">
      <alignment horizontal="left" vertical="center"/>
      <protection locked="0"/>
    </xf>
    <xf numFmtId="176" fontId="122" fillId="0" borderId="0" xfId="0" applyNumberFormat="1" applyFont="1">
      <alignment vertical="center"/>
    </xf>
    <xf numFmtId="179" fontId="100" fillId="0" borderId="17" xfId="0" applyNumberFormat="1" applyFont="1" applyFill="1" applyBorder="1" applyAlignment="1" applyProtection="1">
      <alignment horizontal="left" vertical="center"/>
    </xf>
    <xf numFmtId="176" fontId="123" fillId="0" borderId="1" xfId="0" applyNumberFormat="1" applyFont="1" applyBorder="1">
      <alignment vertical="center"/>
    </xf>
    <xf numFmtId="176" fontId="105" fillId="0" borderId="1" xfId="0" applyNumberFormat="1" applyFont="1" applyBorder="1">
      <alignment vertical="center"/>
    </xf>
    <xf numFmtId="176" fontId="123" fillId="6" borderId="1" xfId="0" applyNumberFormat="1" applyFont="1" applyFill="1" applyBorder="1">
      <alignment vertical="center"/>
    </xf>
    <xf numFmtId="179" fontId="100" fillId="0" borderId="17" xfId="0" applyNumberFormat="1" applyFont="1" applyFill="1" applyBorder="1" applyAlignment="1" applyProtection="1">
      <alignment horizontal="left" vertical="center" wrapText="1"/>
    </xf>
    <xf numFmtId="179" fontId="100" fillId="0" borderId="17" xfId="0" applyNumberFormat="1" applyFont="1" applyFill="1" applyBorder="1" applyAlignment="1" applyProtection="1">
      <alignment horizontal="left" vertical="center" wrapText="1" indent="1"/>
    </xf>
    <xf numFmtId="179" fontId="124" fillId="4" borderId="17" xfId="2" applyNumberFormat="1" applyFont="1" applyFill="1" applyBorder="1" applyAlignment="1" applyProtection="1">
      <alignment horizontal="left" vertical="center"/>
      <protection locked="0"/>
    </xf>
    <xf numFmtId="179" fontId="124" fillId="0" borderId="17" xfId="2" applyNumberFormat="1" applyFont="1" applyFill="1" applyBorder="1" applyAlignment="1" applyProtection="1">
      <alignment horizontal="center" vertical="center"/>
      <protection locked="0"/>
    </xf>
    <xf numFmtId="176" fontId="124" fillId="0" borderId="1" xfId="1" applyNumberFormat="1" applyFont="1" applyFill="1" applyBorder="1" applyAlignment="1" applyProtection="1">
      <alignment horizontal="center" vertical="center"/>
      <protection locked="0"/>
    </xf>
    <xf numFmtId="179" fontId="124" fillId="0" borderId="17" xfId="4" applyNumberFormat="1" applyFont="1" applyFill="1" applyBorder="1" applyAlignment="1" applyProtection="1">
      <alignment horizontal="center" vertical="center"/>
      <protection locked="0"/>
    </xf>
    <xf numFmtId="10" fontId="124" fillId="0" borderId="1" xfId="4" applyNumberFormat="1" applyFont="1" applyFill="1" applyBorder="1" applyAlignment="1" applyProtection="1">
      <alignment horizontal="right" vertical="center"/>
      <protection locked="0"/>
    </xf>
    <xf numFmtId="10" fontId="122" fillId="0" borderId="0" xfId="0" applyNumberFormat="1" applyFont="1">
      <alignment vertical="center"/>
    </xf>
    <xf numFmtId="179" fontId="100" fillId="0" borderId="17" xfId="0" applyNumberFormat="1" applyFont="1" applyFill="1" applyBorder="1" applyAlignment="1" applyProtection="1">
      <alignment horizontal="center" vertical="center"/>
    </xf>
    <xf numFmtId="176" fontId="122" fillId="0" borderId="0" xfId="1" applyNumberFormat="1" applyFont="1">
      <alignment vertical="center"/>
    </xf>
    <xf numFmtId="179" fontId="124" fillId="14" borderId="17" xfId="2" applyNumberFormat="1" applyFont="1" applyFill="1" applyBorder="1" applyAlignment="1" applyProtection="1">
      <alignment horizontal="center" vertical="center"/>
      <protection locked="0"/>
    </xf>
    <xf numFmtId="176" fontId="124" fillId="14" borderId="1" xfId="2" applyNumberFormat="1" applyFont="1" applyFill="1" applyBorder="1" applyAlignment="1" applyProtection="1">
      <alignment horizontal="center" vertical="center"/>
      <protection locked="0"/>
    </xf>
    <xf numFmtId="179" fontId="124" fillId="14" borderId="17" xfId="4" applyNumberFormat="1" applyFont="1" applyFill="1" applyBorder="1" applyAlignment="1" applyProtection="1">
      <alignment horizontal="center" vertical="center"/>
      <protection locked="0"/>
    </xf>
    <xf numFmtId="10" fontId="124" fillId="14" borderId="1" xfId="4" applyNumberFormat="1" applyFont="1" applyFill="1" applyBorder="1" applyAlignment="1" applyProtection="1">
      <alignment horizontal="right" vertical="center"/>
      <protection locked="0"/>
    </xf>
    <xf numFmtId="10" fontId="123" fillId="0" borderId="0" xfId="0" applyNumberFormat="1" applyFont="1">
      <alignment vertical="center"/>
    </xf>
    <xf numFmtId="176" fontId="105" fillId="0" borderId="1" xfId="0" applyNumberFormat="1" applyFont="1" applyBorder="1" applyAlignment="1">
      <alignment horizontal="center" vertical="center"/>
    </xf>
    <xf numFmtId="0" fontId="125" fillId="0" borderId="0" xfId="0" applyFont="1" applyAlignment="1">
      <alignment horizontal="center" vertical="center"/>
    </xf>
    <xf numFmtId="0" fontId="105" fillId="0" borderId="0" xfId="0" applyFont="1" applyAlignment="1">
      <alignment horizontal="center" vertical="center"/>
    </xf>
    <xf numFmtId="0" fontId="127" fillId="0" borderId="0" xfId="11" applyFont="1"/>
    <xf numFmtId="0" fontId="116" fillId="0" borderId="0" xfId="11" applyFont="1" applyAlignment="1">
      <alignment vertical="top"/>
    </xf>
    <xf numFmtId="43" fontId="128" fillId="0" borderId="0" xfId="12" applyNumberFormat="1" applyFont="1" applyFill="1" applyAlignment="1">
      <alignment vertical="center"/>
    </xf>
    <xf numFmtId="0" fontId="129" fillId="0" borderId="1" xfId="11" applyFont="1" applyBorder="1" applyAlignment="1">
      <alignment vertical="center"/>
    </xf>
    <xf numFmtId="43" fontId="67" fillId="20" borderId="48" xfId="12" applyNumberFormat="1" applyFont="1" applyFill="1" applyBorder="1" applyAlignment="1">
      <alignment horizontal="center" vertical="center" wrapText="1"/>
    </xf>
    <xf numFmtId="43" fontId="66" fillId="20" borderId="51" xfId="12" applyNumberFormat="1" applyFont="1" applyFill="1" applyBorder="1" applyAlignment="1">
      <alignment horizontal="center" vertical="center" wrapText="1"/>
    </xf>
    <xf numFmtId="43" fontId="67" fillId="0" borderId="43" xfId="12" applyNumberFormat="1" applyFont="1" applyFill="1" applyBorder="1" applyAlignment="1">
      <alignment horizontal="center" vertical="center" wrapText="1"/>
    </xf>
    <xf numFmtId="43" fontId="27" fillId="14" borderId="109" xfId="12" applyNumberFormat="1" applyFont="1" applyFill="1" applyBorder="1" applyAlignment="1">
      <alignment horizontal="center" vertical="center" wrapText="1"/>
    </xf>
    <xf numFmtId="43" fontId="67" fillId="21" borderId="14" xfId="12" applyNumberFormat="1" applyFont="1" applyFill="1" applyBorder="1" applyAlignment="1">
      <alignment horizontal="center" vertical="center" wrapText="1"/>
    </xf>
    <xf numFmtId="0" fontId="116" fillId="27" borderId="0" xfId="11" applyFont="1" applyFill="1" applyAlignment="1">
      <alignment vertical="top"/>
    </xf>
    <xf numFmtId="0" fontId="131" fillId="27" borderId="0" xfId="11" applyFont="1" applyFill="1"/>
    <xf numFmtId="0" fontId="116" fillId="27" borderId="0" xfId="11" applyFont="1" applyFill="1"/>
    <xf numFmtId="0" fontId="127" fillId="27" borderId="0" xfId="11" applyFont="1" applyFill="1"/>
    <xf numFmtId="0" fontId="127" fillId="27" borderId="0" xfId="11" applyFont="1" applyFill="1" applyBorder="1" applyAlignment="1">
      <alignment horizontal="left" vertical="center" wrapText="1"/>
    </xf>
    <xf numFmtId="0" fontId="127" fillId="27" borderId="61" xfId="11" applyFont="1" applyFill="1" applyBorder="1" applyAlignment="1">
      <alignment horizontal="center" vertical="center" wrapText="1"/>
    </xf>
    <xf numFmtId="0" fontId="116" fillId="27" borderId="13" xfId="11" applyFont="1" applyFill="1" applyBorder="1" applyAlignment="1">
      <alignment horizontal="center" vertical="center" wrapText="1"/>
    </xf>
    <xf numFmtId="0" fontId="116" fillId="27" borderId="62" xfId="11" applyFont="1" applyFill="1" applyBorder="1" applyAlignment="1">
      <alignment horizontal="center" vertical="center" wrapText="1"/>
    </xf>
    <xf numFmtId="0" fontId="127" fillId="27" borderId="0" xfId="11" applyFont="1" applyFill="1" applyBorder="1" applyAlignment="1">
      <alignment vertical="center" wrapText="1"/>
    </xf>
    <xf numFmtId="2" fontId="116" fillId="27" borderId="52" xfId="11" applyNumberFormat="1" applyFont="1" applyFill="1" applyBorder="1" applyAlignment="1">
      <alignment horizontal="center" vertical="center" wrapText="1"/>
    </xf>
    <xf numFmtId="2" fontId="116" fillId="27" borderId="53" xfId="11" applyNumberFormat="1" applyFont="1" applyFill="1" applyBorder="1" applyAlignment="1">
      <alignment horizontal="center" vertical="center" wrapText="1"/>
    </xf>
    <xf numFmtId="2" fontId="116" fillId="27" borderId="54" xfId="11" applyNumberFormat="1" applyFont="1" applyFill="1" applyBorder="1" applyAlignment="1">
      <alignment horizontal="center" vertical="center" wrapText="1"/>
    </xf>
    <xf numFmtId="0" fontId="127" fillId="0" borderId="0" xfId="11" applyFont="1" applyBorder="1" applyAlignment="1">
      <alignment vertical="center" wrapText="1"/>
    </xf>
    <xf numFmtId="0" fontId="116" fillId="0" borderId="0" xfId="11" applyFont="1" applyAlignment="1">
      <alignment vertical="center"/>
    </xf>
    <xf numFmtId="0" fontId="131" fillId="0" borderId="0" xfId="11" applyFont="1"/>
    <xf numFmtId="43" fontId="70" fillId="13" borderId="40" xfId="15" applyFont="1" applyFill="1" applyBorder="1" applyAlignment="1" applyProtection="1">
      <alignment horizontal="center" vertical="center" wrapText="1"/>
      <protection locked="0"/>
    </xf>
    <xf numFmtId="0" fontId="70" fillId="22" borderId="0" xfId="19" applyFont="1" applyFill="1" applyBorder="1" applyAlignment="1" applyProtection="1">
      <alignment horizontal="center" vertical="center" wrapText="1"/>
      <protection locked="0"/>
    </xf>
    <xf numFmtId="43" fontId="64" fillId="13" borderId="0" xfId="15" applyFont="1" applyFill="1" applyBorder="1" applyAlignment="1" applyProtection="1">
      <alignment horizontal="center" vertical="center" wrapText="1"/>
      <protection locked="0"/>
    </xf>
    <xf numFmtId="0" fontId="70" fillId="13" borderId="0" xfId="20" applyFont="1" applyFill="1" applyBorder="1" applyAlignment="1" applyProtection="1">
      <alignment horizontal="center" vertical="center" wrapText="1"/>
      <protection locked="0"/>
    </xf>
    <xf numFmtId="43" fontId="27" fillId="14" borderId="42" xfId="12" applyNumberFormat="1" applyFont="1" applyFill="1" applyBorder="1" applyAlignment="1">
      <alignment vertical="center"/>
    </xf>
    <xf numFmtId="0" fontId="70" fillId="16" borderId="0" xfId="12" applyFont="1" applyFill="1" applyAlignment="1">
      <alignment vertical="center"/>
    </xf>
    <xf numFmtId="0" fontId="134" fillId="0" borderId="0" xfId="12" applyFont="1" applyAlignment="1">
      <alignment vertical="center"/>
    </xf>
    <xf numFmtId="0" fontId="70" fillId="23" borderId="40" xfId="20" applyFont="1" applyFill="1" applyBorder="1" applyAlignment="1" applyProtection="1">
      <alignment horizontal="center" vertical="center" wrapText="1"/>
      <protection locked="0"/>
    </xf>
    <xf numFmtId="0" fontId="70" fillId="23" borderId="64" xfId="20" applyFont="1" applyFill="1" applyBorder="1" applyAlignment="1" applyProtection="1">
      <alignment horizontal="center" vertical="center" wrapText="1"/>
      <protection locked="0"/>
    </xf>
    <xf numFmtId="0" fontId="27" fillId="3" borderId="1" xfId="12" applyFont="1" applyFill="1" applyBorder="1" applyAlignment="1">
      <alignment horizontal="center" vertical="center" wrapText="1"/>
    </xf>
    <xf numFmtId="0" fontId="127" fillId="3" borderId="0" xfId="11" applyFont="1" applyFill="1"/>
    <xf numFmtId="43" fontId="27" fillId="0" borderId="42" xfId="12" applyNumberFormat="1" applyFont="1" applyFill="1" applyBorder="1" applyAlignment="1">
      <alignment vertical="center"/>
    </xf>
    <xf numFmtId="0" fontId="27" fillId="3" borderId="0" xfId="12" applyFont="1" applyFill="1" applyAlignment="1">
      <alignment horizontal="center" vertical="center" wrapText="1"/>
    </xf>
    <xf numFmtId="0" fontId="27" fillId="3" borderId="0" xfId="12" applyFont="1" applyFill="1" applyAlignment="1">
      <alignment vertical="center"/>
    </xf>
    <xf numFmtId="43" fontId="27" fillId="3" borderId="0" xfId="12" applyNumberFormat="1" applyFont="1" applyFill="1" applyAlignment="1">
      <alignment vertical="center"/>
    </xf>
    <xf numFmtId="43" fontId="27" fillId="0" borderId="68" xfId="12" applyNumberFormat="1" applyFont="1" applyFill="1" applyBorder="1" applyAlignment="1">
      <alignment vertical="center"/>
    </xf>
    <xf numFmtId="43" fontId="70" fillId="0" borderId="68" xfId="12" applyNumberFormat="1" applyFont="1" applyFill="1" applyBorder="1" applyAlignment="1">
      <alignment horizontal="center" vertical="center"/>
    </xf>
    <xf numFmtId="0" fontId="127" fillId="0" borderId="1" xfId="11" applyFont="1" applyBorder="1" applyAlignment="1">
      <alignment horizontal="center"/>
    </xf>
    <xf numFmtId="176" fontId="127" fillId="0" borderId="1" xfId="1" applyNumberFormat="1" applyFont="1" applyBorder="1" applyAlignment="1">
      <alignment horizontal="center"/>
    </xf>
    <xf numFmtId="43" fontId="127" fillId="0" borderId="0" xfId="11" applyNumberFormat="1" applyFont="1"/>
    <xf numFmtId="176" fontId="24" fillId="10" borderId="2" xfId="1" applyNumberFormat="1" applyFont="1" applyFill="1" applyBorder="1" applyAlignment="1" applyProtection="1">
      <alignment horizontal="center" vertical="center"/>
    </xf>
    <xf numFmtId="0" fontId="116" fillId="0" borderId="0" xfId="11" applyFont="1" applyAlignment="1">
      <alignment wrapText="1"/>
    </xf>
    <xf numFmtId="0" fontId="23" fillId="0" borderId="1" xfId="11" applyFont="1" applyBorder="1" applyAlignment="1">
      <alignment horizontal="center"/>
    </xf>
    <xf numFmtId="0" fontId="130" fillId="0" borderId="1" xfId="11" applyFont="1" applyBorder="1" applyAlignment="1">
      <alignment horizontal="center" wrapText="1"/>
    </xf>
    <xf numFmtId="0" fontId="8" fillId="0" borderId="0" xfId="11" applyFont="1" applyAlignment="1">
      <alignment vertical="center"/>
    </xf>
    <xf numFmtId="0" fontId="132" fillId="0" borderId="0" xfId="11" applyFont="1"/>
    <xf numFmtId="176" fontId="58" fillId="14" borderId="2" xfId="1" applyNumberFormat="1" applyFont="1" applyFill="1" applyBorder="1" applyAlignment="1" applyProtection="1">
      <alignment horizontal="center" vertical="center" wrapText="1"/>
      <protection locked="0"/>
    </xf>
    <xf numFmtId="176" fontId="59" fillId="14" borderId="2" xfId="1" applyNumberFormat="1" applyFont="1" applyFill="1" applyBorder="1" applyAlignment="1" applyProtection="1">
      <alignment horizontal="center" vertical="center" wrapText="1"/>
      <protection locked="0"/>
    </xf>
    <xf numFmtId="176" fontId="59" fillId="14" borderId="7" xfId="1" applyNumberFormat="1" applyFont="1" applyFill="1" applyBorder="1" applyAlignment="1" applyProtection="1">
      <alignment horizontal="center" vertical="center" wrapText="1"/>
      <protection locked="0"/>
    </xf>
    <xf numFmtId="176" fontId="60" fillId="21" borderId="2" xfId="1" applyNumberFormat="1" applyFont="1" applyFill="1" applyBorder="1" applyAlignment="1" applyProtection="1">
      <alignment horizontal="right" vertical="center"/>
      <protection locked="0"/>
    </xf>
    <xf numFmtId="176" fontId="40" fillId="21" borderId="2" xfId="1" applyNumberFormat="1" applyFont="1" applyFill="1" applyBorder="1" applyAlignment="1" applyProtection="1">
      <alignment horizontal="right" vertical="center"/>
      <protection locked="0"/>
    </xf>
    <xf numFmtId="176" fontId="24" fillId="10" borderId="4" xfId="1" applyNumberFormat="1" applyFont="1" applyFill="1" applyBorder="1" applyAlignment="1" applyProtection="1">
      <alignment horizontal="center" vertical="center"/>
    </xf>
    <xf numFmtId="176" fontId="18" fillId="28" borderId="67" xfId="2" applyNumberFormat="1" applyFont="1" applyFill="1" applyBorder="1" applyProtection="1">
      <alignment vertical="center"/>
      <protection locked="0"/>
    </xf>
    <xf numFmtId="176" fontId="21" fillId="14" borderId="67" xfId="2" applyNumberFormat="1" applyFont="1" applyFill="1" applyBorder="1" applyAlignment="1" applyProtection="1">
      <alignment horizontal="right" vertical="center"/>
      <protection locked="0"/>
    </xf>
    <xf numFmtId="176" fontId="21" fillId="14" borderId="67" xfId="2" applyNumberFormat="1" applyFont="1" applyFill="1" applyBorder="1" applyProtection="1">
      <alignment vertical="center"/>
      <protection locked="0"/>
    </xf>
    <xf numFmtId="43" fontId="18" fillId="28" borderId="67" xfId="2" applyNumberFormat="1" applyFont="1" applyFill="1" applyBorder="1" applyProtection="1">
      <alignment vertical="center"/>
      <protection locked="0"/>
    </xf>
    <xf numFmtId="0" fontId="12" fillId="0" borderId="1" xfId="0" applyFont="1" applyBorder="1">
      <alignment vertical="center"/>
    </xf>
    <xf numFmtId="0" fontId="54" fillId="17" borderId="40" xfId="2" applyFont="1" applyFill="1" applyBorder="1" applyProtection="1">
      <alignment vertical="center"/>
      <protection locked="0"/>
    </xf>
    <xf numFmtId="0" fontId="21" fillId="17" borderId="41" xfId="2" applyFont="1" applyFill="1" applyBorder="1" applyAlignment="1" applyProtection="1">
      <alignment horizontal="right" vertical="center"/>
      <protection locked="0"/>
    </xf>
    <xf numFmtId="0" fontId="18" fillId="17" borderId="41" xfId="2" applyFont="1" applyFill="1" applyBorder="1" applyProtection="1">
      <alignment vertical="center"/>
      <protection locked="0"/>
    </xf>
    <xf numFmtId="0" fontId="21" fillId="17" borderId="41" xfId="2" applyFont="1" applyFill="1" applyBorder="1" applyProtection="1">
      <alignment vertical="center"/>
      <protection locked="0"/>
    </xf>
    <xf numFmtId="10" fontId="18" fillId="17" borderId="41" xfId="4" applyNumberFormat="1" applyFont="1" applyFill="1" applyBorder="1" applyProtection="1">
      <alignment vertical="center"/>
      <protection locked="0"/>
    </xf>
    <xf numFmtId="10" fontId="18" fillId="17" borderId="42" xfId="4" applyNumberFormat="1" applyFont="1" applyFill="1" applyBorder="1" applyProtection="1">
      <alignment vertical="center"/>
      <protection locked="0"/>
    </xf>
    <xf numFmtId="0" fontId="0" fillId="0" borderId="0" xfId="0" applyFont="1" applyAlignment="1"/>
    <xf numFmtId="0" fontId="138" fillId="0" borderId="0" xfId="0" applyFont="1" applyAlignment="1">
      <alignment horizontal="center" vertical="center"/>
    </xf>
    <xf numFmtId="0" fontId="0" fillId="0" borderId="0" xfId="0" applyFont="1" applyAlignment="1">
      <alignment horizontal="right"/>
    </xf>
    <xf numFmtId="0" fontId="0" fillId="0" borderId="0" xfId="0" applyFont="1" applyAlignment="1">
      <alignment horizontal="left"/>
    </xf>
    <xf numFmtId="0" fontId="140" fillId="0" borderId="1" xfId="0" applyFont="1" applyBorder="1" applyAlignment="1">
      <alignment horizontal="center" vertical="center" wrapText="1"/>
    </xf>
    <xf numFmtId="10" fontId="141" fillId="0" borderId="1" xfId="0" applyNumberFormat="1" applyFont="1" applyBorder="1" applyAlignment="1">
      <alignment horizontal="right" vertical="center" wrapText="1"/>
    </xf>
    <xf numFmtId="0" fontId="141" fillId="0" borderId="1" xfId="0" applyFont="1" applyBorder="1" applyAlignment="1">
      <alignment horizontal="justify" vertical="center" wrapText="1"/>
    </xf>
    <xf numFmtId="0" fontId="141" fillId="0" borderId="1" xfId="0" applyFont="1" applyBorder="1" applyAlignment="1">
      <alignment horizontal="left" vertical="center" wrapText="1"/>
    </xf>
    <xf numFmtId="0" fontId="141" fillId="0" borderId="1" xfId="0" applyFont="1" applyBorder="1" applyAlignment="1">
      <alignment horizontal="center" vertical="center" wrapText="1"/>
    </xf>
    <xf numFmtId="0" fontId="135" fillId="0" borderId="1" xfId="0" applyFont="1" applyBorder="1" applyAlignment="1">
      <alignment horizontal="justify" vertical="center" wrapText="1"/>
    </xf>
    <xf numFmtId="0" fontId="142" fillId="0" borderId="1" xfId="0" applyFont="1" applyBorder="1" applyAlignment="1">
      <alignment horizontal="right" vertical="center" wrapText="1"/>
    </xf>
    <xf numFmtId="0" fontId="142" fillId="28" borderId="1" xfId="0" applyFont="1" applyFill="1" applyBorder="1" applyAlignment="1">
      <alignment horizontal="right" vertical="center" wrapText="1"/>
    </xf>
    <xf numFmtId="0" fontId="141" fillId="0" borderId="1" xfId="0" applyFont="1" applyBorder="1" applyAlignment="1">
      <alignment horizontal="right" vertical="center" wrapText="1"/>
    </xf>
    <xf numFmtId="0" fontId="140" fillId="0" borderId="10" xfId="0" applyFont="1" applyBorder="1" applyAlignment="1">
      <alignment horizontal="center" vertical="center" wrapText="1"/>
    </xf>
    <xf numFmtId="0" fontId="142" fillId="28" borderId="10" xfId="0" applyFont="1" applyFill="1" applyBorder="1" applyAlignment="1">
      <alignment horizontal="right" vertical="center" wrapText="1"/>
    </xf>
    <xf numFmtId="0" fontId="6" fillId="0" borderId="10" xfId="0" applyFont="1" applyBorder="1" applyAlignment="1">
      <alignment vertical="center" wrapText="1"/>
    </xf>
    <xf numFmtId="0" fontId="142" fillId="0" borderId="10" xfId="0" applyFont="1" applyBorder="1" applyAlignment="1">
      <alignment horizontal="right" vertical="center" wrapText="1"/>
    </xf>
    <xf numFmtId="0" fontId="6" fillId="0" borderId="1" xfId="0" applyFont="1" applyBorder="1" applyAlignment="1">
      <alignment horizontal="left" vertical="center" wrapText="1"/>
    </xf>
    <xf numFmtId="0" fontId="34" fillId="0" borderId="1" xfId="0" applyFont="1" applyBorder="1" applyAlignment="1">
      <alignment horizontal="left" vertical="center" wrapText="1"/>
    </xf>
    <xf numFmtId="10" fontId="142" fillId="28" borderId="10" xfId="0" applyNumberFormat="1" applyFont="1" applyFill="1" applyBorder="1" applyAlignment="1">
      <alignment horizontal="right" vertical="center" wrapText="1"/>
    </xf>
    <xf numFmtId="0" fontId="6" fillId="0" borderId="10" xfId="0" applyFont="1" applyBorder="1" applyAlignment="1">
      <alignment horizontal="left" vertical="center" wrapText="1"/>
    </xf>
    <xf numFmtId="0" fontId="142" fillId="28" borderId="115" xfId="0" applyFont="1" applyFill="1" applyBorder="1" applyAlignment="1">
      <alignment horizontal="right" vertical="center" wrapText="1"/>
    </xf>
    <xf numFmtId="0" fontId="141" fillId="0" borderId="113" xfId="0" applyFont="1" applyBorder="1" applyAlignment="1">
      <alignment vertical="center" wrapText="1"/>
    </xf>
    <xf numFmtId="0" fontId="140" fillId="0" borderId="1" xfId="0" applyFont="1" applyBorder="1" applyAlignment="1">
      <alignment horizontal="right" vertical="center" wrapText="1"/>
    </xf>
    <xf numFmtId="0" fontId="135" fillId="0" borderId="17" xfId="0" applyFont="1" applyBorder="1" applyAlignment="1">
      <alignment vertical="center" wrapText="1"/>
    </xf>
    <xf numFmtId="0" fontId="140" fillId="28" borderId="1" xfId="0" applyFont="1" applyFill="1" applyBorder="1" applyAlignment="1">
      <alignment horizontal="right" vertical="center" wrapText="1"/>
    </xf>
    <xf numFmtId="0" fontId="141" fillId="0" borderId="75" xfId="0" applyFont="1" applyBorder="1" applyAlignment="1">
      <alignment vertical="center" wrapText="1"/>
    </xf>
    <xf numFmtId="0" fontId="140" fillId="28" borderId="10" xfId="0" applyFont="1" applyFill="1" applyBorder="1" applyAlignment="1">
      <alignment horizontal="right" vertical="center" wrapText="1"/>
    </xf>
    <xf numFmtId="0" fontId="144" fillId="0" borderId="0" xfId="0" applyFont="1" applyAlignment="1">
      <alignment vertical="center" wrapText="1"/>
    </xf>
    <xf numFmtId="0" fontId="145" fillId="0" borderId="0" xfId="0" applyFont="1" applyAlignment="1">
      <alignment vertical="center"/>
    </xf>
    <xf numFmtId="0" fontId="145" fillId="0" borderId="0" xfId="0" applyFont="1" applyAlignment="1">
      <alignment horizontal="left" vertical="center" indent="2"/>
    </xf>
    <xf numFmtId="0" fontId="140" fillId="0" borderId="0" xfId="0" applyFont="1" applyAlignment="1">
      <alignment vertical="center"/>
    </xf>
    <xf numFmtId="176" fontId="59" fillId="11" borderId="4" xfId="1" applyNumberFormat="1" applyFont="1" applyFill="1" applyBorder="1" applyAlignment="1" applyProtection="1">
      <alignment horizontal="right" vertical="center"/>
      <protection locked="0"/>
    </xf>
    <xf numFmtId="176" fontId="40" fillId="5" borderId="4" xfId="1" applyNumberFormat="1" applyFont="1" applyFill="1" applyBorder="1" applyAlignment="1" applyProtection="1">
      <alignment horizontal="right" vertical="center"/>
      <protection locked="0"/>
    </xf>
    <xf numFmtId="176" fontId="40" fillId="9" borderId="4" xfId="1" applyNumberFormat="1" applyFont="1" applyFill="1" applyBorder="1" applyAlignment="1" applyProtection="1">
      <alignment horizontal="right" vertical="center"/>
      <protection locked="0"/>
    </xf>
    <xf numFmtId="176" fontId="40" fillId="10" borderId="4" xfId="1" applyNumberFormat="1" applyFont="1" applyFill="1" applyBorder="1" applyAlignment="1" applyProtection="1">
      <alignment horizontal="right" vertical="center"/>
      <protection locked="0"/>
    </xf>
    <xf numFmtId="176" fontId="59" fillId="10" borderId="4" xfId="1" applyNumberFormat="1" applyFont="1" applyFill="1" applyBorder="1" applyAlignment="1" applyProtection="1">
      <alignment horizontal="right" vertical="center"/>
      <protection locked="0"/>
    </xf>
    <xf numFmtId="176" fontId="40" fillId="10" borderId="21" xfId="1" applyNumberFormat="1" applyFont="1" applyFill="1" applyBorder="1" applyAlignment="1" applyProtection="1">
      <alignment horizontal="right" vertical="center"/>
      <protection locked="0"/>
    </xf>
    <xf numFmtId="176" fontId="18" fillId="12" borderId="17" xfId="1" applyNumberFormat="1" applyFont="1" applyFill="1" applyBorder="1">
      <alignment vertical="center"/>
    </xf>
    <xf numFmtId="176" fontId="59" fillId="11" borderId="116" xfId="1" applyNumberFormat="1" applyFont="1" applyFill="1" applyBorder="1" applyAlignment="1" applyProtection="1">
      <alignment horizontal="right" vertical="center"/>
      <protection locked="0"/>
    </xf>
    <xf numFmtId="176" fontId="18" fillId="17" borderId="40" xfId="1" applyNumberFormat="1" applyFont="1" applyFill="1" applyBorder="1">
      <alignment vertical="center"/>
    </xf>
    <xf numFmtId="176" fontId="18" fillId="17" borderId="41" xfId="1" applyNumberFormat="1" applyFont="1" applyFill="1" applyBorder="1">
      <alignment vertical="center"/>
    </xf>
    <xf numFmtId="176" fontId="23" fillId="17" borderId="41" xfId="1" applyNumberFormat="1" applyFont="1" applyFill="1" applyBorder="1">
      <alignment vertical="center"/>
    </xf>
    <xf numFmtId="176" fontId="18" fillId="17" borderId="42" xfId="1" applyNumberFormat="1" applyFont="1" applyFill="1" applyBorder="1">
      <alignment vertical="center"/>
    </xf>
    <xf numFmtId="43" fontId="21" fillId="14" borderId="67" xfId="2" applyNumberFormat="1" applyFont="1" applyFill="1" applyBorder="1" applyProtection="1">
      <alignment vertical="center"/>
      <protection locked="0"/>
    </xf>
    <xf numFmtId="43" fontId="30" fillId="8" borderId="10" xfId="1" applyFont="1" applyFill="1" applyBorder="1" applyAlignment="1" applyProtection="1">
      <alignment horizontal="left" vertical="center" wrapText="1"/>
    </xf>
    <xf numFmtId="10" fontId="30" fillId="8" borderId="10" xfId="4" applyNumberFormat="1" applyFont="1" applyFill="1" applyBorder="1" applyAlignment="1" applyProtection="1">
      <alignment horizontal="right" vertical="center" wrapText="1"/>
    </xf>
    <xf numFmtId="0" fontId="12" fillId="0" borderId="13" xfId="0" applyFont="1" applyBorder="1">
      <alignment vertical="center"/>
    </xf>
    <xf numFmtId="0" fontId="12" fillId="14" borderId="58" xfId="0" applyFont="1" applyFill="1" applyBorder="1">
      <alignment vertical="center"/>
    </xf>
    <xf numFmtId="0" fontId="12" fillId="14" borderId="59" xfId="0" applyFont="1" applyFill="1" applyBorder="1">
      <alignment vertical="center"/>
    </xf>
    <xf numFmtId="43" fontId="12" fillId="14" borderId="59" xfId="0" applyNumberFormat="1" applyFont="1" applyFill="1" applyBorder="1">
      <alignment vertical="center"/>
    </xf>
    <xf numFmtId="43" fontId="12" fillId="14" borderId="60" xfId="0" applyNumberFormat="1" applyFont="1" applyFill="1" applyBorder="1">
      <alignment vertical="center"/>
    </xf>
    <xf numFmtId="0" fontId="12" fillId="0" borderId="49" xfId="0" applyFont="1" applyBorder="1" applyAlignment="1">
      <alignment horizontal="center" vertical="center" wrapText="1"/>
    </xf>
    <xf numFmtId="176" fontId="18" fillId="17" borderId="40" xfId="1" applyNumberFormat="1" applyFont="1" applyFill="1" applyBorder="1" applyProtection="1">
      <alignment vertical="center"/>
      <protection locked="0"/>
    </xf>
    <xf numFmtId="176" fontId="18" fillId="17" borderId="41" xfId="1" applyNumberFormat="1" applyFont="1" applyFill="1" applyBorder="1" applyProtection="1">
      <alignment vertical="center"/>
      <protection locked="0"/>
    </xf>
    <xf numFmtId="176" fontId="18" fillId="17" borderId="42" xfId="1" applyNumberFormat="1" applyFont="1" applyFill="1" applyBorder="1" applyProtection="1">
      <alignment vertical="center"/>
      <protection locked="0"/>
    </xf>
    <xf numFmtId="176" fontId="20" fillId="17" borderId="117" xfId="1" applyNumberFormat="1" applyFont="1" applyFill="1" applyBorder="1" applyProtection="1">
      <alignment vertical="center"/>
      <protection locked="0"/>
    </xf>
    <xf numFmtId="176" fontId="54" fillId="17" borderId="117" xfId="1" applyNumberFormat="1" applyFont="1" applyFill="1" applyBorder="1" applyProtection="1">
      <alignment vertical="center"/>
      <protection locked="0"/>
    </xf>
    <xf numFmtId="176" fontId="18" fillId="17" borderId="117" xfId="1" applyNumberFormat="1" applyFont="1" applyFill="1" applyBorder="1" applyProtection="1">
      <alignment vertical="center"/>
      <protection locked="0"/>
    </xf>
    <xf numFmtId="176" fontId="18" fillId="17" borderId="117" xfId="1" applyNumberFormat="1" applyFont="1" applyFill="1" applyBorder="1">
      <alignment vertical="center"/>
    </xf>
    <xf numFmtId="176" fontId="23" fillId="17" borderId="41" xfId="1" applyNumberFormat="1" applyFont="1" applyFill="1" applyBorder="1" applyProtection="1">
      <alignment vertical="center"/>
      <protection locked="0"/>
    </xf>
    <xf numFmtId="176" fontId="36" fillId="0" borderId="4" xfId="1" applyNumberFormat="1" applyFont="1" applyBorder="1" applyAlignment="1" applyProtection="1">
      <alignment horizontal="right" vertical="center"/>
      <protection locked="0"/>
    </xf>
    <xf numFmtId="176" fontId="36" fillId="3" borderId="4" xfId="1" applyNumberFormat="1" applyFont="1" applyFill="1" applyBorder="1" applyAlignment="1" applyProtection="1">
      <alignment horizontal="right" vertical="center" wrapText="1"/>
      <protection locked="0"/>
    </xf>
    <xf numFmtId="176" fontId="36" fillId="3" borderId="4" xfId="1" applyNumberFormat="1" applyFont="1" applyFill="1" applyBorder="1" applyAlignment="1" applyProtection="1">
      <alignment horizontal="right" vertical="center"/>
      <protection locked="0"/>
    </xf>
    <xf numFmtId="176" fontId="37" fillId="3" borderId="39" xfId="1" applyNumberFormat="1" applyFont="1" applyFill="1" applyBorder="1" applyAlignment="1" applyProtection="1">
      <alignment horizontal="right" vertical="center" wrapText="1"/>
      <protection locked="0"/>
    </xf>
    <xf numFmtId="176" fontId="18" fillId="14" borderId="118" xfId="1" applyNumberFormat="1" applyFont="1" applyFill="1" applyBorder="1" applyProtection="1">
      <alignment vertical="center"/>
      <protection locked="0"/>
    </xf>
    <xf numFmtId="176" fontId="18" fillId="14" borderId="41" xfId="1" applyNumberFormat="1" applyFont="1" applyFill="1" applyBorder="1" applyProtection="1">
      <alignment vertical="center"/>
      <protection locked="0"/>
    </xf>
    <xf numFmtId="176" fontId="18" fillId="14" borderId="42" xfId="1" applyNumberFormat="1" applyFont="1" applyFill="1" applyBorder="1" applyProtection="1">
      <alignment vertical="center"/>
      <protection locked="0"/>
    </xf>
    <xf numFmtId="176" fontId="23" fillId="14" borderId="41" xfId="1" applyNumberFormat="1" applyFont="1" applyFill="1" applyBorder="1" applyProtection="1">
      <alignment vertical="center"/>
      <protection locked="0"/>
    </xf>
    <xf numFmtId="0" fontId="0" fillId="0" borderId="0" xfId="0">
      <alignment vertical="center"/>
    </xf>
    <xf numFmtId="0" fontId="41" fillId="0" borderId="0" xfId="5" applyFont="1" applyAlignment="1">
      <alignment horizontal="center" vertical="center"/>
    </xf>
    <xf numFmtId="0" fontId="43" fillId="0" borderId="0" xfId="5" applyFont="1" applyAlignment="1">
      <alignment horizontal="center" vertical="center"/>
    </xf>
    <xf numFmtId="0" fontId="3" fillId="19" borderId="1" xfId="5" applyFill="1" applyBorder="1" applyAlignment="1">
      <alignment horizontal="center" vertical="center"/>
    </xf>
    <xf numFmtId="0" fontId="50" fillId="9" borderId="1" xfId="5" applyFont="1" applyFill="1" applyBorder="1" applyAlignment="1">
      <alignment horizontal="left" vertical="center"/>
    </xf>
    <xf numFmtId="0" fontId="47" fillId="18" borderId="31" xfId="18" applyNumberFormat="1" applyFont="1" applyFill="1" applyBorder="1" applyAlignment="1">
      <alignment horizontal="center" vertical="center"/>
    </xf>
    <xf numFmtId="0" fontId="46" fillId="21" borderId="34" xfId="5" applyFont="1" applyFill="1" applyBorder="1" applyAlignment="1">
      <alignment horizontal="center" vertical="center" wrapText="1"/>
    </xf>
    <xf numFmtId="0" fontId="46" fillId="21" borderId="35" xfId="5" applyFont="1" applyFill="1" applyBorder="1" applyAlignment="1">
      <alignment horizontal="center" vertical="center" wrapText="1"/>
    </xf>
    <xf numFmtId="0" fontId="46" fillId="21" borderId="13" xfId="5" applyFont="1" applyFill="1" applyBorder="1" applyAlignment="1">
      <alignment horizontal="center" vertical="center" wrapText="1"/>
    </xf>
    <xf numFmtId="0" fontId="99" fillId="0" borderId="110" xfId="5" applyFont="1" applyFill="1" applyBorder="1" applyAlignment="1">
      <alignment horizontal="center" vertical="center" wrapText="1"/>
    </xf>
    <xf numFmtId="0" fontId="140" fillId="0" borderId="10" xfId="0" applyFont="1" applyBorder="1" applyAlignment="1">
      <alignment horizontal="center" vertical="center" wrapText="1"/>
    </xf>
    <xf numFmtId="0" fontId="140" fillId="0" borderId="35" xfId="0" applyFont="1" applyBorder="1" applyAlignment="1">
      <alignment horizontal="center" vertical="center" wrapText="1"/>
    </xf>
    <xf numFmtId="0" fontId="140" fillId="0" borderId="13" xfId="0" applyFont="1" applyBorder="1" applyAlignment="1">
      <alignment horizontal="center" vertical="center" wrapText="1"/>
    </xf>
    <xf numFmtId="0" fontId="141" fillId="0" borderId="1" xfId="0" applyFont="1" applyBorder="1" applyAlignment="1">
      <alignment horizontal="center" vertical="center" wrapText="1"/>
    </xf>
    <xf numFmtId="0" fontId="142" fillId="28" borderId="17" xfId="0" applyFont="1" applyFill="1" applyBorder="1" applyAlignment="1">
      <alignment horizontal="center" vertical="center" wrapText="1"/>
    </xf>
    <xf numFmtId="0" fontId="142" fillId="28" borderId="93" xfId="0" applyFont="1" applyFill="1" applyBorder="1" applyAlignment="1">
      <alignment horizontal="center" vertical="center" wrapText="1"/>
    </xf>
    <xf numFmtId="0" fontId="141" fillId="0" borderId="1" xfId="0" applyFont="1" applyBorder="1" applyAlignment="1">
      <alignment horizontal="righ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140" fillId="0" borderId="112" xfId="0" applyFont="1" applyBorder="1" applyAlignment="1">
      <alignment horizontal="center" vertical="center" wrapText="1"/>
    </xf>
    <xf numFmtId="0" fontId="141" fillId="0" borderId="113" xfId="0" applyFont="1" applyBorder="1" applyAlignment="1">
      <alignment horizontal="left" vertical="center" wrapText="1"/>
    </xf>
    <xf numFmtId="0" fontId="141" fillId="0" borderId="114" xfId="0" applyFont="1" applyBorder="1" applyAlignment="1">
      <alignment horizontal="left" vertical="center" wrapText="1"/>
    </xf>
    <xf numFmtId="0" fontId="143" fillId="0" borderId="17" xfId="0" applyFont="1" applyBorder="1" applyAlignment="1">
      <alignment horizontal="left" vertical="center" wrapText="1"/>
    </xf>
    <xf numFmtId="0" fontId="143" fillId="0" borderId="93" xfId="0" applyFont="1" applyBorder="1" applyAlignment="1">
      <alignment horizontal="left" vertical="center" wrapText="1"/>
    </xf>
    <xf numFmtId="0" fontId="141" fillId="0" borderId="17" xfId="0" applyFont="1" applyBorder="1" applyAlignment="1">
      <alignment horizontal="left" vertical="center" wrapText="1"/>
    </xf>
    <xf numFmtId="0" fontId="141" fillId="0" borderId="93" xfId="0" applyFont="1" applyBorder="1" applyAlignment="1">
      <alignment horizontal="left" vertical="center" wrapText="1"/>
    </xf>
    <xf numFmtId="0" fontId="141" fillId="0" borderId="1" xfId="0" applyFont="1" applyBorder="1" applyAlignment="1">
      <alignment horizontal="left" vertical="center" wrapText="1"/>
    </xf>
    <xf numFmtId="0" fontId="34" fillId="0" borderId="1" xfId="0" applyFont="1" applyBorder="1" applyAlignment="1">
      <alignment horizontal="left" vertical="center" wrapText="1"/>
    </xf>
    <xf numFmtId="0" fontId="141" fillId="0" borderId="1" xfId="0" applyFont="1" applyBorder="1" applyAlignment="1">
      <alignment horizontal="justify" vertical="center" wrapText="1"/>
    </xf>
    <xf numFmtId="0" fontId="138" fillId="0" borderId="0" xfId="0" applyFont="1" applyAlignment="1">
      <alignment horizontal="center" vertical="center"/>
    </xf>
    <xf numFmtId="0" fontId="140" fillId="0" borderId="1" xfId="0" applyFont="1" applyBorder="1" applyAlignment="1">
      <alignment horizontal="center" vertical="center" wrapText="1"/>
    </xf>
    <xf numFmtId="0" fontId="140" fillId="0" borderId="1" xfId="0" applyFont="1" applyBorder="1" applyAlignment="1">
      <alignment horizontal="justify" vertical="center" wrapText="1"/>
    </xf>
    <xf numFmtId="0" fontId="12" fillId="21" borderId="64" xfId="0" applyFont="1" applyFill="1" applyBorder="1" applyAlignment="1">
      <alignment horizontal="center" vertical="center" wrapText="1"/>
    </xf>
    <xf numFmtId="0" fontId="48" fillId="21" borderId="66"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48" fillId="0" borderId="1" xfId="0" applyFont="1" applyFill="1" applyBorder="1" applyAlignment="1">
      <alignment horizontal="center" vertical="center" wrapText="1"/>
    </xf>
    <xf numFmtId="0" fontId="99" fillId="0" borderId="1" xfId="0" applyFont="1" applyBorder="1" applyAlignment="1">
      <alignment horizontal="center" vertical="center"/>
    </xf>
    <xf numFmtId="43" fontId="13" fillId="0" borderId="10" xfId="0" applyNumberFormat="1" applyFont="1" applyFill="1" applyBorder="1" applyAlignment="1">
      <alignment horizontal="center" vertical="center"/>
    </xf>
    <xf numFmtId="43" fontId="13" fillId="0" borderId="16" xfId="0" applyNumberFormat="1" applyFont="1" applyFill="1" applyBorder="1" applyAlignment="1">
      <alignment horizontal="center" vertical="center"/>
    </xf>
    <xf numFmtId="43" fontId="13" fillId="0" borderId="35" xfId="0" applyNumberFormat="1" applyFont="1" applyFill="1" applyBorder="1" applyAlignment="1">
      <alignment horizontal="center" vertical="center"/>
    </xf>
    <xf numFmtId="43" fontId="13" fillId="0" borderId="10" xfId="0" applyNumberFormat="1" applyFont="1" applyFill="1" applyBorder="1" applyAlignment="1">
      <alignment horizontal="center" vertical="center" wrapText="1"/>
    </xf>
    <xf numFmtId="43" fontId="13" fillId="0" borderId="16" xfId="0" applyNumberFormat="1" applyFont="1" applyFill="1" applyBorder="1" applyAlignment="1">
      <alignment horizontal="center" vertical="center" wrapText="1"/>
    </xf>
    <xf numFmtId="43" fontId="13" fillId="0" borderId="35" xfId="0" applyNumberFormat="1"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13" xfId="0" applyFont="1" applyFill="1" applyBorder="1" applyAlignment="1">
      <alignment horizontal="center" vertical="center" wrapText="1"/>
    </xf>
    <xf numFmtId="43" fontId="15" fillId="0" borderId="10" xfId="1" applyFont="1" applyFill="1" applyBorder="1" applyAlignment="1" applyProtection="1">
      <alignment horizontal="center" vertical="center" wrapText="1"/>
    </xf>
    <xf numFmtId="43" fontId="15" fillId="0" borderId="16" xfId="1" applyFont="1" applyFill="1" applyBorder="1" applyAlignment="1" applyProtection="1">
      <alignment horizontal="center" vertical="center" wrapText="1"/>
    </xf>
    <xf numFmtId="43" fontId="15" fillId="0" borderId="13" xfId="1" applyFont="1" applyFill="1" applyBorder="1" applyAlignment="1" applyProtection="1">
      <alignment horizontal="center" vertical="center" wrapText="1"/>
    </xf>
    <xf numFmtId="0" fontId="13" fillId="0" borderId="10"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34" xfId="0" applyFont="1" applyFill="1" applyBorder="1" applyAlignment="1">
      <alignment horizontal="center" vertical="center" wrapText="1"/>
    </xf>
    <xf numFmtId="0" fontId="31" fillId="0" borderId="0" xfId="0" applyFont="1" applyBorder="1" applyAlignment="1">
      <alignment horizontal="center" vertical="center"/>
    </xf>
    <xf numFmtId="43" fontId="11" fillId="8" borderId="10" xfId="1" applyFont="1" applyFill="1" applyBorder="1" applyAlignment="1" applyProtection="1">
      <alignment horizontal="center" vertical="center"/>
    </xf>
    <xf numFmtId="43" fontId="11" fillId="8" borderId="13" xfId="1" applyFont="1" applyFill="1" applyBorder="1" applyAlignment="1" applyProtection="1">
      <alignment horizontal="center" vertical="center"/>
    </xf>
    <xf numFmtId="43" fontId="11" fillId="8" borderId="10" xfId="1" applyFont="1" applyFill="1" applyBorder="1" applyAlignment="1" applyProtection="1">
      <alignment horizontal="center" vertical="center" wrapText="1"/>
    </xf>
    <xf numFmtId="43" fontId="11" fillId="8" borderId="13" xfId="1" applyFont="1" applyFill="1" applyBorder="1" applyAlignment="1" applyProtection="1">
      <alignment horizontal="center" vertical="center" wrapText="1"/>
    </xf>
    <xf numFmtId="43" fontId="11" fillId="8" borderId="11" xfId="1" applyFont="1" applyFill="1" applyBorder="1" applyAlignment="1" applyProtection="1">
      <alignment horizontal="center" vertical="center"/>
    </xf>
    <xf numFmtId="43" fontId="11" fillId="8" borderId="12" xfId="1" applyFont="1" applyFill="1" applyBorder="1" applyAlignment="1" applyProtection="1">
      <alignment horizontal="center" vertical="center"/>
    </xf>
    <xf numFmtId="43" fontId="11" fillId="8" borderId="14" xfId="1" applyFont="1" applyFill="1" applyBorder="1" applyAlignment="1" applyProtection="1">
      <alignment horizontal="center" vertical="center"/>
    </xf>
    <xf numFmtId="43" fontId="11" fillId="8" borderId="15" xfId="1" applyFont="1" applyFill="1" applyBorder="1" applyAlignment="1" applyProtection="1">
      <alignment horizontal="center" vertical="center"/>
    </xf>
    <xf numFmtId="43" fontId="11" fillId="8" borderId="34" xfId="1" applyFont="1" applyFill="1" applyBorder="1" applyAlignment="1" applyProtection="1">
      <alignment horizontal="center" vertical="center" wrapText="1"/>
    </xf>
    <xf numFmtId="43" fontId="13" fillId="0" borderId="13" xfId="0" applyNumberFormat="1" applyFont="1" applyFill="1" applyBorder="1" applyAlignment="1">
      <alignment horizontal="center" vertical="center"/>
    </xf>
    <xf numFmtId="43" fontId="13" fillId="0" borderId="13" xfId="0" applyNumberFormat="1"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05" fillId="0" borderId="1" xfId="0" applyFont="1" applyBorder="1" applyAlignment="1">
      <alignment horizontal="center" vertical="center"/>
    </xf>
    <xf numFmtId="0" fontId="34" fillId="9" borderId="1" xfId="2" applyFont="1" applyFill="1" applyBorder="1" applyAlignment="1" applyProtection="1">
      <alignment horizontal="center" vertical="center" wrapText="1"/>
    </xf>
    <xf numFmtId="0" fontId="35" fillId="0" borderId="1" xfId="2"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wrapText="1"/>
    </xf>
    <xf numFmtId="0" fontId="22" fillId="2" borderId="2" xfId="2" applyFont="1" applyFill="1" applyBorder="1" applyAlignment="1" applyProtection="1">
      <alignment horizontal="center" vertical="center"/>
      <protection locked="0"/>
    </xf>
    <xf numFmtId="0" fontId="22" fillId="2" borderId="3" xfId="2" applyFont="1" applyFill="1" applyBorder="1" applyAlignment="1" applyProtection="1">
      <alignment horizontal="center" vertical="center"/>
      <protection locked="0"/>
    </xf>
    <xf numFmtId="0" fontId="22" fillId="2" borderId="2" xfId="2" applyFont="1" applyFill="1" applyBorder="1" applyAlignment="1" applyProtection="1">
      <alignment horizontal="center" vertical="center"/>
    </xf>
    <xf numFmtId="0" fontId="22" fillId="2" borderId="7" xfId="2" applyFont="1" applyFill="1" applyBorder="1" applyAlignment="1" applyProtection="1">
      <alignment horizontal="center"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22" fillId="2" borderId="6" xfId="0" applyFont="1" applyFill="1" applyBorder="1" applyAlignment="1" applyProtection="1">
      <alignment horizontal="center" vertical="center"/>
    </xf>
    <xf numFmtId="0" fontId="22" fillId="2" borderId="2"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22" fillId="2" borderId="3" xfId="3" applyFont="1" applyFill="1" applyBorder="1" applyAlignment="1" applyProtection="1">
      <alignment horizontal="center" vertical="center"/>
    </xf>
    <xf numFmtId="0" fontId="22" fillId="2" borderId="21" xfId="3" applyFont="1" applyFill="1" applyBorder="1" applyAlignment="1" applyProtection="1">
      <alignment horizontal="center" vertical="center"/>
    </xf>
    <xf numFmtId="0" fontId="34" fillId="0" borderId="1" xfId="2" applyFont="1" applyFill="1" applyBorder="1" applyAlignment="1" applyProtection="1">
      <alignment horizontal="center" vertical="center" wrapText="1"/>
    </xf>
    <xf numFmtId="176" fontId="58" fillId="14" borderId="7" xfId="1" applyNumberFormat="1" applyFont="1" applyFill="1" applyBorder="1" applyAlignment="1" applyProtection="1">
      <alignment horizontal="center" vertical="center" wrapText="1"/>
      <protection locked="0"/>
    </xf>
    <xf numFmtId="176" fontId="58" fillId="14" borderId="84" xfId="1" applyNumberFormat="1" applyFont="1" applyFill="1" applyBorder="1" applyAlignment="1" applyProtection="1">
      <alignment horizontal="center" vertical="center" wrapText="1"/>
      <protection locked="0"/>
    </xf>
    <xf numFmtId="176" fontId="6" fillId="9" borderId="7" xfId="1" applyNumberFormat="1" applyFont="1" applyFill="1" applyBorder="1" applyAlignment="1" applyProtection="1">
      <alignment horizontal="center" vertical="center" wrapText="1"/>
    </xf>
    <xf numFmtId="176" fontId="6" fillId="9" borderId="8" xfId="1" applyNumberFormat="1" applyFont="1" applyFill="1" applyBorder="1" applyAlignment="1" applyProtection="1">
      <alignment horizontal="center" vertical="center" wrapText="1"/>
    </xf>
    <xf numFmtId="176" fontId="6" fillId="9" borderId="84" xfId="1" applyNumberFormat="1" applyFont="1" applyFill="1" applyBorder="1" applyAlignment="1" applyProtection="1">
      <alignment horizontal="center" vertical="center" wrapText="1"/>
    </xf>
    <xf numFmtId="176" fontId="6" fillId="9" borderId="22" xfId="1" applyNumberFormat="1" applyFont="1" applyFill="1" applyBorder="1" applyAlignment="1" applyProtection="1">
      <alignment horizontal="center" vertical="center" wrapText="1"/>
    </xf>
    <xf numFmtId="176" fontId="22" fillId="2" borderId="2" xfId="1" applyNumberFormat="1" applyFont="1" applyFill="1" applyBorder="1" applyAlignment="1" applyProtection="1">
      <alignment horizontal="center" vertical="center" wrapText="1"/>
    </xf>
    <xf numFmtId="176" fontId="22" fillId="2" borderId="3" xfId="1" applyNumberFormat="1" applyFont="1" applyFill="1" applyBorder="1" applyAlignment="1" applyProtection="1">
      <alignment horizontal="center" vertical="center"/>
    </xf>
    <xf numFmtId="176" fontId="21" fillId="4" borderId="5" xfId="1" applyNumberFormat="1" applyFont="1" applyFill="1" applyBorder="1" applyAlignment="1" applyProtection="1">
      <alignment horizontal="center" vertical="center" wrapText="1"/>
      <protection locked="0"/>
    </xf>
    <xf numFmtId="176" fontId="21" fillId="4" borderId="28" xfId="1" applyNumberFormat="1" applyFont="1" applyFill="1" applyBorder="1" applyAlignment="1" applyProtection="1">
      <alignment horizontal="center" vertical="center" wrapText="1"/>
      <protection locked="0"/>
    </xf>
    <xf numFmtId="176" fontId="8" fillId="4" borderId="111" xfId="1" applyNumberFormat="1" applyFont="1" applyFill="1" applyBorder="1" applyAlignment="1" applyProtection="1">
      <alignment horizontal="center" vertical="center" wrapText="1"/>
      <protection locked="0"/>
    </xf>
    <xf numFmtId="176" fontId="21" fillId="4" borderId="29" xfId="1" applyNumberFormat="1" applyFont="1" applyFill="1" applyBorder="1" applyAlignment="1" applyProtection="1">
      <alignment horizontal="center" vertical="center" wrapText="1"/>
      <protection locked="0"/>
    </xf>
    <xf numFmtId="176" fontId="6" fillId="9" borderId="9" xfId="1" applyNumberFormat="1" applyFont="1" applyFill="1" applyBorder="1" applyAlignment="1" applyProtection="1">
      <alignment horizontal="center" vertical="center" wrapText="1"/>
    </xf>
    <xf numFmtId="176" fontId="20" fillId="0" borderId="0" xfId="1" applyNumberFormat="1" applyFont="1" applyBorder="1" applyAlignment="1" applyProtection="1">
      <alignment horizontal="center" vertical="center"/>
      <protection locked="0"/>
    </xf>
    <xf numFmtId="176" fontId="21" fillId="4" borderId="27" xfId="1" applyNumberFormat="1" applyFont="1" applyFill="1" applyBorder="1" applyAlignment="1" applyProtection="1">
      <alignment horizontal="center" vertical="center" wrapText="1"/>
      <protection locked="0"/>
    </xf>
    <xf numFmtId="176" fontId="21" fillId="4" borderId="111" xfId="1" applyNumberFormat="1" applyFont="1" applyFill="1" applyBorder="1" applyAlignment="1" applyProtection="1">
      <alignment horizontal="center" vertical="center" wrapText="1"/>
      <protection locked="0"/>
    </xf>
    <xf numFmtId="176" fontId="7" fillId="2" borderId="2" xfId="1" applyNumberFormat="1" applyFont="1" applyFill="1" applyBorder="1" applyAlignment="1" applyProtection="1">
      <alignment horizontal="center" vertical="center"/>
      <protection locked="0"/>
    </xf>
    <xf numFmtId="176" fontId="7" fillId="2" borderId="3" xfId="1" applyNumberFormat="1" applyFont="1" applyFill="1" applyBorder="1" applyAlignment="1" applyProtection="1">
      <alignment horizontal="center" vertical="center"/>
      <protection locked="0"/>
    </xf>
    <xf numFmtId="176" fontId="7" fillId="2" borderId="2" xfId="1" applyNumberFormat="1" applyFont="1" applyFill="1" applyBorder="1" applyAlignment="1" applyProtection="1">
      <alignment horizontal="center" vertical="center"/>
    </xf>
    <xf numFmtId="176" fontId="22" fillId="2" borderId="4" xfId="1" applyNumberFormat="1" applyFont="1" applyFill="1" applyBorder="1" applyAlignment="1" applyProtection="1">
      <alignment horizontal="center" vertical="center"/>
    </xf>
    <xf numFmtId="176" fontId="22" fillId="2" borderId="5" xfId="1" applyNumberFormat="1" applyFont="1" applyFill="1" applyBorder="1" applyAlignment="1" applyProtection="1">
      <alignment horizontal="center" vertical="center"/>
    </xf>
    <xf numFmtId="176" fontId="22" fillId="2" borderId="6" xfId="1" applyNumberFormat="1" applyFont="1" applyFill="1" applyBorder="1" applyAlignment="1" applyProtection="1">
      <alignment horizontal="center" vertical="center"/>
    </xf>
    <xf numFmtId="0" fontId="113" fillId="0" borderId="0" xfId="11" applyFont="1" applyAlignment="1">
      <alignment horizontal="left" vertical="center" wrapText="1"/>
    </xf>
    <xf numFmtId="0" fontId="101" fillId="0" borderId="49" xfId="11" applyFont="1" applyBorder="1" applyAlignment="1">
      <alignment horizontal="center" vertical="center" wrapText="1"/>
    </xf>
    <xf numFmtId="0" fontId="115" fillId="0" borderId="32" xfId="11" applyFont="1" applyBorder="1" applyAlignment="1">
      <alignment horizontal="center" vertical="center" wrapText="1"/>
    </xf>
    <xf numFmtId="0" fontId="108" fillId="6" borderId="52" xfId="11" applyFont="1" applyFill="1" applyBorder="1" applyAlignment="1">
      <alignment horizontal="center" vertical="center" wrapText="1"/>
    </xf>
    <xf numFmtId="0" fontId="108" fillId="6" borderId="94" xfId="11" applyFont="1" applyFill="1" applyBorder="1" applyAlignment="1">
      <alignment horizontal="center" vertical="center" wrapText="1"/>
    </xf>
    <xf numFmtId="0" fontId="117" fillId="6" borderId="32" xfId="11" applyFont="1" applyFill="1" applyBorder="1" applyAlignment="1">
      <alignment horizontal="center" vertical="center" wrapText="1"/>
    </xf>
    <xf numFmtId="0" fontId="99" fillId="6" borderId="91" xfId="11" applyFont="1" applyFill="1" applyBorder="1" applyAlignment="1">
      <alignment horizontal="center" vertical="center" wrapText="1"/>
    </xf>
    <xf numFmtId="0" fontId="99" fillId="6" borderId="93" xfId="11" applyFont="1" applyFill="1" applyBorder="1" applyAlignment="1">
      <alignment horizontal="center" vertical="center" wrapText="1"/>
    </xf>
    <xf numFmtId="43" fontId="117" fillId="6" borderId="32" xfId="11" applyNumberFormat="1" applyFont="1" applyFill="1" applyBorder="1" applyAlignment="1">
      <alignment horizontal="center" vertical="center" wrapText="1"/>
    </xf>
    <xf numFmtId="43" fontId="99" fillId="6" borderId="91" xfId="11" applyNumberFormat="1" applyFont="1" applyFill="1" applyBorder="1" applyAlignment="1">
      <alignment horizontal="center" vertical="center" wrapText="1"/>
    </xf>
    <xf numFmtId="43" fontId="99" fillId="6" borderId="93" xfId="11" applyNumberFormat="1" applyFont="1" applyFill="1" applyBorder="1" applyAlignment="1">
      <alignment horizontal="center" vertical="center" wrapText="1"/>
    </xf>
    <xf numFmtId="0" fontId="108" fillId="0" borderId="36" xfId="11" applyFont="1" applyBorder="1" applyAlignment="1">
      <alignment horizontal="center" vertical="center" wrapText="1"/>
    </xf>
    <xf numFmtId="0" fontId="109" fillId="0" borderId="64" xfId="11" applyFont="1" applyBorder="1" applyAlignment="1">
      <alignment horizontal="center" vertical="center" wrapText="1"/>
    </xf>
    <xf numFmtId="0" fontId="109" fillId="0" borderId="85" xfId="11" applyFont="1" applyBorder="1" applyAlignment="1">
      <alignment horizontal="center" vertical="center" wrapText="1"/>
    </xf>
    <xf numFmtId="0" fontId="113" fillId="0" borderId="86" xfId="11" applyFont="1" applyBorder="1" applyAlignment="1">
      <alignment horizontal="center" vertical="center" wrapText="1"/>
    </xf>
    <xf numFmtId="0" fontId="113" fillId="0" borderId="38" xfId="11" applyFont="1" applyBorder="1" applyAlignment="1">
      <alignment horizontal="center" vertical="center" wrapText="1"/>
    </xf>
    <xf numFmtId="0" fontId="113" fillId="0" borderId="95" xfId="11" applyFont="1" applyBorder="1" applyAlignment="1">
      <alignment horizontal="center" vertical="center" wrapText="1"/>
    </xf>
    <xf numFmtId="0" fontId="113" fillId="0" borderId="87" xfId="11" applyFont="1" applyBorder="1" applyAlignment="1">
      <alignment horizontal="center" vertical="center" wrapText="1"/>
    </xf>
    <xf numFmtId="0" fontId="113" fillId="0" borderId="89" xfId="11" applyFont="1" applyBorder="1" applyAlignment="1">
      <alignment horizontal="center" vertical="center" wrapText="1"/>
    </xf>
    <xf numFmtId="0" fontId="113" fillId="0" borderId="63" xfId="11" applyFont="1" applyBorder="1" applyAlignment="1">
      <alignment horizontal="center" vertical="center" wrapText="1"/>
    </xf>
    <xf numFmtId="0" fontId="113" fillId="0" borderId="96" xfId="11" applyFont="1" applyBorder="1" applyAlignment="1">
      <alignment horizontal="center" vertical="center" wrapText="1"/>
    </xf>
    <xf numFmtId="0" fontId="113" fillId="0" borderId="97" xfId="11" applyFont="1" applyBorder="1" applyAlignment="1">
      <alignment horizontal="center" vertical="center" wrapText="1"/>
    </xf>
    <xf numFmtId="0" fontId="113" fillId="0" borderId="88" xfId="11" applyFont="1" applyBorder="1" applyAlignment="1">
      <alignment horizontal="center" vertical="center" wrapText="1"/>
    </xf>
    <xf numFmtId="0" fontId="28" fillId="21" borderId="78" xfId="11" applyFill="1" applyBorder="1" applyAlignment="1">
      <alignment horizontal="center" vertical="center" wrapText="1"/>
    </xf>
    <xf numFmtId="0" fontId="28" fillId="21" borderId="90" xfId="11" applyFill="1" applyBorder="1" applyAlignment="1">
      <alignment horizontal="center" vertical="center" wrapText="1"/>
    </xf>
    <xf numFmtId="0" fontId="70" fillId="0" borderId="43" xfId="12" applyFont="1" applyBorder="1" applyAlignment="1">
      <alignment horizontal="center" vertical="center"/>
    </xf>
    <xf numFmtId="0" fontId="70" fillId="0" borderId="70" xfId="12" applyFont="1" applyBorder="1" applyAlignment="1">
      <alignment horizontal="center" vertical="center"/>
    </xf>
    <xf numFmtId="0" fontId="70" fillId="0" borderId="71" xfId="12" applyFont="1" applyBorder="1" applyAlignment="1">
      <alignment horizontal="center" vertical="center"/>
    </xf>
    <xf numFmtId="0" fontId="70" fillId="0" borderId="66" xfId="12" applyFont="1" applyBorder="1" applyAlignment="1">
      <alignment horizontal="center" vertical="center"/>
    </xf>
    <xf numFmtId="0" fontId="70" fillId="0" borderId="0" xfId="12" applyFont="1" applyBorder="1" applyAlignment="1">
      <alignment horizontal="center" vertical="center"/>
    </xf>
    <xf numFmtId="0" fontId="70" fillId="0" borderId="67" xfId="12" applyFont="1" applyBorder="1" applyAlignment="1">
      <alignment horizontal="center" vertical="center"/>
    </xf>
    <xf numFmtId="0" fontId="135" fillId="0" borderId="1" xfId="11" applyFont="1" applyBorder="1" applyAlignment="1">
      <alignment horizontal="center" vertical="center" wrapText="1"/>
    </xf>
    <xf numFmtId="0" fontId="136" fillId="0" borderId="1" xfId="11" applyFont="1" applyBorder="1" applyAlignment="1">
      <alignment horizontal="center" vertical="center" wrapText="1"/>
    </xf>
    <xf numFmtId="176" fontId="24" fillId="10" borderId="6" xfId="1" applyNumberFormat="1" applyFont="1" applyFill="1" applyBorder="1" applyAlignment="1" applyProtection="1">
      <alignment horizontal="center" vertical="center" wrapText="1"/>
    </xf>
    <xf numFmtId="176" fontId="24" fillId="10" borderId="21" xfId="1" applyNumberFormat="1" applyFont="1" applyFill="1" applyBorder="1" applyAlignment="1" applyProtection="1">
      <alignment horizontal="center" vertical="center"/>
    </xf>
    <xf numFmtId="176" fontId="24" fillId="10" borderId="18" xfId="1" applyNumberFormat="1" applyFont="1" applyFill="1" applyBorder="1" applyAlignment="1" applyProtection="1">
      <alignment horizontal="center" vertical="center"/>
    </xf>
    <xf numFmtId="176" fontId="24" fillId="13" borderId="19" xfId="1" applyNumberFormat="1" applyFont="1" applyFill="1" applyBorder="1" applyAlignment="1" applyProtection="1">
      <alignment horizontal="center" vertical="center" wrapText="1"/>
    </xf>
    <xf numFmtId="176" fontId="24" fillId="13" borderId="6" xfId="1" applyNumberFormat="1" applyFont="1" applyFill="1" applyBorder="1" applyAlignment="1" applyProtection="1">
      <alignment horizontal="center" vertical="center" wrapText="1"/>
    </xf>
    <xf numFmtId="176" fontId="24" fillId="10" borderId="4" xfId="1" applyNumberFormat="1" applyFont="1" applyFill="1" applyBorder="1" applyAlignment="1" applyProtection="1">
      <alignment horizontal="center" vertical="center"/>
    </xf>
    <xf numFmtId="176" fontId="24" fillId="10" borderId="6" xfId="1" applyNumberFormat="1" applyFont="1" applyFill="1" applyBorder="1" applyAlignment="1" applyProtection="1">
      <alignment horizontal="center" vertical="center"/>
    </xf>
    <xf numFmtId="176" fontId="38" fillId="10" borderId="4" xfId="1" applyNumberFormat="1" applyFont="1" applyFill="1" applyBorder="1" applyAlignment="1" applyProtection="1">
      <alignment horizontal="center" vertical="center"/>
    </xf>
    <xf numFmtId="176" fontId="38" fillId="10" borderId="6" xfId="1" applyNumberFormat="1" applyFont="1" applyFill="1" applyBorder="1" applyAlignment="1" applyProtection="1">
      <alignment horizontal="center" vertical="center"/>
    </xf>
    <xf numFmtId="176" fontId="18" fillId="0" borderId="0" xfId="1" applyNumberFormat="1" applyFont="1" applyFill="1" applyAlignment="1">
      <alignment horizontal="center" vertical="center"/>
    </xf>
    <xf numFmtId="176" fontId="18" fillId="0" borderId="20" xfId="1" applyNumberFormat="1" applyFont="1" applyFill="1" applyBorder="1" applyAlignment="1">
      <alignment horizontal="center" vertical="center"/>
    </xf>
    <xf numFmtId="176" fontId="22" fillId="2" borderId="2" xfId="1" applyNumberFormat="1" applyFont="1" applyFill="1" applyBorder="1" applyAlignment="1" applyProtection="1">
      <alignment horizontal="center" vertical="center"/>
      <protection locked="0"/>
    </xf>
    <xf numFmtId="176" fontId="22" fillId="2" borderId="4" xfId="1" applyNumberFormat="1" applyFont="1" applyFill="1" applyBorder="1" applyAlignment="1" applyProtection="1">
      <alignment horizontal="center" vertical="center"/>
      <protection locked="0"/>
    </xf>
    <xf numFmtId="176" fontId="22" fillId="2" borderId="4" xfId="1" applyNumberFormat="1" applyFont="1" applyFill="1" applyBorder="1" applyAlignment="1" applyProtection="1">
      <alignment horizontal="center" vertical="center" wrapText="1"/>
      <protection locked="0"/>
    </xf>
    <xf numFmtId="176" fontId="24" fillId="10" borderId="2" xfId="1" applyNumberFormat="1" applyFont="1" applyFill="1" applyBorder="1" applyAlignment="1" applyProtection="1">
      <alignment horizontal="center" vertical="center"/>
    </xf>
    <xf numFmtId="176" fontId="58" fillId="14" borderId="9" xfId="1" applyNumberFormat="1" applyFont="1" applyFill="1" applyBorder="1" applyAlignment="1" applyProtection="1">
      <alignment horizontal="center" vertical="center" wrapText="1"/>
      <protection locked="0"/>
    </xf>
    <xf numFmtId="176" fontId="24" fillId="21" borderId="24" xfId="1" applyNumberFormat="1" applyFont="1" applyFill="1" applyBorder="1" applyAlignment="1" applyProtection="1">
      <alignment horizontal="center" vertical="center"/>
      <protection locked="0"/>
    </xf>
    <xf numFmtId="176" fontId="24" fillId="21" borderId="23" xfId="1" applyNumberFormat="1" applyFont="1" applyFill="1" applyBorder="1" applyAlignment="1" applyProtection="1">
      <alignment horizontal="center" vertical="center"/>
      <protection locked="0"/>
    </xf>
    <xf numFmtId="176" fontId="20" fillId="0" borderId="20" xfId="1" applyNumberFormat="1" applyFont="1" applyBorder="1" applyAlignment="1" applyProtection="1">
      <alignment horizontal="center" vertical="center"/>
      <protection locked="0"/>
    </xf>
    <xf numFmtId="176" fontId="22" fillId="2" borderId="3" xfId="1" applyNumberFormat="1" applyFont="1" applyFill="1" applyBorder="1" applyAlignment="1" applyProtection="1">
      <alignment horizontal="center" vertical="center"/>
      <protection locked="0"/>
    </xf>
    <xf numFmtId="176" fontId="22" fillId="2" borderId="2" xfId="1" applyNumberFormat="1" applyFont="1" applyFill="1" applyBorder="1" applyAlignment="1" applyProtection="1">
      <alignment horizontal="center" vertical="center"/>
    </xf>
    <xf numFmtId="176" fontId="22" fillId="2" borderId="3" xfId="1" applyNumberFormat="1" applyFont="1" applyFill="1" applyBorder="1" applyAlignment="1" applyProtection="1">
      <alignment horizontal="center" vertical="center" wrapText="1"/>
      <protection locked="0"/>
    </xf>
    <xf numFmtId="176" fontId="22" fillId="2" borderId="2" xfId="1" applyNumberFormat="1" applyFont="1" applyFill="1" applyBorder="1" applyAlignment="1" applyProtection="1">
      <alignment horizontal="center" vertical="center" wrapText="1"/>
      <protection locked="0"/>
    </xf>
    <xf numFmtId="176" fontId="22" fillId="2" borderId="2" xfId="1" applyNumberFormat="1" applyFont="1" applyFill="1" applyBorder="1" applyAlignment="1" applyProtection="1">
      <alignment horizontal="center" vertical="top" wrapText="1"/>
      <protection locked="0"/>
    </xf>
    <xf numFmtId="176" fontId="22" fillId="2" borderId="2" xfId="1" applyNumberFormat="1" applyFont="1" applyFill="1" applyBorder="1" applyAlignment="1">
      <alignment horizontal="center" vertical="center"/>
    </xf>
    <xf numFmtId="176" fontId="24" fillId="0" borderId="2" xfId="1" applyNumberFormat="1" applyFont="1" applyBorder="1" applyAlignment="1" applyProtection="1">
      <alignment horizontal="center" vertical="center" wrapText="1"/>
    </xf>
    <xf numFmtId="176" fontId="24" fillId="0" borderId="23" xfId="1" applyNumberFormat="1" applyFont="1" applyBorder="1" applyAlignment="1" applyProtection="1">
      <alignment horizontal="center" vertical="center" wrapText="1"/>
    </xf>
    <xf numFmtId="176" fontId="24" fillId="0" borderId="23" xfId="1" applyNumberFormat="1" applyFont="1" applyBorder="1" applyAlignment="1" applyProtection="1">
      <alignment horizontal="center" vertical="center"/>
    </xf>
    <xf numFmtId="176" fontId="24" fillId="0" borderId="2" xfId="1" applyNumberFormat="1" applyFont="1" applyBorder="1" applyAlignment="1" applyProtection="1">
      <alignment horizontal="center" vertical="center"/>
    </xf>
    <xf numFmtId="176" fontId="24" fillId="0" borderId="23" xfId="1" applyNumberFormat="1" applyFont="1" applyBorder="1" applyAlignment="1" applyProtection="1">
      <alignment horizontal="center" vertical="center"/>
      <protection locked="0"/>
    </xf>
    <xf numFmtId="0" fontId="83" fillId="0" borderId="0" xfId="23" applyFont="1" applyFill="1" applyAlignment="1">
      <alignment horizontal="center" vertical="center"/>
    </xf>
    <xf numFmtId="43" fontId="84" fillId="8" borderId="1" xfId="15" applyFont="1" applyFill="1" applyBorder="1" applyAlignment="1" applyProtection="1">
      <alignment horizontal="center" vertical="center" wrapText="1"/>
    </xf>
    <xf numFmtId="43" fontId="84" fillId="8" borderId="32" xfId="15" applyFont="1" applyFill="1" applyBorder="1" applyAlignment="1" applyProtection="1">
      <alignment horizontal="center" vertical="center" wrapText="1"/>
    </xf>
    <xf numFmtId="43" fontId="84" fillId="8" borderId="49" xfId="15" applyFont="1" applyFill="1" applyBorder="1" applyAlignment="1" applyProtection="1">
      <alignment horizontal="center" vertical="center" wrapText="1"/>
    </xf>
    <xf numFmtId="14" fontId="85" fillId="24" borderId="1" xfId="23" applyNumberFormat="1" applyFont="1" applyFill="1" applyBorder="1" applyAlignment="1">
      <alignment horizontal="center" vertical="center" wrapText="1"/>
    </xf>
    <xf numFmtId="14" fontId="85" fillId="24" borderId="50" xfId="23" applyNumberFormat="1" applyFont="1" applyFill="1" applyBorder="1" applyAlignment="1">
      <alignment horizontal="center" vertical="center" wrapText="1"/>
    </xf>
    <xf numFmtId="43" fontId="84" fillId="16" borderId="49" xfId="15" applyFont="1" applyFill="1" applyBorder="1" applyAlignment="1" applyProtection="1">
      <alignment horizontal="center" vertical="center" wrapText="1"/>
    </xf>
    <xf numFmtId="31" fontId="106" fillId="3" borderId="82" xfId="23" applyNumberFormat="1" applyFont="1" applyFill="1" applyBorder="1" applyAlignment="1">
      <alignment horizontal="center" vertical="center" wrapText="1"/>
    </xf>
    <xf numFmtId="31" fontId="106" fillId="3" borderId="83" xfId="23" applyNumberFormat="1" applyFont="1" applyFill="1" applyBorder="1" applyAlignment="1">
      <alignment horizontal="center" vertical="center" wrapText="1"/>
    </xf>
    <xf numFmtId="31" fontId="106" fillId="3" borderId="61" xfId="23" applyNumberFormat="1" applyFont="1" applyFill="1" applyBorder="1" applyAlignment="1">
      <alignment horizontal="center" vertical="center" wrapText="1"/>
    </xf>
    <xf numFmtId="14" fontId="85" fillId="16" borderId="1" xfId="23" applyNumberFormat="1" applyFont="1" applyFill="1" applyBorder="1" applyAlignment="1">
      <alignment horizontal="center" vertical="center" wrapText="1"/>
    </xf>
    <xf numFmtId="14" fontId="85" fillId="16" borderId="50" xfId="23" applyNumberFormat="1" applyFont="1" applyFill="1" applyBorder="1" applyAlignment="1">
      <alignment horizontal="center" vertical="center" wrapText="1"/>
    </xf>
    <xf numFmtId="14" fontId="105" fillId="14" borderId="32" xfId="23" applyNumberFormat="1" applyFont="1" applyFill="1" applyBorder="1" applyAlignment="1">
      <alignment horizontal="center" vertical="center" wrapText="1"/>
    </xf>
    <xf numFmtId="14" fontId="105" fillId="14" borderId="73" xfId="23" applyNumberFormat="1" applyFont="1" applyFill="1" applyBorder="1" applyAlignment="1">
      <alignment horizontal="center" vertical="center" wrapText="1"/>
    </xf>
    <xf numFmtId="14" fontId="105" fillId="14" borderId="76" xfId="23" applyNumberFormat="1" applyFont="1" applyFill="1" applyBorder="1" applyAlignment="1">
      <alignment horizontal="center" vertical="center" wrapText="1"/>
    </xf>
    <xf numFmtId="31" fontId="8" fillId="17" borderId="44" xfId="23" applyNumberFormat="1" applyFont="1" applyFill="1" applyBorder="1" applyAlignment="1">
      <alignment horizontal="center" vertical="center"/>
    </xf>
    <xf numFmtId="31" fontId="8" fillId="17" borderId="45" xfId="23" applyNumberFormat="1" applyFont="1" applyFill="1" applyBorder="1" applyAlignment="1">
      <alignment horizontal="center" vertical="center"/>
    </xf>
    <xf numFmtId="31" fontId="8" fillId="17" borderId="46" xfId="23" applyNumberFormat="1" applyFont="1" applyFill="1" applyBorder="1" applyAlignment="1">
      <alignment horizontal="center" vertical="center"/>
    </xf>
    <xf numFmtId="31" fontId="8" fillId="16" borderId="44" xfId="23" applyNumberFormat="1" applyFont="1" applyFill="1" applyBorder="1" applyAlignment="1">
      <alignment horizontal="center" vertical="center"/>
    </xf>
    <xf numFmtId="31" fontId="8" fillId="16" borderId="45" xfId="23" applyNumberFormat="1" applyFont="1" applyFill="1" applyBorder="1" applyAlignment="1">
      <alignment horizontal="center" vertical="center"/>
    </xf>
    <xf numFmtId="31" fontId="8" fillId="16" borderId="46" xfId="23" applyNumberFormat="1" applyFont="1" applyFill="1" applyBorder="1" applyAlignment="1">
      <alignment horizontal="center" vertical="center"/>
    </xf>
    <xf numFmtId="43" fontId="104" fillId="14" borderId="49" xfId="15" applyFont="1" applyFill="1" applyBorder="1" applyAlignment="1" applyProtection="1">
      <alignment horizontal="center" vertical="center" wrapText="1"/>
    </xf>
    <xf numFmtId="31" fontId="107" fillId="21" borderId="44" xfId="23" applyNumberFormat="1" applyFont="1" applyFill="1" applyBorder="1" applyAlignment="1">
      <alignment horizontal="center" vertical="center"/>
    </xf>
    <xf numFmtId="31" fontId="107" fillId="21" borderId="45" xfId="23" applyNumberFormat="1" applyFont="1" applyFill="1" applyBorder="1" applyAlignment="1">
      <alignment horizontal="center" vertical="center"/>
    </xf>
    <xf numFmtId="31" fontId="107" fillId="21" borderId="46" xfId="23" applyNumberFormat="1" applyFont="1" applyFill="1" applyBorder="1" applyAlignment="1">
      <alignment horizontal="center" vertical="center"/>
    </xf>
    <xf numFmtId="0" fontId="90" fillId="0" borderId="0" xfId="23" applyFont="1" applyAlignment="1">
      <alignment horizontal="center"/>
    </xf>
    <xf numFmtId="0" fontId="91" fillId="14" borderId="1" xfId="23" applyFont="1" applyFill="1" applyBorder="1" applyAlignment="1">
      <alignment horizontal="center" vertical="center" wrapText="1"/>
    </xf>
    <xf numFmtId="0" fontId="91" fillId="14" borderId="50" xfId="23" applyFont="1" applyFill="1" applyBorder="1" applyAlignment="1">
      <alignment horizontal="center" vertical="center" wrapText="1"/>
    </xf>
    <xf numFmtId="14" fontId="62" fillId="0" borderId="44" xfId="23" applyNumberFormat="1" applyFont="1" applyBorder="1" applyAlignment="1">
      <alignment horizontal="center"/>
    </xf>
    <xf numFmtId="14" fontId="62" fillId="0" borderId="46" xfId="23" applyNumberFormat="1" applyFont="1" applyBorder="1" applyAlignment="1">
      <alignment horizontal="center"/>
    </xf>
    <xf numFmtId="31" fontId="62" fillId="0" borderId="44" xfId="23" applyNumberFormat="1" applyFont="1" applyBorder="1" applyAlignment="1">
      <alignment horizontal="center"/>
    </xf>
    <xf numFmtId="31" fontId="62" fillId="0" borderId="45" xfId="23" applyNumberFormat="1" applyFont="1" applyBorder="1" applyAlignment="1">
      <alignment horizontal="center"/>
    </xf>
    <xf numFmtId="31" fontId="62" fillId="0" borderId="46" xfId="23" applyNumberFormat="1" applyFont="1" applyBorder="1" applyAlignment="1">
      <alignment horizontal="center"/>
    </xf>
    <xf numFmtId="14" fontId="97" fillId="21" borderId="44" xfId="23" applyNumberFormat="1" applyFont="1" applyFill="1" applyBorder="1" applyAlignment="1">
      <alignment horizontal="center"/>
    </xf>
    <xf numFmtId="14" fontId="97" fillId="21" borderId="45" xfId="23" applyNumberFormat="1" applyFont="1" applyFill="1" applyBorder="1" applyAlignment="1">
      <alignment horizontal="center"/>
    </xf>
    <xf numFmtId="14" fontId="97" fillId="21" borderId="46" xfId="23" applyNumberFormat="1" applyFont="1" applyFill="1" applyBorder="1" applyAlignment="1">
      <alignment horizontal="center"/>
    </xf>
    <xf numFmtId="0" fontId="91" fillId="14" borderId="45" xfId="23" applyFont="1" applyFill="1" applyBorder="1" applyAlignment="1">
      <alignment horizontal="center" vertical="center" wrapText="1"/>
    </xf>
    <xf numFmtId="0" fontId="91" fillId="14" borderId="46" xfId="23" applyFont="1" applyFill="1" applyBorder="1" applyAlignment="1">
      <alignment horizontal="center" vertical="center" wrapText="1"/>
    </xf>
    <xf numFmtId="14" fontId="62" fillId="0" borderId="80" xfId="23" applyNumberFormat="1" applyFont="1" applyBorder="1" applyAlignment="1">
      <alignment horizontal="center"/>
    </xf>
    <xf numFmtId="14" fontId="62" fillId="0" borderId="81" xfId="23" applyNumberFormat="1" applyFont="1" applyBorder="1" applyAlignment="1">
      <alignment horizontal="center"/>
    </xf>
    <xf numFmtId="31" fontId="62" fillId="0" borderId="81" xfId="23" applyNumberFormat="1" applyFont="1" applyBorder="1" applyAlignment="1">
      <alignment horizontal="center"/>
    </xf>
    <xf numFmtId="31" fontId="62" fillId="0" borderId="77" xfId="23" applyNumberFormat="1" applyFont="1" applyBorder="1" applyAlignment="1">
      <alignment horizontal="center"/>
    </xf>
    <xf numFmtId="14" fontId="97" fillId="21" borderId="58" xfId="23" applyNumberFormat="1" applyFont="1" applyFill="1" applyBorder="1" applyAlignment="1">
      <alignment horizontal="center"/>
    </xf>
    <xf numFmtId="14" fontId="97" fillId="21" borderId="59" xfId="23" applyNumberFormat="1" applyFont="1" applyFill="1" applyBorder="1" applyAlignment="1">
      <alignment horizontal="center"/>
    </xf>
    <xf numFmtId="14" fontId="97" fillId="21" borderId="60" xfId="23" applyNumberFormat="1" applyFont="1" applyFill="1" applyBorder="1" applyAlignment="1">
      <alignment horizontal="center"/>
    </xf>
  </cellXfs>
  <cellStyles count="40">
    <cellStyle name="3232" xfId="6"/>
    <cellStyle name="百分比" xfId="4" builtinId="5"/>
    <cellStyle name="百分比 2" xfId="7"/>
    <cellStyle name="百分比 2 2" xfId="21"/>
    <cellStyle name="百分比 2 3" xfId="26"/>
    <cellStyle name="百分比 3" xfId="27"/>
    <cellStyle name="常规" xfId="0" builtinId="0"/>
    <cellStyle name="常规 10" xfId="5"/>
    <cellStyle name="常规 10 13" xfId="28"/>
    <cellStyle name="常规 10 2" xfId="8"/>
    <cellStyle name="常规 10 3" xfId="3"/>
    <cellStyle name="常规 10 3 2" xfId="9"/>
    <cellStyle name="常规 10 4" xfId="10"/>
    <cellStyle name="常规 2" xfId="11"/>
    <cellStyle name="常规 2 2" xfId="12"/>
    <cellStyle name="常规 2 2 2" xfId="13"/>
    <cellStyle name="常规 2 3" xfId="29"/>
    <cellStyle name="常规 25" xfId="2"/>
    <cellStyle name="常规 25 2" xfId="14"/>
    <cellStyle name="常规 3" xfId="23"/>
    <cellStyle name="常规_A annual budget封面" xfId="18"/>
    <cellStyle name="常规_爱丁堡2006.12.31结转情况" xfId="19"/>
    <cellStyle name="常规_北京富力城底稿-湘" xfId="20"/>
    <cellStyle name="超链接" xfId="22" builtinId="8"/>
    <cellStyle name="超链接 2" xfId="30"/>
    <cellStyle name="货币 2" xfId="31"/>
    <cellStyle name="千位分隔" xfId="1" builtinId="3"/>
    <cellStyle name="千位分隔 10 7" xfId="32"/>
    <cellStyle name="千位分隔 11" xfId="33"/>
    <cellStyle name="千位分隔 2" xfId="15"/>
    <cellStyle name="千位分隔 2 2 10" xfId="34"/>
    <cellStyle name="千位分隔 2 4" xfId="25"/>
    <cellStyle name="千位分隔 2 4 2" xfId="35"/>
    <cellStyle name="千位分隔 3" xfId="16"/>
    <cellStyle name="千位分隔 3 2" xfId="17"/>
    <cellStyle name="千位分隔 3 3" xfId="36"/>
    <cellStyle name="千位分隔 3 3 2" xfId="37"/>
    <cellStyle name="千位分隔 4" xfId="38"/>
    <cellStyle name="千位分隔 4 19" xfId="39"/>
    <cellStyle name="千位分隔 6" xfId="24"/>
  </cellStyles>
  <dxfs count="0"/>
  <tableStyles count="0" defaultTableStyle="TableStyleMedium2" defaultPivotStyle="PivotStyleLight16"/>
  <colors>
    <mruColors>
      <color rgb="FF99CC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microsoft.com/office/2006/relationships/xlExternalLinkPath/xlStartup" Target="UFIDA.OBA.NC.UDF.xla"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31995;&#32479;&#38656;&#27714;&#25972;&#29702;&amp;&#34920;&#26684;/&#34920;1%20XX&#22320;&#21306;XX&#39033;&#30446;XXXX&#24180;&#25910;&#20837;&#25104;&#26412;&#21644;&#21033;&#28070;&#39044;&#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 val="UFIDA.OBA.NC.UDF"/>
    </sheetNames>
    <definedNames>
      <definedName name="BookParam"/>
    </defined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Parameter##"/>
      <sheetName val="表名"/>
      <sheetName val="各地区项目列表"/>
      <sheetName val="目录及更新的要点"/>
      <sheetName val="项目运营目标情况表"/>
      <sheetName val="土地成本及付款计划明细表"/>
      <sheetName val="表1.1收入成本利润预算汇总一按半年"/>
      <sheetName val="表1.2 收入成本利润预算汇总一按年度"/>
      <sheetName val="表1.3 利润预算表"/>
      <sheetName val="表1.3.1 单方成本(XX项目） "/>
      <sheetName val="表1.3.2a 土增税计算参考 "/>
      <sheetName val="表1.3.2b 土增税计算模板"/>
      <sheetName val="表1.4 销售预算表（出售）"/>
      <sheetName val="表1.5 成本预算表(出售）"/>
      <sheetName val="表1.6 现金流量预算表（出售）"/>
      <sheetName val="表1.7 利润表预算（自持）"/>
      <sheetName val="表1.8 销售预算表（自持）"/>
      <sheetName val="表1.9 成本预算表(自持）"/>
      <sheetName val="表1.10 现金流量预算表（自持）"/>
      <sheetName val="一级节点"/>
      <sheetName val="二级节点"/>
      <sheetName val="三级节点"/>
    </sheetNames>
    <sheetDataSet>
      <sheetData sheetId="0"/>
      <sheetData sheetId="1"/>
      <sheetData sheetId="2"/>
      <sheetData sheetId="3"/>
      <sheetData sheetId="4">
        <row r="17">
          <cell r="F17"/>
        </row>
        <row r="19">
          <cell r="D19"/>
          <cell r="F19"/>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heetViews>
  <sheetFormatPr defaultRowHeight="13.5"/>
  <sheetData>
    <row r="1" spans="1:3">
      <c r="A1" s="768" t="e">
        <f ca="1">[1]!BookParam(A3:B9)</f>
        <v>#NAME?</v>
      </c>
      <c r="B1" s="768"/>
      <c r="C1" s="768"/>
    </row>
    <row r="3" spans="1:3">
      <c r="A3" t="s">
        <v>11</v>
      </c>
      <c r="B3" s="1" t="s">
        <v>12</v>
      </c>
    </row>
    <row r="4" spans="1:3">
      <c r="A4" t="s">
        <v>13</v>
      </c>
      <c r="B4" s="1" t="s">
        <v>20</v>
      </c>
    </row>
    <row r="5" spans="1:3">
      <c r="A5" t="s">
        <v>14</v>
      </c>
      <c r="B5" s="2" t="s">
        <v>21</v>
      </c>
    </row>
    <row r="6" spans="1:3">
      <c r="A6" t="s">
        <v>15</v>
      </c>
      <c r="B6" s="2"/>
    </row>
    <row r="7" spans="1:3">
      <c r="A7" t="s">
        <v>16</v>
      </c>
      <c r="B7" s="2"/>
    </row>
    <row r="8" spans="1:3">
      <c r="A8" t="s">
        <v>17</v>
      </c>
      <c r="B8" s="2"/>
    </row>
    <row r="9" spans="1:3">
      <c r="A9" t="s">
        <v>18</v>
      </c>
      <c r="B9" s="2" t="s">
        <v>19</v>
      </c>
    </row>
  </sheetData>
  <mergeCells count="1">
    <mergeCell ref="A1:C1"/>
  </mergeCells>
  <phoneticPr fontId="2"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E244"/>
  <sheetViews>
    <sheetView showGridLines="0" tabSelected="1" zoomScale="85" zoomScaleNormal="85" workbookViewId="0">
      <pane xSplit="4" ySplit="4" topLeftCell="E49" activePane="bottomRight" state="frozen"/>
      <selection activeCell="D55" sqref="D55"/>
      <selection pane="topRight" activeCell="D55" sqref="D55"/>
      <selection pane="bottomLeft" activeCell="D55" sqref="D55"/>
      <selection pane="bottomRight" activeCell="E52" sqref="E52"/>
    </sheetView>
  </sheetViews>
  <sheetFormatPr defaultRowHeight="15" outlineLevelRow="1" outlineLevelCol="1"/>
  <cols>
    <col min="1" max="1" width="9" style="53" customWidth="1" outlineLevel="1"/>
    <col min="2" max="2" width="7.75" style="53" customWidth="1" outlineLevel="1"/>
    <col min="3" max="3" width="18.125" style="90" customWidth="1"/>
    <col min="4" max="4" width="5.875" style="90" customWidth="1"/>
    <col min="5" max="5" width="12.875" style="90" customWidth="1"/>
    <col min="6" max="6" width="14.375" style="53" customWidth="1"/>
    <col min="7" max="7" width="7.75" style="53" customWidth="1" outlineLevel="1"/>
    <col min="8" max="8" width="8.5" style="53" customWidth="1" outlineLevel="1"/>
    <col min="9" max="12" width="7.75" style="53" customWidth="1" outlineLevel="1"/>
    <col min="13" max="13" width="12" style="54" bestFit="1" customWidth="1"/>
    <col min="14" max="19" width="7.75" style="53" customWidth="1" outlineLevel="1"/>
    <col min="20" max="20" width="12" style="54" bestFit="1" customWidth="1"/>
    <col min="21" max="26" width="12.375" style="53" customWidth="1"/>
    <col min="27" max="28" width="12.375" style="53" customWidth="1" outlineLevel="1"/>
    <col min="29" max="184" width="12.375" style="55" customWidth="1" outlineLevel="1"/>
    <col min="185" max="187" width="12.375" style="53" customWidth="1"/>
    <col min="188" max="412" width="9" style="90"/>
    <col min="413" max="413" width="37.625" style="90" customWidth="1"/>
    <col min="414" max="414" width="9.5" style="90" bestFit="1" customWidth="1"/>
    <col min="415" max="415" width="14.75" style="90" bestFit="1" customWidth="1"/>
    <col min="416" max="416" width="9.5" style="90" bestFit="1" customWidth="1"/>
    <col min="417" max="417" width="11.625" style="90" bestFit="1" customWidth="1"/>
    <col min="418" max="418" width="9.5" style="90" bestFit="1" customWidth="1"/>
    <col min="419" max="419" width="14.75" style="90" bestFit="1" customWidth="1"/>
    <col min="420" max="420" width="9.5" style="90" bestFit="1" customWidth="1"/>
    <col min="421" max="421" width="11.625" style="90" bestFit="1" customWidth="1"/>
    <col min="422" max="422" width="9.5" style="90" bestFit="1" customWidth="1"/>
    <col min="423" max="423" width="14.75" style="90" bestFit="1" customWidth="1"/>
    <col min="424" max="424" width="9.5" style="90" bestFit="1" customWidth="1"/>
    <col min="425" max="425" width="11.625" style="90" bestFit="1" customWidth="1"/>
    <col min="426" max="668" width="9" style="90"/>
    <col min="669" max="669" width="37.625" style="90" customWidth="1"/>
    <col min="670" max="670" width="9.5" style="90" bestFit="1" customWidth="1"/>
    <col min="671" max="671" width="14.75" style="90" bestFit="1" customWidth="1"/>
    <col min="672" max="672" width="9.5" style="90" bestFit="1" customWidth="1"/>
    <col min="673" max="673" width="11.625" style="90" bestFit="1" customWidth="1"/>
    <col min="674" max="674" width="9.5" style="90" bestFit="1" customWidth="1"/>
    <col min="675" max="675" width="14.75" style="90" bestFit="1" customWidth="1"/>
    <col min="676" max="676" width="9.5" style="90" bestFit="1" customWidth="1"/>
    <col min="677" max="677" width="11.625" style="90" bestFit="1" customWidth="1"/>
    <col min="678" max="678" width="9.5" style="90" bestFit="1" customWidth="1"/>
    <col min="679" max="679" width="14.75" style="90" bestFit="1" customWidth="1"/>
    <col min="680" max="680" width="9.5" style="90" bestFit="1" customWidth="1"/>
    <col min="681" max="681" width="11.625" style="90" bestFit="1" customWidth="1"/>
    <col min="682" max="924" width="9" style="90"/>
    <col min="925" max="925" width="37.625" style="90" customWidth="1"/>
    <col min="926" max="926" width="9.5" style="90" bestFit="1" customWidth="1"/>
    <col min="927" max="927" width="14.75" style="90" bestFit="1" customWidth="1"/>
    <col min="928" max="928" width="9.5" style="90" bestFit="1" customWidth="1"/>
    <col min="929" max="929" width="11.625" style="90" bestFit="1" customWidth="1"/>
    <col min="930" max="930" width="9.5" style="90" bestFit="1" customWidth="1"/>
    <col min="931" max="931" width="14.75" style="90" bestFit="1" customWidth="1"/>
    <col min="932" max="932" width="9.5" style="90" bestFit="1" customWidth="1"/>
    <col min="933" max="933" width="11.625" style="90" bestFit="1" customWidth="1"/>
    <col min="934" max="934" width="9.5" style="90" bestFit="1" customWidth="1"/>
    <col min="935" max="935" width="14.75" style="90" bestFit="1" customWidth="1"/>
    <col min="936" max="936" width="9.5" style="90" bestFit="1" customWidth="1"/>
    <col min="937" max="937" width="11.625" style="90" bestFit="1" customWidth="1"/>
    <col min="938" max="1180" width="9" style="90"/>
    <col min="1181" max="1181" width="37.625" style="90" customWidth="1"/>
    <col min="1182" max="1182" width="9.5" style="90" bestFit="1" customWidth="1"/>
    <col min="1183" max="1183" width="14.75" style="90" bestFit="1" customWidth="1"/>
    <col min="1184" max="1184" width="9.5" style="90" bestFit="1" customWidth="1"/>
    <col min="1185" max="1185" width="11.625" style="90" bestFit="1" customWidth="1"/>
    <col min="1186" max="1186" width="9.5" style="90" bestFit="1" customWidth="1"/>
    <col min="1187" max="1187" width="14.75" style="90" bestFit="1" customWidth="1"/>
    <col min="1188" max="1188" width="9.5" style="90" bestFit="1" customWidth="1"/>
    <col min="1189" max="1189" width="11.625" style="90" bestFit="1" customWidth="1"/>
    <col min="1190" max="1190" width="9.5" style="90" bestFit="1" customWidth="1"/>
    <col min="1191" max="1191" width="14.75" style="90" bestFit="1" customWidth="1"/>
    <col min="1192" max="1192" width="9.5" style="90" bestFit="1" customWidth="1"/>
    <col min="1193" max="1193" width="11.625" style="90" bestFit="1" customWidth="1"/>
    <col min="1194" max="1436" width="9" style="90"/>
    <col min="1437" max="1437" width="37.625" style="90" customWidth="1"/>
    <col min="1438" max="1438" width="9.5" style="90" bestFit="1" customWidth="1"/>
    <col min="1439" max="1439" width="14.75" style="90" bestFit="1" customWidth="1"/>
    <col min="1440" max="1440" width="9.5" style="90" bestFit="1" customWidth="1"/>
    <col min="1441" max="1441" width="11.625" style="90" bestFit="1" customWidth="1"/>
    <col min="1442" max="1442" width="9.5" style="90" bestFit="1" customWidth="1"/>
    <col min="1443" max="1443" width="14.75" style="90" bestFit="1" customWidth="1"/>
    <col min="1444" max="1444" width="9.5" style="90" bestFit="1" customWidth="1"/>
    <col min="1445" max="1445" width="11.625" style="90" bestFit="1" customWidth="1"/>
    <col min="1446" max="1446" width="9.5" style="90" bestFit="1" customWidth="1"/>
    <col min="1447" max="1447" width="14.75" style="90" bestFit="1" customWidth="1"/>
    <col min="1448" max="1448" width="9.5" style="90" bestFit="1" customWidth="1"/>
    <col min="1449" max="1449" width="11.625" style="90" bestFit="1" customWidth="1"/>
    <col min="1450" max="1692" width="9" style="90"/>
    <col min="1693" max="1693" width="37.625" style="90" customWidth="1"/>
    <col min="1694" max="1694" width="9.5" style="90" bestFit="1" customWidth="1"/>
    <col min="1695" max="1695" width="14.75" style="90" bestFit="1" customWidth="1"/>
    <col min="1696" max="1696" width="9.5" style="90" bestFit="1" customWidth="1"/>
    <col min="1697" max="1697" width="11.625" style="90" bestFit="1" customWidth="1"/>
    <col min="1698" max="1698" width="9.5" style="90" bestFit="1" customWidth="1"/>
    <col min="1699" max="1699" width="14.75" style="90" bestFit="1" customWidth="1"/>
    <col min="1700" max="1700" width="9.5" style="90" bestFit="1" customWidth="1"/>
    <col min="1701" max="1701" width="11.625" style="90" bestFit="1" customWidth="1"/>
    <col min="1702" max="1702" width="9.5" style="90" bestFit="1" customWidth="1"/>
    <col min="1703" max="1703" width="14.75" style="90" bestFit="1" customWidth="1"/>
    <col min="1704" max="1704" width="9.5" style="90" bestFit="1" customWidth="1"/>
    <col min="1705" max="1705" width="11.625" style="90" bestFit="1" customWidth="1"/>
    <col min="1706" max="1948" width="9" style="90"/>
    <col min="1949" max="1949" width="37.625" style="90" customWidth="1"/>
    <col min="1950" max="1950" width="9.5" style="90" bestFit="1" customWidth="1"/>
    <col min="1951" max="1951" width="14.75" style="90" bestFit="1" customWidth="1"/>
    <col min="1952" max="1952" width="9.5" style="90" bestFit="1" customWidth="1"/>
    <col min="1953" max="1953" width="11.625" style="90" bestFit="1" customWidth="1"/>
    <col min="1954" max="1954" width="9.5" style="90" bestFit="1" customWidth="1"/>
    <col min="1955" max="1955" width="14.75" style="90" bestFit="1" customWidth="1"/>
    <col min="1956" max="1956" width="9.5" style="90" bestFit="1" customWidth="1"/>
    <col min="1957" max="1957" width="11.625" style="90" bestFit="1" customWidth="1"/>
    <col min="1958" max="1958" width="9.5" style="90" bestFit="1" customWidth="1"/>
    <col min="1959" max="1959" width="14.75" style="90" bestFit="1" customWidth="1"/>
    <col min="1960" max="1960" width="9.5" style="90" bestFit="1" customWidth="1"/>
    <col min="1961" max="1961" width="11.625" style="90" bestFit="1" customWidth="1"/>
    <col min="1962" max="2204" width="9" style="90"/>
    <col min="2205" max="2205" width="37.625" style="90" customWidth="1"/>
    <col min="2206" max="2206" width="9.5" style="90" bestFit="1" customWidth="1"/>
    <col min="2207" max="2207" width="14.75" style="90" bestFit="1" customWidth="1"/>
    <col min="2208" max="2208" width="9.5" style="90" bestFit="1" customWidth="1"/>
    <col min="2209" max="2209" width="11.625" style="90" bestFit="1" customWidth="1"/>
    <col min="2210" max="2210" width="9.5" style="90" bestFit="1" customWidth="1"/>
    <col min="2211" max="2211" width="14.75" style="90" bestFit="1" customWidth="1"/>
    <col min="2212" max="2212" width="9.5" style="90" bestFit="1" customWidth="1"/>
    <col min="2213" max="2213" width="11.625" style="90" bestFit="1" customWidth="1"/>
    <col min="2214" max="2214" width="9.5" style="90" bestFit="1" customWidth="1"/>
    <col min="2215" max="2215" width="14.75" style="90" bestFit="1" customWidth="1"/>
    <col min="2216" max="2216" width="9.5" style="90" bestFit="1" customWidth="1"/>
    <col min="2217" max="2217" width="11.625" style="90" bestFit="1" customWidth="1"/>
    <col min="2218" max="2460" width="9" style="90"/>
    <col min="2461" max="2461" width="37.625" style="90" customWidth="1"/>
    <col min="2462" max="2462" width="9.5" style="90" bestFit="1" customWidth="1"/>
    <col min="2463" max="2463" width="14.75" style="90" bestFit="1" customWidth="1"/>
    <col min="2464" max="2464" width="9.5" style="90" bestFit="1" customWidth="1"/>
    <col min="2465" max="2465" width="11.625" style="90" bestFit="1" customWidth="1"/>
    <col min="2466" max="2466" width="9.5" style="90" bestFit="1" customWidth="1"/>
    <col min="2467" max="2467" width="14.75" style="90" bestFit="1" customWidth="1"/>
    <col min="2468" max="2468" width="9.5" style="90" bestFit="1" customWidth="1"/>
    <col min="2469" max="2469" width="11.625" style="90" bestFit="1" customWidth="1"/>
    <col min="2470" max="2470" width="9.5" style="90" bestFit="1" customWidth="1"/>
    <col min="2471" max="2471" width="14.75" style="90" bestFit="1" customWidth="1"/>
    <col min="2472" max="2472" width="9.5" style="90" bestFit="1" customWidth="1"/>
    <col min="2473" max="2473" width="11.625" style="90" bestFit="1" customWidth="1"/>
    <col min="2474" max="2716" width="9" style="90"/>
    <col min="2717" max="2717" width="37.625" style="90" customWidth="1"/>
    <col min="2718" max="2718" width="9.5" style="90" bestFit="1" customWidth="1"/>
    <col min="2719" max="2719" width="14.75" style="90" bestFit="1" customWidth="1"/>
    <col min="2720" max="2720" width="9.5" style="90" bestFit="1" customWidth="1"/>
    <col min="2721" max="2721" width="11.625" style="90" bestFit="1" customWidth="1"/>
    <col min="2722" max="2722" width="9.5" style="90" bestFit="1" customWidth="1"/>
    <col min="2723" max="2723" width="14.75" style="90" bestFit="1" customWidth="1"/>
    <col min="2724" max="2724" width="9.5" style="90" bestFit="1" customWidth="1"/>
    <col min="2725" max="2725" width="11.625" style="90" bestFit="1" customWidth="1"/>
    <col min="2726" max="2726" width="9.5" style="90" bestFit="1" customWidth="1"/>
    <col min="2727" max="2727" width="14.75" style="90" bestFit="1" customWidth="1"/>
    <col min="2728" max="2728" width="9.5" style="90" bestFit="1" customWidth="1"/>
    <col min="2729" max="2729" width="11.625" style="90" bestFit="1" customWidth="1"/>
    <col min="2730" max="2972" width="9" style="90"/>
    <col min="2973" max="2973" width="37.625" style="90" customWidth="1"/>
    <col min="2974" max="2974" width="9.5" style="90" bestFit="1" customWidth="1"/>
    <col min="2975" max="2975" width="14.75" style="90" bestFit="1" customWidth="1"/>
    <col min="2976" max="2976" width="9.5" style="90" bestFit="1" customWidth="1"/>
    <col min="2977" max="2977" width="11.625" style="90" bestFit="1" customWidth="1"/>
    <col min="2978" max="2978" width="9.5" style="90" bestFit="1" customWidth="1"/>
    <col min="2979" max="2979" width="14.75" style="90" bestFit="1" customWidth="1"/>
    <col min="2980" max="2980" width="9.5" style="90" bestFit="1" customWidth="1"/>
    <col min="2981" max="2981" width="11.625" style="90" bestFit="1" customWidth="1"/>
    <col min="2982" max="2982" width="9.5" style="90" bestFit="1" customWidth="1"/>
    <col min="2983" max="2983" width="14.75" style="90" bestFit="1" customWidth="1"/>
    <col min="2984" max="2984" width="9.5" style="90" bestFit="1" customWidth="1"/>
    <col min="2985" max="2985" width="11.625" style="90" bestFit="1" customWidth="1"/>
    <col min="2986" max="3228" width="9" style="90"/>
    <col min="3229" max="3229" width="37.625" style="90" customWidth="1"/>
    <col min="3230" max="3230" width="9.5" style="90" bestFit="1" customWidth="1"/>
    <col min="3231" max="3231" width="14.75" style="90" bestFit="1" customWidth="1"/>
    <col min="3232" max="3232" width="9.5" style="90" bestFit="1" customWidth="1"/>
    <col min="3233" max="3233" width="11.625" style="90" bestFit="1" customWidth="1"/>
    <col min="3234" max="3234" width="9.5" style="90" bestFit="1" customWidth="1"/>
    <col min="3235" max="3235" width="14.75" style="90" bestFit="1" customWidth="1"/>
    <col min="3236" max="3236" width="9.5" style="90" bestFit="1" customWidth="1"/>
    <col min="3237" max="3237" width="11.625" style="90" bestFit="1" customWidth="1"/>
    <col min="3238" max="3238" width="9.5" style="90" bestFit="1" customWidth="1"/>
    <col min="3239" max="3239" width="14.75" style="90" bestFit="1" customWidth="1"/>
    <col min="3240" max="3240" width="9.5" style="90" bestFit="1" customWidth="1"/>
    <col min="3241" max="3241" width="11.625" style="90" bestFit="1" customWidth="1"/>
    <col min="3242" max="3484" width="9" style="90"/>
    <col min="3485" max="3485" width="37.625" style="90" customWidth="1"/>
    <col min="3486" max="3486" width="9.5" style="90" bestFit="1" customWidth="1"/>
    <col min="3487" max="3487" width="14.75" style="90" bestFit="1" customWidth="1"/>
    <col min="3488" max="3488" width="9.5" style="90" bestFit="1" customWidth="1"/>
    <col min="3489" max="3489" width="11.625" style="90" bestFit="1" customWidth="1"/>
    <col min="3490" max="3490" width="9.5" style="90" bestFit="1" customWidth="1"/>
    <col min="3491" max="3491" width="14.75" style="90" bestFit="1" customWidth="1"/>
    <col min="3492" max="3492" width="9.5" style="90" bestFit="1" customWidth="1"/>
    <col min="3493" max="3493" width="11.625" style="90" bestFit="1" customWidth="1"/>
    <col min="3494" max="3494" width="9.5" style="90" bestFit="1" customWidth="1"/>
    <col min="3495" max="3495" width="14.75" style="90" bestFit="1" customWidth="1"/>
    <col min="3496" max="3496" width="9.5" style="90" bestFit="1" customWidth="1"/>
    <col min="3497" max="3497" width="11.625" style="90" bestFit="1" customWidth="1"/>
    <col min="3498" max="3740" width="9" style="90"/>
    <col min="3741" max="3741" width="37.625" style="90" customWidth="1"/>
    <col min="3742" max="3742" width="9.5" style="90" bestFit="1" customWidth="1"/>
    <col min="3743" max="3743" width="14.75" style="90" bestFit="1" customWidth="1"/>
    <col min="3744" max="3744" width="9.5" style="90" bestFit="1" customWidth="1"/>
    <col min="3745" max="3745" width="11.625" style="90" bestFit="1" customWidth="1"/>
    <col min="3746" max="3746" width="9.5" style="90" bestFit="1" customWidth="1"/>
    <col min="3747" max="3747" width="14.75" style="90" bestFit="1" customWidth="1"/>
    <col min="3748" max="3748" width="9.5" style="90" bestFit="1" customWidth="1"/>
    <col min="3749" max="3749" width="11.625" style="90" bestFit="1" customWidth="1"/>
    <col min="3750" max="3750" width="9.5" style="90" bestFit="1" customWidth="1"/>
    <col min="3751" max="3751" width="14.75" style="90" bestFit="1" customWidth="1"/>
    <col min="3752" max="3752" width="9.5" style="90" bestFit="1" customWidth="1"/>
    <col min="3753" max="3753" width="11.625" style="90" bestFit="1" customWidth="1"/>
    <col min="3754" max="3996" width="9" style="90"/>
    <col min="3997" max="3997" width="37.625" style="90" customWidth="1"/>
    <col min="3998" max="3998" width="9.5" style="90" bestFit="1" customWidth="1"/>
    <col min="3999" max="3999" width="14.75" style="90" bestFit="1" customWidth="1"/>
    <col min="4000" max="4000" width="9.5" style="90" bestFit="1" customWidth="1"/>
    <col min="4001" max="4001" width="11.625" style="90" bestFit="1" customWidth="1"/>
    <col min="4002" max="4002" width="9.5" style="90" bestFit="1" customWidth="1"/>
    <col min="4003" max="4003" width="14.75" style="90" bestFit="1" customWidth="1"/>
    <col min="4004" max="4004" width="9.5" style="90" bestFit="1" customWidth="1"/>
    <col min="4005" max="4005" width="11.625" style="90" bestFit="1" customWidth="1"/>
    <col min="4006" max="4006" width="9.5" style="90" bestFit="1" customWidth="1"/>
    <col min="4007" max="4007" width="14.75" style="90" bestFit="1" customWidth="1"/>
    <col min="4008" max="4008" width="9.5" style="90" bestFit="1" customWidth="1"/>
    <col min="4009" max="4009" width="11.625" style="90" bestFit="1" customWidth="1"/>
    <col min="4010" max="4252" width="9" style="90"/>
    <col min="4253" max="4253" width="37.625" style="90" customWidth="1"/>
    <col min="4254" max="4254" width="9.5" style="90" bestFit="1" customWidth="1"/>
    <col min="4255" max="4255" width="14.75" style="90" bestFit="1" customWidth="1"/>
    <col min="4256" max="4256" width="9.5" style="90" bestFit="1" customWidth="1"/>
    <col min="4257" max="4257" width="11.625" style="90" bestFit="1" customWidth="1"/>
    <col min="4258" max="4258" width="9.5" style="90" bestFit="1" customWidth="1"/>
    <col min="4259" max="4259" width="14.75" style="90" bestFit="1" customWidth="1"/>
    <col min="4260" max="4260" width="9.5" style="90" bestFit="1" customWidth="1"/>
    <col min="4261" max="4261" width="11.625" style="90" bestFit="1" customWidth="1"/>
    <col min="4262" max="4262" width="9.5" style="90" bestFit="1" customWidth="1"/>
    <col min="4263" max="4263" width="14.75" style="90" bestFit="1" customWidth="1"/>
    <col min="4264" max="4264" width="9.5" style="90" bestFit="1" customWidth="1"/>
    <col min="4265" max="4265" width="11.625" style="90" bestFit="1" customWidth="1"/>
    <col min="4266" max="4508" width="9" style="90"/>
    <col min="4509" max="4509" width="37.625" style="90" customWidth="1"/>
    <col min="4510" max="4510" width="9.5" style="90" bestFit="1" customWidth="1"/>
    <col min="4511" max="4511" width="14.75" style="90" bestFit="1" customWidth="1"/>
    <col min="4512" max="4512" width="9.5" style="90" bestFit="1" customWidth="1"/>
    <col min="4513" max="4513" width="11.625" style="90" bestFit="1" customWidth="1"/>
    <col min="4514" max="4514" width="9.5" style="90" bestFit="1" customWidth="1"/>
    <col min="4515" max="4515" width="14.75" style="90" bestFit="1" customWidth="1"/>
    <col min="4516" max="4516" width="9.5" style="90" bestFit="1" customWidth="1"/>
    <col min="4517" max="4517" width="11.625" style="90" bestFit="1" customWidth="1"/>
    <col min="4518" max="4518" width="9.5" style="90" bestFit="1" customWidth="1"/>
    <col min="4519" max="4519" width="14.75" style="90" bestFit="1" customWidth="1"/>
    <col min="4520" max="4520" width="9.5" style="90" bestFit="1" customWidth="1"/>
    <col min="4521" max="4521" width="11.625" style="90" bestFit="1" customWidth="1"/>
    <col min="4522" max="4764" width="9" style="90"/>
    <col min="4765" max="4765" width="37.625" style="90" customWidth="1"/>
    <col min="4766" max="4766" width="9.5" style="90" bestFit="1" customWidth="1"/>
    <col min="4767" max="4767" width="14.75" style="90" bestFit="1" customWidth="1"/>
    <col min="4768" max="4768" width="9.5" style="90" bestFit="1" customWidth="1"/>
    <col min="4769" max="4769" width="11.625" style="90" bestFit="1" customWidth="1"/>
    <col min="4770" max="4770" width="9.5" style="90" bestFit="1" customWidth="1"/>
    <col min="4771" max="4771" width="14.75" style="90" bestFit="1" customWidth="1"/>
    <col min="4772" max="4772" width="9.5" style="90" bestFit="1" customWidth="1"/>
    <col min="4773" max="4773" width="11.625" style="90" bestFit="1" customWidth="1"/>
    <col min="4774" max="4774" width="9.5" style="90" bestFit="1" customWidth="1"/>
    <col min="4775" max="4775" width="14.75" style="90" bestFit="1" customWidth="1"/>
    <col min="4776" max="4776" width="9.5" style="90" bestFit="1" customWidth="1"/>
    <col min="4777" max="4777" width="11.625" style="90" bestFit="1" customWidth="1"/>
    <col min="4778" max="5020" width="9" style="90"/>
    <col min="5021" max="5021" width="37.625" style="90" customWidth="1"/>
    <col min="5022" max="5022" width="9.5" style="90" bestFit="1" customWidth="1"/>
    <col min="5023" max="5023" width="14.75" style="90" bestFit="1" customWidth="1"/>
    <col min="5024" max="5024" width="9.5" style="90" bestFit="1" customWidth="1"/>
    <col min="5025" max="5025" width="11.625" style="90" bestFit="1" customWidth="1"/>
    <col min="5026" max="5026" width="9.5" style="90" bestFit="1" customWidth="1"/>
    <col min="5027" max="5027" width="14.75" style="90" bestFit="1" customWidth="1"/>
    <col min="5028" max="5028" width="9.5" style="90" bestFit="1" customWidth="1"/>
    <col min="5029" max="5029" width="11.625" style="90" bestFit="1" customWidth="1"/>
    <col min="5030" max="5030" width="9.5" style="90" bestFit="1" customWidth="1"/>
    <col min="5031" max="5031" width="14.75" style="90" bestFit="1" customWidth="1"/>
    <col min="5032" max="5032" width="9.5" style="90" bestFit="1" customWidth="1"/>
    <col min="5033" max="5033" width="11.625" style="90" bestFit="1" customWidth="1"/>
    <col min="5034" max="5276" width="9" style="90"/>
    <col min="5277" max="5277" width="37.625" style="90" customWidth="1"/>
    <col min="5278" max="5278" width="9.5" style="90" bestFit="1" customWidth="1"/>
    <col min="5279" max="5279" width="14.75" style="90" bestFit="1" customWidth="1"/>
    <col min="5280" max="5280" width="9.5" style="90" bestFit="1" customWidth="1"/>
    <col min="5281" max="5281" width="11.625" style="90" bestFit="1" customWidth="1"/>
    <col min="5282" max="5282" width="9.5" style="90" bestFit="1" customWidth="1"/>
    <col min="5283" max="5283" width="14.75" style="90" bestFit="1" customWidth="1"/>
    <col min="5284" max="5284" width="9.5" style="90" bestFit="1" customWidth="1"/>
    <col min="5285" max="5285" width="11.625" style="90" bestFit="1" customWidth="1"/>
    <col min="5286" max="5286" width="9.5" style="90" bestFit="1" customWidth="1"/>
    <col min="5287" max="5287" width="14.75" style="90" bestFit="1" customWidth="1"/>
    <col min="5288" max="5288" width="9.5" style="90" bestFit="1" customWidth="1"/>
    <col min="5289" max="5289" width="11.625" style="90" bestFit="1" customWidth="1"/>
    <col min="5290" max="5532" width="9" style="90"/>
    <col min="5533" max="5533" width="37.625" style="90" customWidth="1"/>
    <col min="5534" max="5534" width="9.5" style="90" bestFit="1" customWidth="1"/>
    <col min="5535" max="5535" width="14.75" style="90" bestFit="1" customWidth="1"/>
    <col min="5536" max="5536" width="9.5" style="90" bestFit="1" customWidth="1"/>
    <col min="5537" max="5537" width="11.625" style="90" bestFit="1" customWidth="1"/>
    <col min="5538" max="5538" width="9.5" style="90" bestFit="1" customWidth="1"/>
    <col min="5539" max="5539" width="14.75" style="90" bestFit="1" customWidth="1"/>
    <col min="5540" max="5540" width="9.5" style="90" bestFit="1" customWidth="1"/>
    <col min="5541" max="5541" width="11.625" style="90" bestFit="1" customWidth="1"/>
    <col min="5542" max="5542" width="9.5" style="90" bestFit="1" customWidth="1"/>
    <col min="5543" max="5543" width="14.75" style="90" bestFit="1" customWidth="1"/>
    <col min="5544" max="5544" width="9.5" style="90" bestFit="1" customWidth="1"/>
    <col min="5545" max="5545" width="11.625" style="90" bestFit="1" customWidth="1"/>
    <col min="5546" max="5788" width="9" style="90"/>
    <col min="5789" max="5789" width="37.625" style="90" customWidth="1"/>
    <col min="5790" max="5790" width="9.5" style="90" bestFit="1" customWidth="1"/>
    <col min="5791" max="5791" width="14.75" style="90" bestFit="1" customWidth="1"/>
    <col min="5792" max="5792" width="9.5" style="90" bestFit="1" customWidth="1"/>
    <col min="5793" max="5793" width="11.625" style="90" bestFit="1" customWidth="1"/>
    <col min="5794" max="5794" width="9.5" style="90" bestFit="1" customWidth="1"/>
    <col min="5795" max="5795" width="14.75" style="90" bestFit="1" customWidth="1"/>
    <col min="5796" max="5796" width="9.5" style="90" bestFit="1" customWidth="1"/>
    <col min="5797" max="5797" width="11.625" style="90" bestFit="1" customWidth="1"/>
    <col min="5798" max="5798" width="9.5" style="90" bestFit="1" customWidth="1"/>
    <col min="5799" max="5799" width="14.75" style="90" bestFit="1" customWidth="1"/>
    <col min="5800" max="5800" width="9.5" style="90" bestFit="1" customWidth="1"/>
    <col min="5801" max="5801" width="11.625" style="90" bestFit="1" customWidth="1"/>
    <col min="5802" max="6044" width="9" style="90"/>
    <col min="6045" max="6045" width="37.625" style="90" customWidth="1"/>
    <col min="6046" max="6046" width="9.5" style="90" bestFit="1" customWidth="1"/>
    <col min="6047" max="6047" width="14.75" style="90" bestFit="1" customWidth="1"/>
    <col min="6048" max="6048" width="9.5" style="90" bestFit="1" customWidth="1"/>
    <col min="6049" max="6049" width="11.625" style="90" bestFit="1" customWidth="1"/>
    <col min="6050" max="6050" width="9.5" style="90" bestFit="1" customWidth="1"/>
    <col min="6051" max="6051" width="14.75" style="90" bestFit="1" customWidth="1"/>
    <col min="6052" max="6052" width="9.5" style="90" bestFit="1" customWidth="1"/>
    <col min="6053" max="6053" width="11.625" style="90" bestFit="1" customWidth="1"/>
    <col min="6054" max="6054" width="9.5" style="90" bestFit="1" customWidth="1"/>
    <col min="6055" max="6055" width="14.75" style="90" bestFit="1" customWidth="1"/>
    <col min="6056" max="6056" width="9.5" style="90" bestFit="1" customWidth="1"/>
    <col min="6057" max="6057" width="11.625" style="90" bestFit="1" customWidth="1"/>
    <col min="6058" max="6300" width="9" style="90"/>
    <col min="6301" max="6301" width="37.625" style="90" customWidth="1"/>
    <col min="6302" max="6302" width="9.5" style="90" bestFit="1" customWidth="1"/>
    <col min="6303" max="6303" width="14.75" style="90" bestFit="1" customWidth="1"/>
    <col min="6304" max="6304" width="9.5" style="90" bestFit="1" customWidth="1"/>
    <col min="6305" max="6305" width="11.625" style="90" bestFit="1" customWidth="1"/>
    <col min="6306" max="6306" width="9.5" style="90" bestFit="1" customWidth="1"/>
    <col min="6307" max="6307" width="14.75" style="90" bestFit="1" customWidth="1"/>
    <col min="6308" max="6308" width="9.5" style="90" bestFit="1" customWidth="1"/>
    <col min="6309" max="6309" width="11.625" style="90" bestFit="1" customWidth="1"/>
    <col min="6310" max="6310" width="9.5" style="90" bestFit="1" customWidth="1"/>
    <col min="6311" max="6311" width="14.75" style="90" bestFit="1" customWidth="1"/>
    <col min="6312" max="6312" width="9.5" style="90" bestFit="1" customWidth="1"/>
    <col min="6313" max="6313" width="11.625" style="90" bestFit="1" customWidth="1"/>
    <col min="6314" max="6556" width="9" style="90"/>
    <col min="6557" max="6557" width="37.625" style="90" customWidth="1"/>
    <col min="6558" max="6558" width="9.5" style="90" bestFit="1" customWidth="1"/>
    <col min="6559" max="6559" width="14.75" style="90" bestFit="1" customWidth="1"/>
    <col min="6560" max="6560" width="9.5" style="90" bestFit="1" customWidth="1"/>
    <col min="6561" max="6561" width="11.625" style="90" bestFit="1" customWidth="1"/>
    <col min="6562" max="6562" width="9.5" style="90" bestFit="1" customWidth="1"/>
    <col min="6563" max="6563" width="14.75" style="90" bestFit="1" customWidth="1"/>
    <col min="6564" max="6564" width="9.5" style="90" bestFit="1" customWidth="1"/>
    <col min="6565" max="6565" width="11.625" style="90" bestFit="1" customWidth="1"/>
    <col min="6566" max="6566" width="9.5" style="90" bestFit="1" customWidth="1"/>
    <col min="6567" max="6567" width="14.75" style="90" bestFit="1" customWidth="1"/>
    <col min="6568" max="6568" width="9.5" style="90" bestFit="1" customWidth="1"/>
    <col min="6569" max="6569" width="11.625" style="90" bestFit="1" customWidth="1"/>
    <col min="6570" max="6812" width="9" style="90"/>
    <col min="6813" max="6813" width="37.625" style="90" customWidth="1"/>
    <col min="6814" max="6814" width="9.5" style="90" bestFit="1" customWidth="1"/>
    <col min="6815" max="6815" width="14.75" style="90" bestFit="1" customWidth="1"/>
    <col min="6816" max="6816" width="9.5" style="90" bestFit="1" customWidth="1"/>
    <col min="6817" max="6817" width="11.625" style="90" bestFit="1" customWidth="1"/>
    <col min="6818" max="6818" width="9.5" style="90" bestFit="1" customWidth="1"/>
    <col min="6819" max="6819" width="14.75" style="90" bestFit="1" customWidth="1"/>
    <col min="6820" max="6820" width="9.5" style="90" bestFit="1" customWidth="1"/>
    <col min="6821" max="6821" width="11.625" style="90" bestFit="1" customWidth="1"/>
    <col min="6822" max="6822" width="9.5" style="90" bestFit="1" customWidth="1"/>
    <col min="6823" max="6823" width="14.75" style="90" bestFit="1" customWidth="1"/>
    <col min="6824" max="6824" width="9.5" style="90" bestFit="1" customWidth="1"/>
    <col min="6825" max="6825" width="11.625" style="90" bestFit="1" customWidth="1"/>
    <col min="6826" max="7068" width="9" style="90"/>
    <col min="7069" max="7069" width="37.625" style="90" customWidth="1"/>
    <col min="7070" max="7070" width="9.5" style="90" bestFit="1" customWidth="1"/>
    <col min="7071" max="7071" width="14.75" style="90" bestFit="1" customWidth="1"/>
    <col min="7072" max="7072" width="9.5" style="90" bestFit="1" customWidth="1"/>
    <col min="7073" max="7073" width="11.625" style="90" bestFit="1" customWidth="1"/>
    <col min="7074" max="7074" width="9.5" style="90" bestFit="1" customWidth="1"/>
    <col min="7075" max="7075" width="14.75" style="90" bestFit="1" customWidth="1"/>
    <col min="7076" max="7076" width="9.5" style="90" bestFit="1" customWidth="1"/>
    <col min="7077" max="7077" width="11.625" style="90" bestFit="1" customWidth="1"/>
    <col min="7078" max="7078" width="9.5" style="90" bestFit="1" customWidth="1"/>
    <col min="7079" max="7079" width="14.75" style="90" bestFit="1" customWidth="1"/>
    <col min="7080" max="7080" width="9.5" style="90" bestFit="1" customWidth="1"/>
    <col min="7081" max="7081" width="11.625" style="90" bestFit="1" customWidth="1"/>
    <col min="7082" max="7324" width="9" style="90"/>
    <col min="7325" max="7325" width="37.625" style="90" customWidth="1"/>
    <col min="7326" max="7326" width="9.5" style="90" bestFit="1" customWidth="1"/>
    <col min="7327" max="7327" width="14.75" style="90" bestFit="1" customWidth="1"/>
    <col min="7328" max="7328" width="9.5" style="90" bestFit="1" customWidth="1"/>
    <col min="7329" max="7329" width="11.625" style="90" bestFit="1" customWidth="1"/>
    <col min="7330" max="7330" width="9.5" style="90" bestFit="1" customWidth="1"/>
    <col min="7331" max="7331" width="14.75" style="90" bestFit="1" customWidth="1"/>
    <col min="7332" max="7332" width="9.5" style="90" bestFit="1" customWidth="1"/>
    <col min="7333" max="7333" width="11.625" style="90" bestFit="1" customWidth="1"/>
    <col min="7334" max="7334" width="9.5" style="90" bestFit="1" customWidth="1"/>
    <col min="7335" max="7335" width="14.75" style="90" bestFit="1" customWidth="1"/>
    <col min="7336" max="7336" width="9.5" style="90" bestFit="1" customWidth="1"/>
    <col min="7337" max="7337" width="11.625" style="90" bestFit="1" customWidth="1"/>
    <col min="7338" max="7580" width="9" style="90"/>
    <col min="7581" max="7581" width="37.625" style="90" customWidth="1"/>
    <col min="7582" max="7582" width="9.5" style="90" bestFit="1" customWidth="1"/>
    <col min="7583" max="7583" width="14.75" style="90" bestFit="1" customWidth="1"/>
    <col min="7584" max="7584" width="9.5" style="90" bestFit="1" customWidth="1"/>
    <col min="7585" max="7585" width="11.625" style="90" bestFit="1" customWidth="1"/>
    <col min="7586" max="7586" width="9.5" style="90" bestFit="1" customWidth="1"/>
    <col min="7587" max="7587" width="14.75" style="90" bestFit="1" customWidth="1"/>
    <col min="7588" max="7588" width="9.5" style="90" bestFit="1" customWidth="1"/>
    <col min="7589" max="7589" width="11.625" style="90" bestFit="1" customWidth="1"/>
    <col min="7590" max="7590" width="9.5" style="90" bestFit="1" customWidth="1"/>
    <col min="7591" max="7591" width="14.75" style="90" bestFit="1" customWidth="1"/>
    <col min="7592" max="7592" width="9.5" style="90" bestFit="1" customWidth="1"/>
    <col min="7593" max="7593" width="11.625" style="90" bestFit="1" customWidth="1"/>
    <col min="7594" max="7836" width="9" style="90"/>
    <col min="7837" max="7837" width="37.625" style="90" customWidth="1"/>
    <col min="7838" max="7838" width="9.5" style="90" bestFit="1" customWidth="1"/>
    <col min="7839" max="7839" width="14.75" style="90" bestFit="1" customWidth="1"/>
    <col min="7840" max="7840" width="9.5" style="90" bestFit="1" customWidth="1"/>
    <col min="7841" max="7841" width="11.625" style="90" bestFit="1" customWidth="1"/>
    <col min="7842" max="7842" width="9.5" style="90" bestFit="1" customWidth="1"/>
    <col min="7843" max="7843" width="14.75" style="90" bestFit="1" customWidth="1"/>
    <col min="7844" max="7844" width="9.5" style="90" bestFit="1" customWidth="1"/>
    <col min="7845" max="7845" width="11.625" style="90" bestFit="1" customWidth="1"/>
    <col min="7846" max="7846" width="9.5" style="90" bestFit="1" customWidth="1"/>
    <col min="7847" max="7847" width="14.75" style="90" bestFit="1" customWidth="1"/>
    <col min="7848" max="7848" width="9.5" style="90" bestFit="1" customWidth="1"/>
    <col min="7849" max="7849" width="11.625" style="90" bestFit="1" customWidth="1"/>
    <col min="7850" max="8092" width="9" style="90"/>
    <col min="8093" max="8093" width="37.625" style="90" customWidth="1"/>
    <col min="8094" max="8094" width="9.5" style="90" bestFit="1" customWidth="1"/>
    <col min="8095" max="8095" width="14.75" style="90" bestFit="1" customWidth="1"/>
    <col min="8096" max="8096" width="9.5" style="90" bestFit="1" customWidth="1"/>
    <col min="8097" max="8097" width="11.625" style="90" bestFit="1" customWidth="1"/>
    <col min="8098" max="8098" width="9.5" style="90" bestFit="1" customWidth="1"/>
    <col min="8099" max="8099" width="14.75" style="90" bestFit="1" customWidth="1"/>
    <col min="8100" max="8100" width="9.5" style="90" bestFit="1" customWidth="1"/>
    <col min="8101" max="8101" width="11.625" style="90" bestFit="1" customWidth="1"/>
    <col min="8102" max="8102" width="9.5" style="90" bestFit="1" customWidth="1"/>
    <col min="8103" max="8103" width="14.75" style="90" bestFit="1" customWidth="1"/>
    <col min="8104" max="8104" width="9.5" style="90" bestFit="1" customWidth="1"/>
    <col min="8105" max="8105" width="11.625" style="90" bestFit="1" customWidth="1"/>
    <col min="8106" max="8348" width="9" style="90"/>
    <col min="8349" max="8349" width="37.625" style="90" customWidth="1"/>
    <col min="8350" max="8350" width="9.5" style="90" bestFit="1" customWidth="1"/>
    <col min="8351" max="8351" width="14.75" style="90" bestFit="1" customWidth="1"/>
    <col min="8352" max="8352" width="9.5" style="90" bestFit="1" customWidth="1"/>
    <col min="8353" max="8353" width="11.625" style="90" bestFit="1" customWidth="1"/>
    <col min="8354" max="8354" width="9.5" style="90" bestFit="1" customWidth="1"/>
    <col min="8355" max="8355" width="14.75" style="90" bestFit="1" customWidth="1"/>
    <col min="8356" max="8356" width="9.5" style="90" bestFit="1" customWidth="1"/>
    <col min="8357" max="8357" width="11.625" style="90" bestFit="1" customWidth="1"/>
    <col min="8358" max="8358" width="9.5" style="90" bestFit="1" customWidth="1"/>
    <col min="8359" max="8359" width="14.75" style="90" bestFit="1" customWidth="1"/>
    <col min="8360" max="8360" width="9.5" style="90" bestFit="1" customWidth="1"/>
    <col min="8361" max="8361" width="11.625" style="90" bestFit="1" customWidth="1"/>
    <col min="8362" max="8604" width="9" style="90"/>
    <col min="8605" max="8605" width="37.625" style="90" customWidth="1"/>
    <col min="8606" max="8606" width="9.5" style="90" bestFit="1" customWidth="1"/>
    <col min="8607" max="8607" width="14.75" style="90" bestFit="1" customWidth="1"/>
    <col min="8608" max="8608" width="9.5" style="90" bestFit="1" customWidth="1"/>
    <col min="8609" max="8609" width="11.625" style="90" bestFit="1" customWidth="1"/>
    <col min="8610" max="8610" width="9.5" style="90" bestFit="1" customWidth="1"/>
    <col min="8611" max="8611" width="14.75" style="90" bestFit="1" customWidth="1"/>
    <col min="8612" max="8612" width="9.5" style="90" bestFit="1" customWidth="1"/>
    <col min="8613" max="8613" width="11.625" style="90" bestFit="1" customWidth="1"/>
    <col min="8614" max="8614" width="9.5" style="90" bestFit="1" customWidth="1"/>
    <col min="8615" max="8615" width="14.75" style="90" bestFit="1" customWidth="1"/>
    <col min="8616" max="8616" width="9.5" style="90" bestFit="1" customWidth="1"/>
    <col min="8617" max="8617" width="11.625" style="90" bestFit="1" customWidth="1"/>
    <col min="8618" max="8860" width="9" style="90"/>
    <col min="8861" max="8861" width="37.625" style="90" customWidth="1"/>
    <col min="8862" max="8862" width="9.5" style="90" bestFit="1" customWidth="1"/>
    <col min="8863" max="8863" width="14.75" style="90" bestFit="1" customWidth="1"/>
    <col min="8864" max="8864" width="9.5" style="90" bestFit="1" customWidth="1"/>
    <col min="8865" max="8865" width="11.625" style="90" bestFit="1" customWidth="1"/>
    <col min="8866" max="8866" width="9.5" style="90" bestFit="1" customWidth="1"/>
    <col min="8867" max="8867" width="14.75" style="90" bestFit="1" customWidth="1"/>
    <col min="8868" max="8868" width="9.5" style="90" bestFit="1" customWidth="1"/>
    <col min="8869" max="8869" width="11.625" style="90" bestFit="1" customWidth="1"/>
    <col min="8870" max="8870" width="9.5" style="90" bestFit="1" customWidth="1"/>
    <col min="8871" max="8871" width="14.75" style="90" bestFit="1" customWidth="1"/>
    <col min="8872" max="8872" width="9.5" style="90" bestFit="1" customWidth="1"/>
    <col min="8873" max="8873" width="11.625" style="90" bestFit="1" customWidth="1"/>
    <col min="8874" max="9116" width="9" style="90"/>
    <col min="9117" max="9117" width="37.625" style="90" customWidth="1"/>
    <col min="9118" max="9118" width="9.5" style="90" bestFit="1" customWidth="1"/>
    <col min="9119" max="9119" width="14.75" style="90" bestFit="1" customWidth="1"/>
    <col min="9120" max="9120" width="9.5" style="90" bestFit="1" customWidth="1"/>
    <col min="9121" max="9121" width="11.625" style="90" bestFit="1" customWidth="1"/>
    <col min="9122" max="9122" width="9.5" style="90" bestFit="1" customWidth="1"/>
    <col min="9123" max="9123" width="14.75" style="90" bestFit="1" customWidth="1"/>
    <col min="9124" max="9124" width="9.5" style="90" bestFit="1" customWidth="1"/>
    <col min="9125" max="9125" width="11.625" style="90" bestFit="1" customWidth="1"/>
    <col min="9126" max="9126" width="9.5" style="90" bestFit="1" customWidth="1"/>
    <col min="9127" max="9127" width="14.75" style="90" bestFit="1" customWidth="1"/>
    <col min="9128" max="9128" width="9.5" style="90" bestFit="1" customWidth="1"/>
    <col min="9129" max="9129" width="11.625" style="90" bestFit="1" customWidth="1"/>
    <col min="9130" max="9372" width="9" style="90"/>
    <col min="9373" max="9373" width="37.625" style="90" customWidth="1"/>
    <col min="9374" max="9374" width="9.5" style="90" bestFit="1" customWidth="1"/>
    <col min="9375" max="9375" width="14.75" style="90" bestFit="1" customWidth="1"/>
    <col min="9376" max="9376" width="9.5" style="90" bestFit="1" customWidth="1"/>
    <col min="9377" max="9377" width="11.625" style="90" bestFit="1" customWidth="1"/>
    <col min="9378" max="9378" width="9.5" style="90" bestFit="1" customWidth="1"/>
    <col min="9379" max="9379" width="14.75" style="90" bestFit="1" customWidth="1"/>
    <col min="9380" max="9380" width="9.5" style="90" bestFit="1" customWidth="1"/>
    <col min="9381" max="9381" width="11.625" style="90" bestFit="1" customWidth="1"/>
    <col min="9382" max="9382" width="9.5" style="90" bestFit="1" customWidth="1"/>
    <col min="9383" max="9383" width="14.75" style="90" bestFit="1" customWidth="1"/>
    <col min="9384" max="9384" width="9.5" style="90" bestFit="1" customWidth="1"/>
    <col min="9385" max="9385" width="11.625" style="90" bestFit="1" customWidth="1"/>
    <col min="9386" max="9628" width="9" style="90"/>
    <col min="9629" max="9629" width="37.625" style="90" customWidth="1"/>
    <col min="9630" max="9630" width="9.5" style="90" bestFit="1" customWidth="1"/>
    <col min="9631" max="9631" width="14.75" style="90" bestFit="1" customWidth="1"/>
    <col min="9632" max="9632" width="9.5" style="90" bestFit="1" customWidth="1"/>
    <col min="9633" max="9633" width="11.625" style="90" bestFit="1" customWidth="1"/>
    <col min="9634" max="9634" width="9.5" style="90" bestFit="1" customWidth="1"/>
    <col min="9635" max="9635" width="14.75" style="90" bestFit="1" customWidth="1"/>
    <col min="9636" max="9636" width="9.5" style="90" bestFit="1" customWidth="1"/>
    <col min="9637" max="9637" width="11.625" style="90" bestFit="1" customWidth="1"/>
    <col min="9638" max="9638" width="9.5" style="90" bestFit="1" customWidth="1"/>
    <col min="9639" max="9639" width="14.75" style="90" bestFit="1" customWidth="1"/>
    <col min="9640" max="9640" width="9.5" style="90" bestFit="1" customWidth="1"/>
    <col min="9641" max="9641" width="11.625" style="90" bestFit="1" customWidth="1"/>
    <col min="9642" max="9884" width="9" style="90"/>
    <col min="9885" max="9885" width="37.625" style="90" customWidth="1"/>
    <col min="9886" max="9886" width="9.5" style="90" bestFit="1" customWidth="1"/>
    <col min="9887" max="9887" width="14.75" style="90" bestFit="1" customWidth="1"/>
    <col min="9888" max="9888" width="9.5" style="90" bestFit="1" customWidth="1"/>
    <col min="9889" max="9889" width="11.625" style="90" bestFit="1" customWidth="1"/>
    <col min="9890" max="9890" width="9.5" style="90" bestFit="1" customWidth="1"/>
    <col min="9891" max="9891" width="14.75" style="90" bestFit="1" customWidth="1"/>
    <col min="9892" max="9892" width="9.5" style="90" bestFit="1" customWidth="1"/>
    <col min="9893" max="9893" width="11.625" style="90" bestFit="1" customWidth="1"/>
    <col min="9894" max="9894" width="9.5" style="90" bestFit="1" customWidth="1"/>
    <col min="9895" max="9895" width="14.75" style="90" bestFit="1" customWidth="1"/>
    <col min="9896" max="9896" width="9.5" style="90" bestFit="1" customWidth="1"/>
    <col min="9897" max="9897" width="11.625" style="90" bestFit="1" customWidth="1"/>
    <col min="9898" max="10140" width="9" style="90"/>
    <col min="10141" max="10141" width="37.625" style="90" customWidth="1"/>
    <col min="10142" max="10142" width="9.5" style="90" bestFit="1" customWidth="1"/>
    <col min="10143" max="10143" width="14.75" style="90" bestFit="1" customWidth="1"/>
    <col min="10144" max="10144" width="9.5" style="90" bestFit="1" customWidth="1"/>
    <col min="10145" max="10145" width="11.625" style="90" bestFit="1" customWidth="1"/>
    <col min="10146" max="10146" width="9.5" style="90" bestFit="1" customWidth="1"/>
    <col min="10147" max="10147" width="14.75" style="90" bestFit="1" customWidth="1"/>
    <col min="10148" max="10148" width="9.5" style="90" bestFit="1" customWidth="1"/>
    <col min="10149" max="10149" width="11.625" style="90" bestFit="1" customWidth="1"/>
    <col min="10150" max="10150" width="9.5" style="90" bestFit="1" customWidth="1"/>
    <col min="10151" max="10151" width="14.75" style="90" bestFit="1" customWidth="1"/>
    <col min="10152" max="10152" width="9.5" style="90" bestFit="1" customWidth="1"/>
    <col min="10153" max="10153" width="11.625" style="90" bestFit="1" customWidth="1"/>
    <col min="10154" max="10396" width="9" style="90"/>
    <col min="10397" max="10397" width="37.625" style="90" customWidth="1"/>
    <col min="10398" max="10398" width="9.5" style="90" bestFit="1" customWidth="1"/>
    <col min="10399" max="10399" width="14.75" style="90" bestFit="1" customWidth="1"/>
    <col min="10400" max="10400" width="9.5" style="90" bestFit="1" customWidth="1"/>
    <col min="10401" max="10401" width="11.625" style="90" bestFit="1" customWidth="1"/>
    <col min="10402" max="10402" width="9.5" style="90" bestFit="1" customWidth="1"/>
    <col min="10403" max="10403" width="14.75" style="90" bestFit="1" customWidth="1"/>
    <col min="10404" max="10404" width="9.5" style="90" bestFit="1" customWidth="1"/>
    <col min="10405" max="10405" width="11.625" style="90" bestFit="1" customWidth="1"/>
    <col min="10406" max="10406" width="9.5" style="90" bestFit="1" customWidth="1"/>
    <col min="10407" max="10407" width="14.75" style="90" bestFit="1" customWidth="1"/>
    <col min="10408" max="10408" width="9.5" style="90" bestFit="1" customWidth="1"/>
    <col min="10409" max="10409" width="11.625" style="90" bestFit="1" customWidth="1"/>
    <col min="10410" max="10652" width="9" style="90"/>
    <col min="10653" max="10653" width="37.625" style="90" customWidth="1"/>
    <col min="10654" max="10654" width="9.5" style="90" bestFit="1" customWidth="1"/>
    <col min="10655" max="10655" width="14.75" style="90" bestFit="1" customWidth="1"/>
    <col min="10656" max="10656" width="9.5" style="90" bestFit="1" customWidth="1"/>
    <col min="10657" max="10657" width="11.625" style="90" bestFit="1" customWidth="1"/>
    <col min="10658" max="10658" width="9.5" style="90" bestFit="1" customWidth="1"/>
    <col min="10659" max="10659" width="14.75" style="90" bestFit="1" customWidth="1"/>
    <col min="10660" max="10660" width="9.5" style="90" bestFit="1" customWidth="1"/>
    <col min="10661" max="10661" width="11.625" style="90" bestFit="1" customWidth="1"/>
    <col min="10662" max="10662" width="9.5" style="90" bestFit="1" customWidth="1"/>
    <col min="10663" max="10663" width="14.75" style="90" bestFit="1" customWidth="1"/>
    <col min="10664" max="10664" width="9.5" style="90" bestFit="1" customWidth="1"/>
    <col min="10665" max="10665" width="11.625" style="90" bestFit="1" customWidth="1"/>
    <col min="10666" max="10908" width="9" style="90"/>
    <col min="10909" max="10909" width="37.625" style="90" customWidth="1"/>
    <col min="10910" max="10910" width="9.5" style="90" bestFit="1" customWidth="1"/>
    <col min="10911" max="10911" width="14.75" style="90" bestFit="1" customWidth="1"/>
    <col min="10912" max="10912" width="9.5" style="90" bestFit="1" customWidth="1"/>
    <col min="10913" max="10913" width="11.625" style="90" bestFit="1" customWidth="1"/>
    <col min="10914" max="10914" width="9.5" style="90" bestFit="1" customWidth="1"/>
    <col min="10915" max="10915" width="14.75" style="90" bestFit="1" customWidth="1"/>
    <col min="10916" max="10916" width="9.5" style="90" bestFit="1" customWidth="1"/>
    <col min="10917" max="10917" width="11.625" style="90" bestFit="1" customWidth="1"/>
    <col min="10918" max="10918" width="9.5" style="90" bestFit="1" customWidth="1"/>
    <col min="10919" max="10919" width="14.75" style="90" bestFit="1" customWidth="1"/>
    <col min="10920" max="10920" width="9.5" style="90" bestFit="1" customWidth="1"/>
    <col min="10921" max="10921" width="11.625" style="90" bestFit="1" customWidth="1"/>
    <col min="10922" max="11164" width="9" style="90"/>
    <col min="11165" max="11165" width="37.625" style="90" customWidth="1"/>
    <col min="11166" max="11166" width="9.5" style="90" bestFit="1" customWidth="1"/>
    <col min="11167" max="11167" width="14.75" style="90" bestFit="1" customWidth="1"/>
    <col min="11168" max="11168" width="9.5" style="90" bestFit="1" customWidth="1"/>
    <col min="11169" max="11169" width="11.625" style="90" bestFit="1" customWidth="1"/>
    <col min="11170" max="11170" width="9.5" style="90" bestFit="1" customWidth="1"/>
    <col min="11171" max="11171" width="14.75" style="90" bestFit="1" customWidth="1"/>
    <col min="11172" max="11172" width="9.5" style="90" bestFit="1" customWidth="1"/>
    <col min="11173" max="11173" width="11.625" style="90" bestFit="1" customWidth="1"/>
    <col min="11174" max="11174" width="9.5" style="90" bestFit="1" customWidth="1"/>
    <col min="11175" max="11175" width="14.75" style="90" bestFit="1" customWidth="1"/>
    <col min="11176" max="11176" width="9.5" style="90" bestFit="1" customWidth="1"/>
    <col min="11177" max="11177" width="11.625" style="90" bestFit="1" customWidth="1"/>
    <col min="11178" max="11420" width="9" style="90"/>
    <col min="11421" max="11421" width="37.625" style="90" customWidth="1"/>
    <col min="11422" max="11422" width="9.5" style="90" bestFit="1" customWidth="1"/>
    <col min="11423" max="11423" width="14.75" style="90" bestFit="1" customWidth="1"/>
    <col min="11424" max="11424" width="9.5" style="90" bestFit="1" customWidth="1"/>
    <col min="11425" max="11425" width="11.625" style="90" bestFit="1" customWidth="1"/>
    <col min="11426" max="11426" width="9.5" style="90" bestFit="1" customWidth="1"/>
    <col min="11427" max="11427" width="14.75" style="90" bestFit="1" customWidth="1"/>
    <col min="11428" max="11428" width="9.5" style="90" bestFit="1" customWidth="1"/>
    <col min="11429" max="11429" width="11.625" style="90" bestFit="1" customWidth="1"/>
    <col min="11430" max="11430" width="9.5" style="90" bestFit="1" customWidth="1"/>
    <col min="11431" max="11431" width="14.75" style="90" bestFit="1" customWidth="1"/>
    <col min="11432" max="11432" width="9.5" style="90" bestFit="1" customWidth="1"/>
    <col min="11433" max="11433" width="11.625" style="90" bestFit="1" customWidth="1"/>
    <col min="11434" max="11676" width="9" style="90"/>
    <col min="11677" max="11677" width="37.625" style="90" customWidth="1"/>
    <col min="11678" max="11678" width="9.5" style="90" bestFit="1" customWidth="1"/>
    <col min="11679" max="11679" width="14.75" style="90" bestFit="1" customWidth="1"/>
    <col min="11680" max="11680" width="9.5" style="90" bestFit="1" customWidth="1"/>
    <col min="11681" max="11681" width="11.625" style="90" bestFit="1" customWidth="1"/>
    <col min="11682" max="11682" width="9.5" style="90" bestFit="1" customWidth="1"/>
    <col min="11683" max="11683" width="14.75" style="90" bestFit="1" customWidth="1"/>
    <col min="11684" max="11684" width="9.5" style="90" bestFit="1" customWidth="1"/>
    <col min="11685" max="11685" width="11.625" style="90" bestFit="1" customWidth="1"/>
    <col min="11686" max="11686" width="9.5" style="90" bestFit="1" customWidth="1"/>
    <col min="11687" max="11687" width="14.75" style="90" bestFit="1" customWidth="1"/>
    <col min="11688" max="11688" width="9.5" style="90" bestFit="1" customWidth="1"/>
    <col min="11689" max="11689" width="11.625" style="90" bestFit="1" customWidth="1"/>
    <col min="11690" max="11932" width="9" style="90"/>
    <col min="11933" max="11933" width="37.625" style="90" customWidth="1"/>
    <col min="11934" max="11934" width="9.5" style="90" bestFit="1" customWidth="1"/>
    <col min="11935" max="11935" width="14.75" style="90" bestFit="1" customWidth="1"/>
    <col min="11936" max="11936" width="9.5" style="90" bestFit="1" customWidth="1"/>
    <col min="11937" max="11937" width="11.625" style="90" bestFit="1" customWidth="1"/>
    <col min="11938" max="11938" width="9.5" style="90" bestFit="1" customWidth="1"/>
    <col min="11939" max="11939" width="14.75" style="90" bestFit="1" customWidth="1"/>
    <col min="11940" max="11940" width="9.5" style="90" bestFit="1" customWidth="1"/>
    <col min="11941" max="11941" width="11.625" style="90" bestFit="1" customWidth="1"/>
    <col min="11942" max="11942" width="9.5" style="90" bestFit="1" customWidth="1"/>
    <col min="11943" max="11943" width="14.75" style="90" bestFit="1" customWidth="1"/>
    <col min="11944" max="11944" width="9.5" style="90" bestFit="1" customWidth="1"/>
    <col min="11945" max="11945" width="11.625" style="90" bestFit="1" customWidth="1"/>
    <col min="11946" max="12188" width="9" style="90"/>
    <col min="12189" max="12189" width="37.625" style="90" customWidth="1"/>
    <col min="12190" max="12190" width="9.5" style="90" bestFit="1" customWidth="1"/>
    <col min="12191" max="12191" width="14.75" style="90" bestFit="1" customWidth="1"/>
    <col min="12192" max="12192" width="9.5" style="90" bestFit="1" customWidth="1"/>
    <col min="12193" max="12193" width="11.625" style="90" bestFit="1" customWidth="1"/>
    <col min="12194" max="12194" width="9.5" style="90" bestFit="1" customWidth="1"/>
    <col min="12195" max="12195" width="14.75" style="90" bestFit="1" customWidth="1"/>
    <col min="12196" max="12196" width="9.5" style="90" bestFit="1" customWidth="1"/>
    <col min="12197" max="12197" width="11.625" style="90" bestFit="1" customWidth="1"/>
    <col min="12198" max="12198" width="9.5" style="90" bestFit="1" customWidth="1"/>
    <col min="12199" max="12199" width="14.75" style="90" bestFit="1" customWidth="1"/>
    <col min="12200" max="12200" width="9.5" style="90" bestFit="1" customWidth="1"/>
    <col min="12201" max="12201" width="11.625" style="90" bestFit="1" customWidth="1"/>
    <col min="12202" max="12444" width="9" style="90"/>
    <col min="12445" max="12445" width="37.625" style="90" customWidth="1"/>
    <col min="12446" max="12446" width="9.5" style="90" bestFit="1" customWidth="1"/>
    <col min="12447" max="12447" width="14.75" style="90" bestFit="1" customWidth="1"/>
    <col min="12448" max="12448" width="9.5" style="90" bestFit="1" customWidth="1"/>
    <col min="12449" max="12449" width="11.625" style="90" bestFit="1" customWidth="1"/>
    <col min="12450" max="12450" width="9.5" style="90" bestFit="1" customWidth="1"/>
    <col min="12451" max="12451" width="14.75" style="90" bestFit="1" customWidth="1"/>
    <col min="12452" max="12452" width="9.5" style="90" bestFit="1" customWidth="1"/>
    <col min="12453" max="12453" width="11.625" style="90" bestFit="1" customWidth="1"/>
    <col min="12454" max="12454" width="9.5" style="90" bestFit="1" customWidth="1"/>
    <col min="12455" max="12455" width="14.75" style="90" bestFit="1" customWidth="1"/>
    <col min="12456" max="12456" width="9.5" style="90" bestFit="1" customWidth="1"/>
    <col min="12457" max="12457" width="11.625" style="90" bestFit="1" customWidth="1"/>
    <col min="12458" max="12700" width="9" style="90"/>
    <col min="12701" max="12701" width="37.625" style="90" customWidth="1"/>
    <col min="12702" max="12702" width="9.5" style="90" bestFit="1" customWidth="1"/>
    <col min="12703" max="12703" width="14.75" style="90" bestFit="1" customWidth="1"/>
    <col min="12704" max="12704" width="9.5" style="90" bestFit="1" customWidth="1"/>
    <col min="12705" max="12705" width="11.625" style="90" bestFit="1" customWidth="1"/>
    <col min="12706" max="12706" width="9.5" style="90" bestFit="1" customWidth="1"/>
    <col min="12707" max="12707" width="14.75" style="90" bestFit="1" customWidth="1"/>
    <col min="12708" max="12708" width="9.5" style="90" bestFit="1" customWidth="1"/>
    <col min="12709" max="12709" width="11.625" style="90" bestFit="1" customWidth="1"/>
    <col min="12710" max="12710" width="9.5" style="90" bestFit="1" customWidth="1"/>
    <col min="12711" max="12711" width="14.75" style="90" bestFit="1" customWidth="1"/>
    <col min="12712" max="12712" width="9.5" style="90" bestFit="1" customWidth="1"/>
    <col min="12713" max="12713" width="11.625" style="90" bestFit="1" customWidth="1"/>
    <col min="12714" max="12956" width="9" style="90"/>
    <col min="12957" max="12957" width="37.625" style="90" customWidth="1"/>
    <col min="12958" max="12958" width="9.5" style="90" bestFit="1" customWidth="1"/>
    <col min="12959" max="12959" width="14.75" style="90" bestFit="1" customWidth="1"/>
    <col min="12960" max="12960" width="9.5" style="90" bestFit="1" customWidth="1"/>
    <col min="12961" max="12961" width="11.625" style="90" bestFit="1" customWidth="1"/>
    <col min="12962" max="12962" width="9.5" style="90" bestFit="1" customWidth="1"/>
    <col min="12963" max="12963" width="14.75" style="90" bestFit="1" customWidth="1"/>
    <col min="12964" max="12964" width="9.5" style="90" bestFit="1" customWidth="1"/>
    <col min="12965" max="12965" width="11.625" style="90" bestFit="1" customWidth="1"/>
    <col min="12966" max="12966" width="9.5" style="90" bestFit="1" customWidth="1"/>
    <col min="12967" max="12967" width="14.75" style="90" bestFit="1" customWidth="1"/>
    <col min="12968" max="12968" width="9.5" style="90" bestFit="1" customWidth="1"/>
    <col min="12969" max="12969" width="11.625" style="90" bestFit="1" customWidth="1"/>
    <col min="12970" max="13212" width="9" style="90"/>
    <col min="13213" max="13213" width="37.625" style="90" customWidth="1"/>
    <col min="13214" max="13214" width="9.5" style="90" bestFit="1" customWidth="1"/>
    <col min="13215" max="13215" width="14.75" style="90" bestFit="1" customWidth="1"/>
    <col min="13216" max="13216" width="9.5" style="90" bestFit="1" customWidth="1"/>
    <col min="13217" max="13217" width="11.625" style="90" bestFit="1" customWidth="1"/>
    <col min="13218" max="13218" width="9.5" style="90" bestFit="1" customWidth="1"/>
    <col min="13219" max="13219" width="14.75" style="90" bestFit="1" customWidth="1"/>
    <col min="13220" max="13220" width="9.5" style="90" bestFit="1" customWidth="1"/>
    <col min="13221" max="13221" width="11.625" style="90" bestFit="1" customWidth="1"/>
    <col min="13222" max="13222" width="9.5" style="90" bestFit="1" customWidth="1"/>
    <col min="13223" max="13223" width="14.75" style="90" bestFit="1" customWidth="1"/>
    <col min="13224" max="13224" width="9.5" style="90" bestFit="1" customWidth="1"/>
    <col min="13225" max="13225" width="11.625" style="90" bestFit="1" customWidth="1"/>
    <col min="13226" max="13468" width="9" style="90"/>
    <col min="13469" max="13469" width="37.625" style="90" customWidth="1"/>
    <col min="13470" max="13470" width="9.5" style="90" bestFit="1" customWidth="1"/>
    <col min="13471" max="13471" width="14.75" style="90" bestFit="1" customWidth="1"/>
    <col min="13472" max="13472" width="9.5" style="90" bestFit="1" customWidth="1"/>
    <col min="13473" max="13473" width="11.625" style="90" bestFit="1" customWidth="1"/>
    <col min="13474" max="13474" width="9.5" style="90" bestFit="1" customWidth="1"/>
    <col min="13475" max="13475" width="14.75" style="90" bestFit="1" customWidth="1"/>
    <col min="13476" max="13476" width="9.5" style="90" bestFit="1" customWidth="1"/>
    <col min="13477" max="13477" width="11.625" style="90" bestFit="1" customWidth="1"/>
    <col min="13478" max="13478" width="9.5" style="90" bestFit="1" customWidth="1"/>
    <col min="13479" max="13479" width="14.75" style="90" bestFit="1" customWidth="1"/>
    <col min="13480" max="13480" width="9.5" style="90" bestFit="1" customWidth="1"/>
    <col min="13481" max="13481" width="11.625" style="90" bestFit="1" customWidth="1"/>
    <col min="13482" max="13724" width="9" style="90"/>
    <col min="13725" max="13725" width="37.625" style="90" customWidth="1"/>
    <col min="13726" max="13726" width="9.5" style="90" bestFit="1" customWidth="1"/>
    <col min="13727" max="13727" width="14.75" style="90" bestFit="1" customWidth="1"/>
    <col min="13728" max="13728" width="9.5" style="90" bestFit="1" customWidth="1"/>
    <col min="13729" max="13729" width="11.625" style="90" bestFit="1" customWidth="1"/>
    <col min="13730" max="13730" width="9.5" style="90" bestFit="1" customWidth="1"/>
    <col min="13731" max="13731" width="14.75" style="90" bestFit="1" customWidth="1"/>
    <col min="13732" max="13732" width="9.5" style="90" bestFit="1" customWidth="1"/>
    <col min="13733" max="13733" width="11.625" style="90" bestFit="1" customWidth="1"/>
    <col min="13734" max="13734" width="9.5" style="90" bestFit="1" customWidth="1"/>
    <col min="13735" max="13735" width="14.75" style="90" bestFit="1" customWidth="1"/>
    <col min="13736" max="13736" width="9.5" style="90" bestFit="1" customWidth="1"/>
    <col min="13737" max="13737" width="11.625" style="90" bestFit="1" customWidth="1"/>
    <col min="13738" max="13980" width="9" style="90"/>
    <col min="13981" max="13981" width="37.625" style="90" customWidth="1"/>
    <col min="13982" max="13982" width="9.5" style="90" bestFit="1" customWidth="1"/>
    <col min="13983" max="13983" width="14.75" style="90" bestFit="1" customWidth="1"/>
    <col min="13984" max="13984" width="9.5" style="90" bestFit="1" customWidth="1"/>
    <col min="13985" max="13985" width="11.625" style="90" bestFit="1" customWidth="1"/>
    <col min="13986" max="13986" width="9.5" style="90" bestFit="1" customWidth="1"/>
    <col min="13987" max="13987" width="14.75" style="90" bestFit="1" customWidth="1"/>
    <col min="13988" max="13988" width="9.5" style="90" bestFit="1" customWidth="1"/>
    <col min="13989" max="13989" width="11.625" style="90" bestFit="1" customWidth="1"/>
    <col min="13990" max="13990" width="9.5" style="90" bestFit="1" customWidth="1"/>
    <col min="13991" max="13991" width="14.75" style="90" bestFit="1" customWidth="1"/>
    <col min="13992" max="13992" width="9.5" style="90" bestFit="1" customWidth="1"/>
    <col min="13993" max="13993" width="11.625" style="90" bestFit="1" customWidth="1"/>
    <col min="13994" max="14236" width="9" style="90"/>
    <col min="14237" max="14237" width="37.625" style="90" customWidth="1"/>
    <col min="14238" max="14238" width="9.5" style="90" bestFit="1" customWidth="1"/>
    <col min="14239" max="14239" width="14.75" style="90" bestFit="1" customWidth="1"/>
    <col min="14240" max="14240" width="9.5" style="90" bestFit="1" customWidth="1"/>
    <col min="14241" max="14241" width="11.625" style="90" bestFit="1" customWidth="1"/>
    <col min="14242" max="14242" width="9.5" style="90" bestFit="1" customWidth="1"/>
    <col min="14243" max="14243" width="14.75" style="90" bestFit="1" customWidth="1"/>
    <col min="14244" max="14244" width="9.5" style="90" bestFit="1" customWidth="1"/>
    <col min="14245" max="14245" width="11.625" style="90" bestFit="1" customWidth="1"/>
    <col min="14246" max="14246" width="9.5" style="90" bestFit="1" customWidth="1"/>
    <col min="14247" max="14247" width="14.75" style="90" bestFit="1" customWidth="1"/>
    <col min="14248" max="14248" width="9.5" style="90" bestFit="1" customWidth="1"/>
    <col min="14249" max="14249" width="11.625" style="90" bestFit="1" customWidth="1"/>
    <col min="14250" max="14492" width="9" style="90"/>
    <col min="14493" max="14493" width="37.625" style="90" customWidth="1"/>
    <col min="14494" max="14494" width="9.5" style="90" bestFit="1" customWidth="1"/>
    <col min="14495" max="14495" width="14.75" style="90" bestFit="1" customWidth="1"/>
    <col min="14496" max="14496" width="9.5" style="90" bestFit="1" customWidth="1"/>
    <col min="14497" max="14497" width="11.625" style="90" bestFit="1" customWidth="1"/>
    <col min="14498" max="14498" width="9.5" style="90" bestFit="1" customWidth="1"/>
    <col min="14499" max="14499" width="14.75" style="90" bestFit="1" customWidth="1"/>
    <col min="14500" max="14500" width="9.5" style="90" bestFit="1" customWidth="1"/>
    <col min="14501" max="14501" width="11.625" style="90" bestFit="1" customWidth="1"/>
    <col min="14502" max="14502" width="9.5" style="90" bestFit="1" customWidth="1"/>
    <col min="14503" max="14503" width="14.75" style="90" bestFit="1" customWidth="1"/>
    <col min="14504" max="14504" width="9.5" style="90" bestFit="1" customWidth="1"/>
    <col min="14505" max="14505" width="11.625" style="90" bestFit="1" customWidth="1"/>
    <col min="14506" max="14748" width="9" style="90"/>
    <col min="14749" max="14749" width="37.625" style="90" customWidth="1"/>
    <col min="14750" max="14750" width="9.5" style="90" bestFit="1" customWidth="1"/>
    <col min="14751" max="14751" width="14.75" style="90" bestFit="1" customWidth="1"/>
    <col min="14752" max="14752" width="9.5" style="90" bestFit="1" customWidth="1"/>
    <col min="14753" max="14753" width="11.625" style="90" bestFit="1" customWidth="1"/>
    <col min="14754" max="14754" width="9.5" style="90" bestFit="1" customWidth="1"/>
    <col min="14755" max="14755" width="14.75" style="90" bestFit="1" customWidth="1"/>
    <col min="14756" max="14756" width="9.5" style="90" bestFit="1" customWidth="1"/>
    <col min="14757" max="14757" width="11.625" style="90" bestFit="1" customWidth="1"/>
    <col min="14758" max="14758" width="9.5" style="90" bestFit="1" customWidth="1"/>
    <col min="14759" max="14759" width="14.75" style="90" bestFit="1" customWidth="1"/>
    <col min="14760" max="14760" width="9.5" style="90" bestFit="1" customWidth="1"/>
    <col min="14761" max="14761" width="11.625" style="90" bestFit="1" customWidth="1"/>
    <col min="14762" max="15004" width="9" style="90"/>
    <col min="15005" max="15005" width="37.625" style="90" customWidth="1"/>
    <col min="15006" max="15006" width="9.5" style="90" bestFit="1" customWidth="1"/>
    <col min="15007" max="15007" width="14.75" style="90" bestFit="1" customWidth="1"/>
    <col min="15008" max="15008" width="9.5" style="90" bestFit="1" customWidth="1"/>
    <col min="15009" max="15009" width="11.625" style="90" bestFit="1" customWidth="1"/>
    <col min="15010" max="15010" width="9.5" style="90" bestFit="1" customWidth="1"/>
    <col min="15011" max="15011" width="14.75" style="90" bestFit="1" customWidth="1"/>
    <col min="15012" max="15012" width="9.5" style="90" bestFit="1" customWidth="1"/>
    <col min="15013" max="15013" width="11.625" style="90" bestFit="1" customWidth="1"/>
    <col min="15014" max="15014" width="9.5" style="90" bestFit="1" customWidth="1"/>
    <col min="15015" max="15015" width="14.75" style="90" bestFit="1" customWidth="1"/>
    <col min="15016" max="15016" width="9.5" style="90" bestFit="1" customWidth="1"/>
    <col min="15017" max="15017" width="11.625" style="90" bestFit="1" customWidth="1"/>
    <col min="15018" max="15260" width="9" style="90"/>
    <col min="15261" max="15261" width="37.625" style="90" customWidth="1"/>
    <col min="15262" max="15262" width="9.5" style="90" bestFit="1" customWidth="1"/>
    <col min="15263" max="15263" width="14.75" style="90" bestFit="1" customWidth="1"/>
    <col min="15264" max="15264" width="9.5" style="90" bestFit="1" customWidth="1"/>
    <col min="15265" max="15265" width="11.625" style="90" bestFit="1" customWidth="1"/>
    <col min="15266" max="15266" width="9.5" style="90" bestFit="1" customWidth="1"/>
    <col min="15267" max="15267" width="14.75" style="90" bestFit="1" customWidth="1"/>
    <col min="15268" max="15268" width="9.5" style="90" bestFit="1" customWidth="1"/>
    <col min="15269" max="15269" width="11.625" style="90" bestFit="1" customWidth="1"/>
    <col min="15270" max="15270" width="9.5" style="90" bestFit="1" customWidth="1"/>
    <col min="15271" max="15271" width="14.75" style="90" bestFit="1" customWidth="1"/>
    <col min="15272" max="15272" width="9.5" style="90" bestFit="1" customWidth="1"/>
    <col min="15273" max="15273" width="11.625" style="90" bestFit="1" customWidth="1"/>
    <col min="15274" max="15516" width="9" style="90"/>
    <col min="15517" max="15517" width="37.625" style="90" customWidth="1"/>
    <col min="15518" max="15518" width="9.5" style="90" bestFit="1" customWidth="1"/>
    <col min="15519" max="15519" width="14.75" style="90" bestFit="1" customWidth="1"/>
    <col min="15520" max="15520" width="9.5" style="90" bestFit="1" customWidth="1"/>
    <col min="15521" max="15521" width="11.625" style="90" bestFit="1" customWidth="1"/>
    <col min="15522" max="15522" width="9.5" style="90" bestFit="1" customWidth="1"/>
    <col min="15523" max="15523" width="14.75" style="90" bestFit="1" customWidth="1"/>
    <col min="15524" max="15524" width="9.5" style="90" bestFit="1" customWidth="1"/>
    <col min="15525" max="15525" width="11.625" style="90" bestFit="1" customWidth="1"/>
    <col min="15526" max="15526" width="9.5" style="90" bestFit="1" customWidth="1"/>
    <col min="15527" max="15527" width="14.75" style="90" bestFit="1" customWidth="1"/>
    <col min="15528" max="15528" width="9.5" style="90" bestFit="1" customWidth="1"/>
    <col min="15529" max="15529" width="11.625" style="90" bestFit="1" customWidth="1"/>
    <col min="15530" max="15772" width="9" style="90"/>
    <col min="15773" max="15773" width="37.625" style="90" customWidth="1"/>
    <col min="15774" max="15774" width="9.5" style="90" bestFit="1" customWidth="1"/>
    <col min="15775" max="15775" width="14.75" style="90" bestFit="1" customWidth="1"/>
    <col min="15776" max="15776" width="9.5" style="90" bestFit="1" customWidth="1"/>
    <col min="15777" max="15777" width="11.625" style="90" bestFit="1" customWidth="1"/>
    <col min="15778" max="15778" width="9.5" style="90" bestFit="1" customWidth="1"/>
    <col min="15779" max="15779" width="14.75" style="90" bestFit="1" customWidth="1"/>
    <col min="15780" max="15780" width="9.5" style="90" bestFit="1" customWidth="1"/>
    <col min="15781" max="15781" width="11.625" style="90" bestFit="1" customWidth="1"/>
    <col min="15782" max="15782" width="9.5" style="90" bestFit="1" customWidth="1"/>
    <col min="15783" max="15783" width="14.75" style="90" bestFit="1" customWidth="1"/>
    <col min="15784" max="15784" width="9.5" style="90" bestFit="1" customWidth="1"/>
    <col min="15785" max="15785" width="11.625" style="90" bestFit="1" customWidth="1"/>
    <col min="15786" max="16028" width="9" style="90"/>
    <col min="16029" max="16029" width="37.625" style="90" customWidth="1"/>
    <col min="16030" max="16030" width="9.5" style="90" bestFit="1" customWidth="1"/>
    <col min="16031" max="16031" width="14.75" style="90" bestFit="1" customWidth="1"/>
    <col min="16032" max="16032" width="9.5" style="90" bestFit="1" customWidth="1"/>
    <col min="16033" max="16033" width="11.625" style="90" bestFit="1" customWidth="1"/>
    <col min="16034" max="16034" width="9.5" style="90" bestFit="1" customWidth="1"/>
    <col min="16035" max="16035" width="14.75" style="90" bestFit="1" customWidth="1"/>
    <col min="16036" max="16036" width="9.5" style="90" bestFit="1" customWidth="1"/>
    <col min="16037" max="16037" width="11.625" style="90" bestFit="1" customWidth="1"/>
    <col min="16038" max="16038" width="9.5" style="90" bestFit="1" customWidth="1"/>
    <col min="16039" max="16039" width="14.75" style="90" bestFit="1" customWidth="1"/>
    <col min="16040" max="16040" width="9.5" style="90" bestFit="1" customWidth="1"/>
    <col min="16041" max="16041" width="11.625" style="90" bestFit="1" customWidth="1"/>
    <col min="16042" max="16284" width="9" style="90"/>
    <col min="16285" max="16285" width="37.625" style="90" customWidth="1"/>
    <col min="16286" max="16286" width="9.5" style="90" bestFit="1" customWidth="1"/>
    <col min="16287" max="16287" width="14.75" style="90" bestFit="1" customWidth="1"/>
    <col min="16288" max="16288" width="9.5" style="90" bestFit="1" customWidth="1"/>
    <col min="16289" max="16289" width="11.625" style="90" bestFit="1" customWidth="1"/>
    <col min="16290" max="16290" width="9.5" style="90" bestFit="1" customWidth="1"/>
    <col min="16291" max="16291" width="14.75" style="90" bestFit="1" customWidth="1"/>
    <col min="16292" max="16292" width="9.5" style="90" bestFit="1" customWidth="1"/>
    <col min="16293" max="16293" width="11.625" style="90" bestFit="1" customWidth="1"/>
    <col min="16294" max="16294" width="9.5" style="90" bestFit="1" customWidth="1"/>
    <col min="16295" max="16295" width="14.75" style="90" bestFit="1" customWidth="1"/>
    <col min="16296" max="16296" width="9.5" style="90" bestFit="1" customWidth="1"/>
    <col min="16297" max="16297" width="11.625" style="90" bestFit="1" customWidth="1"/>
    <col min="16298" max="16384" width="9" style="90"/>
  </cols>
  <sheetData>
    <row r="1" spans="1:187">
      <c r="A1" s="863" t="s">
        <v>60</v>
      </c>
      <c r="B1" s="863"/>
    </row>
    <row r="2" spans="1:187" s="91" customFormat="1" ht="30.75" customHeight="1">
      <c r="A2" s="863"/>
      <c r="B2" s="863"/>
      <c r="C2" s="866" t="s">
        <v>185</v>
      </c>
      <c r="D2" s="866"/>
      <c r="E2" s="866"/>
      <c r="F2" s="866"/>
      <c r="G2" s="866"/>
      <c r="H2" s="866"/>
      <c r="I2" s="866"/>
      <c r="J2" s="866"/>
      <c r="K2" s="866"/>
      <c r="L2" s="866"/>
      <c r="M2" s="866"/>
      <c r="N2" s="866"/>
      <c r="O2" s="866"/>
      <c r="P2" s="866"/>
      <c r="Q2" s="866"/>
      <c r="R2" s="866"/>
      <c r="S2" s="866"/>
      <c r="T2" s="866"/>
      <c r="U2" s="866"/>
      <c r="V2" s="866"/>
      <c r="W2" s="866"/>
      <c r="X2" s="866"/>
      <c r="Y2" s="866"/>
      <c r="Z2" s="866"/>
      <c r="AA2" s="866"/>
      <c r="AB2" s="866"/>
      <c r="AC2" s="866"/>
      <c r="AD2" s="866"/>
      <c r="AE2" s="866"/>
      <c r="AF2" s="866"/>
      <c r="AG2" s="866"/>
      <c r="AH2" s="866"/>
      <c r="AI2" s="866"/>
      <c r="AJ2" s="866"/>
      <c r="AK2" s="866"/>
      <c r="AL2" s="866"/>
      <c r="AM2" s="866"/>
      <c r="AN2" s="866"/>
      <c r="AO2" s="866"/>
      <c r="AP2" s="866"/>
      <c r="AQ2" s="866"/>
      <c r="AR2" s="866"/>
      <c r="AS2" s="866"/>
      <c r="AT2" s="866"/>
      <c r="AU2" s="866"/>
      <c r="AV2" s="866"/>
      <c r="AW2" s="866"/>
      <c r="AX2" s="866"/>
      <c r="AY2" s="866"/>
      <c r="AZ2" s="866"/>
      <c r="BA2" s="866"/>
      <c r="BB2" s="866"/>
      <c r="BC2" s="866"/>
      <c r="BD2" s="866"/>
      <c r="BE2" s="866"/>
      <c r="BF2" s="866"/>
      <c r="BG2" s="866"/>
      <c r="BH2" s="866"/>
      <c r="BI2" s="866"/>
      <c r="BJ2" s="866"/>
      <c r="BK2" s="866"/>
      <c r="BL2" s="866"/>
      <c r="BM2" s="866"/>
      <c r="BN2" s="866"/>
      <c r="BO2" s="866"/>
      <c r="BP2" s="866"/>
      <c r="BQ2" s="866"/>
      <c r="BR2" s="866"/>
      <c r="BS2" s="866"/>
      <c r="BT2" s="866"/>
      <c r="BU2" s="866"/>
      <c r="BV2" s="866"/>
      <c r="BW2" s="866"/>
      <c r="BX2" s="866"/>
      <c r="BY2" s="866"/>
      <c r="BZ2" s="866"/>
      <c r="CA2" s="866"/>
      <c r="CB2" s="866"/>
      <c r="CC2" s="866"/>
      <c r="CD2" s="866"/>
      <c r="CE2" s="866"/>
      <c r="CF2" s="866"/>
      <c r="CG2" s="866"/>
      <c r="CH2" s="866"/>
      <c r="CI2" s="866"/>
      <c r="CJ2" s="866"/>
      <c r="CK2" s="866"/>
      <c r="CL2" s="866"/>
      <c r="CM2" s="866"/>
      <c r="CN2" s="866"/>
      <c r="CO2" s="866"/>
      <c r="CP2" s="866"/>
      <c r="CQ2" s="866"/>
      <c r="CR2" s="866"/>
      <c r="CS2" s="866"/>
      <c r="CT2" s="866"/>
      <c r="CU2" s="866"/>
      <c r="CV2" s="866"/>
      <c r="CW2" s="866"/>
      <c r="CX2" s="866"/>
      <c r="CY2" s="866"/>
      <c r="CZ2" s="866"/>
      <c r="DA2" s="866"/>
      <c r="DB2" s="866"/>
      <c r="DC2" s="866"/>
      <c r="DD2" s="866"/>
      <c r="DE2" s="866"/>
      <c r="DF2" s="866"/>
      <c r="DG2" s="866"/>
      <c r="DH2" s="866"/>
      <c r="DI2" s="866"/>
      <c r="DJ2" s="866"/>
      <c r="DK2" s="866"/>
      <c r="DL2" s="866"/>
      <c r="DM2" s="866"/>
      <c r="DN2" s="866"/>
      <c r="DO2" s="866"/>
      <c r="DP2" s="866"/>
      <c r="DQ2" s="866"/>
      <c r="DR2" s="866"/>
      <c r="DS2" s="866"/>
      <c r="DT2" s="866"/>
      <c r="DU2" s="866"/>
      <c r="DV2" s="866"/>
      <c r="DW2" s="866"/>
      <c r="DX2" s="866"/>
      <c r="DY2" s="866"/>
      <c r="DZ2" s="866"/>
      <c r="EA2" s="866"/>
      <c r="EB2" s="866"/>
      <c r="EC2" s="866"/>
      <c r="ED2" s="866"/>
      <c r="EE2" s="866"/>
      <c r="EF2" s="866"/>
      <c r="EG2" s="866"/>
      <c r="EH2" s="866"/>
      <c r="EI2" s="866"/>
      <c r="EJ2" s="866"/>
      <c r="EK2" s="866"/>
      <c r="EL2" s="866"/>
      <c r="EM2" s="866"/>
      <c r="EN2" s="866"/>
      <c r="EO2" s="866"/>
      <c r="EP2" s="866"/>
      <c r="EQ2" s="866"/>
      <c r="ER2" s="866"/>
      <c r="ES2" s="866"/>
      <c r="ET2" s="866"/>
      <c r="EU2" s="866"/>
      <c r="EV2" s="866"/>
      <c r="EW2" s="866"/>
      <c r="EX2" s="866"/>
      <c r="EY2" s="866"/>
      <c r="EZ2" s="866"/>
      <c r="FA2" s="866"/>
      <c r="FB2" s="866"/>
      <c r="FC2" s="866"/>
      <c r="FD2" s="866"/>
      <c r="FE2" s="866"/>
      <c r="FF2" s="866"/>
      <c r="FG2" s="866"/>
      <c r="FH2" s="866"/>
      <c r="FI2" s="866"/>
      <c r="FJ2" s="866"/>
      <c r="FK2" s="866"/>
      <c r="FL2" s="866"/>
      <c r="FM2" s="866"/>
      <c r="FN2" s="866"/>
      <c r="FO2" s="866"/>
      <c r="FP2" s="866"/>
      <c r="FQ2" s="866"/>
      <c r="FR2" s="866"/>
      <c r="FS2" s="866"/>
      <c r="FT2" s="866"/>
      <c r="FU2" s="866"/>
      <c r="FV2" s="866"/>
      <c r="FW2" s="866"/>
      <c r="FX2" s="866"/>
      <c r="FY2" s="866"/>
      <c r="FZ2" s="866"/>
      <c r="GA2" s="866"/>
      <c r="GB2" s="866"/>
      <c r="GC2" s="866"/>
      <c r="GD2" s="866"/>
      <c r="GE2" s="867"/>
    </row>
    <row r="3" spans="1:187" s="91" customFormat="1" ht="14.25" customHeight="1">
      <c r="A3" s="863"/>
      <c r="B3" s="863"/>
      <c r="C3" s="868" t="s">
        <v>186</v>
      </c>
      <c r="D3" s="868" t="s">
        <v>187</v>
      </c>
      <c r="E3" s="682" t="s">
        <v>844</v>
      </c>
      <c r="F3" s="850" t="s">
        <v>1160</v>
      </c>
      <c r="G3" s="869" t="s">
        <v>64</v>
      </c>
      <c r="H3" s="870"/>
      <c r="I3" s="870"/>
      <c r="J3" s="870"/>
      <c r="K3" s="870"/>
      <c r="L3" s="870"/>
      <c r="M3" s="871"/>
      <c r="N3" s="869" t="s">
        <v>64</v>
      </c>
      <c r="O3" s="870"/>
      <c r="P3" s="870"/>
      <c r="Q3" s="870"/>
      <c r="R3" s="870"/>
      <c r="S3" s="870"/>
      <c r="T3" s="871"/>
      <c r="U3" s="49" t="s">
        <v>65</v>
      </c>
      <c r="V3" s="56" t="s">
        <v>65</v>
      </c>
      <c r="W3" s="49" t="s">
        <v>224</v>
      </c>
      <c r="X3" s="56" t="s">
        <v>224</v>
      </c>
      <c r="Y3" s="49" t="s">
        <v>225</v>
      </c>
      <c r="Z3" s="56" t="s">
        <v>225</v>
      </c>
      <c r="AA3" s="49" t="s">
        <v>226</v>
      </c>
      <c r="AB3" s="56" t="s">
        <v>226</v>
      </c>
      <c r="AC3" s="49" t="s">
        <v>227</v>
      </c>
      <c r="AD3" s="49" t="s">
        <v>227</v>
      </c>
      <c r="AE3" s="49" t="s">
        <v>228</v>
      </c>
      <c r="AF3" s="49" t="s">
        <v>228</v>
      </c>
      <c r="AG3" s="49" t="s">
        <v>229</v>
      </c>
      <c r="AH3" s="49" t="s">
        <v>229</v>
      </c>
      <c r="AI3" s="49" t="s">
        <v>72</v>
      </c>
      <c r="AJ3" s="49" t="s">
        <v>72</v>
      </c>
      <c r="AK3" s="49" t="s">
        <v>73</v>
      </c>
      <c r="AL3" s="49" t="s">
        <v>73</v>
      </c>
      <c r="AM3" s="49" t="s">
        <v>74</v>
      </c>
      <c r="AN3" s="49" t="s">
        <v>74</v>
      </c>
      <c r="AO3" s="49" t="s">
        <v>75</v>
      </c>
      <c r="AP3" s="49" t="s">
        <v>75</v>
      </c>
      <c r="AQ3" s="49" t="s">
        <v>76</v>
      </c>
      <c r="AR3" s="49" t="s">
        <v>76</v>
      </c>
      <c r="AS3" s="49" t="s">
        <v>77</v>
      </c>
      <c r="AT3" s="49" t="s">
        <v>77</v>
      </c>
      <c r="AU3" s="49" t="s">
        <v>78</v>
      </c>
      <c r="AV3" s="49" t="s">
        <v>78</v>
      </c>
      <c r="AW3" s="49" t="s">
        <v>79</v>
      </c>
      <c r="AX3" s="49" t="s">
        <v>79</v>
      </c>
      <c r="AY3" s="49" t="s">
        <v>80</v>
      </c>
      <c r="AZ3" s="49" t="s">
        <v>80</v>
      </c>
      <c r="BA3" s="49" t="s">
        <v>81</v>
      </c>
      <c r="BB3" s="49" t="s">
        <v>81</v>
      </c>
      <c r="BC3" s="49" t="s">
        <v>82</v>
      </c>
      <c r="BD3" s="49" t="s">
        <v>82</v>
      </c>
      <c r="BE3" s="49" t="s">
        <v>83</v>
      </c>
      <c r="BF3" s="49" t="s">
        <v>83</v>
      </c>
      <c r="BG3" s="49" t="s">
        <v>84</v>
      </c>
      <c r="BH3" s="49" t="s">
        <v>84</v>
      </c>
      <c r="BI3" s="49" t="s">
        <v>85</v>
      </c>
      <c r="BJ3" s="49" t="s">
        <v>85</v>
      </c>
      <c r="BK3" s="49" t="s">
        <v>86</v>
      </c>
      <c r="BL3" s="49" t="s">
        <v>86</v>
      </c>
      <c r="BM3" s="49" t="s">
        <v>87</v>
      </c>
      <c r="BN3" s="49" t="s">
        <v>87</v>
      </c>
      <c r="BO3" s="49" t="s">
        <v>88</v>
      </c>
      <c r="BP3" s="49" t="s">
        <v>88</v>
      </c>
      <c r="BQ3" s="49" t="s">
        <v>89</v>
      </c>
      <c r="BR3" s="49" t="s">
        <v>89</v>
      </c>
      <c r="BS3" s="49" t="s">
        <v>90</v>
      </c>
      <c r="BT3" s="49" t="s">
        <v>90</v>
      </c>
      <c r="BU3" s="49" t="s">
        <v>91</v>
      </c>
      <c r="BV3" s="49" t="s">
        <v>91</v>
      </c>
      <c r="BW3" s="49" t="s">
        <v>92</v>
      </c>
      <c r="BX3" s="49" t="s">
        <v>92</v>
      </c>
      <c r="BY3" s="49" t="s">
        <v>93</v>
      </c>
      <c r="BZ3" s="49" t="s">
        <v>93</v>
      </c>
      <c r="CA3" s="49" t="s">
        <v>94</v>
      </c>
      <c r="CB3" s="49" t="s">
        <v>94</v>
      </c>
      <c r="CC3" s="49" t="s">
        <v>95</v>
      </c>
      <c r="CD3" s="49" t="s">
        <v>95</v>
      </c>
      <c r="CE3" s="49" t="s">
        <v>96</v>
      </c>
      <c r="CF3" s="49" t="s">
        <v>96</v>
      </c>
      <c r="CG3" s="49" t="s">
        <v>97</v>
      </c>
      <c r="CH3" s="49" t="s">
        <v>97</v>
      </c>
      <c r="CI3" s="49" t="s">
        <v>98</v>
      </c>
      <c r="CJ3" s="49" t="s">
        <v>98</v>
      </c>
      <c r="CK3" s="49" t="s">
        <v>99</v>
      </c>
      <c r="CL3" s="49" t="s">
        <v>99</v>
      </c>
      <c r="CM3" s="49" t="s">
        <v>100</v>
      </c>
      <c r="CN3" s="49" t="s">
        <v>100</v>
      </c>
      <c r="CO3" s="49" t="s">
        <v>101</v>
      </c>
      <c r="CP3" s="49" t="s">
        <v>101</v>
      </c>
      <c r="CQ3" s="49" t="s">
        <v>102</v>
      </c>
      <c r="CR3" s="49" t="s">
        <v>102</v>
      </c>
      <c r="CS3" s="49" t="s">
        <v>103</v>
      </c>
      <c r="CT3" s="49" t="s">
        <v>103</v>
      </c>
      <c r="CU3" s="49" t="s">
        <v>104</v>
      </c>
      <c r="CV3" s="49" t="s">
        <v>104</v>
      </c>
      <c r="CW3" s="49" t="s">
        <v>105</v>
      </c>
      <c r="CX3" s="49" t="s">
        <v>105</v>
      </c>
      <c r="CY3" s="49" t="s">
        <v>106</v>
      </c>
      <c r="CZ3" s="49" t="s">
        <v>106</v>
      </c>
      <c r="DA3" s="49" t="s">
        <v>107</v>
      </c>
      <c r="DB3" s="49" t="s">
        <v>107</v>
      </c>
      <c r="DC3" s="49" t="s">
        <v>108</v>
      </c>
      <c r="DD3" s="49" t="s">
        <v>108</v>
      </c>
      <c r="DE3" s="49" t="s">
        <v>109</v>
      </c>
      <c r="DF3" s="49" t="s">
        <v>109</v>
      </c>
      <c r="DG3" s="49" t="s">
        <v>110</v>
      </c>
      <c r="DH3" s="49" t="s">
        <v>110</v>
      </c>
      <c r="DI3" s="49" t="s">
        <v>111</v>
      </c>
      <c r="DJ3" s="49" t="s">
        <v>111</v>
      </c>
      <c r="DK3" s="49" t="s">
        <v>112</v>
      </c>
      <c r="DL3" s="49" t="s">
        <v>112</v>
      </c>
      <c r="DM3" s="49" t="s">
        <v>113</v>
      </c>
      <c r="DN3" s="49" t="s">
        <v>113</v>
      </c>
      <c r="DO3" s="49" t="s">
        <v>114</v>
      </c>
      <c r="DP3" s="49" t="s">
        <v>114</v>
      </c>
      <c r="DQ3" s="49" t="s">
        <v>115</v>
      </c>
      <c r="DR3" s="49" t="s">
        <v>115</v>
      </c>
      <c r="DS3" s="49" t="s">
        <v>116</v>
      </c>
      <c r="DT3" s="49" t="s">
        <v>116</v>
      </c>
      <c r="DU3" s="49" t="s">
        <v>117</v>
      </c>
      <c r="DV3" s="49" t="s">
        <v>117</v>
      </c>
      <c r="DW3" s="49" t="s">
        <v>118</v>
      </c>
      <c r="DX3" s="49" t="s">
        <v>118</v>
      </c>
      <c r="DY3" s="49" t="s">
        <v>119</v>
      </c>
      <c r="DZ3" s="49" t="s">
        <v>119</v>
      </c>
      <c r="EA3" s="49" t="s">
        <v>120</v>
      </c>
      <c r="EB3" s="49" t="s">
        <v>120</v>
      </c>
      <c r="EC3" s="49" t="s">
        <v>121</v>
      </c>
      <c r="ED3" s="49" t="s">
        <v>121</v>
      </c>
      <c r="EE3" s="49" t="s">
        <v>122</v>
      </c>
      <c r="EF3" s="49" t="s">
        <v>122</v>
      </c>
      <c r="EG3" s="49" t="s">
        <v>123</v>
      </c>
      <c r="EH3" s="49" t="s">
        <v>123</v>
      </c>
      <c r="EI3" s="49" t="s">
        <v>124</v>
      </c>
      <c r="EJ3" s="49" t="s">
        <v>124</v>
      </c>
      <c r="EK3" s="49" t="s">
        <v>125</v>
      </c>
      <c r="EL3" s="49" t="s">
        <v>125</v>
      </c>
      <c r="EM3" s="49" t="s">
        <v>126</v>
      </c>
      <c r="EN3" s="49" t="s">
        <v>126</v>
      </c>
      <c r="EO3" s="49" t="s">
        <v>127</v>
      </c>
      <c r="EP3" s="49" t="s">
        <v>127</v>
      </c>
      <c r="EQ3" s="49" t="s">
        <v>128</v>
      </c>
      <c r="ER3" s="49" t="s">
        <v>128</v>
      </c>
      <c r="ES3" s="49" t="s">
        <v>129</v>
      </c>
      <c r="ET3" s="49" t="s">
        <v>129</v>
      </c>
      <c r="EU3" s="49" t="s">
        <v>130</v>
      </c>
      <c r="EV3" s="49" t="s">
        <v>130</v>
      </c>
      <c r="EW3" s="49" t="s">
        <v>131</v>
      </c>
      <c r="EX3" s="49" t="s">
        <v>131</v>
      </c>
      <c r="EY3" s="49" t="s">
        <v>132</v>
      </c>
      <c r="EZ3" s="49" t="s">
        <v>132</v>
      </c>
      <c r="FA3" s="49" t="s">
        <v>133</v>
      </c>
      <c r="FB3" s="49" t="s">
        <v>133</v>
      </c>
      <c r="FC3" s="49" t="s">
        <v>134</v>
      </c>
      <c r="FD3" s="49" t="s">
        <v>134</v>
      </c>
      <c r="FE3" s="49" t="s">
        <v>135</v>
      </c>
      <c r="FF3" s="49" t="s">
        <v>135</v>
      </c>
      <c r="FG3" s="49" t="s">
        <v>136</v>
      </c>
      <c r="FH3" s="49" t="s">
        <v>136</v>
      </c>
      <c r="FI3" s="49" t="s">
        <v>137</v>
      </c>
      <c r="FJ3" s="49" t="s">
        <v>137</v>
      </c>
      <c r="FK3" s="49" t="s">
        <v>138</v>
      </c>
      <c r="FL3" s="49" t="s">
        <v>138</v>
      </c>
      <c r="FM3" s="49" t="s">
        <v>139</v>
      </c>
      <c r="FN3" s="49" t="s">
        <v>139</v>
      </c>
      <c r="FO3" s="49" t="s">
        <v>230</v>
      </c>
      <c r="FP3" s="49" t="s">
        <v>230</v>
      </c>
      <c r="FQ3" s="49" t="s">
        <v>141</v>
      </c>
      <c r="FR3" s="49" t="s">
        <v>141</v>
      </c>
      <c r="FS3" s="49" t="s">
        <v>142</v>
      </c>
      <c r="FT3" s="49" t="s">
        <v>142</v>
      </c>
      <c r="FU3" s="49" t="s">
        <v>143</v>
      </c>
      <c r="FV3" s="49" t="s">
        <v>143</v>
      </c>
      <c r="FW3" s="49" t="s">
        <v>144</v>
      </c>
      <c r="FX3" s="49" t="s">
        <v>144</v>
      </c>
      <c r="FY3" s="49" t="s">
        <v>145</v>
      </c>
      <c r="FZ3" s="49" t="s">
        <v>145</v>
      </c>
      <c r="GA3" s="49" t="s">
        <v>146</v>
      </c>
      <c r="GB3" s="49" t="s">
        <v>146</v>
      </c>
      <c r="GC3" s="56" t="s">
        <v>225</v>
      </c>
      <c r="GD3" s="856" t="s">
        <v>231</v>
      </c>
      <c r="GE3" s="857" t="s">
        <v>232</v>
      </c>
    </row>
    <row r="4" spans="1:187" s="91" customFormat="1" ht="24">
      <c r="A4" s="863"/>
      <c r="B4" s="863"/>
      <c r="C4" s="868"/>
      <c r="D4" s="868"/>
      <c r="E4" s="684" t="s">
        <v>1161</v>
      </c>
      <c r="F4" s="851"/>
      <c r="G4" s="50" t="s">
        <v>233</v>
      </c>
      <c r="H4" s="50" t="s">
        <v>234</v>
      </c>
      <c r="I4" s="50" t="s">
        <v>235</v>
      </c>
      <c r="J4" s="50" t="s">
        <v>236</v>
      </c>
      <c r="K4" s="50" t="s">
        <v>237</v>
      </c>
      <c r="L4" s="50" t="s">
        <v>238</v>
      </c>
      <c r="M4" s="49" t="s">
        <v>163</v>
      </c>
      <c r="N4" s="50" t="s">
        <v>239</v>
      </c>
      <c r="O4" s="50" t="s">
        <v>240</v>
      </c>
      <c r="P4" s="50" t="s">
        <v>241</v>
      </c>
      <c r="Q4" s="50" t="s">
        <v>242</v>
      </c>
      <c r="R4" s="50" t="s">
        <v>243</v>
      </c>
      <c r="S4" s="50" t="s">
        <v>244</v>
      </c>
      <c r="T4" s="49" t="s">
        <v>245</v>
      </c>
      <c r="U4" s="49" t="s">
        <v>163</v>
      </c>
      <c r="V4" s="56" t="s">
        <v>164</v>
      </c>
      <c r="W4" s="49" t="s">
        <v>163</v>
      </c>
      <c r="X4" s="56" t="s">
        <v>164</v>
      </c>
      <c r="Y4" s="49" t="s">
        <v>163</v>
      </c>
      <c r="Z4" s="56" t="s">
        <v>164</v>
      </c>
      <c r="AA4" s="49" t="s">
        <v>163</v>
      </c>
      <c r="AB4" s="56" t="s">
        <v>164</v>
      </c>
      <c r="AC4" s="49" t="s">
        <v>163</v>
      </c>
      <c r="AD4" s="49" t="s">
        <v>164</v>
      </c>
      <c r="AE4" s="49" t="s">
        <v>163</v>
      </c>
      <c r="AF4" s="49" t="s">
        <v>164</v>
      </c>
      <c r="AG4" s="49" t="s">
        <v>163</v>
      </c>
      <c r="AH4" s="49" t="s">
        <v>164</v>
      </c>
      <c r="AI4" s="49" t="s">
        <v>163</v>
      </c>
      <c r="AJ4" s="49" t="s">
        <v>164</v>
      </c>
      <c r="AK4" s="49" t="s">
        <v>163</v>
      </c>
      <c r="AL4" s="49" t="s">
        <v>164</v>
      </c>
      <c r="AM4" s="49" t="s">
        <v>163</v>
      </c>
      <c r="AN4" s="49" t="s">
        <v>164</v>
      </c>
      <c r="AO4" s="49" t="s">
        <v>163</v>
      </c>
      <c r="AP4" s="49" t="s">
        <v>164</v>
      </c>
      <c r="AQ4" s="49" t="s">
        <v>163</v>
      </c>
      <c r="AR4" s="49" t="s">
        <v>164</v>
      </c>
      <c r="AS4" s="49" t="s">
        <v>163</v>
      </c>
      <c r="AT4" s="49" t="s">
        <v>164</v>
      </c>
      <c r="AU4" s="49" t="s">
        <v>163</v>
      </c>
      <c r="AV4" s="49" t="s">
        <v>164</v>
      </c>
      <c r="AW4" s="49" t="s">
        <v>163</v>
      </c>
      <c r="AX4" s="49" t="s">
        <v>164</v>
      </c>
      <c r="AY4" s="49" t="s">
        <v>163</v>
      </c>
      <c r="AZ4" s="49" t="s">
        <v>164</v>
      </c>
      <c r="BA4" s="49" t="s">
        <v>163</v>
      </c>
      <c r="BB4" s="49" t="s">
        <v>164</v>
      </c>
      <c r="BC4" s="49" t="s">
        <v>163</v>
      </c>
      <c r="BD4" s="49" t="s">
        <v>164</v>
      </c>
      <c r="BE4" s="49" t="s">
        <v>163</v>
      </c>
      <c r="BF4" s="49" t="s">
        <v>164</v>
      </c>
      <c r="BG4" s="49" t="s">
        <v>163</v>
      </c>
      <c r="BH4" s="49" t="s">
        <v>164</v>
      </c>
      <c r="BI4" s="49" t="s">
        <v>163</v>
      </c>
      <c r="BJ4" s="49" t="s">
        <v>164</v>
      </c>
      <c r="BK4" s="49" t="s">
        <v>163</v>
      </c>
      <c r="BL4" s="49" t="s">
        <v>164</v>
      </c>
      <c r="BM4" s="49" t="s">
        <v>163</v>
      </c>
      <c r="BN4" s="49" t="s">
        <v>164</v>
      </c>
      <c r="BO4" s="49" t="s">
        <v>163</v>
      </c>
      <c r="BP4" s="49" t="s">
        <v>164</v>
      </c>
      <c r="BQ4" s="49" t="s">
        <v>163</v>
      </c>
      <c r="BR4" s="49" t="s">
        <v>164</v>
      </c>
      <c r="BS4" s="49" t="s">
        <v>163</v>
      </c>
      <c r="BT4" s="49" t="s">
        <v>164</v>
      </c>
      <c r="BU4" s="49" t="s">
        <v>163</v>
      </c>
      <c r="BV4" s="49" t="s">
        <v>164</v>
      </c>
      <c r="BW4" s="49" t="s">
        <v>163</v>
      </c>
      <c r="BX4" s="49" t="s">
        <v>164</v>
      </c>
      <c r="BY4" s="49" t="s">
        <v>163</v>
      </c>
      <c r="BZ4" s="49" t="s">
        <v>164</v>
      </c>
      <c r="CA4" s="49" t="s">
        <v>163</v>
      </c>
      <c r="CB4" s="49" t="s">
        <v>164</v>
      </c>
      <c r="CC4" s="49" t="s">
        <v>163</v>
      </c>
      <c r="CD4" s="49" t="s">
        <v>164</v>
      </c>
      <c r="CE4" s="49" t="s">
        <v>163</v>
      </c>
      <c r="CF4" s="49" t="s">
        <v>164</v>
      </c>
      <c r="CG4" s="49" t="s">
        <v>163</v>
      </c>
      <c r="CH4" s="49" t="s">
        <v>164</v>
      </c>
      <c r="CI4" s="49" t="s">
        <v>163</v>
      </c>
      <c r="CJ4" s="49" t="s">
        <v>164</v>
      </c>
      <c r="CK4" s="49" t="s">
        <v>163</v>
      </c>
      <c r="CL4" s="49" t="s">
        <v>164</v>
      </c>
      <c r="CM4" s="49" t="s">
        <v>163</v>
      </c>
      <c r="CN4" s="49" t="s">
        <v>164</v>
      </c>
      <c r="CO4" s="49" t="s">
        <v>163</v>
      </c>
      <c r="CP4" s="49" t="s">
        <v>164</v>
      </c>
      <c r="CQ4" s="49" t="s">
        <v>163</v>
      </c>
      <c r="CR4" s="49" t="s">
        <v>164</v>
      </c>
      <c r="CS4" s="49" t="s">
        <v>163</v>
      </c>
      <c r="CT4" s="49" t="s">
        <v>164</v>
      </c>
      <c r="CU4" s="49" t="s">
        <v>163</v>
      </c>
      <c r="CV4" s="49" t="s">
        <v>164</v>
      </c>
      <c r="CW4" s="49" t="s">
        <v>163</v>
      </c>
      <c r="CX4" s="49" t="s">
        <v>164</v>
      </c>
      <c r="CY4" s="49" t="s">
        <v>163</v>
      </c>
      <c r="CZ4" s="49" t="s">
        <v>164</v>
      </c>
      <c r="DA4" s="49" t="s">
        <v>163</v>
      </c>
      <c r="DB4" s="49" t="s">
        <v>164</v>
      </c>
      <c r="DC4" s="49" t="s">
        <v>163</v>
      </c>
      <c r="DD4" s="49" t="s">
        <v>164</v>
      </c>
      <c r="DE4" s="49" t="s">
        <v>163</v>
      </c>
      <c r="DF4" s="49" t="s">
        <v>164</v>
      </c>
      <c r="DG4" s="49" t="s">
        <v>163</v>
      </c>
      <c r="DH4" s="49" t="s">
        <v>164</v>
      </c>
      <c r="DI4" s="49" t="s">
        <v>163</v>
      </c>
      <c r="DJ4" s="49" t="s">
        <v>164</v>
      </c>
      <c r="DK4" s="49" t="s">
        <v>163</v>
      </c>
      <c r="DL4" s="49" t="s">
        <v>164</v>
      </c>
      <c r="DM4" s="49" t="s">
        <v>163</v>
      </c>
      <c r="DN4" s="49" t="s">
        <v>164</v>
      </c>
      <c r="DO4" s="49" t="s">
        <v>163</v>
      </c>
      <c r="DP4" s="49" t="s">
        <v>164</v>
      </c>
      <c r="DQ4" s="49" t="s">
        <v>163</v>
      </c>
      <c r="DR4" s="49" t="s">
        <v>164</v>
      </c>
      <c r="DS4" s="49" t="s">
        <v>163</v>
      </c>
      <c r="DT4" s="49" t="s">
        <v>164</v>
      </c>
      <c r="DU4" s="49" t="s">
        <v>163</v>
      </c>
      <c r="DV4" s="49" t="s">
        <v>164</v>
      </c>
      <c r="DW4" s="49" t="s">
        <v>163</v>
      </c>
      <c r="DX4" s="49" t="s">
        <v>164</v>
      </c>
      <c r="DY4" s="49" t="s">
        <v>163</v>
      </c>
      <c r="DZ4" s="49" t="s">
        <v>164</v>
      </c>
      <c r="EA4" s="49" t="s">
        <v>163</v>
      </c>
      <c r="EB4" s="49" t="s">
        <v>164</v>
      </c>
      <c r="EC4" s="49" t="s">
        <v>163</v>
      </c>
      <c r="ED4" s="49" t="s">
        <v>164</v>
      </c>
      <c r="EE4" s="49" t="s">
        <v>163</v>
      </c>
      <c r="EF4" s="49" t="s">
        <v>164</v>
      </c>
      <c r="EG4" s="49" t="s">
        <v>163</v>
      </c>
      <c r="EH4" s="49" t="s">
        <v>164</v>
      </c>
      <c r="EI4" s="49" t="s">
        <v>163</v>
      </c>
      <c r="EJ4" s="49" t="s">
        <v>164</v>
      </c>
      <c r="EK4" s="49" t="s">
        <v>163</v>
      </c>
      <c r="EL4" s="49" t="s">
        <v>164</v>
      </c>
      <c r="EM4" s="49" t="s">
        <v>163</v>
      </c>
      <c r="EN4" s="49" t="s">
        <v>164</v>
      </c>
      <c r="EO4" s="49" t="s">
        <v>163</v>
      </c>
      <c r="EP4" s="49" t="s">
        <v>164</v>
      </c>
      <c r="EQ4" s="49" t="s">
        <v>163</v>
      </c>
      <c r="ER4" s="49" t="s">
        <v>164</v>
      </c>
      <c r="ES4" s="49" t="s">
        <v>163</v>
      </c>
      <c r="ET4" s="49" t="s">
        <v>164</v>
      </c>
      <c r="EU4" s="49" t="s">
        <v>163</v>
      </c>
      <c r="EV4" s="49" t="s">
        <v>164</v>
      </c>
      <c r="EW4" s="49" t="s">
        <v>163</v>
      </c>
      <c r="EX4" s="49" t="s">
        <v>164</v>
      </c>
      <c r="EY4" s="49" t="s">
        <v>163</v>
      </c>
      <c r="EZ4" s="49" t="s">
        <v>164</v>
      </c>
      <c r="FA4" s="49" t="s">
        <v>163</v>
      </c>
      <c r="FB4" s="49" t="s">
        <v>164</v>
      </c>
      <c r="FC4" s="49" t="s">
        <v>163</v>
      </c>
      <c r="FD4" s="49" t="s">
        <v>164</v>
      </c>
      <c r="FE4" s="49" t="s">
        <v>163</v>
      </c>
      <c r="FF4" s="49" t="s">
        <v>164</v>
      </c>
      <c r="FG4" s="49" t="s">
        <v>163</v>
      </c>
      <c r="FH4" s="49" t="s">
        <v>164</v>
      </c>
      <c r="FI4" s="49" t="s">
        <v>163</v>
      </c>
      <c r="FJ4" s="49" t="s">
        <v>164</v>
      </c>
      <c r="FK4" s="49" t="s">
        <v>163</v>
      </c>
      <c r="FL4" s="49" t="s">
        <v>164</v>
      </c>
      <c r="FM4" s="49" t="s">
        <v>163</v>
      </c>
      <c r="FN4" s="49" t="s">
        <v>164</v>
      </c>
      <c r="FO4" s="49" t="s">
        <v>163</v>
      </c>
      <c r="FP4" s="49" t="s">
        <v>164</v>
      </c>
      <c r="FQ4" s="49" t="s">
        <v>163</v>
      </c>
      <c r="FR4" s="49" t="s">
        <v>164</v>
      </c>
      <c r="FS4" s="49" t="s">
        <v>163</v>
      </c>
      <c r="FT4" s="49" t="s">
        <v>164</v>
      </c>
      <c r="FU4" s="49" t="s">
        <v>163</v>
      </c>
      <c r="FV4" s="49" t="s">
        <v>164</v>
      </c>
      <c r="FW4" s="49" t="s">
        <v>163</v>
      </c>
      <c r="FX4" s="49" t="s">
        <v>164</v>
      </c>
      <c r="FY4" s="49" t="s">
        <v>163</v>
      </c>
      <c r="FZ4" s="49" t="s">
        <v>164</v>
      </c>
      <c r="GA4" s="49" t="s">
        <v>163</v>
      </c>
      <c r="GB4" s="49" t="s">
        <v>164</v>
      </c>
      <c r="GC4" s="56" t="s">
        <v>246</v>
      </c>
      <c r="GD4" s="856"/>
      <c r="GE4" s="857"/>
    </row>
    <row r="5" spans="1:187" s="599" customFormat="1" ht="30" customHeight="1">
      <c r="A5" s="597" t="str">
        <f>目录及说明!$C$3</f>
        <v>XX地区</v>
      </c>
      <c r="B5" s="597" t="str">
        <f>目录及说明!$C$4</f>
        <v>XX项目</v>
      </c>
      <c r="C5" s="858" t="s">
        <v>220</v>
      </c>
      <c r="D5" s="859"/>
      <c r="E5" s="598">
        <f>SUM(E6,E11,E16,E21,E26)</f>
        <v>0</v>
      </c>
      <c r="F5" s="598">
        <f>SUM(F6,F11,F16,F21,F26)</f>
        <v>0</v>
      </c>
      <c r="G5" s="598">
        <f t="shared" ref="G5:BR5" si="0">SUM(G6,G11,G16,G21,G26)</f>
        <v>0</v>
      </c>
      <c r="H5" s="598">
        <f t="shared" si="0"/>
        <v>0</v>
      </c>
      <c r="I5" s="598">
        <f t="shared" si="0"/>
        <v>0</v>
      </c>
      <c r="J5" s="598">
        <f t="shared" si="0"/>
        <v>0</v>
      </c>
      <c r="K5" s="598">
        <f t="shared" si="0"/>
        <v>0</v>
      </c>
      <c r="L5" s="598">
        <f t="shared" si="0"/>
        <v>0</v>
      </c>
      <c r="M5" s="598">
        <f t="shared" si="0"/>
        <v>0</v>
      </c>
      <c r="N5" s="598">
        <f t="shared" si="0"/>
        <v>0</v>
      </c>
      <c r="O5" s="598">
        <f t="shared" si="0"/>
        <v>0</v>
      </c>
      <c r="P5" s="598">
        <f t="shared" si="0"/>
        <v>0</v>
      </c>
      <c r="Q5" s="598">
        <f t="shared" si="0"/>
        <v>0</v>
      </c>
      <c r="R5" s="598">
        <f t="shared" si="0"/>
        <v>0</v>
      </c>
      <c r="S5" s="598">
        <f t="shared" si="0"/>
        <v>0</v>
      </c>
      <c r="T5" s="598">
        <f t="shared" si="0"/>
        <v>0</v>
      </c>
      <c r="U5" s="598">
        <f t="shared" si="0"/>
        <v>0</v>
      </c>
      <c r="V5" s="598">
        <f t="shared" si="0"/>
        <v>0</v>
      </c>
      <c r="W5" s="598">
        <f t="shared" si="0"/>
        <v>0</v>
      </c>
      <c r="X5" s="598">
        <f t="shared" si="0"/>
        <v>0</v>
      </c>
      <c r="Y5" s="598">
        <f t="shared" si="0"/>
        <v>0</v>
      </c>
      <c r="Z5" s="598">
        <f t="shared" si="0"/>
        <v>0</v>
      </c>
      <c r="AA5" s="598">
        <f t="shared" si="0"/>
        <v>0</v>
      </c>
      <c r="AB5" s="598">
        <f t="shared" si="0"/>
        <v>0</v>
      </c>
      <c r="AC5" s="598">
        <f t="shared" si="0"/>
        <v>0</v>
      </c>
      <c r="AD5" s="598">
        <f t="shared" si="0"/>
        <v>0</v>
      </c>
      <c r="AE5" s="598">
        <f t="shared" si="0"/>
        <v>0</v>
      </c>
      <c r="AF5" s="598">
        <f t="shared" si="0"/>
        <v>0</v>
      </c>
      <c r="AG5" s="598">
        <f t="shared" si="0"/>
        <v>0</v>
      </c>
      <c r="AH5" s="598">
        <f t="shared" si="0"/>
        <v>0</v>
      </c>
      <c r="AI5" s="598">
        <f t="shared" si="0"/>
        <v>0</v>
      </c>
      <c r="AJ5" s="598">
        <f t="shared" si="0"/>
        <v>0</v>
      </c>
      <c r="AK5" s="598">
        <f t="shared" si="0"/>
        <v>0</v>
      </c>
      <c r="AL5" s="598">
        <f t="shared" si="0"/>
        <v>0</v>
      </c>
      <c r="AM5" s="598">
        <f t="shared" si="0"/>
        <v>0</v>
      </c>
      <c r="AN5" s="598">
        <f t="shared" si="0"/>
        <v>0</v>
      </c>
      <c r="AO5" s="598">
        <f t="shared" si="0"/>
        <v>0</v>
      </c>
      <c r="AP5" s="598">
        <f t="shared" si="0"/>
        <v>0</v>
      </c>
      <c r="AQ5" s="598">
        <f t="shared" si="0"/>
        <v>0</v>
      </c>
      <c r="AR5" s="598">
        <f t="shared" si="0"/>
        <v>0</v>
      </c>
      <c r="AS5" s="598">
        <f t="shared" si="0"/>
        <v>0</v>
      </c>
      <c r="AT5" s="598">
        <f t="shared" si="0"/>
        <v>0</v>
      </c>
      <c r="AU5" s="598">
        <f t="shared" si="0"/>
        <v>0</v>
      </c>
      <c r="AV5" s="598">
        <f t="shared" si="0"/>
        <v>0</v>
      </c>
      <c r="AW5" s="598">
        <f t="shared" si="0"/>
        <v>0</v>
      </c>
      <c r="AX5" s="598">
        <f t="shared" si="0"/>
        <v>0</v>
      </c>
      <c r="AY5" s="598">
        <f t="shared" si="0"/>
        <v>0</v>
      </c>
      <c r="AZ5" s="598">
        <f t="shared" si="0"/>
        <v>0</v>
      </c>
      <c r="BA5" s="598">
        <f t="shared" si="0"/>
        <v>0</v>
      </c>
      <c r="BB5" s="598">
        <f t="shared" si="0"/>
        <v>0</v>
      </c>
      <c r="BC5" s="598">
        <f t="shared" si="0"/>
        <v>0</v>
      </c>
      <c r="BD5" s="598">
        <f t="shared" si="0"/>
        <v>0</v>
      </c>
      <c r="BE5" s="598">
        <f t="shared" si="0"/>
        <v>0</v>
      </c>
      <c r="BF5" s="598">
        <f t="shared" si="0"/>
        <v>0</v>
      </c>
      <c r="BG5" s="598">
        <f t="shared" si="0"/>
        <v>0</v>
      </c>
      <c r="BH5" s="598">
        <f t="shared" si="0"/>
        <v>0</v>
      </c>
      <c r="BI5" s="598">
        <f t="shared" si="0"/>
        <v>0</v>
      </c>
      <c r="BJ5" s="598">
        <f t="shared" si="0"/>
        <v>0</v>
      </c>
      <c r="BK5" s="598">
        <f t="shared" si="0"/>
        <v>0</v>
      </c>
      <c r="BL5" s="598">
        <f t="shared" si="0"/>
        <v>0</v>
      </c>
      <c r="BM5" s="598">
        <f t="shared" si="0"/>
        <v>0</v>
      </c>
      <c r="BN5" s="598">
        <f t="shared" si="0"/>
        <v>0</v>
      </c>
      <c r="BO5" s="598">
        <f t="shared" si="0"/>
        <v>0</v>
      </c>
      <c r="BP5" s="598">
        <f t="shared" si="0"/>
        <v>0</v>
      </c>
      <c r="BQ5" s="598">
        <f t="shared" si="0"/>
        <v>0</v>
      </c>
      <c r="BR5" s="598">
        <f t="shared" si="0"/>
        <v>0</v>
      </c>
      <c r="BS5" s="598">
        <f t="shared" ref="BS5:ED5" si="1">SUM(BS6,BS11,BS16,BS21,BS26)</f>
        <v>0</v>
      </c>
      <c r="BT5" s="598">
        <f t="shared" si="1"/>
        <v>0</v>
      </c>
      <c r="BU5" s="598">
        <f t="shared" si="1"/>
        <v>0</v>
      </c>
      <c r="BV5" s="598">
        <f t="shared" si="1"/>
        <v>0</v>
      </c>
      <c r="BW5" s="598">
        <f t="shared" si="1"/>
        <v>0</v>
      </c>
      <c r="BX5" s="598">
        <f t="shared" si="1"/>
        <v>0</v>
      </c>
      <c r="BY5" s="598">
        <f t="shared" si="1"/>
        <v>0</v>
      </c>
      <c r="BZ5" s="598">
        <f t="shared" si="1"/>
        <v>0</v>
      </c>
      <c r="CA5" s="598">
        <f t="shared" si="1"/>
        <v>0</v>
      </c>
      <c r="CB5" s="598">
        <f t="shared" si="1"/>
        <v>0</v>
      </c>
      <c r="CC5" s="598">
        <f t="shared" si="1"/>
        <v>0</v>
      </c>
      <c r="CD5" s="598">
        <f t="shared" si="1"/>
        <v>0</v>
      </c>
      <c r="CE5" s="598">
        <f t="shared" si="1"/>
        <v>0</v>
      </c>
      <c r="CF5" s="598">
        <f t="shared" si="1"/>
        <v>0</v>
      </c>
      <c r="CG5" s="598">
        <f t="shared" si="1"/>
        <v>0</v>
      </c>
      <c r="CH5" s="598">
        <f t="shared" si="1"/>
        <v>0</v>
      </c>
      <c r="CI5" s="598">
        <f t="shared" si="1"/>
        <v>0</v>
      </c>
      <c r="CJ5" s="598">
        <f t="shared" si="1"/>
        <v>0</v>
      </c>
      <c r="CK5" s="598">
        <f t="shared" si="1"/>
        <v>0</v>
      </c>
      <c r="CL5" s="598">
        <f t="shared" si="1"/>
        <v>0</v>
      </c>
      <c r="CM5" s="598">
        <f t="shared" si="1"/>
        <v>0</v>
      </c>
      <c r="CN5" s="598">
        <f t="shared" si="1"/>
        <v>0</v>
      </c>
      <c r="CO5" s="598">
        <f t="shared" si="1"/>
        <v>0</v>
      </c>
      <c r="CP5" s="598">
        <f t="shared" si="1"/>
        <v>0</v>
      </c>
      <c r="CQ5" s="598">
        <f t="shared" si="1"/>
        <v>0</v>
      </c>
      <c r="CR5" s="598">
        <f t="shared" si="1"/>
        <v>0</v>
      </c>
      <c r="CS5" s="598">
        <f t="shared" si="1"/>
        <v>0</v>
      </c>
      <c r="CT5" s="598">
        <f t="shared" si="1"/>
        <v>0</v>
      </c>
      <c r="CU5" s="598">
        <f t="shared" si="1"/>
        <v>0</v>
      </c>
      <c r="CV5" s="598">
        <f t="shared" si="1"/>
        <v>0</v>
      </c>
      <c r="CW5" s="598">
        <f t="shared" si="1"/>
        <v>0</v>
      </c>
      <c r="CX5" s="598">
        <f t="shared" si="1"/>
        <v>0</v>
      </c>
      <c r="CY5" s="598">
        <f t="shared" si="1"/>
        <v>0</v>
      </c>
      <c r="CZ5" s="598">
        <f t="shared" si="1"/>
        <v>0</v>
      </c>
      <c r="DA5" s="598">
        <f t="shared" si="1"/>
        <v>0</v>
      </c>
      <c r="DB5" s="598">
        <f t="shared" si="1"/>
        <v>0</v>
      </c>
      <c r="DC5" s="598">
        <f t="shared" si="1"/>
        <v>0</v>
      </c>
      <c r="DD5" s="598">
        <f t="shared" si="1"/>
        <v>0</v>
      </c>
      <c r="DE5" s="598">
        <f t="shared" si="1"/>
        <v>0</v>
      </c>
      <c r="DF5" s="598">
        <f t="shared" si="1"/>
        <v>0</v>
      </c>
      <c r="DG5" s="598">
        <f t="shared" si="1"/>
        <v>0</v>
      </c>
      <c r="DH5" s="598">
        <f t="shared" si="1"/>
        <v>0</v>
      </c>
      <c r="DI5" s="598">
        <f t="shared" si="1"/>
        <v>0</v>
      </c>
      <c r="DJ5" s="598">
        <f t="shared" si="1"/>
        <v>0</v>
      </c>
      <c r="DK5" s="598">
        <f t="shared" si="1"/>
        <v>0</v>
      </c>
      <c r="DL5" s="598">
        <f t="shared" si="1"/>
        <v>0</v>
      </c>
      <c r="DM5" s="598">
        <f t="shared" si="1"/>
        <v>0</v>
      </c>
      <c r="DN5" s="598">
        <f t="shared" si="1"/>
        <v>0</v>
      </c>
      <c r="DO5" s="598">
        <f t="shared" si="1"/>
        <v>0</v>
      </c>
      <c r="DP5" s="598">
        <f t="shared" si="1"/>
        <v>0</v>
      </c>
      <c r="DQ5" s="598">
        <f t="shared" si="1"/>
        <v>0</v>
      </c>
      <c r="DR5" s="598">
        <f t="shared" si="1"/>
        <v>0</v>
      </c>
      <c r="DS5" s="598">
        <f t="shared" si="1"/>
        <v>0</v>
      </c>
      <c r="DT5" s="598">
        <f t="shared" si="1"/>
        <v>0</v>
      </c>
      <c r="DU5" s="598">
        <f t="shared" si="1"/>
        <v>0</v>
      </c>
      <c r="DV5" s="598">
        <f t="shared" si="1"/>
        <v>0</v>
      </c>
      <c r="DW5" s="598">
        <f t="shared" si="1"/>
        <v>0</v>
      </c>
      <c r="DX5" s="598">
        <f t="shared" si="1"/>
        <v>0</v>
      </c>
      <c r="DY5" s="598">
        <f t="shared" si="1"/>
        <v>0</v>
      </c>
      <c r="DZ5" s="598">
        <f t="shared" si="1"/>
        <v>0</v>
      </c>
      <c r="EA5" s="598">
        <f t="shared" si="1"/>
        <v>0</v>
      </c>
      <c r="EB5" s="598">
        <f t="shared" si="1"/>
        <v>0</v>
      </c>
      <c r="EC5" s="598">
        <f t="shared" si="1"/>
        <v>0</v>
      </c>
      <c r="ED5" s="598">
        <f t="shared" si="1"/>
        <v>0</v>
      </c>
      <c r="EE5" s="598">
        <f t="shared" ref="EE5:GE5" si="2">SUM(EE6,EE11,EE16,EE21,EE26)</f>
        <v>0</v>
      </c>
      <c r="EF5" s="598">
        <f t="shared" si="2"/>
        <v>0</v>
      </c>
      <c r="EG5" s="598">
        <f t="shared" si="2"/>
        <v>0</v>
      </c>
      <c r="EH5" s="598">
        <f t="shared" si="2"/>
        <v>0</v>
      </c>
      <c r="EI5" s="598">
        <f t="shared" si="2"/>
        <v>0</v>
      </c>
      <c r="EJ5" s="598">
        <f t="shared" si="2"/>
        <v>0</v>
      </c>
      <c r="EK5" s="598">
        <f t="shared" si="2"/>
        <v>0</v>
      </c>
      <c r="EL5" s="598">
        <f t="shared" si="2"/>
        <v>0</v>
      </c>
      <c r="EM5" s="598">
        <f t="shared" si="2"/>
        <v>0</v>
      </c>
      <c r="EN5" s="598">
        <f t="shared" si="2"/>
        <v>0</v>
      </c>
      <c r="EO5" s="598">
        <f t="shared" si="2"/>
        <v>0</v>
      </c>
      <c r="EP5" s="598">
        <f t="shared" si="2"/>
        <v>0</v>
      </c>
      <c r="EQ5" s="598">
        <f t="shared" si="2"/>
        <v>0</v>
      </c>
      <c r="ER5" s="598">
        <f t="shared" si="2"/>
        <v>0</v>
      </c>
      <c r="ES5" s="598">
        <f t="shared" si="2"/>
        <v>0</v>
      </c>
      <c r="ET5" s="598">
        <f t="shared" si="2"/>
        <v>0</v>
      </c>
      <c r="EU5" s="598">
        <f t="shared" si="2"/>
        <v>0</v>
      </c>
      <c r="EV5" s="598">
        <f t="shared" si="2"/>
        <v>0</v>
      </c>
      <c r="EW5" s="598">
        <f t="shared" si="2"/>
        <v>0</v>
      </c>
      <c r="EX5" s="598">
        <f t="shared" si="2"/>
        <v>0</v>
      </c>
      <c r="EY5" s="598">
        <f t="shared" si="2"/>
        <v>0</v>
      </c>
      <c r="EZ5" s="598">
        <f t="shared" si="2"/>
        <v>0</v>
      </c>
      <c r="FA5" s="598">
        <f t="shared" si="2"/>
        <v>0</v>
      </c>
      <c r="FB5" s="598">
        <f t="shared" si="2"/>
        <v>0</v>
      </c>
      <c r="FC5" s="598">
        <f t="shared" si="2"/>
        <v>0</v>
      </c>
      <c r="FD5" s="598">
        <f t="shared" si="2"/>
        <v>0</v>
      </c>
      <c r="FE5" s="598">
        <f t="shared" si="2"/>
        <v>0</v>
      </c>
      <c r="FF5" s="598">
        <f t="shared" si="2"/>
        <v>0</v>
      </c>
      <c r="FG5" s="598">
        <f t="shared" si="2"/>
        <v>0</v>
      </c>
      <c r="FH5" s="598">
        <f t="shared" si="2"/>
        <v>0</v>
      </c>
      <c r="FI5" s="598">
        <f t="shared" si="2"/>
        <v>0</v>
      </c>
      <c r="FJ5" s="598">
        <f t="shared" si="2"/>
        <v>0</v>
      </c>
      <c r="FK5" s="598">
        <f t="shared" si="2"/>
        <v>0</v>
      </c>
      <c r="FL5" s="598">
        <f t="shared" si="2"/>
        <v>0</v>
      </c>
      <c r="FM5" s="598">
        <f t="shared" si="2"/>
        <v>0</v>
      </c>
      <c r="FN5" s="598">
        <f t="shared" si="2"/>
        <v>0</v>
      </c>
      <c r="FO5" s="598">
        <f t="shared" si="2"/>
        <v>0</v>
      </c>
      <c r="FP5" s="598">
        <f t="shared" si="2"/>
        <v>0</v>
      </c>
      <c r="FQ5" s="598">
        <f t="shared" si="2"/>
        <v>0</v>
      </c>
      <c r="FR5" s="598">
        <f t="shared" si="2"/>
        <v>0</v>
      </c>
      <c r="FS5" s="598">
        <f t="shared" si="2"/>
        <v>0</v>
      </c>
      <c r="FT5" s="598">
        <f t="shared" si="2"/>
        <v>0</v>
      </c>
      <c r="FU5" s="598">
        <f t="shared" si="2"/>
        <v>0</v>
      </c>
      <c r="FV5" s="598">
        <f t="shared" si="2"/>
        <v>0</v>
      </c>
      <c r="FW5" s="598">
        <f t="shared" si="2"/>
        <v>0</v>
      </c>
      <c r="FX5" s="598">
        <f t="shared" si="2"/>
        <v>0</v>
      </c>
      <c r="FY5" s="598">
        <f t="shared" si="2"/>
        <v>0</v>
      </c>
      <c r="FZ5" s="598">
        <f t="shared" si="2"/>
        <v>0</v>
      </c>
      <c r="GA5" s="598">
        <f t="shared" si="2"/>
        <v>0</v>
      </c>
      <c r="GB5" s="598">
        <f t="shared" si="2"/>
        <v>0</v>
      </c>
      <c r="GC5" s="598">
        <f t="shared" si="2"/>
        <v>0</v>
      </c>
      <c r="GD5" s="598">
        <f t="shared" si="2"/>
        <v>0</v>
      </c>
      <c r="GE5" s="598">
        <f t="shared" si="2"/>
        <v>0</v>
      </c>
    </row>
    <row r="6" spans="1:187" s="93" customFormat="1" ht="21" customHeight="1">
      <c r="A6" s="43" t="str">
        <f>目录及说明!$C$3</f>
        <v>XX地区</v>
      </c>
      <c r="B6" s="43" t="str">
        <f>目录及说明!$C$4</f>
        <v>XX项目</v>
      </c>
      <c r="C6" s="92" t="s">
        <v>4</v>
      </c>
      <c r="D6" s="852" t="s">
        <v>248</v>
      </c>
      <c r="E6" s="51">
        <f>'表1.4 销售预算表（出售）'!F5</f>
        <v>0</v>
      </c>
      <c r="F6" s="51">
        <f>'表1.4 销售预算表（出售）'!G5</f>
        <v>0</v>
      </c>
      <c r="G6" s="51">
        <f>'表1.4 销售预算表（出售）'!H5</f>
        <v>0</v>
      </c>
      <c r="H6" s="51">
        <f>'表1.4 销售预算表（出售）'!I5</f>
        <v>0</v>
      </c>
      <c r="I6" s="51">
        <f>'表1.4 销售预算表（出售）'!J5</f>
        <v>0</v>
      </c>
      <c r="J6" s="51">
        <f>'表1.4 销售预算表（出售）'!K5</f>
        <v>0</v>
      </c>
      <c r="K6" s="51">
        <f>'表1.4 销售预算表（出售）'!L5</f>
        <v>0</v>
      </c>
      <c r="L6" s="51">
        <f>'表1.4 销售预算表（出售）'!M5</f>
        <v>0</v>
      </c>
      <c r="M6" s="51">
        <f>'表1.4 销售预算表（出售）'!N5</f>
        <v>0</v>
      </c>
      <c r="N6" s="51">
        <f>'表1.4 销售预算表（出售）'!O5</f>
        <v>0</v>
      </c>
      <c r="O6" s="51">
        <f>'表1.4 销售预算表（出售）'!P5</f>
        <v>0</v>
      </c>
      <c r="P6" s="51">
        <f>'表1.4 销售预算表（出售）'!Q5</f>
        <v>0</v>
      </c>
      <c r="Q6" s="51">
        <f>'表1.4 销售预算表（出售）'!R5</f>
        <v>0</v>
      </c>
      <c r="R6" s="51">
        <f>'表1.4 销售预算表（出售）'!S5</f>
        <v>0</v>
      </c>
      <c r="S6" s="51">
        <f>'表1.4 销售预算表（出售）'!T5</f>
        <v>0</v>
      </c>
      <c r="T6" s="51">
        <f>'表1.4 销售预算表（出售）'!U5</f>
        <v>0</v>
      </c>
      <c r="U6" s="51">
        <f>'表1.4 销售预算表（出售）'!V5</f>
        <v>0</v>
      </c>
      <c r="V6" s="51">
        <f>'表1.4 销售预算表（出售）'!W5</f>
        <v>0</v>
      </c>
      <c r="W6" s="51">
        <f>'表1.4 销售预算表（出售）'!X5</f>
        <v>0</v>
      </c>
      <c r="X6" s="51">
        <f>'表1.4 销售预算表（出售）'!Y5</f>
        <v>0</v>
      </c>
      <c r="Y6" s="51">
        <f>'表1.4 销售预算表（出售）'!Z5</f>
        <v>0</v>
      </c>
      <c r="Z6" s="51">
        <f>'表1.4 销售预算表（出售）'!AA5</f>
        <v>0</v>
      </c>
      <c r="AA6" s="51">
        <f>'表1.4 销售预算表（出售）'!AB5</f>
        <v>0</v>
      </c>
      <c r="AB6" s="51">
        <f>'表1.4 销售预算表（出售）'!AC5</f>
        <v>0</v>
      </c>
      <c r="AC6" s="51">
        <f>'表1.4 销售预算表（出售）'!AD5</f>
        <v>0</v>
      </c>
      <c r="AD6" s="51">
        <f>'表1.4 销售预算表（出售）'!AE5</f>
        <v>0</v>
      </c>
      <c r="AE6" s="51">
        <f>'表1.4 销售预算表（出售）'!AF5</f>
        <v>0</v>
      </c>
      <c r="AF6" s="51">
        <f>'表1.4 销售预算表（出售）'!AG5</f>
        <v>0</v>
      </c>
      <c r="AG6" s="51">
        <f>'表1.4 销售预算表（出售）'!AH5</f>
        <v>0</v>
      </c>
      <c r="AH6" s="51">
        <f>'表1.4 销售预算表（出售）'!AI5</f>
        <v>0</v>
      </c>
      <c r="AI6" s="51">
        <f>'表1.4 销售预算表（出售）'!AJ5</f>
        <v>0</v>
      </c>
      <c r="AJ6" s="51">
        <f>'表1.4 销售预算表（出售）'!AK5</f>
        <v>0</v>
      </c>
      <c r="AK6" s="51">
        <f>'表1.4 销售预算表（出售）'!AL5</f>
        <v>0</v>
      </c>
      <c r="AL6" s="51">
        <f>'表1.4 销售预算表（出售）'!AM5</f>
        <v>0</v>
      </c>
      <c r="AM6" s="51">
        <f>'表1.4 销售预算表（出售）'!AN5</f>
        <v>0</v>
      </c>
      <c r="AN6" s="51">
        <f>'表1.4 销售预算表（出售）'!AO5</f>
        <v>0</v>
      </c>
      <c r="AO6" s="51">
        <f>'表1.4 销售预算表（出售）'!AP5</f>
        <v>0</v>
      </c>
      <c r="AP6" s="51">
        <f>'表1.4 销售预算表（出售）'!AQ5</f>
        <v>0</v>
      </c>
      <c r="AQ6" s="51">
        <f>'表1.4 销售预算表（出售）'!AR5</f>
        <v>0</v>
      </c>
      <c r="AR6" s="51">
        <f>'表1.4 销售预算表（出售）'!AS5</f>
        <v>0</v>
      </c>
      <c r="AS6" s="51">
        <f>'表1.4 销售预算表（出售）'!AT5</f>
        <v>0</v>
      </c>
      <c r="AT6" s="51">
        <f>'表1.4 销售预算表（出售）'!AU5</f>
        <v>0</v>
      </c>
      <c r="AU6" s="51">
        <f>'表1.4 销售预算表（出售）'!AV5</f>
        <v>0</v>
      </c>
      <c r="AV6" s="51">
        <f>'表1.4 销售预算表（出售）'!AW5</f>
        <v>0</v>
      </c>
      <c r="AW6" s="51">
        <f>'表1.4 销售预算表（出售）'!AX5</f>
        <v>0</v>
      </c>
      <c r="AX6" s="51">
        <f>'表1.4 销售预算表（出售）'!AY5</f>
        <v>0</v>
      </c>
      <c r="AY6" s="51">
        <f>'表1.4 销售预算表（出售）'!AZ5</f>
        <v>0</v>
      </c>
      <c r="AZ6" s="51">
        <f>'表1.4 销售预算表（出售）'!BA5</f>
        <v>0</v>
      </c>
      <c r="BA6" s="51">
        <f>'表1.4 销售预算表（出售）'!BB5</f>
        <v>0</v>
      </c>
      <c r="BB6" s="51">
        <f>'表1.4 销售预算表（出售）'!BC5</f>
        <v>0</v>
      </c>
      <c r="BC6" s="51">
        <f>'表1.4 销售预算表（出售）'!BD5</f>
        <v>0</v>
      </c>
      <c r="BD6" s="51">
        <f>'表1.4 销售预算表（出售）'!BE5</f>
        <v>0</v>
      </c>
      <c r="BE6" s="51">
        <f>'表1.4 销售预算表（出售）'!BF5</f>
        <v>0</v>
      </c>
      <c r="BF6" s="51">
        <f>'表1.4 销售预算表（出售）'!BG5</f>
        <v>0</v>
      </c>
      <c r="BG6" s="51">
        <f>'表1.4 销售预算表（出售）'!BH5</f>
        <v>0</v>
      </c>
      <c r="BH6" s="51">
        <f>'表1.4 销售预算表（出售）'!BI5</f>
        <v>0</v>
      </c>
      <c r="BI6" s="51">
        <f>'表1.4 销售预算表（出售）'!BJ5</f>
        <v>0</v>
      </c>
      <c r="BJ6" s="51">
        <f>'表1.4 销售预算表（出售）'!BK5</f>
        <v>0</v>
      </c>
      <c r="BK6" s="51">
        <f>'表1.4 销售预算表（出售）'!BL5</f>
        <v>0</v>
      </c>
      <c r="BL6" s="51">
        <f>'表1.4 销售预算表（出售）'!BM5</f>
        <v>0</v>
      </c>
      <c r="BM6" s="51">
        <f>'表1.4 销售预算表（出售）'!BN5</f>
        <v>0</v>
      </c>
      <c r="BN6" s="51">
        <f>'表1.4 销售预算表（出售）'!BO5</f>
        <v>0</v>
      </c>
      <c r="BO6" s="51">
        <f>'表1.4 销售预算表（出售）'!BP5</f>
        <v>0</v>
      </c>
      <c r="BP6" s="51">
        <f>'表1.4 销售预算表（出售）'!BQ5</f>
        <v>0</v>
      </c>
      <c r="BQ6" s="51">
        <f>'表1.4 销售预算表（出售）'!BR5</f>
        <v>0</v>
      </c>
      <c r="BR6" s="51">
        <f>'表1.4 销售预算表（出售）'!BS5</f>
        <v>0</v>
      </c>
      <c r="BS6" s="51">
        <f>'表1.4 销售预算表（出售）'!BT5</f>
        <v>0</v>
      </c>
      <c r="BT6" s="51">
        <f>'表1.4 销售预算表（出售）'!BU5</f>
        <v>0</v>
      </c>
      <c r="BU6" s="51">
        <f>'表1.4 销售预算表（出售）'!BV5</f>
        <v>0</v>
      </c>
      <c r="BV6" s="51">
        <f>'表1.4 销售预算表（出售）'!BW5</f>
        <v>0</v>
      </c>
      <c r="BW6" s="51">
        <f>'表1.4 销售预算表（出售）'!BX5</f>
        <v>0</v>
      </c>
      <c r="BX6" s="51">
        <f>'表1.4 销售预算表（出售）'!BY5</f>
        <v>0</v>
      </c>
      <c r="BY6" s="51">
        <f>'表1.4 销售预算表（出售）'!BZ5</f>
        <v>0</v>
      </c>
      <c r="BZ6" s="51">
        <f>'表1.4 销售预算表（出售）'!CA5</f>
        <v>0</v>
      </c>
      <c r="CA6" s="51">
        <f>'表1.4 销售预算表（出售）'!CB5</f>
        <v>0</v>
      </c>
      <c r="CB6" s="51">
        <f>'表1.4 销售预算表（出售）'!CC5</f>
        <v>0</v>
      </c>
      <c r="CC6" s="51">
        <f>'表1.4 销售预算表（出售）'!CD5</f>
        <v>0</v>
      </c>
      <c r="CD6" s="51">
        <f>'表1.4 销售预算表（出售）'!CE5</f>
        <v>0</v>
      </c>
      <c r="CE6" s="51">
        <f>'表1.4 销售预算表（出售）'!CF5</f>
        <v>0</v>
      </c>
      <c r="CF6" s="51">
        <f>'表1.4 销售预算表（出售）'!CG5</f>
        <v>0</v>
      </c>
      <c r="CG6" s="51">
        <f>'表1.4 销售预算表（出售）'!CH5</f>
        <v>0</v>
      </c>
      <c r="CH6" s="51">
        <f>'表1.4 销售预算表（出售）'!CI5</f>
        <v>0</v>
      </c>
      <c r="CI6" s="51">
        <f>'表1.4 销售预算表（出售）'!CJ5</f>
        <v>0</v>
      </c>
      <c r="CJ6" s="51">
        <f>'表1.4 销售预算表（出售）'!CK5</f>
        <v>0</v>
      </c>
      <c r="CK6" s="51">
        <f>'表1.4 销售预算表（出售）'!CL5</f>
        <v>0</v>
      </c>
      <c r="CL6" s="51">
        <f>'表1.4 销售预算表（出售）'!CM5</f>
        <v>0</v>
      </c>
      <c r="CM6" s="51">
        <f>'表1.4 销售预算表（出售）'!CN5</f>
        <v>0</v>
      </c>
      <c r="CN6" s="51">
        <f>'表1.4 销售预算表（出售）'!CO5</f>
        <v>0</v>
      </c>
      <c r="CO6" s="51">
        <f>'表1.4 销售预算表（出售）'!CP5</f>
        <v>0</v>
      </c>
      <c r="CP6" s="51">
        <f>'表1.4 销售预算表（出售）'!CQ5</f>
        <v>0</v>
      </c>
      <c r="CQ6" s="51">
        <f>'表1.4 销售预算表（出售）'!CR5</f>
        <v>0</v>
      </c>
      <c r="CR6" s="51">
        <f>'表1.4 销售预算表（出售）'!CS5</f>
        <v>0</v>
      </c>
      <c r="CS6" s="51">
        <f>'表1.4 销售预算表（出售）'!CT5</f>
        <v>0</v>
      </c>
      <c r="CT6" s="51">
        <f>'表1.4 销售预算表（出售）'!CU5</f>
        <v>0</v>
      </c>
      <c r="CU6" s="51">
        <f>'表1.4 销售预算表（出售）'!CV5</f>
        <v>0</v>
      </c>
      <c r="CV6" s="51">
        <f>'表1.4 销售预算表（出售）'!CW5</f>
        <v>0</v>
      </c>
      <c r="CW6" s="51">
        <f>'表1.4 销售预算表（出售）'!CX5</f>
        <v>0</v>
      </c>
      <c r="CX6" s="51">
        <f>'表1.4 销售预算表（出售）'!CY5</f>
        <v>0</v>
      </c>
      <c r="CY6" s="51">
        <f>'表1.4 销售预算表（出售）'!CZ5</f>
        <v>0</v>
      </c>
      <c r="CZ6" s="51">
        <f>'表1.4 销售预算表（出售）'!DA5</f>
        <v>0</v>
      </c>
      <c r="DA6" s="51">
        <f>'表1.4 销售预算表（出售）'!DB5</f>
        <v>0</v>
      </c>
      <c r="DB6" s="51">
        <f>'表1.4 销售预算表（出售）'!DC5</f>
        <v>0</v>
      </c>
      <c r="DC6" s="51">
        <f>'表1.4 销售预算表（出售）'!DD5</f>
        <v>0</v>
      </c>
      <c r="DD6" s="51">
        <f>'表1.4 销售预算表（出售）'!DE5</f>
        <v>0</v>
      </c>
      <c r="DE6" s="51">
        <f>'表1.4 销售预算表（出售）'!DF5</f>
        <v>0</v>
      </c>
      <c r="DF6" s="51">
        <f>'表1.4 销售预算表（出售）'!DG5</f>
        <v>0</v>
      </c>
      <c r="DG6" s="51">
        <f>'表1.4 销售预算表（出售）'!DH5</f>
        <v>0</v>
      </c>
      <c r="DH6" s="51">
        <f>'表1.4 销售预算表（出售）'!DI5</f>
        <v>0</v>
      </c>
      <c r="DI6" s="51">
        <f>'表1.4 销售预算表（出售）'!DJ5</f>
        <v>0</v>
      </c>
      <c r="DJ6" s="51">
        <f>'表1.4 销售预算表（出售）'!DK5</f>
        <v>0</v>
      </c>
      <c r="DK6" s="51">
        <f>'表1.4 销售预算表（出售）'!DL5</f>
        <v>0</v>
      </c>
      <c r="DL6" s="51">
        <f>'表1.4 销售预算表（出售）'!DM5</f>
        <v>0</v>
      </c>
      <c r="DM6" s="51">
        <f>'表1.4 销售预算表（出售）'!DN5</f>
        <v>0</v>
      </c>
      <c r="DN6" s="51">
        <f>'表1.4 销售预算表（出售）'!DO5</f>
        <v>0</v>
      </c>
      <c r="DO6" s="51">
        <f>'表1.4 销售预算表（出售）'!DP5</f>
        <v>0</v>
      </c>
      <c r="DP6" s="51">
        <f>'表1.4 销售预算表（出售）'!DQ5</f>
        <v>0</v>
      </c>
      <c r="DQ6" s="51">
        <f>'表1.4 销售预算表（出售）'!DR5</f>
        <v>0</v>
      </c>
      <c r="DR6" s="51">
        <f>'表1.4 销售预算表（出售）'!DS5</f>
        <v>0</v>
      </c>
      <c r="DS6" s="51">
        <f>'表1.4 销售预算表（出售）'!DT5</f>
        <v>0</v>
      </c>
      <c r="DT6" s="51">
        <f>'表1.4 销售预算表（出售）'!DU5</f>
        <v>0</v>
      </c>
      <c r="DU6" s="51">
        <f>'表1.4 销售预算表（出售）'!DV5</f>
        <v>0</v>
      </c>
      <c r="DV6" s="51">
        <f>'表1.4 销售预算表（出售）'!DW5</f>
        <v>0</v>
      </c>
      <c r="DW6" s="51">
        <f>'表1.4 销售预算表（出售）'!DX5</f>
        <v>0</v>
      </c>
      <c r="DX6" s="51">
        <f>'表1.4 销售预算表（出售）'!DY5</f>
        <v>0</v>
      </c>
      <c r="DY6" s="51">
        <f>'表1.4 销售预算表（出售）'!DZ5</f>
        <v>0</v>
      </c>
      <c r="DZ6" s="51">
        <f>'表1.4 销售预算表（出售）'!EA5</f>
        <v>0</v>
      </c>
      <c r="EA6" s="51">
        <f>'表1.4 销售预算表（出售）'!EB5</f>
        <v>0</v>
      </c>
      <c r="EB6" s="51">
        <f>'表1.4 销售预算表（出售）'!EC5</f>
        <v>0</v>
      </c>
      <c r="EC6" s="51">
        <f>'表1.4 销售预算表（出售）'!ED5</f>
        <v>0</v>
      </c>
      <c r="ED6" s="51">
        <f>'表1.4 销售预算表（出售）'!EE5</f>
        <v>0</v>
      </c>
      <c r="EE6" s="51">
        <f>'表1.4 销售预算表（出售）'!EF5</f>
        <v>0</v>
      </c>
      <c r="EF6" s="51">
        <f>'表1.4 销售预算表（出售）'!EG5</f>
        <v>0</v>
      </c>
      <c r="EG6" s="51">
        <f>'表1.4 销售预算表（出售）'!EH5</f>
        <v>0</v>
      </c>
      <c r="EH6" s="51">
        <f>'表1.4 销售预算表（出售）'!EI5</f>
        <v>0</v>
      </c>
      <c r="EI6" s="51">
        <f>'表1.4 销售预算表（出售）'!EJ5</f>
        <v>0</v>
      </c>
      <c r="EJ6" s="51">
        <f>'表1.4 销售预算表（出售）'!EK5</f>
        <v>0</v>
      </c>
      <c r="EK6" s="51">
        <f>'表1.4 销售预算表（出售）'!EL5</f>
        <v>0</v>
      </c>
      <c r="EL6" s="51">
        <f>'表1.4 销售预算表（出售）'!EM5</f>
        <v>0</v>
      </c>
      <c r="EM6" s="51">
        <f>'表1.4 销售预算表（出售）'!EN5</f>
        <v>0</v>
      </c>
      <c r="EN6" s="51">
        <f>'表1.4 销售预算表（出售）'!EO5</f>
        <v>0</v>
      </c>
      <c r="EO6" s="51">
        <f>'表1.4 销售预算表（出售）'!EP5</f>
        <v>0</v>
      </c>
      <c r="EP6" s="51">
        <f>'表1.4 销售预算表（出售）'!EQ5</f>
        <v>0</v>
      </c>
      <c r="EQ6" s="51">
        <f>'表1.4 销售预算表（出售）'!ER5</f>
        <v>0</v>
      </c>
      <c r="ER6" s="51">
        <f>'表1.4 销售预算表（出售）'!ES5</f>
        <v>0</v>
      </c>
      <c r="ES6" s="51">
        <f>'表1.4 销售预算表（出售）'!ET5</f>
        <v>0</v>
      </c>
      <c r="ET6" s="51">
        <f>'表1.4 销售预算表（出售）'!EU5</f>
        <v>0</v>
      </c>
      <c r="EU6" s="51">
        <f>'表1.4 销售预算表（出售）'!EV5</f>
        <v>0</v>
      </c>
      <c r="EV6" s="51">
        <f>'表1.4 销售预算表（出售）'!EW5</f>
        <v>0</v>
      </c>
      <c r="EW6" s="51">
        <f>'表1.4 销售预算表（出售）'!EX5</f>
        <v>0</v>
      </c>
      <c r="EX6" s="51">
        <f>'表1.4 销售预算表（出售）'!EY5</f>
        <v>0</v>
      </c>
      <c r="EY6" s="51">
        <f>'表1.4 销售预算表（出售）'!EZ5</f>
        <v>0</v>
      </c>
      <c r="EZ6" s="51">
        <f>'表1.4 销售预算表（出售）'!FA5</f>
        <v>0</v>
      </c>
      <c r="FA6" s="51">
        <f>'表1.4 销售预算表（出售）'!FB5</f>
        <v>0</v>
      </c>
      <c r="FB6" s="51">
        <f>'表1.4 销售预算表（出售）'!FC5</f>
        <v>0</v>
      </c>
      <c r="FC6" s="51">
        <f>'表1.4 销售预算表（出售）'!FD5</f>
        <v>0</v>
      </c>
      <c r="FD6" s="51">
        <f>'表1.4 销售预算表（出售）'!FE5</f>
        <v>0</v>
      </c>
      <c r="FE6" s="51">
        <f>'表1.4 销售预算表（出售）'!FF5</f>
        <v>0</v>
      </c>
      <c r="FF6" s="51">
        <f>'表1.4 销售预算表（出售）'!FG5</f>
        <v>0</v>
      </c>
      <c r="FG6" s="51">
        <f>'表1.4 销售预算表（出售）'!FH5</f>
        <v>0</v>
      </c>
      <c r="FH6" s="51">
        <f>'表1.4 销售预算表（出售）'!FI5</f>
        <v>0</v>
      </c>
      <c r="FI6" s="51">
        <f>'表1.4 销售预算表（出售）'!FJ5</f>
        <v>0</v>
      </c>
      <c r="FJ6" s="51">
        <f>'表1.4 销售预算表（出售）'!FK5</f>
        <v>0</v>
      </c>
      <c r="FK6" s="51">
        <f>'表1.4 销售预算表（出售）'!FL5</f>
        <v>0</v>
      </c>
      <c r="FL6" s="51">
        <f>'表1.4 销售预算表（出售）'!FM5</f>
        <v>0</v>
      </c>
      <c r="FM6" s="51">
        <f>'表1.4 销售预算表（出售）'!FN5</f>
        <v>0</v>
      </c>
      <c r="FN6" s="51">
        <f>'表1.4 销售预算表（出售）'!FO5</f>
        <v>0</v>
      </c>
      <c r="FO6" s="51">
        <f>'表1.4 销售预算表（出售）'!FP5</f>
        <v>0</v>
      </c>
      <c r="FP6" s="51">
        <f>'表1.4 销售预算表（出售）'!FQ5</f>
        <v>0</v>
      </c>
      <c r="FQ6" s="51">
        <f>'表1.4 销售预算表（出售）'!FR5</f>
        <v>0</v>
      </c>
      <c r="FR6" s="51">
        <f>'表1.4 销售预算表（出售）'!FS5</f>
        <v>0</v>
      </c>
      <c r="FS6" s="51">
        <f>'表1.4 销售预算表（出售）'!FT5</f>
        <v>0</v>
      </c>
      <c r="FT6" s="51">
        <f>'表1.4 销售预算表（出售）'!FU5</f>
        <v>0</v>
      </c>
      <c r="FU6" s="51">
        <f>'表1.4 销售预算表（出售）'!FV5</f>
        <v>0</v>
      </c>
      <c r="FV6" s="51">
        <f>'表1.4 销售预算表（出售）'!FW5</f>
        <v>0</v>
      </c>
      <c r="FW6" s="51">
        <f>'表1.4 销售预算表（出售）'!FX5</f>
        <v>0</v>
      </c>
      <c r="FX6" s="51">
        <f>'表1.4 销售预算表（出售）'!FY5</f>
        <v>0</v>
      </c>
      <c r="FY6" s="51">
        <f>'表1.4 销售预算表（出售）'!FZ5</f>
        <v>0</v>
      </c>
      <c r="FZ6" s="51">
        <f>'表1.4 销售预算表（出售）'!GA5</f>
        <v>0</v>
      </c>
      <c r="GA6" s="51">
        <f>'表1.4 销售预算表（出售）'!GB5</f>
        <v>0</v>
      </c>
      <c r="GB6" s="51">
        <f>'表1.4 销售预算表（出售）'!GC5</f>
        <v>0</v>
      </c>
      <c r="GC6" s="51">
        <f>'表1.4 销售预算表（出售）'!GD5</f>
        <v>0</v>
      </c>
      <c r="GD6" s="51">
        <f>'表1.4 销售预算表（出售）'!GE5</f>
        <v>0</v>
      </c>
      <c r="GE6" s="51">
        <f>'表1.4 销售预算表（出售）'!GF5</f>
        <v>0</v>
      </c>
    </row>
    <row r="7" spans="1:187" s="93" customFormat="1" ht="21" customHeight="1" outlineLevel="1">
      <c r="A7" s="43" t="str">
        <f>目录及说明!$C$3</f>
        <v>XX地区</v>
      </c>
      <c r="B7" s="43" t="str">
        <f>目录及说明!$C$4</f>
        <v>XX项目</v>
      </c>
      <c r="C7" s="94" t="str">
        <f>'表1.4 销售预算表（出售）'!E6</f>
        <v>类别1</v>
      </c>
      <c r="D7" s="853"/>
      <c r="E7" s="125">
        <f>'表1.4 销售预算表（出售）'!F6</f>
        <v>0</v>
      </c>
      <c r="F7" s="125">
        <f>'表1.4 销售预算表（出售）'!G6</f>
        <v>0</v>
      </c>
      <c r="G7" s="125">
        <f>'表1.4 销售预算表（出售）'!H6</f>
        <v>0</v>
      </c>
      <c r="H7" s="125">
        <f>'表1.4 销售预算表（出售）'!I6</f>
        <v>0</v>
      </c>
      <c r="I7" s="125">
        <f>'表1.4 销售预算表（出售）'!J6</f>
        <v>0</v>
      </c>
      <c r="J7" s="125">
        <f>'表1.4 销售预算表（出售）'!K6</f>
        <v>0</v>
      </c>
      <c r="K7" s="125">
        <f>'表1.4 销售预算表（出售）'!L6</f>
        <v>0</v>
      </c>
      <c r="L7" s="125">
        <f>'表1.4 销售预算表（出售）'!M6</f>
        <v>0</v>
      </c>
      <c r="M7" s="125">
        <f>'表1.4 销售预算表（出售）'!N6</f>
        <v>0</v>
      </c>
      <c r="N7" s="125">
        <f>'表1.4 销售预算表（出售）'!O6</f>
        <v>0</v>
      </c>
      <c r="O7" s="125">
        <f>'表1.4 销售预算表（出售）'!P6</f>
        <v>0</v>
      </c>
      <c r="P7" s="125">
        <f>'表1.4 销售预算表（出售）'!Q6</f>
        <v>0</v>
      </c>
      <c r="Q7" s="125">
        <f>'表1.4 销售预算表（出售）'!R6</f>
        <v>0</v>
      </c>
      <c r="R7" s="125">
        <f>'表1.4 销售预算表（出售）'!S6</f>
        <v>0</v>
      </c>
      <c r="S7" s="125">
        <f>'表1.4 销售预算表（出售）'!T6</f>
        <v>0</v>
      </c>
      <c r="T7" s="125">
        <f>'表1.4 销售预算表（出售）'!U6</f>
        <v>0</v>
      </c>
      <c r="U7" s="125">
        <f>'表1.4 销售预算表（出售）'!V6</f>
        <v>0</v>
      </c>
      <c r="V7" s="125">
        <f>'表1.4 销售预算表（出售）'!W6</f>
        <v>0</v>
      </c>
      <c r="W7" s="125">
        <f>'表1.4 销售预算表（出售）'!X6</f>
        <v>0</v>
      </c>
      <c r="X7" s="125">
        <f>'表1.4 销售预算表（出售）'!Y6</f>
        <v>0</v>
      </c>
      <c r="Y7" s="125">
        <f>'表1.4 销售预算表（出售）'!Z6</f>
        <v>0</v>
      </c>
      <c r="Z7" s="125">
        <f>'表1.4 销售预算表（出售）'!AA6</f>
        <v>0</v>
      </c>
      <c r="AA7" s="125">
        <f>'表1.4 销售预算表（出售）'!AB6</f>
        <v>0</v>
      </c>
      <c r="AB7" s="125">
        <f>'表1.4 销售预算表（出售）'!AC6</f>
        <v>0</v>
      </c>
      <c r="AC7" s="125">
        <f>'表1.4 销售预算表（出售）'!AD6</f>
        <v>0</v>
      </c>
      <c r="AD7" s="125">
        <f>'表1.4 销售预算表（出售）'!AE6</f>
        <v>0</v>
      </c>
      <c r="AE7" s="125">
        <f>'表1.4 销售预算表（出售）'!AF6</f>
        <v>0</v>
      </c>
      <c r="AF7" s="125">
        <f>'表1.4 销售预算表（出售）'!AG6</f>
        <v>0</v>
      </c>
      <c r="AG7" s="125">
        <f>'表1.4 销售预算表（出售）'!AH6</f>
        <v>0</v>
      </c>
      <c r="AH7" s="125">
        <f>'表1.4 销售预算表（出售）'!AI6</f>
        <v>0</v>
      </c>
      <c r="AI7" s="125">
        <f>'表1.4 销售预算表（出售）'!AJ6</f>
        <v>0</v>
      </c>
      <c r="AJ7" s="125">
        <f>'表1.4 销售预算表（出售）'!AK6</f>
        <v>0</v>
      </c>
      <c r="AK7" s="125">
        <f>'表1.4 销售预算表（出售）'!AL6</f>
        <v>0</v>
      </c>
      <c r="AL7" s="125">
        <f>'表1.4 销售预算表（出售）'!AM6</f>
        <v>0</v>
      </c>
      <c r="AM7" s="125">
        <f>'表1.4 销售预算表（出售）'!AN6</f>
        <v>0</v>
      </c>
      <c r="AN7" s="125">
        <f>'表1.4 销售预算表（出售）'!AO6</f>
        <v>0</v>
      </c>
      <c r="AO7" s="125">
        <f>'表1.4 销售预算表（出售）'!AP6</f>
        <v>0</v>
      </c>
      <c r="AP7" s="125">
        <f>'表1.4 销售预算表（出售）'!AQ6</f>
        <v>0</v>
      </c>
      <c r="AQ7" s="125">
        <f>'表1.4 销售预算表（出售）'!AR6</f>
        <v>0</v>
      </c>
      <c r="AR7" s="125">
        <f>'表1.4 销售预算表（出售）'!AS6</f>
        <v>0</v>
      </c>
      <c r="AS7" s="125">
        <f>'表1.4 销售预算表（出售）'!AT6</f>
        <v>0</v>
      </c>
      <c r="AT7" s="125">
        <f>'表1.4 销售预算表（出售）'!AU6</f>
        <v>0</v>
      </c>
      <c r="AU7" s="125">
        <f>'表1.4 销售预算表（出售）'!AV6</f>
        <v>0</v>
      </c>
      <c r="AV7" s="125">
        <f>'表1.4 销售预算表（出售）'!AW6</f>
        <v>0</v>
      </c>
      <c r="AW7" s="125">
        <f>'表1.4 销售预算表（出售）'!AX6</f>
        <v>0</v>
      </c>
      <c r="AX7" s="125">
        <f>'表1.4 销售预算表（出售）'!AY6</f>
        <v>0</v>
      </c>
      <c r="AY7" s="125">
        <f>'表1.4 销售预算表（出售）'!AZ6</f>
        <v>0</v>
      </c>
      <c r="AZ7" s="125">
        <f>'表1.4 销售预算表（出售）'!BA6</f>
        <v>0</v>
      </c>
      <c r="BA7" s="125">
        <f>'表1.4 销售预算表（出售）'!BB6</f>
        <v>0</v>
      </c>
      <c r="BB7" s="125">
        <f>'表1.4 销售预算表（出售）'!BC6</f>
        <v>0</v>
      </c>
      <c r="BC7" s="125">
        <f>'表1.4 销售预算表（出售）'!BD6</f>
        <v>0</v>
      </c>
      <c r="BD7" s="125">
        <f>'表1.4 销售预算表（出售）'!BE6</f>
        <v>0</v>
      </c>
      <c r="BE7" s="125">
        <f>'表1.4 销售预算表（出售）'!BF6</f>
        <v>0</v>
      </c>
      <c r="BF7" s="125">
        <f>'表1.4 销售预算表（出售）'!BG6</f>
        <v>0</v>
      </c>
      <c r="BG7" s="125">
        <f>'表1.4 销售预算表（出售）'!BH6</f>
        <v>0</v>
      </c>
      <c r="BH7" s="125">
        <f>'表1.4 销售预算表（出售）'!BI6</f>
        <v>0</v>
      </c>
      <c r="BI7" s="125">
        <f>'表1.4 销售预算表（出售）'!BJ6</f>
        <v>0</v>
      </c>
      <c r="BJ7" s="125">
        <f>'表1.4 销售预算表（出售）'!BK6</f>
        <v>0</v>
      </c>
      <c r="BK7" s="125">
        <f>'表1.4 销售预算表（出售）'!BL6</f>
        <v>0</v>
      </c>
      <c r="BL7" s="125">
        <f>'表1.4 销售预算表（出售）'!BM6</f>
        <v>0</v>
      </c>
      <c r="BM7" s="125">
        <f>'表1.4 销售预算表（出售）'!BN6</f>
        <v>0</v>
      </c>
      <c r="BN7" s="125">
        <f>'表1.4 销售预算表（出售）'!BO6</f>
        <v>0</v>
      </c>
      <c r="BO7" s="125">
        <f>'表1.4 销售预算表（出售）'!BP6</f>
        <v>0</v>
      </c>
      <c r="BP7" s="125">
        <f>'表1.4 销售预算表（出售）'!BQ6</f>
        <v>0</v>
      </c>
      <c r="BQ7" s="125">
        <f>'表1.4 销售预算表（出售）'!BR6</f>
        <v>0</v>
      </c>
      <c r="BR7" s="125">
        <f>'表1.4 销售预算表（出售）'!BS6</f>
        <v>0</v>
      </c>
      <c r="BS7" s="125">
        <f>'表1.4 销售预算表（出售）'!BT6</f>
        <v>0</v>
      </c>
      <c r="BT7" s="125">
        <f>'表1.4 销售预算表（出售）'!BU6</f>
        <v>0</v>
      </c>
      <c r="BU7" s="125">
        <f>'表1.4 销售预算表（出售）'!BV6</f>
        <v>0</v>
      </c>
      <c r="BV7" s="125">
        <f>'表1.4 销售预算表（出售）'!BW6</f>
        <v>0</v>
      </c>
      <c r="BW7" s="125">
        <f>'表1.4 销售预算表（出售）'!BX6</f>
        <v>0</v>
      </c>
      <c r="BX7" s="125">
        <f>'表1.4 销售预算表（出售）'!BY6</f>
        <v>0</v>
      </c>
      <c r="BY7" s="125">
        <f>'表1.4 销售预算表（出售）'!BZ6</f>
        <v>0</v>
      </c>
      <c r="BZ7" s="125">
        <f>'表1.4 销售预算表（出售）'!CA6</f>
        <v>0</v>
      </c>
      <c r="CA7" s="125">
        <f>'表1.4 销售预算表（出售）'!CB6</f>
        <v>0</v>
      </c>
      <c r="CB7" s="125">
        <f>'表1.4 销售预算表（出售）'!CC6</f>
        <v>0</v>
      </c>
      <c r="CC7" s="125">
        <f>'表1.4 销售预算表（出售）'!CD6</f>
        <v>0</v>
      </c>
      <c r="CD7" s="125">
        <f>'表1.4 销售预算表（出售）'!CE6</f>
        <v>0</v>
      </c>
      <c r="CE7" s="125">
        <f>'表1.4 销售预算表（出售）'!CF6</f>
        <v>0</v>
      </c>
      <c r="CF7" s="125">
        <f>'表1.4 销售预算表（出售）'!CG6</f>
        <v>0</v>
      </c>
      <c r="CG7" s="125">
        <f>'表1.4 销售预算表（出售）'!CH6</f>
        <v>0</v>
      </c>
      <c r="CH7" s="125">
        <f>'表1.4 销售预算表（出售）'!CI6</f>
        <v>0</v>
      </c>
      <c r="CI7" s="125">
        <f>'表1.4 销售预算表（出售）'!CJ6</f>
        <v>0</v>
      </c>
      <c r="CJ7" s="125">
        <f>'表1.4 销售预算表（出售）'!CK6</f>
        <v>0</v>
      </c>
      <c r="CK7" s="125">
        <f>'表1.4 销售预算表（出售）'!CL6</f>
        <v>0</v>
      </c>
      <c r="CL7" s="125">
        <f>'表1.4 销售预算表（出售）'!CM6</f>
        <v>0</v>
      </c>
      <c r="CM7" s="125">
        <f>'表1.4 销售预算表（出售）'!CN6</f>
        <v>0</v>
      </c>
      <c r="CN7" s="125">
        <f>'表1.4 销售预算表（出售）'!CO6</f>
        <v>0</v>
      </c>
      <c r="CO7" s="125">
        <f>'表1.4 销售预算表（出售）'!CP6</f>
        <v>0</v>
      </c>
      <c r="CP7" s="125">
        <f>'表1.4 销售预算表（出售）'!CQ6</f>
        <v>0</v>
      </c>
      <c r="CQ7" s="125">
        <f>'表1.4 销售预算表（出售）'!CR6</f>
        <v>0</v>
      </c>
      <c r="CR7" s="125">
        <f>'表1.4 销售预算表（出售）'!CS6</f>
        <v>0</v>
      </c>
      <c r="CS7" s="125">
        <f>'表1.4 销售预算表（出售）'!CT6</f>
        <v>0</v>
      </c>
      <c r="CT7" s="125">
        <f>'表1.4 销售预算表（出售）'!CU6</f>
        <v>0</v>
      </c>
      <c r="CU7" s="125">
        <f>'表1.4 销售预算表（出售）'!CV6</f>
        <v>0</v>
      </c>
      <c r="CV7" s="125">
        <f>'表1.4 销售预算表（出售）'!CW6</f>
        <v>0</v>
      </c>
      <c r="CW7" s="125">
        <f>'表1.4 销售预算表（出售）'!CX6</f>
        <v>0</v>
      </c>
      <c r="CX7" s="125">
        <f>'表1.4 销售预算表（出售）'!CY6</f>
        <v>0</v>
      </c>
      <c r="CY7" s="125">
        <f>'表1.4 销售预算表（出售）'!CZ6</f>
        <v>0</v>
      </c>
      <c r="CZ7" s="125">
        <f>'表1.4 销售预算表（出售）'!DA6</f>
        <v>0</v>
      </c>
      <c r="DA7" s="125">
        <f>'表1.4 销售预算表（出售）'!DB6</f>
        <v>0</v>
      </c>
      <c r="DB7" s="125">
        <f>'表1.4 销售预算表（出售）'!DC6</f>
        <v>0</v>
      </c>
      <c r="DC7" s="125">
        <f>'表1.4 销售预算表（出售）'!DD6</f>
        <v>0</v>
      </c>
      <c r="DD7" s="125">
        <f>'表1.4 销售预算表（出售）'!DE6</f>
        <v>0</v>
      </c>
      <c r="DE7" s="125">
        <f>'表1.4 销售预算表（出售）'!DF6</f>
        <v>0</v>
      </c>
      <c r="DF7" s="125">
        <f>'表1.4 销售预算表（出售）'!DG6</f>
        <v>0</v>
      </c>
      <c r="DG7" s="125">
        <f>'表1.4 销售预算表（出售）'!DH6</f>
        <v>0</v>
      </c>
      <c r="DH7" s="125">
        <f>'表1.4 销售预算表（出售）'!DI6</f>
        <v>0</v>
      </c>
      <c r="DI7" s="125">
        <f>'表1.4 销售预算表（出售）'!DJ6</f>
        <v>0</v>
      </c>
      <c r="DJ7" s="125">
        <f>'表1.4 销售预算表（出售）'!DK6</f>
        <v>0</v>
      </c>
      <c r="DK7" s="125">
        <f>'表1.4 销售预算表（出售）'!DL6</f>
        <v>0</v>
      </c>
      <c r="DL7" s="125">
        <f>'表1.4 销售预算表（出售）'!DM6</f>
        <v>0</v>
      </c>
      <c r="DM7" s="125">
        <f>'表1.4 销售预算表（出售）'!DN6</f>
        <v>0</v>
      </c>
      <c r="DN7" s="125">
        <f>'表1.4 销售预算表（出售）'!DO6</f>
        <v>0</v>
      </c>
      <c r="DO7" s="125">
        <f>'表1.4 销售预算表（出售）'!DP6</f>
        <v>0</v>
      </c>
      <c r="DP7" s="125">
        <f>'表1.4 销售预算表（出售）'!DQ6</f>
        <v>0</v>
      </c>
      <c r="DQ7" s="125">
        <f>'表1.4 销售预算表（出售）'!DR6</f>
        <v>0</v>
      </c>
      <c r="DR7" s="125">
        <f>'表1.4 销售预算表（出售）'!DS6</f>
        <v>0</v>
      </c>
      <c r="DS7" s="125">
        <f>'表1.4 销售预算表（出售）'!DT6</f>
        <v>0</v>
      </c>
      <c r="DT7" s="125">
        <f>'表1.4 销售预算表（出售）'!DU6</f>
        <v>0</v>
      </c>
      <c r="DU7" s="125">
        <f>'表1.4 销售预算表（出售）'!DV6</f>
        <v>0</v>
      </c>
      <c r="DV7" s="125">
        <f>'表1.4 销售预算表（出售）'!DW6</f>
        <v>0</v>
      </c>
      <c r="DW7" s="125">
        <f>'表1.4 销售预算表（出售）'!DX6</f>
        <v>0</v>
      </c>
      <c r="DX7" s="125">
        <f>'表1.4 销售预算表（出售）'!DY6</f>
        <v>0</v>
      </c>
      <c r="DY7" s="125">
        <f>'表1.4 销售预算表（出售）'!DZ6</f>
        <v>0</v>
      </c>
      <c r="DZ7" s="125">
        <f>'表1.4 销售预算表（出售）'!EA6</f>
        <v>0</v>
      </c>
      <c r="EA7" s="125">
        <f>'表1.4 销售预算表（出售）'!EB6</f>
        <v>0</v>
      </c>
      <c r="EB7" s="125">
        <f>'表1.4 销售预算表（出售）'!EC6</f>
        <v>0</v>
      </c>
      <c r="EC7" s="125">
        <f>'表1.4 销售预算表（出售）'!ED6</f>
        <v>0</v>
      </c>
      <c r="ED7" s="125">
        <f>'表1.4 销售预算表（出售）'!EE6</f>
        <v>0</v>
      </c>
      <c r="EE7" s="125">
        <f>'表1.4 销售预算表（出售）'!EF6</f>
        <v>0</v>
      </c>
      <c r="EF7" s="125">
        <f>'表1.4 销售预算表（出售）'!EG6</f>
        <v>0</v>
      </c>
      <c r="EG7" s="125">
        <f>'表1.4 销售预算表（出售）'!EH6</f>
        <v>0</v>
      </c>
      <c r="EH7" s="125">
        <f>'表1.4 销售预算表（出售）'!EI6</f>
        <v>0</v>
      </c>
      <c r="EI7" s="125">
        <f>'表1.4 销售预算表（出售）'!EJ6</f>
        <v>0</v>
      </c>
      <c r="EJ7" s="125">
        <f>'表1.4 销售预算表（出售）'!EK6</f>
        <v>0</v>
      </c>
      <c r="EK7" s="125">
        <f>'表1.4 销售预算表（出售）'!EL6</f>
        <v>0</v>
      </c>
      <c r="EL7" s="125">
        <f>'表1.4 销售预算表（出售）'!EM6</f>
        <v>0</v>
      </c>
      <c r="EM7" s="125">
        <f>'表1.4 销售预算表（出售）'!EN6</f>
        <v>0</v>
      </c>
      <c r="EN7" s="125">
        <f>'表1.4 销售预算表（出售）'!EO6</f>
        <v>0</v>
      </c>
      <c r="EO7" s="125">
        <f>'表1.4 销售预算表（出售）'!EP6</f>
        <v>0</v>
      </c>
      <c r="EP7" s="125">
        <f>'表1.4 销售预算表（出售）'!EQ6</f>
        <v>0</v>
      </c>
      <c r="EQ7" s="125">
        <f>'表1.4 销售预算表（出售）'!ER6</f>
        <v>0</v>
      </c>
      <c r="ER7" s="125">
        <f>'表1.4 销售预算表（出售）'!ES6</f>
        <v>0</v>
      </c>
      <c r="ES7" s="125">
        <f>'表1.4 销售预算表（出售）'!ET6</f>
        <v>0</v>
      </c>
      <c r="ET7" s="125">
        <f>'表1.4 销售预算表（出售）'!EU6</f>
        <v>0</v>
      </c>
      <c r="EU7" s="125">
        <f>'表1.4 销售预算表（出售）'!EV6</f>
        <v>0</v>
      </c>
      <c r="EV7" s="125">
        <f>'表1.4 销售预算表（出售）'!EW6</f>
        <v>0</v>
      </c>
      <c r="EW7" s="125">
        <f>'表1.4 销售预算表（出售）'!EX6</f>
        <v>0</v>
      </c>
      <c r="EX7" s="125">
        <f>'表1.4 销售预算表（出售）'!EY6</f>
        <v>0</v>
      </c>
      <c r="EY7" s="125">
        <f>'表1.4 销售预算表（出售）'!EZ6</f>
        <v>0</v>
      </c>
      <c r="EZ7" s="125">
        <f>'表1.4 销售预算表（出售）'!FA6</f>
        <v>0</v>
      </c>
      <c r="FA7" s="125">
        <f>'表1.4 销售预算表（出售）'!FB6</f>
        <v>0</v>
      </c>
      <c r="FB7" s="125">
        <f>'表1.4 销售预算表（出售）'!FC6</f>
        <v>0</v>
      </c>
      <c r="FC7" s="125">
        <f>'表1.4 销售预算表（出售）'!FD6</f>
        <v>0</v>
      </c>
      <c r="FD7" s="125">
        <f>'表1.4 销售预算表（出售）'!FE6</f>
        <v>0</v>
      </c>
      <c r="FE7" s="125">
        <f>'表1.4 销售预算表（出售）'!FF6</f>
        <v>0</v>
      </c>
      <c r="FF7" s="125">
        <f>'表1.4 销售预算表（出售）'!FG6</f>
        <v>0</v>
      </c>
      <c r="FG7" s="125">
        <f>'表1.4 销售预算表（出售）'!FH6</f>
        <v>0</v>
      </c>
      <c r="FH7" s="125">
        <f>'表1.4 销售预算表（出售）'!FI6</f>
        <v>0</v>
      </c>
      <c r="FI7" s="125">
        <f>'表1.4 销售预算表（出售）'!FJ6</f>
        <v>0</v>
      </c>
      <c r="FJ7" s="125">
        <f>'表1.4 销售预算表（出售）'!FK6</f>
        <v>0</v>
      </c>
      <c r="FK7" s="125">
        <f>'表1.4 销售预算表（出售）'!FL6</f>
        <v>0</v>
      </c>
      <c r="FL7" s="125">
        <f>'表1.4 销售预算表（出售）'!FM6</f>
        <v>0</v>
      </c>
      <c r="FM7" s="125">
        <f>'表1.4 销售预算表（出售）'!FN6</f>
        <v>0</v>
      </c>
      <c r="FN7" s="125">
        <f>'表1.4 销售预算表（出售）'!FO6</f>
        <v>0</v>
      </c>
      <c r="FO7" s="125">
        <f>'表1.4 销售预算表（出售）'!FP6</f>
        <v>0</v>
      </c>
      <c r="FP7" s="125">
        <f>'表1.4 销售预算表（出售）'!FQ6</f>
        <v>0</v>
      </c>
      <c r="FQ7" s="125">
        <f>'表1.4 销售预算表（出售）'!FR6</f>
        <v>0</v>
      </c>
      <c r="FR7" s="125">
        <f>'表1.4 销售预算表（出售）'!FS6</f>
        <v>0</v>
      </c>
      <c r="FS7" s="125">
        <f>'表1.4 销售预算表（出售）'!FT6</f>
        <v>0</v>
      </c>
      <c r="FT7" s="125">
        <f>'表1.4 销售预算表（出售）'!FU6</f>
        <v>0</v>
      </c>
      <c r="FU7" s="125">
        <f>'表1.4 销售预算表（出售）'!FV6</f>
        <v>0</v>
      </c>
      <c r="FV7" s="125">
        <f>'表1.4 销售预算表（出售）'!FW6</f>
        <v>0</v>
      </c>
      <c r="FW7" s="125">
        <f>'表1.4 销售预算表（出售）'!FX6</f>
        <v>0</v>
      </c>
      <c r="FX7" s="125">
        <f>'表1.4 销售预算表（出售）'!FY6</f>
        <v>0</v>
      </c>
      <c r="FY7" s="125">
        <f>'表1.4 销售预算表（出售）'!FZ6</f>
        <v>0</v>
      </c>
      <c r="FZ7" s="125">
        <f>'表1.4 销售预算表（出售）'!GA6</f>
        <v>0</v>
      </c>
      <c r="GA7" s="125">
        <f>'表1.4 销售预算表（出售）'!GB6</f>
        <v>0</v>
      </c>
      <c r="GB7" s="125">
        <f>'表1.4 销售预算表（出售）'!GC6</f>
        <v>0</v>
      </c>
      <c r="GC7" s="125">
        <f>'表1.4 销售预算表（出售）'!GD6</f>
        <v>0</v>
      </c>
      <c r="GD7" s="125">
        <f>'表1.4 销售预算表（出售）'!GE6</f>
        <v>0</v>
      </c>
      <c r="GE7" s="125">
        <f>'表1.4 销售预算表（出售）'!GF6</f>
        <v>0</v>
      </c>
    </row>
    <row r="8" spans="1:187" s="93" customFormat="1" ht="21" customHeight="1" outlineLevel="1">
      <c r="A8" s="43" t="str">
        <f>目录及说明!$C$3</f>
        <v>XX地区</v>
      </c>
      <c r="B8" s="43" t="str">
        <f>目录及说明!$C$4</f>
        <v>XX项目</v>
      </c>
      <c r="C8" s="94" t="str">
        <f>'表1.4 销售预算表（出售）'!E7</f>
        <v>类别2</v>
      </c>
      <c r="D8" s="853"/>
      <c r="E8" s="125">
        <f>'表1.4 销售预算表（出售）'!F7</f>
        <v>0</v>
      </c>
      <c r="F8" s="125">
        <f>'表1.4 销售预算表（出售）'!G7</f>
        <v>0</v>
      </c>
      <c r="G8" s="125">
        <f>'表1.4 销售预算表（出售）'!H7</f>
        <v>0</v>
      </c>
      <c r="H8" s="125">
        <f>'表1.4 销售预算表（出售）'!I7</f>
        <v>0</v>
      </c>
      <c r="I8" s="125">
        <f>'表1.4 销售预算表（出售）'!J7</f>
        <v>0</v>
      </c>
      <c r="J8" s="125">
        <f>'表1.4 销售预算表（出售）'!K7</f>
        <v>0</v>
      </c>
      <c r="K8" s="125">
        <f>'表1.4 销售预算表（出售）'!L7</f>
        <v>0</v>
      </c>
      <c r="L8" s="125">
        <f>'表1.4 销售预算表（出售）'!M7</f>
        <v>0</v>
      </c>
      <c r="M8" s="125">
        <f>'表1.4 销售预算表（出售）'!N7</f>
        <v>0</v>
      </c>
      <c r="N8" s="125">
        <f>'表1.4 销售预算表（出售）'!O7</f>
        <v>0</v>
      </c>
      <c r="O8" s="125">
        <f>'表1.4 销售预算表（出售）'!P7</f>
        <v>0</v>
      </c>
      <c r="P8" s="125">
        <f>'表1.4 销售预算表（出售）'!Q7</f>
        <v>0</v>
      </c>
      <c r="Q8" s="125">
        <f>'表1.4 销售预算表（出售）'!R7</f>
        <v>0</v>
      </c>
      <c r="R8" s="125">
        <f>'表1.4 销售预算表（出售）'!S7</f>
        <v>0</v>
      </c>
      <c r="S8" s="125">
        <f>'表1.4 销售预算表（出售）'!T7</f>
        <v>0</v>
      </c>
      <c r="T8" s="125">
        <f>'表1.4 销售预算表（出售）'!U7</f>
        <v>0</v>
      </c>
      <c r="U8" s="125">
        <f>'表1.4 销售预算表（出售）'!V7</f>
        <v>0</v>
      </c>
      <c r="V8" s="125">
        <f>'表1.4 销售预算表（出售）'!W7</f>
        <v>0</v>
      </c>
      <c r="W8" s="125">
        <f>'表1.4 销售预算表（出售）'!X7</f>
        <v>0</v>
      </c>
      <c r="X8" s="125">
        <f>'表1.4 销售预算表（出售）'!Y7</f>
        <v>0</v>
      </c>
      <c r="Y8" s="125">
        <f>'表1.4 销售预算表（出售）'!Z7</f>
        <v>0</v>
      </c>
      <c r="Z8" s="125">
        <f>'表1.4 销售预算表（出售）'!AA7</f>
        <v>0</v>
      </c>
      <c r="AA8" s="125">
        <f>'表1.4 销售预算表（出售）'!AB7</f>
        <v>0</v>
      </c>
      <c r="AB8" s="125">
        <f>'表1.4 销售预算表（出售）'!AC7</f>
        <v>0</v>
      </c>
      <c r="AC8" s="125">
        <f>'表1.4 销售预算表（出售）'!AD7</f>
        <v>0</v>
      </c>
      <c r="AD8" s="125">
        <f>'表1.4 销售预算表（出售）'!AE7</f>
        <v>0</v>
      </c>
      <c r="AE8" s="125">
        <f>'表1.4 销售预算表（出售）'!AF7</f>
        <v>0</v>
      </c>
      <c r="AF8" s="125">
        <f>'表1.4 销售预算表（出售）'!AG7</f>
        <v>0</v>
      </c>
      <c r="AG8" s="125">
        <f>'表1.4 销售预算表（出售）'!AH7</f>
        <v>0</v>
      </c>
      <c r="AH8" s="125">
        <f>'表1.4 销售预算表（出售）'!AI7</f>
        <v>0</v>
      </c>
      <c r="AI8" s="125">
        <f>'表1.4 销售预算表（出售）'!AJ7</f>
        <v>0</v>
      </c>
      <c r="AJ8" s="125">
        <f>'表1.4 销售预算表（出售）'!AK7</f>
        <v>0</v>
      </c>
      <c r="AK8" s="125">
        <f>'表1.4 销售预算表（出售）'!AL7</f>
        <v>0</v>
      </c>
      <c r="AL8" s="125">
        <f>'表1.4 销售预算表（出售）'!AM7</f>
        <v>0</v>
      </c>
      <c r="AM8" s="125">
        <f>'表1.4 销售预算表（出售）'!AN7</f>
        <v>0</v>
      </c>
      <c r="AN8" s="125">
        <f>'表1.4 销售预算表（出售）'!AO7</f>
        <v>0</v>
      </c>
      <c r="AO8" s="125">
        <f>'表1.4 销售预算表（出售）'!AP7</f>
        <v>0</v>
      </c>
      <c r="AP8" s="125">
        <f>'表1.4 销售预算表（出售）'!AQ7</f>
        <v>0</v>
      </c>
      <c r="AQ8" s="125">
        <f>'表1.4 销售预算表（出售）'!AR7</f>
        <v>0</v>
      </c>
      <c r="AR8" s="125">
        <f>'表1.4 销售预算表（出售）'!AS7</f>
        <v>0</v>
      </c>
      <c r="AS8" s="125">
        <f>'表1.4 销售预算表（出售）'!AT7</f>
        <v>0</v>
      </c>
      <c r="AT8" s="125">
        <f>'表1.4 销售预算表（出售）'!AU7</f>
        <v>0</v>
      </c>
      <c r="AU8" s="125">
        <f>'表1.4 销售预算表（出售）'!AV7</f>
        <v>0</v>
      </c>
      <c r="AV8" s="125">
        <f>'表1.4 销售预算表（出售）'!AW7</f>
        <v>0</v>
      </c>
      <c r="AW8" s="125">
        <f>'表1.4 销售预算表（出售）'!AX7</f>
        <v>0</v>
      </c>
      <c r="AX8" s="125">
        <f>'表1.4 销售预算表（出售）'!AY7</f>
        <v>0</v>
      </c>
      <c r="AY8" s="125">
        <f>'表1.4 销售预算表（出售）'!AZ7</f>
        <v>0</v>
      </c>
      <c r="AZ8" s="125">
        <f>'表1.4 销售预算表（出售）'!BA7</f>
        <v>0</v>
      </c>
      <c r="BA8" s="125">
        <f>'表1.4 销售预算表（出售）'!BB7</f>
        <v>0</v>
      </c>
      <c r="BB8" s="125">
        <f>'表1.4 销售预算表（出售）'!BC7</f>
        <v>0</v>
      </c>
      <c r="BC8" s="125">
        <f>'表1.4 销售预算表（出售）'!BD7</f>
        <v>0</v>
      </c>
      <c r="BD8" s="125">
        <f>'表1.4 销售预算表（出售）'!BE7</f>
        <v>0</v>
      </c>
      <c r="BE8" s="125">
        <f>'表1.4 销售预算表（出售）'!BF7</f>
        <v>0</v>
      </c>
      <c r="BF8" s="125">
        <f>'表1.4 销售预算表（出售）'!BG7</f>
        <v>0</v>
      </c>
      <c r="BG8" s="125">
        <f>'表1.4 销售预算表（出售）'!BH7</f>
        <v>0</v>
      </c>
      <c r="BH8" s="125">
        <f>'表1.4 销售预算表（出售）'!BI7</f>
        <v>0</v>
      </c>
      <c r="BI8" s="125">
        <f>'表1.4 销售预算表（出售）'!BJ7</f>
        <v>0</v>
      </c>
      <c r="BJ8" s="125">
        <f>'表1.4 销售预算表（出售）'!BK7</f>
        <v>0</v>
      </c>
      <c r="BK8" s="125">
        <f>'表1.4 销售预算表（出售）'!BL7</f>
        <v>0</v>
      </c>
      <c r="BL8" s="125">
        <f>'表1.4 销售预算表（出售）'!BM7</f>
        <v>0</v>
      </c>
      <c r="BM8" s="125">
        <f>'表1.4 销售预算表（出售）'!BN7</f>
        <v>0</v>
      </c>
      <c r="BN8" s="125">
        <f>'表1.4 销售预算表（出售）'!BO7</f>
        <v>0</v>
      </c>
      <c r="BO8" s="125">
        <f>'表1.4 销售预算表（出售）'!BP7</f>
        <v>0</v>
      </c>
      <c r="BP8" s="125">
        <f>'表1.4 销售预算表（出售）'!BQ7</f>
        <v>0</v>
      </c>
      <c r="BQ8" s="125">
        <f>'表1.4 销售预算表（出售）'!BR7</f>
        <v>0</v>
      </c>
      <c r="BR8" s="125">
        <f>'表1.4 销售预算表（出售）'!BS7</f>
        <v>0</v>
      </c>
      <c r="BS8" s="125">
        <f>'表1.4 销售预算表（出售）'!BT7</f>
        <v>0</v>
      </c>
      <c r="BT8" s="125">
        <f>'表1.4 销售预算表（出售）'!BU7</f>
        <v>0</v>
      </c>
      <c r="BU8" s="125">
        <f>'表1.4 销售预算表（出售）'!BV7</f>
        <v>0</v>
      </c>
      <c r="BV8" s="125">
        <f>'表1.4 销售预算表（出售）'!BW7</f>
        <v>0</v>
      </c>
      <c r="BW8" s="125">
        <f>'表1.4 销售预算表（出售）'!BX7</f>
        <v>0</v>
      </c>
      <c r="BX8" s="125">
        <f>'表1.4 销售预算表（出售）'!BY7</f>
        <v>0</v>
      </c>
      <c r="BY8" s="125">
        <f>'表1.4 销售预算表（出售）'!BZ7</f>
        <v>0</v>
      </c>
      <c r="BZ8" s="125">
        <f>'表1.4 销售预算表（出售）'!CA7</f>
        <v>0</v>
      </c>
      <c r="CA8" s="125">
        <f>'表1.4 销售预算表（出售）'!CB7</f>
        <v>0</v>
      </c>
      <c r="CB8" s="125">
        <f>'表1.4 销售预算表（出售）'!CC7</f>
        <v>0</v>
      </c>
      <c r="CC8" s="125">
        <f>'表1.4 销售预算表（出售）'!CD7</f>
        <v>0</v>
      </c>
      <c r="CD8" s="125">
        <f>'表1.4 销售预算表（出售）'!CE7</f>
        <v>0</v>
      </c>
      <c r="CE8" s="125">
        <f>'表1.4 销售预算表（出售）'!CF7</f>
        <v>0</v>
      </c>
      <c r="CF8" s="125">
        <f>'表1.4 销售预算表（出售）'!CG7</f>
        <v>0</v>
      </c>
      <c r="CG8" s="125">
        <f>'表1.4 销售预算表（出售）'!CH7</f>
        <v>0</v>
      </c>
      <c r="CH8" s="125">
        <f>'表1.4 销售预算表（出售）'!CI7</f>
        <v>0</v>
      </c>
      <c r="CI8" s="125">
        <f>'表1.4 销售预算表（出售）'!CJ7</f>
        <v>0</v>
      </c>
      <c r="CJ8" s="125">
        <f>'表1.4 销售预算表（出售）'!CK7</f>
        <v>0</v>
      </c>
      <c r="CK8" s="125">
        <f>'表1.4 销售预算表（出售）'!CL7</f>
        <v>0</v>
      </c>
      <c r="CL8" s="125">
        <f>'表1.4 销售预算表（出售）'!CM7</f>
        <v>0</v>
      </c>
      <c r="CM8" s="125">
        <f>'表1.4 销售预算表（出售）'!CN7</f>
        <v>0</v>
      </c>
      <c r="CN8" s="125">
        <f>'表1.4 销售预算表（出售）'!CO7</f>
        <v>0</v>
      </c>
      <c r="CO8" s="125">
        <f>'表1.4 销售预算表（出售）'!CP7</f>
        <v>0</v>
      </c>
      <c r="CP8" s="125">
        <f>'表1.4 销售预算表（出售）'!CQ7</f>
        <v>0</v>
      </c>
      <c r="CQ8" s="125">
        <f>'表1.4 销售预算表（出售）'!CR7</f>
        <v>0</v>
      </c>
      <c r="CR8" s="125">
        <f>'表1.4 销售预算表（出售）'!CS7</f>
        <v>0</v>
      </c>
      <c r="CS8" s="125">
        <f>'表1.4 销售预算表（出售）'!CT7</f>
        <v>0</v>
      </c>
      <c r="CT8" s="125">
        <f>'表1.4 销售预算表（出售）'!CU7</f>
        <v>0</v>
      </c>
      <c r="CU8" s="125">
        <f>'表1.4 销售预算表（出售）'!CV7</f>
        <v>0</v>
      </c>
      <c r="CV8" s="125">
        <f>'表1.4 销售预算表（出售）'!CW7</f>
        <v>0</v>
      </c>
      <c r="CW8" s="125">
        <f>'表1.4 销售预算表（出售）'!CX7</f>
        <v>0</v>
      </c>
      <c r="CX8" s="125">
        <f>'表1.4 销售预算表（出售）'!CY7</f>
        <v>0</v>
      </c>
      <c r="CY8" s="125">
        <f>'表1.4 销售预算表（出售）'!CZ7</f>
        <v>0</v>
      </c>
      <c r="CZ8" s="125">
        <f>'表1.4 销售预算表（出售）'!DA7</f>
        <v>0</v>
      </c>
      <c r="DA8" s="125">
        <f>'表1.4 销售预算表（出售）'!DB7</f>
        <v>0</v>
      </c>
      <c r="DB8" s="125">
        <f>'表1.4 销售预算表（出售）'!DC7</f>
        <v>0</v>
      </c>
      <c r="DC8" s="125">
        <f>'表1.4 销售预算表（出售）'!DD7</f>
        <v>0</v>
      </c>
      <c r="DD8" s="125">
        <f>'表1.4 销售预算表（出售）'!DE7</f>
        <v>0</v>
      </c>
      <c r="DE8" s="125">
        <f>'表1.4 销售预算表（出售）'!DF7</f>
        <v>0</v>
      </c>
      <c r="DF8" s="125">
        <f>'表1.4 销售预算表（出售）'!DG7</f>
        <v>0</v>
      </c>
      <c r="DG8" s="125">
        <f>'表1.4 销售预算表（出售）'!DH7</f>
        <v>0</v>
      </c>
      <c r="DH8" s="125">
        <f>'表1.4 销售预算表（出售）'!DI7</f>
        <v>0</v>
      </c>
      <c r="DI8" s="125">
        <f>'表1.4 销售预算表（出售）'!DJ7</f>
        <v>0</v>
      </c>
      <c r="DJ8" s="125">
        <f>'表1.4 销售预算表（出售）'!DK7</f>
        <v>0</v>
      </c>
      <c r="DK8" s="125">
        <f>'表1.4 销售预算表（出售）'!DL7</f>
        <v>0</v>
      </c>
      <c r="DL8" s="125">
        <f>'表1.4 销售预算表（出售）'!DM7</f>
        <v>0</v>
      </c>
      <c r="DM8" s="125">
        <f>'表1.4 销售预算表（出售）'!DN7</f>
        <v>0</v>
      </c>
      <c r="DN8" s="125">
        <f>'表1.4 销售预算表（出售）'!DO7</f>
        <v>0</v>
      </c>
      <c r="DO8" s="125">
        <f>'表1.4 销售预算表（出售）'!DP7</f>
        <v>0</v>
      </c>
      <c r="DP8" s="125">
        <f>'表1.4 销售预算表（出售）'!DQ7</f>
        <v>0</v>
      </c>
      <c r="DQ8" s="125">
        <f>'表1.4 销售预算表（出售）'!DR7</f>
        <v>0</v>
      </c>
      <c r="DR8" s="125">
        <f>'表1.4 销售预算表（出售）'!DS7</f>
        <v>0</v>
      </c>
      <c r="DS8" s="125">
        <f>'表1.4 销售预算表（出售）'!DT7</f>
        <v>0</v>
      </c>
      <c r="DT8" s="125">
        <f>'表1.4 销售预算表（出售）'!DU7</f>
        <v>0</v>
      </c>
      <c r="DU8" s="125">
        <f>'表1.4 销售预算表（出售）'!DV7</f>
        <v>0</v>
      </c>
      <c r="DV8" s="125">
        <f>'表1.4 销售预算表（出售）'!DW7</f>
        <v>0</v>
      </c>
      <c r="DW8" s="125">
        <f>'表1.4 销售预算表（出售）'!DX7</f>
        <v>0</v>
      </c>
      <c r="DX8" s="125">
        <f>'表1.4 销售预算表（出售）'!DY7</f>
        <v>0</v>
      </c>
      <c r="DY8" s="125">
        <f>'表1.4 销售预算表（出售）'!DZ7</f>
        <v>0</v>
      </c>
      <c r="DZ8" s="125">
        <f>'表1.4 销售预算表（出售）'!EA7</f>
        <v>0</v>
      </c>
      <c r="EA8" s="125">
        <f>'表1.4 销售预算表（出售）'!EB7</f>
        <v>0</v>
      </c>
      <c r="EB8" s="125">
        <f>'表1.4 销售预算表（出售）'!EC7</f>
        <v>0</v>
      </c>
      <c r="EC8" s="125">
        <f>'表1.4 销售预算表（出售）'!ED7</f>
        <v>0</v>
      </c>
      <c r="ED8" s="125">
        <f>'表1.4 销售预算表（出售）'!EE7</f>
        <v>0</v>
      </c>
      <c r="EE8" s="125">
        <f>'表1.4 销售预算表（出售）'!EF7</f>
        <v>0</v>
      </c>
      <c r="EF8" s="125">
        <f>'表1.4 销售预算表（出售）'!EG7</f>
        <v>0</v>
      </c>
      <c r="EG8" s="125">
        <f>'表1.4 销售预算表（出售）'!EH7</f>
        <v>0</v>
      </c>
      <c r="EH8" s="125">
        <f>'表1.4 销售预算表（出售）'!EI7</f>
        <v>0</v>
      </c>
      <c r="EI8" s="125">
        <f>'表1.4 销售预算表（出售）'!EJ7</f>
        <v>0</v>
      </c>
      <c r="EJ8" s="125">
        <f>'表1.4 销售预算表（出售）'!EK7</f>
        <v>0</v>
      </c>
      <c r="EK8" s="125">
        <f>'表1.4 销售预算表（出售）'!EL7</f>
        <v>0</v>
      </c>
      <c r="EL8" s="125">
        <f>'表1.4 销售预算表（出售）'!EM7</f>
        <v>0</v>
      </c>
      <c r="EM8" s="125">
        <f>'表1.4 销售预算表（出售）'!EN7</f>
        <v>0</v>
      </c>
      <c r="EN8" s="125">
        <f>'表1.4 销售预算表（出售）'!EO7</f>
        <v>0</v>
      </c>
      <c r="EO8" s="125">
        <f>'表1.4 销售预算表（出售）'!EP7</f>
        <v>0</v>
      </c>
      <c r="EP8" s="125">
        <f>'表1.4 销售预算表（出售）'!EQ7</f>
        <v>0</v>
      </c>
      <c r="EQ8" s="125">
        <f>'表1.4 销售预算表（出售）'!ER7</f>
        <v>0</v>
      </c>
      <c r="ER8" s="125">
        <f>'表1.4 销售预算表（出售）'!ES7</f>
        <v>0</v>
      </c>
      <c r="ES8" s="125">
        <f>'表1.4 销售预算表（出售）'!ET7</f>
        <v>0</v>
      </c>
      <c r="ET8" s="125">
        <f>'表1.4 销售预算表（出售）'!EU7</f>
        <v>0</v>
      </c>
      <c r="EU8" s="125">
        <f>'表1.4 销售预算表（出售）'!EV7</f>
        <v>0</v>
      </c>
      <c r="EV8" s="125">
        <f>'表1.4 销售预算表（出售）'!EW7</f>
        <v>0</v>
      </c>
      <c r="EW8" s="125">
        <f>'表1.4 销售预算表（出售）'!EX7</f>
        <v>0</v>
      </c>
      <c r="EX8" s="125">
        <f>'表1.4 销售预算表（出售）'!EY7</f>
        <v>0</v>
      </c>
      <c r="EY8" s="125">
        <f>'表1.4 销售预算表（出售）'!EZ7</f>
        <v>0</v>
      </c>
      <c r="EZ8" s="125">
        <f>'表1.4 销售预算表（出售）'!FA7</f>
        <v>0</v>
      </c>
      <c r="FA8" s="125">
        <f>'表1.4 销售预算表（出售）'!FB7</f>
        <v>0</v>
      </c>
      <c r="FB8" s="125">
        <f>'表1.4 销售预算表（出售）'!FC7</f>
        <v>0</v>
      </c>
      <c r="FC8" s="125">
        <f>'表1.4 销售预算表（出售）'!FD7</f>
        <v>0</v>
      </c>
      <c r="FD8" s="125">
        <f>'表1.4 销售预算表（出售）'!FE7</f>
        <v>0</v>
      </c>
      <c r="FE8" s="125">
        <f>'表1.4 销售预算表（出售）'!FF7</f>
        <v>0</v>
      </c>
      <c r="FF8" s="125">
        <f>'表1.4 销售预算表（出售）'!FG7</f>
        <v>0</v>
      </c>
      <c r="FG8" s="125">
        <f>'表1.4 销售预算表（出售）'!FH7</f>
        <v>0</v>
      </c>
      <c r="FH8" s="125">
        <f>'表1.4 销售预算表（出售）'!FI7</f>
        <v>0</v>
      </c>
      <c r="FI8" s="125">
        <f>'表1.4 销售预算表（出售）'!FJ7</f>
        <v>0</v>
      </c>
      <c r="FJ8" s="125">
        <f>'表1.4 销售预算表（出售）'!FK7</f>
        <v>0</v>
      </c>
      <c r="FK8" s="125">
        <f>'表1.4 销售预算表（出售）'!FL7</f>
        <v>0</v>
      </c>
      <c r="FL8" s="125">
        <f>'表1.4 销售预算表（出售）'!FM7</f>
        <v>0</v>
      </c>
      <c r="FM8" s="125">
        <f>'表1.4 销售预算表（出售）'!FN7</f>
        <v>0</v>
      </c>
      <c r="FN8" s="125">
        <f>'表1.4 销售预算表（出售）'!FO7</f>
        <v>0</v>
      </c>
      <c r="FO8" s="125">
        <f>'表1.4 销售预算表（出售）'!FP7</f>
        <v>0</v>
      </c>
      <c r="FP8" s="125">
        <f>'表1.4 销售预算表（出售）'!FQ7</f>
        <v>0</v>
      </c>
      <c r="FQ8" s="125">
        <f>'表1.4 销售预算表（出售）'!FR7</f>
        <v>0</v>
      </c>
      <c r="FR8" s="125">
        <f>'表1.4 销售预算表（出售）'!FS7</f>
        <v>0</v>
      </c>
      <c r="FS8" s="125">
        <f>'表1.4 销售预算表（出售）'!FT7</f>
        <v>0</v>
      </c>
      <c r="FT8" s="125">
        <f>'表1.4 销售预算表（出售）'!FU7</f>
        <v>0</v>
      </c>
      <c r="FU8" s="125">
        <f>'表1.4 销售预算表（出售）'!FV7</f>
        <v>0</v>
      </c>
      <c r="FV8" s="125">
        <f>'表1.4 销售预算表（出售）'!FW7</f>
        <v>0</v>
      </c>
      <c r="FW8" s="125">
        <f>'表1.4 销售预算表（出售）'!FX7</f>
        <v>0</v>
      </c>
      <c r="FX8" s="125">
        <f>'表1.4 销售预算表（出售）'!FY7</f>
        <v>0</v>
      </c>
      <c r="FY8" s="125">
        <f>'表1.4 销售预算表（出售）'!FZ7</f>
        <v>0</v>
      </c>
      <c r="FZ8" s="125">
        <f>'表1.4 销售预算表（出售）'!GA7</f>
        <v>0</v>
      </c>
      <c r="GA8" s="125">
        <f>'表1.4 销售预算表（出售）'!GB7</f>
        <v>0</v>
      </c>
      <c r="GB8" s="125">
        <f>'表1.4 销售预算表（出售）'!GC7</f>
        <v>0</v>
      </c>
      <c r="GC8" s="125">
        <f>'表1.4 销售预算表（出售）'!GD7</f>
        <v>0</v>
      </c>
      <c r="GD8" s="125">
        <f>'表1.4 销售预算表（出售）'!GE7</f>
        <v>0</v>
      </c>
      <c r="GE8" s="125">
        <f>'表1.4 销售预算表（出售）'!GF7</f>
        <v>0</v>
      </c>
    </row>
    <row r="9" spans="1:187" s="93" customFormat="1" ht="21" customHeight="1" outlineLevel="1">
      <c r="A9" s="43" t="str">
        <f>目录及说明!$C$3</f>
        <v>XX地区</v>
      </c>
      <c r="B9" s="43" t="str">
        <f>目录及说明!$C$4</f>
        <v>XX项目</v>
      </c>
      <c r="C9" s="95" t="str">
        <f>'表1.4 销售预算表（出售）'!E8</f>
        <v>类别3</v>
      </c>
      <c r="D9" s="853"/>
      <c r="E9" s="125">
        <f>'表1.4 销售预算表（出售）'!F8</f>
        <v>0</v>
      </c>
      <c r="F9" s="125">
        <f>'表1.4 销售预算表（出售）'!G8</f>
        <v>0</v>
      </c>
      <c r="G9" s="125">
        <f>'表1.4 销售预算表（出售）'!H8</f>
        <v>0</v>
      </c>
      <c r="H9" s="125">
        <f>'表1.4 销售预算表（出售）'!I8</f>
        <v>0</v>
      </c>
      <c r="I9" s="125">
        <f>'表1.4 销售预算表（出售）'!J8</f>
        <v>0</v>
      </c>
      <c r="J9" s="125">
        <f>'表1.4 销售预算表（出售）'!K8</f>
        <v>0</v>
      </c>
      <c r="K9" s="125">
        <f>'表1.4 销售预算表（出售）'!L8</f>
        <v>0</v>
      </c>
      <c r="L9" s="125">
        <f>'表1.4 销售预算表（出售）'!M8</f>
        <v>0</v>
      </c>
      <c r="M9" s="125">
        <f>'表1.4 销售预算表（出售）'!N8</f>
        <v>0</v>
      </c>
      <c r="N9" s="125">
        <f>'表1.4 销售预算表（出售）'!O8</f>
        <v>0</v>
      </c>
      <c r="O9" s="125">
        <f>'表1.4 销售预算表（出售）'!P8</f>
        <v>0</v>
      </c>
      <c r="P9" s="125">
        <f>'表1.4 销售预算表（出售）'!Q8</f>
        <v>0</v>
      </c>
      <c r="Q9" s="125">
        <f>'表1.4 销售预算表（出售）'!R8</f>
        <v>0</v>
      </c>
      <c r="R9" s="125">
        <f>'表1.4 销售预算表（出售）'!S8</f>
        <v>0</v>
      </c>
      <c r="S9" s="125">
        <f>'表1.4 销售预算表（出售）'!T8</f>
        <v>0</v>
      </c>
      <c r="T9" s="125">
        <f>'表1.4 销售预算表（出售）'!U8</f>
        <v>0</v>
      </c>
      <c r="U9" s="125">
        <f>'表1.4 销售预算表（出售）'!V8</f>
        <v>0</v>
      </c>
      <c r="V9" s="125">
        <f>'表1.4 销售预算表（出售）'!W8</f>
        <v>0</v>
      </c>
      <c r="W9" s="125">
        <f>'表1.4 销售预算表（出售）'!X8</f>
        <v>0</v>
      </c>
      <c r="X9" s="125">
        <f>'表1.4 销售预算表（出售）'!Y8</f>
        <v>0</v>
      </c>
      <c r="Y9" s="125">
        <f>'表1.4 销售预算表（出售）'!Z8</f>
        <v>0</v>
      </c>
      <c r="Z9" s="125">
        <f>'表1.4 销售预算表（出售）'!AA8</f>
        <v>0</v>
      </c>
      <c r="AA9" s="125">
        <f>'表1.4 销售预算表（出售）'!AB8</f>
        <v>0</v>
      </c>
      <c r="AB9" s="125">
        <f>'表1.4 销售预算表（出售）'!AC8</f>
        <v>0</v>
      </c>
      <c r="AC9" s="125">
        <f>'表1.4 销售预算表（出售）'!AD8</f>
        <v>0</v>
      </c>
      <c r="AD9" s="125">
        <f>'表1.4 销售预算表（出售）'!AE8</f>
        <v>0</v>
      </c>
      <c r="AE9" s="125">
        <f>'表1.4 销售预算表（出售）'!AF8</f>
        <v>0</v>
      </c>
      <c r="AF9" s="125">
        <f>'表1.4 销售预算表（出售）'!AG8</f>
        <v>0</v>
      </c>
      <c r="AG9" s="125">
        <f>'表1.4 销售预算表（出售）'!AH8</f>
        <v>0</v>
      </c>
      <c r="AH9" s="125">
        <f>'表1.4 销售预算表（出售）'!AI8</f>
        <v>0</v>
      </c>
      <c r="AI9" s="125">
        <f>'表1.4 销售预算表（出售）'!AJ8</f>
        <v>0</v>
      </c>
      <c r="AJ9" s="125">
        <f>'表1.4 销售预算表（出售）'!AK8</f>
        <v>0</v>
      </c>
      <c r="AK9" s="125">
        <f>'表1.4 销售预算表（出售）'!AL8</f>
        <v>0</v>
      </c>
      <c r="AL9" s="125">
        <f>'表1.4 销售预算表（出售）'!AM8</f>
        <v>0</v>
      </c>
      <c r="AM9" s="125">
        <f>'表1.4 销售预算表（出售）'!AN8</f>
        <v>0</v>
      </c>
      <c r="AN9" s="125">
        <f>'表1.4 销售预算表（出售）'!AO8</f>
        <v>0</v>
      </c>
      <c r="AO9" s="125">
        <f>'表1.4 销售预算表（出售）'!AP8</f>
        <v>0</v>
      </c>
      <c r="AP9" s="125">
        <f>'表1.4 销售预算表（出售）'!AQ8</f>
        <v>0</v>
      </c>
      <c r="AQ9" s="125">
        <f>'表1.4 销售预算表（出售）'!AR8</f>
        <v>0</v>
      </c>
      <c r="AR9" s="125">
        <f>'表1.4 销售预算表（出售）'!AS8</f>
        <v>0</v>
      </c>
      <c r="AS9" s="125">
        <f>'表1.4 销售预算表（出售）'!AT8</f>
        <v>0</v>
      </c>
      <c r="AT9" s="125">
        <f>'表1.4 销售预算表（出售）'!AU8</f>
        <v>0</v>
      </c>
      <c r="AU9" s="125">
        <f>'表1.4 销售预算表（出售）'!AV8</f>
        <v>0</v>
      </c>
      <c r="AV9" s="125">
        <f>'表1.4 销售预算表（出售）'!AW8</f>
        <v>0</v>
      </c>
      <c r="AW9" s="125">
        <f>'表1.4 销售预算表（出售）'!AX8</f>
        <v>0</v>
      </c>
      <c r="AX9" s="125">
        <f>'表1.4 销售预算表（出售）'!AY8</f>
        <v>0</v>
      </c>
      <c r="AY9" s="125">
        <f>'表1.4 销售预算表（出售）'!AZ8</f>
        <v>0</v>
      </c>
      <c r="AZ9" s="125">
        <f>'表1.4 销售预算表（出售）'!BA8</f>
        <v>0</v>
      </c>
      <c r="BA9" s="125">
        <f>'表1.4 销售预算表（出售）'!BB8</f>
        <v>0</v>
      </c>
      <c r="BB9" s="125">
        <f>'表1.4 销售预算表（出售）'!BC8</f>
        <v>0</v>
      </c>
      <c r="BC9" s="125">
        <f>'表1.4 销售预算表（出售）'!BD8</f>
        <v>0</v>
      </c>
      <c r="BD9" s="125">
        <f>'表1.4 销售预算表（出售）'!BE8</f>
        <v>0</v>
      </c>
      <c r="BE9" s="125">
        <f>'表1.4 销售预算表（出售）'!BF8</f>
        <v>0</v>
      </c>
      <c r="BF9" s="125">
        <f>'表1.4 销售预算表（出售）'!BG8</f>
        <v>0</v>
      </c>
      <c r="BG9" s="125">
        <f>'表1.4 销售预算表（出售）'!BH8</f>
        <v>0</v>
      </c>
      <c r="BH9" s="125">
        <f>'表1.4 销售预算表（出售）'!BI8</f>
        <v>0</v>
      </c>
      <c r="BI9" s="125">
        <f>'表1.4 销售预算表（出售）'!BJ8</f>
        <v>0</v>
      </c>
      <c r="BJ9" s="125">
        <f>'表1.4 销售预算表（出售）'!BK8</f>
        <v>0</v>
      </c>
      <c r="BK9" s="125">
        <f>'表1.4 销售预算表（出售）'!BL8</f>
        <v>0</v>
      </c>
      <c r="BL9" s="125">
        <f>'表1.4 销售预算表（出售）'!BM8</f>
        <v>0</v>
      </c>
      <c r="BM9" s="125">
        <f>'表1.4 销售预算表（出售）'!BN8</f>
        <v>0</v>
      </c>
      <c r="BN9" s="125">
        <f>'表1.4 销售预算表（出售）'!BO8</f>
        <v>0</v>
      </c>
      <c r="BO9" s="125">
        <f>'表1.4 销售预算表（出售）'!BP8</f>
        <v>0</v>
      </c>
      <c r="BP9" s="125">
        <f>'表1.4 销售预算表（出售）'!BQ8</f>
        <v>0</v>
      </c>
      <c r="BQ9" s="125">
        <f>'表1.4 销售预算表（出售）'!BR8</f>
        <v>0</v>
      </c>
      <c r="BR9" s="125">
        <f>'表1.4 销售预算表（出售）'!BS8</f>
        <v>0</v>
      </c>
      <c r="BS9" s="125">
        <f>'表1.4 销售预算表（出售）'!BT8</f>
        <v>0</v>
      </c>
      <c r="BT9" s="125">
        <f>'表1.4 销售预算表（出售）'!BU8</f>
        <v>0</v>
      </c>
      <c r="BU9" s="125">
        <f>'表1.4 销售预算表（出售）'!BV8</f>
        <v>0</v>
      </c>
      <c r="BV9" s="125">
        <f>'表1.4 销售预算表（出售）'!BW8</f>
        <v>0</v>
      </c>
      <c r="BW9" s="125">
        <f>'表1.4 销售预算表（出售）'!BX8</f>
        <v>0</v>
      </c>
      <c r="BX9" s="125">
        <f>'表1.4 销售预算表（出售）'!BY8</f>
        <v>0</v>
      </c>
      <c r="BY9" s="125">
        <f>'表1.4 销售预算表（出售）'!BZ8</f>
        <v>0</v>
      </c>
      <c r="BZ9" s="125">
        <f>'表1.4 销售预算表（出售）'!CA8</f>
        <v>0</v>
      </c>
      <c r="CA9" s="125">
        <f>'表1.4 销售预算表（出售）'!CB8</f>
        <v>0</v>
      </c>
      <c r="CB9" s="125">
        <f>'表1.4 销售预算表（出售）'!CC8</f>
        <v>0</v>
      </c>
      <c r="CC9" s="125">
        <f>'表1.4 销售预算表（出售）'!CD8</f>
        <v>0</v>
      </c>
      <c r="CD9" s="125">
        <f>'表1.4 销售预算表（出售）'!CE8</f>
        <v>0</v>
      </c>
      <c r="CE9" s="125">
        <f>'表1.4 销售预算表（出售）'!CF8</f>
        <v>0</v>
      </c>
      <c r="CF9" s="125">
        <f>'表1.4 销售预算表（出售）'!CG8</f>
        <v>0</v>
      </c>
      <c r="CG9" s="125">
        <f>'表1.4 销售预算表（出售）'!CH8</f>
        <v>0</v>
      </c>
      <c r="CH9" s="125">
        <f>'表1.4 销售预算表（出售）'!CI8</f>
        <v>0</v>
      </c>
      <c r="CI9" s="125">
        <f>'表1.4 销售预算表（出售）'!CJ8</f>
        <v>0</v>
      </c>
      <c r="CJ9" s="125">
        <f>'表1.4 销售预算表（出售）'!CK8</f>
        <v>0</v>
      </c>
      <c r="CK9" s="125">
        <f>'表1.4 销售预算表（出售）'!CL8</f>
        <v>0</v>
      </c>
      <c r="CL9" s="125">
        <f>'表1.4 销售预算表（出售）'!CM8</f>
        <v>0</v>
      </c>
      <c r="CM9" s="125">
        <f>'表1.4 销售预算表（出售）'!CN8</f>
        <v>0</v>
      </c>
      <c r="CN9" s="125">
        <f>'表1.4 销售预算表（出售）'!CO8</f>
        <v>0</v>
      </c>
      <c r="CO9" s="125">
        <f>'表1.4 销售预算表（出售）'!CP8</f>
        <v>0</v>
      </c>
      <c r="CP9" s="125">
        <f>'表1.4 销售预算表（出售）'!CQ8</f>
        <v>0</v>
      </c>
      <c r="CQ9" s="125">
        <f>'表1.4 销售预算表（出售）'!CR8</f>
        <v>0</v>
      </c>
      <c r="CR9" s="125">
        <f>'表1.4 销售预算表（出售）'!CS8</f>
        <v>0</v>
      </c>
      <c r="CS9" s="125">
        <f>'表1.4 销售预算表（出售）'!CT8</f>
        <v>0</v>
      </c>
      <c r="CT9" s="125">
        <f>'表1.4 销售预算表（出售）'!CU8</f>
        <v>0</v>
      </c>
      <c r="CU9" s="125">
        <f>'表1.4 销售预算表（出售）'!CV8</f>
        <v>0</v>
      </c>
      <c r="CV9" s="125">
        <f>'表1.4 销售预算表（出售）'!CW8</f>
        <v>0</v>
      </c>
      <c r="CW9" s="125">
        <f>'表1.4 销售预算表（出售）'!CX8</f>
        <v>0</v>
      </c>
      <c r="CX9" s="125">
        <f>'表1.4 销售预算表（出售）'!CY8</f>
        <v>0</v>
      </c>
      <c r="CY9" s="125">
        <f>'表1.4 销售预算表（出售）'!CZ8</f>
        <v>0</v>
      </c>
      <c r="CZ9" s="125">
        <f>'表1.4 销售预算表（出售）'!DA8</f>
        <v>0</v>
      </c>
      <c r="DA9" s="125">
        <f>'表1.4 销售预算表（出售）'!DB8</f>
        <v>0</v>
      </c>
      <c r="DB9" s="125">
        <f>'表1.4 销售预算表（出售）'!DC8</f>
        <v>0</v>
      </c>
      <c r="DC9" s="125">
        <f>'表1.4 销售预算表（出售）'!DD8</f>
        <v>0</v>
      </c>
      <c r="DD9" s="125">
        <f>'表1.4 销售预算表（出售）'!DE8</f>
        <v>0</v>
      </c>
      <c r="DE9" s="125">
        <f>'表1.4 销售预算表（出售）'!DF8</f>
        <v>0</v>
      </c>
      <c r="DF9" s="125">
        <f>'表1.4 销售预算表（出售）'!DG8</f>
        <v>0</v>
      </c>
      <c r="DG9" s="125">
        <f>'表1.4 销售预算表（出售）'!DH8</f>
        <v>0</v>
      </c>
      <c r="DH9" s="125">
        <f>'表1.4 销售预算表（出售）'!DI8</f>
        <v>0</v>
      </c>
      <c r="DI9" s="125">
        <f>'表1.4 销售预算表（出售）'!DJ8</f>
        <v>0</v>
      </c>
      <c r="DJ9" s="125">
        <f>'表1.4 销售预算表（出售）'!DK8</f>
        <v>0</v>
      </c>
      <c r="DK9" s="125">
        <f>'表1.4 销售预算表（出售）'!DL8</f>
        <v>0</v>
      </c>
      <c r="DL9" s="125">
        <f>'表1.4 销售预算表（出售）'!DM8</f>
        <v>0</v>
      </c>
      <c r="DM9" s="125">
        <f>'表1.4 销售预算表（出售）'!DN8</f>
        <v>0</v>
      </c>
      <c r="DN9" s="125">
        <f>'表1.4 销售预算表（出售）'!DO8</f>
        <v>0</v>
      </c>
      <c r="DO9" s="125">
        <f>'表1.4 销售预算表（出售）'!DP8</f>
        <v>0</v>
      </c>
      <c r="DP9" s="125">
        <f>'表1.4 销售预算表（出售）'!DQ8</f>
        <v>0</v>
      </c>
      <c r="DQ9" s="125">
        <f>'表1.4 销售预算表（出售）'!DR8</f>
        <v>0</v>
      </c>
      <c r="DR9" s="125">
        <f>'表1.4 销售预算表（出售）'!DS8</f>
        <v>0</v>
      </c>
      <c r="DS9" s="125">
        <f>'表1.4 销售预算表（出售）'!DT8</f>
        <v>0</v>
      </c>
      <c r="DT9" s="125">
        <f>'表1.4 销售预算表（出售）'!DU8</f>
        <v>0</v>
      </c>
      <c r="DU9" s="125">
        <f>'表1.4 销售预算表（出售）'!DV8</f>
        <v>0</v>
      </c>
      <c r="DV9" s="125">
        <f>'表1.4 销售预算表（出售）'!DW8</f>
        <v>0</v>
      </c>
      <c r="DW9" s="125">
        <f>'表1.4 销售预算表（出售）'!DX8</f>
        <v>0</v>
      </c>
      <c r="DX9" s="125">
        <f>'表1.4 销售预算表（出售）'!DY8</f>
        <v>0</v>
      </c>
      <c r="DY9" s="125">
        <f>'表1.4 销售预算表（出售）'!DZ8</f>
        <v>0</v>
      </c>
      <c r="DZ9" s="125">
        <f>'表1.4 销售预算表（出售）'!EA8</f>
        <v>0</v>
      </c>
      <c r="EA9" s="125">
        <f>'表1.4 销售预算表（出售）'!EB8</f>
        <v>0</v>
      </c>
      <c r="EB9" s="125">
        <f>'表1.4 销售预算表（出售）'!EC8</f>
        <v>0</v>
      </c>
      <c r="EC9" s="125">
        <f>'表1.4 销售预算表（出售）'!ED8</f>
        <v>0</v>
      </c>
      <c r="ED9" s="125">
        <f>'表1.4 销售预算表（出售）'!EE8</f>
        <v>0</v>
      </c>
      <c r="EE9" s="125">
        <f>'表1.4 销售预算表（出售）'!EF8</f>
        <v>0</v>
      </c>
      <c r="EF9" s="125">
        <f>'表1.4 销售预算表（出售）'!EG8</f>
        <v>0</v>
      </c>
      <c r="EG9" s="125">
        <f>'表1.4 销售预算表（出售）'!EH8</f>
        <v>0</v>
      </c>
      <c r="EH9" s="125">
        <f>'表1.4 销售预算表（出售）'!EI8</f>
        <v>0</v>
      </c>
      <c r="EI9" s="125">
        <f>'表1.4 销售预算表（出售）'!EJ8</f>
        <v>0</v>
      </c>
      <c r="EJ9" s="125">
        <f>'表1.4 销售预算表（出售）'!EK8</f>
        <v>0</v>
      </c>
      <c r="EK9" s="125">
        <f>'表1.4 销售预算表（出售）'!EL8</f>
        <v>0</v>
      </c>
      <c r="EL9" s="125">
        <f>'表1.4 销售预算表（出售）'!EM8</f>
        <v>0</v>
      </c>
      <c r="EM9" s="125">
        <f>'表1.4 销售预算表（出售）'!EN8</f>
        <v>0</v>
      </c>
      <c r="EN9" s="125">
        <f>'表1.4 销售预算表（出售）'!EO8</f>
        <v>0</v>
      </c>
      <c r="EO9" s="125">
        <f>'表1.4 销售预算表（出售）'!EP8</f>
        <v>0</v>
      </c>
      <c r="EP9" s="125">
        <f>'表1.4 销售预算表（出售）'!EQ8</f>
        <v>0</v>
      </c>
      <c r="EQ9" s="125">
        <f>'表1.4 销售预算表（出售）'!ER8</f>
        <v>0</v>
      </c>
      <c r="ER9" s="125">
        <f>'表1.4 销售预算表（出售）'!ES8</f>
        <v>0</v>
      </c>
      <c r="ES9" s="125">
        <f>'表1.4 销售预算表（出售）'!ET8</f>
        <v>0</v>
      </c>
      <c r="ET9" s="125">
        <f>'表1.4 销售预算表（出售）'!EU8</f>
        <v>0</v>
      </c>
      <c r="EU9" s="125">
        <f>'表1.4 销售预算表（出售）'!EV8</f>
        <v>0</v>
      </c>
      <c r="EV9" s="125">
        <f>'表1.4 销售预算表（出售）'!EW8</f>
        <v>0</v>
      </c>
      <c r="EW9" s="125">
        <f>'表1.4 销售预算表（出售）'!EX8</f>
        <v>0</v>
      </c>
      <c r="EX9" s="125">
        <f>'表1.4 销售预算表（出售）'!EY8</f>
        <v>0</v>
      </c>
      <c r="EY9" s="125">
        <f>'表1.4 销售预算表（出售）'!EZ8</f>
        <v>0</v>
      </c>
      <c r="EZ9" s="125">
        <f>'表1.4 销售预算表（出售）'!FA8</f>
        <v>0</v>
      </c>
      <c r="FA9" s="125">
        <f>'表1.4 销售预算表（出售）'!FB8</f>
        <v>0</v>
      </c>
      <c r="FB9" s="125">
        <f>'表1.4 销售预算表（出售）'!FC8</f>
        <v>0</v>
      </c>
      <c r="FC9" s="125">
        <f>'表1.4 销售预算表（出售）'!FD8</f>
        <v>0</v>
      </c>
      <c r="FD9" s="125">
        <f>'表1.4 销售预算表（出售）'!FE8</f>
        <v>0</v>
      </c>
      <c r="FE9" s="125">
        <f>'表1.4 销售预算表（出售）'!FF8</f>
        <v>0</v>
      </c>
      <c r="FF9" s="125">
        <f>'表1.4 销售预算表（出售）'!FG8</f>
        <v>0</v>
      </c>
      <c r="FG9" s="125">
        <f>'表1.4 销售预算表（出售）'!FH8</f>
        <v>0</v>
      </c>
      <c r="FH9" s="125">
        <f>'表1.4 销售预算表（出售）'!FI8</f>
        <v>0</v>
      </c>
      <c r="FI9" s="125">
        <f>'表1.4 销售预算表（出售）'!FJ8</f>
        <v>0</v>
      </c>
      <c r="FJ9" s="125">
        <f>'表1.4 销售预算表（出售）'!FK8</f>
        <v>0</v>
      </c>
      <c r="FK9" s="125">
        <f>'表1.4 销售预算表（出售）'!FL8</f>
        <v>0</v>
      </c>
      <c r="FL9" s="125">
        <f>'表1.4 销售预算表（出售）'!FM8</f>
        <v>0</v>
      </c>
      <c r="FM9" s="125">
        <f>'表1.4 销售预算表（出售）'!FN8</f>
        <v>0</v>
      </c>
      <c r="FN9" s="125">
        <f>'表1.4 销售预算表（出售）'!FO8</f>
        <v>0</v>
      </c>
      <c r="FO9" s="125">
        <f>'表1.4 销售预算表（出售）'!FP8</f>
        <v>0</v>
      </c>
      <c r="FP9" s="125">
        <f>'表1.4 销售预算表（出售）'!FQ8</f>
        <v>0</v>
      </c>
      <c r="FQ9" s="125">
        <f>'表1.4 销售预算表（出售）'!FR8</f>
        <v>0</v>
      </c>
      <c r="FR9" s="125">
        <f>'表1.4 销售预算表（出售）'!FS8</f>
        <v>0</v>
      </c>
      <c r="FS9" s="125">
        <f>'表1.4 销售预算表（出售）'!FT8</f>
        <v>0</v>
      </c>
      <c r="FT9" s="125">
        <f>'表1.4 销售预算表（出售）'!FU8</f>
        <v>0</v>
      </c>
      <c r="FU9" s="125">
        <f>'表1.4 销售预算表（出售）'!FV8</f>
        <v>0</v>
      </c>
      <c r="FV9" s="125">
        <f>'表1.4 销售预算表（出售）'!FW8</f>
        <v>0</v>
      </c>
      <c r="FW9" s="125">
        <f>'表1.4 销售预算表（出售）'!FX8</f>
        <v>0</v>
      </c>
      <c r="FX9" s="125">
        <f>'表1.4 销售预算表（出售）'!FY8</f>
        <v>0</v>
      </c>
      <c r="FY9" s="125">
        <f>'表1.4 销售预算表（出售）'!FZ8</f>
        <v>0</v>
      </c>
      <c r="FZ9" s="125">
        <f>'表1.4 销售预算表（出售）'!GA8</f>
        <v>0</v>
      </c>
      <c r="GA9" s="125">
        <f>'表1.4 销售预算表（出售）'!GB8</f>
        <v>0</v>
      </c>
      <c r="GB9" s="125">
        <f>'表1.4 销售预算表（出售）'!GC8</f>
        <v>0</v>
      </c>
      <c r="GC9" s="125">
        <f>'表1.4 销售预算表（出售）'!GD8</f>
        <v>0</v>
      </c>
      <c r="GD9" s="125">
        <f>'表1.4 销售预算表（出售）'!GE8</f>
        <v>0</v>
      </c>
      <c r="GE9" s="125">
        <f>'表1.4 销售预算表（出售）'!GF8</f>
        <v>0</v>
      </c>
    </row>
    <row r="10" spans="1:187" s="93" customFormat="1" ht="21" customHeight="1" outlineLevel="1">
      <c r="A10" s="43" t="str">
        <f>目录及说明!$C$3</f>
        <v>XX地区</v>
      </c>
      <c r="B10" s="43" t="str">
        <f>目录及说明!$C$4</f>
        <v>XX项目</v>
      </c>
      <c r="C10" s="94" t="str">
        <f>'表1.4 销售预算表（出售）'!E9</f>
        <v>类别4</v>
      </c>
      <c r="D10" s="853"/>
      <c r="E10" s="125">
        <f>'表1.4 销售预算表（出售）'!F9</f>
        <v>0</v>
      </c>
      <c r="F10" s="125">
        <f>'表1.4 销售预算表（出售）'!G9</f>
        <v>0</v>
      </c>
      <c r="G10" s="125">
        <f>'表1.4 销售预算表（出售）'!H9</f>
        <v>0</v>
      </c>
      <c r="H10" s="125">
        <f>'表1.4 销售预算表（出售）'!I9</f>
        <v>0</v>
      </c>
      <c r="I10" s="125">
        <f>'表1.4 销售预算表（出售）'!J9</f>
        <v>0</v>
      </c>
      <c r="J10" s="125">
        <f>'表1.4 销售预算表（出售）'!K9</f>
        <v>0</v>
      </c>
      <c r="K10" s="125">
        <f>'表1.4 销售预算表（出售）'!L9</f>
        <v>0</v>
      </c>
      <c r="L10" s="125">
        <f>'表1.4 销售预算表（出售）'!M9</f>
        <v>0</v>
      </c>
      <c r="M10" s="125">
        <f>'表1.4 销售预算表（出售）'!N9</f>
        <v>0</v>
      </c>
      <c r="N10" s="125">
        <f>'表1.4 销售预算表（出售）'!O9</f>
        <v>0</v>
      </c>
      <c r="O10" s="125">
        <f>'表1.4 销售预算表（出售）'!P9</f>
        <v>0</v>
      </c>
      <c r="P10" s="125">
        <f>'表1.4 销售预算表（出售）'!Q9</f>
        <v>0</v>
      </c>
      <c r="Q10" s="125">
        <f>'表1.4 销售预算表（出售）'!R9</f>
        <v>0</v>
      </c>
      <c r="R10" s="125">
        <f>'表1.4 销售预算表（出售）'!S9</f>
        <v>0</v>
      </c>
      <c r="S10" s="125">
        <f>'表1.4 销售预算表（出售）'!T9</f>
        <v>0</v>
      </c>
      <c r="T10" s="125">
        <f>'表1.4 销售预算表（出售）'!U9</f>
        <v>0</v>
      </c>
      <c r="U10" s="125">
        <f>'表1.4 销售预算表（出售）'!V9</f>
        <v>0</v>
      </c>
      <c r="V10" s="125">
        <f>'表1.4 销售预算表（出售）'!W9</f>
        <v>0</v>
      </c>
      <c r="W10" s="125">
        <f>'表1.4 销售预算表（出售）'!X9</f>
        <v>0</v>
      </c>
      <c r="X10" s="125">
        <f>'表1.4 销售预算表（出售）'!Y9</f>
        <v>0</v>
      </c>
      <c r="Y10" s="125">
        <f>'表1.4 销售预算表（出售）'!Z9</f>
        <v>0</v>
      </c>
      <c r="Z10" s="125">
        <f>'表1.4 销售预算表（出售）'!AA9</f>
        <v>0</v>
      </c>
      <c r="AA10" s="125">
        <f>'表1.4 销售预算表（出售）'!AB9</f>
        <v>0</v>
      </c>
      <c r="AB10" s="125">
        <f>'表1.4 销售预算表（出售）'!AC9</f>
        <v>0</v>
      </c>
      <c r="AC10" s="125">
        <f>'表1.4 销售预算表（出售）'!AD9</f>
        <v>0</v>
      </c>
      <c r="AD10" s="125">
        <f>'表1.4 销售预算表（出售）'!AE9</f>
        <v>0</v>
      </c>
      <c r="AE10" s="125">
        <f>'表1.4 销售预算表（出售）'!AF9</f>
        <v>0</v>
      </c>
      <c r="AF10" s="125">
        <f>'表1.4 销售预算表（出售）'!AG9</f>
        <v>0</v>
      </c>
      <c r="AG10" s="125">
        <f>'表1.4 销售预算表（出售）'!AH9</f>
        <v>0</v>
      </c>
      <c r="AH10" s="125">
        <f>'表1.4 销售预算表（出售）'!AI9</f>
        <v>0</v>
      </c>
      <c r="AI10" s="125">
        <f>'表1.4 销售预算表（出售）'!AJ9</f>
        <v>0</v>
      </c>
      <c r="AJ10" s="125">
        <f>'表1.4 销售预算表（出售）'!AK9</f>
        <v>0</v>
      </c>
      <c r="AK10" s="125">
        <f>'表1.4 销售预算表（出售）'!AL9</f>
        <v>0</v>
      </c>
      <c r="AL10" s="125">
        <f>'表1.4 销售预算表（出售）'!AM9</f>
        <v>0</v>
      </c>
      <c r="AM10" s="125">
        <f>'表1.4 销售预算表（出售）'!AN9</f>
        <v>0</v>
      </c>
      <c r="AN10" s="125">
        <f>'表1.4 销售预算表（出售）'!AO9</f>
        <v>0</v>
      </c>
      <c r="AO10" s="125">
        <f>'表1.4 销售预算表（出售）'!AP9</f>
        <v>0</v>
      </c>
      <c r="AP10" s="125">
        <f>'表1.4 销售预算表（出售）'!AQ9</f>
        <v>0</v>
      </c>
      <c r="AQ10" s="125">
        <f>'表1.4 销售预算表（出售）'!AR9</f>
        <v>0</v>
      </c>
      <c r="AR10" s="125">
        <f>'表1.4 销售预算表（出售）'!AS9</f>
        <v>0</v>
      </c>
      <c r="AS10" s="125">
        <f>'表1.4 销售预算表（出售）'!AT9</f>
        <v>0</v>
      </c>
      <c r="AT10" s="125">
        <f>'表1.4 销售预算表（出售）'!AU9</f>
        <v>0</v>
      </c>
      <c r="AU10" s="125">
        <f>'表1.4 销售预算表（出售）'!AV9</f>
        <v>0</v>
      </c>
      <c r="AV10" s="125">
        <f>'表1.4 销售预算表（出售）'!AW9</f>
        <v>0</v>
      </c>
      <c r="AW10" s="125">
        <f>'表1.4 销售预算表（出售）'!AX9</f>
        <v>0</v>
      </c>
      <c r="AX10" s="125">
        <f>'表1.4 销售预算表（出售）'!AY9</f>
        <v>0</v>
      </c>
      <c r="AY10" s="125">
        <f>'表1.4 销售预算表（出售）'!AZ9</f>
        <v>0</v>
      </c>
      <c r="AZ10" s="125">
        <f>'表1.4 销售预算表（出售）'!BA9</f>
        <v>0</v>
      </c>
      <c r="BA10" s="125">
        <f>'表1.4 销售预算表（出售）'!BB9</f>
        <v>0</v>
      </c>
      <c r="BB10" s="125">
        <f>'表1.4 销售预算表（出售）'!BC9</f>
        <v>0</v>
      </c>
      <c r="BC10" s="125">
        <f>'表1.4 销售预算表（出售）'!BD9</f>
        <v>0</v>
      </c>
      <c r="BD10" s="125">
        <f>'表1.4 销售预算表（出售）'!BE9</f>
        <v>0</v>
      </c>
      <c r="BE10" s="125">
        <f>'表1.4 销售预算表（出售）'!BF9</f>
        <v>0</v>
      </c>
      <c r="BF10" s="125">
        <f>'表1.4 销售预算表（出售）'!BG9</f>
        <v>0</v>
      </c>
      <c r="BG10" s="125">
        <f>'表1.4 销售预算表（出售）'!BH9</f>
        <v>0</v>
      </c>
      <c r="BH10" s="125">
        <f>'表1.4 销售预算表（出售）'!BI9</f>
        <v>0</v>
      </c>
      <c r="BI10" s="125">
        <f>'表1.4 销售预算表（出售）'!BJ9</f>
        <v>0</v>
      </c>
      <c r="BJ10" s="125">
        <f>'表1.4 销售预算表（出售）'!BK9</f>
        <v>0</v>
      </c>
      <c r="BK10" s="125">
        <f>'表1.4 销售预算表（出售）'!BL9</f>
        <v>0</v>
      </c>
      <c r="BL10" s="125">
        <f>'表1.4 销售预算表（出售）'!BM9</f>
        <v>0</v>
      </c>
      <c r="BM10" s="125">
        <f>'表1.4 销售预算表（出售）'!BN9</f>
        <v>0</v>
      </c>
      <c r="BN10" s="125">
        <f>'表1.4 销售预算表（出售）'!BO9</f>
        <v>0</v>
      </c>
      <c r="BO10" s="125">
        <f>'表1.4 销售预算表（出售）'!BP9</f>
        <v>0</v>
      </c>
      <c r="BP10" s="125">
        <f>'表1.4 销售预算表（出售）'!BQ9</f>
        <v>0</v>
      </c>
      <c r="BQ10" s="125">
        <f>'表1.4 销售预算表（出售）'!BR9</f>
        <v>0</v>
      </c>
      <c r="BR10" s="125">
        <f>'表1.4 销售预算表（出售）'!BS9</f>
        <v>0</v>
      </c>
      <c r="BS10" s="125">
        <f>'表1.4 销售预算表（出售）'!BT9</f>
        <v>0</v>
      </c>
      <c r="BT10" s="125">
        <f>'表1.4 销售预算表（出售）'!BU9</f>
        <v>0</v>
      </c>
      <c r="BU10" s="125">
        <f>'表1.4 销售预算表（出售）'!BV9</f>
        <v>0</v>
      </c>
      <c r="BV10" s="125">
        <f>'表1.4 销售预算表（出售）'!BW9</f>
        <v>0</v>
      </c>
      <c r="BW10" s="125">
        <f>'表1.4 销售预算表（出售）'!BX9</f>
        <v>0</v>
      </c>
      <c r="BX10" s="125">
        <f>'表1.4 销售预算表（出售）'!BY9</f>
        <v>0</v>
      </c>
      <c r="BY10" s="125">
        <f>'表1.4 销售预算表（出售）'!BZ9</f>
        <v>0</v>
      </c>
      <c r="BZ10" s="125">
        <f>'表1.4 销售预算表（出售）'!CA9</f>
        <v>0</v>
      </c>
      <c r="CA10" s="125">
        <f>'表1.4 销售预算表（出售）'!CB9</f>
        <v>0</v>
      </c>
      <c r="CB10" s="125">
        <f>'表1.4 销售预算表（出售）'!CC9</f>
        <v>0</v>
      </c>
      <c r="CC10" s="125">
        <f>'表1.4 销售预算表（出售）'!CD9</f>
        <v>0</v>
      </c>
      <c r="CD10" s="125">
        <f>'表1.4 销售预算表（出售）'!CE9</f>
        <v>0</v>
      </c>
      <c r="CE10" s="125">
        <f>'表1.4 销售预算表（出售）'!CF9</f>
        <v>0</v>
      </c>
      <c r="CF10" s="125">
        <f>'表1.4 销售预算表（出售）'!CG9</f>
        <v>0</v>
      </c>
      <c r="CG10" s="125">
        <f>'表1.4 销售预算表（出售）'!CH9</f>
        <v>0</v>
      </c>
      <c r="CH10" s="125">
        <f>'表1.4 销售预算表（出售）'!CI9</f>
        <v>0</v>
      </c>
      <c r="CI10" s="125">
        <f>'表1.4 销售预算表（出售）'!CJ9</f>
        <v>0</v>
      </c>
      <c r="CJ10" s="125">
        <f>'表1.4 销售预算表（出售）'!CK9</f>
        <v>0</v>
      </c>
      <c r="CK10" s="125">
        <f>'表1.4 销售预算表（出售）'!CL9</f>
        <v>0</v>
      </c>
      <c r="CL10" s="125">
        <f>'表1.4 销售预算表（出售）'!CM9</f>
        <v>0</v>
      </c>
      <c r="CM10" s="125">
        <f>'表1.4 销售预算表（出售）'!CN9</f>
        <v>0</v>
      </c>
      <c r="CN10" s="125">
        <f>'表1.4 销售预算表（出售）'!CO9</f>
        <v>0</v>
      </c>
      <c r="CO10" s="125">
        <f>'表1.4 销售预算表（出售）'!CP9</f>
        <v>0</v>
      </c>
      <c r="CP10" s="125">
        <f>'表1.4 销售预算表（出售）'!CQ9</f>
        <v>0</v>
      </c>
      <c r="CQ10" s="125">
        <f>'表1.4 销售预算表（出售）'!CR9</f>
        <v>0</v>
      </c>
      <c r="CR10" s="125">
        <f>'表1.4 销售预算表（出售）'!CS9</f>
        <v>0</v>
      </c>
      <c r="CS10" s="125">
        <f>'表1.4 销售预算表（出售）'!CT9</f>
        <v>0</v>
      </c>
      <c r="CT10" s="125">
        <f>'表1.4 销售预算表（出售）'!CU9</f>
        <v>0</v>
      </c>
      <c r="CU10" s="125">
        <f>'表1.4 销售预算表（出售）'!CV9</f>
        <v>0</v>
      </c>
      <c r="CV10" s="125">
        <f>'表1.4 销售预算表（出售）'!CW9</f>
        <v>0</v>
      </c>
      <c r="CW10" s="125">
        <f>'表1.4 销售预算表（出售）'!CX9</f>
        <v>0</v>
      </c>
      <c r="CX10" s="125">
        <f>'表1.4 销售预算表（出售）'!CY9</f>
        <v>0</v>
      </c>
      <c r="CY10" s="125">
        <f>'表1.4 销售预算表（出售）'!CZ9</f>
        <v>0</v>
      </c>
      <c r="CZ10" s="125">
        <f>'表1.4 销售预算表（出售）'!DA9</f>
        <v>0</v>
      </c>
      <c r="DA10" s="125">
        <f>'表1.4 销售预算表（出售）'!DB9</f>
        <v>0</v>
      </c>
      <c r="DB10" s="125">
        <f>'表1.4 销售预算表（出售）'!DC9</f>
        <v>0</v>
      </c>
      <c r="DC10" s="125">
        <f>'表1.4 销售预算表（出售）'!DD9</f>
        <v>0</v>
      </c>
      <c r="DD10" s="125">
        <f>'表1.4 销售预算表（出售）'!DE9</f>
        <v>0</v>
      </c>
      <c r="DE10" s="125">
        <f>'表1.4 销售预算表（出售）'!DF9</f>
        <v>0</v>
      </c>
      <c r="DF10" s="125">
        <f>'表1.4 销售预算表（出售）'!DG9</f>
        <v>0</v>
      </c>
      <c r="DG10" s="125">
        <f>'表1.4 销售预算表（出售）'!DH9</f>
        <v>0</v>
      </c>
      <c r="DH10" s="125">
        <f>'表1.4 销售预算表（出售）'!DI9</f>
        <v>0</v>
      </c>
      <c r="DI10" s="125">
        <f>'表1.4 销售预算表（出售）'!DJ9</f>
        <v>0</v>
      </c>
      <c r="DJ10" s="125">
        <f>'表1.4 销售预算表（出售）'!DK9</f>
        <v>0</v>
      </c>
      <c r="DK10" s="125">
        <f>'表1.4 销售预算表（出售）'!DL9</f>
        <v>0</v>
      </c>
      <c r="DL10" s="125">
        <f>'表1.4 销售预算表（出售）'!DM9</f>
        <v>0</v>
      </c>
      <c r="DM10" s="125">
        <f>'表1.4 销售预算表（出售）'!DN9</f>
        <v>0</v>
      </c>
      <c r="DN10" s="125">
        <f>'表1.4 销售预算表（出售）'!DO9</f>
        <v>0</v>
      </c>
      <c r="DO10" s="125">
        <f>'表1.4 销售预算表（出售）'!DP9</f>
        <v>0</v>
      </c>
      <c r="DP10" s="125">
        <f>'表1.4 销售预算表（出售）'!DQ9</f>
        <v>0</v>
      </c>
      <c r="DQ10" s="125">
        <f>'表1.4 销售预算表（出售）'!DR9</f>
        <v>0</v>
      </c>
      <c r="DR10" s="125">
        <f>'表1.4 销售预算表（出售）'!DS9</f>
        <v>0</v>
      </c>
      <c r="DS10" s="125">
        <f>'表1.4 销售预算表（出售）'!DT9</f>
        <v>0</v>
      </c>
      <c r="DT10" s="125">
        <f>'表1.4 销售预算表（出售）'!DU9</f>
        <v>0</v>
      </c>
      <c r="DU10" s="125">
        <f>'表1.4 销售预算表（出售）'!DV9</f>
        <v>0</v>
      </c>
      <c r="DV10" s="125">
        <f>'表1.4 销售预算表（出售）'!DW9</f>
        <v>0</v>
      </c>
      <c r="DW10" s="125">
        <f>'表1.4 销售预算表（出售）'!DX9</f>
        <v>0</v>
      </c>
      <c r="DX10" s="125">
        <f>'表1.4 销售预算表（出售）'!DY9</f>
        <v>0</v>
      </c>
      <c r="DY10" s="125">
        <f>'表1.4 销售预算表（出售）'!DZ9</f>
        <v>0</v>
      </c>
      <c r="DZ10" s="125">
        <f>'表1.4 销售预算表（出售）'!EA9</f>
        <v>0</v>
      </c>
      <c r="EA10" s="125">
        <f>'表1.4 销售预算表（出售）'!EB9</f>
        <v>0</v>
      </c>
      <c r="EB10" s="125">
        <f>'表1.4 销售预算表（出售）'!EC9</f>
        <v>0</v>
      </c>
      <c r="EC10" s="125">
        <f>'表1.4 销售预算表（出售）'!ED9</f>
        <v>0</v>
      </c>
      <c r="ED10" s="125">
        <f>'表1.4 销售预算表（出售）'!EE9</f>
        <v>0</v>
      </c>
      <c r="EE10" s="125">
        <f>'表1.4 销售预算表（出售）'!EF9</f>
        <v>0</v>
      </c>
      <c r="EF10" s="125">
        <f>'表1.4 销售预算表（出售）'!EG9</f>
        <v>0</v>
      </c>
      <c r="EG10" s="125">
        <f>'表1.4 销售预算表（出售）'!EH9</f>
        <v>0</v>
      </c>
      <c r="EH10" s="125">
        <f>'表1.4 销售预算表（出售）'!EI9</f>
        <v>0</v>
      </c>
      <c r="EI10" s="125">
        <f>'表1.4 销售预算表（出售）'!EJ9</f>
        <v>0</v>
      </c>
      <c r="EJ10" s="125">
        <f>'表1.4 销售预算表（出售）'!EK9</f>
        <v>0</v>
      </c>
      <c r="EK10" s="125">
        <f>'表1.4 销售预算表（出售）'!EL9</f>
        <v>0</v>
      </c>
      <c r="EL10" s="125">
        <f>'表1.4 销售预算表（出售）'!EM9</f>
        <v>0</v>
      </c>
      <c r="EM10" s="125">
        <f>'表1.4 销售预算表（出售）'!EN9</f>
        <v>0</v>
      </c>
      <c r="EN10" s="125">
        <f>'表1.4 销售预算表（出售）'!EO9</f>
        <v>0</v>
      </c>
      <c r="EO10" s="125">
        <f>'表1.4 销售预算表（出售）'!EP9</f>
        <v>0</v>
      </c>
      <c r="EP10" s="125">
        <f>'表1.4 销售预算表（出售）'!EQ9</f>
        <v>0</v>
      </c>
      <c r="EQ10" s="125">
        <f>'表1.4 销售预算表（出售）'!ER9</f>
        <v>0</v>
      </c>
      <c r="ER10" s="125">
        <f>'表1.4 销售预算表（出售）'!ES9</f>
        <v>0</v>
      </c>
      <c r="ES10" s="125">
        <f>'表1.4 销售预算表（出售）'!ET9</f>
        <v>0</v>
      </c>
      <c r="ET10" s="125">
        <f>'表1.4 销售预算表（出售）'!EU9</f>
        <v>0</v>
      </c>
      <c r="EU10" s="125">
        <f>'表1.4 销售预算表（出售）'!EV9</f>
        <v>0</v>
      </c>
      <c r="EV10" s="125">
        <f>'表1.4 销售预算表（出售）'!EW9</f>
        <v>0</v>
      </c>
      <c r="EW10" s="125">
        <f>'表1.4 销售预算表（出售）'!EX9</f>
        <v>0</v>
      </c>
      <c r="EX10" s="125">
        <f>'表1.4 销售预算表（出售）'!EY9</f>
        <v>0</v>
      </c>
      <c r="EY10" s="125">
        <f>'表1.4 销售预算表（出售）'!EZ9</f>
        <v>0</v>
      </c>
      <c r="EZ10" s="125">
        <f>'表1.4 销售预算表（出售）'!FA9</f>
        <v>0</v>
      </c>
      <c r="FA10" s="125">
        <f>'表1.4 销售预算表（出售）'!FB9</f>
        <v>0</v>
      </c>
      <c r="FB10" s="125">
        <f>'表1.4 销售预算表（出售）'!FC9</f>
        <v>0</v>
      </c>
      <c r="FC10" s="125">
        <f>'表1.4 销售预算表（出售）'!FD9</f>
        <v>0</v>
      </c>
      <c r="FD10" s="125">
        <f>'表1.4 销售预算表（出售）'!FE9</f>
        <v>0</v>
      </c>
      <c r="FE10" s="125">
        <f>'表1.4 销售预算表（出售）'!FF9</f>
        <v>0</v>
      </c>
      <c r="FF10" s="125">
        <f>'表1.4 销售预算表（出售）'!FG9</f>
        <v>0</v>
      </c>
      <c r="FG10" s="125">
        <f>'表1.4 销售预算表（出售）'!FH9</f>
        <v>0</v>
      </c>
      <c r="FH10" s="125">
        <f>'表1.4 销售预算表（出售）'!FI9</f>
        <v>0</v>
      </c>
      <c r="FI10" s="125">
        <f>'表1.4 销售预算表（出售）'!FJ9</f>
        <v>0</v>
      </c>
      <c r="FJ10" s="125">
        <f>'表1.4 销售预算表（出售）'!FK9</f>
        <v>0</v>
      </c>
      <c r="FK10" s="125">
        <f>'表1.4 销售预算表（出售）'!FL9</f>
        <v>0</v>
      </c>
      <c r="FL10" s="125">
        <f>'表1.4 销售预算表（出售）'!FM9</f>
        <v>0</v>
      </c>
      <c r="FM10" s="125">
        <f>'表1.4 销售预算表（出售）'!FN9</f>
        <v>0</v>
      </c>
      <c r="FN10" s="125">
        <f>'表1.4 销售预算表（出售）'!FO9</f>
        <v>0</v>
      </c>
      <c r="FO10" s="125">
        <f>'表1.4 销售预算表（出售）'!FP9</f>
        <v>0</v>
      </c>
      <c r="FP10" s="125">
        <f>'表1.4 销售预算表（出售）'!FQ9</f>
        <v>0</v>
      </c>
      <c r="FQ10" s="125">
        <f>'表1.4 销售预算表（出售）'!FR9</f>
        <v>0</v>
      </c>
      <c r="FR10" s="125">
        <f>'表1.4 销售预算表（出售）'!FS9</f>
        <v>0</v>
      </c>
      <c r="FS10" s="125">
        <f>'表1.4 销售预算表（出售）'!FT9</f>
        <v>0</v>
      </c>
      <c r="FT10" s="125">
        <f>'表1.4 销售预算表（出售）'!FU9</f>
        <v>0</v>
      </c>
      <c r="FU10" s="125">
        <f>'表1.4 销售预算表（出售）'!FV9</f>
        <v>0</v>
      </c>
      <c r="FV10" s="125">
        <f>'表1.4 销售预算表（出售）'!FW9</f>
        <v>0</v>
      </c>
      <c r="FW10" s="125">
        <f>'表1.4 销售预算表（出售）'!FX9</f>
        <v>0</v>
      </c>
      <c r="FX10" s="125">
        <f>'表1.4 销售预算表（出售）'!FY9</f>
        <v>0</v>
      </c>
      <c r="FY10" s="125">
        <f>'表1.4 销售预算表（出售）'!FZ9</f>
        <v>0</v>
      </c>
      <c r="FZ10" s="125">
        <f>'表1.4 销售预算表（出售）'!GA9</f>
        <v>0</v>
      </c>
      <c r="GA10" s="125">
        <f>'表1.4 销售预算表（出售）'!GB9</f>
        <v>0</v>
      </c>
      <c r="GB10" s="125">
        <f>'表1.4 销售预算表（出售）'!GC9</f>
        <v>0</v>
      </c>
      <c r="GC10" s="125">
        <f>'表1.4 销售预算表（出售）'!GD9</f>
        <v>0</v>
      </c>
      <c r="GD10" s="125">
        <f>'表1.4 销售预算表（出售）'!GE9</f>
        <v>0</v>
      </c>
      <c r="GE10" s="125">
        <f>'表1.4 销售预算表（出售）'!GF9</f>
        <v>0</v>
      </c>
    </row>
    <row r="11" spans="1:187" s="93" customFormat="1" ht="21" customHeight="1">
      <c r="A11" s="43" t="str">
        <f>目录及说明!$C$3</f>
        <v>XX地区</v>
      </c>
      <c r="B11" s="43" t="str">
        <f>目录及说明!$C$4</f>
        <v>XX项目</v>
      </c>
      <c r="C11" s="92" t="s">
        <v>5</v>
      </c>
      <c r="D11" s="853"/>
      <c r="E11" s="51">
        <f>'表1.4 销售预算表（出售）'!F10</f>
        <v>0</v>
      </c>
      <c r="F11" s="51">
        <f>'表1.4 销售预算表（出售）'!G10</f>
        <v>0</v>
      </c>
      <c r="G11" s="51">
        <f>'表1.4 销售预算表（出售）'!H10</f>
        <v>0</v>
      </c>
      <c r="H11" s="51">
        <f>'表1.4 销售预算表（出售）'!I10</f>
        <v>0</v>
      </c>
      <c r="I11" s="51">
        <f>'表1.4 销售预算表（出售）'!J10</f>
        <v>0</v>
      </c>
      <c r="J11" s="51">
        <f>'表1.4 销售预算表（出售）'!K10</f>
        <v>0</v>
      </c>
      <c r="K11" s="51">
        <f>'表1.4 销售预算表（出售）'!L10</f>
        <v>0</v>
      </c>
      <c r="L11" s="51">
        <f>'表1.4 销售预算表（出售）'!M10</f>
        <v>0</v>
      </c>
      <c r="M11" s="51">
        <f>'表1.4 销售预算表（出售）'!N10</f>
        <v>0</v>
      </c>
      <c r="N11" s="51">
        <f>'表1.4 销售预算表（出售）'!O10</f>
        <v>0</v>
      </c>
      <c r="O11" s="51">
        <f>'表1.4 销售预算表（出售）'!P10</f>
        <v>0</v>
      </c>
      <c r="P11" s="51">
        <f>'表1.4 销售预算表（出售）'!Q10</f>
        <v>0</v>
      </c>
      <c r="Q11" s="51">
        <f>'表1.4 销售预算表（出售）'!R10</f>
        <v>0</v>
      </c>
      <c r="R11" s="51">
        <f>'表1.4 销售预算表（出售）'!S10</f>
        <v>0</v>
      </c>
      <c r="S11" s="51">
        <f>'表1.4 销售预算表（出售）'!T10</f>
        <v>0</v>
      </c>
      <c r="T11" s="51">
        <f>'表1.4 销售预算表（出售）'!U10</f>
        <v>0</v>
      </c>
      <c r="U11" s="51">
        <f>'表1.4 销售预算表（出售）'!V10</f>
        <v>0</v>
      </c>
      <c r="V11" s="51">
        <f>'表1.4 销售预算表（出售）'!W10</f>
        <v>0</v>
      </c>
      <c r="W11" s="51">
        <f>'表1.4 销售预算表（出售）'!X10</f>
        <v>0</v>
      </c>
      <c r="X11" s="51">
        <f>'表1.4 销售预算表（出售）'!Y10</f>
        <v>0</v>
      </c>
      <c r="Y11" s="51">
        <f>'表1.4 销售预算表（出售）'!Z10</f>
        <v>0</v>
      </c>
      <c r="Z11" s="51">
        <f>'表1.4 销售预算表（出售）'!AA10</f>
        <v>0</v>
      </c>
      <c r="AA11" s="51">
        <f>'表1.4 销售预算表（出售）'!AB10</f>
        <v>0</v>
      </c>
      <c r="AB11" s="51">
        <f>'表1.4 销售预算表（出售）'!AC10</f>
        <v>0</v>
      </c>
      <c r="AC11" s="51">
        <f>'表1.4 销售预算表（出售）'!AD10</f>
        <v>0</v>
      </c>
      <c r="AD11" s="51">
        <f>'表1.4 销售预算表（出售）'!AE10</f>
        <v>0</v>
      </c>
      <c r="AE11" s="51">
        <f>'表1.4 销售预算表（出售）'!AF10</f>
        <v>0</v>
      </c>
      <c r="AF11" s="51">
        <f>'表1.4 销售预算表（出售）'!AG10</f>
        <v>0</v>
      </c>
      <c r="AG11" s="51">
        <f>'表1.4 销售预算表（出售）'!AH10</f>
        <v>0</v>
      </c>
      <c r="AH11" s="51">
        <f>'表1.4 销售预算表（出售）'!AI10</f>
        <v>0</v>
      </c>
      <c r="AI11" s="51">
        <f>'表1.4 销售预算表（出售）'!AJ10</f>
        <v>0</v>
      </c>
      <c r="AJ11" s="51">
        <f>'表1.4 销售预算表（出售）'!AK10</f>
        <v>0</v>
      </c>
      <c r="AK11" s="51">
        <f>'表1.4 销售预算表（出售）'!AL10</f>
        <v>0</v>
      </c>
      <c r="AL11" s="51">
        <f>'表1.4 销售预算表（出售）'!AM10</f>
        <v>0</v>
      </c>
      <c r="AM11" s="51">
        <f>'表1.4 销售预算表（出售）'!AN10</f>
        <v>0</v>
      </c>
      <c r="AN11" s="51">
        <f>'表1.4 销售预算表（出售）'!AO10</f>
        <v>0</v>
      </c>
      <c r="AO11" s="51">
        <f>'表1.4 销售预算表（出售）'!AP10</f>
        <v>0</v>
      </c>
      <c r="AP11" s="51">
        <f>'表1.4 销售预算表（出售）'!AQ10</f>
        <v>0</v>
      </c>
      <c r="AQ11" s="51">
        <f>'表1.4 销售预算表（出售）'!AR10</f>
        <v>0</v>
      </c>
      <c r="AR11" s="51">
        <f>'表1.4 销售预算表（出售）'!AS10</f>
        <v>0</v>
      </c>
      <c r="AS11" s="51">
        <f>'表1.4 销售预算表（出售）'!AT10</f>
        <v>0</v>
      </c>
      <c r="AT11" s="51">
        <f>'表1.4 销售预算表（出售）'!AU10</f>
        <v>0</v>
      </c>
      <c r="AU11" s="51">
        <f>'表1.4 销售预算表（出售）'!AV10</f>
        <v>0</v>
      </c>
      <c r="AV11" s="51">
        <f>'表1.4 销售预算表（出售）'!AW10</f>
        <v>0</v>
      </c>
      <c r="AW11" s="51">
        <f>'表1.4 销售预算表（出售）'!AX10</f>
        <v>0</v>
      </c>
      <c r="AX11" s="51">
        <f>'表1.4 销售预算表（出售）'!AY10</f>
        <v>0</v>
      </c>
      <c r="AY11" s="51">
        <f>'表1.4 销售预算表（出售）'!AZ10</f>
        <v>0</v>
      </c>
      <c r="AZ11" s="51">
        <f>'表1.4 销售预算表（出售）'!BA10</f>
        <v>0</v>
      </c>
      <c r="BA11" s="51">
        <f>'表1.4 销售预算表（出售）'!BB10</f>
        <v>0</v>
      </c>
      <c r="BB11" s="51">
        <f>'表1.4 销售预算表（出售）'!BC10</f>
        <v>0</v>
      </c>
      <c r="BC11" s="51">
        <f>'表1.4 销售预算表（出售）'!BD10</f>
        <v>0</v>
      </c>
      <c r="BD11" s="51">
        <f>'表1.4 销售预算表（出售）'!BE10</f>
        <v>0</v>
      </c>
      <c r="BE11" s="51">
        <f>'表1.4 销售预算表（出售）'!BF10</f>
        <v>0</v>
      </c>
      <c r="BF11" s="51">
        <f>'表1.4 销售预算表（出售）'!BG10</f>
        <v>0</v>
      </c>
      <c r="BG11" s="51">
        <f>'表1.4 销售预算表（出售）'!BH10</f>
        <v>0</v>
      </c>
      <c r="BH11" s="51">
        <f>'表1.4 销售预算表（出售）'!BI10</f>
        <v>0</v>
      </c>
      <c r="BI11" s="51">
        <f>'表1.4 销售预算表（出售）'!BJ10</f>
        <v>0</v>
      </c>
      <c r="BJ11" s="51">
        <f>'表1.4 销售预算表（出售）'!BK10</f>
        <v>0</v>
      </c>
      <c r="BK11" s="51">
        <f>'表1.4 销售预算表（出售）'!BL10</f>
        <v>0</v>
      </c>
      <c r="BL11" s="51">
        <f>'表1.4 销售预算表（出售）'!BM10</f>
        <v>0</v>
      </c>
      <c r="BM11" s="51">
        <f>'表1.4 销售预算表（出售）'!BN10</f>
        <v>0</v>
      </c>
      <c r="BN11" s="51">
        <f>'表1.4 销售预算表（出售）'!BO10</f>
        <v>0</v>
      </c>
      <c r="BO11" s="51">
        <f>'表1.4 销售预算表（出售）'!BP10</f>
        <v>0</v>
      </c>
      <c r="BP11" s="51">
        <f>'表1.4 销售预算表（出售）'!BQ10</f>
        <v>0</v>
      </c>
      <c r="BQ11" s="51">
        <f>'表1.4 销售预算表（出售）'!BR10</f>
        <v>0</v>
      </c>
      <c r="BR11" s="51">
        <f>'表1.4 销售预算表（出售）'!BS10</f>
        <v>0</v>
      </c>
      <c r="BS11" s="51">
        <f>'表1.4 销售预算表（出售）'!BT10</f>
        <v>0</v>
      </c>
      <c r="BT11" s="51">
        <f>'表1.4 销售预算表（出售）'!BU10</f>
        <v>0</v>
      </c>
      <c r="BU11" s="51">
        <f>'表1.4 销售预算表（出售）'!BV10</f>
        <v>0</v>
      </c>
      <c r="BV11" s="51">
        <f>'表1.4 销售预算表（出售）'!BW10</f>
        <v>0</v>
      </c>
      <c r="BW11" s="51">
        <f>'表1.4 销售预算表（出售）'!BX10</f>
        <v>0</v>
      </c>
      <c r="BX11" s="51">
        <f>'表1.4 销售预算表（出售）'!BY10</f>
        <v>0</v>
      </c>
      <c r="BY11" s="51">
        <f>'表1.4 销售预算表（出售）'!BZ10</f>
        <v>0</v>
      </c>
      <c r="BZ11" s="51">
        <f>'表1.4 销售预算表（出售）'!CA10</f>
        <v>0</v>
      </c>
      <c r="CA11" s="51">
        <f>'表1.4 销售预算表（出售）'!CB10</f>
        <v>0</v>
      </c>
      <c r="CB11" s="51">
        <f>'表1.4 销售预算表（出售）'!CC10</f>
        <v>0</v>
      </c>
      <c r="CC11" s="51">
        <f>'表1.4 销售预算表（出售）'!CD10</f>
        <v>0</v>
      </c>
      <c r="CD11" s="51">
        <f>'表1.4 销售预算表（出售）'!CE10</f>
        <v>0</v>
      </c>
      <c r="CE11" s="51">
        <f>'表1.4 销售预算表（出售）'!CF10</f>
        <v>0</v>
      </c>
      <c r="CF11" s="51">
        <f>'表1.4 销售预算表（出售）'!CG10</f>
        <v>0</v>
      </c>
      <c r="CG11" s="51">
        <f>'表1.4 销售预算表（出售）'!CH10</f>
        <v>0</v>
      </c>
      <c r="CH11" s="51">
        <f>'表1.4 销售预算表（出售）'!CI10</f>
        <v>0</v>
      </c>
      <c r="CI11" s="51">
        <f>'表1.4 销售预算表（出售）'!CJ10</f>
        <v>0</v>
      </c>
      <c r="CJ11" s="51">
        <f>'表1.4 销售预算表（出售）'!CK10</f>
        <v>0</v>
      </c>
      <c r="CK11" s="51">
        <f>'表1.4 销售预算表（出售）'!CL10</f>
        <v>0</v>
      </c>
      <c r="CL11" s="51">
        <f>'表1.4 销售预算表（出售）'!CM10</f>
        <v>0</v>
      </c>
      <c r="CM11" s="51">
        <f>'表1.4 销售预算表（出售）'!CN10</f>
        <v>0</v>
      </c>
      <c r="CN11" s="51">
        <f>'表1.4 销售预算表（出售）'!CO10</f>
        <v>0</v>
      </c>
      <c r="CO11" s="51">
        <f>'表1.4 销售预算表（出售）'!CP10</f>
        <v>0</v>
      </c>
      <c r="CP11" s="51">
        <f>'表1.4 销售预算表（出售）'!CQ10</f>
        <v>0</v>
      </c>
      <c r="CQ11" s="51">
        <f>'表1.4 销售预算表（出售）'!CR10</f>
        <v>0</v>
      </c>
      <c r="CR11" s="51">
        <f>'表1.4 销售预算表（出售）'!CS10</f>
        <v>0</v>
      </c>
      <c r="CS11" s="51">
        <f>'表1.4 销售预算表（出售）'!CT10</f>
        <v>0</v>
      </c>
      <c r="CT11" s="51">
        <f>'表1.4 销售预算表（出售）'!CU10</f>
        <v>0</v>
      </c>
      <c r="CU11" s="51">
        <f>'表1.4 销售预算表（出售）'!CV10</f>
        <v>0</v>
      </c>
      <c r="CV11" s="51">
        <f>'表1.4 销售预算表（出售）'!CW10</f>
        <v>0</v>
      </c>
      <c r="CW11" s="51">
        <f>'表1.4 销售预算表（出售）'!CX10</f>
        <v>0</v>
      </c>
      <c r="CX11" s="51">
        <f>'表1.4 销售预算表（出售）'!CY10</f>
        <v>0</v>
      </c>
      <c r="CY11" s="51">
        <f>'表1.4 销售预算表（出售）'!CZ10</f>
        <v>0</v>
      </c>
      <c r="CZ11" s="51">
        <f>'表1.4 销售预算表（出售）'!DA10</f>
        <v>0</v>
      </c>
      <c r="DA11" s="51">
        <f>'表1.4 销售预算表（出售）'!DB10</f>
        <v>0</v>
      </c>
      <c r="DB11" s="51">
        <f>'表1.4 销售预算表（出售）'!DC10</f>
        <v>0</v>
      </c>
      <c r="DC11" s="51">
        <f>'表1.4 销售预算表（出售）'!DD10</f>
        <v>0</v>
      </c>
      <c r="DD11" s="51">
        <f>'表1.4 销售预算表（出售）'!DE10</f>
        <v>0</v>
      </c>
      <c r="DE11" s="51">
        <f>'表1.4 销售预算表（出售）'!DF10</f>
        <v>0</v>
      </c>
      <c r="DF11" s="51">
        <f>'表1.4 销售预算表（出售）'!DG10</f>
        <v>0</v>
      </c>
      <c r="DG11" s="51">
        <f>'表1.4 销售预算表（出售）'!DH10</f>
        <v>0</v>
      </c>
      <c r="DH11" s="51">
        <f>'表1.4 销售预算表（出售）'!DI10</f>
        <v>0</v>
      </c>
      <c r="DI11" s="51">
        <f>'表1.4 销售预算表（出售）'!DJ10</f>
        <v>0</v>
      </c>
      <c r="DJ11" s="51">
        <f>'表1.4 销售预算表（出售）'!DK10</f>
        <v>0</v>
      </c>
      <c r="DK11" s="51">
        <f>'表1.4 销售预算表（出售）'!DL10</f>
        <v>0</v>
      </c>
      <c r="DL11" s="51">
        <f>'表1.4 销售预算表（出售）'!DM10</f>
        <v>0</v>
      </c>
      <c r="DM11" s="51">
        <f>'表1.4 销售预算表（出售）'!DN10</f>
        <v>0</v>
      </c>
      <c r="DN11" s="51">
        <f>'表1.4 销售预算表（出售）'!DO10</f>
        <v>0</v>
      </c>
      <c r="DO11" s="51">
        <f>'表1.4 销售预算表（出售）'!DP10</f>
        <v>0</v>
      </c>
      <c r="DP11" s="51">
        <f>'表1.4 销售预算表（出售）'!DQ10</f>
        <v>0</v>
      </c>
      <c r="DQ11" s="51">
        <f>'表1.4 销售预算表（出售）'!DR10</f>
        <v>0</v>
      </c>
      <c r="DR11" s="51">
        <f>'表1.4 销售预算表（出售）'!DS10</f>
        <v>0</v>
      </c>
      <c r="DS11" s="51">
        <f>'表1.4 销售预算表（出售）'!DT10</f>
        <v>0</v>
      </c>
      <c r="DT11" s="51">
        <f>'表1.4 销售预算表（出售）'!DU10</f>
        <v>0</v>
      </c>
      <c r="DU11" s="51">
        <f>'表1.4 销售预算表（出售）'!DV10</f>
        <v>0</v>
      </c>
      <c r="DV11" s="51">
        <f>'表1.4 销售预算表（出售）'!DW10</f>
        <v>0</v>
      </c>
      <c r="DW11" s="51">
        <f>'表1.4 销售预算表（出售）'!DX10</f>
        <v>0</v>
      </c>
      <c r="DX11" s="51">
        <f>'表1.4 销售预算表（出售）'!DY10</f>
        <v>0</v>
      </c>
      <c r="DY11" s="51">
        <f>'表1.4 销售预算表（出售）'!DZ10</f>
        <v>0</v>
      </c>
      <c r="DZ11" s="51">
        <f>'表1.4 销售预算表（出售）'!EA10</f>
        <v>0</v>
      </c>
      <c r="EA11" s="51">
        <f>'表1.4 销售预算表（出售）'!EB10</f>
        <v>0</v>
      </c>
      <c r="EB11" s="51">
        <f>'表1.4 销售预算表（出售）'!EC10</f>
        <v>0</v>
      </c>
      <c r="EC11" s="51">
        <f>'表1.4 销售预算表（出售）'!ED10</f>
        <v>0</v>
      </c>
      <c r="ED11" s="51">
        <f>'表1.4 销售预算表（出售）'!EE10</f>
        <v>0</v>
      </c>
      <c r="EE11" s="51">
        <f>'表1.4 销售预算表（出售）'!EF10</f>
        <v>0</v>
      </c>
      <c r="EF11" s="51">
        <f>'表1.4 销售预算表（出售）'!EG10</f>
        <v>0</v>
      </c>
      <c r="EG11" s="51">
        <f>'表1.4 销售预算表（出售）'!EH10</f>
        <v>0</v>
      </c>
      <c r="EH11" s="51">
        <f>'表1.4 销售预算表（出售）'!EI10</f>
        <v>0</v>
      </c>
      <c r="EI11" s="51">
        <f>'表1.4 销售预算表（出售）'!EJ10</f>
        <v>0</v>
      </c>
      <c r="EJ11" s="51">
        <f>'表1.4 销售预算表（出售）'!EK10</f>
        <v>0</v>
      </c>
      <c r="EK11" s="51">
        <f>'表1.4 销售预算表（出售）'!EL10</f>
        <v>0</v>
      </c>
      <c r="EL11" s="51">
        <f>'表1.4 销售预算表（出售）'!EM10</f>
        <v>0</v>
      </c>
      <c r="EM11" s="51">
        <f>'表1.4 销售预算表（出售）'!EN10</f>
        <v>0</v>
      </c>
      <c r="EN11" s="51">
        <f>'表1.4 销售预算表（出售）'!EO10</f>
        <v>0</v>
      </c>
      <c r="EO11" s="51">
        <f>'表1.4 销售预算表（出售）'!EP10</f>
        <v>0</v>
      </c>
      <c r="EP11" s="51">
        <f>'表1.4 销售预算表（出售）'!EQ10</f>
        <v>0</v>
      </c>
      <c r="EQ11" s="51">
        <f>'表1.4 销售预算表（出售）'!ER10</f>
        <v>0</v>
      </c>
      <c r="ER11" s="51">
        <f>'表1.4 销售预算表（出售）'!ES10</f>
        <v>0</v>
      </c>
      <c r="ES11" s="51">
        <f>'表1.4 销售预算表（出售）'!ET10</f>
        <v>0</v>
      </c>
      <c r="ET11" s="51">
        <f>'表1.4 销售预算表（出售）'!EU10</f>
        <v>0</v>
      </c>
      <c r="EU11" s="51">
        <f>'表1.4 销售预算表（出售）'!EV10</f>
        <v>0</v>
      </c>
      <c r="EV11" s="51">
        <f>'表1.4 销售预算表（出售）'!EW10</f>
        <v>0</v>
      </c>
      <c r="EW11" s="51">
        <f>'表1.4 销售预算表（出售）'!EX10</f>
        <v>0</v>
      </c>
      <c r="EX11" s="51">
        <f>'表1.4 销售预算表（出售）'!EY10</f>
        <v>0</v>
      </c>
      <c r="EY11" s="51">
        <f>'表1.4 销售预算表（出售）'!EZ10</f>
        <v>0</v>
      </c>
      <c r="EZ11" s="51">
        <f>'表1.4 销售预算表（出售）'!FA10</f>
        <v>0</v>
      </c>
      <c r="FA11" s="51">
        <f>'表1.4 销售预算表（出售）'!FB10</f>
        <v>0</v>
      </c>
      <c r="FB11" s="51">
        <f>'表1.4 销售预算表（出售）'!FC10</f>
        <v>0</v>
      </c>
      <c r="FC11" s="51">
        <f>'表1.4 销售预算表（出售）'!FD10</f>
        <v>0</v>
      </c>
      <c r="FD11" s="51">
        <f>'表1.4 销售预算表（出售）'!FE10</f>
        <v>0</v>
      </c>
      <c r="FE11" s="51">
        <f>'表1.4 销售预算表（出售）'!FF10</f>
        <v>0</v>
      </c>
      <c r="FF11" s="51">
        <f>'表1.4 销售预算表（出售）'!FG10</f>
        <v>0</v>
      </c>
      <c r="FG11" s="51">
        <f>'表1.4 销售预算表（出售）'!FH10</f>
        <v>0</v>
      </c>
      <c r="FH11" s="51">
        <f>'表1.4 销售预算表（出售）'!FI10</f>
        <v>0</v>
      </c>
      <c r="FI11" s="51">
        <f>'表1.4 销售预算表（出售）'!FJ10</f>
        <v>0</v>
      </c>
      <c r="FJ11" s="51">
        <f>'表1.4 销售预算表（出售）'!FK10</f>
        <v>0</v>
      </c>
      <c r="FK11" s="51">
        <f>'表1.4 销售预算表（出售）'!FL10</f>
        <v>0</v>
      </c>
      <c r="FL11" s="51">
        <f>'表1.4 销售预算表（出售）'!FM10</f>
        <v>0</v>
      </c>
      <c r="FM11" s="51">
        <f>'表1.4 销售预算表（出售）'!FN10</f>
        <v>0</v>
      </c>
      <c r="FN11" s="51">
        <f>'表1.4 销售预算表（出售）'!FO10</f>
        <v>0</v>
      </c>
      <c r="FO11" s="51">
        <f>'表1.4 销售预算表（出售）'!FP10</f>
        <v>0</v>
      </c>
      <c r="FP11" s="51">
        <f>'表1.4 销售预算表（出售）'!FQ10</f>
        <v>0</v>
      </c>
      <c r="FQ11" s="51">
        <f>'表1.4 销售预算表（出售）'!FR10</f>
        <v>0</v>
      </c>
      <c r="FR11" s="51">
        <f>'表1.4 销售预算表（出售）'!FS10</f>
        <v>0</v>
      </c>
      <c r="FS11" s="51">
        <f>'表1.4 销售预算表（出售）'!FT10</f>
        <v>0</v>
      </c>
      <c r="FT11" s="51">
        <f>'表1.4 销售预算表（出售）'!FU10</f>
        <v>0</v>
      </c>
      <c r="FU11" s="51">
        <f>'表1.4 销售预算表（出售）'!FV10</f>
        <v>0</v>
      </c>
      <c r="FV11" s="51">
        <f>'表1.4 销售预算表（出售）'!FW10</f>
        <v>0</v>
      </c>
      <c r="FW11" s="51">
        <f>'表1.4 销售预算表（出售）'!FX10</f>
        <v>0</v>
      </c>
      <c r="FX11" s="51">
        <f>'表1.4 销售预算表（出售）'!FY10</f>
        <v>0</v>
      </c>
      <c r="FY11" s="51">
        <f>'表1.4 销售预算表（出售）'!FZ10</f>
        <v>0</v>
      </c>
      <c r="FZ11" s="51">
        <f>'表1.4 销售预算表（出售）'!GA10</f>
        <v>0</v>
      </c>
      <c r="GA11" s="51">
        <f>'表1.4 销售预算表（出售）'!GB10</f>
        <v>0</v>
      </c>
      <c r="GB11" s="51">
        <f>'表1.4 销售预算表（出售）'!GC10</f>
        <v>0</v>
      </c>
      <c r="GC11" s="51">
        <f>'表1.4 销售预算表（出售）'!GD10</f>
        <v>0</v>
      </c>
      <c r="GD11" s="51">
        <f>'表1.4 销售预算表（出售）'!GE10</f>
        <v>0</v>
      </c>
      <c r="GE11" s="51">
        <f>'表1.4 销售预算表（出售）'!GF10</f>
        <v>0</v>
      </c>
    </row>
    <row r="12" spans="1:187" s="93" customFormat="1" ht="21" customHeight="1" outlineLevel="1">
      <c r="A12" s="43" t="str">
        <f>目录及说明!$C$3</f>
        <v>XX地区</v>
      </c>
      <c r="B12" s="43" t="str">
        <f>目录及说明!$C$4</f>
        <v>XX项目</v>
      </c>
      <c r="C12" s="94" t="str">
        <f>'表1.4 销售预算表（出售）'!E11</f>
        <v>类别1</v>
      </c>
      <c r="D12" s="853"/>
      <c r="E12" s="125">
        <f>'表1.4 销售预算表（出售）'!F11</f>
        <v>0</v>
      </c>
      <c r="F12" s="125">
        <f>'表1.4 销售预算表（出售）'!G11</f>
        <v>0</v>
      </c>
      <c r="G12" s="125">
        <f>'表1.4 销售预算表（出售）'!H11</f>
        <v>0</v>
      </c>
      <c r="H12" s="125">
        <f>'表1.4 销售预算表（出售）'!I11</f>
        <v>0</v>
      </c>
      <c r="I12" s="125">
        <f>'表1.4 销售预算表（出售）'!J11</f>
        <v>0</v>
      </c>
      <c r="J12" s="125">
        <f>'表1.4 销售预算表（出售）'!K11</f>
        <v>0</v>
      </c>
      <c r="K12" s="125">
        <f>'表1.4 销售预算表（出售）'!L11</f>
        <v>0</v>
      </c>
      <c r="L12" s="125">
        <f>'表1.4 销售预算表（出售）'!M11</f>
        <v>0</v>
      </c>
      <c r="M12" s="125">
        <f>'表1.4 销售预算表（出售）'!N11</f>
        <v>0</v>
      </c>
      <c r="N12" s="125">
        <f>'表1.4 销售预算表（出售）'!O11</f>
        <v>0</v>
      </c>
      <c r="O12" s="125">
        <f>'表1.4 销售预算表（出售）'!P11</f>
        <v>0</v>
      </c>
      <c r="P12" s="125">
        <f>'表1.4 销售预算表（出售）'!Q11</f>
        <v>0</v>
      </c>
      <c r="Q12" s="125">
        <f>'表1.4 销售预算表（出售）'!R11</f>
        <v>0</v>
      </c>
      <c r="R12" s="125">
        <f>'表1.4 销售预算表（出售）'!S11</f>
        <v>0</v>
      </c>
      <c r="S12" s="125">
        <f>'表1.4 销售预算表（出售）'!T11</f>
        <v>0</v>
      </c>
      <c r="T12" s="125">
        <f>'表1.4 销售预算表（出售）'!U11</f>
        <v>0</v>
      </c>
      <c r="U12" s="125">
        <f>'表1.4 销售预算表（出售）'!V11</f>
        <v>0</v>
      </c>
      <c r="V12" s="125">
        <f>'表1.4 销售预算表（出售）'!W11</f>
        <v>0</v>
      </c>
      <c r="W12" s="125">
        <f>'表1.4 销售预算表（出售）'!X11</f>
        <v>0</v>
      </c>
      <c r="X12" s="125">
        <f>'表1.4 销售预算表（出售）'!Y11</f>
        <v>0</v>
      </c>
      <c r="Y12" s="125">
        <f>'表1.4 销售预算表（出售）'!Z11</f>
        <v>0</v>
      </c>
      <c r="Z12" s="125">
        <f>'表1.4 销售预算表（出售）'!AA11</f>
        <v>0</v>
      </c>
      <c r="AA12" s="125">
        <f>'表1.4 销售预算表（出售）'!AB11</f>
        <v>0</v>
      </c>
      <c r="AB12" s="125">
        <f>'表1.4 销售预算表（出售）'!AC11</f>
        <v>0</v>
      </c>
      <c r="AC12" s="125">
        <f>'表1.4 销售预算表（出售）'!AD11</f>
        <v>0</v>
      </c>
      <c r="AD12" s="125">
        <f>'表1.4 销售预算表（出售）'!AE11</f>
        <v>0</v>
      </c>
      <c r="AE12" s="125">
        <f>'表1.4 销售预算表（出售）'!AF11</f>
        <v>0</v>
      </c>
      <c r="AF12" s="125">
        <f>'表1.4 销售预算表（出售）'!AG11</f>
        <v>0</v>
      </c>
      <c r="AG12" s="125">
        <f>'表1.4 销售预算表（出售）'!AH11</f>
        <v>0</v>
      </c>
      <c r="AH12" s="125">
        <f>'表1.4 销售预算表（出售）'!AI11</f>
        <v>0</v>
      </c>
      <c r="AI12" s="125">
        <f>'表1.4 销售预算表（出售）'!AJ11</f>
        <v>0</v>
      </c>
      <c r="AJ12" s="125">
        <f>'表1.4 销售预算表（出售）'!AK11</f>
        <v>0</v>
      </c>
      <c r="AK12" s="125">
        <f>'表1.4 销售预算表（出售）'!AL11</f>
        <v>0</v>
      </c>
      <c r="AL12" s="125">
        <f>'表1.4 销售预算表（出售）'!AM11</f>
        <v>0</v>
      </c>
      <c r="AM12" s="125">
        <f>'表1.4 销售预算表（出售）'!AN11</f>
        <v>0</v>
      </c>
      <c r="AN12" s="125">
        <f>'表1.4 销售预算表（出售）'!AO11</f>
        <v>0</v>
      </c>
      <c r="AO12" s="125">
        <f>'表1.4 销售预算表（出售）'!AP11</f>
        <v>0</v>
      </c>
      <c r="AP12" s="125">
        <f>'表1.4 销售预算表（出售）'!AQ11</f>
        <v>0</v>
      </c>
      <c r="AQ12" s="125">
        <f>'表1.4 销售预算表（出售）'!AR11</f>
        <v>0</v>
      </c>
      <c r="AR12" s="125">
        <f>'表1.4 销售预算表（出售）'!AS11</f>
        <v>0</v>
      </c>
      <c r="AS12" s="125">
        <f>'表1.4 销售预算表（出售）'!AT11</f>
        <v>0</v>
      </c>
      <c r="AT12" s="125">
        <f>'表1.4 销售预算表（出售）'!AU11</f>
        <v>0</v>
      </c>
      <c r="AU12" s="125">
        <f>'表1.4 销售预算表（出售）'!AV11</f>
        <v>0</v>
      </c>
      <c r="AV12" s="125">
        <f>'表1.4 销售预算表（出售）'!AW11</f>
        <v>0</v>
      </c>
      <c r="AW12" s="125">
        <f>'表1.4 销售预算表（出售）'!AX11</f>
        <v>0</v>
      </c>
      <c r="AX12" s="125">
        <f>'表1.4 销售预算表（出售）'!AY11</f>
        <v>0</v>
      </c>
      <c r="AY12" s="125">
        <f>'表1.4 销售预算表（出售）'!AZ11</f>
        <v>0</v>
      </c>
      <c r="AZ12" s="125">
        <f>'表1.4 销售预算表（出售）'!BA11</f>
        <v>0</v>
      </c>
      <c r="BA12" s="125">
        <f>'表1.4 销售预算表（出售）'!BB11</f>
        <v>0</v>
      </c>
      <c r="BB12" s="125">
        <f>'表1.4 销售预算表（出售）'!BC11</f>
        <v>0</v>
      </c>
      <c r="BC12" s="125">
        <f>'表1.4 销售预算表（出售）'!BD11</f>
        <v>0</v>
      </c>
      <c r="BD12" s="125">
        <f>'表1.4 销售预算表（出售）'!BE11</f>
        <v>0</v>
      </c>
      <c r="BE12" s="125">
        <f>'表1.4 销售预算表（出售）'!BF11</f>
        <v>0</v>
      </c>
      <c r="BF12" s="125">
        <f>'表1.4 销售预算表（出售）'!BG11</f>
        <v>0</v>
      </c>
      <c r="BG12" s="125">
        <f>'表1.4 销售预算表（出售）'!BH11</f>
        <v>0</v>
      </c>
      <c r="BH12" s="125">
        <f>'表1.4 销售预算表（出售）'!BI11</f>
        <v>0</v>
      </c>
      <c r="BI12" s="125">
        <f>'表1.4 销售预算表（出售）'!BJ11</f>
        <v>0</v>
      </c>
      <c r="BJ12" s="125">
        <f>'表1.4 销售预算表（出售）'!BK11</f>
        <v>0</v>
      </c>
      <c r="BK12" s="125">
        <f>'表1.4 销售预算表（出售）'!BL11</f>
        <v>0</v>
      </c>
      <c r="BL12" s="125">
        <f>'表1.4 销售预算表（出售）'!BM11</f>
        <v>0</v>
      </c>
      <c r="BM12" s="125">
        <f>'表1.4 销售预算表（出售）'!BN11</f>
        <v>0</v>
      </c>
      <c r="BN12" s="125">
        <f>'表1.4 销售预算表（出售）'!BO11</f>
        <v>0</v>
      </c>
      <c r="BO12" s="125">
        <f>'表1.4 销售预算表（出售）'!BP11</f>
        <v>0</v>
      </c>
      <c r="BP12" s="125">
        <f>'表1.4 销售预算表（出售）'!BQ11</f>
        <v>0</v>
      </c>
      <c r="BQ12" s="125">
        <f>'表1.4 销售预算表（出售）'!BR11</f>
        <v>0</v>
      </c>
      <c r="BR12" s="125">
        <f>'表1.4 销售预算表（出售）'!BS11</f>
        <v>0</v>
      </c>
      <c r="BS12" s="125">
        <f>'表1.4 销售预算表（出售）'!BT11</f>
        <v>0</v>
      </c>
      <c r="BT12" s="125">
        <f>'表1.4 销售预算表（出售）'!BU11</f>
        <v>0</v>
      </c>
      <c r="BU12" s="125">
        <f>'表1.4 销售预算表（出售）'!BV11</f>
        <v>0</v>
      </c>
      <c r="BV12" s="125">
        <f>'表1.4 销售预算表（出售）'!BW11</f>
        <v>0</v>
      </c>
      <c r="BW12" s="125">
        <f>'表1.4 销售预算表（出售）'!BX11</f>
        <v>0</v>
      </c>
      <c r="BX12" s="125">
        <f>'表1.4 销售预算表（出售）'!BY11</f>
        <v>0</v>
      </c>
      <c r="BY12" s="125">
        <f>'表1.4 销售预算表（出售）'!BZ11</f>
        <v>0</v>
      </c>
      <c r="BZ12" s="125">
        <f>'表1.4 销售预算表（出售）'!CA11</f>
        <v>0</v>
      </c>
      <c r="CA12" s="125">
        <f>'表1.4 销售预算表（出售）'!CB11</f>
        <v>0</v>
      </c>
      <c r="CB12" s="125">
        <f>'表1.4 销售预算表（出售）'!CC11</f>
        <v>0</v>
      </c>
      <c r="CC12" s="125">
        <f>'表1.4 销售预算表（出售）'!CD11</f>
        <v>0</v>
      </c>
      <c r="CD12" s="125">
        <f>'表1.4 销售预算表（出售）'!CE11</f>
        <v>0</v>
      </c>
      <c r="CE12" s="125">
        <f>'表1.4 销售预算表（出售）'!CF11</f>
        <v>0</v>
      </c>
      <c r="CF12" s="125">
        <f>'表1.4 销售预算表（出售）'!CG11</f>
        <v>0</v>
      </c>
      <c r="CG12" s="125">
        <f>'表1.4 销售预算表（出售）'!CH11</f>
        <v>0</v>
      </c>
      <c r="CH12" s="125">
        <f>'表1.4 销售预算表（出售）'!CI11</f>
        <v>0</v>
      </c>
      <c r="CI12" s="125">
        <f>'表1.4 销售预算表（出售）'!CJ11</f>
        <v>0</v>
      </c>
      <c r="CJ12" s="125">
        <f>'表1.4 销售预算表（出售）'!CK11</f>
        <v>0</v>
      </c>
      <c r="CK12" s="125">
        <f>'表1.4 销售预算表（出售）'!CL11</f>
        <v>0</v>
      </c>
      <c r="CL12" s="125">
        <f>'表1.4 销售预算表（出售）'!CM11</f>
        <v>0</v>
      </c>
      <c r="CM12" s="125">
        <f>'表1.4 销售预算表（出售）'!CN11</f>
        <v>0</v>
      </c>
      <c r="CN12" s="125">
        <f>'表1.4 销售预算表（出售）'!CO11</f>
        <v>0</v>
      </c>
      <c r="CO12" s="125">
        <f>'表1.4 销售预算表（出售）'!CP11</f>
        <v>0</v>
      </c>
      <c r="CP12" s="125">
        <f>'表1.4 销售预算表（出售）'!CQ11</f>
        <v>0</v>
      </c>
      <c r="CQ12" s="125">
        <f>'表1.4 销售预算表（出售）'!CR11</f>
        <v>0</v>
      </c>
      <c r="CR12" s="125">
        <f>'表1.4 销售预算表（出售）'!CS11</f>
        <v>0</v>
      </c>
      <c r="CS12" s="125">
        <f>'表1.4 销售预算表（出售）'!CT11</f>
        <v>0</v>
      </c>
      <c r="CT12" s="125">
        <f>'表1.4 销售预算表（出售）'!CU11</f>
        <v>0</v>
      </c>
      <c r="CU12" s="125">
        <f>'表1.4 销售预算表（出售）'!CV11</f>
        <v>0</v>
      </c>
      <c r="CV12" s="125">
        <f>'表1.4 销售预算表（出售）'!CW11</f>
        <v>0</v>
      </c>
      <c r="CW12" s="125">
        <f>'表1.4 销售预算表（出售）'!CX11</f>
        <v>0</v>
      </c>
      <c r="CX12" s="125">
        <f>'表1.4 销售预算表（出售）'!CY11</f>
        <v>0</v>
      </c>
      <c r="CY12" s="125">
        <f>'表1.4 销售预算表（出售）'!CZ11</f>
        <v>0</v>
      </c>
      <c r="CZ12" s="125">
        <f>'表1.4 销售预算表（出售）'!DA11</f>
        <v>0</v>
      </c>
      <c r="DA12" s="125">
        <f>'表1.4 销售预算表（出售）'!DB11</f>
        <v>0</v>
      </c>
      <c r="DB12" s="125">
        <f>'表1.4 销售预算表（出售）'!DC11</f>
        <v>0</v>
      </c>
      <c r="DC12" s="125">
        <f>'表1.4 销售预算表（出售）'!DD11</f>
        <v>0</v>
      </c>
      <c r="DD12" s="125">
        <f>'表1.4 销售预算表（出售）'!DE11</f>
        <v>0</v>
      </c>
      <c r="DE12" s="125">
        <f>'表1.4 销售预算表（出售）'!DF11</f>
        <v>0</v>
      </c>
      <c r="DF12" s="125">
        <f>'表1.4 销售预算表（出售）'!DG11</f>
        <v>0</v>
      </c>
      <c r="DG12" s="125">
        <f>'表1.4 销售预算表（出售）'!DH11</f>
        <v>0</v>
      </c>
      <c r="DH12" s="125">
        <f>'表1.4 销售预算表（出售）'!DI11</f>
        <v>0</v>
      </c>
      <c r="DI12" s="125">
        <f>'表1.4 销售预算表（出售）'!DJ11</f>
        <v>0</v>
      </c>
      <c r="DJ12" s="125">
        <f>'表1.4 销售预算表（出售）'!DK11</f>
        <v>0</v>
      </c>
      <c r="DK12" s="125">
        <f>'表1.4 销售预算表（出售）'!DL11</f>
        <v>0</v>
      </c>
      <c r="DL12" s="125">
        <f>'表1.4 销售预算表（出售）'!DM11</f>
        <v>0</v>
      </c>
      <c r="DM12" s="125">
        <f>'表1.4 销售预算表（出售）'!DN11</f>
        <v>0</v>
      </c>
      <c r="DN12" s="125">
        <f>'表1.4 销售预算表（出售）'!DO11</f>
        <v>0</v>
      </c>
      <c r="DO12" s="125">
        <f>'表1.4 销售预算表（出售）'!DP11</f>
        <v>0</v>
      </c>
      <c r="DP12" s="125">
        <f>'表1.4 销售预算表（出售）'!DQ11</f>
        <v>0</v>
      </c>
      <c r="DQ12" s="125">
        <f>'表1.4 销售预算表（出售）'!DR11</f>
        <v>0</v>
      </c>
      <c r="DR12" s="125">
        <f>'表1.4 销售预算表（出售）'!DS11</f>
        <v>0</v>
      </c>
      <c r="DS12" s="125">
        <f>'表1.4 销售预算表（出售）'!DT11</f>
        <v>0</v>
      </c>
      <c r="DT12" s="125">
        <f>'表1.4 销售预算表（出售）'!DU11</f>
        <v>0</v>
      </c>
      <c r="DU12" s="125">
        <f>'表1.4 销售预算表（出售）'!DV11</f>
        <v>0</v>
      </c>
      <c r="DV12" s="125">
        <f>'表1.4 销售预算表（出售）'!DW11</f>
        <v>0</v>
      </c>
      <c r="DW12" s="125">
        <f>'表1.4 销售预算表（出售）'!DX11</f>
        <v>0</v>
      </c>
      <c r="DX12" s="125">
        <f>'表1.4 销售预算表（出售）'!DY11</f>
        <v>0</v>
      </c>
      <c r="DY12" s="125">
        <f>'表1.4 销售预算表（出售）'!DZ11</f>
        <v>0</v>
      </c>
      <c r="DZ12" s="125">
        <f>'表1.4 销售预算表（出售）'!EA11</f>
        <v>0</v>
      </c>
      <c r="EA12" s="125">
        <f>'表1.4 销售预算表（出售）'!EB11</f>
        <v>0</v>
      </c>
      <c r="EB12" s="125">
        <f>'表1.4 销售预算表（出售）'!EC11</f>
        <v>0</v>
      </c>
      <c r="EC12" s="125">
        <f>'表1.4 销售预算表（出售）'!ED11</f>
        <v>0</v>
      </c>
      <c r="ED12" s="125">
        <f>'表1.4 销售预算表（出售）'!EE11</f>
        <v>0</v>
      </c>
      <c r="EE12" s="125">
        <f>'表1.4 销售预算表（出售）'!EF11</f>
        <v>0</v>
      </c>
      <c r="EF12" s="125">
        <f>'表1.4 销售预算表（出售）'!EG11</f>
        <v>0</v>
      </c>
      <c r="EG12" s="125">
        <f>'表1.4 销售预算表（出售）'!EH11</f>
        <v>0</v>
      </c>
      <c r="EH12" s="125">
        <f>'表1.4 销售预算表（出售）'!EI11</f>
        <v>0</v>
      </c>
      <c r="EI12" s="125">
        <f>'表1.4 销售预算表（出售）'!EJ11</f>
        <v>0</v>
      </c>
      <c r="EJ12" s="125">
        <f>'表1.4 销售预算表（出售）'!EK11</f>
        <v>0</v>
      </c>
      <c r="EK12" s="125">
        <f>'表1.4 销售预算表（出售）'!EL11</f>
        <v>0</v>
      </c>
      <c r="EL12" s="125">
        <f>'表1.4 销售预算表（出售）'!EM11</f>
        <v>0</v>
      </c>
      <c r="EM12" s="125">
        <f>'表1.4 销售预算表（出售）'!EN11</f>
        <v>0</v>
      </c>
      <c r="EN12" s="125">
        <f>'表1.4 销售预算表（出售）'!EO11</f>
        <v>0</v>
      </c>
      <c r="EO12" s="125">
        <f>'表1.4 销售预算表（出售）'!EP11</f>
        <v>0</v>
      </c>
      <c r="EP12" s="125">
        <f>'表1.4 销售预算表（出售）'!EQ11</f>
        <v>0</v>
      </c>
      <c r="EQ12" s="125">
        <f>'表1.4 销售预算表（出售）'!ER11</f>
        <v>0</v>
      </c>
      <c r="ER12" s="125">
        <f>'表1.4 销售预算表（出售）'!ES11</f>
        <v>0</v>
      </c>
      <c r="ES12" s="125">
        <f>'表1.4 销售预算表（出售）'!ET11</f>
        <v>0</v>
      </c>
      <c r="ET12" s="125">
        <f>'表1.4 销售预算表（出售）'!EU11</f>
        <v>0</v>
      </c>
      <c r="EU12" s="125">
        <f>'表1.4 销售预算表（出售）'!EV11</f>
        <v>0</v>
      </c>
      <c r="EV12" s="125">
        <f>'表1.4 销售预算表（出售）'!EW11</f>
        <v>0</v>
      </c>
      <c r="EW12" s="125">
        <f>'表1.4 销售预算表（出售）'!EX11</f>
        <v>0</v>
      </c>
      <c r="EX12" s="125">
        <f>'表1.4 销售预算表（出售）'!EY11</f>
        <v>0</v>
      </c>
      <c r="EY12" s="125">
        <f>'表1.4 销售预算表（出售）'!EZ11</f>
        <v>0</v>
      </c>
      <c r="EZ12" s="125">
        <f>'表1.4 销售预算表（出售）'!FA11</f>
        <v>0</v>
      </c>
      <c r="FA12" s="125">
        <f>'表1.4 销售预算表（出售）'!FB11</f>
        <v>0</v>
      </c>
      <c r="FB12" s="125">
        <f>'表1.4 销售预算表（出售）'!FC11</f>
        <v>0</v>
      </c>
      <c r="FC12" s="125">
        <f>'表1.4 销售预算表（出售）'!FD11</f>
        <v>0</v>
      </c>
      <c r="FD12" s="125">
        <f>'表1.4 销售预算表（出售）'!FE11</f>
        <v>0</v>
      </c>
      <c r="FE12" s="125">
        <f>'表1.4 销售预算表（出售）'!FF11</f>
        <v>0</v>
      </c>
      <c r="FF12" s="125">
        <f>'表1.4 销售预算表（出售）'!FG11</f>
        <v>0</v>
      </c>
      <c r="FG12" s="125">
        <f>'表1.4 销售预算表（出售）'!FH11</f>
        <v>0</v>
      </c>
      <c r="FH12" s="125">
        <f>'表1.4 销售预算表（出售）'!FI11</f>
        <v>0</v>
      </c>
      <c r="FI12" s="125">
        <f>'表1.4 销售预算表（出售）'!FJ11</f>
        <v>0</v>
      </c>
      <c r="FJ12" s="125">
        <f>'表1.4 销售预算表（出售）'!FK11</f>
        <v>0</v>
      </c>
      <c r="FK12" s="125">
        <f>'表1.4 销售预算表（出售）'!FL11</f>
        <v>0</v>
      </c>
      <c r="FL12" s="125">
        <f>'表1.4 销售预算表（出售）'!FM11</f>
        <v>0</v>
      </c>
      <c r="FM12" s="125">
        <f>'表1.4 销售预算表（出售）'!FN11</f>
        <v>0</v>
      </c>
      <c r="FN12" s="125">
        <f>'表1.4 销售预算表（出售）'!FO11</f>
        <v>0</v>
      </c>
      <c r="FO12" s="125">
        <f>'表1.4 销售预算表（出售）'!FP11</f>
        <v>0</v>
      </c>
      <c r="FP12" s="125">
        <f>'表1.4 销售预算表（出售）'!FQ11</f>
        <v>0</v>
      </c>
      <c r="FQ12" s="125">
        <f>'表1.4 销售预算表（出售）'!FR11</f>
        <v>0</v>
      </c>
      <c r="FR12" s="125">
        <f>'表1.4 销售预算表（出售）'!FS11</f>
        <v>0</v>
      </c>
      <c r="FS12" s="125">
        <f>'表1.4 销售预算表（出售）'!FT11</f>
        <v>0</v>
      </c>
      <c r="FT12" s="125">
        <f>'表1.4 销售预算表（出售）'!FU11</f>
        <v>0</v>
      </c>
      <c r="FU12" s="125">
        <f>'表1.4 销售预算表（出售）'!FV11</f>
        <v>0</v>
      </c>
      <c r="FV12" s="125">
        <f>'表1.4 销售预算表（出售）'!FW11</f>
        <v>0</v>
      </c>
      <c r="FW12" s="125">
        <f>'表1.4 销售预算表（出售）'!FX11</f>
        <v>0</v>
      </c>
      <c r="FX12" s="125">
        <f>'表1.4 销售预算表（出售）'!FY11</f>
        <v>0</v>
      </c>
      <c r="FY12" s="125">
        <f>'表1.4 销售预算表（出售）'!FZ11</f>
        <v>0</v>
      </c>
      <c r="FZ12" s="125">
        <f>'表1.4 销售预算表（出售）'!GA11</f>
        <v>0</v>
      </c>
      <c r="GA12" s="125">
        <f>'表1.4 销售预算表（出售）'!GB11</f>
        <v>0</v>
      </c>
      <c r="GB12" s="125">
        <f>'表1.4 销售预算表（出售）'!GC11</f>
        <v>0</v>
      </c>
      <c r="GC12" s="125">
        <f>'表1.4 销售预算表（出售）'!GD11</f>
        <v>0</v>
      </c>
      <c r="GD12" s="125">
        <f>'表1.4 销售预算表（出售）'!GE11</f>
        <v>0</v>
      </c>
      <c r="GE12" s="125">
        <f>'表1.4 销售预算表（出售）'!GF11</f>
        <v>0</v>
      </c>
    </row>
    <row r="13" spans="1:187" s="93" customFormat="1" ht="21" customHeight="1" outlineLevel="1">
      <c r="A13" s="43" t="str">
        <f>目录及说明!$C$3</f>
        <v>XX地区</v>
      </c>
      <c r="B13" s="43" t="str">
        <f>目录及说明!$C$4</f>
        <v>XX项目</v>
      </c>
      <c r="C13" s="94" t="str">
        <f>'表1.4 销售预算表（出售）'!E12</f>
        <v>类别2</v>
      </c>
      <c r="D13" s="853"/>
      <c r="E13" s="125">
        <f>'表1.4 销售预算表（出售）'!F12</f>
        <v>0</v>
      </c>
      <c r="F13" s="125">
        <f>'表1.4 销售预算表（出售）'!G12</f>
        <v>0</v>
      </c>
      <c r="G13" s="125">
        <f>'表1.4 销售预算表（出售）'!H12</f>
        <v>0</v>
      </c>
      <c r="H13" s="125">
        <f>'表1.4 销售预算表（出售）'!I12</f>
        <v>0</v>
      </c>
      <c r="I13" s="125">
        <f>'表1.4 销售预算表（出售）'!J12</f>
        <v>0</v>
      </c>
      <c r="J13" s="125">
        <f>'表1.4 销售预算表（出售）'!K12</f>
        <v>0</v>
      </c>
      <c r="K13" s="125">
        <f>'表1.4 销售预算表（出售）'!L12</f>
        <v>0</v>
      </c>
      <c r="L13" s="125">
        <f>'表1.4 销售预算表（出售）'!M12</f>
        <v>0</v>
      </c>
      <c r="M13" s="125">
        <f>'表1.4 销售预算表（出售）'!N12</f>
        <v>0</v>
      </c>
      <c r="N13" s="125">
        <f>'表1.4 销售预算表（出售）'!O12</f>
        <v>0</v>
      </c>
      <c r="O13" s="125">
        <f>'表1.4 销售预算表（出售）'!P12</f>
        <v>0</v>
      </c>
      <c r="P13" s="125">
        <f>'表1.4 销售预算表（出售）'!Q12</f>
        <v>0</v>
      </c>
      <c r="Q13" s="125">
        <f>'表1.4 销售预算表（出售）'!R12</f>
        <v>0</v>
      </c>
      <c r="R13" s="125">
        <f>'表1.4 销售预算表（出售）'!S12</f>
        <v>0</v>
      </c>
      <c r="S13" s="125">
        <f>'表1.4 销售预算表（出售）'!T12</f>
        <v>0</v>
      </c>
      <c r="T13" s="125">
        <f>'表1.4 销售预算表（出售）'!U12</f>
        <v>0</v>
      </c>
      <c r="U13" s="125">
        <f>'表1.4 销售预算表（出售）'!V12</f>
        <v>0</v>
      </c>
      <c r="V13" s="125">
        <f>'表1.4 销售预算表（出售）'!W12</f>
        <v>0</v>
      </c>
      <c r="W13" s="125">
        <f>'表1.4 销售预算表（出售）'!X12</f>
        <v>0</v>
      </c>
      <c r="X13" s="125">
        <f>'表1.4 销售预算表（出售）'!Y12</f>
        <v>0</v>
      </c>
      <c r="Y13" s="125">
        <f>'表1.4 销售预算表（出售）'!Z12</f>
        <v>0</v>
      </c>
      <c r="Z13" s="125">
        <f>'表1.4 销售预算表（出售）'!AA12</f>
        <v>0</v>
      </c>
      <c r="AA13" s="125">
        <f>'表1.4 销售预算表（出售）'!AB12</f>
        <v>0</v>
      </c>
      <c r="AB13" s="125">
        <f>'表1.4 销售预算表（出售）'!AC12</f>
        <v>0</v>
      </c>
      <c r="AC13" s="125">
        <f>'表1.4 销售预算表（出售）'!AD12</f>
        <v>0</v>
      </c>
      <c r="AD13" s="125">
        <f>'表1.4 销售预算表（出售）'!AE12</f>
        <v>0</v>
      </c>
      <c r="AE13" s="125">
        <f>'表1.4 销售预算表（出售）'!AF12</f>
        <v>0</v>
      </c>
      <c r="AF13" s="125">
        <f>'表1.4 销售预算表（出售）'!AG12</f>
        <v>0</v>
      </c>
      <c r="AG13" s="125">
        <f>'表1.4 销售预算表（出售）'!AH12</f>
        <v>0</v>
      </c>
      <c r="AH13" s="125">
        <f>'表1.4 销售预算表（出售）'!AI12</f>
        <v>0</v>
      </c>
      <c r="AI13" s="125">
        <f>'表1.4 销售预算表（出售）'!AJ12</f>
        <v>0</v>
      </c>
      <c r="AJ13" s="125">
        <f>'表1.4 销售预算表（出售）'!AK12</f>
        <v>0</v>
      </c>
      <c r="AK13" s="125">
        <f>'表1.4 销售预算表（出售）'!AL12</f>
        <v>0</v>
      </c>
      <c r="AL13" s="125">
        <f>'表1.4 销售预算表（出售）'!AM12</f>
        <v>0</v>
      </c>
      <c r="AM13" s="125">
        <f>'表1.4 销售预算表（出售）'!AN12</f>
        <v>0</v>
      </c>
      <c r="AN13" s="125">
        <f>'表1.4 销售预算表（出售）'!AO12</f>
        <v>0</v>
      </c>
      <c r="AO13" s="125">
        <f>'表1.4 销售预算表（出售）'!AP12</f>
        <v>0</v>
      </c>
      <c r="AP13" s="125">
        <f>'表1.4 销售预算表（出售）'!AQ12</f>
        <v>0</v>
      </c>
      <c r="AQ13" s="125">
        <f>'表1.4 销售预算表（出售）'!AR12</f>
        <v>0</v>
      </c>
      <c r="AR13" s="125">
        <f>'表1.4 销售预算表（出售）'!AS12</f>
        <v>0</v>
      </c>
      <c r="AS13" s="125">
        <f>'表1.4 销售预算表（出售）'!AT12</f>
        <v>0</v>
      </c>
      <c r="AT13" s="125">
        <f>'表1.4 销售预算表（出售）'!AU12</f>
        <v>0</v>
      </c>
      <c r="AU13" s="125">
        <f>'表1.4 销售预算表（出售）'!AV12</f>
        <v>0</v>
      </c>
      <c r="AV13" s="125">
        <f>'表1.4 销售预算表（出售）'!AW12</f>
        <v>0</v>
      </c>
      <c r="AW13" s="125">
        <f>'表1.4 销售预算表（出售）'!AX12</f>
        <v>0</v>
      </c>
      <c r="AX13" s="125">
        <f>'表1.4 销售预算表（出售）'!AY12</f>
        <v>0</v>
      </c>
      <c r="AY13" s="125">
        <f>'表1.4 销售预算表（出售）'!AZ12</f>
        <v>0</v>
      </c>
      <c r="AZ13" s="125">
        <f>'表1.4 销售预算表（出售）'!BA12</f>
        <v>0</v>
      </c>
      <c r="BA13" s="125">
        <f>'表1.4 销售预算表（出售）'!BB12</f>
        <v>0</v>
      </c>
      <c r="BB13" s="125">
        <f>'表1.4 销售预算表（出售）'!BC12</f>
        <v>0</v>
      </c>
      <c r="BC13" s="125">
        <f>'表1.4 销售预算表（出售）'!BD12</f>
        <v>0</v>
      </c>
      <c r="BD13" s="125">
        <f>'表1.4 销售预算表（出售）'!BE12</f>
        <v>0</v>
      </c>
      <c r="BE13" s="125">
        <f>'表1.4 销售预算表（出售）'!BF12</f>
        <v>0</v>
      </c>
      <c r="BF13" s="125">
        <f>'表1.4 销售预算表（出售）'!BG12</f>
        <v>0</v>
      </c>
      <c r="BG13" s="125">
        <f>'表1.4 销售预算表（出售）'!BH12</f>
        <v>0</v>
      </c>
      <c r="BH13" s="125">
        <f>'表1.4 销售预算表（出售）'!BI12</f>
        <v>0</v>
      </c>
      <c r="BI13" s="125">
        <f>'表1.4 销售预算表（出售）'!BJ12</f>
        <v>0</v>
      </c>
      <c r="BJ13" s="125">
        <f>'表1.4 销售预算表（出售）'!BK12</f>
        <v>0</v>
      </c>
      <c r="BK13" s="125">
        <f>'表1.4 销售预算表（出售）'!BL12</f>
        <v>0</v>
      </c>
      <c r="BL13" s="125">
        <f>'表1.4 销售预算表（出售）'!BM12</f>
        <v>0</v>
      </c>
      <c r="BM13" s="125">
        <f>'表1.4 销售预算表（出售）'!BN12</f>
        <v>0</v>
      </c>
      <c r="BN13" s="125">
        <f>'表1.4 销售预算表（出售）'!BO12</f>
        <v>0</v>
      </c>
      <c r="BO13" s="125">
        <f>'表1.4 销售预算表（出售）'!BP12</f>
        <v>0</v>
      </c>
      <c r="BP13" s="125">
        <f>'表1.4 销售预算表（出售）'!BQ12</f>
        <v>0</v>
      </c>
      <c r="BQ13" s="125">
        <f>'表1.4 销售预算表（出售）'!BR12</f>
        <v>0</v>
      </c>
      <c r="BR13" s="125">
        <f>'表1.4 销售预算表（出售）'!BS12</f>
        <v>0</v>
      </c>
      <c r="BS13" s="125">
        <f>'表1.4 销售预算表（出售）'!BT12</f>
        <v>0</v>
      </c>
      <c r="BT13" s="125">
        <f>'表1.4 销售预算表（出售）'!BU12</f>
        <v>0</v>
      </c>
      <c r="BU13" s="125">
        <f>'表1.4 销售预算表（出售）'!BV12</f>
        <v>0</v>
      </c>
      <c r="BV13" s="125">
        <f>'表1.4 销售预算表（出售）'!BW12</f>
        <v>0</v>
      </c>
      <c r="BW13" s="125">
        <f>'表1.4 销售预算表（出售）'!BX12</f>
        <v>0</v>
      </c>
      <c r="BX13" s="125">
        <f>'表1.4 销售预算表（出售）'!BY12</f>
        <v>0</v>
      </c>
      <c r="BY13" s="125">
        <f>'表1.4 销售预算表（出售）'!BZ12</f>
        <v>0</v>
      </c>
      <c r="BZ13" s="125">
        <f>'表1.4 销售预算表（出售）'!CA12</f>
        <v>0</v>
      </c>
      <c r="CA13" s="125">
        <f>'表1.4 销售预算表（出售）'!CB12</f>
        <v>0</v>
      </c>
      <c r="CB13" s="125">
        <f>'表1.4 销售预算表（出售）'!CC12</f>
        <v>0</v>
      </c>
      <c r="CC13" s="125">
        <f>'表1.4 销售预算表（出售）'!CD12</f>
        <v>0</v>
      </c>
      <c r="CD13" s="125">
        <f>'表1.4 销售预算表（出售）'!CE12</f>
        <v>0</v>
      </c>
      <c r="CE13" s="125">
        <f>'表1.4 销售预算表（出售）'!CF12</f>
        <v>0</v>
      </c>
      <c r="CF13" s="125">
        <f>'表1.4 销售预算表（出售）'!CG12</f>
        <v>0</v>
      </c>
      <c r="CG13" s="125">
        <f>'表1.4 销售预算表（出售）'!CH12</f>
        <v>0</v>
      </c>
      <c r="CH13" s="125">
        <f>'表1.4 销售预算表（出售）'!CI12</f>
        <v>0</v>
      </c>
      <c r="CI13" s="125">
        <f>'表1.4 销售预算表（出售）'!CJ12</f>
        <v>0</v>
      </c>
      <c r="CJ13" s="125">
        <f>'表1.4 销售预算表（出售）'!CK12</f>
        <v>0</v>
      </c>
      <c r="CK13" s="125">
        <f>'表1.4 销售预算表（出售）'!CL12</f>
        <v>0</v>
      </c>
      <c r="CL13" s="125">
        <f>'表1.4 销售预算表（出售）'!CM12</f>
        <v>0</v>
      </c>
      <c r="CM13" s="125">
        <f>'表1.4 销售预算表（出售）'!CN12</f>
        <v>0</v>
      </c>
      <c r="CN13" s="125">
        <f>'表1.4 销售预算表（出售）'!CO12</f>
        <v>0</v>
      </c>
      <c r="CO13" s="125">
        <f>'表1.4 销售预算表（出售）'!CP12</f>
        <v>0</v>
      </c>
      <c r="CP13" s="125">
        <f>'表1.4 销售预算表（出售）'!CQ12</f>
        <v>0</v>
      </c>
      <c r="CQ13" s="125">
        <f>'表1.4 销售预算表（出售）'!CR12</f>
        <v>0</v>
      </c>
      <c r="CR13" s="125">
        <f>'表1.4 销售预算表（出售）'!CS12</f>
        <v>0</v>
      </c>
      <c r="CS13" s="125">
        <f>'表1.4 销售预算表（出售）'!CT12</f>
        <v>0</v>
      </c>
      <c r="CT13" s="125">
        <f>'表1.4 销售预算表（出售）'!CU12</f>
        <v>0</v>
      </c>
      <c r="CU13" s="125">
        <f>'表1.4 销售预算表（出售）'!CV12</f>
        <v>0</v>
      </c>
      <c r="CV13" s="125">
        <f>'表1.4 销售预算表（出售）'!CW12</f>
        <v>0</v>
      </c>
      <c r="CW13" s="125">
        <f>'表1.4 销售预算表（出售）'!CX12</f>
        <v>0</v>
      </c>
      <c r="CX13" s="125">
        <f>'表1.4 销售预算表（出售）'!CY12</f>
        <v>0</v>
      </c>
      <c r="CY13" s="125">
        <f>'表1.4 销售预算表（出售）'!CZ12</f>
        <v>0</v>
      </c>
      <c r="CZ13" s="125">
        <f>'表1.4 销售预算表（出售）'!DA12</f>
        <v>0</v>
      </c>
      <c r="DA13" s="125">
        <f>'表1.4 销售预算表（出售）'!DB12</f>
        <v>0</v>
      </c>
      <c r="DB13" s="125">
        <f>'表1.4 销售预算表（出售）'!DC12</f>
        <v>0</v>
      </c>
      <c r="DC13" s="125">
        <f>'表1.4 销售预算表（出售）'!DD12</f>
        <v>0</v>
      </c>
      <c r="DD13" s="125">
        <f>'表1.4 销售预算表（出售）'!DE12</f>
        <v>0</v>
      </c>
      <c r="DE13" s="125">
        <f>'表1.4 销售预算表（出售）'!DF12</f>
        <v>0</v>
      </c>
      <c r="DF13" s="125">
        <f>'表1.4 销售预算表（出售）'!DG12</f>
        <v>0</v>
      </c>
      <c r="DG13" s="125">
        <f>'表1.4 销售预算表（出售）'!DH12</f>
        <v>0</v>
      </c>
      <c r="DH13" s="125">
        <f>'表1.4 销售预算表（出售）'!DI12</f>
        <v>0</v>
      </c>
      <c r="DI13" s="125">
        <f>'表1.4 销售预算表（出售）'!DJ12</f>
        <v>0</v>
      </c>
      <c r="DJ13" s="125">
        <f>'表1.4 销售预算表（出售）'!DK12</f>
        <v>0</v>
      </c>
      <c r="DK13" s="125">
        <f>'表1.4 销售预算表（出售）'!DL12</f>
        <v>0</v>
      </c>
      <c r="DL13" s="125">
        <f>'表1.4 销售预算表（出售）'!DM12</f>
        <v>0</v>
      </c>
      <c r="DM13" s="125">
        <f>'表1.4 销售预算表（出售）'!DN12</f>
        <v>0</v>
      </c>
      <c r="DN13" s="125">
        <f>'表1.4 销售预算表（出售）'!DO12</f>
        <v>0</v>
      </c>
      <c r="DO13" s="125">
        <f>'表1.4 销售预算表（出售）'!DP12</f>
        <v>0</v>
      </c>
      <c r="DP13" s="125">
        <f>'表1.4 销售预算表（出售）'!DQ12</f>
        <v>0</v>
      </c>
      <c r="DQ13" s="125">
        <f>'表1.4 销售预算表（出售）'!DR12</f>
        <v>0</v>
      </c>
      <c r="DR13" s="125">
        <f>'表1.4 销售预算表（出售）'!DS12</f>
        <v>0</v>
      </c>
      <c r="DS13" s="125">
        <f>'表1.4 销售预算表（出售）'!DT12</f>
        <v>0</v>
      </c>
      <c r="DT13" s="125">
        <f>'表1.4 销售预算表（出售）'!DU12</f>
        <v>0</v>
      </c>
      <c r="DU13" s="125">
        <f>'表1.4 销售预算表（出售）'!DV12</f>
        <v>0</v>
      </c>
      <c r="DV13" s="125">
        <f>'表1.4 销售预算表（出售）'!DW12</f>
        <v>0</v>
      </c>
      <c r="DW13" s="125">
        <f>'表1.4 销售预算表（出售）'!DX12</f>
        <v>0</v>
      </c>
      <c r="DX13" s="125">
        <f>'表1.4 销售预算表（出售）'!DY12</f>
        <v>0</v>
      </c>
      <c r="DY13" s="125">
        <f>'表1.4 销售预算表（出售）'!DZ12</f>
        <v>0</v>
      </c>
      <c r="DZ13" s="125">
        <f>'表1.4 销售预算表（出售）'!EA12</f>
        <v>0</v>
      </c>
      <c r="EA13" s="125">
        <f>'表1.4 销售预算表（出售）'!EB12</f>
        <v>0</v>
      </c>
      <c r="EB13" s="125">
        <f>'表1.4 销售预算表（出售）'!EC12</f>
        <v>0</v>
      </c>
      <c r="EC13" s="125">
        <f>'表1.4 销售预算表（出售）'!ED12</f>
        <v>0</v>
      </c>
      <c r="ED13" s="125">
        <f>'表1.4 销售预算表（出售）'!EE12</f>
        <v>0</v>
      </c>
      <c r="EE13" s="125">
        <f>'表1.4 销售预算表（出售）'!EF12</f>
        <v>0</v>
      </c>
      <c r="EF13" s="125">
        <f>'表1.4 销售预算表（出售）'!EG12</f>
        <v>0</v>
      </c>
      <c r="EG13" s="125">
        <f>'表1.4 销售预算表（出售）'!EH12</f>
        <v>0</v>
      </c>
      <c r="EH13" s="125">
        <f>'表1.4 销售预算表（出售）'!EI12</f>
        <v>0</v>
      </c>
      <c r="EI13" s="125">
        <f>'表1.4 销售预算表（出售）'!EJ12</f>
        <v>0</v>
      </c>
      <c r="EJ13" s="125">
        <f>'表1.4 销售预算表（出售）'!EK12</f>
        <v>0</v>
      </c>
      <c r="EK13" s="125">
        <f>'表1.4 销售预算表（出售）'!EL12</f>
        <v>0</v>
      </c>
      <c r="EL13" s="125">
        <f>'表1.4 销售预算表（出售）'!EM12</f>
        <v>0</v>
      </c>
      <c r="EM13" s="125">
        <f>'表1.4 销售预算表（出售）'!EN12</f>
        <v>0</v>
      </c>
      <c r="EN13" s="125">
        <f>'表1.4 销售预算表（出售）'!EO12</f>
        <v>0</v>
      </c>
      <c r="EO13" s="125">
        <f>'表1.4 销售预算表（出售）'!EP12</f>
        <v>0</v>
      </c>
      <c r="EP13" s="125">
        <f>'表1.4 销售预算表（出售）'!EQ12</f>
        <v>0</v>
      </c>
      <c r="EQ13" s="125">
        <f>'表1.4 销售预算表（出售）'!ER12</f>
        <v>0</v>
      </c>
      <c r="ER13" s="125">
        <f>'表1.4 销售预算表（出售）'!ES12</f>
        <v>0</v>
      </c>
      <c r="ES13" s="125">
        <f>'表1.4 销售预算表（出售）'!ET12</f>
        <v>0</v>
      </c>
      <c r="ET13" s="125">
        <f>'表1.4 销售预算表（出售）'!EU12</f>
        <v>0</v>
      </c>
      <c r="EU13" s="125">
        <f>'表1.4 销售预算表（出售）'!EV12</f>
        <v>0</v>
      </c>
      <c r="EV13" s="125">
        <f>'表1.4 销售预算表（出售）'!EW12</f>
        <v>0</v>
      </c>
      <c r="EW13" s="125">
        <f>'表1.4 销售预算表（出售）'!EX12</f>
        <v>0</v>
      </c>
      <c r="EX13" s="125">
        <f>'表1.4 销售预算表（出售）'!EY12</f>
        <v>0</v>
      </c>
      <c r="EY13" s="125">
        <f>'表1.4 销售预算表（出售）'!EZ12</f>
        <v>0</v>
      </c>
      <c r="EZ13" s="125">
        <f>'表1.4 销售预算表（出售）'!FA12</f>
        <v>0</v>
      </c>
      <c r="FA13" s="125">
        <f>'表1.4 销售预算表（出售）'!FB12</f>
        <v>0</v>
      </c>
      <c r="FB13" s="125">
        <f>'表1.4 销售预算表（出售）'!FC12</f>
        <v>0</v>
      </c>
      <c r="FC13" s="125">
        <f>'表1.4 销售预算表（出售）'!FD12</f>
        <v>0</v>
      </c>
      <c r="FD13" s="125">
        <f>'表1.4 销售预算表（出售）'!FE12</f>
        <v>0</v>
      </c>
      <c r="FE13" s="125">
        <f>'表1.4 销售预算表（出售）'!FF12</f>
        <v>0</v>
      </c>
      <c r="FF13" s="125">
        <f>'表1.4 销售预算表（出售）'!FG12</f>
        <v>0</v>
      </c>
      <c r="FG13" s="125">
        <f>'表1.4 销售预算表（出售）'!FH12</f>
        <v>0</v>
      </c>
      <c r="FH13" s="125">
        <f>'表1.4 销售预算表（出售）'!FI12</f>
        <v>0</v>
      </c>
      <c r="FI13" s="125">
        <f>'表1.4 销售预算表（出售）'!FJ12</f>
        <v>0</v>
      </c>
      <c r="FJ13" s="125">
        <f>'表1.4 销售预算表（出售）'!FK12</f>
        <v>0</v>
      </c>
      <c r="FK13" s="125">
        <f>'表1.4 销售预算表（出售）'!FL12</f>
        <v>0</v>
      </c>
      <c r="FL13" s="125">
        <f>'表1.4 销售预算表（出售）'!FM12</f>
        <v>0</v>
      </c>
      <c r="FM13" s="125">
        <f>'表1.4 销售预算表（出售）'!FN12</f>
        <v>0</v>
      </c>
      <c r="FN13" s="125">
        <f>'表1.4 销售预算表（出售）'!FO12</f>
        <v>0</v>
      </c>
      <c r="FO13" s="125">
        <f>'表1.4 销售预算表（出售）'!FP12</f>
        <v>0</v>
      </c>
      <c r="FP13" s="125">
        <f>'表1.4 销售预算表（出售）'!FQ12</f>
        <v>0</v>
      </c>
      <c r="FQ13" s="125">
        <f>'表1.4 销售预算表（出售）'!FR12</f>
        <v>0</v>
      </c>
      <c r="FR13" s="125">
        <f>'表1.4 销售预算表（出售）'!FS12</f>
        <v>0</v>
      </c>
      <c r="FS13" s="125">
        <f>'表1.4 销售预算表（出售）'!FT12</f>
        <v>0</v>
      </c>
      <c r="FT13" s="125">
        <f>'表1.4 销售预算表（出售）'!FU12</f>
        <v>0</v>
      </c>
      <c r="FU13" s="125">
        <f>'表1.4 销售预算表（出售）'!FV12</f>
        <v>0</v>
      </c>
      <c r="FV13" s="125">
        <f>'表1.4 销售预算表（出售）'!FW12</f>
        <v>0</v>
      </c>
      <c r="FW13" s="125">
        <f>'表1.4 销售预算表（出售）'!FX12</f>
        <v>0</v>
      </c>
      <c r="FX13" s="125">
        <f>'表1.4 销售预算表（出售）'!FY12</f>
        <v>0</v>
      </c>
      <c r="FY13" s="125">
        <f>'表1.4 销售预算表（出售）'!FZ12</f>
        <v>0</v>
      </c>
      <c r="FZ13" s="125">
        <f>'表1.4 销售预算表（出售）'!GA12</f>
        <v>0</v>
      </c>
      <c r="GA13" s="125">
        <f>'表1.4 销售预算表（出售）'!GB12</f>
        <v>0</v>
      </c>
      <c r="GB13" s="125">
        <f>'表1.4 销售预算表（出售）'!GC12</f>
        <v>0</v>
      </c>
      <c r="GC13" s="125">
        <f>'表1.4 销售预算表（出售）'!GD12</f>
        <v>0</v>
      </c>
      <c r="GD13" s="125">
        <f>'表1.4 销售预算表（出售）'!GE12</f>
        <v>0</v>
      </c>
      <c r="GE13" s="125">
        <f>'表1.4 销售预算表（出售）'!GF12</f>
        <v>0</v>
      </c>
    </row>
    <row r="14" spans="1:187" s="93" customFormat="1" ht="21" customHeight="1" outlineLevel="1">
      <c r="A14" s="43" t="str">
        <f>目录及说明!$C$3</f>
        <v>XX地区</v>
      </c>
      <c r="B14" s="43" t="str">
        <f>目录及说明!$C$4</f>
        <v>XX项目</v>
      </c>
      <c r="C14" s="95" t="str">
        <f>'表1.4 销售预算表（出售）'!E13</f>
        <v>类别3</v>
      </c>
      <c r="D14" s="853"/>
      <c r="E14" s="125">
        <f>'表1.4 销售预算表（出售）'!F13</f>
        <v>0</v>
      </c>
      <c r="F14" s="125">
        <f>'表1.4 销售预算表（出售）'!G13</f>
        <v>0</v>
      </c>
      <c r="G14" s="125">
        <f>'表1.4 销售预算表（出售）'!H13</f>
        <v>0</v>
      </c>
      <c r="H14" s="125">
        <f>'表1.4 销售预算表（出售）'!I13</f>
        <v>0</v>
      </c>
      <c r="I14" s="125">
        <f>'表1.4 销售预算表（出售）'!J13</f>
        <v>0</v>
      </c>
      <c r="J14" s="125">
        <f>'表1.4 销售预算表（出售）'!K13</f>
        <v>0</v>
      </c>
      <c r="K14" s="125">
        <f>'表1.4 销售预算表（出售）'!L13</f>
        <v>0</v>
      </c>
      <c r="L14" s="125">
        <f>'表1.4 销售预算表（出售）'!M13</f>
        <v>0</v>
      </c>
      <c r="M14" s="125">
        <f>'表1.4 销售预算表（出售）'!N13</f>
        <v>0</v>
      </c>
      <c r="N14" s="125">
        <f>'表1.4 销售预算表（出售）'!O13</f>
        <v>0</v>
      </c>
      <c r="O14" s="125">
        <f>'表1.4 销售预算表（出售）'!P13</f>
        <v>0</v>
      </c>
      <c r="P14" s="125">
        <f>'表1.4 销售预算表（出售）'!Q13</f>
        <v>0</v>
      </c>
      <c r="Q14" s="125">
        <f>'表1.4 销售预算表（出售）'!R13</f>
        <v>0</v>
      </c>
      <c r="R14" s="125">
        <f>'表1.4 销售预算表（出售）'!S13</f>
        <v>0</v>
      </c>
      <c r="S14" s="125">
        <f>'表1.4 销售预算表（出售）'!T13</f>
        <v>0</v>
      </c>
      <c r="T14" s="125">
        <f>'表1.4 销售预算表（出售）'!U13</f>
        <v>0</v>
      </c>
      <c r="U14" s="125">
        <f>'表1.4 销售预算表（出售）'!V13</f>
        <v>0</v>
      </c>
      <c r="V14" s="125">
        <f>'表1.4 销售预算表（出售）'!W13</f>
        <v>0</v>
      </c>
      <c r="W14" s="125">
        <f>'表1.4 销售预算表（出售）'!X13</f>
        <v>0</v>
      </c>
      <c r="X14" s="125">
        <f>'表1.4 销售预算表（出售）'!Y13</f>
        <v>0</v>
      </c>
      <c r="Y14" s="125">
        <f>'表1.4 销售预算表（出售）'!Z13</f>
        <v>0</v>
      </c>
      <c r="Z14" s="125">
        <f>'表1.4 销售预算表（出售）'!AA13</f>
        <v>0</v>
      </c>
      <c r="AA14" s="125">
        <f>'表1.4 销售预算表（出售）'!AB13</f>
        <v>0</v>
      </c>
      <c r="AB14" s="125">
        <f>'表1.4 销售预算表（出售）'!AC13</f>
        <v>0</v>
      </c>
      <c r="AC14" s="125">
        <f>'表1.4 销售预算表（出售）'!AD13</f>
        <v>0</v>
      </c>
      <c r="AD14" s="125">
        <f>'表1.4 销售预算表（出售）'!AE13</f>
        <v>0</v>
      </c>
      <c r="AE14" s="125">
        <f>'表1.4 销售预算表（出售）'!AF13</f>
        <v>0</v>
      </c>
      <c r="AF14" s="125">
        <f>'表1.4 销售预算表（出售）'!AG13</f>
        <v>0</v>
      </c>
      <c r="AG14" s="125">
        <f>'表1.4 销售预算表（出售）'!AH13</f>
        <v>0</v>
      </c>
      <c r="AH14" s="125">
        <f>'表1.4 销售预算表（出售）'!AI13</f>
        <v>0</v>
      </c>
      <c r="AI14" s="125">
        <f>'表1.4 销售预算表（出售）'!AJ13</f>
        <v>0</v>
      </c>
      <c r="AJ14" s="125">
        <f>'表1.4 销售预算表（出售）'!AK13</f>
        <v>0</v>
      </c>
      <c r="AK14" s="125">
        <f>'表1.4 销售预算表（出售）'!AL13</f>
        <v>0</v>
      </c>
      <c r="AL14" s="125">
        <f>'表1.4 销售预算表（出售）'!AM13</f>
        <v>0</v>
      </c>
      <c r="AM14" s="125">
        <f>'表1.4 销售预算表（出售）'!AN13</f>
        <v>0</v>
      </c>
      <c r="AN14" s="125">
        <f>'表1.4 销售预算表（出售）'!AO13</f>
        <v>0</v>
      </c>
      <c r="AO14" s="125">
        <f>'表1.4 销售预算表（出售）'!AP13</f>
        <v>0</v>
      </c>
      <c r="AP14" s="125">
        <f>'表1.4 销售预算表（出售）'!AQ13</f>
        <v>0</v>
      </c>
      <c r="AQ14" s="125">
        <f>'表1.4 销售预算表（出售）'!AR13</f>
        <v>0</v>
      </c>
      <c r="AR14" s="125">
        <f>'表1.4 销售预算表（出售）'!AS13</f>
        <v>0</v>
      </c>
      <c r="AS14" s="125">
        <f>'表1.4 销售预算表（出售）'!AT13</f>
        <v>0</v>
      </c>
      <c r="AT14" s="125">
        <f>'表1.4 销售预算表（出售）'!AU13</f>
        <v>0</v>
      </c>
      <c r="AU14" s="125">
        <f>'表1.4 销售预算表（出售）'!AV13</f>
        <v>0</v>
      </c>
      <c r="AV14" s="125">
        <f>'表1.4 销售预算表（出售）'!AW13</f>
        <v>0</v>
      </c>
      <c r="AW14" s="125">
        <f>'表1.4 销售预算表（出售）'!AX13</f>
        <v>0</v>
      </c>
      <c r="AX14" s="125">
        <f>'表1.4 销售预算表（出售）'!AY13</f>
        <v>0</v>
      </c>
      <c r="AY14" s="125">
        <f>'表1.4 销售预算表（出售）'!AZ13</f>
        <v>0</v>
      </c>
      <c r="AZ14" s="125">
        <f>'表1.4 销售预算表（出售）'!BA13</f>
        <v>0</v>
      </c>
      <c r="BA14" s="125">
        <f>'表1.4 销售预算表（出售）'!BB13</f>
        <v>0</v>
      </c>
      <c r="BB14" s="125">
        <f>'表1.4 销售预算表（出售）'!BC13</f>
        <v>0</v>
      </c>
      <c r="BC14" s="125">
        <f>'表1.4 销售预算表（出售）'!BD13</f>
        <v>0</v>
      </c>
      <c r="BD14" s="125">
        <f>'表1.4 销售预算表（出售）'!BE13</f>
        <v>0</v>
      </c>
      <c r="BE14" s="125">
        <f>'表1.4 销售预算表（出售）'!BF13</f>
        <v>0</v>
      </c>
      <c r="BF14" s="125">
        <f>'表1.4 销售预算表（出售）'!BG13</f>
        <v>0</v>
      </c>
      <c r="BG14" s="125">
        <f>'表1.4 销售预算表（出售）'!BH13</f>
        <v>0</v>
      </c>
      <c r="BH14" s="125">
        <f>'表1.4 销售预算表（出售）'!BI13</f>
        <v>0</v>
      </c>
      <c r="BI14" s="125">
        <f>'表1.4 销售预算表（出售）'!BJ13</f>
        <v>0</v>
      </c>
      <c r="BJ14" s="125">
        <f>'表1.4 销售预算表（出售）'!BK13</f>
        <v>0</v>
      </c>
      <c r="BK14" s="125">
        <f>'表1.4 销售预算表（出售）'!BL13</f>
        <v>0</v>
      </c>
      <c r="BL14" s="125">
        <f>'表1.4 销售预算表（出售）'!BM13</f>
        <v>0</v>
      </c>
      <c r="BM14" s="125">
        <f>'表1.4 销售预算表（出售）'!BN13</f>
        <v>0</v>
      </c>
      <c r="BN14" s="125">
        <f>'表1.4 销售预算表（出售）'!BO13</f>
        <v>0</v>
      </c>
      <c r="BO14" s="125">
        <f>'表1.4 销售预算表（出售）'!BP13</f>
        <v>0</v>
      </c>
      <c r="BP14" s="125">
        <f>'表1.4 销售预算表（出售）'!BQ13</f>
        <v>0</v>
      </c>
      <c r="BQ14" s="125">
        <f>'表1.4 销售预算表（出售）'!BR13</f>
        <v>0</v>
      </c>
      <c r="BR14" s="125">
        <f>'表1.4 销售预算表（出售）'!BS13</f>
        <v>0</v>
      </c>
      <c r="BS14" s="125">
        <f>'表1.4 销售预算表（出售）'!BT13</f>
        <v>0</v>
      </c>
      <c r="BT14" s="125">
        <f>'表1.4 销售预算表（出售）'!BU13</f>
        <v>0</v>
      </c>
      <c r="BU14" s="125">
        <f>'表1.4 销售预算表（出售）'!BV13</f>
        <v>0</v>
      </c>
      <c r="BV14" s="125">
        <f>'表1.4 销售预算表（出售）'!BW13</f>
        <v>0</v>
      </c>
      <c r="BW14" s="125">
        <f>'表1.4 销售预算表（出售）'!BX13</f>
        <v>0</v>
      </c>
      <c r="BX14" s="125">
        <f>'表1.4 销售预算表（出售）'!BY13</f>
        <v>0</v>
      </c>
      <c r="BY14" s="125">
        <f>'表1.4 销售预算表（出售）'!BZ13</f>
        <v>0</v>
      </c>
      <c r="BZ14" s="125">
        <f>'表1.4 销售预算表（出售）'!CA13</f>
        <v>0</v>
      </c>
      <c r="CA14" s="125">
        <f>'表1.4 销售预算表（出售）'!CB13</f>
        <v>0</v>
      </c>
      <c r="CB14" s="125">
        <f>'表1.4 销售预算表（出售）'!CC13</f>
        <v>0</v>
      </c>
      <c r="CC14" s="125">
        <f>'表1.4 销售预算表（出售）'!CD13</f>
        <v>0</v>
      </c>
      <c r="CD14" s="125">
        <f>'表1.4 销售预算表（出售）'!CE13</f>
        <v>0</v>
      </c>
      <c r="CE14" s="125">
        <f>'表1.4 销售预算表（出售）'!CF13</f>
        <v>0</v>
      </c>
      <c r="CF14" s="125">
        <f>'表1.4 销售预算表（出售）'!CG13</f>
        <v>0</v>
      </c>
      <c r="CG14" s="125">
        <f>'表1.4 销售预算表（出售）'!CH13</f>
        <v>0</v>
      </c>
      <c r="CH14" s="125">
        <f>'表1.4 销售预算表（出售）'!CI13</f>
        <v>0</v>
      </c>
      <c r="CI14" s="125">
        <f>'表1.4 销售预算表（出售）'!CJ13</f>
        <v>0</v>
      </c>
      <c r="CJ14" s="125">
        <f>'表1.4 销售预算表（出售）'!CK13</f>
        <v>0</v>
      </c>
      <c r="CK14" s="125">
        <f>'表1.4 销售预算表（出售）'!CL13</f>
        <v>0</v>
      </c>
      <c r="CL14" s="125">
        <f>'表1.4 销售预算表（出售）'!CM13</f>
        <v>0</v>
      </c>
      <c r="CM14" s="125">
        <f>'表1.4 销售预算表（出售）'!CN13</f>
        <v>0</v>
      </c>
      <c r="CN14" s="125">
        <f>'表1.4 销售预算表（出售）'!CO13</f>
        <v>0</v>
      </c>
      <c r="CO14" s="125">
        <f>'表1.4 销售预算表（出售）'!CP13</f>
        <v>0</v>
      </c>
      <c r="CP14" s="125">
        <f>'表1.4 销售预算表（出售）'!CQ13</f>
        <v>0</v>
      </c>
      <c r="CQ14" s="125">
        <f>'表1.4 销售预算表（出售）'!CR13</f>
        <v>0</v>
      </c>
      <c r="CR14" s="125">
        <f>'表1.4 销售预算表（出售）'!CS13</f>
        <v>0</v>
      </c>
      <c r="CS14" s="125">
        <f>'表1.4 销售预算表（出售）'!CT13</f>
        <v>0</v>
      </c>
      <c r="CT14" s="125">
        <f>'表1.4 销售预算表（出售）'!CU13</f>
        <v>0</v>
      </c>
      <c r="CU14" s="125">
        <f>'表1.4 销售预算表（出售）'!CV13</f>
        <v>0</v>
      </c>
      <c r="CV14" s="125">
        <f>'表1.4 销售预算表（出售）'!CW13</f>
        <v>0</v>
      </c>
      <c r="CW14" s="125">
        <f>'表1.4 销售预算表（出售）'!CX13</f>
        <v>0</v>
      </c>
      <c r="CX14" s="125">
        <f>'表1.4 销售预算表（出售）'!CY13</f>
        <v>0</v>
      </c>
      <c r="CY14" s="125">
        <f>'表1.4 销售预算表（出售）'!CZ13</f>
        <v>0</v>
      </c>
      <c r="CZ14" s="125">
        <f>'表1.4 销售预算表（出售）'!DA13</f>
        <v>0</v>
      </c>
      <c r="DA14" s="125">
        <f>'表1.4 销售预算表（出售）'!DB13</f>
        <v>0</v>
      </c>
      <c r="DB14" s="125">
        <f>'表1.4 销售预算表（出售）'!DC13</f>
        <v>0</v>
      </c>
      <c r="DC14" s="125">
        <f>'表1.4 销售预算表（出售）'!DD13</f>
        <v>0</v>
      </c>
      <c r="DD14" s="125">
        <f>'表1.4 销售预算表（出售）'!DE13</f>
        <v>0</v>
      </c>
      <c r="DE14" s="125">
        <f>'表1.4 销售预算表（出售）'!DF13</f>
        <v>0</v>
      </c>
      <c r="DF14" s="125">
        <f>'表1.4 销售预算表（出售）'!DG13</f>
        <v>0</v>
      </c>
      <c r="DG14" s="125">
        <f>'表1.4 销售预算表（出售）'!DH13</f>
        <v>0</v>
      </c>
      <c r="DH14" s="125">
        <f>'表1.4 销售预算表（出售）'!DI13</f>
        <v>0</v>
      </c>
      <c r="DI14" s="125">
        <f>'表1.4 销售预算表（出售）'!DJ13</f>
        <v>0</v>
      </c>
      <c r="DJ14" s="125">
        <f>'表1.4 销售预算表（出售）'!DK13</f>
        <v>0</v>
      </c>
      <c r="DK14" s="125">
        <f>'表1.4 销售预算表（出售）'!DL13</f>
        <v>0</v>
      </c>
      <c r="DL14" s="125">
        <f>'表1.4 销售预算表（出售）'!DM13</f>
        <v>0</v>
      </c>
      <c r="DM14" s="125">
        <f>'表1.4 销售预算表（出售）'!DN13</f>
        <v>0</v>
      </c>
      <c r="DN14" s="125">
        <f>'表1.4 销售预算表（出售）'!DO13</f>
        <v>0</v>
      </c>
      <c r="DO14" s="125">
        <f>'表1.4 销售预算表（出售）'!DP13</f>
        <v>0</v>
      </c>
      <c r="DP14" s="125">
        <f>'表1.4 销售预算表（出售）'!DQ13</f>
        <v>0</v>
      </c>
      <c r="DQ14" s="125">
        <f>'表1.4 销售预算表（出售）'!DR13</f>
        <v>0</v>
      </c>
      <c r="DR14" s="125">
        <f>'表1.4 销售预算表（出售）'!DS13</f>
        <v>0</v>
      </c>
      <c r="DS14" s="125">
        <f>'表1.4 销售预算表（出售）'!DT13</f>
        <v>0</v>
      </c>
      <c r="DT14" s="125">
        <f>'表1.4 销售预算表（出售）'!DU13</f>
        <v>0</v>
      </c>
      <c r="DU14" s="125">
        <f>'表1.4 销售预算表（出售）'!DV13</f>
        <v>0</v>
      </c>
      <c r="DV14" s="125">
        <f>'表1.4 销售预算表（出售）'!DW13</f>
        <v>0</v>
      </c>
      <c r="DW14" s="125">
        <f>'表1.4 销售预算表（出售）'!DX13</f>
        <v>0</v>
      </c>
      <c r="DX14" s="125">
        <f>'表1.4 销售预算表（出售）'!DY13</f>
        <v>0</v>
      </c>
      <c r="DY14" s="125">
        <f>'表1.4 销售预算表（出售）'!DZ13</f>
        <v>0</v>
      </c>
      <c r="DZ14" s="125">
        <f>'表1.4 销售预算表（出售）'!EA13</f>
        <v>0</v>
      </c>
      <c r="EA14" s="125">
        <f>'表1.4 销售预算表（出售）'!EB13</f>
        <v>0</v>
      </c>
      <c r="EB14" s="125">
        <f>'表1.4 销售预算表（出售）'!EC13</f>
        <v>0</v>
      </c>
      <c r="EC14" s="125">
        <f>'表1.4 销售预算表（出售）'!ED13</f>
        <v>0</v>
      </c>
      <c r="ED14" s="125">
        <f>'表1.4 销售预算表（出售）'!EE13</f>
        <v>0</v>
      </c>
      <c r="EE14" s="125">
        <f>'表1.4 销售预算表（出售）'!EF13</f>
        <v>0</v>
      </c>
      <c r="EF14" s="125">
        <f>'表1.4 销售预算表（出售）'!EG13</f>
        <v>0</v>
      </c>
      <c r="EG14" s="125">
        <f>'表1.4 销售预算表（出售）'!EH13</f>
        <v>0</v>
      </c>
      <c r="EH14" s="125">
        <f>'表1.4 销售预算表（出售）'!EI13</f>
        <v>0</v>
      </c>
      <c r="EI14" s="125">
        <f>'表1.4 销售预算表（出售）'!EJ13</f>
        <v>0</v>
      </c>
      <c r="EJ14" s="125">
        <f>'表1.4 销售预算表（出售）'!EK13</f>
        <v>0</v>
      </c>
      <c r="EK14" s="125">
        <f>'表1.4 销售预算表（出售）'!EL13</f>
        <v>0</v>
      </c>
      <c r="EL14" s="125">
        <f>'表1.4 销售预算表（出售）'!EM13</f>
        <v>0</v>
      </c>
      <c r="EM14" s="125">
        <f>'表1.4 销售预算表（出售）'!EN13</f>
        <v>0</v>
      </c>
      <c r="EN14" s="125">
        <f>'表1.4 销售预算表（出售）'!EO13</f>
        <v>0</v>
      </c>
      <c r="EO14" s="125">
        <f>'表1.4 销售预算表（出售）'!EP13</f>
        <v>0</v>
      </c>
      <c r="EP14" s="125">
        <f>'表1.4 销售预算表（出售）'!EQ13</f>
        <v>0</v>
      </c>
      <c r="EQ14" s="125">
        <f>'表1.4 销售预算表（出售）'!ER13</f>
        <v>0</v>
      </c>
      <c r="ER14" s="125">
        <f>'表1.4 销售预算表（出售）'!ES13</f>
        <v>0</v>
      </c>
      <c r="ES14" s="125">
        <f>'表1.4 销售预算表（出售）'!ET13</f>
        <v>0</v>
      </c>
      <c r="ET14" s="125">
        <f>'表1.4 销售预算表（出售）'!EU13</f>
        <v>0</v>
      </c>
      <c r="EU14" s="125">
        <f>'表1.4 销售预算表（出售）'!EV13</f>
        <v>0</v>
      </c>
      <c r="EV14" s="125">
        <f>'表1.4 销售预算表（出售）'!EW13</f>
        <v>0</v>
      </c>
      <c r="EW14" s="125">
        <f>'表1.4 销售预算表（出售）'!EX13</f>
        <v>0</v>
      </c>
      <c r="EX14" s="125">
        <f>'表1.4 销售预算表（出售）'!EY13</f>
        <v>0</v>
      </c>
      <c r="EY14" s="125">
        <f>'表1.4 销售预算表（出售）'!EZ13</f>
        <v>0</v>
      </c>
      <c r="EZ14" s="125">
        <f>'表1.4 销售预算表（出售）'!FA13</f>
        <v>0</v>
      </c>
      <c r="FA14" s="125">
        <f>'表1.4 销售预算表（出售）'!FB13</f>
        <v>0</v>
      </c>
      <c r="FB14" s="125">
        <f>'表1.4 销售预算表（出售）'!FC13</f>
        <v>0</v>
      </c>
      <c r="FC14" s="125">
        <f>'表1.4 销售预算表（出售）'!FD13</f>
        <v>0</v>
      </c>
      <c r="FD14" s="125">
        <f>'表1.4 销售预算表（出售）'!FE13</f>
        <v>0</v>
      </c>
      <c r="FE14" s="125">
        <f>'表1.4 销售预算表（出售）'!FF13</f>
        <v>0</v>
      </c>
      <c r="FF14" s="125">
        <f>'表1.4 销售预算表（出售）'!FG13</f>
        <v>0</v>
      </c>
      <c r="FG14" s="125">
        <f>'表1.4 销售预算表（出售）'!FH13</f>
        <v>0</v>
      </c>
      <c r="FH14" s="125">
        <f>'表1.4 销售预算表（出售）'!FI13</f>
        <v>0</v>
      </c>
      <c r="FI14" s="125">
        <f>'表1.4 销售预算表（出售）'!FJ13</f>
        <v>0</v>
      </c>
      <c r="FJ14" s="125">
        <f>'表1.4 销售预算表（出售）'!FK13</f>
        <v>0</v>
      </c>
      <c r="FK14" s="125">
        <f>'表1.4 销售预算表（出售）'!FL13</f>
        <v>0</v>
      </c>
      <c r="FL14" s="125">
        <f>'表1.4 销售预算表（出售）'!FM13</f>
        <v>0</v>
      </c>
      <c r="FM14" s="125">
        <f>'表1.4 销售预算表（出售）'!FN13</f>
        <v>0</v>
      </c>
      <c r="FN14" s="125">
        <f>'表1.4 销售预算表（出售）'!FO13</f>
        <v>0</v>
      </c>
      <c r="FO14" s="125">
        <f>'表1.4 销售预算表（出售）'!FP13</f>
        <v>0</v>
      </c>
      <c r="FP14" s="125">
        <f>'表1.4 销售预算表（出售）'!FQ13</f>
        <v>0</v>
      </c>
      <c r="FQ14" s="125">
        <f>'表1.4 销售预算表（出售）'!FR13</f>
        <v>0</v>
      </c>
      <c r="FR14" s="125">
        <f>'表1.4 销售预算表（出售）'!FS13</f>
        <v>0</v>
      </c>
      <c r="FS14" s="125">
        <f>'表1.4 销售预算表（出售）'!FT13</f>
        <v>0</v>
      </c>
      <c r="FT14" s="125">
        <f>'表1.4 销售预算表（出售）'!FU13</f>
        <v>0</v>
      </c>
      <c r="FU14" s="125">
        <f>'表1.4 销售预算表（出售）'!FV13</f>
        <v>0</v>
      </c>
      <c r="FV14" s="125">
        <f>'表1.4 销售预算表（出售）'!FW13</f>
        <v>0</v>
      </c>
      <c r="FW14" s="125">
        <f>'表1.4 销售预算表（出售）'!FX13</f>
        <v>0</v>
      </c>
      <c r="FX14" s="125">
        <f>'表1.4 销售预算表（出售）'!FY13</f>
        <v>0</v>
      </c>
      <c r="FY14" s="125">
        <f>'表1.4 销售预算表（出售）'!FZ13</f>
        <v>0</v>
      </c>
      <c r="FZ14" s="125">
        <f>'表1.4 销售预算表（出售）'!GA13</f>
        <v>0</v>
      </c>
      <c r="GA14" s="125">
        <f>'表1.4 销售预算表（出售）'!GB13</f>
        <v>0</v>
      </c>
      <c r="GB14" s="125">
        <f>'表1.4 销售预算表（出售）'!GC13</f>
        <v>0</v>
      </c>
      <c r="GC14" s="125">
        <f>'表1.4 销售预算表（出售）'!GD13</f>
        <v>0</v>
      </c>
      <c r="GD14" s="125">
        <f>'表1.4 销售预算表（出售）'!GE13</f>
        <v>0</v>
      </c>
      <c r="GE14" s="125">
        <f>'表1.4 销售预算表（出售）'!GF13</f>
        <v>0</v>
      </c>
    </row>
    <row r="15" spans="1:187" s="93" customFormat="1" ht="21" customHeight="1" outlineLevel="1">
      <c r="A15" s="43" t="str">
        <f>目录及说明!$C$3</f>
        <v>XX地区</v>
      </c>
      <c r="B15" s="43" t="str">
        <f>目录及说明!$C$4</f>
        <v>XX项目</v>
      </c>
      <c r="C15" s="94" t="str">
        <f>'表1.4 销售预算表（出售）'!E14</f>
        <v>类别4</v>
      </c>
      <c r="D15" s="853"/>
      <c r="E15" s="125">
        <f>'表1.4 销售预算表（出售）'!F14</f>
        <v>0</v>
      </c>
      <c r="F15" s="125">
        <f>'表1.4 销售预算表（出售）'!G14</f>
        <v>0</v>
      </c>
      <c r="G15" s="125">
        <f>'表1.4 销售预算表（出售）'!H14</f>
        <v>0</v>
      </c>
      <c r="H15" s="125">
        <f>'表1.4 销售预算表（出售）'!I14</f>
        <v>0</v>
      </c>
      <c r="I15" s="125">
        <f>'表1.4 销售预算表（出售）'!J14</f>
        <v>0</v>
      </c>
      <c r="J15" s="125">
        <f>'表1.4 销售预算表（出售）'!K14</f>
        <v>0</v>
      </c>
      <c r="K15" s="125">
        <f>'表1.4 销售预算表（出售）'!L14</f>
        <v>0</v>
      </c>
      <c r="L15" s="125">
        <f>'表1.4 销售预算表（出售）'!M14</f>
        <v>0</v>
      </c>
      <c r="M15" s="125">
        <f>'表1.4 销售预算表（出售）'!N14</f>
        <v>0</v>
      </c>
      <c r="N15" s="125">
        <f>'表1.4 销售预算表（出售）'!O14</f>
        <v>0</v>
      </c>
      <c r="O15" s="125">
        <f>'表1.4 销售预算表（出售）'!P14</f>
        <v>0</v>
      </c>
      <c r="P15" s="125">
        <f>'表1.4 销售预算表（出售）'!Q14</f>
        <v>0</v>
      </c>
      <c r="Q15" s="125">
        <f>'表1.4 销售预算表（出售）'!R14</f>
        <v>0</v>
      </c>
      <c r="R15" s="125">
        <f>'表1.4 销售预算表（出售）'!S14</f>
        <v>0</v>
      </c>
      <c r="S15" s="125">
        <f>'表1.4 销售预算表（出售）'!T14</f>
        <v>0</v>
      </c>
      <c r="T15" s="125">
        <f>'表1.4 销售预算表（出售）'!U14</f>
        <v>0</v>
      </c>
      <c r="U15" s="125">
        <f>'表1.4 销售预算表（出售）'!V14</f>
        <v>0</v>
      </c>
      <c r="V15" s="125">
        <f>'表1.4 销售预算表（出售）'!W14</f>
        <v>0</v>
      </c>
      <c r="W15" s="125">
        <f>'表1.4 销售预算表（出售）'!X14</f>
        <v>0</v>
      </c>
      <c r="X15" s="125">
        <f>'表1.4 销售预算表（出售）'!Y14</f>
        <v>0</v>
      </c>
      <c r="Y15" s="125">
        <f>'表1.4 销售预算表（出售）'!Z14</f>
        <v>0</v>
      </c>
      <c r="Z15" s="125">
        <f>'表1.4 销售预算表（出售）'!AA14</f>
        <v>0</v>
      </c>
      <c r="AA15" s="125">
        <f>'表1.4 销售预算表（出售）'!AB14</f>
        <v>0</v>
      </c>
      <c r="AB15" s="125">
        <f>'表1.4 销售预算表（出售）'!AC14</f>
        <v>0</v>
      </c>
      <c r="AC15" s="125">
        <f>'表1.4 销售预算表（出售）'!AD14</f>
        <v>0</v>
      </c>
      <c r="AD15" s="125">
        <f>'表1.4 销售预算表（出售）'!AE14</f>
        <v>0</v>
      </c>
      <c r="AE15" s="125">
        <f>'表1.4 销售预算表（出售）'!AF14</f>
        <v>0</v>
      </c>
      <c r="AF15" s="125">
        <f>'表1.4 销售预算表（出售）'!AG14</f>
        <v>0</v>
      </c>
      <c r="AG15" s="125">
        <f>'表1.4 销售预算表（出售）'!AH14</f>
        <v>0</v>
      </c>
      <c r="AH15" s="125">
        <f>'表1.4 销售预算表（出售）'!AI14</f>
        <v>0</v>
      </c>
      <c r="AI15" s="125">
        <f>'表1.4 销售预算表（出售）'!AJ14</f>
        <v>0</v>
      </c>
      <c r="AJ15" s="125">
        <f>'表1.4 销售预算表（出售）'!AK14</f>
        <v>0</v>
      </c>
      <c r="AK15" s="125">
        <f>'表1.4 销售预算表（出售）'!AL14</f>
        <v>0</v>
      </c>
      <c r="AL15" s="125">
        <f>'表1.4 销售预算表（出售）'!AM14</f>
        <v>0</v>
      </c>
      <c r="AM15" s="125">
        <f>'表1.4 销售预算表（出售）'!AN14</f>
        <v>0</v>
      </c>
      <c r="AN15" s="125">
        <f>'表1.4 销售预算表（出售）'!AO14</f>
        <v>0</v>
      </c>
      <c r="AO15" s="125">
        <f>'表1.4 销售预算表（出售）'!AP14</f>
        <v>0</v>
      </c>
      <c r="AP15" s="125">
        <f>'表1.4 销售预算表（出售）'!AQ14</f>
        <v>0</v>
      </c>
      <c r="AQ15" s="125">
        <f>'表1.4 销售预算表（出售）'!AR14</f>
        <v>0</v>
      </c>
      <c r="AR15" s="125">
        <f>'表1.4 销售预算表（出售）'!AS14</f>
        <v>0</v>
      </c>
      <c r="AS15" s="125">
        <f>'表1.4 销售预算表（出售）'!AT14</f>
        <v>0</v>
      </c>
      <c r="AT15" s="125">
        <f>'表1.4 销售预算表（出售）'!AU14</f>
        <v>0</v>
      </c>
      <c r="AU15" s="125">
        <f>'表1.4 销售预算表（出售）'!AV14</f>
        <v>0</v>
      </c>
      <c r="AV15" s="125">
        <f>'表1.4 销售预算表（出售）'!AW14</f>
        <v>0</v>
      </c>
      <c r="AW15" s="125">
        <f>'表1.4 销售预算表（出售）'!AX14</f>
        <v>0</v>
      </c>
      <c r="AX15" s="125">
        <f>'表1.4 销售预算表（出售）'!AY14</f>
        <v>0</v>
      </c>
      <c r="AY15" s="125">
        <f>'表1.4 销售预算表（出售）'!AZ14</f>
        <v>0</v>
      </c>
      <c r="AZ15" s="125">
        <f>'表1.4 销售预算表（出售）'!BA14</f>
        <v>0</v>
      </c>
      <c r="BA15" s="125">
        <f>'表1.4 销售预算表（出售）'!BB14</f>
        <v>0</v>
      </c>
      <c r="BB15" s="125">
        <f>'表1.4 销售预算表（出售）'!BC14</f>
        <v>0</v>
      </c>
      <c r="BC15" s="125">
        <f>'表1.4 销售预算表（出售）'!BD14</f>
        <v>0</v>
      </c>
      <c r="BD15" s="125">
        <f>'表1.4 销售预算表（出售）'!BE14</f>
        <v>0</v>
      </c>
      <c r="BE15" s="125">
        <f>'表1.4 销售预算表（出售）'!BF14</f>
        <v>0</v>
      </c>
      <c r="BF15" s="125">
        <f>'表1.4 销售预算表（出售）'!BG14</f>
        <v>0</v>
      </c>
      <c r="BG15" s="125">
        <f>'表1.4 销售预算表（出售）'!BH14</f>
        <v>0</v>
      </c>
      <c r="BH15" s="125">
        <f>'表1.4 销售预算表（出售）'!BI14</f>
        <v>0</v>
      </c>
      <c r="BI15" s="125">
        <f>'表1.4 销售预算表（出售）'!BJ14</f>
        <v>0</v>
      </c>
      <c r="BJ15" s="125">
        <f>'表1.4 销售预算表（出售）'!BK14</f>
        <v>0</v>
      </c>
      <c r="BK15" s="125">
        <f>'表1.4 销售预算表（出售）'!BL14</f>
        <v>0</v>
      </c>
      <c r="BL15" s="125">
        <f>'表1.4 销售预算表（出售）'!BM14</f>
        <v>0</v>
      </c>
      <c r="BM15" s="125">
        <f>'表1.4 销售预算表（出售）'!BN14</f>
        <v>0</v>
      </c>
      <c r="BN15" s="125">
        <f>'表1.4 销售预算表（出售）'!BO14</f>
        <v>0</v>
      </c>
      <c r="BO15" s="125">
        <f>'表1.4 销售预算表（出售）'!BP14</f>
        <v>0</v>
      </c>
      <c r="BP15" s="125">
        <f>'表1.4 销售预算表（出售）'!BQ14</f>
        <v>0</v>
      </c>
      <c r="BQ15" s="125">
        <f>'表1.4 销售预算表（出售）'!BR14</f>
        <v>0</v>
      </c>
      <c r="BR15" s="125">
        <f>'表1.4 销售预算表（出售）'!BS14</f>
        <v>0</v>
      </c>
      <c r="BS15" s="125">
        <f>'表1.4 销售预算表（出售）'!BT14</f>
        <v>0</v>
      </c>
      <c r="BT15" s="125">
        <f>'表1.4 销售预算表（出售）'!BU14</f>
        <v>0</v>
      </c>
      <c r="BU15" s="125">
        <f>'表1.4 销售预算表（出售）'!BV14</f>
        <v>0</v>
      </c>
      <c r="BV15" s="125">
        <f>'表1.4 销售预算表（出售）'!BW14</f>
        <v>0</v>
      </c>
      <c r="BW15" s="125">
        <f>'表1.4 销售预算表（出售）'!BX14</f>
        <v>0</v>
      </c>
      <c r="BX15" s="125">
        <f>'表1.4 销售预算表（出售）'!BY14</f>
        <v>0</v>
      </c>
      <c r="BY15" s="125">
        <f>'表1.4 销售预算表（出售）'!BZ14</f>
        <v>0</v>
      </c>
      <c r="BZ15" s="125">
        <f>'表1.4 销售预算表（出售）'!CA14</f>
        <v>0</v>
      </c>
      <c r="CA15" s="125">
        <f>'表1.4 销售预算表（出售）'!CB14</f>
        <v>0</v>
      </c>
      <c r="CB15" s="125">
        <f>'表1.4 销售预算表（出售）'!CC14</f>
        <v>0</v>
      </c>
      <c r="CC15" s="125">
        <f>'表1.4 销售预算表（出售）'!CD14</f>
        <v>0</v>
      </c>
      <c r="CD15" s="125">
        <f>'表1.4 销售预算表（出售）'!CE14</f>
        <v>0</v>
      </c>
      <c r="CE15" s="125">
        <f>'表1.4 销售预算表（出售）'!CF14</f>
        <v>0</v>
      </c>
      <c r="CF15" s="125">
        <f>'表1.4 销售预算表（出售）'!CG14</f>
        <v>0</v>
      </c>
      <c r="CG15" s="125">
        <f>'表1.4 销售预算表（出售）'!CH14</f>
        <v>0</v>
      </c>
      <c r="CH15" s="125">
        <f>'表1.4 销售预算表（出售）'!CI14</f>
        <v>0</v>
      </c>
      <c r="CI15" s="125">
        <f>'表1.4 销售预算表（出售）'!CJ14</f>
        <v>0</v>
      </c>
      <c r="CJ15" s="125">
        <f>'表1.4 销售预算表（出售）'!CK14</f>
        <v>0</v>
      </c>
      <c r="CK15" s="125">
        <f>'表1.4 销售预算表（出售）'!CL14</f>
        <v>0</v>
      </c>
      <c r="CL15" s="125">
        <f>'表1.4 销售预算表（出售）'!CM14</f>
        <v>0</v>
      </c>
      <c r="CM15" s="125">
        <f>'表1.4 销售预算表（出售）'!CN14</f>
        <v>0</v>
      </c>
      <c r="CN15" s="125">
        <f>'表1.4 销售预算表（出售）'!CO14</f>
        <v>0</v>
      </c>
      <c r="CO15" s="125">
        <f>'表1.4 销售预算表（出售）'!CP14</f>
        <v>0</v>
      </c>
      <c r="CP15" s="125">
        <f>'表1.4 销售预算表（出售）'!CQ14</f>
        <v>0</v>
      </c>
      <c r="CQ15" s="125">
        <f>'表1.4 销售预算表（出售）'!CR14</f>
        <v>0</v>
      </c>
      <c r="CR15" s="125">
        <f>'表1.4 销售预算表（出售）'!CS14</f>
        <v>0</v>
      </c>
      <c r="CS15" s="125">
        <f>'表1.4 销售预算表（出售）'!CT14</f>
        <v>0</v>
      </c>
      <c r="CT15" s="125">
        <f>'表1.4 销售预算表（出售）'!CU14</f>
        <v>0</v>
      </c>
      <c r="CU15" s="125">
        <f>'表1.4 销售预算表（出售）'!CV14</f>
        <v>0</v>
      </c>
      <c r="CV15" s="125">
        <f>'表1.4 销售预算表（出售）'!CW14</f>
        <v>0</v>
      </c>
      <c r="CW15" s="125">
        <f>'表1.4 销售预算表（出售）'!CX14</f>
        <v>0</v>
      </c>
      <c r="CX15" s="125">
        <f>'表1.4 销售预算表（出售）'!CY14</f>
        <v>0</v>
      </c>
      <c r="CY15" s="125">
        <f>'表1.4 销售预算表（出售）'!CZ14</f>
        <v>0</v>
      </c>
      <c r="CZ15" s="125">
        <f>'表1.4 销售预算表（出售）'!DA14</f>
        <v>0</v>
      </c>
      <c r="DA15" s="125">
        <f>'表1.4 销售预算表（出售）'!DB14</f>
        <v>0</v>
      </c>
      <c r="DB15" s="125">
        <f>'表1.4 销售预算表（出售）'!DC14</f>
        <v>0</v>
      </c>
      <c r="DC15" s="125">
        <f>'表1.4 销售预算表（出售）'!DD14</f>
        <v>0</v>
      </c>
      <c r="DD15" s="125">
        <f>'表1.4 销售预算表（出售）'!DE14</f>
        <v>0</v>
      </c>
      <c r="DE15" s="125">
        <f>'表1.4 销售预算表（出售）'!DF14</f>
        <v>0</v>
      </c>
      <c r="DF15" s="125">
        <f>'表1.4 销售预算表（出售）'!DG14</f>
        <v>0</v>
      </c>
      <c r="DG15" s="125">
        <f>'表1.4 销售预算表（出售）'!DH14</f>
        <v>0</v>
      </c>
      <c r="DH15" s="125">
        <f>'表1.4 销售预算表（出售）'!DI14</f>
        <v>0</v>
      </c>
      <c r="DI15" s="125">
        <f>'表1.4 销售预算表（出售）'!DJ14</f>
        <v>0</v>
      </c>
      <c r="DJ15" s="125">
        <f>'表1.4 销售预算表（出售）'!DK14</f>
        <v>0</v>
      </c>
      <c r="DK15" s="125">
        <f>'表1.4 销售预算表（出售）'!DL14</f>
        <v>0</v>
      </c>
      <c r="DL15" s="125">
        <f>'表1.4 销售预算表（出售）'!DM14</f>
        <v>0</v>
      </c>
      <c r="DM15" s="125">
        <f>'表1.4 销售预算表（出售）'!DN14</f>
        <v>0</v>
      </c>
      <c r="DN15" s="125">
        <f>'表1.4 销售预算表（出售）'!DO14</f>
        <v>0</v>
      </c>
      <c r="DO15" s="125">
        <f>'表1.4 销售预算表（出售）'!DP14</f>
        <v>0</v>
      </c>
      <c r="DP15" s="125">
        <f>'表1.4 销售预算表（出售）'!DQ14</f>
        <v>0</v>
      </c>
      <c r="DQ15" s="125">
        <f>'表1.4 销售预算表（出售）'!DR14</f>
        <v>0</v>
      </c>
      <c r="DR15" s="125">
        <f>'表1.4 销售预算表（出售）'!DS14</f>
        <v>0</v>
      </c>
      <c r="DS15" s="125">
        <f>'表1.4 销售预算表（出售）'!DT14</f>
        <v>0</v>
      </c>
      <c r="DT15" s="125">
        <f>'表1.4 销售预算表（出售）'!DU14</f>
        <v>0</v>
      </c>
      <c r="DU15" s="125">
        <f>'表1.4 销售预算表（出售）'!DV14</f>
        <v>0</v>
      </c>
      <c r="DV15" s="125">
        <f>'表1.4 销售预算表（出售）'!DW14</f>
        <v>0</v>
      </c>
      <c r="DW15" s="125">
        <f>'表1.4 销售预算表（出售）'!DX14</f>
        <v>0</v>
      </c>
      <c r="DX15" s="125">
        <f>'表1.4 销售预算表（出售）'!DY14</f>
        <v>0</v>
      </c>
      <c r="DY15" s="125">
        <f>'表1.4 销售预算表（出售）'!DZ14</f>
        <v>0</v>
      </c>
      <c r="DZ15" s="125">
        <f>'表1.4 销售预算表（出售）'!EA14</f>
        <v>0</v>
      </c>
      <c r="EA15" s="125">
        <f>'表1.4 销售预算表（出售）'!EB14</f>
        <v>0</v>
      </c>
      <c r="EB15" s="125">
        <f>'表1.4 销售预算表（出售）'!EC14</f>
        <v>0</v>
      </c>
      <c r="EC15" s="125">
        <f>'表1.4 销售预算表（出售）'!ED14</f>
        <v>0</v>
      </c>
      <c r="ED15" s="125">
        <f>'表1.4 销售预算表（出售）'!EE14</f>
        <v>0</v>
      </c>
      <c r="EE15" s="125">
        <f>'表1.4 销售预算表（出售）'!EF14</f>
        <v>0</v>
      </c>
      <c r="EF15" s="125">
        <f>'表1.4 销售预算表（出售）'!EG14</f>
        <v>0</v>
      </c>
      <c r="EG15" s="125">
        <f>'表1.4 销售预算表（出售）'!EH14</f>
        <v>0</v>
      </c>
      <c r="EH15" s="125">
        <f>'表1.4 销售预算表（出售）'!EI14</f>
        <v>0</v>
      </c>
      <c r="EI15" s="125">
        <f>'表1.4 销售预算表（出售）'!EJ14</f>
        <v>0</v>
      </c>
      <c r="EJ15" s="125">
        <f>'表1.4 销售预算表（出售）'!EK14</f>
        <v>0</v>
      </c>
      <c r="EK15" s="125">
        <f>'表1.4 销售预算表（出售）'!EL14</f>
        <v>0</v>
      </c>
      <c r="EL15" s="125">
        <f>'表1.4 销售预算表（出售）'!EM14</f>
        <v>0</v>
      </c>
      <c r="EM15" s="125">
        <f>'表1.4 销售预算表（出售）'!EN14</f>
        <v>0</v>
      </c>
      <c r="EN15" s="125">
        <f>'表1.4 销售预算表（出售）'!EO14</f>
        <v>0</v>
      </c>
      <c r="EO15" s="125">
        <f>'表1.4 销售预算表（出售）'!EP14</f>
        <v>0</v>
      </c>
      <c r="EP15" s="125">
        <f>'表1.4 销售预算表（出售）'!EQ14</f>
        <v>0</v>
      </c>
      <c r="EQ15" s="125">
        <f>'表1.4 销售预算表（出售）'!ER14</f>
        <v>0</v>
      </c>
      <c r="ER15" s="125">
        <f>'表1.4 销售预算表（出售）'!ES14</f>
        <v>0</v>
      </c>
      <c r="ES15" s="125">
        <f>'表1.4 销售预算表（出售）'!ET14</f>
        <v>0</v>
      </c>
      <c r="ET15" s="125">
        <f>'表1.4 销售预算表（出售）'!EU14</f>
        <v>0</v>
      </c>
      <c r="EU15" s="125">
        <f>'表1.4 销售预算表（出售）'!EV14</f>
        <v>0</v>
      </c>
      <c r="EV15" s="125">
        <f>'表1.4 销售预算表（出售）'!EW14</f>
        <v>0</v>
      </c>
      <c r="EW15" s="125">
        <f>'表1.4 销售预算表（出售）'!EX14</f>
        <v>0</v>
      </c>
      <c r="EX15" s="125">
        <f>'表1.4 销售预算表（出售）'!EY14</f>
        <v>0</v>
      </c>
      <c r="EY15" s="125">
        <f>'表1.4 销售预算表（出售）'!EZ14</f>
        <v>0</v>
      </c>
      <c r="EZ15" s="125">
        <f>'表1.4 销售预算表（出售）'!FA14</f>
        <v>0</v>
      </c>
      <c r="FA15" s="125">
        <f>'表1.4 销售预算表（出售）'!FB14</f>
        <v>0</v>
      </c>
      <c r="FB15" s="125">
        <f>'表1.4 销售预算表（出售）'!FC14</f>
        <v>0</v>
      </c>
      <c r="FC15" s="125">
        <f>'表1.4 销售预算表（出售）'!FD14</f>
        <v>0</v>
      </c>
      <c r="FD15" s="125">
        <f>'表1.4 销售预算表（出售）'!FE14</f>
        <v>0</v>
      </c>
      <c r="FE15" s="125">
        <f>'表1.4 销售预算表（出售）'!FF14</f>
        <v>0</v>
      </c>
      <c r="FF15" s="125">
        <f>'表1.4 销售预算表（出售）'!FG14</f>
        <v>0</v>
      </c>
      <c r="FG15" s="125">
        <f>'表1.4 销售预算表（出售）'!FH14</f>
        <v>0</v>
      </c>
      <c r="FH15" s="125">
        <f>'表1.4 销售预算表（出售）'!FI14</f>
        <v>0</v>
      </c>
      <c r="FI15" s="125">
        <f>'表1.4 销售预算表（出售）'!FJ14</f>
        <v>0</v>
      </c>
      <c r="FJ15" s="125">
        <f>'表1.4 销售预算表（出售）'!FK14</f>
        <v>0</v>
      </c>
      <c r="FK15" s="125">
        <f>'表1.4 销售预算表（出售）'!FL14</f>
        <v>0</v>
      </c>
      <c r="FL15" s="125">
        <f>'表1.4 销售预算表（出售）'!FM14</f>
        <v>0</v>
      </c>
      <c r="FM15" s="125">
        <f>'表1.4 销售预算表（出售）'!FN14</f>
        <v>0</v>
      </c>
      <c r="FN15" s="125">
        <f>'表1.4 销售预算表（出售）'!FO14</f>
        <v>0</v>
      </c>
      <c r="FO15" s="125">
        <f>'表1.4 销售预算表（出售）'!FP14</f>
        <v>0</v>
      </c>
      <c r="FP15" s="125">
        <f>'表1.4 销售预算表（出售）'!FQ14</f>
        <v>0</v>
      </c>
      <c r="FQ15" s="125">
        <f>'表1.4 销售预算表（出售）'!FR14</f>
        <v>0</v>
      </c>
      <c r="FR15" s="125">
        <f>'表1.4 销售预算表（出售）'!FS14</f>
        <v>0</v>
      </c>
      <c r="FS15" s="125">
        <f>'表1.4 销售预算表（出售）'!FT14</f>
        <v>0</v>
      </c>
      <c r="FT15" s="125">
        <f>'表1.4 销售预算表（出售）'!FU14</f>
        <v>0</v>
      </c>
      <c r="FU15" s="125">
        <f>'表1.4 销售预算表（出售）'!FV14</f>
        <v>0</v>
      </c>
      <c r="FV15" s="125">
        <f>'表1.4 销售预算表（出售）'!FW14</f>
        <v>0</v>
      </c>
      <c r="FW15" s="125">
        <f>'表1.4 销售预算表（出售）'!FX14</f>
        <v>0</v>
      </c>
      <c r="FX15" s="125">
        <f>'表1.4 销售预算表（出售）'!FY14</f>
        <v>0</v>
      </c>
      <c r="FY15" s="125">
        <f>'表1.4 销售预算表（出售）'!FZ14</f>
        <v>0</v>
      </c>
      <c r="FZ15" s="125">
        <f>'表1.4 销售预算表（出售）'!GA14</f>
        <v>0</v>
      </c>
      <c r="GA15" s="125">
        <f>'表1.4 销售预算表（出售）'!GB14</f>
        <v>0</v>
      </c>
      <c r="GB15" s="125">
        <f>'表1.4 销售预算表（出售）'!GC14</f>
        <v>0</v>
      </c>
      <c r="GC15" s="125">
        <f>'表1.4 销售预算表（出售）'!GD14</f>
        <v>0</v>
      </c>
      <c r="GD15" s="125">
        <f>'表1.4 销售预算表（出售）'!GE14</f>
        <v>0</v>
      </c>
      <c r="GE15" s="125">
        <f>'表1.4 销售预算表（出售）'!GF14</f>
        <v>0</v>
      </c>
    </row>
    <row r="16" spans="1:187" s="93" customFormat="1" ht="21" customHeight="1">
      <c r="A16" s="43" t="str">
        <f>目录及说明!$C$3</f>
        <v>XX地区</v>
      </c>
      <c r="B16" s="43" t="str">
        <f>目录及说明!$C$4</f>
        <v>XX项目</v>
      </c>
      <c r="C16" s="92" t="s">
        <v>6</v>
      </c>
      <c r="D16" s="853"/>
      <c r="E16" s="51">
        <f>'表1.4 销售预算表（出售）'!F15</f>
        <v>0</v>
      </c>
      <c r="F16" s="51">
        <f>'表1.4 销售预算表（出售）'!G15</f>
        <v>0</v>
      </c>
      <c r="G16" s="51">
        <f>'表1.4 销售预算表（出售）'!H15</f>
        <v>0</v>
      </c>
      <c r="H16" s="51">
        <f>'表1.4 销售预算表（出售）'!I15</f>
        <v>0</v>
      </c>
      <c r="I16" s="51">
        <f>'表1.4 销售预算表（出售）'!J15</f>
        <v>0</v>
      </c>
      <c r="J16" s="51">
        <f>'表1.4 销售预算表（出售）'!K15</f>
        <v>0</v>
      </c>
      <c r="K16" s="51">
        <f>'表1.4 销售预算表（出售）'!L15</f>
        <v>0</v>
      </c>
      <c r="L16" s="51">
        <f>'表1.4 销售预算表（出售）'!M15</f>
        <v>0</v>
      </c>
      <c r="M16" s="51">
        <f>'表1.4 销售预算表（出售）'!N15</f>
        <v>0</v>
      </c>
      <c r="N16" s="51">
        <f>'表1.4 销售预算表（出售）'!O15</f>
        <v>0</v>
      </c>
      <c r="O16" s="51">
        <f>'表1.4 销售预算表（出售）'!P15</f>
        <v>0</v>
      </c>
      <c r="P16" s="51">
        <f>'表1.4 销售预算表（出售）'!Q15</f>
        <v>0</v>
      </c>
      <c r="Q16" s="51">
        <f>'表1.4 销售预算表（出售）'!R15</f>
        <v>0</v>
      </c>
      <c r="R16" s="51">
        <f>'表1.4 销售预算表（出售）'!S15</f>
        <v>0</v>
      </c>
      <c r="S16" s="51">
        <f>'表1.4 销售预算表（出售）'!T15</f>
        <v>0</v>
      </c>
      <c r="T16" s="51">
        <f>'表1.4 销售预算表（出售）'!U15</f>
        <v>0</v>
      </c>
      <c r="U16" s="51">
        <f>'表1.4 销售预算表（出售）'!V15</f>
        <v>0</v>
      </c>
      <c r="V16" s="51">
        <f>'表1.4 销售预算表（出售）'!W15</f>
        <v>0</v>
      </c>
      <c r="W16" s="51">
        <f>'表1.4 销售预算表（出售）'!X15</f>
        <v>0</v>
      </c>
      <c r="X16" s="51">
        <f>'表1.4 销售预算表（出售）'!Y15</f>
        <v>0</v>
      </c>
      <c r="Y16" s="51">
        <f>'表1.4 销售预算表（出售）'!Z15</f>
        <v>0</v>
      </c>
      <c r="Z16" s="51">
        <f>'表1.4 销售预算表（出售）'!AA15</f>
        <v>0</v>
      </c>
      <c r="AA16" s="51">
        <f>'表1.4 销售预算表（出售）'!AB15</f>
        <v>0</v>
      </c>
      <c r="AB16" s="51">
        <f>'表1.4 销售预算表（出售）'!AC15</f>
        <v>0</v>
      </c>
      <c r="AC16" s="51">
        <f>'表1.4 销售预算表（出售）'!AD15</f>
        <v>0</v>
      </c>
      <c r="AD16" s="51">
        <f>'表1.4 销售预算表（出售）'!AE15</f>
        <v>0</v>
      </c>
      <c r="AE16" s="51">
        <f>'表1.4 销售预算表（出售）'!AF15</f>
        <v>0</v>
      </c>
      <c r="AF16" s="51">
        <f>'表1.4 销售预算表（出售）'!AG15</f>
        <v>0</v>
      </c>
      <c r="AG16" s="51">
        <f>'表1.4 销售预算表（出售）'!AH15</f>
        <v>0</v>
      </c>
      <c r="AH16" s="51">
        <f>'表1.4 销售预算表（出售）'!AI15</f>
        <v>0</v>
      </c>
      <c r="AI16" s="51">
        <f>'表1.4 销售预算表（出售）'!AJ15</f>
        <v>0</v>
      </c>
      <c r="AJ16" s="51">
        <f>'表1.4 销售预算表（出售）'!AK15</f>
        <v>0</v>
      </c>
      <c r="AK16" s="51">
        <f>'表1.4 销售预算表（出售）'!AL15</f>
        <v>0</v>
      </c>
      <c r="AL16" s="51">
        <f>'表1.4 销售预算表（出售）'!AM15</f>
        <v>0</v>
      </c>
      <c r="AM16" s="51">
        <f>'表1.4 销售预算表（出售）'!AN15</f>
        <v>0</v>
      </c>
      <c r="AN16" s="51">
        <f>'表1.4 销售预算表（出售）'!AO15</f>
        <v>0</v>
      </c>
      <c r="AO16" s="51">
        <f>'表1.4 销售预算表（出售）'!AP15</f>
        <v>0</v>
      </c>
      <c r="AP16" s="51">
        <f>'表1.4 销售预算表（出售）'!AQ15</f>
        <v>0</v>
      </c>
      <c r="AQ16" s="51">
        <f>'表1.4 销售预算表（出售）'!AR15</f>
        <v>0</v>
      </c>
      <c r="AR16" s="51">
        <f>'表1.4 销售预算表（出售）'!AS15</f>
        <v>0</v>
      </c>
      <c r="AS16" s="51">
        <f>'表1.4 销售预算表（出售）'!AT15</f>
        <v>0</v>
      </c>
      <c r="AT16" s="51">
        <f>'表1.4 销售预算表（出售）'!AU15</f>
        <v>0</v>
      </c>
      <c r="AU16" s="51">
        <f>'表1.4 销售预算表（出售）'!AV15</f>
        <v>0</v>
      </c>
      <c r="AV16" s="51">
        <f>'表1.4 销售预算表（出售）'!AW15</f>
        <v>0</v>
      </c>
      <c r="AW16" s="51">
        <f>'表1.4 销售预算表（出售）'!AX15</f>
        <v>0</v>
      </c>
      <c r="AX16" s="51">
        <f>'表1.4 销售预算表（出售）'!AY15</f>
        <v>0</v>
      </c>
      <c r="AY16" s="51">
        <f>'表1.4 销售预算表（出售）'!AZ15</f>
        <v>0</v>
      </c>
      <c r="AZ16" s="51">
        <f>'表1.4 销售预算表（出售）'!BA15</f>
        <v>0</v>
      </c>
      <c r="BA16" s="51">
        <f>'表1.4 销售预算表（出售）'!BB15</f>
        <v>0</v>
      </c>
      <c r="BB16" s="51">
        <f>'表1.4 销售预算表（出售）'!BC15</f>
        <v>0</v>
      </c>
      <c r="BC16" s="51">
        <f>'表1.4 销售预算表（出售）'!BD15</f>
        <v>0</v>
      </c>
      <c r="BD16" s="51">
        <f>'表1.4 销售预算表（出售）'!BE15</f>
        <v>0</v>
      </c>
      <c r="BE16" s="51">
        <f>'表1.4 销售预算表（出售）'!BF15</f>
        <v>0</v>
      </c>
      <c r="BF16" s="51">
        <f>'表1.4 销售预算表（出售）'!BG15</f>
        <v>0</v>
      </c>
      <c r="BG16" s="51">
        <f>'表1.4 销售预算表（出售）'!BH15</f>
        <v>0</v>
      </c>
      <c r="BH16" s="51">
        <f>'表1.4 销售预算表（出售）'!BI15</f>
        <v>0</v>
      </c>
      <c r="BI16" s="51">
        <f>'表1.4 销售预算表（出售）'!BJ15</f>
        <v>0</v>
      </c>
      <c r="BJ16" s="51">
        <f>'表1.4 销售预算表（出售）'!BK15</f>
        <v>0</v>
      </c>
      <c r="BK16" s="51">
        <f>'表1.4 销售预算表（出售）'!BL15</f>
        <v>0</v>
      </c>
      <c r="BL16" s="51">
        <f>'表1.4 销售预算表（出售）'!BM15</f>
        <v>0</v>
      </c>
      <c r="BM16" s="51">
        <f>'表1.4 销售预算表（出售）'!BN15</f>
        <v>0</v>
      </c>
      <c r="BN16" s="51">
        <f>'表1.4 销售预算表（出售）'!BO15</f>
        <v>0</v>
      </c>
      <c r="BO16" s="51">
        <f>'表1.4 销售预算表（出售）'!BP15</f>
        <v>0</v>
      </c>
      <c r="BP16" s="51">
        <f>'表1.4 销售预算表（出售）'!BQ15</f>
        <v>0</v>
      </c>
      <c r="BQ16" s="51">
        <f>'表1.4 销售预算表（出售）'!BR15</f>
        <v>0</v>
      </c>
      <c r="BR16" s="51">
        <f>'表1.4 销售预算表（出售）'!BS15</f>
        <v>0</v>
      </c>
      <c r="BS16" s="51">
        <f>'表1.4 销售预算表（出售）'!BT15</f>
        <v>0</v>
      </c>
      <c r="BT16" s="51">
        <f>'表1.4 销售预算表（出售）'!BU15</f>
        <v>0</v>
      </c>
      <c r="BU16" s="51">
        <f>'表1.4 销售预算表（出售）'!BV15</f>
        <v>0</v>
      </c>
      <c r="BV16" s="51">
        <f>'表1.4 销售预算表（出售）'!BW15</f>
        <v>0</v>
      </c>
      <c r="BW16" s="51">
        <f>'表1.4 销售预算表（出售）'!BX15</f>
        <v>0</v>
      </c>
      <c r="BX16" s="51">
        <f>'表1.4 销售预算表（出售）'!BY15</f>
        <v>0</v>
      </c>
      <c r="BY16" s="51">
        <f>'表1.4 销售预算表（出售）'!BZ15</f>
        <v>0</v>
      </c>
      <c r="BZ16" s="51">
        <f>'表1.4 销售预算表（出售）'!CA15</f>
        <v>0</v>
      </c>
      <c r="CA16" s="51">
        <f>'表1.4 销售预算表（出售）'!CB15</f>
        <v>0</v>
      </c>
      <c r="CB16" s="51">
        <f>'表1.4 销售预算表（出售）'!CC15</f>
        <v>0</v>
      </c>
      <c r="CC16" s="51">
        <f>'表1.4 销售预算表（出售）'!CD15</f>
        <v>0</v>
      </c>
      <c r="CD16" s="51">
        <f>'表1.4 销售预算表（出售）'!CE15</f>
        <v>0</v>
      </c>
      <c r="CE16" s="51">
        <f>'表1.4 销售预算表（出售）'!CF15</f>
        <v>0</v>
      </c>
      <c r="CF16" s="51">
        <f>'表1.4 销售预算表（出售）'!CG15</f>
        <v>0</v>
      </c>
      <c r="CG16" s="51">
        <f>'表1.4 销售预算表（出售）'!CH15</f>
        <v>0</v>
      </c>
      <c r="CH16" s="51">
        <f>'表1.4 销售预算表（出售）'!CI15</f>
        <v>0</v>
      </c>
      <c r="CI16" s="51">
        <f>'表1.4 销售预算表（出售）'!CJ15</f>
        <v>0</v>
      </c>
      <c r="CJ16" s="51">
        <f>'表1.4 销售预算表（出售）'!CK15</f>
        <v>0</v>
      </c>
      <c r="CK16" s="51">
        <f>'表1.4 销售预算表（出售）'!CL15</f>
        <v>0</v>
      </c>
      <c r="CL16" s="51">
        <f>'表1.4 销售预算表（出售）'!CM15</f>
        <v>0</v>
      </c>
      <c r="CM16" s="51">
        <f>'表1.4 销售预算表（出售）'!CN15</f>
        <v>0</v>
      </c>
      <c r="CN16" s="51">
        <f>'表1.4 销售预算表（出售）'!CO15</f>
        <v>0</v>
      </c>
      <c r="CO16" s="51">
        <f>'表1.4 销售预算表（出售）'!CP15</f>
        <v>0</v>
      </c>
      <c r="CP16" s="51">
        <f>'表1.4 销售预算表（出售）'!CQ15</f>
        <v>0</v>
      </c>
      <c r="CQ16" s="51">
        <f>'表1.4 销售预算表（出售）'!CR15</f>
        <v>0</v>
      </c>
      <c r="CR16" s="51">
        <f>'表1.4 销售预算表（出售）'!CS15</f>
        <v>0</v>
      </c>
      <c r="CS16" s="51">
        <f>'表1.4 销售预算表（出售）'!CT15</f>
        <v>0</v>
      </c>
      <c r="CT16" s="51">
        <f>'表1.4 销售预算表（出售）'!CU15</f>
        <v>0</v>
      </c>
      <c r="CU16" s="51">
        <f>'表1.4 销售预算表（出售）'!CV15</f>
        <v>0</v>
      </c>
      <c r="CV16" s="51">
        <f>'表1.4 销售预算表（出售）'!CW15</f>
        <v>0</v>
      </c>
      <c r="CW16" s="51">
        <f>'表1.4 销售预算表（出售）'!CX15</f>
        <v>0</v>
      </c>
      <c r="CX16" s="51">
        <f>'表1.4 销售预算表（出售）'!CY15</f>
        <v>0</v>
      </c>
      <c r="CY16" s="51">
        <f>'表1.4 销售预算表（出售）'!CZ15</f>
        <v>0</v>
      </c>
      <c r="CZ16" s="51">
        <f>'表1.4 销售预算表（出售）'!DA15</f>
        <v>0</v>
      </c>
      <c r="DA16" s="51">
        <f>'表1.4 销售预算表（出售）'!DB15</f>
        <v>0</v>
      </c>
      <c r="DB16" s="51">
        <f>'表1.4 销售预算表（出售）'!DC15</f>
        <v>0</v>
      </c>
      <c r="DC16" s="51">
        <f>'表1.4 销售预算表（出售）'!DD15</f>
        <v>0</v>
      </c>
      <c r="DD16" s="51">
        <f>'表1.4 销售预算表（出售）'!DE15</f>
        <v>0</v>
      </c>
      <c r="DE16" s="51">
        <f>'表1.4 销售预算表（出售）'!DF15</f>
        <v>0</v>
      </c>
      <c r="DF16" s="51">
        <f>'表1.4 销售预算表（出售）'!DG15</f>
        <v>0</v>
      </c>
      <c r="DG16" s="51">
        <f>'表1.4 销售预算表（出售）'!DH15</f>
        <v>0</v>
      </c>
      <c r="DH16" s="51">
        <f>'表1.4 销售预算表（出售）'!DI15</f>
        <v>0</v>
      </c>
      <c r="DI16" s="51">
        <f>'表1.4 销售预算表（出售）'!DJ15</f>
        <v>0</v>
      </c>
      <c r="DJ16" s="51">
        <f>'表1.4 销售预算表（出售）'!DK15</f>
        <v>0</v>
      </c>
      <c r="DK16" s="51">
        <f>'表1.4 销售预算表（出售）'!DL15</f>
        <v>0</v>
      </c>
      <c r="DL16" s="51">
        <f>'表1.4 销售预算表（出售）'!DM15</f>
        <v>0</v>
      </c>
      <c r="DM16" s="51">
        <f>'表1.4 销售预算表（出售）'!DN15</f>
        <v>0</v>
      </c>
      <c r="DN16" s="51">
        <f>'表1.4 销售预算表（出售）'!DO15</f>
        <v>0</v>
      </c>
      <c r="DO16" s="51">
        <f>'表1.4 销售预算表（出售）'!DP15</f>
        <v>0</v>
      </c>
      <c r="DP16" s="51">
        <f>'表1.4 销售预算表（出售）'!DQ15</f>
        <v>0</v>
      </c>
      <c r="DQ16" s="51">
        <f>'表1.4 销售预算表（出售）'!DR15</f>
        <v>0</v>
      </c>
      <c r="DR16" s="51">
        <f>'表1.4 销售预算表（出售）'!DS15</f>
        <v>0</v>
      </c>
      <c r="DS16" s="51">
        <f>'表1.4 销售预算表（出售）'!DT15</f>
        <v>0</v>
      </c>
      <c r="DT16" s="51">
        <f>'表1.4 销售预算表（出售）'!DU15</f>
        <v>0</v>
      </c>
      <c r="DU16" s="51">
        <f>'表1.4 销售预算表（出售）'!DV15</f>
        <v>0</v>
      </c>
      <c r="DV16" s="51">
        <f>'表1.4 销售预算表（出售）'!DW15</f>
        <v>0</v>
      </c>
      <c r="DW16" s="51">
        <f>'表1.4 销售预算表（出售）'!DX15</f>
        <v>0</v>
      </c>
      <c r="DX16" s="51">
        <f>'表1.4 销售预算表（出售）'!DY15</f>
        <v>0</v>
      </c>
      <c r="DY16" s="51">
        <f>'表1.4 销售预算表（出售）'!DZ15</f>
        <v>0</v>
      </c>
      <c r="DZ16" s="51">
        <f>'表1.4 销售预算表（出售）'!EA15</f>
        <v>0</v>
      </c>
      <c r="EA16" s="51">
        <f>'表1.4 销售预算表（出售）'!EB15</f>
        <v>0</v>
      </c>
      <c r="EB16" s="51">
        <f>'表1.4 销售预算表（出售）'!EC15</f>
        <v>0</v>
      </c>
      <c r="EC16" s="51">
        <f>'表1.4 销售预算表（出售）'!ED15</f>
        <v>0</v>
      </c>
      <c r="ED16" s="51">
        <f>'表1.4 销售预算表（出售）'!EE15</f>
        <v>0</v>
      </c>
      <c r="EE16" s="51">
        <f>'表1.4 销售预算表（出售）'!EF15</f>
        <v>0</v>
      </c>
      <c r="EF16" s="51">
        <f>'表1.4 销售预算表（出售）'!EG15</f>
        <v>0</v>
      </c>
      <c r="EG16" s="51">
        <f>'表1.4 销售预算表（出售）'!EH15</f>
        <v>0</v>
      </c>
      <c r="EH16" s="51">
        <f>'表1.4 销售预算表（出售）'!EI15</f>
        <v>0</v>
      </c>
      <c r="EI16" s="51">
        <f>'表1.4 销售预算表（出售）'!EJ15</f>
        <v>0</v>
      </c>
      <c r="EJ16" s="51">
        <f>'表1.4 销售预算表（出售）'!EK15</f>
        <v>0</v>
      </c>
      <c r="EK16" s="51">
        <f>'表1.4 销售预算表（出售）'!EL15</f>
        <v>0</v>
      </c>
      <c r="EL16" s="51">
        <f>'表1.4 销售预算表（出售）'!EM15</f>
        <v>0</v>
      </c>
      <c r="EM16" s="51">
        <f>'表1.4 销售预算表（出售）'!EN15</f>
        <v>0</v>
      </c>
      <c r="EN16" s="51">
        <f>'表1.4 销售预算表（出售）'!EO15</f>
        <v>0</v>
      </c>
      <c r="EO16" s="51">
        <f>'表1.4 销售预算表（出售）'!EP15</f>
        <v>0</v>
      </c>
      <c r="EP16" s="51">
        <f>'表1.4 销售预算表（出售）'!EQ15</f>
        <v>0</v>
      </c>
      <c r="EQ16" s="51">
        <f>'表1.4 销售预算表（出售）'!ER15</f>
        <v>0</v>
      </c>
      <c r="ER16" s="51">
        <f>'表1.4 销售预算表（出售）'!ES15</f>
        <v>0</v>
      </c>
      <c r="ES16" s="51">
        <f>'表1.4 销售预算表（出售）'!ET15</f>
        <v>0</v>
      </c>
      <c r="ET16" s="51">
        <f>'表1.4 销售预算表（出售）'!EU15</f>
        <v>0</v>
      </c>
      <c r="EU16" s="51">
        <f>'表1.4 销售预算表（出售）'!EV15</f>
        <v>0</v>
      </c>
      <c r="EV16" s="51">
        <f>'表1.4 销售预算表（出售）'!EW15</f>
        <v>0</v>
      </c>
      <c r="EW16" s="51">
        <f>'表1.4 销售预算表（出售）'!EX15</f>
        <v>0</v>
      </c>
      <c r="EX16" s="51">
        <f>'表1.4 销售预算表（出售）'!EY15</f>
        <v>0</v>
      </c>
      <c r="EY16" s="51">
        <f>'表1.4 销售预算表（出售）'!EZ15</f>
        <v>0</v>
      </c>
      <c r="EZ16" s="51">
        <f>'表1.4 销售预算表（出售）'!FA15</f>
        <v>0</v>
      </c>
      <c r="FA16" s="51">
        <f>'表1.4 销售预算表（出售）'!FB15</f>
        <v>0</v>
      </c>
      <c r="FB16" s="51">
        <f>'表1.4 销售预算表（出售）'!FC15</f>
        <v>0</v>
      </c>
      <c r="FC16" s="51">
        <f>'表1.4 销售预算表（出售）'!FD15</f>
        <v>0</v>
      </c>
      <c r="FD16" s="51">
        <f>'表1.4 销售预算表（出售）'!FE15</f>
        <v>0</v>
      </c>
      <c r="FE16" s="51">
        <f>'表1.4 销售预算表（出售）'!FF15</f>
        <v>0</v>
      </c>
      <c r="FF16" s="51">
        <f>'表1.4 销售预算表（出售）'!FG15</f>
        <v>0</v>
      </c>
      <c r="FG16" s="51">
        <f>'表1.4 销售预算表（出售）'!FH15</f>
        <v>0</v>
      </c>
      <c r="FH16" s="51">
        <f>'表1.4 销售预算表（出售）'!FI15</f>
        <v>0</v>
      </c>
      <c r="FI16" s="51">
        <f>'表1.4 销售预算表（出售）'!FJ15</f>
        <v>0</v>
      </c>
      <c r="FJ16" s="51">
        <f>'表1.4 销售预算表（出售）'!FK15</f>
        <v>0</v>
      </c>
      <c r="FK16" s="51">
        <f>'表1.4 销售预算表（出售）'!FL15</f>
        <v>0</v>
      </c>
      <c r="FL16" s="51">
        <f>'表1.4 销售预算表（出售）'!FM15</f>
        <v>0</v>
      </c>
      <c r="FM16" s="51">
        <f>'表1.4 销售预算表（出售）'!FN15</f>
        <v>0</v>
      </c>
      <c r="FN16" s="51">
        <f>'表1.4 销售预算表（出售）'!FO15</f>
        <v>0</v>
      </c>
      <c r="FO16" s="51">
        <f>'表1.4 销售预算表（出售）'!FP15</f>
        <v>0</v>
      </c>
      <c r="FP16" s="51">
        <f>'表1.4 销售预算表（出售）'!FQ15</f>
        <v>0</v>
      </c>
      <c r="FQ16" s="51">
        <f>'表1.4 销售预算表（出售）'!FR15</f>
        <v>0</v>
      </c>
      <c r="FR16" s="51">
        <f>'表1.4 销售预算表（出售）'!FS15</f>
        <v>0</v>
      </c>
      <c r="FS16" s="51">
        <f>'表1.4 销售预算表（出售）'!FT15</f>
        <v>0</v>
      </c>
      <c r="FT16" s="51">
        <f>'表1.4 销售预算表（出售）'!FU15</f>
        <v>0</v>
      </c>
      <c r="FU16" s="51">
        <f>'表1.4 销售预算表（出售）'!FV15</f>
        <v>0</v>
      </c>
      <c r="FV16" s="51">
        <f>'表1.4 销售预算表（出售）'!FW15</f>
        <v>0</v>
      </c>
      <c r="FW16" s="51">
        <f>'表1.4 销售预算表（出售）'!FX15</f>
        <v>0</v>
      </c>
      <c r="FX16" s="51">
        <f>'表1.4 销售预算表（出售）'!FY15</f>
        <v>0</v>
      </c>
      <c r="FY16" s="51">
        <f>'表1.4 销售预算表（出售）'!FZ15</f>
        <v>0</v>
      </c>
      <c r="FZ16" s="51">
        <f>'表1.4 销售预算表（出售）'!GA15</f>
        <v>0</v>
      </c>
      <c r="GA16" s="51">
        <f>'表1.4 销售预算表（出售）'!GB15</f>
        <v>0</v>
      </c>
      <c r="GB16" s="51">
        <f>'表1.4 销售预算表（出售）'!GC15</f>
        <v>0</v>
      </c>
      <c r="GC16" s="51">
        <f>'表1.4 销售预算表（出售）'!GD15</f>
        <v>0</v>
      </c>
      <c r="GD16" s="51">
        <f>'表1.4 销售预算表（出售）'!GE15</f>
        <v>0</v>
      </c>
      <c r="GE16" s="51">
        <f>'表1.4 销售预算表（出售）'!GF15</f>
        <v>0</v>
      </c>
    </row>
    <row r="17" spans="1:187" s="93" customFormat="1" ht="21" customHeight="1" outlineLevel="1">
      <c r="A17" s="43" t="str">
        <f>目录及说明!$C$3</f>
        <v>XX地区</v>
      </c>
      <c r="B17" s="43" t="str">
        <f>目录及说明!$C$4</f>
        <v>XX项目</v>
      </c>
      <c r="C17" s="94" t="str">
        <f>'表1.4 销售预算表（出售）'!E16</f>
        <v>类别1</v>
      </c>
      <c r="D17" s="853"/>
      <c r="E17" s="125">
        <f>'表1.4 销售预算表（出售）'!F16</f>
        <v>0</v>
      </c>
      <c r="F17" s="125">
        <f>'表1.4 销售预算表（出售）'!G16</f>
        <v>0</v>
      </c>
      <c r="G17" s="125">
        <f>'表1.4 销售预算表（出售）'!H16</f>
        <v>0</v>
      </c>
      <c r="H17" s="125">
        <f>'表1.4 销售预算表（出售）'!I16</f>
        <v>0</v>
      </c>
      <c r="I17" s="125">
        <f>'表1.4 销售预算表（出售）'!J16</f>
        <v>0</v>
      </c>
      <c r="J17" s="125">
        <f>'表1.4 销售预算表（出售）'!K16</f>
        <v>0</v>
      </c>
      <c r="K17" s="125">
        <f>'表1.4 销售预算表（出售）'!L16</f>
        <v>0</v>
      </c>
      <c r="L17" s="125">
        <f>'表1.4 销售预算表（出售）'!M16</f>
        <v>0</v>
      </c>
      <c r="M17" s="125">
        <f>'表1.4 销售预算表（出售）'!N16</f>
        <v>0</v>
      </c>
      <c r="N17" s="125">
        <f>'表1.4 销售预算表（出售）'!O16</f>
        <v>0</v>
      </c>
      <c r="O17" s="125">
        <f>'表1.4 销售预算表（出售）'!P16</f>
        <v>0</v>
      </c>
      <c r="P17" s="125">
        <f>'表1.4 销售预算表（出售）'!Q16</f>
        <v>0</v>
      </c>
      <c r="Q17" s="125">
        <f>'表1.4 销售预算表（出售）'!R16</f>
        <v>0</v>
      </c>
      <c r="R17" s="125">
        <f>'表1.4 销售预算表（出售）'!S16</f>
        <v>0</v>
      </c>
      <c r="S17" s="125">
        <f>'表1.4 销售预算表（出售）'!T16</f>
        <v>0</v>
      </c>
      <c r="T17" s="125">
        <f>'表1.4 销售预算表（出售）'!U16</f>
        <v>0</v>
      </c>
      <c r="U17" s="125">
        <f>'表1.4 销售预算表（出售）'!V16</f>
        <v>0</v>
      </c>
      <c r="V17" s="125">
        <f>'表1.4 销售预算表（出售）'!W16</f>
        <v>0</v>
      </c>
      <c r="W17" s="125">
        <f>'表1.4 销售预算表（出售）'!X16</f>
        <v>0</v>
      </c>
      <c r="X17" s="125">
        <f>'表1.4 销售预算表（出售）'!Y16</f>
        <v>0</v>
      </c>
      <c r="Y17" s="125">
        <f>'表1.4 销售预算表（出售）'!Z16</f>
        <v>0</v>
      </c>
      <c r="Z17" s="125">
        <f>'表1.4 销售预算表（出售）'!AA16</f>
        <v>0</v>
      </c>
      <c r="AA17" s="125">
        <f>'表1.4 销售预算表（出售）'!AB16</f>
        <v>0</v>
      </c>
      <c r="AB17" s="125">
        <f>'表1.4 销售预算表（出售）'!AC16</f>
        <v>0</v>
      </c>
      <c r="AC17" s="125">
        <f>'表1.4 销售预算表（出售）'!AD16</f>
        <v>0</v>
      </c>
      <c r="AD17" s="125">
        <f>'表1.4 销售预算表（出售）'!AE16</f>
        <v>0</v>
      </c>
      <c r="AE17" s="125">
        <f>'表1.4 销售预算表（出售）'!AF16</f>
        <v>0</v>
      </c>
      <c r="AF17" s="125">
        <f>'表1.4 销售预算表（出售）'!AG16</f>
        <v>0</v>
      </c>
      <c r="AG17" s="125">
        <f>'表1.4 销售预算表（出售）'!AH16</f>
        <v>0</v>
      </c>
      <c r="AH17" s="125">
        <f>'表1.4 销售预算表（出售）'!AI16</f>
        <v>0</v>
      </c>
      <c r="AI17" s="125">
        <f>'表1.4 销售预算表（出售）'!AJ16</f>
        <v>0</v>
      </c>
      <c r="AJ17" s="125">
        <f>'表1.4 销售预算表（出售）'!AK16</f>
        <v>0</v>
      </c>
      <c r="AK17" s="125">
        <f>'表1.4 销售预算表（出售）'!AL16</f>
        <v>0</v>
      </c>
      <c r="AL17" s="125">
        <f>'表1.4 销售预算表（出售）'!AM16</f>
        <v>0</v>
      </c>
      <c r="AM17" s="125">
        <f>'表1.4 销售预算表（出售）'!AN16</f>
        <v>0</v>
      </c>
      <c r="AN17" s="125">
        <f>'表1.4 销售预算表（出售）'!AO16</f>
        <v>0</v>
      </c>
      <c r="AO17" s="125">
        <f>'表1.4 销售预算表（出售）'!AP16</f>
        <v>0</v>
      </c>
      <c r="AP17" s="125">
        <f>'表1.4 销售预算表（出售）'!AQ16</f>
        <v>0</v>
      </c>
      <c r="AQ17" s="125">
        <f>'表1.4 销售预算表（出售）'!AR16</f>
        <v>0</v>
      </c>
      <c r="AR17" s="125">
        <f>'表1.4 销售预算表（出售）'!AS16</f>
        <v>0</v>
      </c>
      <c r="AS17" s="125">
        <f>'表1.4 销售预算表（出售）'!AT16</f>
        <v>0</v>
      </c>
      <c r="AT17" s="125">
        <f>'表1.4 销售预算表（出售）'!AU16</f>
        <v>0</v>
      </c>
      <c r="AU17" s="125">
        <f>'表1.4 销售预算表（出售）'!AV16</f>
        <v>0</v>
      </c>
      <c r="AV17" s="125">
        <f>'表1.4 销售预算表（出售）'!AW16</f>
        <v>0</v>
      </c>
      <c r="AW17" s="125">
        <f>'表1.4 销售预算表（出售）'!AX16</f>
        <v>0</v>
      </c>
      <c r="AX17" s="125">
        <f>'表1.4 销售预算表（出售）'!AY16</f>
        <v>0</v>
      </c>
      <c r="AY17" s="125">
        <f>'表1.4 销售预算表（出售）'!AZ16</f>
        <v>0</v>
      </c>
      <c r="AZ17" s="125">
        <f>'表1.4 销售预算表（出售）'!BA16</f>
        <v>0</v>
      </c>
      <c r="BA17" s="125">
        <f>'表1.4 销售预算表（出售）'!BB16</f>
        <v>0</v>
      </c>
      <c r="BB17" s="125">
        <f>'表1.4 销售预算表（出售）'!BC16</f>
        <v>0</v>
      </c>
      <c r="BC17" s="125">
        <f>'表1.4 销售预算表（出售）'!BD16</f>
        <v>0</v>
      </c>
      <c r="BD17" s="125">
        <f>'表1.4 销售预算表（出售）'!BE16</f>
        <v>0</v>
      </c>
      <c r="BE17" s="125">
        <f>'表1.4 销售预算表（出售）'!BF16</f>
        <v>0</v>
      </c>
      <c r="BF17" s="125">
        <f>'表1.4 销售预算表（出售）'!BG16</f>
        <v>0</v>
      </c>
      <c r="BG17" s="125">
        <f>'表1.4 销售预算表（出售）'!BH16</f>
        <v>0</v>
      </c>
      <c r="BH17" s="125">
        <f>'表1.4 销售预算表（出售）'!BI16</f>
        <v>0</v>
      </c>
      <c r="BI17" s="125">
        <f>'表1.4 销售预算表（出售）'!BJ16</f>
        <v>0</v>
      </c>
      <c r="BJ17" s="125">
        <f>'表1.4 销售预算表（出售）'!BK16</f>
        <v>0</v>
      </c>
      <c r="BK17" s="125">
        <f>'表1.4 销售预算表（出售）'!BL16</f>
        <v>0</v>
      </c>
      <c r="BL17" s="125">
        <f>'表1.4 销售预算表（出售）'!BM16</f>
        <v>0</v>
      </c>
      <c r="BM17" s="125">
        <f>'表1.4 销售预算表（出售）'!BN16</f>
        <v>0</v>
      </c>
      <c r="BN17" s="125">
        <f>'表1.4 销售预算表（出售）'!BO16</f>
        <v>0</v>
      </c>
      <c r="BO17" s="125">
        <f>'表1.4 销售预算表（出售）'!BP16</f>
        <v>0</v>
      </c>
      <c r="BP17" s="125">
        <f>'表1.4 销售预算表（出售）'!BQ16</f>
        <v>0</v>
      </c>
      <c r="BQ17" s="125">
        <f>'表1.4 销售预算表（出售）'!BR16</f>
        <v>0</v>
      </c>
      <c r="BR17" s="125">
        <f>'表1.4 销售预算表（出售）'!BS16</f>
        <v>0</v>
      </c>
      <c r="BS17" s="125">
        <f>'表1.4 销售预算表（出售）'!BT16</f>
        <v>0</v>
      </c>
      <c r="BT17" s="125">
        <f>'表1.4 销售预算表（出售）'!BU16</f>
        <v>0</v>
      </c>
      <c r="BU17" s="125">
        <f>'表1.4 销售预算表（出售）'!BV16</f>
        <v>0</v>
      </c>
      <c r="BV17" s="125">
        <f>'表1.4 销售预算表（出售）'!BW16</f>
        <v>0</v>
      </c>
      <c r="BW17" s="125">
        <f>'表1.4 销售预算表（出售）'!BX16</f>
        <v>0</v>
      </c>
      <c r="BX17" s="125">
        <f>'表1.4 销售预算表（出售）'!BY16</f>
        <v>0</v>
      </c>
      <c r="BY17" s="125">
        <f>'表1.4 销售预算表（出售）'!BZ16</f>
        <v>0</v>
      </c>
      <c r="BZ17" s="125">
        <f>'表1.4 销售预算表（出售）'!CA16</f>
        <v>0</v>
      </c>
      <c r="CA17" s="125">
        <f>'表1.4 销售预算表（出售）'!CB16</f>
        <v>0</v>
      </c>
      <c r="CB17" s="125">
        <f>'表1.4 销售预算表（出售）'!CC16</f>
        <v>0</v>
      </c>
      <c r="CC17" s="125">
        <f>'表1.4 销售预算表（出售）'!CD16</f>
        <v>0</v>
      </c>
      <c r="CD17" s="125">
        <f>'表1.4 销售预算表（出售）'!CE16</f>
        <v>0</v>
      </c>
      <c r="CE17" s="125">
        <f>'表1.4 销售预算表（出售）'!CF16</f>
        <v>0</v>
      </c>
      <c r="CF17" s="125">
        <f>'表1.4 销售预算表（出售）'!CG16</f>
        <v>0</v>
      </c>
      <c r="CG17" s="125">
        <f>'表1.4 销售预算表（出售）'!CH16</f>
        <v>0</v>
      </c>
      <c r="CH17" s="125">
        <f>'表1.4 销售预算表（出售）'!CI16</f>
        <v>0</v>
      </c>
      <c r="CI17" s="125">
        <f>'表1.4 销售预算表（出售）'!CJ16</f>
        <v>0</v>
      </c>
      <c r="CJ17" s="125">
        <f>'表1.4 销售预算表（出售）'!CK16</f>
        <v>0</v>
      </c>
      <c r="CK17" s="125">
        <f>'表1.4 销售预算表（出售）'!CL16</f>
        <v>0</v>
      </c>
      <c r="CL17" s="125">
        <f>'表1.4 销售预算表（出售）'!CM16</f>
        <v>0</v>
      </c>
      <c r="CM17" s="125">
        <f>'表1.4 销售预算表（出售）'!CN16</f>
        <v>0</v>
      </c>
      <c r="CN17" s="125">
        <f>'表1.4 销售预算表（出售）'!CO16</f>
        <v>0</v>
      </c>
      <c r="CO17" s="125">
        <f>'表1.4 销售预算表（出售）'!CP16</f>
        <v>0</v>
      </c>
      <c r="CP17" s="125">
        <f>'表1.4 销售预算表（出售）'!CQ16</f>
        <v>0</v>
      </c>
      <c r="CQ17" s="125">
        <f>'表1.4 销售预算表（出售）'!CR16</f>
        <v>0</v>
      </c>
      <c r="CR17" s="125">
        <f>'表1.4 销售预算表（出售）'!CS16</f>
        <v>0</v>
      </c>
      <c r="CS17" s="125">
        <f>'表1.4 销售预算表（出售）'!CT16</f>
        <v>0</v>
      </c>
      <c r="CT17" s="125">
        <f>'表1.4 销售预算表（出售）'!CU16</f>
        <v>0</v>
      </c>
      <c r="CU17" s="125">
        <f>'表1.4 销售预算表（出售）'!CV16</f>
        <v>0</v>
      </c>
      <c r="CV17" s="125">
        <f>'表1.4 销售预算表（出售）'!CW16</f>
        <v>0</v>
      </c>
      <c r="CW17" s="125">
        <f>'表1.4 销售预算表（出售）'!CX16</f>
        <v>0</v>
      </c>
      <c r="CX17" s="125">
        <f>'表1.4 销售预算表（出售）'!CY16</f>
        <v>0</v>
      </c>
      <c r="CY17" s="125">
        <f>'表1.4 销售预算表（出售）'!CZ16</f>
        <v>0</v>
      </c>
      <c r="CZ17" s="125">
        <f>'表1.4 销售预算表（出售）'!DA16</f>
        <v>0</v>
      </c>
      <c r="DA17" s="125">
        <f>'表1.4 销售预算表（出售）'!DB16</f>
        <v>0</v>
      </c>
      <c r="DB17" s="125">
        <f>'表1.4 销售预算表（出售）'!DC16</f>
        <v>0</v>
      </c>
      <c r="DC17" s="125">
        <f>'表1.4 销售预算表（出售）'!DD16</f>
        <v>0</v>
      </c>
      <c r="DD17" s="125">
        <f>'表1.4 销售预算表（出售）'!DE16</f>
        <v>0</v>
      </c>
      <c r="DE17" s="125">
        <f>'表1.4 销售预算表（出售）'!DF16</f>
        <v>0</v>
      </c>
      <c r="DF17" s="125">
        <f>'表1.4 销售预算表（出售）'!DG16</f>
        <v>0</v>
      </c>
      <c r="DG17" s="125">
        <f>'表1.4 销售预算表（出售）'!DH16</f>
        <v>0</v>
      </c>
      <c r="DH17" s="125">
        <f>'表1.4 销售预算表（出售）'!DI16</f>
        <v>0</v>
      </c>
      <c r="DI17" s="125">
        <f>'表1.4 销售预算表（出售）'!DJ16</f>
        <v>0</v>
      </c>
      <c r="DJ17" s="125">
        <f>'表1.4 销售预算表（出售）'!DK16</f>
        <v>0</v>
      </c>
      <c r="DK17" s="125">
        <f>'表1.4 销售预算表（出售）'!DL16</f>
        <v>0</v>
      </c>
      <c r="DL17" s="125">
        <f>'表1.4 销售预算表（出售）'!DM16</f>
        <v>0</v>
      </c>
      <c r="DM17" s="125">
        <f>'表1.4 销售预算表（出售）'!DN16</f>
        <v>0</v>
      </c>
      <c r="DN17" s="125">
        <f>'表1.4 销售预算表（出售）'!DO16</f>
        <v>0</v>
      </c>
      <c r="DO17" s="125">
        <f>'表1.4 销售预算表（出售）'!DP16</f>
        <v>0</v>
      </c>
      <c r="DP17" s="125">
        <f>'表1.4 销售预算表（出售）'!DQ16</f>
        <v>0</v>
      </c>
      <c r="DQ17" s="125">
        <f>'表1.4 销售预算表（出售）'!DR16</f>
        <v>0</v>
      </c>
      <c r="DR17" s="125">
        <f>'表1.4 销售预算表（出售）'!DS16</f>
        <v>0</v>
      </c>
      <c r="DS17" s="125">
        <f>'表1.4 销售预算表（出售）'!DT16</f>
        <v>0</v>
      </c>
      <c r="DT17" s="125">
        <f>'表1.4 销售预算表（出售）'!DU16</f>
        <v>0</v>
      </c>
      <c r="DU17" s="125">
        <f>'表1.4 销售预算表（出售）'!DV16</f>
        <v>0</v>
      </c>
      <c r="DV17" s="125">
        <f>'表1.4 销售预算表（出售）'!DW16</f>
        <v>0</v>
      </c>
      <c r="DW17" s="125">
        <f>'表1.4 销售预算表（出售）'!DX16</f>
        <v>0</v>
      </c>
      <c r="DX17" s="125">
        <f>'表1.4 销售预算表（出售）'!DY16</f>
        <v>0</v>
      </c>
      <c r="DY17" s="125">
        <f>'表1.4 销售预算表（出售）'!DZ16</f>
        <v>0</v>
      </c>
      <c r="DZ17" s="125">
        <f>'表1.4 销售预算表（出售）'!EA16</f>
        <v>0</v>
      </c>
      <c r="EA17" s="125">
        <f>'表1.4 销售预算表（出售）'!EB16</f>
        <v>0</v>
      </c>
      <c r="EB17" s="125">
        <f>'表1.4 销售预算表（出售）'!EC16</f>
        <v>0</v>
      </c>
      <c r="EC17" s="125">
        <f>'表1.4 销售预算表（出售）'!ED16</f>
        <v>0</v>
      </c>
      <c r="ED17" s="125">
        <f>'表1.4 销售预算表（出售）'!EE16</f>
        <v>0</v>
      </c>
      <c r="EE17" s="125">
        <f>'表1.4 销售预算表（出售）'!EF16</f>
        <v>0</v>
      </c>
      <c r="EF17" s="125">
        <f>'表1.4 销售预算表（出售）'!EG16</f>
        <v>0</v>
      </c>
      <c r="EG17" s="125">
        <f>'表1.4 销售预算表（出售）'!EH16</f>
        <v>0</v>
      </c>
      <c r="EH17" s="125">
        <f>'表1.4 销售预算表（出售）'!EI16</f>
        <v>0</v>
      </c>
      <c r="EI17" s="125">
        <f>'表1.4 销售预算表（出售）'!EJ16</f>
        <v>0</v>
      </c>
      <c r="EJ17" s="125">
        <f>'表1.4 销售预算表（出售）'!EK16</f>
        <v>0</v>
      </c>
      <c r="EK17" s="125">
        <f>'表1.4 销售预算表（出售）'!EL16</f>
        <v>0</v>
      </c>
      <c r="EL17" s="125">
        <f>'表1.4 销售预算表（出售）'!EM16</f>
        <v>0</v>
      </c>
      <c r="EM17" s="125">
        <f>'表1.4 销售预算表（出售）'!EN16</f>
        <v>0</v>
      </c>
      <c r="EN17" s="125">
        <f>'表1.4 销售预算表（出售）'!EO16</f>
        <v>0</v>
      </c>
      <c r="EO17" s="125">
        <f>'表1.4 销售预算表（出售）'!EP16</f>
        <v>0</v>
      </c>
      <c r="EP17" s="125">
        <f>'表1.4 销售预算表（出售）'!EQ16</f>
        <v>0</v>
      </c>
      <c r="EQ17" s="125">
        <f>'表1.4 销售预算表（出售）'!ER16</f>
        <v>0</v>
      </c>
      <c r="ER17" s="125">
        <f>'表1.4 销售预算表（出售）'!ES16</f>
        <v>0</v>
      </c>
      <c r="ES17" s="125">
        <f>'表1.4 销售预算表（出售）'!ET16</f>
        <v>0</v>
      </c>
      <c r="ET17" s="125">
        <f>'表1.4 销售预算表（出售）'!EU16</f>
        <v>0</v>
      </c>
      <c r="EU17" s="125">
        <f>'表1.4 销售预算表（出售）'!EV16</f>
        <v>0</v>
      </c>
      <c r="EV17" s="125">
        <f>'表1.4 销售预算表（出售）'!EW16</f>
        <v>0</v>
      </c>
      <c r="EW17" s="125">
        <f>'表1.4 销售预算表（出售）'!EX16</f>
        <v>0</v>
      </c>
      <c r="EX17" s="125">
        <f>'表1.4 销售预算表（出售）'!EY16</f>
        <v>0</v>
      </c>
      <c r="EY17" s="125">
        <f>'表1.4 销售预算表（出售）'!EZ16</f>
        <v>0</v>
      </c>
      <c r="EZ17" s="125">
        <f>'表1.4 销售预算表（出售）'!FA16</f>
        <v>0</v>
      </c>
      <c r="FA17" s="125">
        <f>'表1.4 销售预算表（出售）'!FB16</f>
        <v>0</v>
      </c>
      <c r="FB17" s="125">
        <f>'表1.4 销售预算表（出售）'!FC16</f>
        <v>0</v>
      </c>
      <c r="FC17" s="125">
        <f>'表1.4 销售预算表（出售）'!FD16</f>
        <v>0</v>
      </c>
      <c r="FD17" s="125">
        <f>'表1.4 销售预算表（出售）'!FE16</f>
        <v>0</v>
      </c>
      <c r="FE17" s="125">
        <f>'表1.4 销售预算表（出售）'!FF16</f>
        <v>0</v>
      </c>
      <c r="FF17" s="125">
        <f>'表1.4 销售预算表（出售）'!FG16</f>
        <v>0</v>
      </c>
      <c r="FG17" s="125">
        <f>'表1.4 销售预算表（出售）'!FH16</f>
        <v>0</v>
      </c>
      <c r="FH17" s="125">
        <f>'表1.4 销售预算表（出售）'!FI16</f>
        <v>0</v>
      </c>
      <c r="FI17" s="125">
        <f>'表1.4 销售预算表（出售）'!FJ16</f>
        <v>0</v>
      </c>
      <c r="FJ17" s="125">
        <f>'表1.4 销售预算表（出售）'!FK16</f>
        <v>0</v>
      </c>
      <c r="FK17" s="125">
        <f>'表1.4 销售预算表（出售）'!FL16</f>
        <v>0</v>
      </c>
      <c r="FL17" s="125">
        <f>'表1.4 销售预算表（出售）'!FM16</f>
        <v>0</v>
      </c>
      <c r="FM17" s="125">
        <f>'表1.4 销售预算表（出售）'!FN16</f>
        <v>0</v>
      </c>
      <c r="FN17" s="125">
        <f>'表1.4 销售预算表（出售）'!FO16</f>
        <v>0</v>
      </c>
      <c r="FO17" s="125">
        <f>'表1.4 销售预算表（出售）'!FP16</f>
        <v>0</v>
      </c>
      <c r="FP17" s="125">
        <f>'表1.4 销售预算表（出售）'!FQ16</f>
        <v>0</v>
      </c>
      <c r="FQ17" s="125">
        <f>'表1.4 销售预算表（出售）'!FR16</f>
        <v>0</v>
      </c>
      <c r="FR17" s="125">
        <f>'表1.4 销售预算表（出售）'!FS16</f>
        <v>0</v>
      </c>
      <c r="FS17" s="125">
        <f>'表1.4 销售预算表（出售）'!FT16</f>
        <v>0</v>
      </c>
      <c r="FT17" s="125">
        <f>'表1.4 销售预算表（出售）'!FU16</f>
        <v>0</v>
      </c>
      <c r="FU17" s="125">
        <f>'表1.4 销售预算表（出售）'!FV16</f>
        <v>0</v>
      </c>
      <c r="FV17" s="125">
        <f>'表1.4 销售预算表（出售）'!FW16</f>
        <v>0</v>
      </c>
      <c r="FW17" s="125">
        <f>'表1.4 销售预算表（出售）'!FX16</f>
        <v>0</v>
      </c>
      <c r="FX17" s="125">
        <f>'表1.4 销售预算表（出售）'!FY16</f>
        <v>0</v>
      </c>
      <c r="FY17" s="125">
        <f>'表1.4 销售预算表（出售）'!FZ16</f>
        <v>0</v>
      </c>
      <c r="FZ17" s="125">
        <f>'表1.4 销售预算表（出售）'!GA16</f>
        <v>0</v>
      </c>
      <c r="GA17" s="125">
        <f>'表1.4 销售预算表（出售）'!GB16</f>
        <v>0</v>
      </c>
      <c r="GB17" s="125">
        <f>'表1.4 销售预算表（出售）'!GC16</f>
        <v>0</v>
      </c>
      <c r="GC17" s="125">
        <f>'表1.4 销售预算表（出售）'!GD16</f>
        <v>0</v>
      </c>
      <c r="GD17" s="125">
        <f>'表1.4 销售预算表（出售）'!GE16</f>
        <v>0</v>
      </c>
      <c r="GE17" s="125">
        <f>'表1.4 销售预算表（出售）'!GF16</f>
        <v>0</v>
      </c>
    </row>
    <row r="18" spans="1:187" s="93" customFormat="1" ht="21" customHeight="1" outlineLevel="1">
      <c r="A18" s="43" t="str">
        <f>目录及说明!$C$3</f>
        <v>XX地区</v>
      </c>
      <c r="B18" s="43" t="str">
        <f>目录及说明!$C$4</f>
        <v>XX项目</v>
      </c>
      <c r="C18" s="94" t="str">
        <f>'表1.4 销售预算表（出售）'!E17</f>
        <v>类别2</v>
      </c>
      <c r="D18" s="853"/>
      <c r="E18" s="125">
        <f>'表1.4 销售预算表（出售）'!F17</f>
        <v>0</v>
      </c>
      <c r="F18" s="125">
        <f>'表1.4 销售预算表（出售）'!G17</f>
        <v>0</v>
      </c>
      <c r="G18" s="125">
        <f>'表1.4 销售预算表（出售）'!H17</f>
        <v>0</v>
      </c>
      <c r="H18" s="125">
        <f>'表1.4 销售预算表（出售）'!I17</f>
        <v>0</v>
      </c>
      <c r="I18" s="125">
        <f>'表1.4 销售预算表（出售）'!J17</f>
        <v>0</v>
      </c>
      <c r="J18" s="125">
        <f>'表1.4 销售预算表（出售）'!K17</f>
        <v>0</v>
      </c>
      <c r="K18" s="125">
        <f>'表1.4 销售预算表（出售）'!L17</f>
        <v>0</v>
      </c>
      <c r="L18" s="125">
        <f>'表1.4 销售预算表（出售）'!M17</f>
        <v>0</v>
      </c>
      <c r="M18" s="125">
        <f>'表1.4 销售预算表（出售）'!N17</f>
        <v>0</v>
      </c>
      <c r="N18" s="125">
        <f>'表1.4 销售预算表（出售）'!O17</f>
        <v>0</v>
      </c>
      <c r="O18" s="125">
        <f>'表1.4 销售预算表（出售）'!P17</f>
        <v>0</v>
      </c>
      <c r="P18" s="125">
        <f>'表1.4 销售预算表（出售）'!Q17</f>
        <v>0</v>
      </c>
      <c r="Q18" s="125">
        <f>'表1.4 销售预算表（出售）'!R17</f>
        <v>0</v>
      </c>
      <c r="R18" s="125">
        <f>'表1.4 销售预算表（出售）'!S17</f>
        <v>0</v>
      </c>
      <c r="S18" s="125">
        <f>'表1.4 销售预算表（出售）'!T17</f>
        <v>0</v>
      </c>
      <c r="T18" s="125">
        <f>'表1.4 销售预算表（出售）'!U17</f>
        <v>0</v>
      </c>
      <c r="U18" s="125">
        <f>'表1.4 销售预算表（出售）'!V17</f>
        <v>0</v>
      </c>
      <c r="V18" s="125">
        <f>'表1.4 销售预算表（出售）'!W17</f>
        <v>0</v>
      </c>
      <c r="W18" s="125">
        <f>'表1.4 销售预算表（出售）'!X17</f>
        <v>0</v>
      </c>
      <c r="X18" s="125">
        <f>'表1.4 销售预算表（出售）'!Y17</f>
        <v>0</v>
      </c>
      <c r="Y18" s="125">
        <f>'表1.4 销售预算表（出售）'!Z17</f>
        <v>0</v>
      </c>
      <c r="Z18" s="125">
        <f>'表1.4 销售预算表（出售）'!AA17</f>
        <v>0</v>
      </c>
      <c r="AA18" s="125">
        <f>'表1.4 销售预算表（出售）'!AB17</f>
        <v>0</v>
      </c>
      <c r="AB18" s="125">
        <f>'表1.4 销售预算表（出售）'!AC17</f>
        <v>0</v>
      </c>
      <c r="AC18" s="125">
        <f>'表1.4 销售预算表（出售）'!AD17</f>
        <v>0</v>
      </c>
      <c r="AD18" s="125">
        <f>'表1.4 销售预算表（出售）'!AE17</f>
        <v>0</v>
      </c>
      <c r="AE18" s="125">
        <f>'表1.4 销售预算表（出售）'!AF17</f>
        <v>0</v>
      </c>
      <c r="AF18" s="125">
        <f>'表1.4 销售预算表（出售）'!AG17</f>
        <v>0</v>
      </c>
      <c r="AG18" s="125">
        <f>'表1.4 销售预算表（出售）'!AH17</f>
        <v>0</v>
      </c>
      <c r="AH18" s="125">
        <f>'表1.4 销售预算表（出售）'!AI17</f>
        <v>0</v>
      </c>
      <c r="AI18" s="125">
        <f>'表1.4 销售预算表（出售）'!AJ17</f>
        <v>0</v>
      </c>
      <c r="AJ18" s="125">
        <f>'表1.4 销售预算表（出售）'!AK17</f>
        <v>0</v>
      </c>
      <c r="AK18" s="125">
        <f>'表1.4 销售预算表（出售）'!AL17</f>
        <v>0</v>
      </c>
      <c r="AL18" s="125">
        <f>'表1.4 销售预算表（出售）'!AM17</f>
        <v>0</v>
      </c>
      <c r="AM18" s="125">
        <f>'表1.4 销售预算表（出售）'!AN17</f>
        <v>0</v>
      </c>
      <c r="AN18" s="125">
        <f>'表1.4 销售预算表（出售）'!AO17</f>
        <v>0</v>
      </c>
      <c r="AO18" s="125">
        <f>'表1.4 销售预算表（出售）'!AP17</f>
        <v>0</v>
      </c>
      <c r="AP18" s="125">
        <f>'表1.4 销售预算表（出售）'!AQ17</f>
        <v>0</v>
      </c>
      <c r="AQ18" s="125">
        <f>'表1.4 销售预算表（出售）'!AR17</f>
        <v>0</v>
      </c>
      <c r="AR18" s="125">
        <f>'表1.4 销售预算表（出售）'!AS17</f>
        <v>0</v>
      </c>
      <c r="AS18" s="125">
        <f>'表1.4 销售预算表（出售）'!AT17</f>
        <v>0</v>
      </c>
      <c r="AT18" s="125">
        <f>'表1.4 销售预算表（出售）'!AU17</f>
        <v>0</v>
      </c>
      <c r="AU18" s="125">
        <f>'表1.4 销售预算表（出售）'!AV17</f>
        <v>0</v>
      </c>
      <c r="AV18" s="125">
        <f>'表1.4 销售预算表（出售）'!AW17</f>
        <v>0</v>
      </c>
      <c r="AW18" s="125">
        <f>'表1.4 销售预算表（出售）'!AX17</f>
        <v>0</v>
      </c>
      <c r="AX18" s="125">
        <f>'表1.4 销售预算表（出售）'!AY17</f>
        <v>0</v>
      </c>
      <c r="AY18" s="125">
        <f>'表1.4 销售预算表（出售）'!AZ17</f>
        <v>0</v>
      </c>
      <c r="AZ18" s="125">
        <f>'表1.4 销售预算表（出售）'!BA17</f>
        <v>0</v>
      </c>
      <c r="BA18" s="125">
        <f>'表1.4 销售预算表（出售）'!BB17</f>
        <v>0</v>
      </c>
      <c r="BB18" s="125">
        <f>'表1.4 销售预算表（出售）'!BC17</f>
        <v>0</v>
      </c>
      <c r="BC18" s="125">
        <f>'表1.4 销售预算表（出售）'!BD17</f>
        <v>0</v>
      </c>
      <c r="BD18" s="125">
        <f>'表1.4 销售预算表（出售）'!BE17</f>
        <v>0</v>
      </c>
      <c r="BE18" s="125">
        <f>'表1.4 销售预算表（出售）'!BF17</f>
        <v>0</v>
      </c>
      <c r="BF18" s="125">
        <f>'表1.4 销售预算表（出售）'!BG17</f>
        <v>0</v>
      </c>
      <c r="BG18" s="125">
        <f>'表1.4 销售预算表（出售）'!BH17</f>
        <v>0</v>
      </c>
      <c r="BH18" s="125">
        <f>'表1.4 销售预算表（出售）'!BI17</f>
        <v>0</v>
      </c>
      <c r="BI18" s="125">
        <f>'表1.4 销售预算表（出售）'!BJ17</f>
        <v>0</v>
      </c>
      <c r="BJ18" s="125">
        <f>'表1.4 销售预算表（出售）'!BK17</f>
        <v>0</v>
      </c>
      <c r="BK18" s="125">
        <f>'表1.4 销售预算表（出售）'!BL17</f>
        <v>0</v>
      </c>
      <c r="BL18" s="125">
        <f>'表1.4 销售预算表（出售）'!BM17</f>
        <v>0</v>
      </c>
      <c r="BM18" s="125">
        <f>'表1.4 销售预算表（出售）'!BN17</f>
        <v>0</v>
      </c>
      <c r="BN18" s="125">
        <f>'表1.4 销售预算表（出售）'!BO17</f>
        <v>0</v>
      </c>
      <c r="BO18" s="125">
        <f>'表1.4 销售预算表（出售）'!BP17</f>
        <v>0</v>
      </c>
      <c r="BP18" s="125">
        <f>'表1.4 销售预算表（出售）'!BQ17</f>
        <v>0</v>
      </c>
      <c r="BQ18" s="125">
        <f>'表1.4 销售预算表（出售）'!BR17</f>
        <v>0</v>
      </c>
      <c r="BR18" s="125">
        <f>'表1.4 销售预算表（出售）'!BS17</f>
        <v>0</v>
      </c>
      <c r="BS18" s="125">
        <f>'表1.4 销售预算表（出售）'!BT17</f>
        <v>0</v>
      </c>
      <c r="BT18" s="125">
        <f>'表1.4 销售预算表（出售）'!BU17</f>
        <v>0</v>
      </c>
      <c r="BU18" s="125">
        <f>'表1.4 销售预算表（出售）'!BV17</f>
        <v>0</v>
      </c>
      <c r="BV18" s="125">
        <f>'表1.4 销售预算表（出售）'!BW17</f>
        <v>0</v>
      </c>
      <c r="BW18" s="125">
        <f>'表1.4 销售预算表（出售）'!BX17</f>
        <v>0</v>
      </c>
      <c r="BX18" s="125">
        <f>'表1.4 销售预算表（出售）'!BY17</f>
        <v>0</v>
      </c>
      <c r="BY18" s="125">
        <f>'表1.4 销售预算表（出售）'!BZ17</f>
        <v>0</v>
      </c>
      <c r="BZ18" s="125">
        <f>'表1.4 销售预算表（出售）'!CA17</f>
        <v>0</v>
      </c>
      <c r="CA18" s="125">
        <f>'表1.4 销售预算表（出售）'!CB17</f>
        <v>0</v>
      </c>
      <c r="CB18" s="125">
        <f>'表1.4 销售预算表（出售）'!CC17</f>
        <v>0</v>
      </c>
      <c r="CC18" s="125">
        <f>'表1.4 销售预算表（出售）'!CD17</f>
        <v>0</v>
      </c>
      <c r="CD18" s="125">
        <f>'表1.4 销售预算表（出售）'!CE17</f>
        <v>0</v>
      </c>
      <c r="CE18" s="125">
        <f>'表1.4 销售预算表（出售）'!CF17</f>
        <v>0</v>
      </c>
      <c r="CF18" s="125">
        <f>'表1.4 销售预算表（出售）'!CG17</f>
        <v>0</v>
      </c>
      <c r="CG18" s="125">
        <f>'表1.4 销售预算表（出售）'!CH17</f>
        <v>0</v>
      </c>
      <c r="CH18" s="125">
        <f>'表1.4 销售预算表（出售）'!CI17</f>
        <v>0</v>
      </c>
      <c r="CI18" s="125">
        <f>'表1.4 销售预算表（出售）'!CJ17</f>
        <v>0</v>
      </c>
      <c r="CJ18" s="125">
        <f>'表1.4 销售预算表（出售）'!CK17</f>
        <v>0</v>
      </c>
      <c r="CK18" s="125">
        <f>'表1.4 销售预算表（出售）'!CL17</f>
        <v>0</v>
      </c>
      <c r="CL18" s="125">
        <f>'表1.4 销售预算表（出售）'!CM17</f>
        <v>0</v>
      </c>
      <c r="CM18" s="125">
        <f>'表1.4 销售预算表（出售）'!CN17</f>
        <v>0</v>
      </c>
      <c r="CN18" s="125">
        <f>'表1.4 销售预算表（出售）'!CO17</f>
        <v>0</v>
      </c>
      <c r="CO18" s="125">
        <f>'表1.4 销售预算表（出售）'!CP17</f>
        <v>0</v>
      </c>
      <c r="CP18" s="125">
        <f>'表1.4 销售预算表（出售）'!CQ17</f>
        <v>0</v>
      </c>
      <c r="CQ18" s="125">
        <f>'表1.4 销售预算表（出售）'!CR17</f>
        <v>0</v>
      </c>
      <c r="CR18" s="125">
        <f>'表1.4 销售预算表（出售）'!CS17</f>
        <v>0</v>
      </c>
      <c r="CS18" s="125">
        <f>'表1.4 销售预算表（出售）'!CT17</f>
        <v>0</v>
      </c>
      <c r="CT18" s="125">
        <f>'表1.4 销售预算表（出售）'!CU17</f>
        <v>0</v>
      </c>
      <c r="CU18" s="125">
        <f>'表1.4 销售预算表（出售）'!CV17</f>
        <v>0</v>
      </c>
      <c r="CV18" s="125">
        <f>'表1.4 销售预算表（出售）'!CW17</f>
        <v>0</v>
      </c>
      <c r="CW18" s="125">
        <f>'表1.4 销售预算表（出售）'!CX17</f>
        <v>0</v>
      </c>
      <c r="CX18" s="125">
        <f>'表1.4 销售预算表（出售）'!CY17</f>
        <v>0</v>
      </c>
      <c r="CY18" s="125">
        <f>'表1.4 销售预算表（出售）'!CZ17</f>
        <v>0</v>
      </c>
      <c r="CZ18" s="125">
        <f>'表1.4 销售预算表（出售）'!DA17</f>
        <v>0</v>
      </c>
      <c r="DA18" s="125">
        <f>'表1.4 销售预算表（出售）'!DB17</f>
        <v>0</v>
      </c>
      <c r="DB18" s="125">
        <f>'表1.4 销售预算表（出售）'!DC17</f>
        <v>0</v>
      </c>
      <c r="DC18" s="125">
        <f>'表1.4 销售预算表（出售）'!DD17</f>
        <v>0</v>
      </c>
      <c r="DD18" s="125">
        <f>'表1.4 销售预算表（出售）'!DE17</f>
        <v>0</v>
      </c>
      <c r="DE18" s="125">
        <f>'表1.4 销售预算表（出售）'!DF17</f>
        <v>0</v>
      </c>
      <c r="DF18" s="125">
        <f>'表1.4 销售预算表（出售）'!DG17</f>
        <v>0</v>
      </c>
      <c r="DG18" s="125">
        <f>'表1.4 销售预算表（出售）'!DH17</f>
        <v>0</v>
      </c>
      <c r="DH18" s="125">
        <f>'表1.4 销售预算表（出售）'!DI17</f>
        <v>0</v>
      </c>
      <c r="DI18" s="125">
        <f>'表1.4 销售预算表（出售）'!DJ17</f>
        <v>0</v>
      </c>
      <c r="DJ18" s="125">
        <f>'表1.4 销售预算表（出售）'!DK17</f>
        <v>0</v>
      </c>
      <c r="DK18" s="125">
        <f>'表1.4 销售预算表（出售）'!DL17</f>
        <v>0</v>
      </c>
      <c r="DL18" s="125">
        <f>'表1.4 销售预算表（出售）'!DM17</f>
        <v>0</v>
      </c>
      <c r="DM18" s="125">
        <f>'表1.4 销售预算表（出售）'!DN17</f>
        <v>0</v>
      </c>
      <c r="DN18" s="125">
        <f>'表1.4 销售预算表（出售）'!DO17</f>
        <v>0</v>
      </c>
      <c r="DO18" s="125">
        <f>'表1.4 销售预算表（出售）'!DP17</f>
        <v>0</v>
      </c>
      <c r="DP18" s="125">
        <f>'表1.4 销售预算表（出售）'!DQ17</f>
        <v>0</v>
      </c>
      <c r="DQ18" s="125">
        <f>'表1.4 销售预算表（出售）'!DR17</f>
        <v>0</v>
      </c>
      <c r="DR18" s="125">
        <f>'表1.4 销售预算表（出售）'!DS17</f>
        <v>0</v>
      </c>
      <c r="DS18" s="125">
        <f>'表1.4 销售预算表（出售）'!DT17</f>
        <v>0</v>
      </c>
      <c r="DT18" s="125">
        <f>'表1.4 销售预算表（出售）'!DU17</f>
        <v>0</v>
      </c>
      <c r="DU18" s="125">
        <f>'表1.4 销售预算表（出售）'!DV17</f>
        <v>0</v>
      </c>
      <c r="DV18" s="125">
        <f>'表1.4 销售预算表（出售）'!DW17</f>
        <v>0</v>
      </c>
      <c r="DW18" s="125">
        <f>'表1.4 销售预算表（出售）'!DX17</f>
        <v>0</v>
      </c>
      <c r="DX18" s="125">
        <f>'表1.4 销售预算表（出售）'!DY17</f>
        <v>0</v>
      </c>
      <c r="DY18" s="125">
        <f>'表1.4 销售预算表（出售）'!DZ17</f>
        <v>0</v>
      </c>
      <c r="DZ18" s="125">
        <f>'表1.4 销售预算表（出售）'!EA17</f>
        <v>0</v>
      </c>
      <c r="EA18" s="125">
        <f>'表1.4 销售预算表（出售）'!EB17</f>
        <v>0</v>
      </c>
      <c r="EB18" s="125">
        <f>'表1.4 销售预算表（出售）'!EC17</f>
        <v>0</v>
      </c>
      <c r="EC18" s="125">
        <f>'表1.4 销售预算表（出售）'!ED17</f>
        <v>0</v>
      </c>
      <c r="ED18" s="125">
        <f>'表1.4 销售预算表（出售）'!EE17</f>
        <v>0</v>
      </c>
      <c r="EE18" s="125">
        <f>'表1.4 销售预算表（出售）'!EF17</f>
        <v>0</v>
      </c>
      <c r="EF18" s="125">
        <f>'表1.4 销售预算表（出售）'!EG17</f>
        <v>0</v>
      </c>
      <c r="EG18" s="125">
        <f>'表1.4 销售预算表（出售）'!EH17</f>
        <v>0</v>
      </c>
      <c r="EH18" s="125">
        <f>'表1.4 销售预算表（出售）'!EI17</f>
        <v>0</v>
      </c>
      <c r="EI18" s="125">
        <f>'表1.4 销售预算表（出售）'!EJ17</f>
        <v>0</v>
      </c>
      <c r="EJ18" s="125">
        <f>'表1.4 销售预算表（出售）'!EK17</f>
        <v>0</v>
      </c>
      <c r="EK18" s="125">
        <f>'表1.4 销售预算表（出售）'!EL17</f>
        <v>0</v>
      </c>
      <c r="EL18" s="125">
        <f>'表1.4 销售预算表（出售）'!EM17</f>
        <v>0</v>
      </c>
      <c r="EM18" s="125">
        <f>'表1.4 销售预算表（出售）'!EN17</f>
        <v>0</v>
      </c>
      <c r="EN18" s="125">
        <f>'表1.4 销售预算表（出售）'!EO17</f>
        <v>0</v>
      </c>
      <c r="EO18" s="125">
        <f>'表1.4 销售预算表（出售）'!EP17</f>
        <v>0</v>
      </c>
      <c r="EP18" s="125">
        <f>'表1.4 销售预算表（出售）'!EQ17</f>
        <v>0</v>
      </c>
      <c r="EQ18" s="125">
        <f>'表1.4 销售预算表（出售）'!ER17</f>
        <v>0</v>
      </c>
      <c r="ER18" s="125">
        <f>'表1.4 销售预算表（出售）'!ES17</f>
        <v>0</v>
      </c>
      <c r="ES18" s="125">
        <f>'表1.4 销售预算表（出售）'!ET17</f>
        <v>0</v>
      </c>
      <c r="ET18" s="125">
        <f>'表1.4 销售预算表（出售）'!EU17</f>
        <v>0</v>
      </c>
      <c r="EU18" s="125">
        <f>'表1.4 销售预算表（出售）'!EV17</f>
        <v>0</v>
      </c>
      <c r="EV18" s="125">
        <f>'表1.4 销售预算表（出售）'!EW17</f>
        <v>0</v>
      </c>
      <c r="EW18" s="125">
        <f>'表1.4 销售预算表（出售）'!EX17</f>
        <v>0</v>
      </c>
      <c r="EX18" s="125">
        <f>'表1.4 销售预算表（出售）'!EY17</f>
        <v>0</v>
      </c>
      <c r="EY18" s="125">
        <f>'表1.4 销售预算表（出售）'!EZ17</f>
        <v>0</v>
      </c>
      <c r="EZ18" s="125">
        <f>'表1.4 销售预算表（出售）'!FA17</f>
        <v>0</v>
      </c>
      <c r="FA18" s="125">
        <f>'表1.4 销售预算表（出售）'!FB17</f>
        <v>0</v>
      </c>
      <c r="FB18" s="125">
        <f>'表1.4 销售预算表（出售）'!FC17</f>
        <v>0</v>
      </c>
      <c r="FC18" s="125">
        <f>'表1.4 销售预算表（出售）'!FD17</f>
        <v>0</v>
      </c>
      <c r="FD18" s="125">
        <f>'表1.4 销售预算表（出售）'!FE17</f>
        <v>0</v>
      </c>
      <c r="FE18" s="125">
        <f>'表1.4 销售预算表（出售）'!FF17</f>
        <v>0</v>
      </c>
      <c r="FF18" s="125">
        <f>'表1.4 销售预算表（出售）'!FG17</f>
        <v>0</v>
      </c>
      <c r="FG18" s="125">
        <f>'表1.4 销售预算表（出售）'!FH17</f>
        <v>0</v>
      </c>
      <c r="FH18" s="125">
        <f>'表1.4 销售预算表（出售）'!FI17</f>
        <v>0</v>
      </c>
      <c r="FI18" s="125">
        <f>'表1.4 销售预算表（出售）'!FJ17</f>
        <v>0</v>
      </c>
      <c r="FJ18" s="125">
        <f>'表1.4 销售预算表（出售）'!FK17</f>
        <v>0</v>
      </c>
      <c r="FK18" s="125">
        <f>'表1.4 销售预算表（出售）'!FL17</f>
        <v>0</v>
      </c>
      <c r="FL18" s="125">
        <f>'表1.4 销售预算表（出售）'!FM17</f>
        <v>0</v>
      </c>
      <c r="FM18" s="125">
        <f>'表1.4 销售预算表（出售）'!FN17</f>
        <v>0</v>
      </c>
      <c r="FN18" s="125">
        <f>'表1.4 销售预算表（出售）'!FO17</f>
        <v>0</v>
      </c>
      <c r="FO18" s="125">
        <f>'表1.4 销售预算表（出售）'!FP17</f>
        <v>0</v>
      </c>
      <c r="FP18" s="125">
        <f>'表1.4 销售预算表（出售）'!FQ17</f>
        <v>0</v>
      </c>
      <c r="FQ18" s="125">
        <f>'表1.4 销售预算表（出售）'!FR17</f>
        <v>0</v>
      </c>
      <c r="FR18" s="125">
        <f>'表1.4 销售预算表（出售）'!FS17</f>
        <v>0</v>
      </c>
      <c r="FS18" s="125">
        <f>'表1.4 销售预算表（出售）'!FT17</f>
        <v>0</v>
      </c>
      <c r="FT18" s="125">
        <f>'表1.4 销售预算表（出售）'!FU17</f>
        <v>0</v>
      </c>
      <c r="FU18" s="125">
        <f>'表1.4 销售预算表（出售）'!FV17</f>
        <v>0</v>
      </c>
      <c r="FV18" s="125">
        <f>'表1.4 销售预算表（出售）'!FW17</f>
        <v>0</v>
      </c>
      <c r="FW18" s="125">
        <f>'表1.4 销售预算表（出售）'!FX17</f>
        <v>0</v>
      </c>
      <c r="FX18" s="125">
        <f>'表1.4 销售预算表（出售）'!FY17</f>
        <v>0</v>
      </c>
      <c r="FY18" s="125">
        <f>'表1.4 销售预算表（出售）'!FZ17</f>
        <v>0</v>
      </c>
      <c r="FZ18" s="125">
        <f>'表1.4 销售预算表（出售）'!GA17</f>
        <v>0</v>
      </c>
      <c r="GA18" s="125">
        <f>'表1.4 销售预算表（出售）'!GB17</f>
        <v>0</v>
      </c>
      <c r="GB18" s="125">
        <f>'表1.4 销售预算表（出售）'!GC17</f>
        <v>0</v>
      </c>
      <c r="GC18" s="125">
        <f>'表1.4 销售预算表（出售）'!GD17</f>
        <v>0</v>
      </c>
      <c r="GD18" s="125">
        <f>'表1.4 销售预算表（出售）'!GE17</f>
        <v>0</v>
      </c>
      <c r="GE18" s="125">
        <f>'表1.4 销售预算表（出售）'!GF17</f>
        <v>0</v>
      </c>
    </row>
    <row r="19" spans="1:187" s="93" customFormat="1" ht="21" customHeight="1" outlineLevel="1">
      <c r="A19" s="43" t="str">
        <f>目录及说明!$C$3</f>
        <v>XX地区</v>
      </c>
      <c r="B19" s="43" t="str">
        <f>目录及说明!$C$4</f>
        <v>XX项目</v>
      </c>
      <c r="C19" s="95" t="str">
        <f>'表1.4 销售预算表（出售）'!E18</f>
        <v>类别3</v>
      </c>
      <c r="D19" s="853"/>
      <c r="E19" s="125">
        <f>'表1.4 销售预算表（出售）'!F18</f>
        <v>0</v>
      </c>
      <c r="F19" s="125">
        <f>'表1.4 销售预算表（出售）'!G18</f>
        <v>0</v>
      </c>
      <c r="G19" s="125">
        <f>'表1.4 销售预算表（出售）'!H18</f>
        <v>0</v>
      </c>
      <c r="H19" s="125">
        <f>'表1.4 销售预算表（出售）'!I18</f>
        <v>0</v>
      </c>
      <c r="I19" s="125">
        <f>'表1.4 销售预算表（出售）'!J18</f>
        <v>0</v>
      </c>
      <c r="J19" s="125">
        <f>'表1.4 销售预算表（出售）'!K18</f>
        <v>0</v>
      </c>
      <c r="K19" s="125">
        <f>'表1.4 销售预算表（出售）'!L18</f>
        <v>0</v>
      </c>
      <c r="L19" s="125">
        <f>'表1.4 销售预算表（出售）'!M18</f>
        <v>0</v>
      </c>
      <c r="M19" s="125">
        <f>'表1.4 销售预算表（出售）'!N18</f>
        <v>0</v>
      </c>
      <c r="N19" s="125">
        <f>'表1.4 销售预算表（出售）'!O18</f>
        <v>0</v>
      </c>
      <c r="O19" s="125">
        <f>'表1.4 销售预算表（出售）'!P18</f>
        <v>0</v>
      </c>
      <c r="P19" s="125">
        <f>'表1.4 销售预算表（出售）'!Q18</f>
        <v>0</v>
      </c>
      <c r="Q19" s="125">
        <f>'表1.4 销售预算表（出售）'!R18</f>
        <v>0</v>
      </c>
      <c r="R19" s="125">
        <f>'表1.4 销售预算表（出售）'!S18</f>
        <v>0</v>
      </c>
      <c r="S19" s="125">
        <f>'表1.4 销售预算表（出售）'!T18</f>
        <v>0</v>
      </c>
      <c r="T19" s="125">
        <f>'表1.4 销售预算表（出售）'!U18</f>
        <v>0</v>
      </c>
      <c r="U19" s="125">
        <f>'表1.4 销售预算表（出售）'!V18</f>
        <v>0</v>
      </c>
      <c r="V19" s="125">
        <f>'表1.4 销售预算表（出售）'!W18</f>
        <v>0</v>
      </c>
      <c r="W19" s="125">
        <f>'表1.4 销售预算表（出售）'!X18</f>
        <v>0</v>
      </c>
      <c r="X19" s="125">
        <f>'表1.4 销售预算表（出售）'!Y18</f>
        <v>0</v>
      </c>
      <c r="Y19" s="125">
        <f>'表1.4 销售预算表（出售）'!Z18</f>
        <v>0</v>
      </c>
      <c r="Z19" s="125">
        <f>'表1.4 销售预算表（出售）'!AA18</f>
        <v>0</v>
      </c>
      <c r="AA19" s="125">
        <f>'表1.4 销售预算表（出售）'!AB18</f>
        <v>0</v>
      </c>
      <c r="AB19" s="125">
        <f>'表1.4 销售预算表（出售）'!AC18</f>
        <v>0</v>
      </c>
      <c r="AC19" s="125">
        <f>'表1.4 销售预算表（出售）'!AD18</f>
        <v>0</v>
      </c>
      <c r="AD19" s="125">
        <f>'表1.4 销售预算表（出售）'!AE18</f>
        <v>0</v>
      </c>
      <c r="AE19" s="125">
        <f>'表1.4 销售预算表（出售）'!AF18</f>
        <v>0</v>
      </c>
      <c r="AF19" s="125">
        <f>'表1.4 销售预算表（出售）'!AG18</f>
        <v>0</v>
      </c>
      <c r="AG19" s="125">
        <f>'表1.4 销售预算表（出售）'!AH18</f>
        <v>0</v>
      </c>
      <c r="AH19" s="125">
        <f>'表1.4 销售预算表（出售）'!AI18</f>
        <v>0</v>
      </c>
      <c r="AI19" s="125">
        <f>'表1.4 销售预算表（出售）'!AJ18</f>
        <v>0</v>
      </c>
      <c r="AJ19" s="125">
        <f>'表1.4 销售预算表（出售）'!AK18</f>
        <v>0</v>
      </c>
      <c r="AK19" s="125">
        <f>'表1.4 销售预算表（出售）'!AL18</f>
        <v>0</v>
      </c>
      <c r="AL19" s="125">
        <f>'表1.4 销售预算表（出售）'!AM18</f>
        <v>0</v>
      </c>
      <c r="AM19" s="125">
        <f>'表1.4 销售预算表（出售）'!AN18</f>
        <v>0</v>
      </c>
      <c r="AN19" s="125">
        <f>'表1.4 销售预算表（出售）'!AO18</f>
        <v>0</v>
      </c>
      <c r="AO19" s="125">
        <f>'表1.4 销售预算表（出售）'!AP18</f>
        <v>0</v>
      </c>
      <c r="AP19" s="125">
        <f>'表1.4 销售预算表（出售）'!AQ18</f>
        <v>0</v>
      </c>
      <c r="AQ19" s="125">
        <f>'表1.4 销售预算表（出售）'!AR18</f>
        <v>0</v>
      </c>
      <c r="AR19" s="125">
        <f>'表1.4 销售预算表（出售）'!AS18</f>
        <v>0</v>
      </c>
      <c r="AS19" s="125">
        <f>'表1.4 销售预算表（出售）'!AT18</f>
        <v>0</v>
      </c>
      <c r="AT19" s="125">
        <f>'表1.4 销售预算表（出售）'!AU18</f>
        <v>0</v>
      </c>
      <c r="AU19" s="125">
        <f>'表1.4 销售预算表（出售）'!AV18</f>
        <v>0</v>
      </c>
      <c r="AV19" s="125">
        <f>'表1.4 销售预算表（出售）'!AW18</f>
        <v>0</v>
      </c>
      <c r="AW19" s="125">
        <f>'表1.4 销售预算表（出售）'!AX18</f>
        <v>0</v>
      </c>
      <c r="AX19" s="125">
        <f>'表1.4 销售预算表（出售）'!AY18</f>
        <v>0</v>
      </c>
      <c r="AY19" s="125">
        <f>'表1.4 销售预算表（出售）'!AZ18</f>
        <v>0</v>
      </c>
      <c r="AZ19" s="125">
        <f>'表1.4 销售预算表（出售）'!BA18</f>
        <v>0</v>
      </c>
      <c r="BA19" s="125">
        <f>'表1.4 销售预算表（出售）'!BB18</f>
        <v>0</v>
      </c>
      <c r="BB19" s="125">
        <f>'表1.4 销售预算表（出售）'!BC18</f>
        <v>0</v>
      </c>
      <c r="BC19" s="125">
        <f>'表1.4 销售预算表（出售）'!BD18</f>
        <v>0</v>
      </c>
      <c r="BD19" s="125">
        <f>'表1.4 销售预算表（出售）'!BE18</f>
        <v>0</v>
      </c>
      <c r="BE19" s="125">
        <f>'表1.4 销售预算表（出售）'!BF18</f>
        <v>0</v>
      </c>
      <c r="BF19" s="125">
        <f>'表1.4 销售预算表（出售）'!BG18</f>
        <v>0</v>
      </c>
      <c r="BG19" s="125">
        <f>'表1.4 销售预算表（出售）'!BH18</f>
        <v>0</v>
      </c>
      <c r="BH19" s="125">
        <f>'表1.4 销售预算表（出售）'!BI18</f>
        <v>0</v>
      </c>
      <c r="BI19" s="125">
        <f>'表1.4 销售预算表（出售）'!BJ18</f>
        <v>0</v>
      </c>
      <c r="BJ19" s="125">
        <f>'表1.4 销售预算表（出售）'!BK18</f>
        <v>0</v>
      </c>
      <c r="BK19" s="125">
        <f>'表1.4 销售预算表（出售）'!BL18</f>
        <v>0</v>
      </c>
      <c r="BL19" s="125">
        <f>'表1.4 销售预算表（出售）'!BM18</f>
        <v>0</v>
      </c>
      <c r="BM19" s="125">
        <f>'表1.4 销售预算表（出售）'!BN18</f>
        <v>0</v>
      </c>
      <c r="BN19" s="125">
        <f>'表1.4 销售预算表（出售）'!BO18</f>
        <v>0</v>
      </c>
      <c r="BO19" s="125">
        <f>'表1.4 销售预算表（出售）'!BP18</f>
        <v>0</v>
      </c>
      <c r="BP19" s="125">
        <f>'表1.4 销售预算表（出售）'!BQ18</f>
        <v>0</v>
      </c>
      <c r="BQ19" s="125">
        <f>'表1.4 销售预算表（出售）'!BR18</f>
        <v>0</v>
      </c>
      <c r="BR19" s="125">
        <f>'表1.4 销售预算表（出售）'!BS18</f>
        <v>0</v>
      </c>
      <c r="BS19" s="125">
        <f>'表1.4 销售预算表（出售）'!BT18</f>
        <v>0</v>
      </c>
      <c r="BT19" s="125">
        <f>'表1.4 销售预算表（出售）'!BU18</f>
        <v>0</v>
      </c>
      <c r="BU19" s="125">
        <f>'表1.4 销售预算表（出售）'!BV18</f>
        <v>0</v>
      </c>
      <c r="BV19" s="125">
        <f>'表1.4 销售预算表（出售）'!BW18</f>
        <v>0</v>
      </c>
      <c r="BW19" s="125">
        <f>'表1.4 销售预算表（出售）'!BX18</f>
        <v>0</v>
      </c>
      <c r="BX19" s="125">
        <f>'表1.4 销售预算表（出售）'!BY18</f>
        <v>0</v>
      </c>
      <c r="BY19" s="125">
        <f>'表1.4 销售预算表（出售）'!BZ18</f>
        <v>0</v>
      </c>
      <c r="BZ19" s="125">
        <f>'表1.4 销售预算表（出售）'!CA18</f>
        <v>0</v>
      </c>
      <c r="CA19" s="125">
        <f>'表1.4 销售预算表（出售）'!CB18</f>
        <v>0</v>
      </c>
      <c r="CB19" s="125">
        <f>'表1.4 销售预算表（出售）'!CC18</f>
        <v>0</v>
      </c>
      <c r="CC19" s="125">
        <f>'表1.4 销售预算表（出售）'!CD18</f>
        <v>0</v>
      </c>
      <c r="CD19" s="125">
        <f>'表1.4 销售预算表（出售）'!CE18</f>
        <v>0</v>
      </c>
      <c r="CE19" s="125">
        <f>'表1.4 销售预算表（出售）'!CF18</f>
        <v>0</v>
      </c>
      <c r="CF19" s="125">
        <f>'表1.4 销售预算表（出售）'!CG18</f>
        <v>0</v>
      </c>
      <c r="CG19" s="125">
        <f>'表1.4 销售预算表（出售）'!CH18</f>
        <v>0</v>
      </c>
      <c r="CH19" s="125">
        <f>'表1.4 销售预算表（出售）'!CI18</f>
        <v>0</v>
      </c>
      <c r="CI19" s="125">
        <f>'表1.4 销售预算表（出售）'!CJ18</f>
        <v>0</v>
      </c>
      <c r="CJ19" s="125">
        <f>'表1.4 销售预算表（出售）'!CK18</f>
        <v>0</v>
      </c>
      <c r="CK19" s="125">
        <f>'表1.4 销售预算表（出售）'!CL18</f>
        <v>0</v>
      </c>
      <c r="CL19" s="125">
        <f>'表1.4 销售预算表（出售）'!CM18</f>
        <v>0</v>
      </c>
      <c r="CM19" s="125">
        <f>'表1.4 销售预算表（出售）'!CN18</f>
        <v>0</v>
      </c>
      <c r="CN19" s="125">
        <f>'表1.4 销售预算表（出售）'!CO18</f>
        <v>0</v>
      </c>
      <c r="CO19" s="125">
        <f>'表1.4 销售预算表（出售）'!CP18</f>
        <v>0</v>
      </c>
      <c r="CP19" s="125">
        <f>'表1.4 销售预算表（出售）'!CQ18</f>
        <v>0</v>
      </c>
      <c r="CQ19" s="125">
        <f>'表1.4 销售预算表（出售）'!CR18</f>
        <v>0</v>
      </c>
      <c r="CR19" s="125">
        <f>'表1.4 销售预算表（出售）'!CS18</f>
        <v>0</v>
      </c>
      <c r="CS19" s="125">
        <f>'表1.4 销售预算表（出售）'!CT18</f>
        <v>0</v>
      </c>
      <c r="CT19" s="125">
        <f>'表1.4 销售预算表（出售）'!CU18</f>
        <v>0</v>
      </c>
      <c r="CU19" s="125">
        <f>'表1.4 销售预算表（出售）'!CV18</f>
        <v>0</v>
      </c>
      <c r="CV19" s="125">
        <f>'表1.4 销售预算表（出售）'!CW18</f>
        <v>0</v>
      </c>
      <c r="CW19" s="125">
        <f>'表1.4 销售预算表（出售）'!CX18</f>
        <v>0</v>
      </c>
      <c r="CX19" s="125">
        <f>'表1.4 销售预算表（出售）'!CY18</f>
        <v>0</v>
      </c>
      <c r="CY19" s="125">
        <f>'表1.4 销售预算表（出售）'!CZ18</f>
        <v>0</v>
      </c>
      <c r="CZ19" s="125">
        <f>'表1.4 销售预算表（出售）'!DA18</f>
        <v>0</v>
      </c>
      <c r="DA19" s="125">
        <f>'表1.4 销售预算表（出售）'!DB18</f>
        <v>0</v>
      </c>
      <c r="DB19" s="125">
        <f>'表1.4 销售预算表（出售）'!DC18</f>
        <v>0</v>
      </c>
      <c r="DC19" s="125">
        <f>'表1.4 销售预算表（出售）'!DD18</f>
        <v>0</v>
      </c>
      <c r="DD19" s="125">
        <f>'表1.4 销售预算表（出售）'!DE18</f>
        <v>0</v>
      </c>
      <c r="DE19" s="125">
        <f>'表1.4 销售预算表（出售）'!DF18</f>
        <v>0</v>
      </c>
      <c r="DF19" s="125">
        <f>'表1.4 销售预算表（出售）'!DG18</f>
        <v>0</v>
      </c>
      <c r="DG19" s="125">
        <f>'表1.4 销售预算表（出售）'!DH18</f>
        <v>0</v>
      </c>
      <c r="DH19" s="125">
        <f>'表1.4 销售预算表（出售）'!DI18</f>
        <v>0</v>
      </c>
      <c r="DI19" s="125">
        <f>'表1.4 销售预算表（出售）'!DJ18</f>
        <v>0</v>
      </c>
      <c r="DJ19" s="125">
        <f>'表1.4 销售预算表（出售）'!DK18</f>
        <v>0</v>
      </c>
      <c r="DK19" s="125">
        <f>'表1.4 销售预算表（出售）'!DL18</f>
        <v>0</v>
      </c>
      <c r="DL19" s="125">
        <f>'表1.4 销售预算表（出售）'!DM18</f>
        <v>0</v>
      </c>
      <c r="DM19" s="125">
        <f>'表1.4 销售预算表（出售）'!DN18</f>
        <v>0</v>
      </c>
      <c r="DN19" s="125">
        <f>'表1.4 销售预算表（出售）'!DO18</f>
        <v>0</v>
      </c>
      <c r="DO19" s="125">
        <f>'表1.4 销售预算表（出售）'!DP18</f>
        <v>0</v>
      </c>
      <c r="DP19" s="125">
        <f>'表1.4 销售预算表（出售）'!DQ18</f>
        <v>0</v>
      </c>
      <c r="DQ19" s="125">
        <f>'表1.4 销售预算表（出售）'!DR18</f>
        <v>0</v>
      </c>
      <c r="DR19" s="125">
        <f>'表1.4 销售预算表（出售）'!DS18</f>
        <v>0</v>
      </c>
      <c r="DS19" s="125">
        <f>'表1.4 销售预算表（出售）'!DT18</f>
        <v>0</v>
      </c>
      <c r="DT19" s="125">
        <f>'表1.4 销售预算表（出售）'!DU18</f>
        <v>0</v>
      </c>
      <c r="DU19" s="125">
        <f>'表1.4 销售预算表（出售）'!DV18</f>
        <v>0</v>
      </c>
      <c r="DV19" s="125">
        <f>'表1.4 销售预算表（出售）'!DW18</f>
        <v>0</v>
      </c>
      <c r="DW19" s="125">
        <f>'表1.4 销售预算表（出售）'!DX18</f>
        <v>0</v>
      </c>
      <c r="DX19" s="125">
        <f>'表1.4 销售预算表（出售）'!DY18</f>
        <v>0</v>
      </c>
      <c r="DY19" s="125">
        <f>'表1.4 销售预算表（出售）'!DZ18</f>
        <v>0</v>
      </c>
      <c r="DZ19" s="125">
        <f>'表1.4 销售预算表（出售）'!EA18</f>
        <v>0</v>
      </c>
      <c r="EA19" s="125">
        <f>'表1.4 销售预算表（出售）'!EB18</f>
        <v>0</v>
      </c>
      <c r="EB19" s="125">
        <f>'表1.4 销售预算表（出售）'!EC18</f>
        <v>0</v>
      </c>
      <c r="EC19" s="125">
        <f>'表1.4 销售预算表（出售）'!ED18</f>
        <v>0</v>
      </c>
      <c r="ED19" s="125">
        <f>'表1.4 销售预算表（出售）'!EE18</f>
        <v>0</v>
      </c>
      <c r="EE19" s="125">
        <f>'表1.4 销售预算表（出售）'!EF18</f>
        <v>0</v>
      </c>
      <c r="EF19" s="125">
        <f>'表1.4 销售预算表（出售）'!EG18</f>
        <v>0</v>
      </c>
      <c r="EG19" s="125">
        <f>'表1.4 销售预算表（出售）'!EH18</f>
        <v>0</v>
      </c>
      <c r="EH19" s="125">
        <f>'表1.4 销售预算表（出售）'!EI18</f>
        <v>0</v>
      </c>
      <c r="EI19" s="125">
        <f>'表1.4 销售预算表（出售）'!EJ18</f>
        <v>0</v>
      </c>
      <c r="EJ19" s="125">
        <f>'表1.4 销售预算表（出售）'!EK18</f>
        <v>0</v>
      </c>
      <c r="EK19" s="125">
        <f>'表1.4 销售预算表（出售）'!EL18</f>
        <v>0</v>
      </c>
      <c r="EL19" s="125">
        <f>'表1.4 销售预算表（出售）'!EM18</f>
        <v>0</v>
      </c>
      <c r="EM19" s="125">
        <f>'表1.4 销售预算表（出售）'!EN18</f>
        <v>0</v>
      </c>
      <c r="EN19" s="125">
        <f>'表1.4 销售预算表（出售）'!EO18</f>
        <v>0</v>
      </c>
      <c r="EO19" s="125">
        <f>'表1.4 销售预算表（出售）'!EP18</f>
        <v>0</v>
      </c>
      <c r="EP19" s="125">
        <f>'表1.4 销售预算表（出售）'!EQ18</f>
        <v>0</v>
      </c>
      <c r="EQ19" s="125">
        <f>'表1.4 销售预算表（出售）'!ER18</f>
        <v>0</v>
      </c>
      <c r="ER19" s="125">
        <f>'表1.4 销售预算表（出售）'!ES18</f>
        <v>0</v>
      </c>
      <c r="ES19" s="125">
        <f>'表1.4 销售预算表（出售）'!ET18</f>
        <v>0</v>
      </c>
      <c r="ET19" s="125">
        <f>'表1.4 销售预算表（出售）'!EU18</f>
        <v>0</v>
      </c>
      <c r="EU19" s="125">
        <f>'表1.4 销售预算表（出售）'!EV18</f>
        <v>0</v>
      </c>
      <c r="EV19" s="125">
        <f>'表1.4 销售预算表（出售）'!EW18</f>
        <v>0</v>
      </c>
      <c r="EW19" s="125">
        <f>'表1.4 销售预算表（出售）'!EX18</f>
        <v>0</v>
      </c>
      <c r="EX19" s="125">
        <f>'表1.4 销售预算表（出售）'!EY18</f>
        <v>0</v>
      </c>
      <c r="EY19" s="125">
        <f>'表1.4 销售预算表（出售）'!EZ18</f>
        <v>0</v>
      </c>
      <c r="EZ19" s="125">
        <f>'表1.4 销售预算表（出售）'!FA18</f>
        <v>0</v>
      </c>
      <c r="FA19" s="125">
        <f>'表1.4 销售预算表（出售）'!FB18</f>
        <v>0</v>
      </c>
      <c r="FB19" s="125">
        <f>'表1.4 销售预算表（出售）'!FC18</f>
        <v>0</v>
      </c>
      <c r="FC19" s="125">
        <f>'表1.4 销售预算表（出售）'!FD18</f>
        <v>0</v>
      </c>
      <c r="FD19" s="125">
        <f>'表1.4 销售预算表（出售）'!FE18</f>
        <v>0</v>
      </c>
      <c r="FE19" s="125">
        <f>'表1.4 销售预算表（出售）'!FF18</f>
        <v>0</v>
      </c>
      <c r="FF19" s="125">
        <f>'表1.4 销售预算表（出售）'!FG18</f>
        <v>0</v>
      </c>
      <c r="FG19" s="125">
        <f>'表1.4 销售预算表（出售）'!FH18</f>
        <v>0</v>
      </c>
      <c r="FH19" s="125">
        <f>'表1.4 销售预算表（出售）'!FI18</f>
        <v>0</v>
      </c>
      <c r="FI19" s="125">
        <f>'表1.4 销售预算表（出售）'!FJ18</f>
        <v>0</v>
      </c>
      <c r="FJ19" s="125">
        <f>'表1.4 销售预算表（出售）'!FK18</f>
        <v>0</v>
      </c>
      <c r="FK19" s="125">
        <f>'表1.4 销售预算表（出售）'!FL18</f>
        <v>0</v>
      </c>
      <c r="FL19" s="125">
        <f>'表1.4 销售预算表（出售）'!FM18</f>
        <v>0</v>
      </c>
      <c r="FM19" s="125">
        <f>'表1.4 销售预算表（出售）'!FN18</f>
        <v>0</v>
      </c>
      <c r="FN19" s="125">
        <f>'表1.4 销售预算表（出售）'!FO18</f>
        <v>0</v>
      </c>
      <c r="FO19" s="125">
        <f>'表1.4 销售预算表（出售）'!FP18</f>
        <v>0</v>
      </c>
      <c r="FP19" s="125">
        <f>'表1.4 销售预算表（出售）'!FQ18</f>
        <v>0</v>
      </c>
      <c r="FQ19" s="125">
        <f>'表1.4 销售预算表（出售）'!FR18</f>
        <v>0</v>
      </c>
      <c r="FR19" s="125">
        <f>'表1.4 销售预算表（出售）'!FS18</f>
        <v>0</v>
      </c>
      <c r="FS19" s="125">
        <f>'表1.4 销售预算表（出售）'!FT18</f>
        <v>0</v>
      </c>
      <c r="FT19" s="125">
        <f>'表1.4 销售预算表（出售）'!FU18</f>
        <v>0</v>
      </c>
      <c r="FU19" s="125">
        <f>'表1.4 销售预算表（出售）'!FV18</f>
        <v>0</v>
      </c>
      <c r="FV19" s="125">
        <f>'表1.4 销售预算表（出售）'!FW18</f>
        <v>0</v>
      </c>
      <c r="FW19" s="125">
        <f>'表1.4 销售预算表（出售）'!FX18</f>
        <v>0</v>
      </c>
      <c r="FX19" s="125">
        <f>'表1.4 销售预算表（出售）'!FY18</f>
        <v>0</v>
      </c>
      <c r="FY19" s="125">
        <f>'表1.4 销售预算表（出售）'!FZ18</f>
        <v>0</v>
      </c>
      <c r="FZ19" s="125">
        <f>'表1.4 销售预算表（出售）'!GA18</f>
        <v>0</v>
      </c>
      <c r="GA19" s="125">
        <f>'表1.4 销售预算表（出售）'!GB18</f>
        <v>0</v>
      </c>
      <c r="GB19" s="125">
        <f>'表1.4 销售预算表（出售）'!GC18</f>
        <v>0</v>
      </c>
      <c r="GC19" s="125">
        <f>'表1.4 销售预算表（出售）'!GD18</f>
        <v>0</v>
      </c>
      <c r="GD19" s="125">
        <f>'表1.4 销售预算表（出售）'!GE18</f>
        <v>0</v>
      </c>
      <c r="GE19" s="125">
        <f>'表1.4 销售预算表（出售）'!GF18</f>
        <v>0</v>
      </c>
    </row>
    <row r="20" spans="1:187" s="93" customFormat="1" ht="21" customHeight="1" outlineLevel="1">
      <c r="A20" s="43" t="str">
        <f>目录及说明!$C$3</f>
        <v>XX地区</v>
      </c>
      <c r="B20" s="43" t="str">
        <f>目录及说明!$C$4</f>
        <v>XX项目</v>
      </c>
      <c r="C20" s="94" t="str">
        <f>'表1.4 销售预算表（出售）'!E19</f>
        <v>类别4</v>
      </c>
      <c r="D20" s="853"/>
      <c r="E20" s="125">
        <f>'表1.4 销售预算表（出售）'!F19</f>
        <v>0</v>
      </c>
      <c r="F20" s="125">
        <f>'表1.4 销售预算表（出售）'!G19</f>
        <v>0</v>
      </c>
      <c r="G20" s="125">
        <f>'表1.4 销售预算表（出售）'!H19</f>
        <v>0</v>
      </c>
      <c r="H20" s="125">
        <f>'表1.4 销售预算表（出售）'!I19</f>
        <v>0</v>
      </c>
      <c r="I20" s="125">
        <f>'表1.4 销售预算表（出售）'!J19</f>
        <v>0</v>
      </c>
      <c r="J20" s="125">
        <f>'表1.4 销售预算表（出售）'!K19</f>
        <v>0</v>
      </c>
      <c r="K20" s="125">
        <f>'表1.4 销售预算表（出售）'!L19</f>
        <v>0</v>
      </c>
      <c r="L20" s="125">
        <f>'表1.4 销售预算表（出售）'!M19</f>
        <v>0</v>
      </c>
      <c r="M20" s="125">
        <f>'表1.4 销售预算表（出售）'!N19</f>
        <v>0</v>
      </c>
      <c r="N20" s="125">
        <f>'表1.4 销售预算表（出售）'!O19</f>
        <v>0</v>
      </c>
      <c r="O20" s="125">
        <f>'表1.4 销售预算表（出售）'!P19</f>
        <v>0</v>
      </c>
      <c r="P20" s="125">
        <f>'表1.4 销售预算表（出售）'!Q19</f>
        <v>0</v>
      </c>
      <c r="Q20" s="125">
        <f>'表1.4 销售预算表（出售）'!R19</f>
        <v>0</v>
      </c>
      <c r="R20" s="125">
        <f>'表1.4 销售预算表（出售）'!S19</f>
        <v>0</v>
      </c>
      <c r="S20" s="125">
        <f>'表1.4 销售预算表（出售）'!T19</f>
        <v>0</v>
      </c>
      <c r="T20" s="125">
        <f>'表1.4 销售预算表（出售）'!U19</f>
        <v>0</v>
      </c>
      <c r="U20" s="125">
        <f>'表1.4 销售预算表（出售）'!V19</f>
        <v>0</v>
      </c>
      <c r="V20" s="125">
        <f>'表1.4 销售预算表（出售）'!W19</f>
        <v>0</v>
      </c>
      <c r="W20" s="125">
        <f>'表1.4 销售预算表（出售）'!X19</f>
        <v>0</v>
      </c>
      <c r="X20" s="125">
        <f>'表1.4 销售预算表（出售）'!Y19</f>
        <v>0</v>
      </c>
      <c r="Y20" s="125">
        <f>'表1.4 销售预算表（出售）'!Z19</f>
        <v>0</v>
      </c>
      <c r="Z20" s="125">
        <f>'表1.4 销售预算表（出售）'!AA19</f>
        <v>0</v>
      </c>
      <c r="AA20" s="125">
        <f>'表1.4 销售预算表（出售）'!AB19</f>
        <v>0</v>
      </c>
      <c r="AB20" s="125">
        <f>'表1.4 销售预算表（出售）'!AC19</f>
        <v>0</v>
      </c>
      <c r="AC20" s="125">
        <f>'表1.4 销售预算表（出售）'!AD19</f>
        <v>0</v>
      </c>
      <c r="AD20" s="125">
        <f>'表1.4 销售预算表（出售）'!AE19</f>
        <v>0</v>
      </c>
      <c r="AE20" s="125">
        <f>'表1.4 销售预算表（出售）'!AF19</f>
        <v>0</v>
      </c>
      <c r="AF20" s="125">
        <f>'表1.4 销售预算表（出售）'!AG19</f>
        <v>0</v>
      </c>
      <c r="AG20" s="125">
        <f>'表1.4 销售预算表（出售）'!AH19</f>
        <v>0</v>
      </c>
      <c r="AH20" s="125">
        <f>'表1.4 销售预算表（出售）'!AI19</f>
        <v>0</v>
      </c>
      <c r="AI20" s="125">
        <f>'表1.4 销售预算表（出售）'!AJ19</f>
        <v>0</v>
      </c>
      <c r="AJ20" s="125">
        <f>'表1.4 销售预算表（出售）'!AK19</f>
        <v>0</v>
      </c>
      <c r="AK20" s="125">
        <f>'表1.4 销售预算表（出售）'!AL19</f>
        <v>0</v>
      </c>
      <c r="AL20" s="125">
        <f>'表1.4 销售预算表（出售）'!AM19</f>
        <v>0</v>
      </c>
      <c r="AM20" s="125">
        <f>'表1.4 销售预算表（出售）'!AN19</f>
        <v>0</v>
      </c>
      <c r="AN20" s="125">
        <f>'表1.4 销售预算表（出售）'!AO19</f>
        <v>0</v>
      </c>
      <c r="AO20" s="125">
        <f>'表1.4 销售预算表（出售）'!AP19</f>
        <v>0</v>
      </c>
      <c r="AP20" s="125">
        <f>'表1.4 销售预算表（出售）'!AQ19</f>
        <v>0</v>
      </c>
      <c r="AQ20" s="125">
        <f>'表1.4 销售预算表（出售）'!AR19</f>
        <v>0</v>
      </c>
      <c r="AR20" s="125">
        <f>'表1.4 销售预算表（出售）'!AS19</f>
        <v>0</v>
      </c>
      <c r="AS20" s="125">
        <f>'表1.4 销售预算表（出售）'!AT19</f>
        <v>0</v>
      </c>
      <c r="AT20" s="125">
        <f>'表1.4 销售预算表（出售）'!AU19</f>
        <v>0</v>
      </c>
      <c r="AU20" s="125">
        <f>'表1.4 销售预算表（出售）'!AV19</f>
        <v>0</v>
      </c>
      <c r="AV20" s="125">
        <f>'表1.4 销售预算表（出售）'!AW19</f>
        <v>0</v>
      </c>
      <c r="AW20" s="125">
        <f>'表1.4 销售预算表（出售）'!AX19</f>
        <v>0</v>
      </c>
      <c r="AX20" s="125">
        <f>'表1.4 销售预算表（出售）'!AY19</f>
        <v>0</v>
      </c>
      <c r="AY20" s="125">
        <f>'表1.4 销售预算表（出售）'!AZ19</f>
        <v>0</v>
      </c>
      <c r="AZ20" s="125">
        <f>'表1.4 销售预算表（出售）'!BA19</f>
        <v>0</v>
      </c>
      <c r="BA20" s="125">
        <f>'表1.4 销售预算表（出售）'!BB19</f>
        <v>0</v>
      </c>
      <c r="BB20" s="125">
        <f>'表1.4 销售预算表（出售）'!BC19</f>
        <v>0</v>
      </c>
      <c r="BC20" s="125">
        <f>'表1.4 销售预算表（出售）'!BD19</f>
        <v>0</v>
      </c>
      <c r="BD20" s="125">
        <f>'表1.4 销售预算表（出售）'!BE19</f>
        <v>0</v>
      </c>
      <c r="BE20" s="125">
        <f>'表1.4 销售预算表（出售）'!BF19</f>
        <v>0</v>
      </c>
      <c r="BF20" s="125">
        <f>'表1.4 销售预算表（出售）'!BG19</f>
        <v>0</v>
      </c>
      <c r="BG20" s="125">
        <f>'表1.4 销售预算表（出售）'!BH19</f>
        <v>0</v>
      </c>
      <c r="BH20" s="125">
        <f>'表1.4 销售预算表（出售）'!BI19</f>
        <v>0</v>
      </c>
      <c r="BI20" s="125">
        <f>'表1.4 销售预算表（出售）'!BJ19</f>
        <v>0</v>
      </c>
      <c r="BJ20" s="125">
        <f>'表1.4 销售预算表（出售）'!BK19</f>
        <v>0</v>
      </c>
      <c r="BK20" s="125">
        <f>'表1.4 销售预算表（出售）'!BL19</f>
        <v>0</v>
      </c>
      <c r="BL20" s="125">
        <f>'表1.4 销售预算表（出售）'!BM19</f>
        <v>0</v>
      </c>
      <c r="BM20" s="125">
        <f>'表1.4 销售预算表（出售）'!BN19</f>
        <v>0</v>
      </c>
      <c r="BN20" s="125">
        <f>'表1.4 销售预算表（出售）'!BO19</f>
        <v>0</v>
      </c>
      <c r="BO20" s="125">
        <f>'表1.4 销售预算表（出售）'!BP19</f>
        <v>0</v>
      </c>
      <c r="BP20" s="125">
        <f>'表1.4 销售预算表（出售）'!BQ19</f>
        <v>0</v>
      </c>
      <c r="BQ20" s="125">
        <f>'表1.4 销售预算表（出售）'!BR19</f>
        <v>0</v>
      </c>
      <c r="BR20" s="125">
        <f>'表1.4 销售预算表（出售）'!BS19</f>
        <v>0</v>
      </c>
      <c r="BS20" s="125">
        <f>'表1.4 销售预算表（出售）'!BT19</f>
        <v>0</v>
      </c>
      <c r="BT20" s="125">
        <f>'表1.4 销售预算表（出售）'!BU19</f>
        <v>0</v>
      </c>
      <c r="BU20" s="125">
        <f>'表1.4 销售预算表（出售）'!BV19</f>
        <v>0</v>
      </c>
      <c r="BV20" s="125">
        <f>'表1.4 销售预算表（出售）'!BW19</f>
        <v>0</v>
      </c>
      <c r="BW20" s="125">
        <f>'表1.4 销售预算表（出售）'!BX19</f>
        <v>0</v>
      </c>
      <c r="BX20" s="125">
        <f>'表1.4 销售预算表（出售）'!BY19</f>
        <v>0</v>
      </c>
      <c r="BY20" s="125">
        <f>'表1.4 销售预算表（出售）'!BZ19</f>
        <v>0</v>
      </c>
      <c r="BZ20" s="125">
        <f>'表1.4 销售预算表（出售）'!CA19</f>
        <v>0</v>
      </c>
      <c r="CA20" s="125">
        <f>'表1.4 销售预算表（出售）'!CB19</f>
        <v>0</v>
      </c>
      <c r="CB20" s="125">
        <f>'表1.4 销售预算表（出售）'!CC19</f>
        <v>0</v>
      </c>
      <c r="CC20" s="125">
        <f>'表1.4 销售预算表（出售）'!CD19</f>
        <v>0</v>
      </c>
      <c r="CD20" s="125">
        <f>'表1.4 销售预算表（出售）'!CE19</f>
        <v>0</v>
      </c>
      <c r="CE20" s="125">
        <f>'表1.4 销售预算表（出售）'!CF19</f>
        <v>0</v>
      </c>
      <c r="CF20" s="125">
        <f>'表1.4 销售预算表（出售）'!CG19</f>
        <v>0</v>
      </c>
      <c r="CG20" s="125">
        <f>'表1.4 销售预算表（出售）'!CH19</f>
        <v>0</v>
      </c>
      <c r="CH20" s="125">
        <f>'表1.4 销售预算表（出售）'!CI19</f>
        <v>0</v>
      </c>
      <c r="CI20" s="125">
        <f>'表1.4 销售预算表（出售）'!CJ19</f>
        <v>0</v>
      </c>
      <c r="CJ20" s="125">
        <f>'表1.4 销售预算表（出售）'!CK19</f>
        <v>0</v>
      </c>
      <c r="CK20" s="125">
        <f>'表1.4 销售预算表（出售）'!CL19</f>
        <v>0</v>
      </c>
      <c r="CL20" s="125">
        <f>'表1.4 销售预算表（出售）'!CM19</f>
        <v>0</v>
      </c>
      <c r="CM20" s="125">
        <f>'表1.4 销售预算表（出售）'!CN19</f>
        <v>0</v>
      </c>
      <c r="CN20" s="125">
        <f>'表1.4 销售预算表（出售）'!CO19</f>
        <v>0</v>
      </c>
      <c r="CO20" s="125">
        <f>'表1.4 销售预算表（出售）'!CP19</f>
        <v>0</v>
      </c>
      <c r="CP20" s="125">
        <f>'表1.4 销售预算表（出售）'!CQ19</f>
        <v>0</v>
      </c>
      <c r="CQ20" s="125">
        <f>'表1.4 销售预算表（出售）'!CR19</f>
        <v>0</v>
      </c>
      <c r="CR20" s="125">
        <f>'表1.4 销售预算表（出售）'!CS19</f>
        <v>0</v>
      </c>
      <c r="CS20" s="125">
        <f>'表1.4 销售预算表（出售）'!CT19</f>
        <v>0</v>
      </c>
      <c r="CT20" s="125">
        <f>'表1.4 销售预算表（出售）'!CU19</f>
        <v>0</v>
      </c>
      <c r="CU20" s="125">
        <f>'表1.4 销售预算表（出售）'!CV19</f>
        <v>0</v>
      </c>
      <c r="CV20" s="125">
        <f>'表1.4 销售预算表（出售）'!CW19</f>
        <v>0</v>
      </c>
      <c r="CW20" s="125">
        <f>'表1.4 销售预算表（出售）'!CX19</f>
        <v>0</v>
      </c>
      <c r="CX20" s="125">
        <f>'表1.4 销售预算表（出售）'!CY19</f>
        <v>0</v>
      </c>
      <c r="CY20" s="125">
        <f>'表1.4 销售预算表（出售）'!CZ19</f>
        <v>0</v>
      </c>
      <c r="CZ20" s="125">
        <f>'表1.4 销售预算表（出售）'!DA19</f>
        <v>0</v>
      </c>
      <c r="DA20" s="125">
        <f>'表1.4 销售预算表（出售）'!DB19</f>
        <v>0</v>
      </c>
      <c r="DB20" s="125">
        <f>'表1.4 销售预算表（出售）'!DC19</f>
        <v>0</v>
      </c>
      <c r="DC20" s="125">
        <f>'表1.4 销售预算表（出售）'!DD19</f>
        <v>0</v>
      </c>
      <c r="DD20" s="125">
        <f>'表1.4 销售预算表（出售）'!DE19</f>
        <v>0</v>
      </c>
      <c r="DE20" s="125">
        <f>'表1.4 销售预算表（出售）'!DF19</f>
        <v>0</v>
      </c>
      <c r="DF20" s="125">
        <f>'表1.4 销售预算表（出售）'!DG19</f>
        <v>0</v>
      </c>
      <c r="DG20" s="125">
        <f>'表1.4 销售预算表（出售）'!DH19</f>
        <v>0</v>
      </c>
      <c r="DH20" s="125">
        <f>'表1.4 销售预算表（出售）'!DI19</f>
        <v>0</v>
      </c>
      <c r="DI20" s="125">
        <f>'表1.4 销售预算表（出售）'!DJ19</f>
        <v>0</v>
      </c>
      <c r="DJ20" s="125">
        <f>'表1.4 销售预算表（出售）'!DK19</f>
        <v>0</v>
      </c>
      <c r="DK20" s="125">
        <f>'表1.4 销售预算表（出售）'!DL19</f>
        <v>0</v>
      </c>
      <c r="DL20" s="125">
        <f>'表1.4 销售预算表（出售）'!DM19</f>
        <v>0</v>
      </c>
      <c r="DM20" s="125">
        <f>'表1.4 销售预算表（出售）'!DN19</f>
        <v>0</v>
      </c>
      <c r="DN20" s="125">
        <f>'表1.4 销售预算表（出售）'!DO19</f>
        <v>0</v>
      </c>
      <c r="DO20" s="125">
        <f>'表1.4 销售预算表（出售）'!DP19</f>
        <v>0</v>
      </c>
      <c r="DP20" s="125">
        <f>'表1.4 销售预算表（出售）'!DQ19</f>
        <v>0</v>
      </c>
      <c r="DQ20" s="125">
        <f>'表1.4 销售预算表（出售）'!DR19</f>
        <v>0</v>
      </c>
      <c r="DR20" s="125">
        <f>'表1.4 销售预算表（出售）'!DS19</f>
        <v>0</v>
      </c>
      <c r="DS20" s="125">
        <f>'表1.4 销售预算表（出售）'!DT19</f>
        <v>0</v>
      </c>
      <c r="DT20" s="125">
        <f>'表1.4 销售预算表（出售）'!DU19</f>
        <v>0</v>
      </c>
      <c r="DU20" s="125">
        <f>'表1.4 销售预算表（出售）'!DV19</f>
        <v>0</v>
      </c>
      <c r="DV20" s="125">
        <f>'表1.4 销售预算表（出售）'!DW19</f>
        <v>0</v>
      </c>
      <c r="DW20" s="125">
        <f>'表1.4 销售预算表（出售）'!DX19</f>
        <v>0</v>
      </c>
      <c r="DX20" s="125">
        <f>'表1.4 销售预算表（出售）'!DY19</f>
        <v>0</v>
      </c>
      <c r="DY20" s="125">
        <f>'表1.4 销售预算表（出售）'!DZ19</f>
        <v>0</v>
      </c>
      <c r="DZ20" s="125">
        <f>'表1.4 销售预算表（出售）'!EA19</f>
        <v>0</v>
      </c>
      <c r="EA20" s="125">
        <f>'表1.4 销售预算表（出售）'!EB19</f>
        <v>0</v>
      </c>
      <c r="EB20" s="125">
        <f>'表1.4 销售预算表（出售）'!EC19</f>
        <v>0</v>
      </c>
      <c r="EC20" s="125">
        <f>'表1.4 销售预算表（出售）'!ED19</f>
        <v>0</v>
      </c>
      <c r="ED20" s="125">
        <f>'表1.4 销售预算表（出售）'!EE19</f>
        <v>0</v>
      </c>
      <c r="EE20" s="125">
        <f>'表1.4 销售预算表（出售）'!EF19</f>
        <v>0</v>
      </c>
      <c r="EF20" s="125">
        <f>'表1.4 销售预算表（出售）'!EG19</f>
        <v>0</v>
      </c>
      <c r="EG20" s="125">
        <f>'表1.4 销售预算表（出售）'!EH19</f>
        <v>0</v>
      </c>
      <c r="EH20" s="125">
        <f>'表1.4 销售预算表（出售）'!EI19</f>
        <v>0</v>
      </c>
      <c r="EI20" s="125">
        <f>'表1.4 销售预算表（出售）'!EJ19</f>
        <v>0</v>
      </c>
      <c r="EJ20" s="125">
        <f>'表1.4 销售预算表（出售）'!EK19</f>
        <v>0</v>
      </c>
      <c r="EK20" s="125">
        <f>'表1.4 销售预算表（出售）'!EL19</f>
        <v>0</v>
      </c>
      <c r="EL20" s="125">
        <f>'表1.4 销售预算表（出售）'!EM19</f>
        <v>0</v>
      </c>
      <c r="EM20" s="125">
        <f>'表1.4 销售预算表（出售）'!EN19</f>
        <v>0</v>
      </c>
      <c r="EN20" s="125">
        <f>'表1.4 销售预算表（出售）'!EO19</f>
        <v>0</v>
      </c>
      <c r="EO20" s="125">
        <f>'表1.4 销售预算表（出售）'!EP19</f>
        <v>0</v>
      </c>
      <c r="EP20" s="125">
        <f>'表1.4 销售预算表（出售）'!EQ19</f>
        <v>0</v>
      </c>
      <c r="EQ20" s="125">
        <f>'表1.4 销售预算表（出售）'!ER19</f>
        <v>0</v>
      </c>
      <c r="ER20" s="125">
        <f>'表1.4 销售预算表（出售）'!ES19</f>
        <v>0</v>
      </c>
      <c r="ES20" s="125">
        <f>'表1.4 销售预算表（出售）'!ET19</f>
        <v>0</v>
      </c>
      <c r="ET20" s="125">
        <f>'表1.4 销售预算表（出售）'!EU19</f>
        <v>0</v>
      </c>
      <c r="EU20" s="125">
        <f>'表1.4 销售预算表（出售）'!EV19</f>
        <v>0</v>
      </c>
      <c r="EV20" s="125">
        <f>'表1.4 销售预算表（出售）'!EW19</f>
        <v>0</v>
      </c>
      <c r="EW20" s="125">
        <f>'表1.4 销售预算表（出售）'!EX19</f>
        <v>0</v>
      </c>
      <c r="EX20" s="125">
        <f>'表1.4 销售预算表（出售）'!EY19</f>
        <v>0</v>
      </c>
      <c r="EY20" s="125">
        <f>'表1.4 销售预算表（出售）'!EZ19</f>
        <v>0</v>
      </c>
      <c r="EZ20" s="125">
        <f>'表1.4 销售预算表（出售）'!FA19</f>
        <v>0</v>
      </c>
      <c r="FA20" s="125">
        <f>'表1.4 销售预算表（出售）'!FB19</f>
        <v>0</v>
      </c>
      <c r="FB20" s="125">
        <f>'表1.4 销售预算表（出售）'!FC19</f>
        <v>0</v>
      </c>
      <c r="FC20" s="125">
        <f>'表1.4 销售预算表（出售）'!FD19</f>
        <v>0</v>
      </c>
      <c r="FD20" s="125">
        <f>'表1.4 销售预算表（出售）'!FE19</f>
        <v>0</v>
      </c>
      <c r="FE20" s="125">
        <f>'表1.4 销售预算表（出售）'!FF19</f>
        <v>0</v>
      </c>
      <c r="FF20" s="125">
        <f>'表1.4 销售预算表（出售）'!FG19</f>
        <v>0</v>
      </c>
      <c r="FG20" s="125">
        <f>'表1.4 销售预算表（出售）'!FH19</f>
        <v>0</v>
      </c>
      <c r="FH20" s="125">
        <f>'表1.4 销售预算表（出售）'!FI19</f>
        <v>0</v>
      </c>
      <c r="FI20" s="125">
        <f>'表1.4 销售预算表（出售）'!FJ19</f>
        <v>0</v>
      </c>
      <c r="FJ20" s="125">
        <f>'表1.4 销售预算表（出售）'!FK19</f>
        <v>0</v>
      </c>
      <c r="FK20" s="125">
        <f>'表1.4 销售预算表（出售）'!FL19</f>
        <v>0</v>
      </c>
      <c r="FL20" s="125">
        <f>'表1.4 销售预算表（出售）'!FM19</f>
        <v>0</v>
      </c>
      <c r="FM20" s="125">
        <f>'表1.4 销售预算表（出售）'!FN19</f>
        <v>0</v>
      </c>
      <c r="FN20" s="125">
        <f>'表1.4 销售预算表（出售）'!FO19</f>
        <v>0</v>
      </c>
      <c r="FO20" s="125">
        <f>'表1.4 销售预算表（出售）'!FP19</f>
        <v>0</v>
      </c>
      <c r="FP20" s="125">
        <f>'表1.4 销售预算表（出售）'!FQ19</f>
        <v>0</v>
      </c>
      <c r="FQ20" s="125">
        <f>'表1.4 销售预算表（出售）'!FR19</f>
        <v>0</v>
      </c>
      <c r="FR20" s="125">
        <f>'表1.4 销售预算表（出售）'!FS19</f>
        <v>0</v>
      </c>
      <c r="FS20" s="125">
        <f>'表1.4 销售预算表（出售）'!FT19</f>
        <v>0</v>
      </c>
      <c r="FT20" s="125">
        <f>'表1.4 销售预算表（出售）'!FU19</f>
        <v>0</v>
      </c>
      <c r="FU20" s="125">
        <f>'表1.4 销售预算表（出售）'!FV19</f>
        <v>0</v>
      </c>
      <c r="FV20" s="125">
        <f>'表1.4 销售预算表（出售）'!FW19</f>
        <v>0</v>
      </c>
      <c r="FW20" s="125">
        <f>'表1.4 销售预算表（出售）'!FX19</f>
        <v>0</v>
      </c>
      <c r="FX20" s="125">
        <f>'表1.4 销售预算表（出售）'!FY19</f>
        <v>0</v>
      </c>
      <c r="FY20" s="125">
        <f>'表1.4 销售预算表（出售）'!FZ19</f>
        <v>0</v>
      </c>
      <c r="FZ20" s="125">
        <f>'表1.4 销售预算表（出售）'!GA19</f>
        <v>0</v>
      </c>
      <c r="GA20" s="125">
        <f>'表1.4 销售预算表（出售）'!GB19</f>
        <v>0</v>
      </c>
      <c r="GB20" s="125">
        <f>'表1.4 销售预算表（出售）'!GC19</f>
        <v>0</v>
      </c>
      <c r="GC20" s="125">
        <f>'表1.4 销售预算表（出售）'!GD19</f>
        <v>0</v>
      </c>
      <c r="GD20" s="125">
        <f>'表1.4 销售预算表（出售）'!GE19</f>
        <v>0</v>
      </c>
      <c r="GE20" s="125">
        <f>'表1.4 销售预算表（出售）'!GF19</f>
        <v>0</v>
      </c>
    </row>
    <row r="21" spans="1:187" s="93" customFormat="1" ht="21" customHeight="1">
      <c r="A21" s="43" t="str">
        <f>目录及说明!$C$3</f>
        <v>XX地区</v>
      </c>
      <c r="B21" s="43" t="str">
        <f>目录及说明!$C$4</f>
        <v>XX项目</v>
      </c>
      <c r="C21" s="92" t="s">
        <v>7</v>
      </c>
      <c r="D21" s="853"/>
      <c r="E21" s="51">
        <f>'表1.4 销售预算表（出售）'!F20</f>
        <v>0</v>
      </c>
      <c r="F21" s="51">
        <f>'表1.4 销售预算表（出售）'!G20</f>
        <v>0</v>
      </c>
      <c r="G21" s="51">
        <f>'表1.4 销售预算表（出售）'!H20</f>
        <v>0</v>
      </c>
      <c r="H21" s="51">
        <f>'表1.4 销售预算表（出售）'!I20</f>
        <v>0</v>
      </c>
      <c r="I21" s="51">
        <f>'表1.4 销售预算表（出售）'!J20</f>
        <v>0</v>
      </c>
      <c r="J21" s="51">
        <f>'表1.4 销售预算表（出售）'!K20</f>
        <v>0</v>
      </c>
      <c r="K21" s="51">
        <f>'表1.4 销售预算表（出售）'!L20</f>
        <v>0</v>
      </c>
      <c r="L21" s="51">
        <f>'表1.4 销售预算表（出售）'!M20</f>
        <v>0</v>
      </c>
      <c r="M21" s="51">
        <f>'表1.4 销售预算表（出售）'!N20</f>
        <v>0</v>
      </c>
      <c r="N21" s="51">
        <f>'表1.4 销售预算表（出售）'!O20</f>
        <v>0</v>
      </c>
      <c r="O21" s="51">
        <f>'表1.4 销售预算表（出售）'!P20</f>
        <v>0</v>
      </c>
      <c r="P21" s="51">
        <f>'表1.4 销售预算表（出售）'!Q20</f>
        <v>0</v>
      </c>
      <c r="Q21" s="51">
        <f>'表1.4 销售预算表（出售）'!R20</f>
        <v>0</v>
      </c>
      <c r="R21" s="51">
        <f>'表1.4 销售预算表（出售）'!S20</f>
        <v>0</v>
      </c>
      <c r="S21" s="51">
        <f>'表1.4 销售预算表（出售）'!T20</f>
        <v>0</v>
      </c>
      <c r="T21" s="51">
        <f>'表1.4 销售预算表（出售）'!U20</f>
        <v>0</v>
      </c>
      <c r="U21" s="51">
        <f>'表1.4 销售预算表（出售）'!V20</f>
        <v>0</v>
      </c>
      <c r="V21" s="51">
        <f>'表1.4 销售预算表（出售）'!W20</f>
        <v>0</v>
      </c>
      <c r="W21" s="51">
        <f>'表1.4 销售预算表（出售）'!X20</f>
        <v>0</v>
      </c>
      <c r="X21" s="51">
        <f>'表1.4 销售预算表（出售）'!Y20</f>
        <v>0</v>
      </c>
      <c r="Y21" s="51">
        <f>'表1.4 销售预算表（出售）'!Z20</f>
        <v>0</v>
      </c>
      <c r="Z21" s="51">
        <f>'表1.4 销售预算表（出售）'!AA20</f>
        <v>0</v>
      </c>
      <c r="AA21" s="51">
        <f>'表1.4 销售预算表（出售）'!AB20</f>
        <v>0</v>
      </c>
      <c r="AB21" s="51">
        <f>'表1.4 销售预算表（出售）'!AC20</f>
        <v>0</v>
      </c>
      <c r="AC21" s="51">
        <f>'表1.4 销售预算表（出售）'!AD20</f>
        <v>0</v>
      </c>
      <c r="AD21" s="51">
        <f>'表1.4 销售预算表（出售）'!AE20</f>
        <v>0</v>
      </c>
      <c r="AE21" s="51">
        <f>'表1.4 销售预算表（出售）'!AF20</f>
        <v>0</v>
      </c>
      <c r="AF21" s="51">
        <f>'表1.4 销售预算表（出售）'!AG20</f>
        <v>0</v>
      </c>
      <c r="AG21" s="51">
        <f>'表1.4 销售预算表（出售）'!AH20</f>
        <v>0</v>
      </c>
      <c r="AH21" s="51">
        <f>'表1.4 销售预算表（出售）'!AI20</f>
        <v>0</v>
      </c>
      <c r="AI21" s="51">
        <f>'表1.4 销售预算表（出售）'!AJ20</f>
        <v>0</v>
      </c>
      <c r="AJ21" s="51">
        <f>'表1.4 销售预算表（出售）'!AK20</f>
        <v>0</v>
      </c>
      <c r="AK21" s="51">
        <f>'表1.4 销售预算表（出售）'!AL20</f>
        <v>0</v>
      </c>
      <c r="AL21" s="51">
        <f>'表1.4 销售预算表（出售）'!AM20</f>
        <v>0</v>
      </c>
      <c r="AM21" s="51">
        <f>'表1.4 销售预算表（出售）'!AN20</f>
        <v>0</v>
      </c>
      <c r="AN21" s="51">
        <f>'表1.4 销售预算表（出售）'!AO20</f>
        <v>0</v>
      </c>
      <c r="AO21" s="51">
        <f>'表1.4 销售预算表（出售）'!AP20</f>
        <v>0</v>
      </c>
      <c r="AP21" s="51">
        <f>'表1.4 销售预算表（出售）'!AQ20</f>
        <v>0</v>
      </c>
      <c r="AQ21" s="51">
        <f>'表1.4 销售预算表（出售）'!AR20</f>
        <v>0</v>
      </c>
      <c r="AR21" s="51">
        <f>'表1.4 销售预算表（出售）'!AS20</f>
        <v>0</v>
      </c>
      <c r="AS21" s="51">
        <f>'表1.4 销售预算表（出售）'!AT20</f>
        <v>0</v>
      </c>
      <c r="AT21" s="51">
        <f>'表1.4 销售预算表（出售）'!AU20</f>
        <v>0</v>
      </c>
      <c r="AU21" s="51">
        <f>'表1.4 销售预算表（出售）'!AV20</f>
        <v>0</v>
      </c>
      <c r="AV21" s="51">
        <f>'表1.4 销售预算表（出售）'!AW20</f>
        <v>0</v>
      </c>
      <c r="AW21" s="51">
        <f>'表1.4 销售预算表（出售）'!AX20</f>
        <v>0</v>
      </c>
      <c r="AX21" s="51">
        <f>'表1.4 销售预算表（出售）'!AY20</f>
        <v>0</v>
      </c>
      <c r="AY21" s="51">
        <f>'表1.4 销售预算表（出售）'!AZ20</f>
        <v>0</v>
      </c>
      <c r="AZ21" s="51">
        <f>'表1.4 销售预算表（出售）'!BA20</f>
        <v>0</v>
      </c>
      <c r="BA21" s="51">
        <f>'表1.4 销售预算表（出售）'!BB20</f>
        <v>0</v>
      </c>
      <c r="BB21" s="51">
        <f>'表1.4 销售预算表（出售）'!BC20</f>
        <v>0</v>
      </c>
      <c r="BC21" s="51">
        <f>'表1.4 销售预算表（出售）'!BD20</f>
        <v>0</v>
      </c>
      <c r="BD21" s="51">
        <f>'表1.4 销售预算表（出售）'!BE20</f>
        <v>0</v>
      </c>
      <c r="BE21" s="51">
        <f>'表1.4 销售预算表（出售）'!BF20</f>
        <v>0</v>
      </c>
      <c r="BF21" s="51">
        <f>'表1.4 销售预算表（出售）'!BG20</f>
        <v>0</v>
      </c>
      <c r="BG21" s="51">
        <f>'表1.4 销售预算表（出售）'!BH20</f>
        <v>0</v>
      </c>
      <c r="BH21" s="51">
        <f>'表1.4 销售预算表（出售）'!BI20</f>
        <v>0</v>
      </c>
      <c r="BI21" s="51">
        <f>'表1.4 销售预算表（出售）'!BJ20</f>
        <v>0</v>
      </c>
      <c r="BJ21" s="51">
        <f>'表1.4 销售预算表（出售）'!BK20</f>
        <v>0</v>
      </c>
      <c r="BK21" s="51">
        <f>'表1.4 销售预算表（出售）'!BL20</f>
        <v>0</v>
      </c>
      <c r="BL21" s="51">
        <f>'表1.4 销售预算表（出售）'!BM20</f>
        <v>0</v>
      </c>
      <c r="BM21" s="51">
        <f>'表1.4 销售预算表（出售）'!BN20</f>
        <v>0</v>
      </c>
      <c r="BN21" s="51">
        <f>'表1.4 销售预算表（出售）'!BO20</f>
        <v>0</v>
      </c>
      <c r="BO21" s="51">
        <f>'表1.4 销售预算表（出售）'!BP20</f>
        <v>0</v>
      </c>
      <c r="BP21" s="51">
        <f>'表1.4 销售预算表（出售）'!BQ20</f>
        <v>0</v>
      </c>
      <c r="BQ21" s="51">
        <f>'表1.4 销售预算表（出售）'!BR20</f>
        <v>0</v>
      </c>
      <c r="BR21" s="51">
        <f>'表1.4 销售预算表（出售）'!BS20</f>
        <v>0</v>
      </c>
      <c r="BS21" s="51">
        <f>'表1.4 销售预算表（出售）'!BT20</f>
        <v>0</v>
      </c>
      <c r="BT21" s="51">
        <f>'表1.4 销售预算表（出售）'!BU20</f>
        <v>0</v>
      </c>
      <c r="BU21" s="51">
        <f>'表1.4 销售预算表（出售）'!BV20</f>
        <v>0</v>
      </c>
      <c r="BV21" s="51">
        <f>'表1.4 销售预算表（出售）'!BW20</f>
        <v>0</v>
      </c>
      <c r="BW21" s="51">
        <f>'表1.4 销售预算表（出售）'!BX20</f>
        <v>0</v>
      </c>
      <c r="BX21" s="51">
        <f>'表1.4 销售预算表（出售）'!BY20</f>
        <v>0</v>
      </c>
      <c r="BY21" s="51">
        <f>'表1.4 销售预算表（出售）'!BZ20</f>
        <v>0</v>
      </c>
      <c r="BZ21" s="51">
        <f>'表1.4 销售预算表（出售）'!CA20</f>
        <v>0</v>
      </c>
      <c r="CA21" s="51">
        <f>'表1.4 销售预算表（出售）'!CB20</f>
        <v>0</v>
      </c>
      <c r="CB21" s="51">
        <f>'表1.4 销售预算表（出售）'!CC20</f>
        <v>0</v>
      </c>
      <c r="CC21" s="51">
        <f>'表1.4 销售预算表（出售）'!CD20</f>
        <v>0</v>
      </c>
      <c r="CD21" s="51">
        <f>'表1.4 销售预算表（出售）'!CE20</f>
        <v>0</v>
      </c>
      <c r="CE21" s="51">
        <f>'表1.4 销售预算表（出售）'!CF20</f>
        <v>0</v>
      </c>
      <c r="CF21" s="51">
        <f>'表1.4 销售预算表（出售）'!CG20</f>
        <v>0</v>
      </c>
      <c r="CG21" s="51">
        <f>'表1.4 销售预算表（出售）'!CH20</f>
        <v>0</v>
      </c>
      <c r="CH21" s="51">
        <f>'表1.4 销售预算表（出售）'!CI20</f>
        <v>0</v>
      </c>
      <c r="CI21" s="51">
        <f>'表1.4 销售预算表（出售）'!CJ20</f>
        <v>0</v>
      </c>
      <c r="CJ21" s="51">
        <f>'表1.4 销售预算表（出售）'!CK20</f>
        <v>0</v>
      </c>
      <c r="CK21" s="51">
        <f>'表1.4 销售预算表（出售）'!CL20</f>
        <v>0</v>
      </c>
      <c r="CL21" s="51">
        <f>'表1.4 销售预算表（出售）'!CM20</f>
        <v>0</v>
      </c>
      <c r="CM21" s="51">
        <f>'表1.4 销售预算表（出售）'!CN20</f>
        <v>0</v>
      </c>
      <c r="CN21" s="51">
        <f>'表1.4 销售预算表（出售）'!CO20</f>
        <v>0</v>
      </c>
      <c r="CO21" s="51">
        <f>'表1.4 销售预算表（出售）'!CP20</f>
        <v>0</v>
      </c>
      <c r="CP21" s="51">
        <f>'表1.4 销售预算表（出售）'!CQ20</f>
        <v>0</v>
      </c>
      <c r="CQ21" s="51">
        <f>'表1.4 销售预算表（出售）'!CR20</f>
        <v>0</v>
      </c>
      <c r="CR21" s="51">
        <f>'表1.4 销售预算表（出售）'!CS20</f>
        <v>0</v>
      </c>
      <c r="CS21" s="51">
        <f>'表1.4 销售预算表（出售）'!CT20</f>
        <v>0</v>
      </c>
      <c r="CT21" s="51">
        <f>'表1.4 销售预算表（出售）'!CU20</f>
        <v>0</v>
      </c>
      <c r="CU21" s="51">
        <f>'表1.4 销售预算表（出售）'!CV20</f>
        <v>0</v>
      </c>
      <c r="CV21" s="51">
        <f>'表1.4 销售预算表（出售）'!CW20</f>
        <v>0</v>
      </c>
      <c r="CW21" s="51">
        <f>'表1.4 销售预算表（出售）'!CX20</f>
        <v>0</v>
      </c>
      <c r="CX21" s="51">
        <f>'表1.4 销售预算表（出售）'!CY20</f>
        <v>0</v>
      </c>
      <c r="CY21" s="51">
        <f>'表1.4 销售预算表（出售）'!CZ20</f>
        <v>0</v>
      </c>
      <c r="CZ21" s="51">
        <f>'表1.4 销售预算表（出售）'!DA20</f>
        <v>0</v>
      </c>
      <c r="DA21" s="51">
        <f>'表1.4 销售预算表（出售）'!DB20</f>
        <v>0</v>
      </c>
      <c r="DB21" s="51">
        <f>'表1.4 销售预算表（出售）'!DC20</f>
        <v>0</v>
      </c>
      <c r="DC21" s="51">
        <f>'表1.4 销售预算表（出售）'!DD20</f>
        <v>0</v>
      </c>
      <c r="DD21" s="51">
        <f>'表1.4 销售预算表（出售）'!DE20</f>
        <v>0</v>
      </c>
      <c r="DE21" s="51">
        <f>'表1.4 销售预算表（出售）'!DF20</f>
        <v>0</v>
      </c>
      <c r="DF21" s="51">
        <f>'表1.4 销售预算表（出售）'!DG20</f>
        <v>0</v>
      </c>
      <c r="DG21" s="51">
        <f>'表1.4 销售预算表（出售）'!DH20</f>
        <v>0</v>
      </c>
      <c r="DH21" s="51">
        <f>'表1.4 销售预算表（出售）'!DI20</f>
        <v>0</v>
      </c>
      <c r="DI21" s="51">
        <f>'表1.4 销售预算表（出售）'!DJ20</f>
        <v>0</v>
      </c>
      <c r="DJ21" s="51">
        <f>'表1.4 销售预算表（出售）'!DK20</f>
        <v>0</v>
      </c>
      <c r="DK21" s="51">
        <f>'表1.4 销售预算表（出售）'!DL20</f>
        <v>0</v>
      </c>
      <c r="DL21" s="51">
        <f>'表1.4 销售预算表（出售）'!DM20</f>
        <v>0</v>
      </c>
      <c r="DM21" s="51">
        <f>'表1.4 销售预算表（出售）'!DN20</f>
        <v>0</v>
      </c>
      <c r="DN21" s="51">
        <f>'表1.4 销售预算表（出售）'!DO20</f>
        <v>0</v>
      </c>
      <c r="DO21" s="51">
        <f>'表1.4 销售预算表（出售）'!DP20</f>
        <v>0</v>
      </c>
      <c r="DP21" s="51">
        <f>'表1.4 销售预算表（出售）'!DQ20</f>
        <v>0</v>
      </c>
      <c r="DQ21" s="51">
        <f>'表1.4 销售预算表（出售）'!DR20</f>
        <v>0</v>
      </c>
      <c r="DR21" s="51">
        <f>'表1.4 销售预算表（出售）'!DS20</f>
        <v>0</v>
      </c>
      <c r="DS21" s="51">
        <f>'表1.4 销售预算表（出售）'!DT20</f>
        <v>0</v>
      </c>
      <c r="DT21" s="51">
        <f>'表1.4 销售预算表（出售）'!DU20</f>
        <v>0</v>
      </c>
      <c r="DU21" s="51">
        <f>'表1.4 销售预算表（出售）'!DV20</f>
        <v>0</v>
      </c>
      <c r="DV21" s="51">
        <f>'表1.4 销售预算表（出售）'!DW20</f>
        <v>0</v>
      </c>
      <c r="DW21" s="51">
        <f>'表1.4 销售预算表（出售）'!DX20</f>
        <v>0</v>
      </c>
      <c r="DX21" s="51">
        <f>'表1.4 销售预算表（出售）'!DY20</f>
        <v>0</v>
      </c>
      <c r="DY21" s="51">
        <f>'表1.4 销售预算表（出售）'!DZ20</f>
        <v>0</v>
      </c>
      <c r="DZ21" s="51">
        <f>'表1.4 销售预算表（出售）'!EA20</f>
        <v>0</v>
      </c>
      <c r="EA21" s="51">
        <f>'表1.4 销售预算表（出售）'!EB20</f>
        <v>0</v>
      </c>
      <c r="EB21" s="51">
        <f>'表1.4 销售预算表（出售）'!EC20</f>
        <v>0</v>
      </c>
      <c r="EC21" s="51">
        <f>'表1.4 销售预算表（出售）'!ED20</f>
        <v>0</v>
      </c>
      <c r="ED21" s="51">
        <f>'表1.4 销售预算表（出售）'!EE20</f>
        <v>0</v>
      </c>
      <c r="EE21" s="51">
        <f>'表1.4 销售预算表（出售）'!EF20</f>
        <v>0</v>
      </c>
      <c r="EF21" s="51">
        <f>'表1.4 销售预算表（出售）'!EG20</f>
        <v>0</v>
      </c>
      <c r="EG21" s="51">
        <f>'表1.4 销售预算表（出售）'!EH20</f>
        <v>0</v>
      </c>
      <c r="EH21" s="51">
        <f>'表1.4 销售预算表（出售）'!EI20</f>
        <v>0</v>
      </c>
      <c r="EI21" s="51">
        <f>'表1.4 销售预算表（出售）'!EJ20</f>
        <v>0</v>
      </c>
      <c r="EJ21" s="51">
        <f>'表1.4 销售预算表（出售）'!EK20</f>
        <v>0</v>
      </c>
      <c r="EK21" s="51">
        <f>'表1.4 销售预算表（出售）'!EL20</f>
        <v>0</v>
      </c>
      <c r="EL21" s="51">
        <f>'表1.4 销售预算表（出售）'!EM20</f>
        <v>0</v>
      </c>
      <c r="EM21" s="51">
        <f>'表1.4 销售预算表（出售）'!EN20</f>
        <v>0</v>
      </c>
      <c r="EN21" s="51">
        <f>'表1.4 销售预算表（出售）'!EO20</f>
        <v>0</v>
      </c>
      <c r="EO21" s="51">
        <f>'表1.4 销售预算表（出售）'!EP20</f>
        <v>0</v>
      </c>
      <c r="EP21" s="51">
        <f>'表1.4 销售预算表（出售）'!EQ20</f>
        <v>0</v>
      </c>
      <c r="EQ21" s="51">
        <f>'表1.4 销售预算表（出售）'!ER20</f>
        <v>0</v>
      </c>
      <c r="ER21" s="51">
        <f>'表1.4 销售预算表（出售）'!ES20</f>
        <v>0</v>
      </c>
      <c r="ES21" s="51">
        <f>'表1.4 销售预算表（出售）'!ET20</f>
        <v>0</v>
      </c>
      <c r="ET21" s="51">
        <f>'表1.4 销售预算表（出售）'!EU20</f>
        <v>0</v>
      </c>
      <c r="EU21" s="51">
        <f>'表1.4 销售预算表（出售）'!EV20</f>
        <v>0</v>
      </c>
      <c r="EV21" s="51">
        <f>'表1.4 销售预算表（出售）'!EW20</f>
        <v>0</v>
      </c>
      <c r="EW21" s="51">
        <f>'表1.4 销售预算表（出售）'!EX20</f>
        <v>0</v>
      </c>
      <c r="EX21" s="51">
        <f>'表1.4 销售预算表（出售）'!EY20</f>
        <v>0</v>
      </c>
      <c r="EY21" s="51">
        <f>'表1.4 销售预算表（出售）'!EZ20</f>
        <v>0</v>
      </c>
      <c r="EZ21" s="51">
        <f>'表1.4 销售预算表（出售）'!FA20</f>
        <v>0</v>
      </c>
      <c r="FA21" s="51">
        <f>'表1.4 销售预算表（出售）'!FB20</f>
        <v>0</v>
      </c>
      <c r="FB21" s="51">
        <f>'表1.4 销售预算表（出售）'!FC20</f>
        <v>0</v>
      </c>
      <c r="FC21" s="51">
        <f>'表1.4 销售预算表（出售）'!FD20</f>
        <v>0</v>
      </c>
      <c r="FD21" s="51">
        <f>'表1.4 销售预算表（出售）'!FE20</f>
        <v>0</v>
      </c>
      <c r="FE21" s="51">
        <f>'表1.4 销售预算表（出售）'!FF20</f>
        <v>0</v>
      </c>
      <c r="FF21" s="51">
        <f>'表1.4 销售预算表（出售）'!FG20</f>
        <v>0</v>
      </c>
      <c r="FG21" s="51">
        <f>'表1.4 销售预算表（出售）'!FH20</f>
        <v>0</v>
      </c>
      <c r="FH21" s="51">
        <f>'表1.4 销售预算表（出售）'!FI20</f>
        <v>0</v>
      </c>
      <c r="FI21" s="51">
        <f>'表1.4 销售预算表（出售）'!FJ20</f>
        <v>0</v>
      </c>
      <c r="FJ21" s="51">
        <f>'表1.4 销售预算表（出售）'!FK20</f>
        <v>0</v>
      </c>
      <c r="FK21" s="51">
        <f>'表1.4 销售预算表（出售）'!FL20</f>
        <v>0</v>
      </c>
      <c r="FL21" s="51">
        <f>'表1.4 销售预算表（出售）'!FM20</f>
        <v>0</v>
      </c>
      <c r="FM21" s="51">
        <f>'表1.4 销售预算表（出售）'!FN20</f>
        <v>0</v>
      </c>
      <c r="FN21" s="51">
        <f>'表1.4 销售预算表（出售）'!FO20</f>
        <v>0</v>
      </c>
      <c r="FO21" s="51">
        <f>'表1.4 销售预算表（出售）'!FP20</f>
        <v>0</v>
      </c>
      <c r="FP21" s="51">
        <f>'表1.4 销售预算表（出售）'!FQ20</f>
        <v>0</v>
      </c>
      <c r="FQ21" s="51">
        <f>'表1.4 销售预算表（出售）'!FR20</f>
        <v>0</v>
      </c>
      <c r="FR21" s="51">
        <f>'表1.4 销售预算表（出售）'!FS20</f>
        <v>0</v>
      </c>
      <c r="FS21" s="51">
        <f>'表1.4 销售预算表（出售）'!FT20</f>
        <v>0</v>
      </c>
      <c r="FT21" s="51">
        <f>'表1.4 销售预算表（出售）'!FU20</f>
        <v>0</v>
      </c>
      <c r="FU21" s="51">
        <f>'表1.4 销售预算表（出售）'!FV20</f>
        <v>0</v>
      </c>
      <c r="FV21" s="51">
        <f>'表1.4 销售预算表（出售）'!FW20</f>
        <v>0</v>
      </c>
      <c r="FW21" s="51">
        <f>'表1.4 销售预算表（出售）'!FX20</f>
        <v>0</v>
      </c>
      <c r="FX21" s="51">
        <f>'表1.4 销售预算表（出售）'!FY20</f>
        <v>0</v>
      </c>
      <c r="FY21" s="51">
        <f>'表1.4 销售预算表（出售）'!FZ20</f>
        <v>0</v>
      </c>
      <c r="FZ21" s="51">
        <f>'表1.4 销售预算表（出售）'!GA20</f>
        <v>0</v>
      </c>
      <c r="GA21" s="51">
        <f>'表1.4 销售预算表（出售）'!GB20</f>
        <v>0</v>
      </c>
      <c r="GB21" s="51">
        <f>'表1.4 销售预算表（出售）'!GC20</f>
        <v>0</v>
      </c>
      <c r="GC21" s="51">
        <f>'表1.4 销售预算表（出售）'!GD20</f>
        <v>0</v>
      </c>
      <c r="GD21" s="51">
        <f>'表1.4 销售预算表（出售）'!GE20</f>
        <v>0</v>
      </c>
      <c r="GE21" s="51">
        <f>'表1.4 销售预算表（出售）'!GF20</f>
        <v>0</v>
      </c>
    </row>
    <row r="22" spans="1:187" s="93" customFormat="1" ht="21" customHeight="1" outlineLevel="1">
      <c r="A22" s="43" t="str">
        <f>目录及说明!$C$3</f>
        <v>XX地区</v>
      </c>
      <c r="B22" s="43" t="str">
        <f>目录及说明!$C$4</f>
        <v>XX项目</v>
      </c>
      <c r="C22" s="94" t="str">
        <f>'表1.4 销售预算表（出售）'!E21</f>
        <v>类别1</v>
      </c>
      <c r="D22" s="853"/>
      <c r="E22" s="125">
        <f>'表1.4 销售预算表（出售）'!F21</f>
        <v>0</v>
      </c>
      <c r="F22" s="125">
        <f>'表1.4 销售预算表（出售）'!G21</f>
        <v>0</v>
      </c>
      <c r="G22" s="125">
        <f>'表1.4 销售预算表（出售）'!H21</f>
        <v>0</v>
      </c>
      <c r="H22" s="125">
        <f>'表1.4 销售预算表（出售）'!I21</f>
        <v>0</v>
      </c>
      <c r="I22" s="125">
        <f>'表1.4 销售预算表（出售）'!J21</f>
        <v>0</v>
      </c>
      <c r="J22" s="125">
        <f>'表1.4 销售预算表（出售）'!K21</f>
        <v>0</v>
      </c>
      <c r="K22" s="125">
        <f>'表1.4 销售预算表（出售）'!L21</f>
        <v>0</v>
      </c>
      <c r="L22" s="125">
        <f>'表1.4 销售预算表（出售）'!M21</f>
        <v>0</v>
      </c>
      <c r="M22" s="125">
        <f>'表1.4 销售预算表（出售）'!N21</f>
        <v>0</v>
      </c>
      <c r="N22" s="125">
        <f>'表1.4 销售预算表（出售）'!O21</f>
        <v>0</v>
      </c>
      <c r="O22" s="125">
        <f>'表1.4 销售预算表（出售）'!P21</f>
        <v>0</v>
      </c>
      <c r="P22" s="125">
        <f>'表1.4 销售预算表（出售）'!Q21</f>
        <v>0</v>
      </c>
      <c r="Q22" s="125">
        <f>'表1.4 销售预算表（出售）'!R21</f>
        <v>0</v>
      </c>
      <c r="R22" s="125">
        <f>'表1.4 销售预算表（出售）'!S21</f>
        <v>0</v>
      </c>
      <c r="S22" s="125">
        <f>'表1.4 销售预算表（出售）'!T21</f>
        <v>0</v>
      </c>
      <c r="T22" s="125">
        <f>'表1.4 销售预算表（出售）'!U21</f>
        <v>0</v>
      </c>
      <c r="U22" s="125">
        <f>'表1.4 销售预算表（出售）'!V21</f>
        <v>0</v>
      </c>
      <c r="V22" s="125">
        <f>'表1.4 销售预算表（出售）'!W21</f>
        <v>0</v>
      </c>
      <c r="W22" s="125">
        <f>'表1.4 销售预算表（出售）'!X21</f>
        <v>0</v>
      </c>
      <c r="X22" s="125">
        <f>'表1.4 销售预算表（出售）'!Y21</f>
        <v>0</v>
      </c>
      <c r="Y22" s="125">
        <f>'表1.4 销售预算表（出售）'!Z21</f>
        <v>0</v>
      </c>
      <c r="Z22" s="125">
        <f>'表1.4 销售预算表（出售）'!AA21</f>
        <v>0</v>
      </c>
      <c r="AA22" s="125">
        <f>'表1.4 销售预算表（出售）'!AB21</f>
        <v>0</v>
      </c>
      <c r="AB22" s="125">
        <f>'表1.4 销售预算表（出售）'!AC21</f>
        <v>0</v>
      </c>
      <c r="AC22" s="125">
        <f>'表1.4 销售预算表（出售）'!AD21</f>
        <v>0</v>
      </c>
      <c r="AD22" s="125">
        <f>'表1.4 销售预算表（出售）'!AE21</f>
        <v>0</v>
      </c>
      <c r="AE22" s="125">
        <f>'表1.4 销售预算表（出售）'!AF21</f>
        <v>0</v>
      </c>
      <c r="AF22" s="125">
        <f>'表1.4 销售预算表（出售）'!AG21</f>
        <v>0</v>
      </c>
      <c r="AG22" s="125">
        <f>'表1.4 销售预算表（出售）'!AH21</f>
        <v>0</v>
      </c>
      <c r="AH22" s="125">
        <f>'表1.4 销售预算表（出售）'!AI21</f>
        <v>0</v>
      </c>
      <c r="AI22" s="125">
        <f>'表1.4 销售预算表（出售）'!AJ21</f>
        <v>0</v>
      </c>
      <c r="AJ22" s="125">
        <f>'表1.4 销售预算表（出售）'!AK21</f>
        <v>0</v>
      </c>
      <c r="AK22" s="125">
        <f>'表1.4 销售预算表（出售）'!AL21</f>
        <v>0</v>
      </c>
      <c r="AL22" s="125">
        <f>'表1.4 销售预算表（出售）'!AM21</f>
        <v>0</v>
      </c>
      <c r="AM22" s="125">
        <f>'表1.4 销售预算表（出售）'!AN21</f>
        <v>0</v>
      </c>
      <c r="AN22" s="125">
        <f>'表1.4 销售预算表（出售）'!AO21</f>
        <v>0</v>
      </c>
      <c r="AO22" s="125">
        <f>'表1.4 销售预算表（出售）'!AP21</f>
        <v>0</v>
      </c>
      <c r="AP22" s="125">
        <f>'表1.4 销售预算表（出售）'!AQ21</f>
        <v>0</v>
      </c>
      <c r="AQ22" s="125">
        <f>'表1.4 销售预算表（出售）'!AR21</f>
        <v>0</v>
      </c>
      <c r="AR22" s="125">
        <f>'表1.4 销售预算表（出售）'!AS21</f>
        <v>0</v>
      </c>
      <c r="AS22" s="125">
        <f>'表1.4 销售预算表（出售）'!AT21</f>
        <v>0</v>
      </c>
      <c r="AT22" s="125">
        <f>'表1.4 销售预算表（出售）'!AU21</f>
        <v>0</v>
      </c>
      <c r="AU22" s="125">
        <f>'表1.4 销售预算表（出售）'!AV21</f>
        <v>0</v>
      </c>
      <c r="AV22" s="125">
        <f>'表1.4 销售预算表（出售）'!AW21</f>
        <v>0</v>
      </c>
      <c r="AW22" s="125">
        <f>'表1.4 销售预算表（出售）'!AX21</f>
        <v>0</v>
      </c>
      <c r="AX22" s="125">
        <f>'表1.4 销售预算表（出售）'!AY21</f>
        <v>0</v>
      </c>
      <c r="AY22" s="125">
        <f>'表1.4 销售预算表（出售）'!AZ21</f>
        <v>0</v>
      </c>
      <c r="AZ22" s="125">
        <f>'表1.4 销售预算表（出售）'!BA21</f>
        <v>0</v>
      </c>
      <c r="BA22" s="125">
        <f>'表1.4 销售预算表（出售）'!BB21</f>
        <v>0</v>
      </c>
      <c r="BB22" s="125">
        <f>'表1.4 销售预算表（出售）'!BC21</f>
        <v>0</v>
      </c>
      <c r="BC22" s="125">
        <f>'表1.4 销售预算表（出售）'!BD21</f>
        <v>0</v>
      </c>
      <c r="BD22" s="125">
        <f>'表1.4 销售预算表（出售）'!BE21</f>
        <v>0</v>
      </c>
      <c r="BE22" s="125">
        <f>'表1.4 销售预算表（出售）'!BF21</f>
        <v>0</v>
      </c>
      <c r="BF22" s="125">
        <f>'表1.4 销售预算表（出售）'!BG21</f>
        <v>0</v>
      </c>
      <c r="BG22" s="125">
        <f>'表1.4 销售预算表（出售）'!BH21</f>
        <v>0</v>
      </c>
      <c r="BH22" s="125">
        <f>'表1.4 销售预算表（出售）'!BI21</f>
        <v>0</v>
      </c>
      <c r="BI22" s="125">
        <f>'表1.4 销售预算表（出售）'!BJ21</f>
        <v>0</v>
      </c>
      <c r="BJ22" s="125">
        <f>'表1.4 销售预算表（出售）'!BK21</f>
        <v>0</v>
      </c>
      <c r="BK22" s="125">
        <f>'表1.4 销售预算表（出售）'!BL21</f>
        <v>0</v>
      </c>
      <c r="BL22" s="125">
        <f>'表1.4 销售预算表（出售）'!BM21</f>
        <v>0</v>
      </c>
      <c r="BM22" s="125">
        <f>'表1.4 销售预算表（出售）'!BN21</f>
        <v>0</v>
      </c>
      <c r="BN22" s="125">
        <f>'表1.4 销售预算表（出售）'!BO21</f>
        <v>0</v>
      </c>
      <c r="BO22" s="125">
        <f>'表1.4 销售预算表（出售）'!BP21</f>
        <v>0</v>
      </c>
      <c r="BP22" s="125">
        <f>'表1.4 销售预算表（出售）'!BQ21</f>
        <v>0</v>
      </c>
      <c r="BQ22" s="125">
        <f>'表1.4 销售预算表（出售）'!BR21</f>
        <v>0</v>
      </c>
      <c r="BR22" s="125">
        <f>'表1.4 销售预算表（出售）'!BS21</f>
        <v>0</v>
      </c>
      <c r="BS22" s="125">
        <f>'表1.4 销售预算表（出售）'!BT21</f>
        <v>0</v>
      </c>
      <c r="BT22" s="125">
        <f>'表1.4 销售预算表（出售）'!BU21</f>
        <v>0</v>
      </c>
      <c r="BU22" s="125">
        <f>'表1.4 销售预算表（出售）'!BV21</f>
        <v>0</v>
      </c>
      <c r="BV22" s="125">
        <f>'表1.4 销售预算表（出售）'!BW21</f>
        <v>0</v>
      </c>
      <c r="BW22" s="125">
        <f>'表1.4 销售预算表（出售）'!BX21</f>
        <v>0</v>
      </c>
      <c r="BX22" s="125">
        <f>'表1.4 销售预算表（出售）'!BY21</f>
        <v>0</v>
      </c>
      <c r="BY22" s="125">
        <f>'表1.4 销售预算表（出售）'!BZ21</f>
        <v>0</v>
      </c>
      <c r="BZ22" s="125">
        <f>'表1.4 销售预算表（出售）'!CA21</f>
        <v>0</v>
      </c>
      <c r="CA22" s="125">
        <f>'表1.4 销售预算表（出售）'!CB21</f>
        <v>0</v>
      </c>
      <c r="CB22" s="125">
        <f>'表1.4 销售预算表（出售）'!CC21</f>
        <v>0</v>
      </c>
      <c r="CC22" s="125">
        <f>'表1.4 销售预算表（出售）'!CD21</f>
        <v>0</v>
      </c>
      <c r="CD22" s="125">
        <f>'表1.4 销售预算表（出售）'!CE21</f>
        <v>0</v>
      </c>
      <c r="CE22" s="125">
        <f>'表1.4 销售预算表（出售）'!CF21</f>
        <v>0</v>
      </c>
      <c r="CF22" s="125">
        <f>'表1.4 销售预算表（出售）'!CG21</f>
        <v>0</v>
      </c>
      <c r="CG22" s="125">
        <f>'表1.4 销售预算表（出售）'!CH21</f>
        <v>0</v>
      </c>
      <c r="CH22" s="125">
        <f>'表1.4 销售预算表（出售）'!CI21</f>
        <v>0</v>
      </c>
      <c r="CI22" s="125">
        <f>'表1.4 销售预算表（出售）'!CJ21</f>
        <v>0</v>
      </c>
      <c r="CJ22" s="125">
        <f>'表1.4 销售预算表（出售）'!CK21</f>
        <v>0</v>
      </c>
      <c r="CK22" s="125">
        <f>'表1.4 销售预算表（出售）'!CL21</f>
        <v>0</v>
      </c>
      <c r="CL22" s="125">
        <f>'表1.4 销售预算表（出售）'!CM21</f>
        <v>0</v>
      </c>
      <c r="CM22" s="125">
        <f>'表1.4 销售预算表（出售）'!CN21</f>
        <v>0</v>
      </c>
      <c r="CN22" s="125">
        <f>'表1.4 销售预算表（出售）'!CO21</f>
        <v>0</v>
      </c>
      <c r="CO22" s="125">
        <f>'表1.4 销售预算表（出售）'!CP21</f>
        <v>0</v>
      </c>
      <c r="CP22" s="125">
        <f>'表1.4 销售预算表（出售）'!CQ21</f>
        <v>0</v>
      </c>
      <c r="CQ22" s="125">
        <f>'表1.4 销售预算表（出售）'!CR21</f>
        <v>0</v>
      </c>
      <c r="CR22" s="125">
        <f>'表1.4 销售预算表（出售）'!CS21</f>
        <v>0</v>
      </c>
      <c r="CS22" s="125">
        <f>'表1.4 销售预算表（出售）'!CT21</f>
        <v>0</v>
      </c>
      <c r="CT22" s="125">
        <f>'表1.4 销售预算表（出售）'!CU21</f>
        <v>0</v>
      </c>
      <c r="CU22" s="125">
        <f>'表1.4 销售预算表（出售）'!CV21</f>
        <v>0</v>
      </c>
      <c r="CV22" s="125">
        <f>'表1.4 销售预算表（出售）'!CW21</f>
        <v>0</v>
      </c>
      <c r="CW22" s="125">
        <f>'表1.4 销售预算表（出售）'!CX21</f>
        <v>0</v>
      </c>
      <c r="CX22" s="125">
        <f>'表1.4 销售预算表（出售）'!CY21</f>
        <v>0</v>
      </c>
      <c r="CY22" s="125">
        <f>'表1.4 销售预算表（出售）'!CZ21</f>
        <v>0</v>
      </c>
      <c r="CZ22" s="125">
        <f>'表1.4 销售预算表（出售）'!DA21</f>
        <v>0</v>
      </c>
      <c r="DA22" s="125">
        <f>'表1.4 销售预算表（出售）'!DB21</f>
        <v>0</v>
      </c>
      <c r="DB22" s="125">
        <f>'表1.4 销售预算表（出售）'!DC21</f>
        <v>0</v>
      </c>
      <c r="DC22" s="125">
        <f>'表1.4 销售预算表（出售）'!DD21</f>
        <v>0</v>
      </c>
      <c r="DD22" s="125">
        <f>'表1.4 销售预算表（出售）'!DE21</f>
        <v>0</v>
      </c>
      <c r="DE22" s="125">
        <f>'表1.4 销售预算表（出售）'!DF21</f>
        <v>0</v>
      </c>
      <c r="DF22" s="125">
        <f>'表1.4 销售预算表（出售）'!DG21</f>
        <v>0</v>
      </c>
      <c r="DG22" s="125">
        <f>'表1.4 销售预算表（出售）'!DH21</f>
        <v>0</v>
      </c>
      <c r="DH22" s="125">
        <f>'表1.4 销售预算表（出售）'!DI21</f>
        <v>0</v>
      </c>
      <c r="DI22" s="125">
        <f>'表1.4 销售预算表（出售）'!DJ21</f>
        <v>0</v>
      </c>
      <c r="DJ22" s="125">
        <f>'表1.4 销售预算表（出售）'!DK21</f>
        <v>0</v>
      </c>
      <c r="DK22" s="125">
        <f>'表1.4 销售预算表（出售）'!DL21</f>
        <v>0</v>
      </c>
      <c r="DL22" s="125">
        <f>'表1.4 销售预算表（出售）'!DM21</f>
        <v>0</v>
      </c>
      <c r="DM22" s="125">
        <f>'表1.4 销售预算表（出售）'!DN21</f>
        <v>0</v>
      </c>
      <c r="DN22" s="125">
        <f>'表1.4 销售预算表（出售）'!DO21</f>
        <v>0</v>
      </c>
      <c r="DO22" s="125">
        <f>'表1.4 销售预算表（出售）'!DP21</f>
        <v>0</v>
      </c>
      <c r="DP22" s="125">
        <f>'表1.4 销售预算表（出售）'!DQ21</f>
        <v>0</v>
      </c>
      <c r="DQ22" s="125">
        <f>'表1.4 销售预算表（出售）'!DR21</f>
        <v>0</v>
      </c>
      <c r="DR22" s="125">
        <f>'表1.4 销售预算表（出售）'!DS21</f>
        <v>0</v>
      </c>
      <c r="DS22" s="125">
        <f>'表1.4 销售预算表（出售）'!DT21</f>
        <v>0</v>
      </c>
      <c r="DT22" s="125">
        <f>'表1.4 销售预算表（出售）'!DU21</f>
        <v>0</v>
      </c>
      <c r="DU22" s="125">
        <f>'表1.4 销售预算表（出售）'!DV21</f>
        <v>0</v>
      </c>
      <c r="DV22" s="125">
        <f>'表1.4 销售预算表（出售）'!DW21</f>
        <v>0</v>
      </c>
      <c r="DW22" s="125">
        <f>'表1.4 销售预算表（出售）'!DX21</f>
        <v>0</v>
      </c>
      <c r="DX22" s="125">
        <f>'表1.4 销售预算表（出售）'!DY21</f>
        <v>0</v>
      </c>
      <c r="DY22" s="125">
        <f>'表1.4 销售预算表（出售）'!DZ21</f>
        <v>0</v>
      </c>
      <c r="DZ22" s="125">
        <f>'表1.4 销售预算表（出售）'!EA21</f>
        <v>0</v>
      </c>
      <c r="EA22" s="125">
        <f>'表1.4 销售预算表（出售）'!EB21</f>
        <v>0</v>
      </c>
      <c r="EB22" s="125">
        <f>'表1.4 销售预算表（出售）'!EC21</f>
        <v>0</v>
      </c>
      <c r="EC22" s="125">
        <f>'表1.4 销售预算表（出售）'!ED21</f>
        <v>0</v>
      </c>
      <c r="ED22" s="125">
        <f>'表1.4 销售预算表（出售）'!EE21</f>
        <v>0</v>
      </c>
      <c r="EE22" s="125">
        <f>'表1.4 销售预算表（出售）'!EF21</f>
        <v>0</v>
      </c>
      <c r="EF22" s="125">
        <f>'表1.4 销售预算表（出售）'!EG21</f>
        <v>0</v>
      </c>
      <c r="EG22" s="125">
        <f>'表1.4 销售预算表（出售）'!EH21</f>
        <v>0</v>
      </c>
      <c r="EH22" s="125">
        <f>'表1.4 销售预算表（出售）'!EI21</f>
        <v>0</v>
      </c>
      <c r="EI22" s="125">
        <f>'表1.4 销售预算表（出售）'!EJ21</f>
        <v>0</v>
      </c>
      <c r="EJ22" s="125">
        <f>'表1.4 销售预算表（出售）'!EK21</f>
        <v>0</v>
      </c>
      <c r="EK22" s="125">
        <f>'表1.4 销售预算表（出售）'!EL21</f>
        <v>0</v>
      </c>
      <c r="EL22" s="125">
        <f>'表1.4 销售预算表（出售）'!EM21</f>
        <v>0</v>
      </c>
      <c r="EM22" s="125">
        <f>'表1.4 销售预算表（出售）'!EN21</f>
        <v>0</v>
      </c>
      <c r="EN22" s="125">
        <f>'表1.4 销售预算表（出售）'!EO21</f>
        <v>0</v>
      </c>
      <c r="EO22" s="125">
        <f>'表1.4 销售预算表（出售）'!EP21</f>
        <v>0</v>
      </c>
      <c r="EP22" s="125">
        <f>'表1.4 销售预算表（出售）'!EQ21</f>
        <v>0</v>
      </c>
      <c r="EQ22" s="125">
        <f>'表1.4 销售预算表（出售）'!ER21</f>
        <v>0</v>
      </c>
      <c r="ER22" s="125">
        <f>'表1.4 销售预算表（出售）'!ES21</f>
        <v>0</v>
      </c>
      <c r="ES22" s="125">
        <f>'表1.4 销售预算表（出售）'!ET21</f>
        <v>0</v>
      </c>
      <c r="ET22" s="125">
        <f>'表1.4 销售预算表（出售）'!EU21</f>
        <v>0</v>
      </c>
      <c r="EU22" s="125">
        <f>'表1.4 销售预算表（出售）'!EV21</f>
        <v>0</v>
      </c>
      <c r="EV22" s="125">
        <f>'表1.4 销售预算表（出售）'!EW21</f>
        <v>0</v>
      </c>
      <c r="EW22" s="125">
        <f>'表1.4 销售预算表（出售）'!EX21</f>
        <v>0</v>
      </c>
      <c r="EX22" s="125">
        <f>'表1.4 销售预算表（出售）'!EY21</f>
        <v>0</v>
      </c>
      <c r="EY22" s="125">
        <f>'表1.4 销售预算表（出售）'!EZ21</f>
        <v>0</v>
      </c>
      <c r="EZ22" s="125">
        <f>'表1.4 销售预算表（出售）'!FA21</f>
        <v>0</v>
      </c>
      <c r="FA22" s="125">
        <f>'表1.4 销售预算表（出售）'!FB21</f>
        <v>0</v>
      </c>
      <c r="FB22" s="125">
        <f>'表1.4 销售预算表（出售）'!FC21</f>
        <v>0</v>
      </c>
      <c r="FC22" s="125">
        <f>'表1.4 销售预算表（出售）'!FD21</f>
        <v>0</v>
      </c>
      <c r="FD22" s="125">
        <f>'表1.4 销售预算表（出售）'!FE21</f>
        <v>0</v>
      </c>
      <c r="FE22" s="125">
        <f>'表1.4 销售预算表（出售）'!FF21</f>
        <v>0</v>
      </c>
      <c r="FF22" s="125">
        <f>'表1.4 销售预算表（出售）'!FG21</f>
        <v>0</v>
      </c>
      <c r="FG22" s="125">
        <f>'表1.4 销售预算表（出售）'!FH21</f>
        <v>0</v>
      </c>
      <c r="FH22" s="125">
        <f>'表1.4 销售预算表（出售）'!FI21</f>
        <v>0</v>
      </c>
      <c r="FI22" s="125">
        <f>'表1.4 销售预算表（出售）'!FJ21</f>
        <v>0</v>
      </c>
      <c r="FJ22" s="125">
        <f>'表1.4 销售预算表（出售）'!FK21</f>
        <v>0</v>
      </c>
      <c r="FK22" s="125">
        <f>'表1.4 销售预算表（出售）'!FL21</f>
        <v>0</v>
      </c>
      <c r="FL22" s="125">
        <f>'表1.4 销售预算表（出售）'!FM21</f>
        <v>0</v>
      </c>
      <c r="FM22" s="125">
        <f>'表1.4 销售预算表（出售）'!FN21</f>
        <v>0</v>
      </c>
      <c r="FN22" s="125">
        <f>'表1.4 销售预算表（出售）'!FO21</f>
        <v>0</v>
      </c>
      <c r="FO22" s="125">
        <f>'表1.4 销售预算表（出售）'!FP21</f>
        <v>0</v>
      </c>
      <c r="FP22" s="125">
        <f>'表1.4 销售预算表（出售）'!FQ21</f>
        <v>0</v>
      </c>
      <c r="FQ22" s="125">
        <f>'表1.4 销售预算表（出售）'!FR21</f>
        <v>0</v>
      </c>
      <c r="FR22" s="125">
        <f>'表1.4 销售预算表（出售）'!FS21</f>
        <v>0</v>
      </c>
      <c r="FS22" s="125">
        <f>'表1.4 销售预算表（出售）'!FT21</f>
        <v>0</v>
      </c>
      <c r="FT22" s="125">
        <f>'表1.4 销售预算表（出售）'!FU21</f>
        <v>0</v>
      </c>
      <c r="FU22" s="125">
        <f>'表1.4 销售预算表（出售）'!FV21</f>
        <v>0</v>
      </c>
      <c r="FV22" s="125">
        <f>'表1.4 销售预算表（出售）'!FW21</f>
        <v>0</v>
      </c>
      <c r="FW22" s="125">
        <f>'表1.4 销售预算表（出售）'!FX21</f>
        <v>0</v>
      </c>
      <c r="FX22" s="125">
        <f>'表1.4 销售预算表（出售）'!FY21</f>
        <v>0</v>
      </c>
      <c r="FY22" s="125">
        <f>'表1.4 销售预算表（出售）'!FZ21</f>
        <v>0</v>
      </c>
      <c r="FZ22" s="125">
        <f>'表1.4 销售预算表（出售）'!GA21</f>
        <v>0</v>
      </c>
      <c r="GA22" s="125">
        <f>'表1.4 销售预算表（出售）'!GB21</f>
        <v>0</v>
      </c>
      <c r="GB22" s="125">
        <f>'表1.4 销售预算表（出售）'!GC21</f>
        <v>0</v>
      </c>
      <c r="GC22" s="125">
        <f>'表1.4 销售预算表（出售）'!GD21</f>
        <v>0</v>
      </c>
      <c r="GD22" s="125">
        <f>'表1.4 销售预算表（出售）'!GE21</f>
        <v>0</v>
      </c>
      <c r="GE22" s="125">
        <f>'表1.4 销售预算表（出售）'!GF21</f>
        <v>0</v>
      </c>
    </row>
    <row r="23" spans="1:187" s="93" customFormat="1" ht="21" customHeight="1" outlineLevel="1">
      <c r="A23" s="43" t="str">
        <f>目录及说明!$C$3</f>
        <v>XX地区</v>
      </c>
      <c r="B23" s="43" t="str">
        <f>目录及说明!$C$4</f>
        <v>XX项目</v>
      </c>
      <c r="C23" s="94" t="str">
        <f>'表1.4 销售预算表（出售）'!E22</f>
        <v>类别2</v>
      </c>
      <c r="D23" s="853"/>
      <c r="E23" s="125">
        <f>'表1.4 销售预算表（出售）'!F22</f>
        <v>0</v>
      </c>
      <c r="F23" s="125">
        <f>'表1.4 销售预算表（出售）'!G22</f>
        <v>0</v>
      </c>
      <c r="G23" s="125">
        <f>'表1.4 销售预算表（出售）'!H22</f>
        <v>0</v>
      </c>
      <c r="H23" s="125">
        <f>'表1.4 销售预算表（出售）'!I22</f>
        <v>0</v>
      </c>
      <c r="I23" s="125">
        <f>'表1.4 销售预算表（出售）'!J22</f>
        <v>0</v>
      </c>
      <c r="J23" s="125">
        <f>'表1.4 销售预算表（出售）'!K22</f>
        <v>0</v>
      </c>
      <c r="K23" s="125">
        <f>'表1.4 销售预算表（出售）'!L22</f>
        <v>0</v>
      </c>
      <c r="L23" s="125">
        <f>'表1.4 销售预算表（出售）'!M22</f>
        <v>0</v>
      </c>
      <c r="M23" s="125">
        <f>'表1.4 销售预算表（出售）'!N22</f>
        <v>0</v>
      </c>
      <c r="N23" s="125">
        <f>'表1.4 销售预算表（出售）'!O22</f>
        <v>0</v>
      </c>
      <c r="O23" s="125">
        <f>'表1.4 销售预算表（出售）'!P22</f>
        <v>0</v>
      </c>
      <c r="P23" s="125">
        <f>'表1.4 销售预算表（出售）'!Q22</f>
        <v>0</v>
      </c>
      <c r="Q23" s="125">
        <f>'表1.4 销售预算表（出售）'!R22</f>
        <v>0</v>
      </c>
      <c r="R23" s="125">
        <f>'表1.4 销售预算表（出售）'!S22</f>
        <v>0</v>
      </c>
      <c r="S23" s="125">
        <f>'表1.4 销售预算表（出售）'!T22</f>
        <v>0</v>
      </c>
      <c r="T23" s="125">
        <f>'表1.4 销售预算表（出售）'!U22</f>
        <v>0</v>
      </c>
      <c r="U23" s="125">
        <f>'表1.4 销售预算表（出售）'!V22</f>
        <v>0</v>
      </c>
      <c r="V23" s="125">
        <f>'表1.4 销售预算表（出售）'!W22</f>
        <v>0</v>
      </c>
      <c r="W23" s="125">
        <f>'表1.4 销售预算表（出售）'!X22</f>
        <v>0</v>
      </c>
      <c r="X23" s="125">
        <f>'表1.4 销售预算表（出售）'!Y22</f>
        <v>0</v>
      </c>
      <c r="Y23" s="125">
        <f>'表1.4 销售预算表（出售）'!Z22</f>
        <v>0</v>
      </c>
      <c r="Z23" s="125">
        <f>'表1.4 销售预算表（出售）'!AA22</f>
        <v>0</v>
      </c>
      <c r="AA23" s="125">
        <f>'表1.4 销售预算表（出售）'!AB22</f>
        <v>0</v>
      </c>
      <c r="AB23" s="125">
        <f>'表1.4 销售预算表（出售）'!AC22</f>
        <v>0</v>
      </c>
      <c r="AC23" s="125">
        <f>'表1.4 销售预算表（出售）'!AD22</f>
        <v>0</v>
      </c>
      <c r="AD23" s="125">
        <f>'表1.4 销售预算表（出售）'!AE22</f>
        <v>0</v>
      </c>
      <c r="AE23" s="125">
        <f>'表1.4 销售预算表（出售）'!AF22</f>
        <v>0</v>
      </c>
      <c r="AF23" s="125">
        <f>'表1.4 销售预算表（出售）'!AG22</f>
        <v>0</v>
      </c>
      <c r="AG23" s="125">
        <f>'表1.4 销售预算表（出售）'!AH22</f>
        <v>0</v>
      </c>
      <c r="AH23" s="125">
        <f>'表1.4 销售预算表（出售）'!AI22</f>
        <v>0</v>
      </c>
      <c r="AI23" s="125">
        <f>'表1.4 销售预算表（出售）'!AJ22</f>
        <v>0</v>
      </c>
      <c r="AJ23" s="125">
        <f>'表1.4 销售预算表（出售）'!AK22</f>
        <v>0</v>
      </c>
      <c r="AK23" s="125">
        <f>'表1.4 销售预算表（出售）'!AL22</f>
        <v>0</v>
      </c>
      <c r="AL23" s="125">
        <f>'表1.4 销售预算表（出售）'!AM22</f>
        <v>0</v>
      </c>
      <c r="AM23" s="125">
        <f>'表1.4 销售预算表（出售）'!AN22</f>
        <v>0</v>
      </c>
      <c r="AN23" s="125">
        <f>'表1.4 销售预算表（出售）'!AO22</f>
        <v>0</v>
      </c>
      <c r="AO23" s="125">
        <f>'表1.4 销售预算表（出售）'!AP22</f>
        <v>0</v>
      </c>
      <c r="AP23" s="125">
        <f>'表1.4 销售预算表（出售）'!AQ22</f>
        <v>0</v>
      </c>
      <c r="AQ23" s="125">
        <f>'表1.4 销售预算表（出售）'!AR22</f>
        <v>0</v>
      </c>
      <c r="AR23" s="125">
        <f>'表1.4 销售预算表（出售）'!AS22</f>
        <v>0</v>
      </c>
      <c r="AS23" s="125">
        <f>'表1.4 销售预算表（出售）'!AT22</f>
        <v>0</v>
      </c>
      <c r="AT23" s="125">
        <f>'表1.4 销售预算表（出售）'!AU22</f>
        <v>0</v>
      </c>
      <c r="AU23" s="125">
        <f>'表1.4 销售预算表（出售）'!AV22</f>
        <v>0</v>
      </c>
      <c r="AV23" s="125">
        <f>'表1.4 销售预算表（出售）'!AW22</f>
        <v>0</v>
      </c>
      <c r="AW23" s="125">
        <f>'表1.4 销售预算表（出售）'!AX22</f>
        <v>0</v>
      </c>
      <c r="AX23" s="125">
        <f>'表1.4 销售预算表（出售）'!AY22</f>
        <v>0</v>
      </c>
      <c r="AY23" s="125">
        <f>'表1.4 销售预算表（出售）'!AZ22</f>
        <v>0</v>
      </c>
      <c r="AZ23" s="125">
        <f>'表1.4 销售预算表（出售）'!BA22</f>
        <v>0</v>
      </c>
      <c r="BA23" s="125">
        <f>'表1.4 销售预算表（出售）'!BB22</f>
        <v>0</v>
      </c>
      <c r="BB23" s="125">
        <f>'表1.4 销售预算表（出售）'!BC22</f>
        <v>0</v>
      </c>
      <c r="BC23" s="125">
        <f>'表1.4 销售预算表（出售）'!BD22</f>
        <v>0</v>
      </c>
      <c r="BD23" s="125">
        <f>'表1.4 销售预算表（出售）'!BE22</f>
        <v>0</v>
      </c>
      <c r="BE23" s="125">
        <f>'表1.4 销售预算表（出售）'!BF22</f>
        <v>0</v>
      </c>
      <c r="BF23" s="125">
        <f>'表1.4 销售预算表（出售）'!BG22</f>
        <v>0</v>
      </c>
      <c r="BG23" s="125">
        <f>'表1.4 销售预算表（出售）'!BH22</f>
        <v>0</v>
      </c>
      <c r="BH23" s="125">
        <f>'表1.4 销售预算表（出售）'!BI22</f>
        <v>0</v>
      </c>
      <c r="BI23" s="125">
        <f>'表1.4 销售预算表（出售）'!BJ22</f>
        <v>0</v>
      </c>
      <c r="BJ23" s="125">
        <f>'表1.4 销售预算表（出售）'!BK22</f>
        <v>0</v>
      </c>
      <c r="BK23" s="125">
        <f>'表1.4 销售预算表（出售）'!BL22</f>
        <v>0</v>
      </c>
      <c r="BL23" s="125">
        <f>'表1.4 销售预算表（出售）'!BM22</f>
        <v>0</v>
      </c>
      <c r="BM23" s="125">
        <f>'表1.4 销售预算表（出售）'!BN22</f>
        <v>0</v>
      </c>
      <c r="BN23" s="125">
        <f>'表1.4 销售预算表（出售）'!BO22</f>
        <v>0</v>
      </c>
      <c r="BO23" s="125">
        <f>'表1.4 销售预算表（出售）'!BP22</f>
        <v>0</v>
      </c>
      <c r="BP23" s="125">
        <f>'表1.4 销售预算表（出售）'!BQ22</f>
        <v>0</v>
      </c>
      <c r="BQ23" s="125">
        <f>'表1.4 销售预算表（出售）'!BR22</f>
        <v>0</v>
      </c>
      <c r="BR23" s="125">
        <f>'表1.4 销售预算表（出售）'!BS22</f>
        <v>0</v>
      </c>
      <c r="BS23" s="125">
        <f>'表1.4 销售预算表（出售）'!BT22</f>
        <v>0</v>
      </c>
      <c r="BT23" s="125">
        <f>'表1.4 销售预算表（出售）'!BU22</f>
        <v>0</v>
      </c>
      <c r="BU23" s="125">
        <f>'表1.4 销售预算表（出售）'!BV22</f>
        <v>0</v>
      </c>
      <c r="BV23" s="125">
        <f>'表1.4 销售预算表（出售）'!BW22</f>
        <v>0</v>
      </c>
      <c r="BW23" s="125">
        <f>'表1.4 销售预算表（出售）'!BX22</f>
        <v>0</v>
      </c>
      <c r="BX23" s="125">
        <f>'表1.4 销售预算表（出售）'!BY22</f>
        <v>0</v>
      </c>
      <c r="BY23" s="125">
        <f>'表1.4 销售预算表（出售）'!BZ22</f>
        <v>0</v>
      </c>
      <c r="BZ23" s="125">
        <f>'表1.4 销售预算表（出售）'!CA22</f>
        <v>0</v>
      </c>
      <c r="CA23" s="125">
        <f>'表1.4 销售预算表（出售）'!CB22</f>
        <v>0</v>
      </c>
      <c r="CB23" s="125">
        <f>'表1.4 销售预算表（出售）'!CC22</f>
        <v>0</v>
      </c>
      <c r="CC23" s="125">
        <f>'表1.4 销售预算表（出售）'!CD22</f>
        <v>0</v>
      </c>
      <c r="CD23" s="125">
        <f>'表1.4 销售预算表（出售）'!CE22</f>
        <v>0</v>
      </c>
      <c r="CE23" s="125">
        <f>'表1.4 销售预算表（出售）'!CF22</f>
        <v>0</v>
      </c>
      <c r="CF23" s="125">
        <f>'表1.4 销售预算表（出售）'!CG22</f>
        <v>0</v>
      </c>
      <c r="CG23" s="125">
        <f>'表1.4 销售预算表（出售）'!CH22</f>
        <v>0</v>
      </c>
      <c r="CH23" s="125">
        <f>'表1.4 销售预算表（出售）'!CI22</f>
        <v>0</v>
      </c>
      <c r="CI23" s="125">
        <f>'表1.4 销售预算表（出售）'!CJ22</f>
        <v>0</v>
      </c>
      <c r="CJ23" s="125">
        <f>'表1.4 销售预算表（出售）'!CK22</f>
        <v>0</v>
      </c>
      <c r="CK23" s="125">
        <f>'表1.4 销售预算表（出售）'!CL22</f>
        <v>0</v>
      </c>
      <c r="CL23" s="125">
        <f>'表1.4 销售预算表（出售）'!CM22</f>
        <v>0</v>
      </c>
      <c r="CM23" s="125">
        <f>'表1.4 销售预算表（出售）'!CN22</f>
        <v>0</v>
      </c>
      <c r="CN23" s="125">
        <f>'表1.4 销售预算表（出售）'!CO22</f>
        <v>0</v>
      </c>
      <c r="CO23" s="125">
        <f>'表1.4 销售预算表（出售）'!CP22</f>
        <v>0</v>
      </c>
      <c r="CP23" s="125">
        <f>'表1.4 销售预算表（出售）'!CQ22</f>
        <v>0</v>
      </c>
      <c r="CQ23" s="125">
        <f>'表1.4 销售预算表（出售）'!CR22</f>
        <v>0</v>
      </c>
      <c r="CR23" s="125">
        <f>'表1.4 销售预算表（出售）'!CS22</f>
        <v>0</v>
      </c>
      <c r="CS23" s="125">
        <f>'表1.4 销售预算表（出售）'!CT22</f>
        <v>0</v>
      </c>
      <c r="CT23" s="125">
        <f>'表1.4 销售预算表（出售）'!CU22</f>
        <v>0</v>
      </c>
      <c r="CU23" s="125">
        <f>'表1.4 销售预算表（出售）'!CV22</f>
        <v>0</v>
      </c>
      <c r="CV23" s="125">
        <f>'表1.4 销售预算表（出售）'!CW22</f>
        <v>0</v>
      </c>
      <c r="CW23" s="125">
        <f>'表1.4 销售预算表（出售）'!CX22</f>
        <v>0</v>
      </c>
      <c r="CX23" s="125">
        <f>'表1.4 销售预算表（出售）'!CY22</f>
        <v>0</v>
      </c>
      <c r="CY23" s="125">
        <f>'表1.4 销售预算表（出售）'!CZ22</f>
        <v>0</v>
      </c>
      <c r="CZ23" s="125">
        <f>'表1.4 销售预算表（出售）'!DA22</f>
        <v>0</v>
      </c>
      <c r="DA23" s="125">
        <f>'表1.4 销售预算表（出售）'!DB22</f>
        <v>0</v>
      </c>
      <c r="DB23" s="125">
        <f>'表1.4 销售预算表（出售）'!DC22</f>
        <v>0</v>
      </c>
      <c r="DC23" s="125">
        <f>'表1.4 销售预算表（出售）'!DD22</f>
        <v>0</v>
      </c>
      <c r="DD23" s="125">
        <f>'表1.4 销售预算表（出售）'!DE22</f>
        <v>0</v>
      </c>
      <c r="DE23" s="125">
        <f>'表1.4 销售预算表（出售）'!DF22</f>
        <v>0</v>
      </c>
      <c r="DF23" s="125">
        <f>'表1.4 销售预算表（出售）'!DG22</f>
        <v>0</v>
      </c>
      <c r="DG23" s="125">
        <f>'表1.4 销售预算表（出售）'!DH22</f>
        <v>0</v>
      </c>
      <c r="DH23" s="125">
        <f>'表1.4 销售预算表（出售）'!DI22</f>
        <v>0</v>
      </c>
      <c r="DI23" s="125">
        <f>'表1.4 销售预算表（出售）'!DJ22</f>
        <v>0</v>
      </c>
      <c r="DJ23" s="125">
        <f>'表1.4 销售预算表（出售）'!DK22</f>
        <v>0</v>
      </c>
      <c r="DK23" s="125">
        <f>'表1.4 销售预算表（出售）'!DL22</f>
        <v>0</v>
      </c>
      <c r="DL23" s="125">
        <f>'表1.4 销售预算表（出售）'!DM22</f>
        <v>0</v>
      </c>
      <c r="DM23" s="125">
        <f>'表1.4 销售预算表（出售）'!DN22</f>
        <v>0</v>
      </c>
      <c r="DN23" s="125">
        <f>'表1.4 销售预算表（出售）'!DO22</f>
        <v>0</v>
      </c>
      <c r="DO23" s="125">
        <f>'表1.4 销售预算表（出售）'!DP22</f>
        <v>0</v>
      </c>
      <c r="DP23" s="125">
        <f>'表1.4 销售预算表（出售）'!DQ22</f>
        <v>0</v>
      </c>
      <c r="DQ23" s="125">
        <f>'表1.4 销售预算表（出售）'!DR22</f>
        <v>0</v>
      </c>
      <c r="DR23" s="125">
        <f>'表1.4 销售预算表（出售）'!DS22</f>
        <v>0</v>
      </c>
      <c r="DS23" s="125">
        <f>'表1.4 销售预算表（出售）'!DT22</f>
        <v>0</v>
      </c>
      <c r="DT23" s="125">
        <f>'表1.4 销售预算表（出售）'!DU22</f>
        <v>0</v>
      </c>
      <c r="DU23" s="125">
        <f>'表1.4 销售预算表（出售）'!DV22</f>
        <v>0</v>
      </c>
      <c r="DV23" s="125">
        <f>'表1.4 销售预算表（出售）'!DW22</f>
        <v>0</v>
      </c>
      <c r="DW23" s="125">
        <f>'表1.4 销售预算表（出售）'!DX22</f>
        <v>0</v>
      </c>
      <c r="DX23" s="125">
        <f>'表1.4 销售预算表（出售）'!DY22</f>
        <v>0</v>
      </c>
      <c r="DY23" s="125">
        <f>'表1.4 销售预算表（出售）'!DZ22</f>
        <v>0</v>
      </c>
      <c r="DZ23" s="125">
        <f>'表1.4 销售预算表（出售）'!EA22</f>
        <v>0</v>
      </c>
      <c r="EA23" s="125">
        <f>'表1.4 销售预算表（出售）'!EB22</f>
        <v>0</v>
      </c>
      <c r="EB23" s="125">
        <f>'表1.4 销售预算表（出售）'!EC22</f>
        <v>0</v>
      </c>
      <c r="EC23" s="125">
        <f>'表1.4 销售预算表（出售）'!ED22</f>
        <v>0</v>
      </c>
      <c r="ED23" s="125">
        <f>'表1.4 销售预算表（出售）'!EE22</f>
        <v>0</v>
      </c>
      <c r="EE23" s="125">
        <f>'表1.4 销售预算表（出售）'!EF22</f>
        <v>0</v>
      </c>
      <c r="EF23" s="125">
        <f>'表1.4 销售预算表（出售）'!EG22</f>
        <v>0</v>
      </c>
      <c r="EG23" s="125">
        <f>'表1.4 销售预算表（出售）'!EH22</f>
        <v>0</v>
      </c>
      <c r="EH23" s="125">
        <f>'表1.4 销售预算表（出售）'!EI22</f>
        <v>0</v>
      </c>
      <c r="EI23" s="125">
        <f>'表1.4 销售预算表（出售）'!EJ22</f>
        <v>0</v>
      </c>
      <c r="EJ23" s="125">
        <f>'表1.4 销售预算表（出售）'!EK22</f>
        <v>0</v>
      </c>
      <c r="EK23" s="125">
        <f>'表1.4 销售预算表（出售）'!EL22</f>
        <v>0</v>
      </c>
      <c r="EL23" s="125">
        <f>'表1.4 销售预算表（出售）'!EM22</f>
        <v>0</v>
      </c>
      <c r="EM23" s="125">
        <f>'表1.4 销售预算表（出售）'!EN22</f>
        <v>0</v>
      </c>
      <c r="EN23" s="125">
        <f>'表1.4 销售预算表（出售）'!EO22</f>
        <v>0</v>
      </c>
      <c r="EO23" s="125">
        <f>'表1.4 销售预算表（出售）'!EP22</f>
        <v>0</v>
      </c>
      <c r="EP23" s="125">
        <f>'表1.4 销售预算表（出售）'!EQ22</f>
        <v>0</v>
      </c>
      <c r="EQ23" s="125">
        <f>'表1.4 销售预算表（出售）'!ER22</f>
        <v>0</v>
      </c>
      <c r="ER23" s="125">
        <f>'表1.4 销售预算表（出售）'!ES22</f>
        <v>0</v>
      </c>
      <c r="ES23" s="125">
        <f>'表1.4 销售预算表（出售）'!ET22</f>
        <v>0</v>
      </c>
      <c r="ET23" s="125">
        <f>'表1.4 销售预算表（出售）'!EU22</f>
        <v>0</v>
      </c>
      <c r="EU23" s="125">
        <f>'表1.4 销售预算表（出售）'!EV22</f>
        <v>0</v>
      </c>
      <c r="EV23" s="125">
        <f>'表1.4 销售预算表（出售）'!EW22</f>
        <v>0</v>
      </c>
      <c r="EW23" s="125">
        <f>'表1.4 销售预算表（出售）'!EX22</f>
        <v>0</v>
      </c>
      <c r="EX23" s="125">
        <f>'表1.4 销售预算表（出售）'!EY22</f>
        <v>0</v>
      </c>
      <c r="EY23" s="125">
        <f>'表1.4 销售预算表（出售）'!EZ22</f>
        <v>0</v>
      </c>
      <c r="EZ23" s="125">
        <f>'表1.4 销售预算表（出售）'!FA22</f>
        <v>0</v>
      </c>
      <c r="FA23" s="125">
        <f>'表1.4 销售预算表（出售）'!FB22</f>
        <v>0</v>
      </c>
      <c r="FB23" s="125">
        <f>'表1.4 销售预算表（出售）'!FC22</f>
        <v>0</v>
      </c>
      <c r="FC23" s="125">
        <f>'表1.4 销售预算表（出售）'!FD22</f>
        <v>0</v>
      </c>
      <c r="FD23" s="125">
        <f>'表1.4 销售预算表（出售）'!FE22</f>
        <v>0</v>
      </c>
      <c r="FE23" s="125">
        <f>'表1.4 销售预算表（出售）'!FF22</f>
        <v>0</v>
      </c>
      <c r="FF23" s="125">
        <f>'表1.4 销售预算表（出售）'!FG22</f>
        <v>0</v>
      </c>
      <c r="FG23" s="125">
        <f>'表1.4 销售预算表（出售）'!FH22</f>
        <v>0</v>
      </c>
      <c r="FH23" s="125">
        <f>'表1.4 销售预算表（出售）'!FI22</f>
        <v>0</v>
      </c>
      <c r="FI23" s="125">
        <f>'表1.4 销售预算表（出售）'!FJ22</f>
        <v>0</v>
      </c>
      <c r="FJ23" s="125">
        <f>'表1.4 销售预算表（出售）'!FK22</f>
        <v>0</v>
      </c>
      <c r="FK23" s="125">
        <f>'表1.4 销售预算表（出售）'!FL22</f>
        <v>0</v>
      </c>
      <c r="FL23" s="125">
        <f>'表1.4 销售预算表（出售）'!FM22</f>
        <v>0</v>
      </c>
      <c r="FM23" s="125">
        <f>'表1.4 销售预算表（出售）'!FN22</f>
        <v>0</v>
      </c>
      <c r="FN23" s="125">
        <f>'表1.4 销售预算表（出售）'!FO22</f>
        <v>0</v>
      </c>
      <c r="FO23" s="125">
        <f>'表1.4 销售预算表（出售）'!FP22</f>
        <v>0</v>
      </c>
      <c r="FP23" s="125">
        <f>'表1.4 销售预算表（出售）'!FQ22</f>
        <v>0</v>
      </c>
      <c r="FQ23" s="125">
        <f>'表1.4 销售预算表（出售）'!FR22</f>
        <v>0</v>
      </c>
      <c r="FR23" s="125">
        <f>'表1.4 销售预算表（出售）'!FS22</f>
        <v>0</v>
      </c>
      <c r="FS23" s="125">
        <f>'表1.4 销售预算表（出售）'!FT22</f>
        <v>0</v>
      </c>
      <c r="FT23" s="125">
        <f>'表1.4 销售预算表（出售）'!FU22</f>
        <v>0</v>
      </c>
      <c r="FU23" s="125">
        <f>'表1.4 销售预算表（出售）'!FV22</f>
        <v>0</v>
      </c>
      <c r="FV23" s="125">
        <f>'表1.4 销售预算表（出售）'!FW22</f>
        <v>0</v>
      </c>
      <c r="FW23" s="125">
        <f>'表1.4 销售预算表（出售）'!FX22</f>
        <v>0</v>
      </c>
      <c r="FX23" s="125">
        <f>'表1.4 销售预算表（出售）'!FY22</f>
        <v>0</v>
      </c>
      <c r="FY23" s="125">
        <f>'表1.4 销售预算表（出售）'!FZ22</f>
        <v>0</v>
      </c>
      <c r="FZ23" s="125">
        <f>'表1.4 销售预算表（出售）'!GA22</f>
        <v>0</v>
      </c>
      <c r="GA23" s="125">
        <f>'表1.4 销售预算表（出售）'!GB22</f>
        <v>0</v>
      </c>
      <c r="GB23" s="125">
        <f>'表1.4 销售预算表（出售）'!GC22</f>
        <v>0</v>
      </c>
      <c r="GC23" s="125">
        <f>'表1.4 销售预算表（出售）'!GD22</f>
        <v>0</v>
      </c>
      <c r="GD23" s="125">
        <f>'表1.4 销售预算表（出售）'!GE22</f>
        <v>0</v>
      </c>
      <c r="GE23" s="125">
        <f>'表1.4 销售预算表（出售）'!GF22</f>
        <v>0</v>
      </c>
    </row>
    <row r="24" spans="1:187" s="93" customFormat="1" ht="21" customHeight="1" outlineLevel="1">
      <c r="A24" s="43" t="str">
        <f>目录及说明!$C$3</f>
        <v>XX地区</v>
      </c>
      <c r="B24" s="43" t="str">
        <f>目录及说明!$C$4</f>
        <v>XX项目</v>
      </c>
      <c r="C24" s="95" t="str">
        <f>'表1.4 销售预算表（出售）'!E23</f>
        <v>类别3</v>
      </c>
      <c r="D24" s="853"/>
      <c r="E24" s="125">
        <f>'表1.4 销售预算表（出售）'!F23</f>
        <v>0</v>
      </c>
      <c r="F24" s="125">
        <f>'表1.4 销售预算表（出售）'!G23</f>
        <v>0</v>
      </c>
      <c r="G24" s="125">
        <f>'表1.4 销售预算表（出售）'!H23</f>
        <v>0</v>
      </c>
      <c r="H24" s="125">
        <f>'表1.4 销售预算表（出售）'!I23</f>
        <v>0</v>
      </c>
      <c r="I24" s="125">
        <f>'表1.4 销售预算表（出售）'!J23</f>
        <v>0</v>
      </c>
      <c r="J24" s="125">
        <f>'表1.4 销售预算表（出售）'!K23</f>
        <v>0</v>
      </c>
      <c r="K24" s="125">
        <f>'表1.4 销售预算表（出售）'!L23</f>
        <v>0</v>
      </c>
      <c r="L24" s="125">
        <f>'表1.4 销售预算表（出售）'!M23</f>
        <v>0</v>
      </c>
      <c r="M24" s="125">
        <f>'表1.4 销售预算表（出售）'!N23</f>
        <v>0</v>
      </c>
      <c r="N24" s="125">
        <f>'表1.4 销售预算表（出售）'!O23</f>
        <v>0</v>
      </c>
      <c r="O24" s="125">
        <f>'表1.4 销售预算表（出售）'!P23</f>
        <v>0</v>
      </c>
      <c r="P24" s="125">
        <f>'表1.4 销售预算表（出售）'!Q23</f>
        <v>0</v>
      </c>
      <c r="Q24" s="125">
        <f>'表1.4 销售预算表（出售）'!R23</f>
        <v>0</v>
      </c>
      <c r="R24" s="125">
        <f>'表1.4 销售预算表（出售）'!S23</f>
        <v>0</v>
      </c>
      <c r="S24" s="125">
        <f>'表1.4 销售预算表（出售）'!T23</f>
        <v>0</v>
      </c>
      <c r="T24" s="125">
        <f>'表1.4 销售预算表（出售）'!U23</f>
        <v>0</v>
      </c>
      <c r="U24" s="125">
        <f>'表1.4 销售预算表（出售）'!V23</f>
        <v>0</v>
      </c>
      <c r="V24" s="125">
        <f>'表1.4 销售预算表（出售）'!W23</f>
        <v>0</v>
      </c>
      <c r="W24" s="125">
        <f>'表1.4 销售预算表（出售）'!X23</f>
        <v>0</v>
      </c>
      <c r="X24" s="125">
        <f>'表1.4 销售预算表（出售）'!Y23</f>
        <v>0</v>
      </c>
      <c r="Y24" s="125">
        <f>'表1.4 销售预算表（出售）'!Z23</f>
        <v>0</v>
      </c>
      <c r="Z24" s="125">
        <f>'表1.4 销售预算表（出售）'!AA23</f>
        <v>0</v>
      </c>
      <c r="AA24" s="125">
        <f>'表1.4 销售预算表（出售）'!AB23</f>
        <v>0</v>
      </c>
      <c r="AB24" s="125">
        <f>'表1.4 销售预算表（出售）'!AC23</f>
        <v>0</v>
      </c>
      <c r="AC24" s="125">
        <f>'表1.4 销售预算表（出售）'!AD23</f>
        <v>0</v>
      </c>
      <c r="AD24" s="125">
        <f>'表1.4 销售预算表（出售）'!AE23</f>
        <v>0</v>
      </c>
      <c r="AE24" s="125">
        <f>'表1.4 销售预算表（出售）'!AF23</f>
        <v>0</v>
      </c>
      <c r="AF24" s="125">
        <f>'表1.4 销售预算表（出售）'!AG23</f>
        <v>0</v>
      </c>
      <c r="AG24" s="125">
        <f>'表1.4 销售预算表（出售）'!AH23</f>
        <v>0</v>
      </c>
      <c r="AH24" s="125">
        <f>'表1.4 销售预算表（出售）'!AI23</f>
        <v>0</v>
      </c>
      <c r="AI24" s="125">
        <f>'表1.4 销售预算表（出售）'!AJ23</f>
        <v>0</v>
      </c>
      <c r="AJ24" s="125">
        <f>'表1.4 销售预算表（出售）'!AK23</f>
        <v>0</v>
      </c>
      <c r="AK24" s="125">
        <f>'表1.4 销售预算表（出售）'!AL23</f>
        <v>0</v>
      </c>
      <c r="AL24" s="125">
        <f>'表1.4 销售预算表（出售）'!AM23</f>
        <v>0</v>
      </c>
      <c r="AM24" s="125">
        <f>'表1.4 销售预算表（出售）'!AN23</f>
        <v>0</v>
      </c>
      <c r="AN24" s="125">
        <f>'表1.4 销售预算表（出售）'!AO23</f>
        <v>0</v>
      </c>
      <c r="AO24" s="125">
        <f>'表1.4 销售预算表（出售）'!AP23</f>
        <v>0</v>
      </c>
      <c r="AP24" s="125">
        <f>'表1.4 销售预算表（出售）'!AQ23</f>
        <v>0</v>
      </c>
      <c r="AQ24" s="125">
        <f>'表1.4 销售预算表（出售）'!AR23</f>
        <v>0</v>
      </c>
      <c r="AR24" s="125">
        <f>'表1.4 销售预算表（出售）'!AS23</f>
        <v>0</v>
      </c>
      <c r="AS24" s="125">
        <f>'表1.4 销售预算表（出售）'!AT23</f>
        <v>0</v>
      </c>
      <c r="AT24" s="125">
        <f>'表1.4 销售预算表（出售）'!AU23</f>
        <v>0</v>
      </c>
      <c r="AU24" s="125">
        <f>'表1.4 销售预算表（出售）'!AV23</f>
        <v>0</v>
      </c>
      <c r="AV24" s="125">
        <f>'表1.4 销售预算表（出售）'!AW23</f>
        <v>0</v>
      </c>
      <c r="AW24" s="125">
        <f>'表1.4 销售预算表（出售）'!AX23</f>
        <v>0</v>
      </c>
      <c r="AX24" s="125">
        <f>'表1.4 销售预算表（出售）'!AY23</f>
        <v>0</v>
      </c>
      <c r="AY24" s="125">
        <f>'表1.4 销售预算表（出售）'!AZ23</f>
        <v>0</v>
      </c>
      <c r="AZ24" s="125">
        <f>'表1.4 销售预算表（出售）'!BA23</f>
        <v>0</v>
      </c>
      <c r="BA24" s="125">
        <f>'表1.4 销售预算表（出售）'!BB23</f>
        <v>0</v>
      </c>
      <c r="BB24" s="125">
        <f>'表1.4 销售预算表（出售）'!BC23</f>
        <v>0</v>
      </c>
      <c r="BC24" s="125">
        <f>'表1.4 销售预算表（出售）'!BD23</f>
        <v>0</v>
      </c>
      <c r="BD24" s="125">
        <f>'表1.4 销售预算表（出售）'!BE23</f>
        <v>0</v>
      </c>
      <c r="BE24" s="125">
        <f>'表1.4 销售预算表（出售）'!BF23</f>
        <v>0</v>
      </c>
      <c r="BF24" s="125">
        <f>'表1.4 销售预算表（出售）'!BG23</f>
        <v>0</v>
      </c>
      <c r="BG24" s="125">
        <f>'表1.4 销售预算表（出售）'!BH23</f>
        <v>0</v>
      </c>
      <c r="BH24" s="125">
        <f>'表1.4 销售预算表（出售）'!BI23</f>
        <v>0</v>
      </c>
      <c r="BI24" s="125">
        <f>'表1.4 销售预算表（出售）'!BJ23</f>
        <v>0</v>
      </c>
      <c r="BJ24" s="125">
        <f>'表1.4 销售预算表（出售）'!BK23</f>
        <v>0</v>
      </c>
      <c r="BK24" s="125">
        <f>'表1.4 销售预算表（出售）'!BL23</f>
        <v>0</v>
      </c>
      <c r="BL24" s="125">
        <f>'表1.4 销售预算表（出售）'!BM23</f>
        <v>0</v>
      </c>
      <c r="BM24" s="125">
        <f>'表1.4 销售预算表（出售）'!BN23</f>
        <v>0</v>
      </c>
      <c r="BN24" s="125">
        <f>'表1.4 销售预算表（出售）'!BO23</f>
        <v>0</v>
      </c>
      <c r="BO24" s="125">
        <f>'表1.4 销售预算表（出售）'!BP23</f>
        <v>0</v>
      </c>
      <c r="BP24" s="125">
        <f>'表1.4 销售预算表（出售）'!BQ23</f>
        <v>0</v>
      </c>
      <c r="BQ24" s="125">
        <f>'表1.4 销售预算表（出售）'!BR23</f>
        <v>0</v>
      </c>
      <c r="BR24" s="125">
        <f>'表1.4 销售预算表（出售）'!BS23</f>
        <v>0</v>
      </c>
      <c r="BS24" s="125">
        <f>'表1.4 销售预算表（出售）'!BT23</f>
        <v>0</v>
      </c>
      <c r="BT24" s="125">
        <f>'表1.4 销售预算表（出售）'!BU23</f>
        <v>0</v>
      </c>
      <c r="BU24" s="125">
        <f>'表1.4 销售预算表（出售）'!BV23</f>
        <v>0</v>
      </c>
      <c r="BV24" s="125">
        <f>'表1.4 销售预算表（出售）'!BW23</f>
        <v>0</v>
      </c>
      <c r="BW24" s="125">
        <f>'表1.4 销售预算表（出售）'!BX23</f>
        <v>0</v>
      </c>
      <c r="BX24" s="125">
        <f>'表1.4 销售预算表（出售）'!BY23</f>
        <v>0</v>
      </c>
      <c r="BY24" s="125">
        <f>'表1.4 销售预算表（出售）'!BZ23</f>
        <v>0</v>
      </c>
      <c r="BZ24" s="125">
        <f>'表1.4 销售预算表（出售）'!CA23</f>
        <v>0</v>
      </c>
      <c r="CA24" s="125">
        <f>'表1.4 销售预算表（出售）'!CB23</f>
        <v>0</v>
      </c>
      <c r="CB24" s="125">
        <f>'表1.4 销售预算表（出售）'!CC23</f>
        <v>0</v>
      </c>
      <c r="CC24" s="125">
        <f>'表1.4 销售预算表（出售）'!CD23</f>
        <v>0</v>
      </c>
      <c r="CD24" s="125">
        <f>'表1.4 销售预算表（出售）'!CE23</f>
        <v>0</v>
      </c>
      <c r="CE24" s="125">
        <f>'表1.4 销售预算表（出售）'!CF23</f>
        <v>0</v>
      </c>
      <c r="CF24" s="125">
        <f>'表1.4 销售预算表（出售）'!CG23</f>
        <v>0</v>
      </c>
      <c r="CG24" s="125">
        <f>'表1.4 销售预算表（出售）'!CH23</f>
        <v>0</v>
      </c>
      <c r="CH24" s="125">
        <f>'表1.4 销售预算表（出售）'!CI23</f>
        <v>0</v>
      </c>
      <c r="CI24" s="125">
        <f>'表1.4 销售预算表（出售）'!CJ23</f>
        <v>0</v>
      </c>
      <c r="CJ24" s="125">
        <f>'表1.4 销售预算表（出售）'!CK23</f>
        <v>0</v>
      </c>
      <c r="CK24" s="125">
        <f>'表1.4 销售预算表（出售）'!CL23</f>
        <v>0</v>
      </c>
      <c r="CL24" s="125">
        <f>'表1.4 销售预算表（出售）'!CM23</f>
        <v>0</v>
      </c>
      <c r="CM24" s="125">
        <f>'表1.4 销售预算表（出售）'!CN23</f>
        <v>0</v>
      </c>
      <c r="CN24" s="125">
        <f>'表1.4 销售预算表（出售）'!CO23</f>
        <v>0</v>
      </c>
      <c r="CO24" s="125">
        <f>'表1.4 销售预算表（出售）'!CP23</f>
        <v>0</v>
      </c>
      <c r="CP24" s="125">
        <f>'表1.4 销售预算表（出售）'!CQ23</f>
        <v>0</v>
      </c>
      <c r="CQ24" s="125">
        <f>'表1.4 销售预算表（出售）'!CR23</f>
        <v>0</v>
      </c>
      <c r="CR24" s="125">
        <f>'表1.4 销售预算表（出售）'!CS23</f>
        <v>0</v>
      </c>
      <c r="CS24" s="125">
        <f>'表1.4 销售预算表（出售）'!CT23</f>
        <v>0</v>
      </c>
      <c r="CT24" s="125">
        <f>'表1.4 销售预算表（出售）'!CU23</f>
        <v>0</v>
      </c>
      <c r="CU24" s="125">
        <f>'表1.4 销售预算表（出售）'!CV23</f>
        <v>0</v>
      </c>
      <c r="CV24" s="125">
        <f>'表1.4 销售预算表（出售）'!CW23</f>
        <v>0</v>
      </c>
      <c r="CW24" s="125">
        <f>'表1.4 销售预算表（出售）'!CX23</f>
        <v>0</v>
      </c>
      <c r="CX24" s="125">
        <f>'表1.4 销售预算表（出售）'!CY23</f>
        <v>0</v>
      </c>
      <c r="CY24" s="125">
        <f>'表1.4 销售预算表（出售）'!CZ23</f>
        <v>0</v>
      </c>
      <c r="CZ24" s="125">
        <f>'表1.4 销售预算表（出售）'!DA23</f>
        <v>0</v>
      </c>
      <c r="DA24" s="125">
        <f>'表1.4 销售预算表（出售）'!DB23</f>
        <v>0</v>
      </c>
      <c r="DB24" s="125">
        <f>'表1.4 销售预算表（出售）'!DC23</f>
        <v>0</v>
      </c>
      <c r="DC24" s="125">
        <f>'表1.4 销售预算表（出售）'!DD23</f>
        <v>0</v>
      </c>
      <c r="DD24" s="125">
        <f>'表1.4 销售预算表（出售）'!DE23</f>
        <v>0</v>
      </c>
      <c r="DE24" s="125">
        <f>'表1.4 销售预算表（出售）'!DF23</f>
        <v>0</v>
      </c>
      <c r="DF24" s="125">
        <f>'表1.4 销售预算表（出售）'!DG23</f>
        <v>0</v>
      </c>
      <c r="DG24" s="125">
        <f>'表1.4 销售预算表（出售）'!DH23</f>
        <v>0</v>
      </c>
      <c r="DH24" s="125">
        <f>'表1.4 销售预算表（出售）'!DI23</f>
        <v>0</v>
      </c>
      <c r="DI24" s="125">
        <f>'表1.4 销售预算表（出售）'!DJ23</f>
        <v>0</v>
      </c>
      <c r="DJ24" s="125">
        <f>'表1.4 销售预算表（出售）'!DK23</f>
        <v>0</v>
      </c>
      <c r="DK24" s="125">
        <f>'表1.4 销售预算表（出售）'!DL23</f>
        <v>0</v>
      </c>
      <c r="DL24" s="125">
        <f>'表1.4 销售预算表（出售）'!DM23</f>
        <v>0</v>
      </c>
      <c r="DM24" s="125">
        <f>'表1.4 销售预算表（出售）'!DN23</f>
        <v>0</v>
      </c>
      <c r="DN24" s="125">
        <f>'表1.4 销售预算表（出售）'!DO23</f>
        <v>0</v>
      </c>
      <c r="DO24" s="125">
        <f>'表1.4 销售预算表（出售）'!DP23</f>
        <v>0</v>
      </c>
      <c r="DP24" s="125">
        <f>'表1.4 销售预算表（出售）'!DQ23</f>
        <v>0</v>
      </c>
      <c r="DQ24" s="125">
        <f>'表1.4 销售预算表（出售）'!DR23</f>
        <v>0</v>
      </c>
      <c r="DR24" s="125">
        <f>'表1.4 销售预算表（出售）'!DS23</f>
        <v>0</v>
      </c>
      <c r="DS24" s="125">
        <f>'表1.4 销售预算表（出售）'!DT23</f>
        <v>0</v>
      </c>
      <c r="DT24" s="125">
        <f>'表1.4 销售预算表（出售）'!DU23</f>
        <v>0</v>
      </c>
      <c r="DU24" s="125">
        <f>'表1.4 销售预算表（出售）'!DV23</f>
        <v>0</v>
      </c>
      <c r="DV24" s="125">
        <f>'表1.4 销售预算表（出售）'!DW23</f>
        <v>0</v>
      </c>
      <c r="DW24" s="125">
        <f>'表1.4 销售预算表（出售）'!DX23</f>
        <v>0</v>
      </c>
      <c r="DX24" s="125">
        <f>'表1.4 销售预算表（出售）'!DY23</f>
        <v>0</v>
      </c>
      <c r="DY24" s="125">
        <f>'表1.4 销售预算表（出售）'!DZ23</f>
        <v>0</v>
      </c>
      <c r="DZ24" s="125">
        <f>'表1.4 销售预算表（出售）'!EA23</f>
        <v>0</v>
      </c>
      <c r="EA24" s="125">
        <f>'表1.4 销售预算表（出售）'!EB23</f>
        <v>0</v>
      </c>
      <c r="EB24" s="125">
        <f>'表1.4 销售预算表（出售）'!EC23</f>
        <v>0</v>
      </c>
      <c r="EC24" s="125">
        <f>'表1.4 销售预算表（出售）'!ED23</f>
        <v>0</v>
      </c>
      <c r="ED24" s="125">
        <f>'表1.4 销售预算表（出售）'!EE23</f>
        <v>0</v>
      </c>
      <c r="EE24" s="125">
        <f>'表1.4 销售预算表（出售）'!EF23</f>
        <v>0</v>
      </c>
      <c r="EF24" s="125">
        <f>'表1.4 销售预算表（出售）'!EG23</f>
        <v>0</v>
      </c>
      <c r="EG24" s="125">
        <f>'表1.4 销售预算表（出售）'!EH23</f>
        <v>0</v>
      </c>
      <c r="EH24" s="125">
        <f>'表1.4 销售预算表（出售）'!EI23</f>
        <v>0</v>
      </c>
      <c r="EI24" s="125">
        <f>'表1.4 销售预算表（出售）'!EJ23</f>
        <v>0</v>
      </c>
      <c r="EJ24" s="125">
        <f>'表1.4 销售预算表（出售）'!EK23</f>
        <v>0</v>
      </c>
      <c r="EK24" s="125">
        <f>'表1.4 销售预算表（出售）'!EL23</f>
        <v>0</v>
      </c>
      <c r="EL24" s="125">
        <f>'表1.4 销售预算表（出售）'!EM23</f>
        <v>0</v>
      </c>
      <c r="EM24" s="125">
        <f>'表1.4 销售预算表（出售）'!EN23</f>
        <v>0</v>
      </c>
      <c r="EN24" s="125">
        <f>'表1.4 销售预算表（出售）'!EO23</f>
        <v>0</v>
      </c>
      <c r="EO24" s="125">
        <f>'表1.4 销售预算表（出售）'!EP23</f>
        <v>0</v>
      </c>
      <c r="EP24" s="125">
        <f>'表1.4 销售预算表（出售）'!EQ23</f>
        <v>0</v>
      </c>
      <c r="EQ24" s="125">
        <f>'表1.4 销售预算表（出售）'!ER23</f>
        <v>0</v>
      </c>
      <c r="ER24" s="125">
        <f>'表1.4 销售预算表（出售）'!ES23</f>
        <v>0</v>
      </c>
      <c r="ES24" s="125">
        <f>'表1.4 销售预算表（出售）'!ET23</f>
        <v>0</v>
      </c>
      <c r="ET24" s="125">
        <f>'表1.4 销售预算表（出售）'!EU23</f>
        <v>0</v>
      </c>
      <c r="EU24" s="125">
        <f>'表1.4 销售预算表（出售）'!EV23</f>
        <v>0</v>
      </c>
      <c r="EV24" s="125">
        <f>'表1.4 销售预算表（出售）'!EW23</f>
        <v>0</v>
      </c>
      <c r="EW24" s="125">
        <f>'表1.4 销售预算表（出售）'!EX23</f>
        <v>0</v>
      </c>
      <c r="EX24" s="125">
        <f>'表1.4 销售预算表（出售）'!EY23</f>
        <v>0</v>
      </c>
      <c r="EY24" s="125">
        <f>'表1.4 销售预算表（出售）'!EZ23</f>
        <v>0</v>
      </c>
      <c r="EZ24" s="125">
        <f>'表1.4 销售预算表（出售）'!FA23</f>
        <v>0</v>
      </c>
      <c r="FA24" s="125">
        <f>'表1.4 销售预算表（出售）'!FB23</f>
        <v>0</v>
      </c>
      <c r="FB24" s="125">
        <f>'表1.4 销售预算表（出售）'!FC23</f>
        <v>0</v>
      </c>
      <c r="FC24" s="125">
        <f>'表1.4 销售预算表（出售）'!FD23</f>
        <v>0</v>
      </c>
      <c r="FD24" s="125">
        <f>'表1.4 销售预算表（出售）'!FE23</f>
        <v>0</v>
      </c>
      <c r="FE24" s="125">
        <f>'表1.4 销售预算表（出售）'!FF23</f>
        <v>0</v>
      </c>
      <c r="FF24" s="125">
        <f>'表1.4 销售预算表（出售）'!FG23</f>
        <v>0</v>
      </c>
      <c r="FG24" s="125">
        <f>'表1.4 销售预算表（出售）'!FH23</f>
        <v>0</v>
      </c>
      <c r="FH24" s="125">
        <f>'表1.4 销售预算表（出售）'!FI23</f>
        <v>0</v>
      </c>
      <c r="FI24" s="125">
        <f>'表1.4 销售预算表（出售）'!FJ23</f>
        <v>0</v>
      </c>
      <c r="FJ24" s="125">
        <f>'表1.4 销售预算表（出售）'!FK23</f>
        <v>0</v>
      </c>
      <c r="FK24" s="125">
        <f>'表1.4 销售预算表（出售）'!FL23</f>
        <v>0</v>
      </c>
      <c r="FL24" s="125">
        <f>'表1.4 销售预算表（出售）'!FM23</f>
        <v>0</v>
      </c>
      <c r="FM24" s="125">
        <f>'表1.4 销售预算表（出售）'!FN23</f>
        <v>0</v>
      </c>
      <c r="FN24" s="125">
        <f>'表1.4 销售预算表（出售）'!FO23</f>
        <v>0</v>
      </c>
      <c r="FO24" s="125">
        <f>'表1.4 销售预算表（出售）'!FP23</f>
        <v>0</v>
      </c>
      <c r="FP24" s="125">
        <f>'表1.4 销售预算表（出售）'!FQ23</f>
        <v>0</v>
      </c>
      <c r="FQ24" s="125">
        <f>'表1.4 销售预算表（出售）'!FR23</f>
        <v>0</v>
      </c>
      <c r="FR24" s="125">
        <f>'表1.4 销售预算表（出售）'!FS23</f>
        <v>0</v>
      </c>
      <c r="FS24" s="125">
        <f>'表1.4 销售预算表（出售）'!FT23</f>
        <v>0</v>
      </c>
      <c r="FT24" s="125">
        <f>'表1.4 销售预算表（出售）'!FU23</f>
        <v>0</v>
      </c>
      <c r="FU24" s="125">
        <f>'表1.4 销售预算表（出售）'!FV23</f>
        <v>0</v>
      </c>
      <c r="FV24" s="125">
        <f>'表1.4 销售预算表（出售）'!FW23</f>
        <v>0</v>
      </c>
      <c r="FW24" s="125">
        <f>'表1.4 销售预算表（出售）'!FX23</f>
        <v>0</v>
      </c>
      <c r="FX24" s="125">
        <f>'表1.4 销售预算表（出售）'!FY23</f>
        <v>0</v>
      </c>
      <c r="FY24" s="125">
        <f>'表1.4 销售预算表（出售）'!FZ23</f>
        <v>0</v>
      </c>
      <c r="FZ24" s="125">
        <f>'表1.4 销售预算表（出售）'!GA23</f>
        <v>0</v>
      </c>
      <c r="GA24" s="125">
        <f>'表1.4 销售预算表（出售）'!GB23</f>
        <v>0</v>
      </c>
      <c r="GB24" s="125">
        <f>'表1.4 销售预算表（出售）'!GC23</f>
        <v>0</v>
      </c>
      <c r="GC24" s="125">
        <f>'表1.4 销售预算表（出售）'!GD23</f>
        <v>0</v>
      </c>
      <c r="GD24" s="125">
        <f>'表1.4 销售预算表（出售）'!GE23</f>
        <v>0</v>
      </c>
      <c r="GE24" s="125">
        <f>'表1.4 销售预算表（出售）'!GF23</f>
        <v>0</v>
      </c>
    </row>
    <row r="25" spans="1:187" s="93" customFormat="1" ht="21" customHeight="1" outlineLevel="1">
      <c r="A25" s="43" t="str">
        <f>目录及说明!$C$3</f>
        <v>XX地区</v>
      </c>
      <c r="B25" s="43" t="str">
        <f>目录及说明!$C$4</f>
        <v>XX项目</v>
      </c>
      <c r="C25" s="94" t="str">
        <f>'表1.4 销售预算表（出售）'!E24</f>
        <v>类别4</v>
      </c>
      <c r="D25" s="853"/>
      <c r="E25" s="125">
        <f>'表1.4 销售预算表（出售）'!F24</f>
        <v>0</v>
      </c>
      <c r="F25" s="125">
        <f>'表1.4 销售预算表（出售）'!G24</f>
        <v>0</v>
      </c>
      <c r="G25" s="125">
        <f>'表1.4 销售预算表（出售）'!H24</f>
        <v>0</v>
      </c>
      <c r="H25" s="125">
        <f>'表1.4 销售预算表（出售）'!I24</f>
        <v>0</v>
      </c>
      <c r="I25" s="125">
        <f>'表1.4 销售预算表（出售）'!J24</f>
        <v>0</v>
      </c>
      <c r="J25" s="125">
        <f>'表1.4 销售预算表（出售）'!K24</f>
        <v>0</v>
      </c>
      <c r="K25" s="125">
        <f>'表1.4 销售预算表（出售）'!L24</f>
        <v>0</v>
      </c>
      <c r="L25" s="125">
        <f>'表1.4 销售预算表（出售）'!M24</f>
        <v>0</v>
      </c>
      <c r="M25" s="125">
        <f>'表1.4 销售预算表（出售）'!N24</f>
        <v>0</v>
      </c>
      <c r="N25" s="125">
        <f>'表1.4 销售预算表（出售）'!O24</f>
        <v>0</v>
      </c>
      <c r="O25" s="125">
        <f>'表1.4 销售预算表（出售）'!P24</f>
        <v>0</v>
      </c>
      <c r="P25" s="125">
        <f>'表1.4 销售预算表（出售）'!Q24</f>
        <v>0</v>
      </c>
      <c r="Q25" s="125">
        <f>'表1.4 销售预算表（出售）'!R24</f>
        <v>0</v>
      </c>
      <c r="R25" s="125">
        <f>'表1.4 销售预算表（出售）'!S24</f>
        <v>0</v>
      </c>
      <c r="S25" s="125">
        <f>'表1.4 销售预算表（出售）'!T24</f>
        <v>0</v>
      </c>
      <c r="T25" s="125">
        <f>'表1.4 销售预算表（出售）'!U24</f>
        <v>0</v>
      </c>
      <c r="U25" s="125">
        <f>'表1.4 销售预算表（出售）'!V24</f>
        <v>0</v>
      </c>
      <c r="V25" s="125">
        <f>'表1.4 销售预算表（出售）'!W24</f>
        <v>0</v>
      </c>
      <c r="W25" s="125">
        <f>'表1.4 销售预算表（出售）'!X24</f>
        <v>0</v>
      </c>
      <c r="X25" s="125">
        <f>'表1.4 销售预算表（出售）'!Y24</f>
        <v>0</v>
      </c>
      <c r="Y25" s="125">
        <f>'表1.4 销售预算表（出售）'!Z24</f>
        <v>0</v>
      </c>
      <c r="Z25" s="125">
        <f>'表1.4 销售预算表（出售）'!AA24</f>
        <v>0</v>
      </c>
      <c r="AA25" s="125">
        <f>'表1.4 销售预算表（出售）'!AB24</f>
        <v>0</v>
      </c>
      <c r="AB25" s="125">
        <f>'表1.4 销售预算表（出售）'!AC24</f>
        <v>0</v>
      </c>
      <c r="AC25" s="125">
        <f>'表1.4 销售预算表（出售）'!AD24</f>
        <v>0</v>
      </c>
      <c r="AD25" s="125">
        <f>'表1.4 销售预算表（出售）'!AE24</f>
        <v>0</v>
      </c>
      <c r="AE25" s="125">
        <f>'表1.4 销售预算表（出售）'!AF24</f>
        <v>0</v>
      </c>
      <c r="AF25" s="125">
        <f>'表1.4 销售预算表（出售）'!AG24</f>
        <v>0</v>
      </c>
      <c r="AG25" s="125">
        <f>'表1.4 销售预算表（出售）'!AH24</f>
        <v>0</v>
      </c>
      <c r="AH25" s="125">
        <f>'表1.4 销售预算表（出售）'!AI24</f>
        <v>0</v>
      </c>
      <c r="AI25" s="125">
        <f>'表1.4 销售预算表（出售）'!AJ24</f>
        <v>0</v>
      </c>
      <c r="AJ25" s="125">
        <f>'表1.4 销售预算表（出售）'!AK24</f>
        <v>0</v>
      </c>
      <c r="AK25" s="125">
        <f>'表1.4 销售预算表（出售）'!AL24</f>
        <v>0</v>
      </c>
      <c r="AL25" s="125">
        <f>'表1.4 销售预算表（出售）'!AM24</f>
        <v>0</v>
      </c>
      <c r="AM25" s="125">
        <f>'表1.4 销售预算表（出售）'!AN24</f>
        <v>0</v>
      </c>
      <c r="AN25" s="125">
        <f>'表1.4 销售预算表（出售）'!AO24</f>
        <v>0</v>
      </c>
      <c r="AO25" s="125">
        <f>'表1.4 销售预算表（出售）'!AP24</f>
        <v>0</v>
      </c>
      <c r="AP25" s="125">
        <f>'表1.4 销售预算表（出售）'!AQ24</f>
        <v>0</v>
      </c>
      <c r="AQ25" s="125">
        <f>'表1.4 销售预算表（出售）'!AR24</f>
        <v>0</v>
      </c>
      <c r="AR25" s="125">
        <f>'表1.4 销售预算表（出售）'!AS24</f>
        <v>0</v>
      </c>
      <c r="AS25" s="125">
        <f>'表1.4 销售预算表（出售）'!AT24</f>
        <v>0</v>
      </c>
      <c r="AT25" s="125">
        <f>'表1.4 销售预算表（出售）'!AU24</f>
        <v>0</v>
      </c>
      <c r="AU25" s="125">
        <f>'表1.4 销售预算表（出售）'!AV24</f>
        <v>0</v>
      </c>
      <c r="AV25" s="125">
        <f>'表1.4 销售预算表（出售）'!AW24</f>
        <v>0</v>
      </c>
      <c r="AW25" s="125">
        <f>'表1.4 销售预算表（出售）'!AX24</f>
        <v>0</v>
      </c>
      <c r="AX25" s="125">
        <f>'表1.4 销售预算表（出售）'!AY24</f>
        <v>0</v>
      </c>
      <c r="AY25" s="125">
        <f>'表1.4 销售预算表（出售）'!AZ24</f>
        <v>0</v>
      </c>
      <c r="AZ25" s="125">
        <f>'表1.4 销售预算表（出售）'!BA24</f>
        <v>0</v>
      </c>
      <c r="BA25" s="125">
        <f>'表1.4 销售预算表（出售）'!BB24</f>
        <v>0</v>
      </c>
      <c r="BB25" s="125">
        <f>'表1.4 销售预算表（出售）'!BC24</f>
        <v>0</v>
      </c>
      <c r="BC25" s="125">
        <f>'表1.4 销售预算表（出售）'!BD24</f>
        <v>0</v>
      </c>
      <c r="BD25" s="125">
        <f>'表1.4 销售预算表（出售）'!BE24</f>
        <v>0</v>
      </c>
      <c r="BE25" s="125">
        <f>'表1.4 销售预算表（出售）'!BF24</f>
        <v>0</v>
      </c>
      <c r="BF25" s="125">
        <f>'表1.4 销售预算表（出售）'!BG24</f>
        <v>0</v>
      </c>
      <c r="BG25" s="125">
        <f>'表1.4 销售预算表（出售）'!BH24</f>
        <v>0</v>
      </c>
      <c r="BH25" s="125">
        <f>'表1.4 销售预算表（出售）'!BI24</f>
        <v>0</v>
      </c>
      <c r="BI25" s="125">
        <f>'表1.4 销售预算表（出售）'!BJ24</f>
        <v>0</v>
      </c>
      <c r="BJ25" s="125">
        <f>'表1.4 销售预算表（出售）'!BK24</f>
        <v>0</v>
      </c>
      <c r="BK25" s="125">
        <f>'表1.4 销售预算表（出售）'!BL24</f>
        <v>0</v>
      </c>
      <c r="BL25" s="125">
        <f>'表1.4 销售预算表（出售）'!BM24</f>
        <v>0</v>
      </c>
      <c r="BM25" s="125">
        <f>'表1.4 销售预算表（出售）'!BN24</f>
        <v>0</v>
      </c>
      <c r="BN25" s="125">
        <f>'表1.4 销售预算表（出售）'!BO24</f>
        <v>0</v>
      </c>
      <c r="BO25" s="125">
        <f>'表1.4 销售预算表（出售）'!BP24</f>
        <v>0</v>
      </c>
      <c r="BP25" s="125">
        <f>'表1.4 销售预算表（出售）'!BQ24</f>
        <v>0</v>
      </c>
      <c r="BQ25" s="125">
        <f>'表1.4 销售预算表（出售）'!BR24</f>
        <v>0</v>
      </c>
      <c r="BR25" s="125">
        <f>'表1.4 销售预算表（出售）'!BS24</f>
        <v>0</v>
      </c>
      <c r="BS25" s="125">
        <f>'表1.4 销售预算表（出售）'!BT24</f>
        <v>0</v>
      </c>
      <c r="BT25" s="125">
        <f>'表1.4 销售预算表（出售）'!BU24</f>
        <v>0</v>
      </c>
      <c r="BU25" s="125">
        <f>'表1.4 销售预算表（出售）'!BV24</f>
        <v>0</v>
      </c>
      <c r="BV25" s="125">
        <f>'表1.4 销售预算表（出售）'!BW24</f>
        <v>0</v>
      </c>
      <c r="BW25" s="125">
        <f>'表1.4 销售预算表（出售）'!BX24</f>
        <v>0</v>
      </c>
      <c r="BX25" s="125">
        <f>'表1.4 销售预算表（出售）'!BY24</f>
        <v>0</v>
      </c>
      <c r="BY25" s="125">
        <f>'表1.4 销售预算表（出售）'!BZ24</f>
        <v>0</v>
      </c>
      <c r="BZ25" s="125">
        <f>'表1.4 销售预算表（出售）'!CA24</f>
        <v>0</v>
      </c>
      <c r="CA25" s="125">
        <f>'表1.4 销售预算表（出售）'!CB24</f>
        <v>0</v>
      </c>
      <c r="CB25" s="125">
        <f>'表1.4 销售预算表（出售）'!CC24</f>
        <v>0</v>
      </c>
      <c r="CC25" s="125">
        <f>'表1.4 销售预算表（出售）'!CD24</f>
        <v>0</v>
      </c>
      <c r="CD25" s="125">
        <f>'表1.4 销售预算表（出售）'!CE24</f>
        <v>0</v>
      </c>
      <c r="CE25" s="125">
        <f>'表1.4 销售预算表（出售）'!CF24</f>
        <v>0</v>
      </c>
      <c r="CF25" s="125">
        <f>'表1.4 销售预算表（出售）'!CG24</f>
        <v>0</v>
      </c>
      <c r="CG25" s="125">
        <f>'表1.4 销售预算表（出售）'!CH24</f>
        <v>0</v>
      </c>
      <c r="CH25" s="125">
        <f>'表1.4 销售预算表（出售）'!CI24</f>
        <v>0</v>
      </c>
      <c r="CI25" s="125">
        <f>'表1.4 销售预算表（出售）'!CJ24</f>
        <v>0</v>
      </c>
      <c r="CJ25" s="125">
        <f>'表1.4 销售预算表（出售）'!CK24</f>
        <v>0</v>
      </c>
      <c r="CK25" s="125">
        <f>'表1.4 销售预算表（出售）'!CL24</f>
        <v>0</v>
      </c>
      <c r="CL25" s="125">
        <f>'表1.4 销售预算表（出售）'!CM24</f>
        <v>0</v>
      </c>
      <c r="CM25" s="125">
        <f>'表1.4 销售预算表（出售）'!CN24</f>
        <v>0</v>
      </c>
      <c r="CN25" s="125">
        <f>'表1.4 销售预算表（出售）'!CO24</f>
        <v>0</v>
      </c>
      <c r="CO25" s="125">
        <f>'表1.4 销售预算表（出售）'!CP24</f>
        <v>0</v>
      </c>
      <c r="CP25" s="125">
        <f>'表1.4 销售预算表（出售）'!CQ24</f>
        <v>0</v>
      </c>
      <c r="CQ25" s="125">
        <f>'表1.4 销售预算表（出售）'!CR24</f>
        <v>0</v>
      </c>
      <c r="CR25" s="125">
        <f>'表1.4 销售预算表（出售）'!CS24</f>
        <v>0</v>
      </c>
      <c r="CS25" s="125">
        <f>'表1.4 销售预算表（出售）'!CT24</f>
        <v>0</v>
      </c>
      <c r="CT25" s="125">
        <f>'表1.4 销售预算表（出售）'!CU24</f>
        <v>0</v>
      </c>
      <c r="CU25" s="125">
        <f>'表1.4 销售预算表（出售）'!CV24</f>
        <v>0</v>
      </c>
      <c r="CV25" s="125">
        <f>'表1.4 销售预算表（出售）'!CW24</f>
        <v>0</v>
      </c>
      <c r="CW25" s="125">
        <f>'表1.4 销售预算表（出售）'!CX24</f>
        <v>0</v>
      </c>
      <c r="CX25" s="125">
        <f>'表1.4 销售预算表（出售）'!CY24</f>
        <v>0</v>
      </c>
      <c r="CY25" s="125">
        <f>'表1.4 销售预算表（出售）'!CZ24</f>
        <v>0</v>
      </c>
      <c r="CZ25" s="125">
        <f>'表1.4 销售预算表（出售）'!DA24</f>
        <v>0</v>
      </c>
      <c r="DA25" s="125">
        <f>'表1.4 销售预算表（出售）'!DB24</f>
        <v>0</v>
      </c>
      <c r="DB25" s="125">
        <f>'表1.4 销售预算表（出售）'!DC24</f>
        <v>0</v>
      </c>
      <c r="DC25" s="125">
        <f>'表1.4 销售预算表（出售）'!DD24</f>
        <v>0</v>
      </c>
      <c r="DD25" s="125">
        <f>'表1.4 销售预算表（出售）'!DE24</f>
        <v>0</v>
      </c>
      <c r="DE25" s="125">
        <f>'表1.4 销售预算表（出售）'!DF24</f>
        <v>0</v>
      </c>
      <c r="DF25" s="125">
        <f>'表1.4 销售预算表（出售）'!DG24</f>
        <v>0</v>
      </c>
      <c r="DG25" s="125">
        <f>'表1.4 销售预算表（出售）'!DH24</f>
        <v>0</v>
      </c>
      <c r="DH25" s="125">
        <f>'表1.4 销售预算表（出售）'!DI24</f>
        <v>0</v>
      </c>
      <c r="DI25" s="125">
        <f>'表1.4 销售预算表（出售）'!DJ24</f>
        <v>0</v>
      </c>
      <c r="DJ25" s="125">
        <f>'表1.4 销售预算表（出售）'!DK24</f>
        <v>0</v>
      </c>
      <c r="DK25" s="125">
        <f>'表1.4 销售预算表（出售）'!DL24</f>
        <v>0</v>
      </c>
      <c r="DL25" s="125">
        <f>'表1.4 销售预算表（出售）'!DM24</f>
        <v>0</v>
      </c>
      <c r="DM25" s="125">
        <f>'表1.4 销售预算表（出售）'!DN24</f>
        <v>0</v>
      </c>
      <c r="DN25" s="125">
        <f>'表1.4 销售预算表（出售）'!DO24</f>
        <v>0</v>
      </c>
      <c r="DO25" s="125">
        <f>'表1.4 销售预算表（出售）'!DP24</f>
        <v>0</v>
      </c>
      <c r="DP25" s="125">
        <f>'表1.4 销售预算表（出售）'!DQ24</f>
        <v>0</v>
      </c>
      <c r="DQ25" s="125">
        <f>'表1.4 销售预算表（出售）'!DR24</f>
        <v>0</v>
      </c>
      <c r="DR25" s="125">
        <f>'表1.4 销售预算表（出售）'!DS24</f>
        <v>0</v>
      </c>
      <c r="DS25" s="125">
        <f>'表1.4 销售预算表（出售）'!DT24</f>
        <v>0</v>
      </c>
      <c r="DT25" s="125">
        <f>'表1.4 销售预算表（出售）'!DU24</f>
        <v>0</v>
      </c>
      <c r="DU25" s="125">
        <f>'表1.4 销售预算表（出售）'!DV24</f>
        <v>0</v>
      </c>
      <c r="DV25" s="125">
        <f>'表1.4 销售预算表（出售）'!DW24</f>
        <v>0</v>
      </c>
      <c r="DW25" s="125">
        <f>'表1.4 销售预算表（出售）'!DX24</f>
        <v>0</v>
      </c>
      <c r="DX25" s="125">
        <f>'表1.4 销售预算表（出售）'!DY24</f>
        <v>0</v>
      </c>
      <c r="DY25" s="125">
        <f>'表1.4 销售预算表（出售）'!DZ24</f>
        <v>0</v>
      </c>
      <c r="DZ25" s="125">
        <f>'表1.4 销售预算表（出售）'!EA24</f>
        <v>0</v>
      </c>
      <c r="EA25" s="125">
        <f>'表1.4 销售预算表（出售）'!EB24</f>
        <v>0</v>
      </c>
      <c r="EB25" s="125">
        <f>'表1.4 销售预算表（出售）'!EC24</f>
        <v>0</v>
      </c>
      <c r="EC25" s="125">
        <f>'表1.4 销售预算表（出售）'!ED24</f>
        <v>0</v>
      </c>
      <c r="ED25" s="125">
        <f>'表1.4 销售预算表（出售）'!EE24</f>
        <v>0</v>
      </c>
      <c r="EE25" s="125">
        <f>'表1.4 销售预算表（出售）'!EF24</f>
        <v>0</v>
      </c>
      <c r="EF25" s="125">
        <f>'表1.4 销售预算表（出售）'!EG24</f>
        <v>0</v>
      </c>
      <c r="EG25" s="125">
        <f>'表1.4 销售预算表（出售）'!EH24</f>
        <v>0</v>
      </c>
      <c r="EH25" s="125">
        <f>'表1.4 销售预算表（出售）'!EI24</f>
        <v>0</v>
      </c>
      <c r="EI25" s="125">
        <f>'表1.4 销售预算表（出售）'!EJ24</f>
        <v>0</v>
      </c>
      <c r="EJ25" s="125">
        <f>'表1.4 销售预算表（出售）'!EK24</f>
        <v>0</v>
      </c>
      <c r="EK25" s="125">
        <f>'表1.4 销售预算表（出售）'!EL24</f>
        <v>0</v>
      </c>
      <c r="EL25" s="125">
        <f>'表1.4 销售预算表（出售）'!EM24</f>
        <v>0</v>
      </c>
      <c r="EM25" s="125">
        <f>'表1.4 销售预算表（出售）'!EN24</f>
        <v>0</v>
      </c>
      <c r="EN25" s="125">
        <f>'表1.4 销售预算表（出售）'!EO24</f>
        <v>0</v>
      </c>
      <c r="EO25" s="125">
        <f>'表1.4 销售预算表（出售）'!EP24</f>
        <v>0</v>
      </c>
      <c r="EP25" s="125">
        <f>'表1.4 销售预算表（出售）'!EQ24</f>
        <v>0</v>
      </c>
      <c r="EQ25" s="125">
        <f>'表1.4 销售预算表（出售）'!ER24</f>
        <v>0</v>
      </c>
      <c r="ER25" s="125">
        <f>'表1.4 销售预算表（出售）'!ES24</f>
        <v>0</v>
      </c>
      <c r="ES25" s="125">
        <f>'表1.4 销售预算表（出售）'!ET24</f>
        <v>0</v>
      </c>
      <c r="ET25" s="125">
        <f>'表1.4 销售预算表（出售）'!EU24</f>
        <v>0</v>
      </c>
      <c r="EU25" s="125">
        <f>'表1.4 销售预算表（出售）'!EV24</f>
        <v>0</v>
      </c>
      <c r="EV25" s="125">
        <f>'表1.4 销售预算表（出售）'!EW24</f>
        <v>0</v>
      </c>
      <c r="EW25" s="125">
        <f>'表1.4 销售预算表（出售）'!EX24</f>
        <v>0</v>
      </c>
      <c r="EX25" s="125">
        <f>'表1.4 销售预算表（出售）'!EY24</f>
        <v>0</v>
      </c>
      <c r="EY25" s="125">
        <f>'表1.4 销售预算表（出售）'!EZ24</f>
        <v>0</v>
      </c>
      <c r="EZ25" s="125">
        <f>'表1.4 销售预算表（出售）'!FA24</f>
        <v>0</v>
      </c>
      <c r="FA25" s="125">
        <f>'表1.4 销售预算表（出售）'!FB24</f>
        <v>0</v>
      </c>
      <c r="FB25" s="125">
        <f>'表1.4 销售预算表（出售）'!FC24</f>
        <v>0</v>
      </c>
      <c r="FC25" s="125">
        <f>'表1.4 销售预算表（出售）'!FD24</f>
        <v>0</v>
      </c>
      <c r="FD25" s="125">
        <f>'表1.4 销售预算表（出售）'!FE24</f>
        <v>0</v>
      </c>
      <c r="FE25" s="125">
        <f>'表1.4 销售预算表（出售）'!FF24</f>
        <v>0</v>
      </c>
      <c r="FF25" s="125">
        <f>'表1.4 销售预算表（出售）'!FG24</f>
        <v>0</v>
      </c>
      <c r="FG25" s="125">
        <f>'表1.4 销售预算表（出售）'!FH24</f>
        <v>0</v>
      </c>
      <c r="FH25" s="125">
        <f>'表1.4 销售预算表（出售）'!FI24</f>
        <v>0</v>
      </c>
      <c r="FI25" s="125">
        <f>'表1.4 销售预算表（出售）'!FJ24</f>
        <v>0</v>
      </c>
      <c r="FJ25" s="125">
        <f>'表1.4 销售预算表（出售）'!FK24</f>
        <v>0</v>
      </c>
      <c r="FK25" s="125">
        <f>'表1.4 销售预算表（出售）'!FL24</f>
        <v>0</v>
      </c>
      <c r="FL25" s="125">
        <f>'表1.4 销售预算表（出售）'!FM24</f>
        <v>0</v>
      </c>
      <c r="FM25" s="125">
        <f>'表1.4 销售预算表（出售）'!FN24</f>
        <v>0</v>
      </c>
      <c r="FN25" s="125">
        <f>'表1.4 销售预算表（出售）'!FO24</f>
        <v>0</v>
      </c>
      <c r="FO25" s="125">
        <f>'表1.4 销售预算表（出售）'!FP24</f>
        <v>0</v>
      </c>
      <c r="FP25" s="125">
        <f>'表1.4 销售预算表（出售）'!FQ24</f>
        <v>0</v>
      </c>
      <c r="FQ25" s="125">
        <f>'表1.4 销售预算表（出售）'!FR24</f>
        <v>0</v>
      </c>
      <c r="FR25" s="125">
        <f>'表1.4 销售预算表（出售）'!FS24</f>
        <v>0</v>
      </c>
      <c r="FS25" s="125">
        <f>'表1.4 销售预算表（出售）'!FT24</f>
        <v>0</v>
      </c>
      <c r="FT25" s="125">
        <f>'表1.4 销售预算表（出售）'!FU24</f>
        <v>0</v>
      </c>
      <c r="FU25" s="125">
        <f>'表1.4 销售预算表（出售）'!FV24</f>
        <v>0</v>
      </c>
      <c r="FV25" s="125">
        <f>'表1.4 销售预算表（出售）'!FW24</f>
        <v>0</v>
      </c>
      <c r="FW25" s="125">
        <f>'表1.4 销售预算表（出售）'!FX24</f>
        <v>0</v>
      </c>
      <c r="FX25" s="125">
        <f>'表1.4 销售预算表（出售）'!FY24</f>
        <v>0</v>
      </c>
      <c r="FY25" s="125">
        <f>'表1.4 销售预算表（出售）'!FZ24</f>
        <v>0</v>
      </c>
      <c r="FZ25" s="125">
        <f>'表1.4 销售预算表（出售）'!GA24</f>
        <v>0</v>
      </c>
      <c r="GA25" s="125">
        <f>'表1.4 销售预算表（出售）'!GB24</f>
        <v>0</v>
      </c>
      <c r="GB25" s="125">
        <f>'表1.4 销售预算表（出售）'!GC24</f>
        <v>0</v>
      </c>
      <c r="GC25" s="125">
        <f>'表1.4 销售预算表（出售）'!GD24</f>
        <v>0</v>
      </c>
      <c r="GD25" s="125">
        <f>'表1.4 销售预算表（出售）'!GE24</f>
        <v>0</v>
      </c>
      <c r="GE25" s="125">
        <f>'表1.4 销售预算表（出售）'!GF24</f>
        <v>0</v>
      </c>
    </row>
    <row r="26" spans="1:187" s="93" customFormat="1" ht="21" customHeight="1">
      <c r="A26" s="43" t="str">
        <f>目录及说明!$C$3</f>
        <v>XX地区</v>
      </c>
      <c r="B26" s="43" t="str">
        <f>目录及说明!$C$4</f>
        <v>XX项目</v>
      </c>
      <c r="C26" s="92" t="s">
        <v>8</v>
      </c>
      <c r="D26" s="853"/>
      <c r="E26" s="51">
        <f>'表1.4 销售预算表（出售）'!F25</f>
        <v>0</v>
      </c>
      <c r="F26" s="51">
        <f>'表1.4 销售预算表（出售）'!G25</f>
        <v>0</v>
      </c>
      <c r="G26" s="51">
        <f>'表1.4 销售预算表（出售）'!H25</f>
        <v>0</v>
      </c>
      <c r="H26" s="51">
        <f>'表1.4 销售预算表（出售）'!I25</f>
        <v>0</v>
      </c>
      <c r="I26" s="51">
        <f>'表1.4 销售预算表（出售）'!J25</f>
        <v>0</v>
      </c>
      <c r="J26" s="51">
        <f>'表1.4 销售预算表（出售）'!K25</f>
        <v>0</v>
      </c>
      <c r="K26" s="51">
        <f>'表1.4 销售预算表（出售）'!L25</f>
        <v>0</v>
      </c>
      <c r="L26" s="51">
        <f>'表1.4 销售预算表（出售）'!M25</f>
        <v>0</v>
      </c>
      <c r="M26" s="51">
        <f>'表1.4 销售预算表（出售）'!N25</f>
        <v>0</v>
      </c>
      <c r="N26" s="51">
        <f>'表1.4 销售预算表（出售）'!O25</f>
        <v>0</v>
      </c>
      <c r="O26" s="51">
        <f>'表1.4 销售预算表（出售）'!P25</f>
        <v>0</v>
      </c>
      <c r="P26" s="51">
        <f>'表1.4 销售预算表（出售）'!Q25</f>
        <v>0</v>
      </c>
      <c r="Q26" s="51">
        <f>'表1.4 销售预算表（出售）'!R25</f>
        <v>0</v>
      </c>
      <c r="R26" s="51">
        <f>'表1.4 销售预算表（出售）'!S25</f>
        <v>0</v>
      </c>
      <c r="S26" s="51">
        <f>'表1.4 销售预算表（出售）'!T25</f>
        <v>0</v>
      </c>
      <c r="T26" s="51">
        <f>'表1.4 销售预算表（出售）'!U25</f>
        <v>0</v>
      </c>
      <c r="U26" s="51">
        <f>'表1.4 销售预算表（出售）'!V25</f>
        <v>0</v>
      </c>
      <c r="V26" s="51">
        <f>'表1.4 销售预算表（出售）'!W25</f>
        <v>0</v>
      </c>
      <c r="W26" s="51">
        <f>'表1.4 销售预算表（出售）'!X25</f>
        <v>0</v>
      </c>
      <c r="X26" s="51">
        <f>'表1.4 销售预算表（出售）'!Y25</f>
        <v>0</v>
      </c>
      <c r="Y26" s="51">
        <f>'表1.4 销售预算表（出售）'!Z25</f>
        <v>0</v>
      </c>
      <c r="Z26" s="51">
        <f>'表1.4 销售预算表（出售）'!AA25</f>
        <v>0</v>
      </c>
      <c r="AA26" s="51">
        <f>'表1.4 销售预算表（出售）'!AB25</f>
        <v>0</v>
      </c>
      <c r="AB26" s="51">
        <f>'表1.4 销售预算表（出售）'!AC25</f>
        <v>0</v>
      </c>
      <c r="AC26" s="51">
        <f>'表1.4 销售预算表（出售）'!AD25</f>
        <v>0</v>
      </c>
      <c r="AD26" s="51">
        <f>'表1.4 销售预算表（出售）'!AE25</f>
        <v>0</v>
      </c>
      <c r="AE26" s="51">
        <f>'表1.4 销售预算表（出售）'!AF25</f>
        <v>0</v>
      </c>
      <c r="AF26" s="51">
        <f>'表1.4 销售预算表（出售）'!AG25</f>
        <v>0</v>
      </c>
      <c r="AG26" s="51">
        <f>'表1.4 销售预算表（出售）'!AH25</f>
        <v>0</v>
      </c>
      <c r="AH26" s="51">
        <f>'表1.4 销售预算表（出售）'!AI25</f>
        <v>0</v>
      </c>
      <c r="AI26" s="51">
        <f>'表1.4 销售预算表（出售）'!AJ25</f>
        <v>0</v>
      </c>
      <c r="AJ26" s="51">
        <f>'表1.4 销售预算表（出售）'!AK25</f>
        <v>0</v>
      </c>
      <c r="AK26" s="51">
        <f>'表1.4 销售预算表（出售）'!AL25</f>
        <v>0</v>
      </c>
      <c r="AL26" s="51">
        <f>'表1.4 销售预算表（出售）'!AM25</f>
        <v>0</v>
      </c>
      <c r="AM26" s="51">
        <f>'表1.4 销售预算表（出售）'!AN25</f>
        <v>0</v>
      </c>
      <c r="AN26" s="51">
        <f>'表1.4 销售预算表（出售）'!AO25</f>
        <v>0</v>
      </c>
      <c r="AO26" s="51">
        <f>'表1.4 销售预算表（出售）'!AP25</f>
        <v>0</v>
      </c>
      <c r="AP26" s="51">
        <f>'表1.4 销售预算表（出售）'!AQ25</f>
        <v>0</v>
      </c>
      <c r="AQ26" s="51">
        <f>'表1.4 销售预算表（出售）'!AR25</f>
        <v>0</v>
      </c>
      <c r="AR26" s="51">
        <f>'表1.4 销售预算表（出售）'!AS25</f>
        <v>0</v>
      </c>
      <c r="AS26" s="51">
        <f>'表1.4 销售预算表（出售）'!AT25</f>
        <v>0</v>
      </c>
      <c r="AT26" s="51">
        <f>'表1.4 销售预算表（出售）'!AU25</f>
        <v>0</v>
      </c>
      <c r="AU26" s="51">
        <f>'表1.4 销售预算表（出售）'!AV25</f>
        <v>0</v>
      </c>
      <c r="AV26" s="51">
        <f>'表1.4 销售预算表（出售）'!AW25</f>
        <v>0</v>
      </c>
      <c r="AW26" s="51">
        <f>'表1.4 销售预算表（出售）'!AX25</f>
        <v>0</v>
      </c>
      <c r="AX26" s="51">
        <f>'表1.4 销售预算表（出售）'!AY25</f>
        <v>0</v>
      </c>
      <c r="AY26" s="51">
        <f>'表1.4 销售预算表（出售）'!AZ25</f>
        <v>0</v>
      </c>
      <c r="AZ26" s="51">
        <f>'表1.4 销售预算表（出售）'!BA25</f>
        <v>0</v>
      </c>
      <c r="BA26" s="51">
        <f>'表1.4 销售预算表（出售）'!BB25</f>
        <v>0</v>
      </c>
      <c r="BB26" s="51">
        <f>'表1.4 销售预算表（出售）'!BC25</f>
        <v>0</v>
      </c>
      <c r="BC26" s="51">
        <f>'表1.4 销售预算表（出售）'!BD25</f>
        <v>0</v>
      </c>
      <c r="BD26" s="51">
        <f>'表1.4 销售预算表（出售）'!BE25</f>
        <v>0</v>
      </c>
      <c r="BE26" s="51">
        <f>'表1.4 销售预算表（出售）'!BF25</f>
        <v>0</v>
      </c>
      <c r="BF26" s="51">
        <f>'表1.4 销售预算表（出售）'!BG25</f>
        <v>0</v>
      </c>
      <c r="BG26" s="51">
        <f>'表1.4 销售预算表（出售）'!BH25</f>
        <v>0</v>
      </c>
      <c r="BH26" s="51">
        <f>'表1.4 销售预算表（出售）'!BI25</f>
        <v>0</v>
      </c>
      <c r="BI26" s="51">
        <f>'表1.4 销售预算表（出售）'!BJ25</f>
        <v>0</v>
      </c>
      <c r="BJ26" s="51">
        <f>'表1.4 销售预算表（出售）'!BK25</f>
        <v>0</v>
      </c>
      <c r="BK26" s="51">
        <f>'表1.4 销售预算表（出售）'!BL25</f>
        <v>0</v>
      </c>
      <c r="BL26" s="51">
        <f>'表1.4 销售预算表（出售）'!BM25</f>
        <v>0</v>
      </c>
      <c r="BM26" s="51">
        <f>'表1.4 销售预算表（出售）'!BN25</f>
        <v>0</v>
      </c>
      <c r="BN26" s="51">
        <f>'表1.4 销售预算表（出售）'!BO25</f>
        <v>0</v>
      </c>
      <c r="BO26" s="51">
        <f>'表1.4 销售预算表（出售）'!BP25</f>
        <v>0</v>
      </c>
      <c r="BP26" s="51">
        <f>'表1.4 销售预算表（出售）'!BQ25</f>
        <v>0</v>
      </c>
      <c r="BQ26" s="51">
        <f>'表1.4 销售预算表（出售）'!BR25</f>
        <v>0</v>
      </c>
      <c r="BR26" s="51">
        <f>'表1.4 销售预算表（出售）'!BS25</f>
        <v>0</v>
      </c>
      <c r="BS26" s="51">
        <f>'表1.4 销售预算表（出售）'!BT25</f>
        <v>0</v>
      </c>
      <c r="BT26" s="51">
        <f>'表1.4 销售预算表（出售）'!BU25</f>
        <v>0</v>
      </c>
      <c r="BU26" s="51">
        <f>'表1.4 销售预算表（出售）'!BV25</f>
        <v>0</v>
      </c>
      <c r="BV26" s="51">
        <f>'表1.4 销售预算表（出售）'!BW25</f>
        <v>0</v>
      </c>
      <c r="BW26" s="51">
        <f>'表1.4 销售预算表（出售）'!BX25</f>
        <v>0</v>
      </c>
      <c r="BX26" s="51">
        <f>'表1.4 销售预算表（出售）'!BY25</f>
        <v>0</v>
      </c>
      <c r="BY26" s="51">
        <f>'表1.4 销售预算表（出售）'!BZ25</f>
        <v>0</v>
      </c>
      <c r="BZ26" s="51">
        <f>'表1.4 销售预算表（出售）'!CA25</f>
        <v>0</v>
      </c>
      <c r="CA26" s="51">
        <f>'表1.4 销售预算表（出售）'!CB25</f>
        <v>0</v>
      </c>
      <c r="CB26" s="51">
        <f>'表1.4 销售预算表（出售）'!CC25</f>
        <v>0</v>
      </c>
      <c r="CC26" s="51">
        <f>'表1.4 销售预算表（出售）'!CD25</f>
        <v>0</v>
      </c>
      <c r="CD26" s="51">
        <f>'表1.4 销售预算表（出售）'!CE25</f>
        <v>0</v>
      </c>
      <c r="CE26" s="51">
        <f>'表1.4 销售预算表（出售）'!CF25</f>
        <v>0</v>
      </c>
      <c r="CF26" s="51">
        <f>'表1.4 销售预算表（出售）'!CG25</f>
        <v>0</v>
      </c>
      <c r="CG26" s="51">
        <f>'表1.4 销售预算表（出售）'!CH25</f>
        <v>0</v>
      </c>
      <c r="CH26" s="51">
        <f>'表1.4 销售预算表（出售）'!CI25</f>
        <v>0</v>
      </c>
      <c r="CI26" s="51">
        <f>'表1.4 销售预算表（出售）'!CJ25</f>
        <v>0</v>
      </c>
      <c r="CJ26" s="51">
        <f>'表1.4 销售预算表（出售）'!CK25</f>
        <v>0</v>
      </c>
      <c r="CK26" s="51">
        <f>'表1.4 销售预算表（出售）'!CL25</f>
        <v>0</v>
      </c>
      <c r="CL26" s="51">
        <f>'表1.4 销售预算表（出售）'!CM25</f>
        <v>0</v>
      </c>
      <c r="CM26" s="51">
        <f>'表1.4 销售预算表（出售）'!CN25</f>
        <v>0</v>
      </c>
      <c r="CN26" s="51">
        <f>'表1.4 销售预算表（出售）'!CO25</f>
        <v>0</v>
      </c>
      <c r="CO26" s="51">
        <f>'表1.4 销售预算表（出售）'!CP25</f>
        <v>0</v>
      </c>
      <c r="CP26" s="51">
        <f>'表1.4 销售预算表（出售）'!CQ25</f>
        <v>0</v>
      </c>
      <c r="CQ26" s="51">
        <f>'表1.4 销售预算表（出售）'!CR25</f>
        <v>0</v>
      </c>
      <c r="CR26" s="51">
        <f>'表1.4 销售预算表（出售）'!CS25</f>
        <v>0</v>
      </c>
      <c r="CS26" s="51">
        <f>'表1.4 销售预算表（出售）'!CT25</f>
        <v>0</v>
      </c>
      <c r="CT26" s="51">
        <f>'表1.4 销售预算表（出售）'!CU25</f>
        <v>0</v>
      </c>
      <c r="CU26" s="51">
        <f>'表1.4 销售预算表（出售）'!CV25</f>
        <v>0</v>
      </c>
      <c r="CV26" s="51">
        <f>'表1.4 销售预算表（出售）'!CW25</f>
        <v>0</v>
      </c>
      <c r="CW26" s="51">
        <f>'表1.4 销售预算表（出售）'!CX25</f>
        <v>0</v>
      </c>
      <c r="CX26" s="51">
        <f>'表1.4 销售预算表（出售）'!CY25</f>
        <v>0</v>
      </c>
      <c r="CY26" s="51">
        <f>'表1.4 销售预算表（出售）'!CZ25</f>
        <v>0</v>
      </c>
      <c r="CZ26" s="51">
        <f>'表1.4 销售预算表（出售）'!DA25</f>
        <v>0</v>
      </c>
      <c r="DA26" s="51">
        <f>'表1.4 销售预算表（出售）'!DB25</f>
        <v>0</v>
      </c>
      <c r="DB26" s="51">
        <f>'表1.4 销售预算表（出售）'!DC25</f>
        <v>0</v>
      </c>
      <c r="DC26" s="51">
        <f>'表1.4 销售预算表（出售）'!DD25</f>
        <v>0</v>
      </c>
      <c r="DD26" s="51">
        <f>'表1.4 销售预算表（出售）'!DE25</f>
        <v>0</v>
      </c>
      <c r="DE26" s="51">
        <f>'表1.4 销售预算表（出售）'!DF25</f>
        <v>0</v>
      </c>
      <c r="DF26" s="51">
        <f>'表1.4 销售预算表（出售）'!DG25</f>
        <v>0</v>
      </c>
      <c r="DG26" s="51">
        <f>'表1.4 销售预算表（出售）'!DH25</f>
        <v>0</v>
      </c>
      <c r="DH26" s="51">
        <f>'表1.4 销售预算表（出售）'!DI25</f>
        <v>0</v>
      </c>
      <c r="DI26" s="51">
        <f>'表1.4 销售预算表（出售）'!DJ25</f>
        <v>0</v>
      </c>
      <c r="DJ26" s="51">
        <f>'表1.4 销售预算表（出售）'!DK25</f>
        <v>0</v>
      </c>
      <c r="DK26" s="51">
        <f>'表1.4 销售预算表（出售）'!DL25</f>
        <v>0</v>
      </c>
      <c r="DL26" s="51">
        <f>'表1.4 销售预算表（出售）'!DM25</f>
        <v>0</v>
      </c>
      <c r="DM26" s="51">
        <f>'表1.4 销售预算表（出售）'!DN25</f>
        <v>0</v>
      </c>
      <c r="DN26" s="51">
        <f>'表1.4 销售预算表（出售）'!DO25</f>
        <v>0</v>
      </c>
      <c r="DO26" s="51">
        <f>'表1.4 销售预算表（出售）'!DP25</f>
        <v>0</v>
      </c>
      <c r="DP26" s="51">
        <f>'表1.4 销售预算表（出售）'!DQ25</f>
        <v>0</v>
      </c>
      <c r="DQ26" s="51">
        <f>'表1.4 销售预算表（出售）'!DR25</f>
        <v>0</v>
      </c>
      <c r="DR26" s="51">
        <f>'表1.4 销售预算表（出售）'!DS25</f>
        <v>0</v>
      </c>
      <c r="DS26" s="51">
        <f>'表1.4 销售预算表（出售）'!DT25</f>
        <v>0</v>
      </c>
      <c r="DT26" s="51">
        <f>'表1.4 销售预算表（出售）'!DU25</f>
        <v>0</v>
      </c>
      <c r="DU26" s="51">
        <f>'表1.4 销售预算表（出售）'!DV25</f>
        <v>0</v>
      </c>
      <c r="DV26" s="51">
        <f>'表1.4 销售预算表（出售）'!DW25</f>
        <v>0</v>
      </c>
      <c r="DW26" s="51">
        <f>'表1.4 销售预算表（出售）'!DX25</f>
        <v>0</v>
      </c>
      <c r="DX26" s="51">
        <f>'表1.4 销售预算表（出售）'!DY25</f>
        <v>0</v>
      </c>
      <c r="DY26" s="51">
        <f>'表1.4 销售预算表（出售）'!DZ25</f>
        <v>0</v>
      </c>
      <c r="DZ26" s="51">
        <f>'表1.4 销售预算表（出售）'!EA25</f>
        <v>0</v>
      </c>
      <c r="EA26" s="51">
        <f>'表1.4 销售预算表（出售）'!EB25</f>
        <v>0</v>
      </c>
      <c r="EB26" s="51">
        <f>'表1.4 销售预算表（出售）'!EC25</f>
        <v>0</v>
      </c>
      <c r="EC26" s="51">
        <f>'表1.4 销售预算表（出售）'!ED25</f>
        <v>0</v>
      </c>
      <c r="ED26" s="51">
        <f>'表1.4 销售预算表（出售）'!EE25</f>
        <v>0</v>
      </c>
      <c r="EE26" s="51">
        <f>'表1.4 销售预算表（出售）'!EF25</f>
        <v>0</v>
      </c>
      <c r="EF26" s="51">
        <f>'表1.4 销售预算表（出售）'!EG25</f>
        <v>0</v>
      </c>
      <c r="EG26" s="51">
        <f>'表1.4 销售预算表（出售）'!EH25</f>
        <v>0</v>
      </c>
      <c r="EH26" s="51">
        <f>'表1.4 销售预算表（出售）'!EI25</f>
        <v>0</v>
      </c>
      <c r="EI26" s="51">
        <f>'表1.4 销售预算表（出售）'!EJ25</f>
        <v>0</v>
      </c>
      <c r="EJ26" s="51">
        <f>'表1.4 销售预算表（出售）'!EK25</f>
        <v>0</v>
      </c>
      <c r="EK26" s="51">
        <f>'表1.4 销售预算表（出售）'!EL25</f>
        <v>0</v>
      </c>
      <c r="EL26" s="51">
        <f>'表1.4 销售预算表（出售）'!EM25</f>
        <v>0</v>
      </c>
      <c r="EM26" s="51">
        <f>'表1.4 销售预算表（出售）'!EN25</f>
        <v>0</v>
      </c>
      <c r="EN26" s="51">
        <f>'表1.4 销售预算表（出售）'!EO25</f>
        <v>0</v>
      </c>
      <c r="EO26" s="51">
        <f>'表1.4 销售预算表（出售）'!EP25</f>
        <v>0</v>
      </c>
      <c r="EP26" s="51">
        <f>'表1.4 销售预算表（出售）'!EQ25</f>
        <v>0</v>
      </c>
      <c r="EQ26" s="51">
        <f>'表1.4 销售预算表（出售）'!ER25</f>
        <v>0</v>
      </c>
      <c r="ER26" s="51">
        <f>'表1.4 销售预算表（出售）'!ES25</f>
        <v>0</v>
      </c>
      <c r="ES26" s="51">
        <f>'表1.4 销售预算表（出售）'!ET25</f>
        <v>0</v>
      </c>
      <c r="ET26" s="51">
        <f>'表1.4 销售预算表（出售）'!EU25</f>
        <v>0</v>
      </c>
      <c r="EU26" s="51">
        <f>'表1.4 销售预算表（出售）'!EV25</f>
        <v>0</v>
      </c>
      <c r="EV26" s="51">
        <f>'表1.4 销售预算表（出售）'!EW25</f>
        <v>0</v>
      </c>
      <c r="EW26" s="51">
        <f>'表1.4 销售预算表（出售）'!EX25</f>
        <v>0</v>
      </c>
      <c r="EX26" s="51">
        <f>'表1.4 销售预算表（出售）'!EY25</f>
        <v>0</v>
      </c>
      <c r="EY26" s="51">
        <f>'表1.4 销售预算表（出售）'!EZ25</f>
        <v>0</v>
      </c>
      <c r="EZ26" s="51">
        <f>'表1.4 销售预算表（出售）'!FA25</f>
        <v>0</v>
      </c>
      <c r="FA26" s="51">
        <f>'表1.4 销售预算表（出售）'!FB25</f>
        <v>0</v>
      </c>
      <c r="FB26" s="51">
        <f>'表1.4 销售预算表（出售）'!FC25</f>
        <v>0</v>
      </c>
      <c r="FC26" s="51">
        <f>'表1.4 销售预算表（出售）'!FD25</f>
        <v>0</v>
      </c>
      <c r="FD26" s="51">
        <f>'表1.4 销售预算表（出售）'!FE25</f>
        <v>0</v>
      </c>
      <c r="FE26" s="51">
        <f>'表1.4 销售预算表（出售）'!FF25</f>
        <v>0</v>
      </c>
      <c r="FF26" s="51">
        <f>'表1.4 销售预算表（出售）'!FG25</f>
        <v>0</v>
      </c>
      <c r="FG26" s="51">
        <f>'表1.4 销售预算表（出售）'!FH25</f>
        <v>0</v>
      </c>
      <c r="FH26" s="51">
        <f>'表1.4 销售预算表（出售）'!FI25</f>
        <v>0</v>
      </c>
      <c r="FI26" s="51">
        <f>'表1.4 销售预算表（出售）'!FJ25</f>
        <v>0</v>
      </c>
      <c r="FJ26" s="51">
        <f>'表1.4 销售预算表（出售）'!FK25</f>
        <v>0</v>
      </c>
      <c r="FK26" s="51">
        <f>'表1.4 销售预算表（出售）'!FL25</f>
        <v>0</v>
      </c>
      <c r="FL26" s="51">
        <f>'表1.4 销售预算表（出售）'!FM25</f>
        <v>0</v>
      </c>
      <c r="FM26" s="51">
        <f>'表1.4 销售预算表（出售）'!FN25</f>
        <v>0</v>
      </c>
      <c r="FN26" s="51">
        <f>'表1.4 销售预算表（出售）'!FO25</f>
        <v>0</v>
      </c>
      <c r="FO26" s="51">
        <f>'表1.4 销售预算表（出售）'!FP25</f>
        <v>0</v>
      </c>
      <c r="FP26" s="51">
        <f>'表1.4 销售预算表（出售）'!FQ25</f>
        <v>0</v>
      </c>
      <c r="FQ26" s="51">
        <f>'表1.4 销售预算表（出售）'!FR25</f>
        <v>0</v>
      </c>
      <c r="FR26" s="51">
        <f>'表1.4 销售预算表（出售）'!FS25</f>
        <v>0</v>
      </c>
      <c r="FS26" s="51">
        <f>'表1.4 销售预算表（出售）'!FT25</f>
        <v>0</v>
      </c>
      <c r="FT26" s="51">
        <f>'表1.4 销售预算表（出售）'!FU25</f>
        <v>0</v>
      </c>
      <c r="FU26" s="51">
        <f>'表1.4 销售预算表（出售）'!FV25</f>
        <v>0</v>
      </c>
      <c r="FV26" s="51">
        <f>'表1.4 销售预算表（出售）'!FW25</f>
        <v>0</v>
      </c>
      <c r="FW26" s="51">
        <f>'表1.4 销售预算表（出售）'!FX25</f>
        <v>0</v>
      </c>
      <c r="FX26" s="51">
        <f>'表1.4 销售预算表（出售）'!FY25</f>
        <v>0</v>
      </c>
      <c r="FY26" s="51">
        <f>'表1.4 销售预算表（出售）'!FZ25</f>
        <v>0</v>
      </c>
      <c r="FZ26" s="51">
        <f>'表1.4 销售预算表（出售）'!GA25</f>
        <v>0</v>
      </c>
      <c r="GA26" s="51">
        <f>'表1.4 销售预算表（出售）'!GB25</f>
        <v>0</v>
      </c>
      <c r="GB26" s="51">
        <f>'表1.4 销售预算表（出售）'!GC25</f>
        <v>0</v>
      </c>
      <c r="GC26" s="51">
        <f>'表1.4 销售预算表（出售）'!GD25</f>
        <v>0</v>
      </c>
      <c r="GD26" s="51">
        <f>'表1.4 销售预算表（出售）'!GE25</f>
        <v>0</v>
      </c>
      <c r="GE26" s="51">
        <f>'表1.4 销售预算表（出售）'!GF25</f>
        <v>0</v>
      </c>
    </row>
    <row r="27" spans="1:187" s="93" customFormat="1" ht="21" customHeight="1" outlineLevel="1">
      <c r="A27" s="43" t="str">
        <f>目录及说明!$C$3</f>
        <v>XX地区</v>
      </c>
      <c r="B27" s="43" t="str">
        <f>目录及说明!$C$4</f>
        <v>XX项目</v>
      </c>
      <c r="C27" s="94" t="str">
        <f>'表1.4 销售预算表（出售）'!E26</f>
        <v>类别1</v>
      </c>
      <c r="D27" s="853"/>
      <c r="E27" s="125">
        <f>'表1.4 销售预算表（出售）'!F26</f>
        <v>0</v>
      </c>
      <c r="F27" s="125">
        <f>'表1.4 销售预算表（出售）'!G26</f>
        <v>0</v>
      </c>
      <c r="G27" s="125">
        <f>'表1.4 销售预算表（出售）'!H26</f>
        <v>0</v>
      </c>
      <c r="H27" s="125">
        <f>'表1.4 销售预算表（出售）'!I26</f>
        <v>0</v>
      </c>
      <c r="I27" s="125">
        <f>'表1.4 销售预算表（出售）'!J26</f>
        <v>0</v>
      </c>
      <c r="J27" s="125">
        <f>'表1.4 销售预算表（出售）'!K26</f>
        <v>0</v>
      </c>
      <c r="K27" s="125">
        <f>'表1.4 销售预算表（出售）'!L26</f>
        <v>0</v>
      </c>
      <c r="L27" s="125">
        <f>'表1.4 销售预算表（出售）'!M26</f>
        <v>0</v>
      </c>
      <c r="M27" s="125">
        <f>'表1.4 销售预算表（出售）'!N26</f>
        <v>0</v>
      </c>
      <c r="N27" s="125">
        <f>'表1.4 销售预算表（出售）'!O26</f>
        <v>0</v>
      </c>
      <c r="O27" s="125">
        <f>'表1.4 销售预算表（出售）'!P26</f>
        <v>0</v>
      </c>
      <c r="P27" s="125">
        <f>'表1.4 销售预算表（出售）'!Q26</f>
        <v>0</v>
      </c>
      <c r="Q27" s="125">
        <f>'表1.4 销售预算表（出售）'!R26</f>
        <v>0</v>
      </c>
      <c r="R27" s="125">
        <f>'表1.4 销售预算表（出售）'!S26</f>
        <v>0</v>
      </c>
      <c r="S27" s="125">
        <f>'表1.4 销售预算表（出售）'!T26</f>
        <v>0</v>
      </c>
      <c r="T27" s="125">
        <f>'表1.4 销售预算表（出售）'!U26</f>
        <v>0</v>
      </c>
      <c r="U27" s="125">
        <f>'表1.4 销售预算表（出售）'!V26</f>
        <v>0</v>
      </c>
      <c r="V27" s="125">
        <f>'表1.4 销售预算表（出售）'!W26</f>
        <v>0</v>
      </c>
      <c r="W27" s="125">
        <f>'表1.4 销售预算表（出售）'!X26</f>
        <v>0</v>
      </c>
      <c r="X27" s="125">
        <f>'表1.4 销售预算表（出售）'!Y26</f>
        <v>0</v>
      </c>
      <c r="Y27" s="125">
        <f>'表1.4 销售预算表（出售）'!Z26</f>
        <v>0</v>
      </c>
      <c r="Z27" s="125">
        <f>'表1.4 销售预算表（出售）'!AA26</f>
        <v>0</v>
      </c>
      <c r="AA27" s="125">
        <f>'表1.4 销售预算表（出售）'!AB26</f>
        <v>0</v>
      </c>
      <c r="AB27" s="125">
        <f>'表1.4 销售预算表（出售）'!AC26</f>
        <v>0</v>
      </c>
      <c r="AC27" s="125">
        <f>'表1.4 销售预算表（出售）'!AD26</f>
        <v>0</v>
      </c>
      <c r="AD27" s="125">
        <f>'表1.4 销售预算表（出售）'!AE26</f>
        <v>0</v>
      </c>
      <c r="AE27" s="125">
        <f>'表1.4 销售预算表（出售）'!AF26</f>
        <v>0</v>
      </c>
      <c r="AF27" s="125">
        <f>'表1.4 销售预算表（出售）'!AG26</f>
        <v>0</v>
      </c>
      <c r="AG27" s="125">
        <f>'表1.4 销售预算表（出售）'!AH26</f>
        <v>0</v>
      </c>
      <c r="AH27" s="125">
        <f>'表1.4 销售预算表（出售）'!AI26</f>
        <v>0</v>
      </c>
      <c r="AI27" s="125">
        <f>'表1.4 销售预算表（出售）'!AJ26</f>
        <v>0</v>
      </c>
      <c r="AJ27" s="125">
        <f>'表1.4 销售预算表（出售）'!AK26</f>
        <v>0</v>
      </c>
      <c r="AK27" s="125">
        <f>'表1.4 销售预算表（出售）'!AL26</f>
        <v>0</v>
      </c>
      <c r="AL27" s="125">
        <f>'表1.4 销售预算表（出售）'!AM26</f>
        <v>0</v>
      </c>
      <c r="AM27" s="125">
        <f>'表1.4 销售预算表（出售）'!AN26</f>
        <v>0</v>
      </c>
      <c r="AN27" s="125">
        <f>'表1.4 销售预算表（出售）'!AO26</f>
        <v>0</v>
      </c>
      <c r="AO27" s="125">
        <f>'表1.4 销售预算表（出售）'!AP26</f>
        <v>0</v>
      </c>
      <c r="AP27" s="125">
        <f>'表1.4 销售预算表（出售）'!AQ26</f>
        <v>0</v>
      </c>
      <c r="AQ27" s="125">
        <f>'表1.4 销售预算表（出售）'!AR26</f>
        <v>0</v>
      </c>
      <c r="AR27" s="125">
        <f>'表1.4 销售预算表（出售）'!AS26</f>
        <v>0</v>
      </c>
      <c r="AS27" s="125">
        <f>'表1.4 销售预算表（出售）'!AT26</f>
        <v>0</v>
      </c>
      <c r="AT27" s="125">
        <f>'表1.4 销售预算表（出售）'!AU26</f>
        <v>0</v>
      </c>
      <c r="AU27" s="125">
        <f>'表1.4 销售预算表（出售）'!AV26</f>
        <v>0</v>
      </c>
      <c r="AV27" s="125">
        <f>'表1.4 销售预算表（出售）'!AW26</f>
        <v>0</v>
      </c>
      <c r="AW27" s="125">
        <f>'表1.4 销售预算表（出售）'!AX26</f>
        <v>0</v>
      </c>
      <c r="AX27" s="125">
        <f>'表1.4 销售预算表（出售）'!AY26</f>
        <v>0</v>
      </c>
      <c r="AY27" s="125">
        <f>'表1.4 销售预算表（出售）'!AZ26</f>
        <v>0</v>
      </c>
      <c r="AZ27" s="125">
        <f>'表1.4 销售预算表（出售）'!BA26</f>
        <v>0</v>
      </c>
      <c r="BA27" s="125">
        <f>'表1.4 销售预算表（出售）'!BB26</f>
        <v>0</v>
      </c>
      <c r="BB27" s="125">
        <f>'表1.4 销售预算表（出售）'!BC26</f>
        <v>0</v>
      </c>
      <c r="BC27" s="125">
        <f>'表1.4 销售预算表（出售）'!BD26</f>
        <v>0</v>
      </c>
      <c r="BD27" s="125">
        <f>'表1.4 销售预算表（出售）'!BE26</f>
        <v>0</v>
      </c>
      <c r="BE27" s="125">
        <f>'表1.4 销售预算表（出售）'!BF26</f>
        <v>0</v>
      </c>
      <c r="BF27" s="125">
        <f>'表1.4 销售预算表（出售）'!BG26</f>
        <v>0</v>
      </c>
      <c r="BG27" s="125">
        <f>'表1.4 销售预算表（出售）'!BH26</f>
        <v>0</v>
      </c>
      <c r="BH27" s="125">
        <f>'表1.4 销售预算表（出售）'!BI26</f>
        <v>0</v>
      </c>
      <c r="BI27" s="125">
        <f>'表1.4 销售预算表（出售）'!BJ26</f>
        <v>0</v>
      </c>
      <c r="BJ27" s="125">
        <f>'表1.4 销售预算表（出售）'!BK26</f>
        <v>0</v>
      </c>
      <c r="BK27" s="125">
        <f>'表1.4 销售预算表（出售）'!BL26</f>
        <v>0</v>
      </c>
      <c r="BL27" s="125">
        <f>'表1.4 销售预算表（出售）'!BM26</f>
        <v>0</v>
      </c>
      <c r="BM27" s="125">
        <f>'表1.4 销售预算表（出售）'!BN26</f>
        <v>0</v>
      </c>
      <c r="BN27" s="125">
        <f>'表1.4 销售预算表（出售）'!BO26</f>
        <v>0</v>
      </c>
      <c r="BO27" s="125">
        <f>'表1.4 销售预算表（出售）'!BP26</f>
        <v>0</v>
      </c>
      <c r="BP27" s="125">
        <f>'表1.4 销售预算表（出售）'!BQ26</f>
        <v>0</v>
      </c>
      <c r="BQ27" s="125">
        <f>'表1.4 销售预算表（出售）'!BR26</f>
        <v>0</v>
      </c>
      <c r="BR27" s="125">
        <f>'表1.4 销售预算表（出售）'!BS26</f>
        <v>0</v>
      </c>
      <c r="BS27" s="125">
        <f>'表1.4 销售预算表（出售）'!BT26</f>
        <v>0</v>
      </c>
      <c r="BT27" s="125">
        <f>'表1.4 销售预算表（出售）'!BU26</f>
        <v>0</v>
      </c>
      <c r="BU27" s="125">
        <f>'表1.4 销售预算表（出售）'!BV26</f>
        <v>0</v>
      </c>
      <c r="BV27" s="125">
        <f>'表1.4 销售预算表（出售）'!BW26</f>
        <v>0</v>
      </c>
      <c r="BW27" s="125">
        <f>'表1.4 销售预算表（出售）'!BX26</f>
        <v>0</v>
      </c>
      <c r="BX27" s="125">
        <f>'表1.4 销售预算表（出售）'!BY26</f>
        <v>0</v>
      </c>
      <c r="BY27" s="125">
        <f>'表1.4 销售预算表（出售）'!BZ26</f>
        <v>0</v>
      </c>
      <c r="BZ27" s="125">
        <f>'表1.4 销售预算表（出售）'!CA26</f>
        <v>0</v>
      </c>
      <c r="CA27" s="125">
        <f>'表1.4 销售预算表（出售）'!CB26</f>
        <v>0</v>
      </c>
      <c r="CB27" s="125">
        <f>'表1.4 销售预算表（出售）'!CC26</f>
        <v>0</v>
      </c>
      <c r="CC27" s="125">
        <f>'表1.4 销售预算表（出售）'!CD26</f>
        <v>0</v>
      </c>
      <c r="CD27" s="125">
        <f>'表1.4 销售预算表（出售）'!CE26</f>
        <v>0</v>
      </c>
      <c r="CE27" s="125">
        <f>'表1.4 销售预算表（出售）'!CF26</f>
        <v>0</v>
      </c>
      <c r="CF27" s="125">
        <f>'表1.4 销售预算表（出售）'!CG26</f>
        <v>0</v>
      </c>
      <c r="CG27" s="125">
        <f>'表1.4 销售预算表（出售）'!CH26</f>
        <v>0</v>
      </c>
      <c r="CH27" s="125">
        <f>'表1.4 销售预算表（出售）'!CI26</f>
        <v>0</v>
      </c>
      <c r="CI27" s="125">
        <f>'表1.4 销售预算表（出售）'!CJ26</f>
        <v>0</v>
      </c>
      <c r="CJ27" s="125">
        <f>'表1.4 销售预算表（出售）'!CK26</f>
        <v>0</v>
      </c>
      <c r="CK27" s="125">
        <f>'表1.4 销售预算表（出售）'!CL26</f>
        <v>0</v>
      </c>
      <c r="CL27" s="125">
        <f>'表1.4 销售预算表（出售）'!CM26</f>
        <v>0</v>
      </c>
      <c r="CM27" s="125">
        <f>'表1.4 销售预算表（出售）'!CN26</f>
        <v>0</v>
      </c>
      <c r="CN27" s="125">
        <f>'表1.4 销售预算表（出售）'!CO26</f>
        <v>0</v>
      </c>
      <c r="CO27" s="125">
        <f>'表1.4 销售预算表（出售）'!CP26</f>
        <v>0</v>
      </c>
      <c r="CP27" s="125">
        <f>'表1.4 销售预算表（出售）'!CQ26</f>
        <v>0</v>
      </c>
      <c r="CQ27" s="125">
        <f>'表1.4 销售预算表（出售）'!CR26</f>
        <v>0</v>
      </c>
      <c r="CR27" s="125">
        <f>'表1.4 销售预算表（出售）'!CS26</f>
        <v>0</v>
      </c>
      <c r="CS27" s="125">
        <f>'表1.4 销售预算表（出售）'!CT26</f>
        <v>0</v>
      </c>
      <c r="CT27" s="125">
        <f>'表1.4 销售预算表（出售）'!CU26</f>
        <v>0</v>
      </c>
      <c r="CU27" s="125">
        <f>'表1.4 销售预算表（出售）'!CV26</f>
        <v>0</v>
      </c>
      <c r="CV27" s="125">
        <f>'表1.4 销售预算表（出售）'!CW26</f>
        <v>0</v>
      </c>
      <c r="CW27" s="125">
        <f>'表1.4 销售预算表（出售）'!CX26</f>
        <v>0</v>
      </c>
      <c r="CX27" s="125">
        <f>'表1.4 销售预算表（出售）'!CY26</f>
        <v>0</v>
      </c>
      <c r="CY27" s="125">
        <f>'表1.4 销售预算表（出售）'!CZ26</f>
        <v>0</v>
      </c>
      <c r="CZ27" s="125">
        <f>'表1.4 销售预算表（出售）'!DA26</f>
        <v>0</v>
      </c>
      <c r="DA27" s="125">
        <f>'表1.4 销售预算表（出售）'!DB26</f>
        <v>0</v>
      </c>
      <c r="DB27" s="125">
        <f>'表1.4 销售预算表（出售）'!DC26</f>
        <v>0</v>
      </c>
      <c r="DC27" s="125">
        <f>'表1.4 销售预算表（出售）'!DD26</f>
        <v>0</v>
      </c>
      <c r="DD27" s="125">
        <f>'表1.4 销售预算表（出售）'!DE26</f>
        <v>0</v>
      </c>
      <c r="DE27" s="125">
        <f>'表1.4 销售预算表（出售）'!DF26</f>
        <v>0</v>
      </c>
      <c r="DF27" s="125">
        <f>'表1.4 销售预算表（出售）'!DG26</f>
        <v>0</v>
      </c>
      <c r="DG27" s="125">
        <f>'表1.4 销售预算表（出售）'!DH26</f>
        <v>0</v>
      </c>
      <c r="DH27" s="125">
        <f>'表1.4 销售预算表（出售）'!DI26</f>
        <v>0</v>
      </c>
      <c r="DI27" s="125">
        <f>'表1.4 销售预算表（出售）'!DJ26</f>
        <v>0</v>
      </c>
      <c r="DJ27" s="125">
        <f>'表1.4 销售预算表（出售）'!DK26</f>
        <v>0</v>
      </c>
      <c r="DK27" s="125">
        <f>'表1.4 销售预算表（出售）'!DL26</f>
        <v>0</v>
      </c>
      <c r="DL27" s="125">
        <f>'表1.4 销售预算表（出售）'!DM26</f>
        <v>0</v>
      </c>
      <c r="DM27" s="125">
        <f>'表1.4 销售预算表（出售）'!DN26</f>
        <v>0</v>
      </c>
      <c r="DN27" s="125">
        <f>'表1.4 销售预算表（出售）'!DO26</f>
        <v>0</v>
      </c>
      <c r="DO27" s="125">
        <f>'表1.4 销售预算表（出售）'!DP26</f>
        <v>0</v>
      </c>
      <c r="DP27" s="125">
        <f>'表1.4 销售预算表（出售）'!DQ26</f>
        <v>0</v>
      </c>
      <c r="DQ27" s="125">
        <f>'表1.4 销售预算表（出售）'!DR26</f>
        <v>0</v>
      </c>
      <c r="DR27" s="125">
        <f>'表1.4 销售预算表（出售）'!DS26</f>
        <v>0</v>
      </c>
      <c r="DS27" s="125">
        <f>'表1.4 销售预算表（出售）'!DT26</f>
        <v>0</v>
      </c>
      <c r="DT27" s="125">
        <f>'表1.4 销售预算表（出售）'!DU26</f>
        <v>0</v>
      </c>
      <c r="DU27" s="125">
        <f>'表1.4 销售预算表（出售）'!DV26</f>
        <v>0</v>
      </c>
      <c r="DV27" s="125">
        <f>'表1.4 销售预算表（出售）'!DW26</f>
        <v>0</v>
      </c>
      <c r="DW27" s="125">
        <f>'表1.4 销售预算表（出售）'!DX26</f>
        <v>0</v>
      </c>
      <c r="DX27" s="125">
        <f>'表1.4 销售预算表（出售）'!DY26</f>
        <v>0</v>
      </c>
      <c r="DY27" s="125">
        <f>'表1.4 销售预算表（出售）'!DZ26</f>
        <v>0</v>
      </c>
      <c r="DZ27" s="125">
        <f>'表1.4 销售预算表（出售）'!EA26</f>
        <v>0</v>
      </c>
      <c r="EA27" s="125">
        <f>'表1.4 销售预算表（出售）'!EB26</f>
        <v>0</v>
      </c>
      <c r="EB27" s="125">
        <f>'表1.4 销售预算表（出售）'!EC26</f>
        <v>0</v>
      </c>
      <c r="EC27" s="125">
        <f>'表1.4 销售预算表（出售）'!ED26</f>
        <v>0</v>
      </c>
      <c r="ED27" s="125">
        <f>'表1.4 销售预算表（出售）'!EE26</f>
        <v>0</v>
      </c>
      <c r="EE27" s="125">
        <f>'表1.4 销售预算表（出售）'!EF26</f>
        <v>0</v>
      </c>
      <c r="EF27" s="125">
        <f>'表1.4 销售预算表（出售）'!EG26</f>
        <v>0</v>
      </c>
      <c r="EG27" s="125">
        <f>'表1.4 销售预算表（出售）'!EH26</f>
        <v>0</v>
      </c>
      <c r="EH27" s="125">
        <f>'表1.4 销售预算表（出售）'!EI26</f>
        <v>0</v>
      </c>
      <c r="EI27" s="125">
        <f>'表1.4 销售预算表（出售）'!EJ26</f>
        <v>0</v>
      </c>
      <c r="EJ27" s="125">
        <f>'表1.4 销售预算表（出售）'!EK26</f>
        <v>0</v>
      </c>
      <c r="EK27" s="125">
        <f>'表1.4 销售预算表（出售）'!EL26</f>
        <v>0</v>
      </c>
      <c r="EL27" s="125">
        <f>'表1.4 销售预算表（出售）'!EM26</f>
        <v>0</v>
      </c>
      <c r="EM27" s="125">
        <f>'表1.4 销售预算表（出售）'!EN26</f>
        <v>0</v>
      </c>
      <c r="EN27" s="125">
        <f>'表1.4 销售预算表（出售）'!EO26</f>
        <v>0</v>
      </c>
      <c r="EO27" s="125">
        <f>'表1.4 销售预算表（出售）'!EP26</f>
        <v>0</v>
      </c>
      <c r="EP27" s="125">
        <f>'表1.4 销售预算表（出售）'!EQ26</f>
        <v>0</v>
      </c>
      <c r="EQ27" s="125">
        <f>'表1.4 销售预算表（出售）'!ER26</f>
        <v>0</v>
      </c>
      <c r="ER27" s="125">
        <f>'表1.4 销售预算表（出售）'!ES26</f>
        <v>0</v>
      </c>
      <c r="ES27" s="125">
        <f>'表1.4 销售预算表（出售）'!ET26</f>
        <v>0</v>
      </c>
      <c r="ET27" s="125">
        <f>'表1.4 销售预算表（出售）'!EU26</f>
        <v>0</v>
      </c>
      <c r="EU27" s="125">
        <f>'表1.4 销售预算表（出售）'!EV26</f>
        <v>0</v>
      </c>
      <c r="EV27" s="125">
        <f>'表1.4 销售预算表（出售）'!EW26</f>
        <v>0</v>
      </c>
      <c r="EW27" s="125">
        <f>'表1.4 销售预算表（出售）'!EX26</f>
        <v>0</v>
      </c>
      <c r="EX27" s="125">
        <f>'表1.4 销售预算表（出售）'!EY26</f>
        <v>0</v>
      </c>
      <c r="EY27" s="125">
        <f>'表1.4 销售预算表（出售）'!EZ26</f>
        <v>0</v>
      </c>
      <c r="EZ27" s="125">
        <f>'表1.4 销售预算表（出售）'!FA26</f>
        <v>0</v>
      </c>
      <c r="FA27" s="125">
        <f>'表1.4 销售预算表（出售）'!FB26</f>
        <v>0</v>
      </c>
      <c r="FB27" s="125">
        <f>'表1.4 销售预算表（出售）'!FC26</f>
        <v>0</v>
      </c>
      <c r="FC27" s="125">
        <f>'表1.4 销售预算表（出售）'!FD26</f>
        <v>0</v>
      </c>
      <c r="FD27" s="125">
        <f>'表1.4 销售预算表（出售）'!FE26</f>
        <v>0</v>
      </c>
      <c r="FE27" s="125">
        <f>'表1.4 销售预算表（出售）'!FF26</f>
        <v>0</v>
      </c>
      <c r="FF27" s="125">
        <f>'表1.4 销售预算表（出售）'!FG26</f>
        <v>0</v>
      </c>
      <c r="FG27" s="125">
        <f>'表1.4 销售预算表（出售）'!FH26</f>
        <v>0</v>
      </c>
      <c r="FH27" s="125">
        <f>'表1.4 销售预算表（出售）'!FI26</f>
        <v>0</v>
      </c>
      <c r="FI27" s="125">
        <f>'表1.4 销售预算表（出售）'!FJ26</f>
        <v>0</v>
      </c>
      <c r="FJ27" s="125">
        <f>'表1.4 销售预算表（出售）'!FK26</f>
        <v>0</v>
      </c>
      <c r="FK27" s="125">
        <f>'表1.4 销售预算表（出售）'!FL26</f>
        <v>0</v>
      </c>
      <c r="FL27" s="125">
        <f>'表1.4 销售预算表（出售）'!FM26</f>
        <v>0</v>
      </c>
      <c r="FM27" s="125">
        <f>'表1.4 销售预算表（出售）'!FN26</f>
        <v>0</v>
      </c>
      <c r="FN27" s="125">
        <f>'表1.4 销售预算表（出售）'!FO26</f>
        <v>0</v>
      </c>
      <c r="FO27" s="125">
        <f>'表1.4 销售预算表（出售）'!FP26</f>
        <v>0</v>
      </c>
      <c r="FP27" s="125">
        <f>'表1.4 销售预算表（出售）'!FQ26</f>
        <v>0</v>
      </c>
      <c r="FQ27" s="125">
        <f>'表1.4 销售预算表（出售）'!FR26</f>
        <v>0</v>
      </c>
      <c r="FR27" s="125">
        <f>'表1.4 销售预算表（出售）'!FS26</f>
        <v>0</v>
      </c>
      <c r="FS27" s="125">
        <f>'表1.4 销售预算表（出售）'!FT26</f>
        <v>0</v>
      </c>
      <c r="FT27" s="125">
        <f>'表1.4 销售预算表（出售）'!FU26</f>
        <v>0</v>
      </c>
      <c r="FU27" s="125">
        <f>'表1.4 销售预算表（出售）'!FV26</f>
        <v>0</v>
      </c>
      <c r="FV27" s="125">
        <f>'表1.4 销售预算表（出售）'!FW26</f>
        <v>0</v>
      </c>
      <c r="FW27" s="125">
        <f>'表1.4 销售预算表（出售）'!FX26</f>
        <v>0</v>
      </c>
      <c r="FX27" s="125">
        <f>'表1.4 销售预算表（出售）'!FY26</f>
        <v>0</v>
      </c>
      <c r="FY27" s="125">
        <f>'表1.4 销售预算表（出售）'!FZ26</f>
        <v>0</v>
      </c>
      <c r="FZ27" s="125">
        <f>'表1.4 销售预算表（出售）'!GA26</f>
        <v>0</v>
      </c>
      <c r="GA27" s="125">
        <f>'表1.4 销售预算表（出售）'!GB26</f>
        <v>0</v>
      </c>
      <c r="GB27" s="125">
        <f>'表1.4 销售预算表（出售）'!GC26</f>
        <v>0</v>
      </c>
      <c r="GC27" s="125">
        <f>'表1.4 销售预算表（出售）'!GD26</f>
        <v>0</v>
      </c>
      <c r="GD27" s="125">
        <f>'表1.4 销售预算表（出售）'!GE26</f>
        <v>0</v>
      </c>
      <c r="GE27" s="125">
        <f>'表1.4 销售预算表（出售）'!GF26</f>
        <v>0</v>
      </c>
    </row>
    <row r="28" spans="1:187" s="93" customFormat="1" ht="21" customHeight="1" outlineLevel="1">
      <c r="A28" s="43" t="str">
        <f>目录及说明!$C$3</f>
        <v>XX地区</v>
      </c>
      <c r="B28" s="43" t="str">
        <f>目录及说明!$C$4</f>
        <v>XX项目</v>
      </c>
      <c r="C28" s="94" t="str">
        <f>'表1.4 销售预算表（出售）'!E27</f>
        <v>类别2</v>
      </c>
      <c r="D28" s="853"/>
      <c r="E28" s="125">
        <f>'表1.4 销售预算表（出售）'!F27</f>
        <v>0</v>
      </c>
      <c r="F28" s="125">
        <f>'表1.4 销售预算表（出售）'!G27</f>
        <v>0</v>
      </c>
      <c r="G28" s="125">
        <f>'表1.4 销售预算表（出售）'!H27</f>
        <v>0</v>
      </c>
      <c r="H28" s="125">
        <f>'表1.4 销售预算表（出售）'!I27</f>
        <v>0</v>
      </c>
      <c r="I28" s="125">
        <f>'表1.4 销售预算表（出售）'!J27</f>
        <v>0</v>
      </c>
      <c r="J28" s="125">
        <f>'表1.4 销售预算表（出售）'!K27</f>
        <v>0</v>
      </c>
      <c r="K28" s="125">
        <f>'表1.4 销售预算表（出售）'!L27</f>
        <v>0</v>
      </c>
      <c r="L28" s="125">
        <f>'表1.4 销售预算表（出售）'!M27</f>
        <v>0</v>
      </c>
      <c r="M28" s="125">
        <f>'表1.4 销售预算表（出售）'!N27</f>
        <v>0</v>
      </c>
      <c r="N28" s="125">
        <f>'表1.4 销售预算表（出售）'!O27</f>
        <v>0</v>
      </c>
      <c r="O28" s="125">
        <f>'表1.4 销售预算表（出售）'!P27</f>
        <v>0</v>
      </c>
      <c r="P28" s="125">
        <f>'表1.4 销售预算表（出售）'!Q27</f>
        <v>0</v>
      </c>
      <c r="Q28" s="125">
        <f>'表1.4 销售预算表（出售）'!R27</f>
        <v>0</v>
      </c>
      <c r="R28" s="125">
        <f>'表1.4 销售预算表（出售）'!S27</f>
        <v>0</v>
      </c>
      <c r="S28" s="125">
        <f>'表1.4 销售预算表（出售）'!T27</f>
        <v>0</v>
      </c>
      <c r="T28" s="125">
        <f>'表1.4 销售预算表（出售）'!U27</f>
        <v>0</v>
      </c>
      <c r="U28" s="125">
        <f>'表1.4 销售预算表（出售）'!V27</f>
        <v>0</v>
      </c>
      <c r="V28" s="125">
        <f>'表1.4 销售预算表（出售）'!W27</f>
        <v>0</v>
      </c>
      <c r="W28" s="125">
        <f>'表1.4 销售预算表（出售）'!X27</f>
        <v>0</v>
      </c>
      <c r="X28" s="125">
        <f>'表1.4 销售预算表（出售）'!Y27</f>
        <v>0</v>
      </c>
      <c r="Y28" s="125">
        <f>'表1.4 销售预算表（出售）'!Z27</f>
        <v>0</v>
      </c>
      <c r="Z28" s="125">
        <f>'表1.4 销售预算表（出售）'!AA27</f>
        <v>0</v>
      </c>
      <c r="AA28" s="125">
        <f>'表1.4 销售预算表（出售）'!AB27</f>
        <v>0</v>
      </c>
      <c r="AB28" s="125">
        <f>'表1.4 销售预算表（出售）'!AC27</f>
        <v>0</v>
      </c>
      <c r="AC28" s="125">
        <f>'表1.4 销售预算表（出售）'!AD27</f>
        <v>0</v>
      </c>
      <c r="AD28" s="125">
        <f>'表1.4 销售预算表（出售）'!AE27</f>
        <v>0</v>
      </c>
      <c r="AE28" s="125">
        <f>'表1.4 销售预算表（出售）'!AF27</f>
        <v>0</v>
      </c>
      <c r="AF28" s="125">
        <f>'表1.4 销售预算表（出售）'!AG27</f>
        <v>0</v>
      </c>
      <c r="AG28" s="125">
        <f>'表1.4 销售预算表（出售）'!AH27</f>
        <v>0</v>
      </c>
      <c r="AH28" s="125">
        <f>'表1.4 销售预算表（出售）'!AI27</f>
        <v>0</v>
      </c>
      <c r="AI28" s="125">
        <f>'表1.4 销售预算表（出售）'!AJ27</f>
        <v>0</v>
      </c>
      <c r="AJ28" s="125">
        <f>'表1.4 销售预算表（出售）'!AK27</f>
        <v>0</v>
      </c>
      <c r="AK28" s="125">
        <f>'表1.4 销售预算表（出售）'!AL27</f>
        <v>0</v>
      </c>
      <c r="AL28" s="125">
        <f>'表1.4 销售预算表（出售）'!AM27</f>
        <v>0</v>
      </c>
      <c r="AM28" s="125">
        <f>'表1.4 销售预算表（出售）'!AN27</f>
        <v>0</v>
      </c>
      <c r="AN28" s="125">
        <f>'表1.4 销售预算表（出售）'!AO27</f>
        <v>0</v>
      </c>
      <c r="AO28" s="125">
        <f>'表1.4 销售预算表（出售）'!AP27</f>
        <v>0</v>
      </c>
      <c r="AP28" s="125">
        <f>'表1.4 销售预算表（出售）'!AQ27</f>
        <v>0</v>
      </c>
      <c r="AQ28" s="125">
        <f>'表1.4 销售预算表（出售）'!AR27</f>
        <v>0</v>
      </c>
      <c r="AR28" s="125">
        <f>'表1.4 销售预算表（出售）'!AS27</f>
        <v>0</v>
      </c>
      <c r="AS28" s="125">
        <f>'表1.4 销售预算表（出售）'!AT27</f>
        <v>0</v>
      </c>
      <c r="AT28" s="125">
        <f>'表1.4 销售预算表（出售）'!AU27</f>
        <v>0</v>
      </c>
      <c r="AU28" s="125">
        <f>'表1.4 销售预算表（出售）'!AV27</f>
        <v>0</v>
      </c>
      <c r="AV28" s="125">
        <f>'表1.4 销售预算表（出售）'!AW27</f>
        <v>0</v>
      </c>
      <c r="AW28" s="125">
        <f>'表1.4 销售预算表（出售）'!AX27</f>
        <v>0</v>
      </c>
      <c r="AX28" s="125">
        <f>'表1.4 销售预算表（出售）'!AY27</f>
        <v>0</v>
      </c>
      <c r="AY28" s="125">
        <f>'表1.4 销售预算表（出售）'!AZ27</f>
        <v>0</v>
      </c>
      <c r="AZ28" s="125">
        <f>'表1.4 销售预算表（出售）'!BA27</f>
        <v>0</v>
      </c>
      <c r="BA28" s="125">
        <f>'表1.4 销售预算表（出售）'!BB27</f>
        <v>0</v>
      </c>
      <c r="BB28" s="125">
        <f>'表1.4 销售预算表（出售）'!BC27</f>
        <v>0</v>
      </c>
      <c r="BC28" s="125">
        <f>'表1.4 销售预算表（出售）'!BD27</f>
        <v>0</v>
      </c>
      <c r="BD28" s="125">
        <f>'表1.4 销售预算表（出售）'!BE27</f>
        <v>0</v>
      </c>
      <c r="BE28" s="125">
        <f>'表1.4 销售预算表（出售）'!BF27</f>
        <v>0</v>
      </c>
      <c r="BF28" s="125">
        <f>'表1.4 销售预算表（出售）'!BG27</f>
        <v>0</v>
      </c>
      <c r="BG28" s="125">
        <f>'表1.4 销售预算表（出售）'!BH27</f>
        <v>0</v>
      </c>
      <c r="BH28" s="125">
        <f>'表1.4 销售预算表（出售）'!BI27</f>
        <v>0</v>
      </c>
      <c r="BI28" s="125">
        <f>'表1.4 销售预算表（出售）'!BJ27</f>
        <v>0</v>
      </c>
      <c r="BJ28" s="125">
        <f>'表1.4 销售预算表（出售）'!BK27</f>
        <v>0</v>
      </c>
      <c r="BK28" s="125">
        <f>'表1.4 销售预算表（出售）'!BL27</f>
        <v>0</v>
      </c>
      <c r="BL28" s="125">
        <f>'表1.4 销售预算表（出售）'!BM27</f>
        <v>0</v>
      </c>
      <c r="BM28" s="125">
        <f>'表1.4 销售预算表（出售）'!BN27</f>
        <v>0</v>
      </c>
      <c r="BN28" s="125">
        <f>'表1.4 销售预算表（出售）'!BO27</f>
        <v>0</v>
      </c>
      <c r="BO28" s="125">
        <f>'表1.4 销售预算表（出售）'!BP27</f>
        <v>0</v>
      </c>
      <c r="BP28" s="125">
        <f>'表1.4 销售预算表（出售）'!BQ27</f>
        <v>0</v>
      </c>
      <c r="BQ28" s="125">
        <f>'表1.4 销售预算表（出售）'!BR27</f>
        <v>0</v>
      </c>
      <c r="BR28" s="125">
        <f>'表1.4 销售预算表（出售）'!BS27</f>
        <v>0</v>
      </c>
      <c r="BS28" s="125">
        <f>'表1.4 销售预算表（出售）'!BT27</f>
        <v>0</v>
      </c>
      <c r="BT28" s="125">
        <f>'表1.4 销售预算表（出售）'!BU27</f>
        <v>0</v>
      </c>
      <c r="BU28" s="125">
        <f>'表1.4 销售预算表（出售）'!BV27</f>
        <v>0</v>
      </c>
      <c r="BV28" s="125">
        <f>'表1.4 销售预算表（出售）'!BW27</f>
        <v>0</v>
      </c>
      <c r="BW28" s="125">
        <f>'表1.4 销售预算表（出售）'!BX27</f>
        <v>0</v>
      </c>
      <c r="BX28" s="125">
        <f>'表1.4 销售预算表（出售）'!BY27</f>
        <v>0</v>
      </c>
      <c r="BY28" s="125">
        <f>'表1.4 销售预算表（出售）'!BZ27</f>
        <v>0</v>
      </c>
      <c r="BZ28" s="125">
        <f>'表1.4 销售预算表（出售）'!CA27</f>
        <v>0</v>
      </c>
      <c r="CA28" s="125">
        <f>'表1.4 销售预算表（出售）'!CB27</f>
        <v>0</v>
      </c>
      <c r="CB28" s="125">
        <f>'表1.4 销售预算表（出售）'!CC27</f>
        <v>0</v>
      </c>
      <c r="CC28" s="125">
        <f>'表1.4 销售预算表（出售）'!CD27</f>
        <v>0</v>
      </c>
      <c r="CD28" s="125">
        <f>'表1.4 销售预算表（出售）'!CE27</f>
        <v>0</v>
      </c>
      <c r="CE28" s="125">
        <f>'表1.4 销售预算表（出售）'!CF27</f>
        <v>0</v>
      </c>
      <c r="CF28" s="125">
        <f>'表1.4 销售预算表（出售）'!CG27</f>
        <v>0</v>
      </c>
      <c r="CG28" s="125">
        <f>'表1.4 销售预算表（出售）'!CH27</f>
        <v>0</v>
      </c>
      <c r="CH28" s="125">
        <f>'表1.4 销售预算表（出售）'!CI27</f>
        <v>0</v>
      </c>
      <c r="CI28" s="125">
        <f>'表1.4 销售预算表（出售）'!CJ27</f>
        <v>0</v>
      </c>
      <c r="CJ28" s="125">
        <f>'表1.4 销售预算表（出售）'!CK27</f>
        <v>0</v>
      </c>
      <c r="CK28" s="125">
        <f>'表1.4 销售预算表（出售）'!CL27</f>
        <v>0</v>
      </c>
      <c r="CL28" s="125">
        <f>'表1.4 销售预算表（出售）'!CM27</f>
        <v>0</v>
      </c>
      <c r="CM28" s="125">
        <f>'表1.4 销售预算表（出售）'!CN27</f>
        <v>0</v>
      </c>
      <c r="CN28" s="125">
        <f>'表1.4 销售预算表（出售）'!CO27</f>
        <v>0</v>
      </c>
      <c r="CO28" s="125">
        <f>'表1.4 销售预算表（出售）'!CP27</f>
        <v>0</v>
      </c>
      <c r="CP28" s="125">
        <f>'表1.4 销售预算表（出售）'!CQ27</f>
        <v>0</v>
      </c>
      <c r="CQ28" s="125">
        <f>'表1.4 销售预算表（出售）'!CR27</f>
        <v>0</v>
      </c>
      <c r="CR28" s="125">
        <f>'表1.4 销售预算表（出售）'!CS27</f>
        <v>0</v>
      </c>
      <c r="CS28" s="125">
        <f>'表1.4 销售预算表（出售）'!CT27</f>
        <v>0</v>
      </c>
      <c r="CT28" s="125">
        <f>'表1.4 销售预算表（出售）'!CU27</f>
        <v>0</v>
      </c>
      <c r="CU28" s="125">
        <f>'表1.4 销售预算表（出售）'!CV27</f>
        <v>0</v>
      </c>
      <c r="CV28" s="125">
        <f>'表1.4 销售预算表（出售）'!CW27</f>
        <v>0</v>
      </c>
      <c r="CW28" s="125">
        <f>'表1.4 销售预算表（出售）'!CX27</f>
        <v>0</v>
      </c>
      <c r="CX28" s="125">
        <f>'表1.4 销售预算表（出售）'!CY27</f>
        <v>0</v>
      </c>
      <c r="CY28" s="125">
        <f>'表1.4 销售预算表（出售）'!CZ27</f>
        <v>0</v>
      </c>
      <c r="CZ28" s="125">
        <f>'表1.4 销售预算表（出售）'!DA27</f>
        <v>0</v>
      </c>
      <c r="DA28" s="125">
        <f>'表1.4 销售预算表（出售）'!DB27</f>
        <v>0</v>
      </c>
      <c r="DB28" s="125">
        <f>'表1.4 销售预算表（出售）'!DC27</f>
        <v>0</v>
      </c>
      <c r="DC28" s="125">
        <f>'表1.4 销售预算表（出售）'!DD27</f>
        <v>0</v>
      </c>
      <c r="DD28" s="125">
        <f>'表1.4 销售预算表（出售）'!DE27</f>
        <v>0</v>
      </c>
      <c r="DE28" s="125">
        <f>'表1.4 销售预算表（出售）'!DF27</f>
        <v>0</v>
      </c>
      <c r="DF28" s="125">
        <f>'表1.4 销售预算表（出售）'!DG27</f>
        <v>0</v>
      </c>
      <c r="DG28" s="125">
        <f>'表1.4 销售预算表（出售）'!DH27</f>
        <v>0</v>
      </c>
      <c r="DH28" s="125">
        <f>'表1.4 销售预算表（出售）'!DI27</f>
        <v>0</v>
      </c>
      <c r="DI28" s="125">
        <f>'表1.4 销售预算表（出售）'!DJ27</f>
        <v>0</v>
      </c>
      <c r="DJ28" s="125">
        <f>'表1.4 销售预算表（出售）'!DK27</f>
        <v>0</v>
      </c>
      <c r="DK28" s="125">
        <f>'表1.4 销售预算表（出售）'!DL27</f>
        <v>0</v>
      </c>
      <c r="DL28" s="125">
        <f>'表1.4 销售预算表（出售）'!DM27</f>
        <v>0</v>
      </c>
      <c r="DM28" s="125">
        <f>'表1.4 销售预算表（出售）'!DN27</f>
        <v>0</v>
      </c>
      <c r="DN28" s="125">
        <f>'表1.4 销售预算表（出售）'!DO27</f>
        <v>0</v>
      </c>
      <c r="DO28" s="125">
        <f>'表1.4 销售预算表（出售）'!DP27</f>
        <v>0</v>
      </c>
      <c r="DP28" s="125">
        <f>'表1.4 销售预算表（出售）'!DQ27</f>
        <v>0</v>
      </c>
      <c r="DQ28" s="125">
        <f>'表1.4 销售预算表（出售）'!DR27</f>
        <v>0</v>
      </c>
      <c r="DR28" s="125">
        <f>'表1.4 销售预算表（出售）'!DS27</f>
        <v>0</v>
      </c>
      <c r="DS28" s="125">
        <f>'表1.4 销售预算表（出售）'!DT27</f>
        <v>0</v>
      </c>
      <c r="DT28" s="125">
        <f>'表1.4 销售预算表（出售）'!DU27</f>
        <v>0</v>
      </c>
      <c r="DU28" s="125">
        <f>'表1.4 销售预算表（出售）'!DV27</f>
        <v>0</v>
      </c>
      <c r="DV28" s="125">
        <f>'表1.4 销售预算表（出售）'!DW27</f>
        <v>0</v>
      </c>
      <c r="DW28" s="125">
        <f>'表1.4 销售预算表（出售）'!DX27</f>
        <v>0</v>
      </c>
      <c r="DX28" s="125">
        <f>'表1.4 销售预算表（出售）'!DY27</f>
        <v>0</v>
      </c>
      <c r="DY28" s="125">
        <f>'表1.4 销售预算表（出售）'!DZ27</f>
        <v>0</v>
      </c>
      <c r="DZ28" s="125">
        <f>'表1.4 销售预算表（出售）'!EA27</f>
        <v>0</v>
      </c>
      <c r="EA28" s="125">
        <f>'表1.4 销售预算表（出售）'!EB27</f>
        <v>0</v>
      </c>
      <c r="EB28" s="125">
        <f>'表1.4 销售预算表（出售）'!EC27</f>
        <v>0</v>
      </c>
      <c r="EC28" s="125">
        <f>'表1.4 销售预算表（出售）'!ED27</f>
        <v>0</v>
      </c>
      <c r="ED28" s="125">
        <f>'表1.4 销售预算表（出售）'!EE27</f>
        <v>0</v>
      </c>
      <c r="EE28" s="125">
        <f>'表1.4 销售预算表（出售）'!EF27</f>
        <v>0</v>
      </c>
      <c r="EF28" s="125">
        <f>'表1.4 销售预算表（出售）'!EG27</f>
        <v>0</v>
      </c>
      <c r="EG28" s="125">
        <f>'表1.4 销售预算表（出售）'!EH27</f>
        <v>0</v>
      </c>
      <c r="EH28" s="125">
        <f>'表1.4 销售预算表（出售）'!EI27</f>
        <v>0</v>
      </c>
      <c r="EI28" s="125">
        <f>'表1.4 销售预算表（出售）'!EJ27</f>
        <v>0</v>
      </c>
      <c r="EJ28" s="125">
        <f>'表1.4 销售预算表（出售）'!EK27</f>
        <v>0</v>
      </c>
      <c r="EK28" s="125">
        <f>'表1.4 销售预算表（出售）'!EL27</f>
        <v>0</v>
      </c>
      <c r="EL28" s="125">
        <f>'表1.4 销售预算表（出售）'!EM27</f>
        <v>0</v>
      </c>
      <c r="EM28" s="125">
        <f>'表1.4 销售预算表（出售）'!EN27</f>
        <v>0</v>
      </c>
      <c r="EN28" s="125">
        <f>'表1.4 销售预算表（出售）'!EO27</f>
        <v>0</v>
      </c>
      <c r="EO28" s="125">
        <f>'表1.4 销售预算表（出售）'!EP27</f>
        <v>0</v>
      </c>
      <c r="EP28" s="125">
        <f>'表1.4 销售预算表（出售）'!EQ27</f>
        <v>0</v>
      </c>
      <c r="EQ28" s="125">
        <f>'表1.4 销售预算表（出售）'!ER27</f>
        <v>0</v>
      </c>
      <c r="ER28" s="125">
        <f>'表1.4 销售预算表（出售）'!ES27</f>
        <v>0</v>
      </c>
      <c r="ES28" s="125">
        <f>'表1.4 销售预算表（出售）'!ET27</f>
        <v>0</v>
      </c>
      <c r="ET28" s="125">
        <f>'表1.4 销售预算表（出售）'!EU27</f>
        <v>0</v>
      </c>
      <c r="EU28" s="125">
        <f>'表1.4 销售预算表（出售）'!EV27</f>
        <v>0</v>
      </c>
      <c r="EV28" s="125">
        <f>'表1.4 销售预算表（出售）'!EW27</f>
        <v>0</v>
      </c>
      <c r="EW28" s="125">
        <f>'表1.4 销售预算表（出售）'!EX27</f>
        <v>0</v>
      </c>
      <c r="EX28" s="125">
        <f>'表1.4 销售预算表（出售）'!EY27</f>
        <v>0</v>
      </c>
      <c r="EY28" s="125">
        <f>'表1.4 销售预算表（出售）'!EZ27</f>
        <v>0</v>
      </c>
      <c r="EZ28" s="125">
        <f>'表1.4 销售预算表（出售）'!FA27</f>
        <v>0</v>
      </c>
      <c r="FA28" s="125">
        <f>'表1.4 销售预算表（出售）'!FB27</f>
        <v>0</v>
      </c>
      <c r="FB28" s="125">
        <f>'表1.4 销售预算表（出售）'!FC27</f>
        <v>0</v>
      </c>
      <c r="FC28" s="125">
        <f>'表1.4 销售预算表（出售）'!FD27</f>
        <v>0</v>
      </c>
      <c r="FD28" s="125">
        <f>'表1.4 销售预算表（出售）'!FE27</f>
        <v>0</v>
      </c>
      <c r="FE28" s="125">
        <f>'表1.4 销售预算表（出售）'!FF27</f>
        <v>0</v>
      </c>
      <c r="FF28" s="125">
        <f>'表1.4 销售预算表（出售）'!FG27</f>
        <v>0</v>
      </c>
      <c r="FG28" s="125">
        <f>'表1.4 销售预算表（出售）'!FH27</f>
        <v>0</v>
      </c>
      <c r="FH28" s="125">
        <f>'表1.4 销售预算表（出售）'!FI27</f>
        <v>0</v>
      </c>
      <c r="FI28" s="125">
        <f>'表1.4 销售预算表（出售）'!FJ27</f>
        <v>0</v>
      </c>
      <c r="FJ28" s="125">
        <f>'表1.4 销售预算表（出售）'!FK27</f>
        <v>0</v>
      </c>
      <c r="FK28" s="125">
        <f>'表1.4 销售预算表（出售）'!FL27</f>
        <v>0</v>
      </c>
      <c r="FL28" s="125">
        <f>'表1.4 销售预算表（出售）'!FM27</f>
        <v>0</v>
      </c>
      <c r="FM28" s="125">
        <f>'表1.4 销售预算表（出售）'!FN27</f>
        <v>0</v>
      </c>
      <c r="FN28" s="125">
        <f>'表1.4 销售预算表（出售）'!FO27</f>
        <v>0</v>
      </c>
      <c r="FO28" s="125">
        <f>'表1.4 销售预算表（出售）'!FP27</f>
        <v>0</v>
      </c>
      <c r="FP28" s="125">
        <f>'表1.4 销售预算表（出售）'!FQ27</f>
        <v>0</v>
      </c>
      <c r="FQ28" s="125">
        <f>'表1.4 销售预算表（出售）'!FR27</f>
        <v>0</v>
      </c>
      <c r="FR28" s="125">
        <f>'表1.4 销售预算表（出售）'!FS27</f>
        <v>0</v>
      </c>
      <c r="FS28" s="125">
        <f>'表1.4 销售预算表（出售）'!FT27</f>
        <v>0</v>
      </c>
      <c r="FT28" s="125">
        <f>'表1.4 销售预算表（出售）'!FU27</f>
        <v>0</v>
      </c>
      <c r="FU28" s="125">
        <f>'表1.4 销售预算表（出售）'!FV27</f>
        <v>0</v>
      </c>
      <c r="FV28" s="125">
        <f>'表1.4 销售预算表（出售）'!FW27</f>
        <v>0</v>
      </c>
      <c r="FW28" s="125">
        <f>'表1.4 销售预算表（出售）'!FX27</f>
        <v>0</v>
      </c>
      <c r="FX28" s="125">
        <f>'表1.4 销售预算表（出售）'!FY27</f>
        <v>0</v>
      </c>
      <c r="FY28" s="125">
        <f>'表1.4 销售预算表（出售）'!FZ27</f>
        <v>0</v>
      </c>
      <c r="FZ28" s="125">
        <f>'表1.4 销售预算表（出售）'!GA27</f>
        <v>0</v>
      </c>
      <c r="GA28" s="125">
        <f>'表1.4 销售预算表（出售）'!GB27</f>
        <v>0</v>
      </c>
      <c r="GB28" s="125">
        <f>'表1.4 销售预算表（出售）'!GC27</f>
        <v>0</v>
      </c>
      <c r="GC28" s="125">
        <f>'表1.4 销售预算表（出售）'!GD27</f>
        <v>0</v>
      </c>
      <c r="GD28" s="125">
        <f>'表1.4 销售预算表（出售）'!GE27</f>
        <v>0</v>
      </c>
      <c r="GE28" s="125">
        <f>'表1.4 销售预算表（出售）'!GF27</f>
        <v>0</v>
      </c>
    </row>
    <row r="29" spans="1:187" s="93" customFormat="1" ht="21" customHeight="1" outlineLevel="1">
      <c r="A29" s="43" t="str">
        <f>目录及说明!$C$3</f>
        <v>XX地区</v>
      </c>
      <c r="B29" s="43" t="str">
        <f>目录及说明!$C$4</f>
        <v>XX项目</v>
      </c>
      <c r="C29" s="95" t="str">
        <f>'表1.4 销售预算表（出售）'!E28</f>
        <v>类别3</v>
      </c>
      <c r="D29" s="853"/>
      <c r="E29" s="125">
        <f>'表1.4 销售预算表（出售）'!F28</f>
        <v>0</v>
      </c>
      <c r="F29" s="125">
        <f>'表1.4 销售预算表（出售）'!G28</f>
        <v>0</v>
      </c>
      <c r="G29" s="125">
        <f>'表1.4 销售预算表（出售）'!H28</f>
        <v>0</v>
      </c>
      <c r="H29" s="125">
        <f>'表1.4 销售预算表（出售）'!I28</f>
        <v>0</v>
      </c>
      <c r="I29" s="125">
        <f>'表1.4 销售预算表（出售）'!J28</f>
        <v>0</v>
      </c>
      <c r="J29" s="125">
        <f>'表1.4 销售预算表（出售）'!K28</f>
        <v>0</v>
      </c>
      <c r="K29" s="125">
        <f>'表1.4 销售预算表（出售）'!L28</f>
        <v>0</v>
      </c>
      <c r="L29" s="125">
        <f>'表1.4 销售预算表（出售）'!M28</f>
        <v>0</v>
      </c>
      <c r="M29" s="125">
        <f>'表1.4 销售预算表（出售）'!N28</f>
        <v>0</v>
      </c>
      <c r="N29" s="125">
        <f>'表1.4 销售预算表（出售）'!O28</f>
        <v>0</v>
      </c>
      <c r="O29" s="125">
        <f>'表1.4 销售预算表（出售）'!P28</f>
        <v>0</v>
      </c>
      <c r="P29" s="125">
        <f>'表1.4 销售预算表（出售）'!Q28</f>
        <v>0</v>
      </c>
      <c r="Q29" s="125">
        <f>'表1.4 销售预算表（出售）'!R28</f>
        <v>0</v>
      </c>
      <c r="R29" s="125">
        <f>'表1.4 销售预算表（出售）'!S28</f>
        <v>0</v>
      </c>
      <c r="S29" s="125">
        <f>'表1.4 销售预算表（出售）'!T28</f>
        <v>0</v>
      </c>
      <c r="T29" s="125">
        <f>'表1.4 销售预算表（出售）'!U28</f>
        <v>0</v>
      </c>
      <c r="U29" s="125">
        <f>'表1.4 销售预算表（出售）'!V28</f>
        <v>0</v>
      </c>
      <c r="V29" s="125">
        <f>'表1.4 销售预算表（出售）'!W28</f>
        <v>0</v>
      </c>
      <c r="W29" s="125">
        <f>'表1.4 销售预算表（出售）'!X28</f>
        <v>0</v>
      </c>
      <c r="X29" s="125">
        <f>'表1.4 销售预算表（出售）'!Y28</f>
        <v>0</v>
      </c>
      <c r="Y29" s="125">
        <f>'表1.4 销售预算表（出售）'!Z28</f>
        <v>0</v>
      </c>
      <c r="Z29" s="125">
        <f>'表1.4 销售预算表（出售）'!AA28</f>
        <v>0</v>
      </c>
      <c r="AA29" s="125">
        <f>'表1.4 销售预算表（出售）'!AB28</f>
        <v>0</v>
      </c>
      <c r="AB29" s="125">
        <f>'表1.4 销售预算表（出售）'!AC28</f>
        <v>0</v>
      </c>
      <c r="AC29" s="125">
        <f>'表1.4 销售预算表（出售）'!AD28</f>
        <v>0</v>
      </c>
      <c r="AD29" s="125">
        <f>'表1.4 销售预算表（出售）'!AE28</f>
        <v>0</v>
      </c>
      <c r="AE29" s="125">
        <f>'表1.4 销售预算表（出售）'!AF28</f>
        <v>0</v>
      </c>
      <c r="AF29" s="125">
        <f>'表1.4 销售预算表（出售）'!AG28</f>
        <v>0</v>
      </c>
      <c r="AG29" s="125">
        <f>'表1.4 销售预算表（出售）'!AH28</f>
        <v>0</v>
      </c>
      <c r="AH29" s="125">
        <f>'表1.4 销售预算表（出售）'!AI28</f>
        <v>0</v>
      </c>
      <c r="AI29" s="125">
        <f>'表1.4 销售预算表（出售）'!AJ28</f>
        <v>0</v>
      </c>
      <c r="AJ29" s="125">
        <f>'表1.4 销售预算表（出售）'!AK28</f>
        <v>0</v>
      </c>
      <c r="AK29" s="125">
        <f>'表1.4 销售预算表（出售）'!AL28</f>
        <v>0</v>
      </c>
      <c r="AL29" s="125">
        <f>'表1.4 销售预算表（出售）'!AM28</f>
        <v>0</v>
      </c>
      <c r="AM29" s="125">
        <f>'表1.4 销售预算表（出售）'!AN28</f>
        <v>0</v>
      </c>
      <c r="AN29" s="125">
        <f>'表1.4 销售预算表（出售）'!AO28</f>
        <v>0</v>
      </c>
      <c r="AO29" s="125">
        <f>'表1.4 销售预算表（出售）'!AP28</f>
        <v>0</v>
      </c>
      <c r="AP29" s="125">
        <f>'表1.4 销售预算表（出售）'!AQ28</f>
        <v>0</v>
      </c>
      <c r="AQ29" s="125">
        <f>'表1.4 销售预算表（出售）'!AR28</f>
        <v>0</v>
      </c>
      <c r="AR29" s="125">
        <f>'表1.4 销售预算表（出售）'!AS28</f>
        <v>0</v>
      </c>
      <c r="AS29" s="125">
        <f>'表1.4 销售预算表（出售）'!AT28</f>
        <v>0</v>
      </c>
      <c r="AT29" s="125">
        <f>'表1.4 销售预算表（出售）'!AU28</f>
        <v>0</v>
      </c>
      <c r="AU29" s="125">
        <f>'表1.4 销售预算表（出售）'!AV28</f>
        <v>0</v>
      </c>
      <c r="AV29" s="125">
        <f>'表1.4 销售预算表（出售）'!AW28</f>
        <v>0</v>
      </c>
      <c r="AW29" s="125">
        <f>'表1.4 销售预算表（出售）'!AX28</f>
        <v>0</v>
      </c>
      <c r="AX29" s="125">
        <f>'表1.4 销售预算表（出售）'!AY28</f>
        <v>0</v>
      </c>
      <c r="AY29" s="125">
        <f>'表1.4 销售预算表（出售）'!AZ28</f>
        <v>0</v>
      </c>
      <c r="AZ29" s="125">
        <f>'表1.4 销售预算表（出售）'!BA28</f>
        <v>0</v>
      </c>
      <c r="BA29" s="125">
        <f>'表1.4 销售预算表（出售）'!BB28</f>
        <v>0</v>
      </c>
      <c r="BB29" s="125">
        <f>'表1.4 销售预算表（出售）'!BC28</f>
        <v>0</v>
      </c>
      <c r="BC29" s="125">
        <f>'表1.4 销售预算表（出售）'!BD28</f>
        <v>0</v>
      </c>
      <c r="BD29" s="125">
        <f>'表1.4 销售预算表（出售）'!BE28</f>
        <v>0</v>
      </c>
      <c r="BE29" s="125">
        <f>'表1.4 销售预算表（出售）'!BF28</f>
        <v>0</v>
      </c>
      <c r="BF29" s="125">
        <f>'表1.4 销售预算表（出售）'!BG28</f>
        <v>0</v>
      </c>
      <c r="BG29" s="125">
        <f>'表1.4 销售预算表（出售）'!BH28</f>
        <v>0</v>
      </c>
      <c r="BH29" s="125">
        <f>'表1.4 销售预算表（出售）'!BI28</f>
        <v>0</v>
      </c>
      <c r="BI29" s="125">
        <f>'表1.4 销售预算表（出售）'!BJ28</f>
        <v>0</v>
      </c>
      <c r="BJ29" s="125">
        <f>'表1.4 销售预算表（出售）'!BK28</f>
        <v>0</v>
      </c>
      <c r="BK29" s="125">
        <f>'表1.4 销售预算表（出售）'!BL28</f>
        <v>0</v>
      </c>
      <c r="BL29" s="125">
        <f>'表1.4 销售预算表（出售）'!BM28</f>
        <v>0</v>
      </c>
      <c r="BM29" s="125">
        <f>'表1.4 销售预算表（出售）'!BN28</f>
        <v>0</v>
      </c>
      <c r="BN29" s="125">
        <f>'表1.4 销售预算表（出售）'!BO28</f>
        <v>0</v>
      </c>
      <c r="BO29" s="125">
        <f>'表1.4 销售预算表（出售）'!BP28</f>
        <v>0</v>
      </c>
      <c r="BP29" s="125">
        <f>'表1.4 销售预算表（出售）'!BQ28</f>
        <v>0</v>
      </c>
      <c r="BQ29" s="125">
        <f>'表1.4 销售预算表（出售）'!BR28</f>
        <v>0</v>
      </c>
      <c r="BR29" s="125">
        <f>'表1.4 销售预算表（出售）'!BS28</f>
        <v>0</v>
      </c>
      <c r="BS29" s="125">
        <f>'表1.4 销售预算表（出售）'!BT28</f>
        <v>0</v>
      </c>
      <c r="BT29" s="125">
        <f>'表1.4 销售预算表（出售）'!BU28</f>
        <v>0</v>
      </c>
      <c r="BU29" s="125">
        <f>'表1.4 销售预算表（出售）'!BV28</f>
        <v>0</v>
      </c>
      <c r="BV29" s="125">
        <f>'表1.4 销售预算表（出售）'!BW28</f>
        <v>0</v>
      </c>
      <c r="BW29" s="125">
        <f>'表1.4 销售预算表（出售）'!BX28</f>
        <v>0</v>
      </c>
      <c r="BX29" s="125">
        <f>'表1.4 销售预算表（出售）'!BY28</f>
        <v>0</v>
      </c>
      <c r="BY29" s="125">
        <f>'表1.4 销售预算表（出售）'!BZ28</f>
        <v>0</v>
      </c>
      <c r="BZ29" s="125">
        <f>'表1.4 销售预算表（出售）'!CA28</f>
        <v>0</v>
      </c>
      <c r="CA29" s="125">
        <f>'表1.4 销售预算表（出售）'!CB28</f>
        <v>0</v>
      </c>
      <c r="CB29" s="125">
        <f>'表1.4 销售预算表（出售）'!CC28</f>
        <v>0</v>
      </c>
      <c r="CC29" s="125">
        <f>'表1.4 销售预算表（出售）'!CD28</f>
        <v>0</v>
      </c>
      <c r="CD29" s="125">
        <f>'表1.4 销售预算表（出售）'!CE28</f>
        <v>0</v>
      </c>
      <c r="CE29" s="125">
        <f>'表1.4 销售预算表（出售）'!CF28</f>
        <v>0</v>
      </c>
      <c r="CF29" s="125">
        <f>'表1.4 销售预算表（出售）'!CG28</f>
        <v>0</v>
      </c>
      <c r="CG29" s="125">
        <f>'表1.4 销售预算表（出售）'!CH28</f>
        <v>0</v>
      </c>
      <c r="CH29" s="125">
        <f>'表1.4 销售预算表（出售）'!CI28</f>
        <v>0</v>
      </c>
      <c r="CI29" s="125">
        <f>'表1.4 销售预算表（出售）'!CJ28</f>
        <v>0</v>
      </c>
      <c r="CJ29" s="125">
        <f>'表1.4 销售预算表（出售）'!CK28</f>
        <v>0</v>
      </c>
      <c r="CK29" s="125">
        <f>'表1.4 销售预算表（出售）'!CL28</f>
        <v>0</v>
      </c>
      <c r="CL29" s="125">
        <f>'表1.4 销售预算表（出售）'!CM28</f>
        <v>0</v>
      </c>
      <c r="CM29" s="125">
        <f>'表1.4 销售预算表（出售）'!CN28</f>
        <v>0</v>
      </c>
      <c r="CN29" s="125">
        <f>'表1.4 销售预算表（出售）'!CO28</f>
        <v>0</v>
      </c>
      <c r="CO29" s="125">
        <f>'表1.4 销售预算表（出售）'!CP28</f>
        <v>0</v>
      </c>
      <c r="CP29" s="125">
        <f>'表1.4 销售预算表（出售）'!CQ28</f>
        <v>0</v>
      </c>
      <c r="CQ29" s="125">
        <f>'表1.4 销售预算表（出售）'!CR28</f>
        <v>0</v>
      </c>
      <c r="CR29" s="125">
        <f>'表1.4 销售预算表（出售）'!CS28</f>
        <v>0</v>
      </c>
      <c r="CS29" s="125">
        <f>'表1.4 销售预算表（出售）'!CT28</f>
        <v>0</v>
      </c>
      <c r="CT29" s="125">
        <f>'表1.4 销售预算表（出售）'!CU28</f>
        <v>0</v>
      </c>
      <c r="CU29" s="125">
        <f>'表1.4 销售预算表（出售）'!CV28</f>
        <v>0</v>
      </c>
      <c r="CV29" s="125">
        <f>'表1.4 销售预算表（出售）'!CW28</f>
        <v>0</v>
      </c>
      <c r="CW29" s="125">
        <f>'表1.4 销售预算表（出售）'!CX28</f>
        <v>0</v>
      </c>
      <c r="CX29" s="125">
        <f>'表1.4 销售预算表（出售）'!CY28</f>
        <v>0</v>
      </c>
      <c r="CY29" s="125">
        <f>'表1.4 销售预算表（出售）'!CZ28</f>
        <v>0</v>
      </c>
      <c r="CZ29" s="125">
        <f>'表1.4 销售预算表（出售）'!DA28</f>
        <v>0</v>
      </c>
      <c r="DA29" s="125">
        <f>'表1.4 销售预算表（出售）'!DB28</f>
        <v>0</v>
      </c>
      <c r="DB29" s="125">
        <f>'表1.4 销售预算表（出售）'!DC28</f>
        <v>0</v>
      </c>
      <c r="DC29" s="125">
        <f>'表1.4 销售预算表（出售）'!DD28</f>
        <v>0</v>
      </c>
      <c r="DD29" s="125">
        <f>'表1.4 销售预算表（出售）'!DE28</f>
        <v>0</v>
      </c>
      <c r="DE29" s="125">
        <f>'表1.4 销售预算表（出售）'!DF28</f>
        <v>0</v>
      </c>
      <c r="DF29" s="125">
        <f>'表1.4 销售预算表（出售）'!DG28</f>
        <v>0</v>
      </c>
      <c r="DG29" s="125">
        <f>'表1.4 销售预算表（出售）'!DH28</f>
        <v>0</v>
      </c>
      <c r="DH29" s="125">
        <f>'表1.4 销售预算表（出售）'!DI28</f>
        <v>0</v>
      </c>
      <c r="DI29" s="125">
        <f>'表1.4 销售预算表（出售）'!DJ28</f>
        <v>0</v>
      </c>
      <c r="DJ29" s="125">
        <f>'表1.4 销售预算表（出售）'!DK28</f>
        <v>0</v>
      </c>
      <c r="DK29" s="125">
        <f>'表1.4 销售预算表（出售）'!DL28</f>
        <v>0</v>
      </c>
      <c r="DL29" s="125">
        <f>'表1.4 销售预算表（出售）'!DM28</f>
        <v>0</v>
      </c>
      <c r="DM29" s="125">
        <f>'表1.4 销售预算表（出售）'!DN28</f>
        <v>0</v>
      </c>
      <c r="DN29" s="125">
        <f>'表1.4 销售预算表（出售）'!DO28</f>
        <v>0</v>
      </c>
      <c r="DO29" s="125">
        <f>'表1.4 销售预算表（出售）'!DP28</f>
        <v>0</v>
      </c>
      <c r="DP29" s="125">
        <f>'表1.4 销售预算表（出售）'!DQ28</f>
        <v>0</v>
      </c>
      <c r="DQ29" s="125">
        <f>'表1.4 销售预算表（出售）'!DR28</f>
        <v>0</v>
      </c>
      <c r="DR29" s="125">
        <f>'表1.4 销售预算表（出售）'!DS28</f>
        <v>0</v>
      </c>
      <c r="DS29" s="125">
        <f>'表1.4 销售预算表（出售）'!DT28</f>
        <v>0</v>
      </c>
      <c r="DT29" s="125">
        <f>'表1.4 销售预算表（出售）'!DU28</f>
        <v>0</v>
      </c>
      <c r="DU29" s="125">
        <f>'表1.4 销售预算表（出售）'!DV28</f>
        <v>0</v>
      </c>
      <c r="DV29" s="125">
        <f>'表1.4 销售预算表（出售）'!DW28</f>
        <v>0</v>
      </c>
      <c r="DW29" s="125">
        <f>'表1.4 销售预算表（出售）'!DX28</f>
        <v>0</v>
      </c>
      <c r="DX29" s="125">
        <f>'表1.4 销售预算表（出售）'!DY28</f>
        <v>0</v>
      </c>
      <c r="DY29" s="125">
        <f>'表1.4 销售预算表（出售）'!DZ28</f>
        <v>0</v>
      </c>
      <c r="DZ29" s="125">
        <f>'表1.4 销售预算表（出售）'!EA28</f>
        <v>0</v>
      </c>
      <c r="EA29" s="125">
        <f>'表1.4 销售预算表（出售）'!EB28</f>
        <v>0</v>
      </c>
      <c r="EB29" s="125">
        <f>'表1.4 销售预算表（出售）'!EC28</f>
        <v>0</v>
      </c>
      <c r="EC29" s="125">
        <f>'表1.4 销售预算表（出售）'!ED28</f>
        <v>0</v>
      </c>
      <c r="ED29" s="125">
        <f>'表1.4 销售预算表（出售）'!EE28</f>
        <v>0</v>
      </c>
      <c r="EE29" s="125">
        <f>'表1.4 销售预算表（出售）'!EF28</f>
        <v>0</v>
      </c>
      <c r="EF29" s="125">
        <f>'表1.4 销售预算表（出售）'!EG28</f>
        <v>0</v>
      </c>
      <c r="EG29" s="125">
        <f>'表1.4 销售预算表（出售）'!EH28</f>
        <v>0</v>
      </c>
      <c r="EH29" s="125">
        <f>'表1.4 销售预算表（出售）'!EI28</f>
        <v>0</v>
      </c>
      <c r="EI29" s="125">
        <f>'表1.4 销售预算表（出售）'!EJ28</f>
        <v>0</v>
      </c>
      <c r="EJ29" s="125">
        <f>'表1.4 销售预算表（出售）'!EK28</f>
        <v>0</v>
      </c>
      <c r="EK29" s="125">
        <f>'表1.4 销售预算表（出售）'!EL28</f>
        <v>0</v>
      </c>
      <c r="EL29" s="125">
        <f>'表1.4 销售预算表（出售）'!EM28</f>
        <v>0</v>
      </c>
      <c r="EM29" s="125">
        <f>'表1.4 销售预算表（出售）'!EN28</f>
        <v>0</v>
      </c>
      <c r="EN29" s="125">
        <f>'表1.4 销售预算表（出售）'!EO28</f>
        <v>0</v>
      </c>
      <c r="EO29" s="125">
        <f>'表1.4 销售预算表（出售）'!EP28</f>
        <v>0</v>
      </c>
      <c r="EP29" s="125">
        <f>'表1.4 销售预算表（出售）'!EQ28</f>
        <v>0</v>
      </c>
      <c r="EQ29" s="125">
        <f>'表1.4 销售预算表（出售）'!ER28</f>
        <v>0</v>
      </c>
      <c r="ER29" s="125">
        <f>'表1.4 销售预算表（出售）'!ES28</f>
        <v>0</v>
      </c>
      <c r="ES29" s="125">
        <f>'表1.4 销售预算表（出售）'!ET28</f>
        <v>0</v>
      </c>
      <c r="ET29" s="125">
        <f>'表1.4 销售预算表（出售）'!EU28</f>
        <v>0</v>
      </c>
      <c r="EU29" s="125">
        <f>'表1.4 销售预算表（出售）'!EV28</f>
        <v>0</v>
      </c>
      <c r="EV29" s="125">
        <f>'表1.4 销售预算表（出售）'!EW28</f>
        <v>0</v>
      </c>
      <c r="EW29" s="125">
        <f>'表1.4 销售预算表（出售）'!EX28</f>
        <v>0</v>
      </c>
      <c r="EX29" s="125">
        <f>'表1.4 销售预算表（出售）'!EY28</f>
        <v>0</v>
      </c>
      <c r="EY29" s="125">
        <f>'表1.4 销售预算表（出售）'!EZ28</f>
        <v>0</v>
      </c>
      <c r="EZ29" s="125">
        <f>'表1.4 销售预算表（出售）'!FA28</f>
        <v>0</v>
      </c>
      <c r="FA29" s="125">
        <f>'表1.4 销售预算表（出售）'!FB28</f>
        <v>0</v>
      </c>
      <c r="FB29" s="125">
        <f>'表1.4 销售预算表（出售）'!FC28</f>
        <v>0</v>
      </c>
      <c r="FC29" s="125">
        <f>'表1.4 销售预算表（出售）'!FD28</f>
        <v>0</v>
      </c>
      <c r="FD29" s="125">
        <f>'表1.4 销售预算表（出售）'!FE28</f>
        <v>0</v>
      </c>
      <c r="FE29" s="125">
        <f>'表1.4 销售预算表（出售）'!FF28</f>
        <v>0</v>
      </c>
      <c r="FF29" s="125">
        <f>'表1.4 销售预算表（出售）'!FG28</f>
        <v>0</v>
      </c>
      <c r="FG29" s="125">
        <f>'表1.4 销售预算表（出售）'!FH28</f>
        <v>0</v>
      </c>
      <c r="FH29" s="125">
        <f>'表1.4 销售预算表（出售）'!FI28</f>
        <v>0</v>
      </c>
      <c r="FI29" s="125">
        <f>'表1.4 销售预算表（出售）'!FJ28</f>
        <v>0</v>
      </c>
      <c r="FJ29" s="125">
        <f>'表1.4 销售预算表（出售）'!FK28</f>
        <v>0</v>
      </c>
      <c r="FK29" s="125">
        <f>'表1.4 销售预算表（出售）'!FL28</f>
        <v>0</v>
      </c>
      <c r="FL29" s="125">
        <f>'表1.4 销售预算表（出售）'!FM28</f>
        <v>0</v>
      </c>
      <c r="FM29" s="125">
        <f>'表1.4 销售预算表（出售）'!FN28</f>
        <v>0</v>
      </c>
      <c r="FN29" s="125">
        <f>'表1.4 销售预算表（出售）'!FO28</f>
        <v>0</v>
      </c>
      <c r="FO29" s="125">
        <f>'表1.4 销售预算表（出售）'!FP28</f>
        <v>0</v>
      </c>
      <c r="FP29" s="125">
        <f>'表1.4 销售预算表（出售）'!FQ28</f>
        <v>0</v>
      </c>
      <c r="FQ29" s="125">
        <f>'表1.4 销售预算表（出售）'!FR28</f>
        <v>0</v>
      </c>
      <c r="FR29" s="125">
        <f>'表1.4 销售预算表（出售）'!FS28</f>
        <v>0</v>
      </c>
      <c r="FS29" s="125">
        <f>'表1.4 销售预算表（出售）'!FT28</f>
        <v>0</v>
      </c>
      <c r="FT29" s="125">
        <f>'表1.4 销售预算表（出售）'!FU28</f>
        <v>0</v>
      </c>
      <c r="FU29" s="125">
        <f>'表1.4 销售预算表（出售）'!FV28</f>
        <v>0</v>
      </c>
      <c r="FV29" s="125">
        <f>'表1.4 销售预算表（出售）'!FW28</f>
        <v>0</v>
      </c>
      <c r="FW29" s="125">
        <f>'表1.4 销售预算表（出售）'!FX28</f>
        <v>0</v>
      </c>
      <c r="FX29" s="125">
        <f>'表1.4 销售预算表（出售）'!FY28</f>
        <v>0</v>
      </c>
      <c r="FY29" s="125">
        <f>'表1.4 销售预算表（出售）'!FZ28</f>
        <v>0</v>
      </c>
      <c r="FZ29" s="125">
        <f>'表1.4 销售预算表（出售）'!GA28</f>
        <v>0</v>
      </c>
      <c r="GA29" s="125">
        <f>'表1.4 销售预算表（出售）'!GB28</f>
        <v>0</v>
      </c>
      <c r="GB29" s="125">
        <f>'表1.4 销售预算表（出售）'!GC28</f>
        <v>0</v>
      </c>
      <c r="GC29" s="125">
        <f>'表1.4 销售预算表（出售）'!GD28</f>
        <v>0</v>
      </c>
      <c r="GD29" s="125">
        <f>'表1.4 销售预算表（出售）'!GE28</f>
        <v>0</v>
      </c>
      <c r="GE29" s="125">
        <f>'表1.4 销售预算表（出售）'!GF28</f>
        <v>0</v>
      </c>
    </row>
    <row r="30" spans="1:187" s="93" customFormat="1" ht="21" customHeight="1" outlineLevel="1">
      <c r="A30" s="43" t="str">
        <f>目录及说明!$C$3</f>
        <v>XX地区</v>
      </c>
      <c r="B30" s="43" t="str">
        <f>目录及说明!$C$4</f>
        <v>XX项目</v>
      </c>
      <c r="C30" s="94" t="str">
        <f>'表1.4 销售预算表（出售）'!E29</f>
        <v>类别4</v>
      </c>
      <c r="D30" s="853"/>
      <c r="E30" s="125">
        <f>'表1.4 销售预算表（出售）'!F29</f>
        <v>0</v>
      </c>
      <c r="F30" s="125">
        <f>'表1.4 销售预算表（出售）'!G29</f>
        <v>0</v>
      </c>
      <c r="G30" s="125">
        <f>'表1.4 销售预算表（出售）'!H29</f>
        <v>0</v>
      </c>
      <c r="H30" s="125">
        <f>'表1.4 销售预算表（出售）'!I29</f>
        <v>0</v>
      </c>
      <c r="I30" s="125">
        <f>'表1.4 销售预算表（出售）'!J29</f>
        <v>0</v>
      </c>
      <c r="J30" s="125">
        <f>'表1.4 销售预算表（出售）'!K29</f>
        <v>0</v>
      </c>
      <c r="K30" s="125">
        <f>'表1.4 销售预算表（出售）'!L29</f>
        <v>0</v>
      </c>
      <c r="L30" s="125">
        <f>'表1.4 销售预算表（出售）'!M29</f>
        <v>0</v>
      </c>
      <c r="M30" s="125">
        <f>'表1.4 销售预算表（出售）'!N29</f>
        <v>0</v>
      </c>
      <c r="N30" s="125">
        <f>'表1.4 销售预算表（出售）'!O29</f>
        <v>0</v>
      </c>
      <c r="O30" s="125">
        <f>'表1.4 销售预算表（出售）'!P29</f>
        <v>0</v>
      </c>
      <c r="P30" s="125">
        <f>'表1.4 销售预算表（出售）'!Q29</f>
        <v>0</v>
      </c>
      <c r="Q30" s="125">
        <f>'表1.4 销售预算表（出售）'!R29</f>
        <v>0</v>
      </c>
      <c r="R30" s="125">
        <f>'表1.4 销售预算表（出售）'!S29</f>
        <v>0</v>
      </c>
      <c r="S30" s="125">
        <f>'表1.4 销售预算表（出售）'!T29</f>
        <v>0</v>
      </c>
      <c r="T30" s="125">
        <f>'表1.4 销售预算表（出售）'!U29</f>
        <v>0</v>
      </c>
      <c r="U30" s="125">
        <f>'表1.4 销售预算表（出售）'!V29</f>
        <v>0</v>
      </c>
      <c r="V30" s="125">
        <f>'表1.4 销售预算表（出售）'!W29</f>
        <v>0</v>
      </c>
      <c r="W30" s="125">
        <f>'表1.4 销售预算表（出售）'!X29</f>
        <v>0</v>
      </c>
      <c r="X30" s="125">
        <f>'表1.4 销售预算表（出售）'!Y29</f>
        <v>0</v>
      </c>
      <c r="Y30" s="125">
        <f>'表1.4 销售预算表（出售）'!Z29</f>
        <v>0</v>
      </c>
      <c r="Z30" s="125">
        <f>'表1.4 销售预算表（出售）'!AA29</f>
        <v>0</v>
      </c>
      <c r="AA30" s="125">
        <f>'表1.4 销售预算表（出售）'!AB29</f>
        <v>0</v>
      </c>
      <c r="AB30" s="125">
        <f>'表1.4 销售预算表（出售）'!AC29</f>
        <v>0</v>
      </c>
      <c r="AC30" s="125">
        <f>'表1.4 销售预算表（出售）'!AD29</f>
        <v>0</v>
      </c>
      <c r="AD30" s="125">
        <f>'表1.4 销售预算表（出售）'!AE29</f>
        <v>0</v>
      </c>
      <c r="AE30" s="125">
        <f>'表1.4 销售预算表（出售）'!AF29</f>
        <v>0</v>
      </c>
      <c r="AF30" s="125">
        <f>'表1.4 销售预算表（出售）'!AG29</f>
        <v>0</v>
      </c>
      <c r="AG30" s="125">
        <f>'表1.4 销售预算表（出售）'!AH29</f>
        <v>0</v>
      </c>
      <c r="AH30" s="125">
        <f>'表1.4 销售预算表（出售）'!AI29</f>
        <v>0</v>
      </c>
      <c r="AI30" s="125">
        <f>'表1.4 销售预算表（出售）'!AJ29</f>
        <v>0</v>
      </c>
      <c r="AJ30" s="125">
        <f>'表1.4 销售预算表（出售）'!AK29</f>
        <v>0</v>
      </c>
      <c r="AK30" s="125">
        <f>'表1.4 销售预算表（出售）'!AL29</f>
        <v>0</v>
      </c>
      <c r="AL30" s="125">
        <f>'表1.4 销售预算表（出售）'!AM29</f>
        <v>0</v>
      </c>
      <c r="AM30" s="125">
        <f>'表1.4 销售预算表（出售）'!AN29</f>
        <v>0</v>
      </c>
      <c r="AN30" s="125">
        <f>'表1.4 销售预算表（出售）'!AO29</f>
        <v>0</v>
      </c>
      <c r="AO30" s="125">
        <f>'表1.4 销售预算表（出售）'!AP29</f>
        <v>0</v>
      </c>
      <c r="AP30" s="125">
        <f>'表1.4 销售预算表（出售）'!AQ29</f>
        <v>0</v>
      </c>
      <c r="AQ30" s="125">
        <f>'表1.4 销售预算表（出售）'!AR29</f>
        <v>0</v>
      </c>
      <c r="AR30" s="125">
        <f>'表1.4 销售预算表（出售）'!AS29</f>
        <v>0</v>
      </c>
      <c r="AS30" s="125">
        <f>'表1.4 销售预算表（出售）'!AT29</f>
        <v>0</v>
      </c>
      <c r="AT30" s="125">
        <f>'表1.4 销售预算表（出售）'!AU29</f>
        <v>0</v>
      </c>
      <c r="AU30" s="125">
        <f>'表1.4 销售预算表（出售）'!AV29</f>
        <v>0</v>
      </c>
      <c r="AV30" s="125">
        <f>'表1.4 销售预算表（出售）'!AW29</f>
        <v>0</v>
      </c>
      <c r="AW30" s="125">
        <f>'表1.4 销售预算表（出售）'!AX29</f>
        <v>0</v>
      </c>
      <c r="AX30" s="125">
        <f>'表1.4 销售预算表（出售）'!AY29</f>
        <v>0</v>
      </c>
      <c r="AY30" s="125">
        <f>'表1.4 销售预算表（出售）'!AZ29</f>
        <v>0</v>
      </c>
      <c r="AZ30" s="125">
        <f>'表1.4 销售预算表（出售）'!BA29</f>
        <v>0</v>
      </c>
      <c r="BA30" s="125">
        <f>'表1.4 销售预算表（出售）'!BB29</f>
        <v>0</v>
      </c>
      <c r="BB30" s="125">
        <f>'表1.4 销售预算表（出售）'!BC29</f>
        <v>0</v>
      </c>
      <c r="BC30" s="125">
        <f>'表1.4 销售预算表（出售）'!BD29</f>
        <v>0</v>
      </c>
      <c r="BD30" s="125">
        <f>'表1.4 销售预算表（出售）'!BE29</f>
        <v>0</v>
      </c>
      <c r="BE30" s="125">
        <f>'表1.4 销售预算表（出售）'!BF29</f>
        <v>0</v>
      </c>
      <c r="BF30" s="125">
        <f>'表1.4 销售预算表（出售）'!BG29</f>
        <v>0</v>
      </c>
      <c r="BG30" s="125">
        <f>'表1.4 销售预算表（出售）'!BH29</f>
        <v>0</v>
      </c>
      <c r="BH30" s="125">
        <f>'表1.4 销售预算表（出售）'!BI29</f>
        <v>0</v>
      </c>
      <c r="BI30" s="125">
        <f>'表1.4 销售预算表（出售）'!BJ29</f>
        <v>0</v>
      </c>
      <c r="BJ30" s="125">
        <f>'表1.4 销售预算表（出售）'!BK29</f>
        <v>0</v>
      </c>
      <c r="BK30" s="125">
        <f>'表1.4 销售预算表（出售）'!BL29</f>
        <v>0</v>
      </c>
      <c r="BL30" s="125">
        <f>'表1.4 销售预算表（出售）'!BM29</f>
        <v>0</v>
      </c>
      <c r="BM30" s="125">
        <f>'表1.4 销售预算表（出售）'!BN29</f>
        <v>0</v>
      </c>
      <c r="BN30" s="125">
        <f>'表1.4 销售预算表（出售）'!BO29</f>
        <v>0</v>
      </c>
      <c r="BO30" s="125">
        <f>'表1.4 销售预算表（出售）'!BP29</f>
        <v>0</v>
      </c>
      <c r="BP30" s="125">
        <f>'表1.4 销售预算表（出售）'!BQ29</f>
        <v>0</v>
      </c>
      <c r="BQ30" s="125">
        <f>'表1.4 销售预算表（出售）'!BR29</f>
        <v>0</v>
      </c>
      <c r="BR30" s="125">
        <f>'表1.4 销售预算表（出售）'!BS29</f>
        <v>0</v>
      </c>
      <c r="BS30" s="125">
        <f>'表1.4 销售预算表（出售）'!BT29</f>
        <v>0</v>
      </c>
      <c r="BT30" s="125">
        <f>'表1.4 销售预算表（出售）'!BU29</f>
        <v>0</v>
      </c>
      <c r="BU30" s="125">
        <f>'表1.4 销售预算表（出售）'!BV29</f>
        <v>0</v>
      </c>
      <c r="BV30" s="125">
        <f>'表1.4 销售预算表（出售）'!BW29</f>
        <v>0</v>
      </c>
      <c r="BW30" s="125">
        <f>'表1.4 销售预算表（出售）'!BX29</f>
        <v>0</v>
      </c>
      <c r="BX30" s="125">
        <f>'表1.4 销售预算表（出售）'!BY29</f>
        <v>0</v>
      </c>
      <c r="BY30" s="125">
        <f>'表1.4 销售预算表（出售）'!BZ29</f>
        <v>0</v>
      </c>
      <c r="BZ30" s="125">
        <f>'表1.4 销售预算表（出售）'!CA29</f>
        <v>0</v>
      </c>
      <c r="CA30" s="125">
        <f>'表1.4 销售预算表（出售）'!CB29</f>
        <v>0</v>
      </c>
      <c r="CB30" s="125">
        <f>'表1.4 销售预算表（出售）'!CC29</f>
        <v>0</v>
      </c>
      <c r="CC30" s="125">
        <f>'表1.4 销售预算表（出售）'!CD29</f>
        <v>0</v>
      </c>
      <c r="CD30" s="125">
        <f>'表1.4 销售预算表（出售）'!CE29</f>
        <v>0</v>
      </c>
      <c r="CE30" s="125">
        <f>'表1.4 销售预算表（出售）'!CF29</f>
        <v>0</v>
      </c>
      <c r="CF30" s="125">
        <f>'表1.4 销售预算表（出售）'!CG29</f>
        <v>0</v>
      </c>
      <c r="CG30" s="125">
        <f>'表1.4 销售预算表（出售）'!CH29</f>
        <v>0</v>
      </c>
      <c r="CH30" s="125">
        <f>'表1.4 销售预算表（出售）'!CI29</f>
        <v>0</v>
      </c>
      <c r="CI30" s="125">
        <f>'表1.4 销售预算表（出售）'!CJ29</f>
        <v>0</v>
      </c>
      <c r="CJ30" s="125">
        <f>'表1.4 销售预算表（出售）'!CK29</f>
        <v>0</v>
      </c>
      <c r="CK30" s="125">
        <f>'表1.4 销售预算表（出售）'!CL29</f>
        <v>0</v>
      </c>
      <c r="CL30" s="125">
        <f>'表1.4 销售预算表（出售）'!CM29</f>
        <v>0</v>
      </c>
      <c r="CM30" s="125">
        <f>'表1.4 销售预算表（出售）'!CN29</f>
        <v>0</v>
      </c>
      <c r="CN30" s="125">
        <f>'表1.4 销售预算表（出售）'!CO29</f>
        <v>0</v>
      </c>
      <c r="CO30" s="125">
        <f>'表1.4 销售预算表（出售）'!CP29</f>
        <v>0</v>
      </c>
      <c r="CP30" s="125">
        <f>'表1.4 销售预算表（出售）'!CQ29</f>
        <v>0</v>
      </c>
      <c r="CQ30" s="125">
        <f>'表1.4 销售预算表（出售）'!CR29</f>
        <v>0</v>
      </c>
      <c r="CR30" s="125">
        <f>'表1.4 销售预算表（出售）'!CS29</f>
        <v>0</v>
      </c>
      <c r="CS30" s="125">
        <f>'表1.4 销售预算表（出售）'!CT29</f>
        <v>0</v>
      </c>
      <c r="CT30" s="125">
        <f>'表1.4 销售预算表（出售）'!CU29</f>
        <v>0</v>
      </c>
      <c r="CU30" s="125">
        <f>'表1.4 销售预算表（出售）'!CV29</f>
        <v>0</v>
      </c>
      <c r="CV30" s="125">
        <f>'表1.4 销售预算表（出售）'!CW29</f>
        <v>0</v>
      </c>
      <c r="CW30" s="125">
        <f>'表1.4 销售预算表（出售）'!CX29</f>
        <v>0</v>
      </c>
      <c r="CX30" s="125">
        <f>'表1.4 销售预算表（出售）'!CY29</f>
        <v>0</v>
      </c>
      <c r="CY30" s="125">
        <f>'表1.4 销售预算表（出售）'!CZ29</f>
        <v>0</v>
      </c>
      <c r="CZ30" s="125">
        <f>'表1.4 销售预算表（出售）'!DA29</f>
        <v>0</v>
      </c>
      <c r="DA30" s="125">
        <f>'表1.4 销售预算表（出售）'!DB29</f>
        <v>0</v>
      </c>
      <c r="DB30" s="125">
        <f>'表1.4 销售预算表（出售）'!DC29</f>
        <v>0</v>
      </c>
      <c r="DC30" s="125">
        <f>'表1.4 销售预算表（出售）'!DD29</f>
        <v>0</v>
      </c>
      <c r="DD30" s="125">
        <f>'表1.4 销售预算表（出售）'!DE29</f>
        <v>0</v>
      </c>
      <c r="DE30" s="125">
        <f>'表1.4 销售预算表（出售）'!DF29</f>
        <v>0</v>
      </c>
      <c r="DF30" s="125">
        <f>'表1.4 销售预算表（出售）'!DG29</f>
        <v>0</v>
      </c>
      <c r="DG30" s="125">
        <f>'表1.4 销售预算表（出售）'!DH29</f>
        <v>0</v>
      </c>
      <c r="DH30" s="125">
        <f>'表1.4 销售预算表（出售）'!DI29</f>
        <v>0</v>
      </c>
      <c r="DI30" s="125">
        <f>'表1.4 销售预算表（出售）'!DJ29</f>
        <v>0</v>
      </c>
      <c r="DJ30" s="125">
        <f>'表1.4 销售预算表（出售）'!DK29</f>
        <v>0</v>
      </c>
      <c r="DK30" s="125">
        <f>'表1.4 销售预算表（出售）'!DL29</f>
        <v>0</v>
      </c>
      <c r="DL30" s="125">
        <f>'表1.4 销售预算表（出售）'!DM29</f>
        <v>0</v>
      </c>
      <c r="DM30" s="125">
        <f>'表1.4 销售预算表（出售）'!DN29</f>
        <v>0</v>
      </c>
      <c r="DN30" s="125">
        <f>'表1.4 销售预算表（出售）'!DO29</f>
        <v>0</v>
      </c>
      <c r="DO30" s="125">
        <f>'表1.4 销售预算表（出售）'!DP29</f>
        <v>0</v>
      </c>
      <c r="DP30" s="125">
        <f>'表1.4 销售预算表（出售）'!DQ29</f>
        <v>0</v>
      </c>
      <c r="DQ30" s="125">
        <f>'表1.4 销售预算表（出售）'!DR29</f>
        <v>0</v>
      </c>
      <c r="DR30" s="125">
        <f>'表1.4 销售预算表（出售）'!DS29</f>
        <v>0</v>
      </c>
      <c r="DS30" s="125">
        <f>'表1.4 销售预算表（出售）'!DT29</f>
        <v>0</v>
      </c>
      <c r="DT30" s="125">
        <f>'表1.4 销售预算表（出售）'!DU29</f>
        <v>0</v>
      </c>
      <c r="DU30" s="125">
        <f>'表1.4 销售预算表（出售）'!DV29</f>
        <v>0</v>
      </c>
      <c r="DV30" s="125">
        <f>'表1.4 销售预算表（出售）'!DW29</f>
        <v>0</v>
      </c>
      <c r="DW30" s="125">
        <f>'表1.4 销售预算表（出售）'!DX29</f>
        <v>0</v>
      </c>
      <c r="DX30" s="125">
        <f>'表1.4 销售预算表（出售）'!DY29</f>
        <v>0</v>
      </c>
      <c r="DY30" s="125">
        <f>'表1.4 销售预算表（出售）'!DZ29</f>
        <v>0</v>
      </c>
      <c r="DZ30" s="125">
        <f>'表1.4 销售预算表（出售）'!EA29</f>
        <v>0</v>
      </c>
      <c r="EA30" s="125">
        <f>'表1.4 销售预算表（出售）'!EB29</f>
        <v>0</v>
      </c>
      <c r="EB30" s="125">
        <f>'表1.4 销售预算表（出售）'!EC29</f>
        <v>0</v>
      </c>
      <c r="EC30" s="125">
        <f>'表1.4 销售预算表（出售）'!ED29</f>
        <v>0</v>
      </c>
      <c r="ED30" s="125">
        <f>'表1.4 销售预算表（出售）'!EE29</f>
        <v>0</v>
      </c>
      <c r="EE30" s="125">
        <f>'表1.4 销售预算表（出售）'!EF29</f>
        <v>0</v>
      </c>
      <c r="EF30" s="125">
        <f>'表1.4 销售预算表（出售）'!EG29</f>
        <v>0</v>
      </c>
      <c r="EG30" s="125">
        <f>'表1.4 销售预算表（出售）'!EH29</f>
        <v>0</v>
      </c>
      <c r="EH30" s="125">
        <f>'表1.4 销售预算表（出售）'!EI29</f>
        <v>0</v>
      </c>
      <c r="EI30" s="125">
        <f>'表1.4 销售预算表（出售）'!EJ29</f>
        <v>0</v>
      </c>
      <c r="EJ30" s="125">
        <f>'表1.4 销售预算表（出售）'!EK29</f>
        <v>0</v>
      </c>
      <c r="EK30" s="125">
        <f>'表1.4 销售预算表（出售）'!EL29</f>
        <v>0</v>
      </c>
      <c r="EL30" s="125">
        <f>'表1.4 销售预算表（出售）'!EM29</f>
        <v>0</v>
      </c>
      <c r="EM30" s="125">
        <f>'表1.4 销售预算表（出售）'!EN29</f>
        <v>0</v>
      </c>
      <c r="EN30" s="125">
        <f>'表1.4 销售预算表（出售）'!EO29</f>
        <v>0</v>
      </c>
      <c r="EO30" s="125">
        <f>'表1.4 销售预算表（出售）'!EP29</f>
        <v>0</v>
      </c>
      <c r="EP30" s="125">
        <f>'表1.4 销售预算表（出售）'!EQ29</f>
        <v>0</v>
      </c>
      <c r="EQ30" s="125">
        <f>'表1.4 销售预算表（出售）'!ER29</f>
        <v>0</v>
      </c>
      <c r="ER30" s="125">
        <f>'表1.4 销售预算表（出售）'!ES29</f>
        <v>0</v>
      </c>
      <c r="ES30" s="125">
        <f>'表1.4 销售预算表（出售）'!ET29</f>
        <v>0</v>
      </c>
      <c r="ET30" s="125">
        <f>'表1.4 销售预算表（出售）'!EU29</f>
        <v>0</v>
      </c>
      <c r="EU30" s="125">
        <f>'表1.4 销售预算表（出售）'!EV29</f>
        <v>0</v>
      </c>
      <c r="EV30" s="125">
        <f>'表1.4 销售预算表（出售）'!EW29</f>
        <v>0</v>
      </c>
      <c r="EW30" s="125">
        <f>'表1.4 销售预算表（出售）'!EX29</f>
        <v>0</v>
      </c>
      <c r="EX30" s="125">
        <f>'表1.4 销售预算表（出售）'!EY29</f>
        <v>0</v>
      </c>
      <c r="EY30" s="125">
        <f>'表1.4 销售预算表（出售）'!EZ29</f>
        <v>0</v>
      </c>
      <c r="EZ30" s="125">
        <f>'表1.4 销售预算表（出售）'!FA29</f>
        <v>0</v>
      </c>
      <c r="FA30" s="125">
        <f>'表1.4 销售预算表（出售）'!FB29</f>
        <v>0</v>
      </c>
      <c r="FB30" s="125">
        <f>'表1.4 销售预算表（出售）'!FC29</f>
        <v>0</v>
      </c>
      <c r="FC30" s="125">
        <f>'表1.4 销售预算表（出售）'!FD29</f>
        <v>0</v>
      </c>
      <c r="FD30" s="125">
        <f>'表1.4 销售预算表（出售）'!FE29</f>
        <v>0</v>
      </c>
      <c r="FE30" s="125">
        <f>'表1.4 销售预算表（出售）'!FF29</f>
        <v>0</v>
      </c>
      <c r="FF30" s="125">
        <f>'表1.4 销售预算表（出售）'!FG29</f>
        <v>0</v>
      </c>
      <c r="FG30" s="125">
        <f>'表1.4 销售预算表（出售）'!FH29</f>
        <v>0</v>
      </c>
      <c r="FH30" s="125">
        <f>'表1.4 销售预算表（出售）'!FI29</f>
        <v>0</v>
      </c>
      <c r="FI30" s="125">
        <f>'表1.4 销售预算表（出售）'!FJ29</f>
        <v>0</v>
      </c>
      <c r="FJ30" s="125">
        <f>'表1.4 销售预算表（出售）'!FK29</f>
        <v>0</v>
      </c>
      <c r="FK30" s="125">
        <f>'表1.4 销售预算表（出售）'!FL29</f>
        <v>0</v>
      </c>
      <c r="FL30" s="125">
        <f>'表1.4 销售预算表（出售）'!FM29</f>
        <v>0</v>
      </c>
      <c r="FM30" s="125">
        <f>'表1.4 销售预算表（出售）'!FN29</f>
        <v>0</v>
      </c>
      <c r="FN30" s="125">
        <f>'表1.4 销售预算表（出售）'!FO29</f>
        <v>0</v>
      </c>
      <c r="FO30" s="125">
        <f>'表1.4 销售预算表（出售）'!FP29</f>
        <v>0</v>
      </c>
      <c r="FP30" s="125">
        <f>'表1.4 销售预算表（出售）'!FQ29</f>
        <v>0</v>
      </c>
      <c r="FQ30" s="125">
        <f>'表1.4 销售预算表（出售）'!FR29</f>
        <v>0</v>
      </c>
      <c r="FR30" s="125">
        <f>'表1.4 销售预算表（出售）'!FS29</f>
        <v>0</v>
      </c>
      <c r="FS30" s="125">
        <f>'表1.4 销售预算表（出售）'!FT29</f>
        <v>0</v>
      </c>
      <c r="FT30" s="125">
        <f>'表1.4 销售预算表（出售）'!FU29</f>
        <v>0</v>
      </c>
      <c r="FU30" s="125">
        <f>'表1.4 销售预算表（出售）'!FV29</f>
        <v>0</v>
      </c>
      <c r="FV30" s="125">
        <f>'表1.4 销售预算表（出售）'!FW29</f>
        <v>0</v>
      </c>
      <c r="FW30" s="125">
        <f>'表1.4 销售预算表（出售）'!FX29</f>
        <v>0</v>
      </c>
      <c r="FX30" s="125">
        <f>'表1.4 销售预算表（出售）'!FY29</f>
        <v>0</v>
      </c>
      <c r="FY30" s="125">
        <f>'表1.4 销售预算表（出售）'!FZ29</f>
        <v>0</v>
      </c>
      <c r="FZ30" s="125">
        <f>'表1.4 销售预算表（出售）'!GA29</f>
        <v>0</v>
      </c>
      <c r="GA30" s="125">
        <f>'表1.4 销售预算表（出售）'!GB29</f>
        <v>0</v>
      </c>
      <c r="GB30" s="125">
        <f>'表1.4 销售预算表（出售）'!GC29</f>
        <v>0</v>
      </c>
      <c r="GC30" s="125">
        <f>'表1.4 销售预算表（出售）'!GD29</f>
        <v>0</v>
      </c>
      <c r="GD30" s="125">
        <f>'表1.4 销售预算表（出售）'!GE29</f>
        <v>0</v>
      </c>
      <c r="GE30" s="125">
        <f>'表1.4 销售预算表（出售）'!GF29</f>
        <v>0</v>
      </c>
    </row>
    <row r="31" spans="1:187" s="93" customFormat="1" ht="21" customHeight="1">
      <c r="A31" s="43" t="str">
        <f>目录及说明!$C$3</f>
        <v>XX地区</v>
      </c>
      <c r="B31" s="43" t="str">
        <f>目录及说明!$C$4</f>
        <v>XX项目</v>
      </c>
      <c r="C31" s="92" t="s">
        <v>9</v>
      </c>
      <c r="D31" s="853"/>
      <c r="E31" s="51">
        <f>'表1.4 销售预算表（出售）'!F30</f>
        <v>0</v>
      </c>
      <c r="F31" s="51">
        <f>'表1.4 销售预算表（出售）'!G30</f>
        <v>0</v>
      </c>
      <c r="G31" s="51">
        <f>'表1.4 销售预算表（出售）'!H30</f>
        <v>0</v>
      </c>
      <c r="H31" s="51">
        <f>'表1.4 销售预算表（出售）'!I30</f>
        <v>0</v>
      </c>
      <c r="I31" s="51">
        <f>'表1.4 销售预算表（出售）'!J30</f>
        <v>0</v>
      </c>
      <c r="J31" s="51">
        <f>'表1.4 销售预算表（出售）'!K30</f>
        <v>0</v>
      </c>
      <c r="K31" s="51">
        <f>'表1.4 销售预算表（出售）'!L30</f>
        <v>0</v>
      </c>
      <c r="L31" s="51">
        <f>'表1.4 销售预算表（出售）'!M30</f>
        <v>0</v>
      </c>
      <c r="M31" s="51">
        <f>'表1.4 销售预算表（出售）'!N30</f>
        <v>0</v>
      </c>
      <c r="N31" s="51">
        <f>'表1.4 销售预算表（出售）'!O30</f>
        <v>0</v>
      </c>
      <c r="O31" s="51">
        <f>'表1.4 销售预算表（出售）'!P30</f>
        <v>0</v>
      </c>
      <c r="P31" s="51">
        <f>'表1.4 销售预算表（出售）'!Q30</f>
        <v>0</v>
      </c>
      <c r="Q31" s="51">
        <f>'表1.4 销售预算表（出售）'!R30</f>
        <v>0</v>
      </c>
      <c r="R31" s="51">
        <f>'表1.4 销售预算表（出售）'!S30</f>
        <v>0</v>
      </c>
      <c r="S31" s="51">
        <f>'表1.4 销售预算表（出售）'!T30</f>
        <v>0</v>
      </c>
      <c r="T31" s="51">
        <f>'表1.4 销售预算表（出售）'!U30</f>
        <v>0</v>
      </c>
      <c r="U31" s="51">
        <f>'表1.4 销售预算表（出售）'!V30</f>
        <v>0</v>
      </c>
      <c r="V31" s="51">
        <f>'表1.4 销售预算表（出售）'!W30</f>
        <v>0</v>
      </c>
      <c r="W31" s="51">
        <f>'表1.4 销售预算表（出售）'!X30</f>
        <v>0</v>
      </c>
      <c r="X31" s="51">
        <f>'表1.4 销售预算表（出售）'!Y30</f>
        <v>0</v>
      </c>
      <c r="Y31" s="51">
        <f>'表1.4 销售预算表（出售）'!Z30</f>
        <v>0</v>
      </c>
      <c r="Z31" s="51">
        <f>'表1.4 销售预算表（出售）'!AA30</f>
        <v>0</v>
      </c>
      <c r="AA31" s="51">
        <f>'表1.4 销售预算表（出售）'!AB30</f>
        <v>0</v>
      </c>
      <c r="AB31" s="51">
        <f>'表1.4 销售预算表（出售）'!AC30</f>
        <v>0</v>
      </c>
      <c r="AC31" s="51">
        <f>'表1.4 销售预算表（出售）'!AD30</f>
        <v>0</v>
      </c>
      <c r="AD31" s="51">
        <f>'表1.4 销售预算表（出售）'!AE30</f>
        <v>0</v>
      </c>
      <c r="AE31" s="51">
        <f>'表1.4 销售预算表（出售）'!AF30</f>
        <v>0</v>
      </c>
      <c r="AF31" s="51">
        <f>'表1.4 销售预算表（出售）'!AG30</f>
        <v>0</v>
      </c>
      <c r="AG31" s="51">
        <f>'表1.4 销售预算表（出售）'!AH30</f>
        <v>0</v>
      </c>
      <c r="AH31" s="51">
        <f>'表1.4 销售预算表（出售）'!AI30</f>
        <v>0</v>
      </c>
      <c r="AI31" s="51">
        <f>'表1.4 销售预算表（出售）'!AJ30</f>
        <v>0</v>
      </c>
      <c r="AJ31" s="51">
        <f>'表1.4 销售预算表（出售）'!AK30</f>
        <v>0</v>
      </c>
      <c r="AK31" s="51">
        <f>'表1.4 销售预算表（出售）'!AL30</f>
        <v>0</v>
      </c>
      <c r="AL31" s="51">
        <f>'表1.4 销售预算表（出售）'!AM30</f>
        <v>0</v>
      </c>
      <c r="AM31" s="51">
        <f>'表1.4 销售预算表（出售）'!AN30</f>
        <v>0</v>
      </c>
      <c r="AN31" s="51">
        <f>'表1.4 销售预算表（出售）'!AO30</f>
        <v>0</v>
      </c>
      <c r="AO31" s="51">
        <f>'表1.4 销售预算表（出售）'!AP30</f>
        <v>0</v>
      </c>
      <c r="AP31" s="51">
        <f>'表1.4 销售预算表（出售）'!AQ30</f>
        <v>0</v>
      </c>
      <c r="AQ31" s="51">
        <f>'表1.4 销售预算表（出售）'!AR30</f>
        <v>0</v>
      </c>
      <c r="AR31" s="51">
        <f>'表1.4 销售预算表（出售）'!AS30</f>
        <v>0</v>
      </c>
      <c r="AS31" s="51">
        <f>'表1.4 销售预算表（出售）'!AT30</f>
        <v>0</v>
      </c>
      <c r="AT31" s="51">
        <f>'表1.4 销售预算表（出售）'!AU30</f>
        <v>0</v>
      </c>
      <c r="AU31" s="51">
        <f>'表1.4 销售预算表（出售）'!AV30</f>
        <v>0</v>
      </c>
      <c r="AV31" s="51">
        <f>'表1.4 销售预算表（出售）'!AW30</f>
        <v>0</v>
      </c>
      <c r="AW31" s="51">
        <f>'表1.4 销售预算表（出售）'!AX30</f>
        <v>0</v>
      </c>
      <c r="AX31" s="51">
        <f>'表1.4 销售预算表（出售）'!AY30</f>
        <v>0</v>
      </c>
      <c r="AY31" s="51">
        <f>'表1.4 销售预算表（出售）'!AZ30</f>
        <v>0</v>
      </c>
      <c r="AZ31" s="51">
        <f>'表1.4 销售预算表（出售）'!BA30</f>
        <v>0</v>
      </c>
      <c r="BA31" s="51">
        <f>'表1.4 销售预算表（出售）'!BB30</f>
        <v>0</v>
      </c>
      <c r="BB31" s="51">
        <f>'表1.4 销售预算表（出售）'!BC30</f>
        <v>0</v>
      </c>
      <c r="BC31" s="51">
        <f>'表1.4 销售预算表（出售）'!BD30</f>
        <v>0</v>
      </c>
      <c r="BD31" s="51">
        <f>'表1.4 销售预算表（出售）'!BE30</f>
        <v>0</v>
      </c>
      <c r="BE31" s="51">
        <f>'表1.4 销售预算表（出售）'!BF30</f>
        <v>0</v>
      </c>
      <c r="BF31" s="51">
        <f>'表1.4 销售预算表（出售）'!BG30</f>
        <v>0</v>
      </c>
      <c r="BG31" s="51">
        <f>'表1.4 销售预算表（出售）'!BH30</f>
        <v>0</v>
      </c>
      <c r="BH31" s="51">
        <f>'表1.4 销售预算表（出售）'!BI30</f>
        <v>0</v>
      </c>
      <c r="BI31" s="51">
        <f>'表1.4 销售预算表（出售）'!BJ30</f>
        <v>0</v>
      </c>
      <c r="BJ31" s="51">
        <f>'表1.4 销售预算表（出售）'!BK30</f>
        <v>0</v>
      </c>
      <c r="BK31" s="51">
        <f>'表1.4 销售预算表（出售）'!BL30</f>
        <v>0</v>
      </c>
      <c r="BL31" s="51">
        <f>'表1.4 销售预算表（出售）'!BM30</f>
        <v>0</v>
      </c>
      <c r="BM31" s="51">
        <f>'表1.4 销售预算表（出售）'!BN30</f>
        <v>0</v>
      </c>
      <c r="BN31" s="51">
        <f>'表1.4 销售预算表（出售）'!BO30</f>
        <v>0</v>
      </c>
      <c r="BO31" s="51">
        <f>'表1.4 销售预算表（出售）'!BP30</f>
        <v>0</v>
      </c>
      <c r="BP31" s="51">
        <f>'表1.4 销售预算表（出售）'!BQ30</f>
        <v>0</v>
      </c>
      <c r="BQ31" s="51">
        <f>'表1.4 销售预算表（出售）'!BR30</f>
        <v>0</v>
      </c>
      <c r="BR31" s="51">
        <f>'表1.4 销售预算表（出售）'!BS30</f>
        <v>0</v>
      </c>
      <c r="BS31" s="51">
        <f>'表1.4 销售预算表（出售）'!BT30</f>
        <v>0</v>
      </c>
      <c r="BT31" s="51">
        <f>'表1.4 销售预算表（出售）'!BU30</f>
        <v>0</v>
      </c>
      <c r="BU31" s="51">
        <f>'表1.4 销售预算表（出售）'!BV30</f>
        <v>0</v>
      </c>
      <c r="BV31" s="51">
        <f>'表1.4 销售预算表（出售）'!BW30</f>
        <v>0</v>
      </c>
      <c r="BW31" s="51">
        <f>'表1.4 销售预算表（出售）'!BX30</f>
        <v>0</v>
      </c>
      <c r="BX31" s="51">
        <f>'表1.4 销售预算表（出售）'!BY30</f>
        <v>0</v>
      </c>
      <c r="BY31" s="51">
        <f>'表1.4 销售预算表（出售）'!BZ30</f>
        <v>0</v>
      </c>
      <c r="BZ31" s="51">
        <f>'表1.4 销售预算表（出售）'!CA30</f>
        <v>0</v>
      </c>
      <c r="CA31" s="51">
        <f>'表1.4 销售预算表（出售）'!CB30</f>
        <v>0</v>
      </c>
      <c r="CB31" s="51">
        <f>'表1.4 销售预算表（出售）'!CC30</f>
        <v>0</v>
      </c>
      <c r="CC31" s="51">
        <f>'表1.4 销售预算表（出售）'!CD30</f>
        <v>0</v>
      </c>
      <c r="CD31" s="51">
        <f>'表1.4 销售预算表（出售）'!CE30</f>
        <v>0</v>
      </c>
      <c r="CE31" s="51">
        <f>'表1.4 销售预算表（出售）'!CF30</f>
        <v>0</v>
      </c>
      <c r="CF31" s="51">
        <f>'表1.4 销售预算表（出售）'!CG30</f>
        <v>0</v>
      </c>
      <c r="CG31" s="51">
        <f>'表1.4 销售预算表（出售）'!CH30</f>
        <v>0</v>
      </c>
      <c r="CH31" s="51">
        <f>'表1.4 销售预算表（出售）'!CI30</f>
        <v>0</v>
      </c>
      <c r="CI31" s="51">
        <f>'表1.4 销售预算表（出售）'!CJ30</f>
        <v>0</v>
      </c>
      <c r="CJ31" s="51">
        <f>'表1.4 销售预算表（出售）'!CK30</f>
        <v>0</v>
      </c>
      <c r="CK31" s="51">
        <f>'表1.4 销售预算表（出售）'!CL30</f>
        <v>0</v>
      </c>
      <c r="CL31" s="51">
        <f>'表1.4 销售预算表（出售）'!CM30</f>
        <v>0</v>
      </c>
      <c r="CM31" s="51">
        <f>'表1.4 销售预算表（出售）'!CN30</f>
        <v>0</v>
      </c>
      <c r="CN31" s="51">
        <f>'表1.4 销售预算表（出售）'!CO30</f>
        <v>0</v>
      </c>
      <c r="CO31" s="51">
        <f>'表1.4 销售预算表（出售）'!CP30</f>
        <v>0</v>
      </c>
      <c r="CP31" s="51">
        <f>'表1.4 销售预算表（出售）'!CQ30</f>
        <v>0</v>
      </c>
      <c r="CQ31" s="51">
        <f>'表1.4 销售预算表（出售）'!CR30</f>
        <v>0</v>
      </c>
      <c r="CR31" s="51">
        <f>'表1.4 销售预算表（出售）'!CS30</f>
        <v>0</v>
      </c>
      <c r="CS31" s="51">
        <f>'表1.4 销售预算表（出售）'!CT30</f>
        <v>0</v>
      </c>
      <c r="CT31" s="51">
        <f>'表1.4 销售预算表（出售）'!CU30</f>
        <v>0</v>
      </c>
      <c r="CU31" s="51">
        <f>'表1.4 销售预算表（出售）'!CV30</f>
        <v>0</v>
      </c>
      <c r="CV31" s="51">
        <f>'表1.4 销售预算表（出售）'!CW30</f>
        <v>0</v>
      </c>
      <c r="CW31" s="51">
        <f>'表1.4 销售预算表（出售）'!CX30</f>
        <v>0</v>
      </c>
      <c r="CX31" s="51">
        <f>'表1.4 销售预算表（出售）'!CY30</f>
        <v>0</v>
      </c>
      <c r="CY31" s="51">
        <f>'表1.4 销售预算表（出售）'!CZ30</f>
        <v>0</v>
      </c>
      <c r="CZ31" s="51">
        <f>'表1.4 销售预算表（出售）'!DA30</f>
        <v>0</v>
      </c>
      <c r="DA31" s="51">
        <f>'表1.4 销售预算表（出售）'!DB30</f>
        <v>0</v>
      </c>
      <c r="DB31" s="51">
        <f>'表1.4 销售预算表（出售）'!DC30</f>
        <v>0</v>
      </c>
      <c r="DC31" s="51">
        <f>'表1.4 销售预算表（出售）'!DD30</f>
        <v>0</v>
      </c>
      <c r="DD31" s="51">
        <f>'表1.4 销售预算表（出售）'!DE30</f>
        <v>0</v>
      </c>
      <c r="DE31" s="51">
        <f>'表1.4 销售预算表（出售）'!DF30</f>
        <v>0</v>
      </c>
      <c r="DF31" s="51">
        <f>'表1.4 销售预算表（出售）'!DG30</f>
        <v>0</v>
      </c>
      <c r="DG31" s="51">
        <f>'表1.4 销售预算表（出售）'!DH30</f>
        <v>0</v>
      </c>
      <c r="DH31" s="51">
        <f>'表1.4 销售预算表（出售）'!DI30</f>
        <v>0</v>
      </c>
      <c r="DI31" s="51">
        <f>'表1.4 销售预算表（出售）'!DJ30</f>
        <v>0</v>
      </c>
      <c r="DJ31" s="51">
        <f>'表1.4 销售预算表（出售）'!DK30</f>
        <v>0</v>
      </c>
      <c r="DK31" s="51">
        <f>'表1.4 销售预算表（出售）'!DL30</f>
        <v>0</v>
      </c>
      <c r="DL31" s="51">
        <f>'表1.4 销售预算表（出售）'!DM30</f>
        <v>0</v>
      </c>
      <c r="DM31" s="51">
        <f>'表1.4 销售预算表（出售）'!DN30</f>
        <v>0</v>
      </c>
      <c r="DN31" s="51">
        <f>'表1.4 销售预算表（出售）'!DO30</f>
        <v>0</v>
      </c>
      <c r="DO31" s="51">
        <f>'表1.4 销售预算表（出售）'!DP30</f>
        <v>0</v>
      </c>
      <c r="DP31" s="51">
        <f>'表1.4 销售预算表（出售）'!DQ30</f>
        <v>0</v>
      </c>
      <c r="DQ31" s="51">
        <f>'表1.4 销售预算表（出售）'!DR30</f>
        <v>0</v>
      </c>
      <c r="DR31" s="51">
        <f>'表1.4 销售预算表（出售）'!DS30</f>
        <v>0</v>
      </c>
      <c r="DS31" s="51">
        <f>'表1.4 销售预算表（出售）'!DT30</f>
        <v>0</v>
      </c>
      <c r="DT31" s="51">
        <f>'表1.4 销售预算表（出售）'!DU30</f>
        <v>0</v>
      </c>
      <c r="DU31" s="51">
        <f>'表1.4 销售预算表（出售）'!DV30</f>
        <v>0</v>
      </c>
      <c r="DV31" s="51">
        <f>'表1.4 销售预算表（出售）'!DW30</f>
        <v>0</v>
      </c>
      <c r="DW31" s="51">
        <f>'表1.4 销售预算表（出售）'!DX30</f>
        <v>0</v>
      </c>
      <c r="DX31" s="51">
        <f>'表1.4 销售预算表（出售）'!DY30</f>
        <v>0</v>
      </c>
      <c r="DY31" s="51">
        <f>'表1.4 销售预算表（出售）'!DZ30</f>
        <v>0</v>
      </c>
      <c r="DZ31" s="51">
        <f>'表1.4 销售预算表（出售）'!EA30</f>
        <v>0</v>
      </c>
      <c r="EA31" s="51">
        <f>'表1.4 销售预算表（出售）'!EB30</f>
        <v>0</v>
      </c>
      <c r="EB31" s="51">
        <f>'表1.4 销售预算表（出售）'!EC30</f>
        <v>0</v>
      </c>
      <c r="EC31" s="51">
        <f>'表1.4 销售预算表（出售）'!ED30</f>
        <v>0</v>
      </c>
      <c r="ED31" s="51">
        <f>'表1.4 销售预算表（出售）'!EE30</f>
        <v>0</v>
      </c>
      <c r="EE31" s="51">
        <f>'表1.4 销售预算表（出售）'!EF30</f>
        <v>0</v>
      </c>
      <c r="EF31" s="51">
        <f>'表1.4 销售预算表（出售）'!EG30</f>
        <v>0</v>
      </c>
      <c r="EG31" s="51">
        <f>'表1.4 销售预算表（出售）'!EH30</f>
        <v>0</v>
      </c>
      <c r="EH31" s="51">
        <f>'表1.4 销售预算表（出售）'!EI30</f>
        <v>0</v>
      </c>
      <c r="EI31" s="51">
        <f>'表1.4 销售预算表（出售）'!EJ30</f>
        <v>0</v>
      </c>
      <c r="EJ31" s="51">
        <f>'表1.4 销售预算表（出售）'!EK30</f>
        <v>0</v>
      </c>
      <c r="EK31" s="51">
        <f>'表1.4 销售预算表（出售）'!EL30</f>
        <v>0</v>
      </c>
      <c r="EL31" s="51">
        <f>'表1.4 销售预算表（出售）'!EM30</f>
        <v>0</v>
      </c>
      <c r="EM31" s="51">
        <f>'表1.4 销售预算表（出售）'!EN30</f>
        <v>0</v>
      </c>
      <c r="EN31" s="51">
        <f>'表1.4 销售预算表（出售）'!EO30</f>
        <v>0</v>
      </c>
      <c r="EO31" s="51">
        <f>'表1.4 销售预算表（出售）'!EP30</f>
        <v>0</v>
      </c>
      <c r="EP31" s="51">
        <f>'表1.4 销售预算表（出售）'!EQ30</f>
        <v>0</v>
      </c>
      <c r="EQ31" s="51">
        <f>'表1.4 销售预算表（出售）'!ER30</f>
        <v>0</v>
      </c>
      <c r="ER31" s="51">
        <f>'表1.4 销售预算表（出售）'!ES30</f>
        <v>0</v>
      </c>
      <c r="ES31" s="51">
        <f>'表1.4 销售预算表（出售）'!ET30</f>
        <v>0</v>
      </c>
      <c r="ET31" s="51">
        <f>'表1.4 销售预算表（出售）'!EU30</f>
        <v>0</v>
      </c>
      <c r="EU31" s="51">
        <f>'表1.4 销售预算表（出售）'!EV30</f>
        <v>0</v>
      </c>
      <c r="EV31" s="51">
        <f>'表1.4 销售预算表（出售）'!EW30</f>
        <v>0</v>
      </c>
      <c r="EW31" s="51">
        <f>'表1.4 销售预算表（出售）'!EX30</f>
        <v>0</v>
      </c>
      <c r="EX31" s="51">
        <f>'表1.4 销售预算表（出售）'!EY30</f>
        <v>0</v>
      </c>
      <c r="EY31" s="51">
        <f>'表1.4 销售预算表（出售）'!EZ30</f>
        <v>0</v>
      </c>
      <c r="EZ31" s="51">
        <f>'表1.4 销售预算表（出售）'!FA30</f>
        <v>0</v>
      </c>
      <c r="FA31" s="51">
        <f>'表1.4 销售预算表（出售）'!FB30</f>
        <v>0</v>
      </c>
      <c r="FB31" s="51">
        <f>'表1.4 销售预算表（出售）'!FC30</f>
        <v>0</v>
      </c>
      <c r="FC31" s="51">
        <f>'表1.4 销售预算表（出售）'!FD30</f>
        <v>0</v>
      </c>
      <c r="FD31" s="51">
        <f>'表1.4 销售预算表（出售）'!FE30</f>
        <v>0</v>
      </c>
      <c r="FE31" s="51">
        <f>'表1.4 销售预算表（出售）'!FF30</f>
        <v>0</v>
      </c>
      <c r="FF31" s="51">
        <f>'表1.4 销售预算表（出售）'!FG30</f>
        <v>0</v>
      </c>
      <c r="FG31" s="51">
        <f>'表1.4 销售预算表（出售）'!FH30</f>
        <v>0</v>
      </c>
      <c r="FH31" s="51">
        <f>'表1.4 销售预算表（出售）'!FI30</f>
        <v>0</v>
      </c>
      <c r="FI31" s="51">
        <f>'表1.4 销售预算表（出售）'!FJ30</f>
        <v>0</v>
      </c>
      <c r="FJ31" s="51">
        <f>'表1.4 销售预算表（出售）'!FK30</f>
        <v>0</v>
      </c>
      <c r="FK31" s="51">
        <f>'表1.4 销售预算表（出售）'!FL30</f>
        <v>0</v>
      </c>
      <c r="FL31" s="51">
        <f>'表1.4 销售预算表（出售）'!FM30</f>
        <v>0</v>
      </c>
      <c r="FM31" s="51">
        <f>'表1.4 销售预算表（出售）'!FN30</f>
        <v>0</v>
      </c>
      <c r="FN31" s="51">
        <f>'表1.4 销售预算表（出售）'!FO30</f>
        <v>0</v>
      </c>
      <c r="FO31" s="51">
        <f>'表1.4 销售预算表（出售）'!FP30</f>
        <v>0</v>
      </c>
      <c r="FP31" s="51">
        <f>'表1.4 销售预算表（出售）'!FQ30</f>
        <v>0</v>
      </c>
      <c r="FQ31" s="51">
        <f>'表1.4 销售预算表（出售）'!FR30</f>
        <v>0</v>
      </c>
      <c r="FR31" s="51">
        <f>'表1.4 销售预算表（出售）'!FS30</f>
        <v>0</v>
      </c>
      <c r="FS31" s="51">
        <f>'表1.4 销售预算表（出售）'!FT30</f>
        <v>0</v>
      </c>
      <c r="FT31" s="51">
        <f>'表1.4 销售预算表（出售）'!FU30</f>
        <v>0</v>
      </c>
      <c r="FU31" s="51">
        <f>'表1.4 销售预算表（出售）'!FV30</f>
        <v>0</v>
      </c>
      <c r="FV31" s="51">
        <f>'表1.4 销售预算表（出售）'!FW30</f>
        <v>0</v>
      </c>
      <c r="FW31" s="51">
        <f>'表1.4 销售预算表（出售）'!FX30</f>
        <v>0</v>
      </c>
      <c r="FX31" s="51">
        <f>'表1.4 销售预算表（出售）'!FY30</f>
        <v>0</v>
      </c>
      <c r="FY31" s="51">
        <f>'表1.4 销售预算表（出售）'!FZ30</f>
        <v>0</v>
      </c>
      <c r="FZ31" s="51">
        <f>'表1.4 销售预算表（出售）'!GA30</f>
        <v>0</v>
      </c>
      <c r="GA31" s="51">
        <f>'表1.4 销售预算表（出售）'!GB30</f>
        <v>0</v>
      </c>
      <c r="GB31" s="51">
        <f>'表1.4 销售预算表（出售）'!GC30</f>
        <v>0</v>
      </c>
      <c r="GC31" s="51">
        <f>'表1.4 销售预算表（出售）'!GD30</f>
        <v>0</v>
      </c>
      <c r="GD31" s="51">
        <f>'表1.4 销售预算表（出售）'!GE30</f>
        <v>0</v>
      </c>
      <c r="GE31" s="51">
        <f>'表1.4 销售预算表（出售）'!GF30</f>
        <v>0</v>
      </c>
    </row>
    <row r="32" spans="1:187" s="93" customFormat="1" ht="21" customHeight="1" outlineLevel="1">
      <c r="A32" s="43" t="str">
        <f>目录及说明!$C$3</f>
        <v>XX地区</v>
      </c>
      <c r="B32" s="43" t="str">
        <f>目录及说明!$C$4</f>
        <v>XX项目</v>
      </c>
      <c r="C32" s="94" t="str">
        <f>'表1.4 销售预算表（出售）'!E31</f>
        <v>类别1</v>
      </c>
      <c r="D32" s="854"/>
      <c r="E32" s="125">
        <f>'表1.4 销售预算表（出售）'!F31</f>
        <v>0</v>
      </c>
      <c r="F32" s="125">
        <f>'表1.4 销售预算表（出售）'!G31</f>
        <v>0</v>
      </c>
      <c r="G32" s="125">
        <f>'表1.4 销售预算表（出售）'!H31</f>
        <v>0</v>
      </c>
      <c r="H32" s="125">
        <f>'表1.4 销售预算表（出售）'!I31</f>
        <v>0</v>
      </c>
      <c r="I32" s="125">
        <f>'表1.4 销售预算表（出售）'!J31</f>
        <v>0</v>
      </c>
      <c r="J32" s="125">
        <f>'表1.4 销售预算表（出售）'!K31</f>
        <v>0</v>
      </c>
      <c r="K32" s="125">
        <f>'表1.4 销售预算表（出售）'!L31</f>
        <v>0</v>
      </c>
      <c r="L32" s="125">
        <f>'表1.4 销售预算表（出售）'!M31</f>
        <v>0</v>
      </c>
      <c r="M32" s="125">
        <f>'表1.4 销售预算表（出售）'!N31</f>
        <v>0</v>
      </c>
      <c r="N32" s="125">
        <f>'表1.4 销售预算表（出售）'!O31</f>
        <v>0</v>
      </c>
      <c r="O32" s="125">
        <f>'表1.4 销售预算表（出售）'!P31</f>
        <v>0</v>
      </c>
      <c r="P32" s="125">
        <f>'表1.4 销售预算表（出售）'!Q31</f>
        <v>0</v>
      </c>
      <c r="Q32" s="125">
        <f>'表1.4 销售预算表（出售）'!R31</f>
        <v>0</v>
      </c>
      <c r="R32" s="125">
        <f>'表1.4 销售预算表（出售）'!S31</f>
        <v>0</v>
      </c>
      <c r="S32" s="125">
        <f>'表1.4 销售预算表（出售）'!T31</f>
        <v>0</v>
      </c>
      <c r="T32" s="125">
        <f>'表1.4 销售预算表（出售）'!U31</f>
        <v>0</v>
      </c>
      <c r="U32" s="125">
        <f>'表1.4 销售预算表（出售）'!V31</f>
        <v>0</v>
      </c>
      <c r="V32" s="125">
        <f>'表1.4 销售预算表（出售）'!W31</f>
        <v>0</v>
      </c>
      <c r="W32" s="125">
        <f>'表1.4 销售预算表（出售）'!X31</f>
        <v>0</v>
      </c>
      <c r="X32" s="125">
        <f>'表1.4 销售预算表（出售）'!Y31</f>
        <v>0</v>
      </c>
      <c r="Y32" s="125">
        <f>'表1.4 销售预算表（出售）'!Z31</f>
        <v>0</v>
      </c>
      <c r="Z32" s="125">
        <f>'表1.4 销售预算表（出售）'!AA31</f>
        <v>0</v>
      </c>
      <c r="AA32" s="125">
        <f>'表1.4 销售预算表（出售）'!AB31</f>
        <v>0</v>
      </c>
      <c r="AB32" s="125">
        <f>'表1.4 销售预算表（出售）'!AC31</f>
        <v>0</v>
      </c>
      <c r="AC32" s="125">
        <f>'表1.4 销售预算表（出售）'!AD31</f>
        <v>0</v>
      </c>
      <c r="AD32" s="125">
        <f>'表1.4 销售预算表（出售）'!AE31</f>
        <v>0</v>
      </c>
      <c r="AE32" s="125">
        <f>'表1.4 销售预算表（出售）'!AF31</f>
        <v>0</v>
      </c>
      <c r="AF32" s="125">
        <f>'表1.4 销售预算表（出售）'!AG31</f>
        <v>0</v>
      </c>
      <c r="AG32" s="125">
        <f>'表1.4 销售预算表（出售）'!AH31</f>
        <v>0</v>
      </c>
      <c r="AH32" s="125">
        <f>'表1.4 销售预算表（出售）'!AI31</f>
        <v>0</v>
      </c>
      <c r="AI32" s="125">
        <f>'表1.4 销售预算表（出售）'!AJ31</f>
        <v>0</v>
      </c>
      <c r="AJ32" s="125">
        <f>'表1.4 销售预算表（出售）'!AK31</f>
        <v>0</v>
      </c>
      <c r="AK32" s="125">
        <f>'表1.4 销售预算表（出售）'!AL31</f>
        <v>0</v>
      </c>
      <c r="AL32" s="125">
        <f>'表1.4 销售预算表（出售）'!AM31</f>
        <v>0</v>
      </c>
      <c r="AM32" s="125">
        <f>'表1.4 销售预算表（出售）'!AN31</f>
        <v>0</v>
      </c>
      <c r="AN32" s="125">
        <f>'表1.4 销售预算表（出售）'!AO31</f>
        <v>0</v>
      </c>
      <c r="AO32" s="125">
        <f>'表1.4 销售预算表（出售）'!AP31</f>
        <v>0</v>
      </c>
      <c r="AP32" s="125">
        <f>'表1.4 销售预算表（出售）'!AQ31</f>
        <v>0</v>
      </c>
      <c r="AQ32" s="125">
        <f>'表1.4 销售预算表（出售）'!AR31</f>
        <v>0</v>
      </c>
      <c r="AR32" s="125">
        <f>'表1.4 销售预算表（出售）'!AS31</f>
        <v>0</v>
      </c>
      <c r="AS32" s="125">
        <f>'表1.4 销售预算表（出售）'!AT31</f>
        <v>0</v>
      </c>
      <c r="AT32" s="125">
        <f>'表1.4 销售预算表（出售）'!AU31</f>
        <v>0</v>
      </c>
      <c r="AU32" s="125">
        <f>'表1.4 销售预算表（出售）'!AV31</f>
        <v>0</v>
      </c>
      <c r="AV32" s="125">
        <f>'表1.4 销售预算表（出售）'!AW31</f>
        <v>0</v>
      </c>
      <c r="AW32" s="125">
        <f>'表1.4 销售预算表（出售）'!AX31</f>
        <v>0</v>
      </c>
      <c r="AX32" s="125">
        <f>'表1.4 销售预算表（出售）'!AY31</f>
        <v>0</v>
      </c>
      <c r="AY32" s="125">
        <f>'表1.4 销售预算表（出售）'!AZ31</f>
        <v>0</v>
      </c>
      <c r="AZ32" s="125">
        <f>'表1.4 销售预算表（出售）'!BA31</f>
        <v>0</v>
      </c>
      <c r="BA32" s="125">
        <f>'表1.4 销售预算表（出售）'!BB31</f>
        <v>0</v>
      </c>
      <c r="BB32" s="125">
        <f>'表1.4 销售预算表（出售）'!BC31</f>
        <v>0</v>
      </c>
      <c r="BC32" s="125">
        <f>'表1.4 销售预算表（出售）'!BD31</f>
        <v>0</v>
      </c>
      <c r="BD32" s="125">
        <f>'表1.4 销售预算表（出售）'!BE31</f>
        <v>0</v>
      </c>
      <c r="BE32" s="125">
        <f>'表1.4 销售预算表（出售）'!BF31</f>
        <v>0</v>
      </c>
      <c r="BF32" s="125">
        <f>'表1.4 销售预算表（出售）'!BG31</f>
        <v>0</v>
      </c>
      <c r="BG32" s="125">
        <f>'表1.4 销售预算表（出售）'!BH31</f>
        <v>0</v>
      </c>
      <c r="BH32" s="125">
        <f>'表1.4 销售预算表（出售）'!BI31</f>
        <v>0</v>
      </c>
      <c r="BI32" s="125">
        <f>'表1.4 销售预算表（出售）'!BJ31</f>
        <v>0</v>
      </c>
      <c r="BJ32" s="125">
        <f>'表1.4 销售预算表（出售）'!BK31</f>
        <v>0</v>
      </c>
      <c r="BK32" s="125">
        <f>'表1.4 销售预算表（出售）'!BL31</f>
        <v>0</v>
      </c>
      <c r="BL32" s="125">
        <f>'表1.4 销售预算表（出售）'!BM31</f>
        <v>0</v>
      </c>
      <c r="BM32" s="125">
        <f>'表1.4 销售预算表（出售）'!BN31</f>
        <v>0</v>
      </c>
      <c r="BN32" s="125">
        <f>'表1.4 销售预算表（出售）'!BO31</f>
        <v>0</v>
      </c>
      <c r="BO32" s="125">
        <f>'表1.4 销售预算表（出售）'!BP31</f>
        <v>0</v>
      </c>
      <c r="BP32" s="125">
        <f>'表1.4 销售预算表（出售）'!BQ31</f>
        <v>0</v>
      </c>
      <c r="BQ32" s="125">
        <f>'表1.4 销售预算表（出售）'!BR31</f>
        <v>0</v>
      </c>
      <c r="BR32" s="125">
        <f>'表1.4 销售预算表（出售）'!BS31</f>
        <v>0</v>
      </c>
      <c r="BS32" s="125">
        <f>'表1.4 销售预算表（出售）'!BT31</f>
        <v>0</v>
      </c>
      <c r="BT32" s="125">
        <f>'表1.4 销售预算表（出售）'!BU31</f>
        <v>0</v>
      </c>
      <c r="BU32" s="125">
        <f>'表1.4 销售预算表（出售）'!BV31</f>
        <v>0</v>
      </c>
      <c r="BV32" s="125">
        <f>'表1.4 销售预算表（出售）'!BW31</f>
        <v>0</v>
      </c>
      <c r="BW32" s="125">
        <f>'表1.4 销售预算表（出售）'!BX31</f>
        <v>0</v>
      </c>
      <c r="BX32" s="125">
        <f>'表1.4 销售预算表（出售）'!BY31</f>
        <v>0</v>
      </c>
      <c r="BY32" s="125">
        <f>'表1.4 销售预算表（出售）'!BZ31</f>
        <v>0</v>
      </c>
      <c r="BZ32" s="125">
        <f>'表1.4 销售预算表（出售）'!CA31</f>
        <v>0</v>
      </c>
      <c r="CA32" s="125">
        <f>'表1.4 销售预算表（出售）'!CB31</f>
        <v>0</v>
      </c>
      <c r="CB32" s="125">
        <f>'表1.4 销售预算表（出售）'!CC31</f>
        <v>0</v>
      </c>
      <c r="CC32" s="125">
        <f>'表1.4 销售预算表（出售）'!CD31</f>
        <v>0</v>
      </c>
      <c r="CD32" s="125">
        <f>'表1.4 销售预算表（出售）'!CE31</f>
        <v>0</v>
      </c>
      <c r="CE32" s="125">
        <f>'表1.4 销售预算表（出售）'!CF31</f>
        <v>0</v>
      </c>
      <c r="CF32" s="125">
        <f>'表1.4 销售预算表（出售）'!CG31</f>
        <v>0</v>
      </c>
      <c r="CG32" s="125">
        <f>'表1.4 销售预算表（出售）'!CH31</f>
        <v>0</v>
      </c>
      <c r="CH32" s="125">
        <f>'表1.4 销售预算表（出售）'!CI31</f>
        <v>0</v>
      </c>
      <c r="CI32" s="125">
        <f>'表1.4 销售预算表（出售）'!CJ31</f>
        <v>0</v>
      </c>
      <c r="CJ32" s="125">
        <f>'表1.4 销售预算表（出售）'!CK31</f>
        <v>0</v>
      </c>
      <c r="CK32" s="125">
        <f>'表1.4 销售预算表（出售）'!CL31</f>
        <v>0</v>
      </c>
      <c r="CL32" s="125">
        <f>'表1.4 销售预算表（出售）'!CM31</f>
        <v>0</v>
      </c>
      <c r="CM32" s="125">
        <f>'表1.4 销售预算表（出售）'!CN31</f>
        <v>0</v>
      </c>
      <c r="CN32" s="125">
        <f>'表1.4 销售预算表（出售）'!CO31</f>
        <v>0</v>
      </c>
      <c r="CO32" s="125">
        <f>'表1.4 销售预算表（出售）'!CP31</f>
        <v>0</v>
      </c>
      <c r="CP32" s="125">
        <f>'表1.4 销售预算表（出售）'!CQ31</f>
        <v>0</v>
      </c>
      <c r="CQ32" s="125">
        <f>'表1.4 销售预算表（出售）'!CR31</f>
        <v>0</v>
      </c>
      <c r="CR32" s="125">
        <f>'表1.4 销售预算表（出售）'!CS31</f>
        <v>0</v>
      </c>
      <c r="CS32" s="125">
        <f>'表1.4 销售预算表（出售）'!CT31</f>
        <v>0</v>
      </c>
      <c r="CT32" s="125">
        <f>'表1.4 销售预算表（出售）'!CU31</f>
        <v>0</v>
      </c>
      <c r="CU32" s="125">
        <f>'表1.4 销售预算表（出售）'!CV31</f>
        <v>0</v>
      </c>
      <c r="CV32" s="125">
        <f>'表1.4 销售预算表（出售）'!CW31</f>
        <v>0</v>
      </c>
      <c r="CW32" s="125">
        <f>'表1.4 销售预算表（出售）'!CX31</f>
        <v>0</v>
      </c>
      <c r="CX32" s="125">
        <f>'表1.4 销售预算表（出售）'!CY31</f>
        <v>0</v>
      </c>
      <c r="CY32" s="125">
        <f>'表1.4 销售预算表（出售）'!CZ31</f>
        <v>0</v>
      </c>
      <c r="CZ32" s="125">
        <f>'表1.4 销售预算表（出售）'!DA31</f>
        <v>0</v>
      </c>
      <c r="DA32" s="125">
        <f>'表1.4 销售预算表（出售）'!DB31</f>
        <v>0</v>
      </c>
      <c r="DB32" s="125">
        <f>'表1.4 销售预算表（出售）'!DC31</f>
        <v>0</v>
      </c>
      <c r="DC32" s="125">
        <f>'表1.4 销售预算表（出售）'!DD31</f>
        <v>0</v>
      </c>
      <c r="DD32" s="125">
        <f>'表1.4 销售预算表（出售）'!DE31</f>
        <v>0</v>
      </c>
      <c r="DE32" s="125">
        <f>'表1.4 销售预算表（出售）'!DF31</f>
        <v>0</v>
      </c>
      <c r="DF32" s="125">
        <f>'表1.4 销售预算表（出售）'!DG31</f>
        <v>0</v>
      </c>
      <c r="DG32" s="125">
        <f>'表1.4 销售预算表（出售）'!DH31</f>
        <v>0</v>
      </c>
      <c r="DH32" s="125">
        <f>'表1.4 销售预算表（出售）'!DI31</f>
        <v>0</v>
      </c>
      <c r="DI32" s="125">
        <f>'表1.4 销售预算表（出售）'!DJ31</f>
        <v>0</v>
      </c>
      <c r="DJ32" s="125">
        <f>'表1.4 销售预算表（出售）'!DK31</f>
        <v>0</v>
      </c>
      <c r="DK32" s="125">
        <f>'表1.4 销售预算表（出售）'!DL31</f>
        <v>0</v>
      </c>
      <c r="DL32" s="125">
        <f>'表1.4 销售预算表（出售）'!DM31</f>
        <v>0</v>
      </c>
      <c r="DM32" s="125">
        <f>'表1.4 销售预算表（出售）'!DN31</f>
        <v>0</v>
      </c>
      <c r="DN32" s="125">
        <f>'表1.4 销售预算表（出售）'!DO31</f>
        <v>0</v>
      </c>
      <c r="DO32" s="125">
        <f>'表1.4 销售预算表（出售）'!DP31</f>
        <v>0</v>
      </c>
      <c r="DP32" s="125">
        <f>'表1.4 销售预算表（出售）'!DQ31</f>
        <v>0</v>
      </c>
      <c r="DQ32" s="125">
        <f>'表1.4 销售预算表（出售）'!DR31</f>
        <v>0</v>
      </c>
      <c r="DR32" s="125">
        <f>'表1.4 销售预算表（出售）'!DS31</f>
        <v>0</v>
      </c>
      <c r="DS32" s="125">
        <f>'表1.4 销售预算表（出售）'!DT31</f>
        <v>0</v>
      </c>
      <c r="DT32" s="125">
        <f>'表1.4 销售预算表（出售）'!DU31</f>
        <v>0</v>
      </c>
      <c r="DU32" s="125">
        <f>'表1.4 销售预算表（出售）'!DV31</f>
        <v>0</v>
      </c>
      <c r="DV32" s="125">
        <f>'表1.4 销售预算表（出售）'!DW31</f>
        <v>0</v>
      </c>
      <c r="DW32" s="125">
        <f>'表1.4 销售预算表（出售）'!DX31</f>
        <v>0</v>
      </c>
      <c r="DX32" s="125">
        <f>'表1.4 销售预算表（出售）'!DY31</f>
        <v>0</v>
      </c>
      <c r="DY32" s="125">
        <f>'表1.4 销售预算表（出售）'!DZ31</f>
        <v>0</v>
      </c>
      <c r="DZ32" s="125">
        <f>'表1.4 销售预算表（出售）'!EA31</f>
        <v>0</v>
      </c>
      <c r="EA32" s="125">
        <f>'表1.4 销售预算表（出售）'!EB31</f>
        <v>0</v>
      </c>
      <c r="EB32" s="125">
        <f>'表1.4 销售预算表（出售）'!EC31</f>
        <v>0</v>
      </c>
      <c r="EC32" s="125">
        <f>'表1.4 销售预算表（出售）'!ED31</f>
        <v>0</v>
      </c>
      <c r="ED32" s="125">
        <f>'表1.4 销售预算表（出售）'!EE31</f>
        <v>0</v>
      </c>
      <c r="EE32" s="125">
        <f>'表1.4 销售预算表（出售）'!EF31</f>
        <v>0</v>
      </c>
      <c r="EF32" s="125">
        <f>'表1.4 销售预算表（出售）'!EG31</f>
        <v>0</v>
      </c>
      <c r="EG32" s="125">
        <f>'表1.4 销售预算表（出售）'!EH31</f>
        <v>0</v>
      </c>
      <c r="EH32" s="125">
        <f>'表1.4 销售预算表（出售）'!EI31</f>
        <v>0</v>
      </c>
      <c r="EI32" s="125">
        <f>'表1.4 销售预算表（出售）'!EJ31</f>
        <v>0</v>
      </c>
      <c r="EJ32" s="125">
        <f>'表1.4 销售预算表（出售）'!EK31</f>
        <v>0</v>
      </c>
      <c r="EK32" s="125">
        <f>'表1.4 销售预算表（出售）'!EL31</f>
        <v>0</v>
      </c>
      <c r="EL32" s="125">
        <f>'表1.4 销售预算表（出售）'!EM31</f>
        <v>0</v>
      </c>
      <c r="EM32" s="125">
        <f>'表1.4 销售预算表（出售）'!EN31</f>
        <v>0</v>
      </c>
      <c r="EN32" s="125">
        <f>'表1.4 销售预算表（出售）'!EO31</f>
        <v>0</v>
      </c>
      <c r="EO32" s="125">
        <f>'表1.4 销售预算表（出售）'!EP31</f>
        <v>0</v>
      </c>
      <c r="EP32" s="125">
        <f>'表1.4 销售预算表（出售）'!EQ31</f>
        <v>0</v>
      </c>
      <c r="EQ32" s="125">
        <f>'表1.4 销售预算表（出售）'!ER31</f>
        <v>0</v>
      </c>
      <c r="ER32" s="125">
        <f>'表1.4 销售预算表（出售）'!ES31</f>
        <v>0</v>
      </c>
      <c r="ES32" s="125">
        <f>'表1.4 销售预算表（出售）'!ET31</f>
        <v>0</v>
      </c>
      <c r="ET32" s="125">
        <f>'表1.4 销售预算表（出售）'!EU31</f>
        <v>0</v>
      </c>
      <c r="EU32" s="125">
        <f>'表1.4 销售预算表（出售）'!EV31</f>
        <v>0</v>
      </c>
      <c r="EV32" s="125">
        <f>'表1.4 销售预算表（出售）'!EW31</f>
        <v>0</v>
      </c>
      <c r="EW32" s="125">
        <f>'表1.4 销售预算表（出售）'!EX31</f>
        <v>0</v>
      </c>
      <c r="EX32" s="125">
        <f>'表1.4 销售预算表（出售）'!EY31</f>
        <v>0</v>
      </c>
      <c r="EY32" s="125">
        <f>'表1.4 销售预算表（出售）'!EZ31</f>
        <v>0</v>
      </c>
      <c r="EZ32" s="125">
        <f>'表1.4 销售预算表（出售）'!FA31</f>
        <v>0</v>
      </c>
      <c r="FA32" s="125">
        <f>'表1.4 销售预算表（出售）'!FB31</f>
        <v>0</v>
      </c>
      <c r="FB32" s="125">
        <f>'表1.4 销售预算表（出售）'!FC31</f>
        <v>0</v>
      </c>
      <c r="FC32" s="125">
        <f>'表1.4 销售预算表（出售）'!FD31</f>
        <v>0</v>
      </c>
      <c r="FD32" s="125">
        <f>'表1.4 销售预算表（出售）'!FE31</f>
        <v>0</v>
      </c>
      <c r="FE32" s="125">
        <f>'表1.4 销售预算表（出售）'!FF31</f>
        <v>0</v>
      </c>
      <c r="FF32" s="125">
        <f>'表1.4 销售预算表（出售）'!FG31</f>
        <v>0</v>
      </c>
      <c r="FG32" s="125">
        <f>'表1.4 销售预算表（出售）'!FH31</f>
        <v>0</v>
      </c>
      <c r="FH32" s="125">
        <f>'表1.4 销售预算表（出售）'!FI31</f>
        <v>0</v>
      </c>
      <c r="FI32" s="125">
        <f>'表1.4 销售预算表（出售）'!FJ31</f>
        <v>0</v>
      </c>
      <c r="FJ32" s="125">
        <f>'表1.4 销售预算表（出售）'!FK31</f>
        <v>0</v>
      </c>
      <c r="FK32" s="125">
        <f>'表1.4 销售预算表（出售）'!FL31</f>
        <v>0</v>
      </c>
      <c r="FL32" s="125">
        <f>'表1.4 销售预算表（出售）'!FM31</f>
        <v>0</v>
      </c>
      <c r="FM32" s="125">
        <f>'表1.4 销售预算表（出售）'!FN31</f>
        <v>0</v>
      </c>
      <c r="FN32" s="125">
        <f>'表1.4 销售预算表（出售）'!FO31</f>
        <v>0</v>
      </c>
      <c r="FO32" s="125">
        <f>'表1.4 销售预算表（出售）'!FP31</f>
        <v>0</v>
      </c>
      <c r="FP32" s="125">
        <f>'表1.4 销售预算表（出售）'!FQ31</f>
        <v>0</v>
      </c>
      <c r="FQ32" s="125">
        <f>'表1.4 销售预算表（出售）'!FR31</f>
        <v>0</v>
      </c>
      <c r="FR32" s="125">
        <f>'表1.4 销售预算表（出售）'!FS31</f>
        <v>0</v>
      </c>
      <c r="FS32" s="125">
        <f>'表1.4 销售预算表（出售）'!FT31</f>
        <v>0</v>
      </c>
      <c r="FT32" s="125">
        <f>'表1.4 销售预算表（出售）'!FU31</f>
        <v>0</v>
      </c>
      <c r="FU32" s="125">
        <f>'表1.4 销售预算表（出售）'!FV31</f>
        <v>0</v>
      </c>
      <c r="FV32" s="125">
        <f>'表1.4 销售预算表（出售）'!FW31</f>
        <v>0</v>
      </c>
      <c r="FW32" s="125">
        <f>'表1.4 销售预算表（出售）'!FX31</f>
        <v>0</v>
      </c>
      <c r="FX32" s="125">
        <f>'表1.4 销售预算表（出售）'!FY31</f>
        <v>0</v>
      </c>
      <c r="FY32" s="125">
        <f>'表1.4 销售预算表（出售）'!FZ31</f>
        <v>0</v>
      </c>
      <c r="FZ32" s="125">
        <f>'表1.4 销售预算表（出售）'!GA31</f>
        <v>0</v>
      </c>
      <c r="GA32" s="125">
        <f>'表1.4 销售预算表（出售）'!GB31</f>
        <v>0</v>
      </c>
      <c r="GB32" s="125">
        <f>'表1.4 销售预算表（出售）'!GC31</f>
        <v>0</v>
      </c>
      <c r="GC32" s="125">
        <f>'表1.4 销售预算表（出售）'!GD31</f>
        <v>0</v>
      </c>
      <c r="GD32" s="125">
        <f>'表1.4 销售预算表（出售）'!GE31</f>
        <v>0</v>
      </c>
      <c r="GE32" s="125">
        <f>'表1.4 销售预算表（出售）'!GF31</f>
        <v>0</v>
      </c>
    </row>
    <row r="33" spans="1:187" s="93" customFormat="1" ht="21" customHeight="1" outlineLevel="1">
      <c r="A33" s="43" t="str">
        <f>目录及说明!$C$3</f>
        <v>XX地区</v>
      </c>
      <c r="B33" s="43" t="str">
        <f>目录及说明!$C$4</f>
        <v>XX项目</v>
      </c>
      <c r="C33" s="94" t="str">
        <f>'表1.4 销售预算表（出售）'!E32</f>
        <v>类别2</v>
      </c>
      <c r="D33" s="854"/>
      <c r="E33" s="125">
        <f>'表1.4 销售预算表（出售）'!F32</f>
        <v>0</v>
      </c>
      <c r="F33" s="125">
        <f>'表1.4 销售预算表（出售）'!G32</f>
        <v>0</v>
      </c>
      <c r="G33" s="125">
        <f>'表1.4 销售预算表（出售）'!H32</f>
        <v>0</v>
      </c>
      <c r="H33" s="125">
        <f>'表1.4 销售预算表（出售）'!I32</f>
        <v>0</v>
      </c>
      <c r="I33" s="125">
        <f>'表1.4 销售预算表（出售）'!J32</f>
        <v>0</v>
      </c>
      <c r="J33" s="125">
        <f>'表1.4 销售预算表（出售）'!K32</f>
        <v>0</v>
      </c>
      <c r="K33" s="125">
        <f>'表1.4 销售预算表（出售）'!L32</f>
        <v>0</v>
      </c>
      <c r="L33" s="125">
        <f>'表1.4 销售预算表（出售）'!M32</f>
        <v>0</v>
      </c>
      <c r="M33" s="125">
        <f>'表1.4 销售预算表（出售）'!N32</f>
        <v>0</v>
      </c>
      <c r="N33" s="125">
        <f>'表1.4 销售预算表（出售）'!O32</f>
        <v>0</v>
      </c>
      <c r="O33" s="125">
        <f>'表1.4 销售预算表（出售）'!P32</f>
        <v>0</v>
      </c>
      <c r="P33" s="125">
        <f>'表1.4 销售预算表（出售）'!Q32</f>
        <v>0</v>
      </c>
      <c r="Q33" s="125">
        <f>'表1.4 销售预算表（出售）'!R32</f>
        <v>0</v>
      </c>
      <c r="R33" s="125">
        <f>'表1.4 销售预算表（出售）'!S32</f>
        <v>0</v>
      </c>
      <c r="S33" s="125">
        <f>'表1.4 销售预算表（出售）'!T32</f>
        <v>0</v>
      </c>
      <c r="T33" s="125">
        <f>'表1.4 销售预算表（出售）'!U32</f>
        <v>0</v>
      </c>
      <c r="U33" s="125">
        <f>'表1.4 销售预算表（出售）'!V32</f>
        <v>0</v>
      </c>
      <c r="V33" s="125">
        <f>'表1.4 销售预算表（出售）'!W32</f>
        <v>0</v>
      </c>
      <c r="W33" s="125">
        <f>'表1.4 销售预算表（出售）'!X32</f>
        <v>0</v>
      </c>
      <c r="X33" s="125">
        <f>'表1.4 销售预算表（出售）'!Y32</f>
        <v>0</v>
      </c>
      <c r="Y33" s="125">
        <f>'表1.4 销售预算表（出售）'!Z32</f>
        <v>0</v>
      </c>
      <c r="Z33" s="125">
        <f>'表1.4 销售预算表（出售）'!AA32</f>
        <v>0</v>
      </c>
      <c r="AA33" s="125">
        <f>'表1.4 销售预算表（出售）'!AB32</f>
        <v>0</v>
      </c>
      <c r="AB33" s="125">
        <f>'表1.4 销售预算表（出售）'!AC32</f>
        <v>0</v>
      </c>
      <c r="AC33" s="125">
        <f>'表1.4 销售预算表（出售）'!AD32</f>
        <v>0</v>
      </c>
      <c r="AD33" s="125">
        <f>'表1.4 销售预算表（出售）'!AE32</f>
        <v>0</v>
      </c>
      <c r="AE33" s="125">
        <f>'表1.4 销售预算表（出售）'!AF32</f>
        <v>0</v>
      </c>
      <c r="AF33" s="125">
        <f>'表1.4 销售预算表（出售）'!AG32</f>
        <v>0</v>
      </c>
      <c r="AG33" s="125">
        <f>'表1.4 销售预算表（出售）'!AH32</f>
        <v>0</v>
      </c>
      <c r="AH33" s="125">
        <f>'表1.4 销售预算表（出售）'!AI32</f>
        <v>0</v>
      </c>
      <c r="AI33" s="125">
        <f>'表1.4 销售预算表（出售）'!AJ32</f>
        <v>0</v>
      </c>
      <c r="AJ33" s="125">
        <f>'表1.4 销售预算表（出售）'!AK32</f>
        <v>0</v>
      </c>
      <c r="AK33" s="125">
        <f>'表1.4 销售预算表（出售）'!AL32</f>
        <v>0</v>
      </c>
      <c r="AL33" s="125">
        <f>'表1.4 销售预算表（出售）'!AM32</f>
        <v>0</v>
      </c>
      <c r="AM33" s="125">
        <f>'表1.4 销售预算表（出售）'!AN32</f>
        <v>0</v>
      </c>
      <c r="AN33" s="125">
        <f>'表1.4 销售预算表（出售）'!AO32</f>
        <v>0</v>
      </c>
      <c r="AO33" s="125">
        <f>'表1.4 销售预算表（出售）'!AP32</f>
        <v>0</v>
      </c>
      <c r="AP33" s="125">
        <f>'表1.4 销售预算表（出售）'!AQ32</f>
        <v>0</v>
      </c>
      <c r="AQ33" s="125">
        <f>'表1.4 销售预算表（出售）'!AR32</f>
        <v>0</v>
      </c>
      <c r="AR33" s="125">
        <f>'表1.4 销售预算表（出售）'!AS32</f>
        <v>0</v>
      </c>
      <c r="AS33" s="125">
        <f>'表1.4 销售预算表（出售）'!AT32</f>
        <v>0</v>
      </c>
      <c r="AT33" s="125">
        <f>'表1.4 销售预算表（出售）'!AU32</f>
        <v>0</v>
      </c>
      <c r="AU33" s="125">
        <f>'表1.4 销售预算表（出售）'!AV32</f>
        <v>0</v>
      </c>
      <c r="AV33" s="125">
        <f>'表1.4 销售预算表（出售）'!AW32</f>
        <v>0</v>
      </c>
      <c r="AW33" s="125">
        <f>'表1.4 销售预算表（出售）'!AX32</f>
        <v>0</v>
      </c>
      <c r="AX33" s="125">
        <f>'表1.4 销售预算表（出售）'!AY32</f>
        <v>0</v>
      </c>
      <c r="AY33" s="125">
        <f>'表1.4 销售预算表（出售）'!AZ32</f>
        <v>0</v>
      </c>
      <c r="AZ33" s="125">
        <f>'表1.4 销售预算表（出售）'!BA32</f>
        <v>0</v>
      </c>
      <c r="BA33" s="125">
        <f>'表1.4 销售预算表（出售）'!BB32</f>
        <v>0</v>
      </c>
      <c r="BB33" s="125">
        <f>'表1.4 销售预算表（出售）'!BC32</f>
        <v>0</v>
      </c>
      <c r="BC33" s="125">
        <f>'表1.4 销售预算表（出售）'!BD32</f>
        <v>0</v>
      </c>
      <c r="BD33" s="125">
        <f>'表1.4 销售预算表（出售）'!BE32</f>
        <v>0</v>
      </c>
      <c r="BE33" s="125">
        <f>'表1.4 销售预算表（出售）'!BF32</f>
        <v>0</v>
      </c>
      <c r="BF33" s="125">
        <f>'表1.4 销售预算表（出售）'!BG32</f>
        <v>0</v>
      </c>
      <c r="BG33" s="125">
        <f>'表1.4 销售预算表（出售）'!BH32</f>
        <v>0</v>
      </c>
      <c r="BH33" s="125">
        <f>'表1.4 销售预算表（出售）'!BI32</f>
        <v>0</v>
      </c>
      <c r="BI33" s="125">
        <f>'表1.4 销售预算表（出售）'!BJ32</f>
        <v>0</v>
      </c>
      <c r="BJ33" s="125">
        <f>'表1.4 销售预算表（出售）'!BK32</f>
        <v>0</v>
      </c>
      <c r="BK33" s="125">
        <f>'表1.4 销售预算表（出售）'!BL32</f>
        <v>0</v>
      </c>
      <c r="BL33" s="125">
        <f>'表1.4 销售预算表（出售）'!BM32</f>
        <v>0</v>
      </c>
      <c r="BM33" s="125">
        <f>'表1.4 销售预算表（出售）'!BN32</f>
        <v>0</v>
      </c>
      <c r="BN33" s="125">
        <f>'表1.4 销售预算表（出售）'!BO32</f>
        <v>0</v>
      </c>
      <c r="BO33" s="125">
        <f>'表1.4 销售预算表（出售）'!BP32</f>
        <v>0</v>
      </c>
      <c r="BP33" s="125">
        <f>'表1.4 销售预算表（出售）'!BQ32</f>
        <v>0</v>
      </c>
      <c r="BQ33" s="125">
        <f>'表1.4 销售预算表（出售）'!BR32</f>
        <v>0</v>
      </c>
      <c r="BR33" s="125">
        <f>'表1.4 销售预算表（出售）'!BS32</f>
        <v>0</v>
      </c>
      <c r="BS33" s="125">
        <f>'表1.4 销售预算表（出售）'!BT32</f>
        <v>0</v>
      </c>
      <c r="BT33" s="125">
        <f>'表1.4 销售预算表（出售）'!BU32</f>
        <v>0</v>
      </c>
      <c r="BU33" s="125">
        <f>'表1.4 销售预算表（出售）'!BV32</f>
        <v>0</v>
      </c>
      <c r="BV33" s="125">
        <f>'表1.4 销售预算表（出售）'!BW32</f>
        <v>0</v>
      </c>
      <c r="BW33" s="125">
        <f>'表1.4 销售预算表（出售）'!BX32</f>
        <v>0</v>
      </c>
      <c r="BX33" s="125">
        <f>'表1.4 销售预算表（出售）'!BY32</f>
        <v>0</v>
      </c>
      <c r="BY33" s="125">
        <f>'表1.4 销售预算表（出售）'!BZ32</f>
        <v>0</v>
      </c>
      <c r="BZ33" s="125">
        <f>'表1.4 销售预算表（出售）'!CA32</f>
        <v>0</v>
      </c>
      <c r="CA33" s="125">
        <f>'表1.4 销售预算表（出售）'!CB32</f>
        <v>0</v>
      </c>
      <c r="CB33" s="125">
        <f>'表1.4 销售预算表（出售）'!CC32</f>
        <v>0</v>
      </c>
      <c r="CC33" s="125">
        <f>'表1.4 销售预算表（出售）'!CD32</f>
        <v>0</v>
      </c>
      <c r="CD33" s="125">
        <f>'表1.4 销售预算表（出售）'!CE32</f>
        <v>0</v>
      </c>
      <c r="CE33" s="125">
        <f>'表1.4 销售预算表（出售）'!CF32</f>
        <v>0</v>
      </c>
      <c r="CF33" s="125">
        <f>'表1.4 销售预算表（出售）'!CG32</f>
        <v>0</v>
      </c>
      <c r="CG33" s="125">
        <f>'表1.4 销售预算表（出售）'!CH32</f>
        <v>0</v>
      </c>
      <c r="CH33" s="125">
        <f>'表1.4 销售预算表（出售）'!CI32</f>
        <v>0</v>
      </c>
      <c r="CI33" s="125">
        <f>'表1.4 销售预算表（出售）'!CJ32</f>
        <v>0</v>
      </c>
      <c r="CJ33" s="125">
        <f>'表1.4 销售预算表（出售）'!CK32</f>
        <v>0</v>
      </c>
      <c r="CK33" s="125">
        <f>'表1.4 销售预算表（出售）'!CL32</f>
        <v>0</v>
      </c>
      <c r="CL33" s="125">
        <f>'表1.4 销售预算表（出售）'!CM32</f>
        <v>0</v>
      </c>
      <c r="CM33" s="125">
        <f>'表1.4 销售预算表（出售）'!CN32</f>
        <v>0</v>
      </c>
      <c r="CN33" s="125">
        <f>'表1.4 销售预算表（出售）'!CO32</f>
        <v>0</v>
      </c>
      <c r="CO33" s="125">
        <f>'表1.4 销售预算表（出售）'!CP32</f>
        <v>0</v>
      </c>
      <c r="CP33" s="125">
        <f>'表1.4 销售预算表（出售）'!CQ32</f>
        <v>0</v>
      </c>
      <c r="CQ33" s="125">
        <f>'表1.4 销售预算表（出售）'!CR32</f>
        <v>0</v>
      </c>
      <c r="CR33" s="125">
        <f>'表1.4 销售预算表（出售）'!CS32</f>
        <v>0</v>
      </c>
      <c r="CS33" s="125">
        <f>'表1.4 销售预算表（出售）'!CT32</f>
        <v>0</v>
      </c>
      <c r="CT33" s="125">
        <f>'表1.4 销售预算表（出售）'!CU32</f>
        <v>0</v>
      </c>
      <c r="CU33" s="125">
        <f>'表1.4 销售预算表（出售）'!CV32</f>
        <v>0</v>
      </c>
      <c r="CV33" s="125">
        <f>'表1.4 销售预算表（出售）'!CW32</f>
        <v>0</v>
      </c>
      <c r="CW33" s="125">
        <f>'表1.4 销售预算表（出售）'!CX32</f>
        <v>0</v>
      </c>
      <c r="CX33" s="125">
        <f>'表1.4 销售预算表（出售）'!CY32</f>
        <v>0</v>
      </c>
      <c r="CY33" s="125">
        <f>'表1.4 销售预算表（出售）'!CZ32</f>
        <v>0</v>
      </c>
      <c r="CZ33" s="125">
        <f>'表1.4 销售预算表（出售）'!DA32</f>
        <v>0</v>
      </c>
      <c r="DA33" s="125">
        <f>'表1.4 销售预算表（出售）'!DB32</f>
        <v>0</v>
      </c>
      <c r="DB33" s="125">
        <f>'表1.4 销售预算表（出售）'!DC32</f>
        <v>0</v>
      </c>
      <c r="DC33" s="125">
        <f>'表1.4 销售预算表（出售）'!DD32</f>
        <v>0</v>
      </c>
      <c r="DD33" s="125">
        <f>'表1.4 销售预算表（出售）'!DE32</f>
        <v>0</v>
      </c>
      <c r="DE33" s="125">
        <f>'表1.4 销售预算表（出售）'!DF32</f>
        <v>0</v>
      </c>
      <c r="DF33" s="125">
        <f>'表1.4 销售预算表（出售）'!DG32</f>
        <v>0</v>
      </c>
      <c r="DG33" s="125">
        <f>'表1.4 销售预算表（出售）'!DH32</f>
        <v>0</v>
      </c>
      <c r="DH33" s="125">
        <f>'表1.4 销售预算表（出售）'!DI32</f>
        <v>0</v>
      </c>
      <c r="DI33" s="125">
        <f>'表1.4 销售预算表（出售）'!DJ32</f>
        <v>0</v>
      </c>
      <c r="DJ33" s="125">
        <f>'表1.4 销售预算表（出售）'!DK32</f>
        <v>0</v>
      </c>
      <c r="DK33" s="125">
        <f>'表1.4 销售预算表（出售）'!DL32</f>
        <v>0</v>
      </c>
      <c r="DL33" s="125">
        <f>'表1.4 销售预算表（出售）'!DM32</f>
        <v>0</v>
      </c>
      <c r="DM33" s="125">
        <f>'表1.4 销售预算表（出售）'!DN32</f>
        <v>0</v>
      </c>
      <c r="DN33" s="125">
        <f>'表1.4 销售预算表（出售）'!DO32</f>
        <v>0</v>
      </c>
      <c r="DO33" s="125">
        <f>'表1.4 销售预算表（出售）'!DP32</f>
        <v>0</v>
      </c>
      <c r="DP33" s="125">
        <f>'表1.4 销售预算表（出售）'!DQ32</f>
        <v>0</v>
      </c>
      <c r="DQ33" s="125">
        <f>'表1.4 销售预算表（出售）'!DR32</f>
        <v>0</v>
      </c>
      <c r="DR33" s="125">
        <f>'表1.4 销售预算表（出售）'!DS32</f>
        <v>0</v>
      </c>
      <c r="DS33" s="125">
        <f>'表1.4 销售预算表（出售）'!DT32</f>
        <v>0</v>
      </c>
      <c r="DT33" s="125">
        <f>'表1.4 销售预算表（出售）'!DU32</f>
        <v>0</v>
      </c>
      <c r="DU33" s="125">
        <f>'表1.4 销售预算表（出售）'!DV32</f>
        <v>0</v>
      </c>
      <c r="DV33" s="125">
        <f>'表1.4 销售预算表（出售）'!DW32</f>
        <v>0</v>
      </c>
      <c r="DW33" s="125">
        <f>'表1.4 销售预算表（出售）'!DX32</f>
        <v>0</v>
      </c>
      <c r="DX33" s="125">
        <f>'表1.4 销售预算表（出售）'!DY32</f>
        <v>0</v>
      </c>
      <c r="DY33" s="125">
        <f>'表1.4 销售预算表（出售）'!DZ32</f>
        <v>0</v>
      </c>
      <c r="DZ33" s="125">
        <f>'表1.4 销售预算表（出售）'!EA32</f>
        <v>0</v>
      </c>
      <c r="EA33" s="125">
        <f>'表1.4 销售预算表（出售）'!EB32</f>
        <v>0</v>
      </c>
      <c r="EB33" s="125">
        <f>'表1.4 销售预算表（出售）'!EC32</f>
        <v>0</v>
      </c>
      <c r="EC33" s="125">
        <f>'表1.4 销售预算表（出售）'!ED32</f>
        <v>0</v>
      </c>
      <c r="ED33" s="125">
        <f>'表1.4 销售预算表（出售）'!EE32</f>
        <v>0</v>
      </c>
      <c r="EE33" s="125">
        <f>'表1.4 销售预算表（出售）'!EF32</f>
        <v>0</v>
      </c>
      <c r="EF33" s="125">
        <f>'表1.4 销售预算表（出售）'!EG32</f>
        <v>0</v>
      </c>
      <c r="EG33" s="125">
        <f>'表1.4 销售预算表（出售）'!EH32</f>
        <v>0</v>
      </c>
      <c r="EH33" s="125">
        <f>'表1.4 销售预算表（出售）'!EI32</f>
        <v>0</v>
      </c>
      <c r="EI33" s="125">
        <f>'表1.4 销售预算表（出售）'!EJ32</f>
        <v>0</v>
      </c>
      <c r="EJ33" s="125">
        <f>'表1.4 销售预算表（出售）'!EK32</f>
        <v>0</v>
      </c>
      <c r="EK33" s="125">
        <f>'表1.4 销售预算表（出售）'!EL32</f>
        <v>0</v>
      </c>
      <c r="EL33" s="125">
        <f>'表1.4 销售预算表（出售）'!EM32</f>
        <v>0</v>
      </c>
      <c r="EM33" s="125">
        <f>'表1.4 销售预算表（出售）'!EN32</f>
        <v>0</v>
      </c>
      <c r="EN33" s="125">
        <f>'表1.4 销售预算表（出售）'!EO32</f>
        <v>0</v>
      </c>
      <c r="EO33" s="125">
        <f>'表1.4 销售预算表（出售）'!EP32</f>
        <v>0</v>
      </c>
      <c r="EP33" s="125">
        <f>'表1.4 销售预算表（出售）'!EQ32</f>
        <v>0</v>
      </c>
      <c r="EQ33" s="125">
        <f>'表1.4 销售预算表（出售）'!ER32</f>
        <v>0</v>
      </c>
      <c r="ER33" s="125">
        <f>'表1.4 销售预算表（出售）'!ES32</f>
        <v>0</v>
      </c>
      <c r="ES33" s="125">
        <f>'表1.4 销售预算表（出售）'!ET32</f>
        <v>0</v>
      </c>
      <c r="ET33" s="125">
        <f>'表1.4 销售预算表（出售）'!EU32</f>
        <v>0</v>
      </c>
      <c r="EU33" s="125">
        <f>'表1.4 销售预算表（出售）'!EV32</f>
        <v>0</v>
      </c>
      <c r="EV33" s="125">
        <f>'表1.4 销售预算表（出售）'!EW32</f>
        <v>0</v>
      </c>
      <c r="EW33" s="125">
        <f>'表1.4 销售预算表（出售）'!EX32</f>
        <v>0</v>
      </c>
      <c r="EX33" s="125">
        <f>'表1.4 销售预算表（出售）'!EY32</f>
        <v>0</v>
      </c>
      <c r="EY33" s="125">
        <f>'表1.4 销售预算表（出售）'!EZ32</f>
        <v>0</v>
      </c>
      <c r="EZ33" s="125">
        <f>'表1.4 销售预算表（出售）'!FA32</f>
        <v>0</v>
      </c>
      <c r="FA33" s="125">
        <f>'表1.4 销售预算表（出售）'!FB32</f>
        <v>0</v>
      </c>
      <c r="FB33" s="125">
        <f>'表1.4 销售预算表（出售）'!FC32</f>
        <v>0</v>
      </c>
      <c r="FC33" s="125">
        <f>'表1.4 销售预算表（出售）'!FD32</f>
        <v>0</v>
      </c>
      <c r="FD33" s="125">
        <f>'表1.4 销售预算表（出售）'!FE32</f>
        <v>0</v>
      </c>
      <c r="FE33" s="125">
        <f>'表1.4 销售预算表（出售）'!FF32</f>
        <v>0</v>
      </c>
      <c r="FF33" s="125">
        <f>'表1.4 销售预算表（出售）'!FG32</f>
        <v>0</v>
      </c>
      <c r="FG33" s="125">
        <f>'表1.4 销售预算表（出售）'!FH32</f>
        <v>0</v>
      </c>
      <c r="FH33" s="125">
        <f>'表1.4 销售预算表（出售）'!FI32</f>
        <v>0</v>
      </c>
      <c r="FI33" s="125">
        <f>'表1.4 销售预算表（出售）'!FJ32</f>
        <v>0</v>
      </c>
      <c r="FJ33" s="125">
        <f>'表1.4 销售预算表（出售）'!FK32</f>
        <v>0</v>
      </c>
      <c r="FK33" s="125">
        <f>'表1.4 销售预算表（出售）'!FL32</f>
        <v>0</v>
      </c>
      <c r="FL33" s="125">
        <f>'表1.4 销售预算表（出售）'!FM32</f>
        <v>0</v>
      </c>
      <c r="FM33" s="125">
        <f>'表1.4 销售预算表（出售）'!FN32</f>
        <v>0</v>
      </c>
      <c r="FN33" s="125">
        <f>'表1.4 销售预算表（出售）'!FO32</f>
        <v>0</v>
      </c>
      <c r="FO33" s="125">
        <f>'表1.4 销售预算表（出售）'!FP32</f>
        <v>0</v>
      </c>
      <c r="FP33" s="125">
        <f>'表1.4 销售预算表（出售）'!FQ32</f>
        <v>0</v>
      </c>
      <c r="FQ33" s="125">
        <f>'表1.4 销售预算表（出售）'!FR32</f>
        <v>0</v>
      </c>
      <c r="FR33" s="125">
        <f>'表1.4 销售预算表（出售）'!FS32</f>
        <v>0</v>
      </c>
      <c r="FS33" s="125">
        <f>'表1.4 销售预算表（出售）'!FT32</f>
        <v>0</v>
      </c>
      <c r="FT33" s="125">
        <f>'表1.4 销售预算表（出售）'!FU32</f>
        <v>0</v>
      </c>
      <c r="FU33" s="125">
        <f>'表1.4 销售预算表（出售）'!FV32</f>
        <v>0</v>
      </c>
      <c r="FV33" s="125">
        <f>'表1.4 销售预算表（出售）'!FW32</f>
        <v>0</v>
      </c>
      <c r="FW33" s="125">
        <f>'表1.4 销售预算表（出售）'!FX32</f>
        <v>0</v>
      </c>
      <c r="FX33" s="125">
        <f>'表1.4 销售预算表（出售）'!FY32</f>
        <v>0</v>
      </c>
      <c r="FY33" s="125">
        <f>'表1.4 销售预算表（出售）'!FZ32</f>
        <v>0</v>
      </c>
      <c r="FZ33" s="125">
        <f>'表1.4 销售预算表（出售）'!GA32</f>
        <v>0</v>
      </c>
      <c r="GA33" s="125">
        <f>'表1.4 销售预算表（出售）'!GB32</f>
        <v>0</v>
      </c>
      <c r="GB33" s="125">
        <f>'表1.4 销售预算表（出售）'!GC32</f>
        <v>0</v>
      </c>
      <c r="GC33" s="125">
        <f>'表1.4 销售预算表（出售）'!GD32</f>
        <v>0</v>
      </c>
      <c r="GD33" s="125">
        <f>'表1.4 销售预算表（出售）'!GE32</f>
        <v>0</v>
      </c>
      <c r="GE33" s="125">
        <f>'表1.4 销售预算表（出售）'!GF32</f>
        <v>0</v>
      </c>
    </row>
    <row r="34" spans="1:187" s="93" customFormat="1" ht="21" customHeight="1">
      <c r="A34" s="43" t="str">
        <f>目录及说明!$C$3</f>
        <v>XX地区</v>
      </c>
      <c r="B34" s="43" t="str">
        <f>目录及说明!$C$4</f>
        <v>XX项目</v>
      </c>
      <c r="C34" s="92" t="s">
        <v>10</v>
      </c>
      <c r="D34" s="862"/>
      <c r="E34" s="51">
        <f>'表1.4 销售预算表（出售）'!F33</f>
        <v>0</v>
      </c>
      <c r="F34" s="51">
        <f>'表1.4 销售预算表（出售）'!G33</f>
        <v>0</v>
      </c>
      <c r="G34" s="51">
        <f>'表1.4 销售预算表（出售）'!H33</f>
        <v>0</v>
      </c>
      <c r="H34" s="51">
        <f>'表1.4 销售预算表（出售）'!I33</f>
        <v>0</v>
      </c>
      <c r="I34" s="51">
        <f>'表1.4 销售预算表（出售）'!J33</f>
        <v>0</v>
      </c>
      <c r="J34" s="51">
        <f>'表1.4 销售预算表（出售）'!K33</f>
        <v>0</v>
      </c>
      <c r="K34" s="51">
        <f>'表1.4 销售预算表（出售）'!L33</f>
        <v>0</v>
      </c>
      <c r="L34" s="51">
        <f>'表1.4 销售预算表（出售）'!M33</f>
        <v>0</v>
      </c>
      <c r="M34" s="51">
        <f>'表1.4 销售预算表（出售）'!N33</f>
        <v>0</v>
      </c>
      <c r="N34" s="51">
        <f>'表1.4 销售预算表（出售）'!O33</f>
        <v>0</v>
      </c>
      <c r="O34" s="51">
        <f>'表1.4 销售预算表（出售）'!P33</f>
        <v>0</v>
      </c>
      <c r="P34" s="51">
        <f>'表1.4 销售预算表（出售）'!Q33</f>
        <v>0</v>
      </c>
      <c r="Q34" s="51">
        <f>'表1.4 销售预算表（出售）'!R33</f>
        <v>0</v>
      </c>
      <c r="R34" s="51">
        <f>'表1.4 销售预算表（出售）'!S33</f>
        <v>0</v>
      </c>
      <c r="S34" s="51">
        <f>'表1.4 销售预算表（出售）'!T33</f>
        <v>0</v>
      </c>
      <c r="T34" s="51">
        <f>'表1.4 销售预算表（出售）'!U33</f>
        <v>0</v>
      </c>
      <c r="U34" s="51">
        <f>'表1.4 销售预算表（出售）'!V33</f>
        <v>0</v>
      </c>
      <c r="V34" s="51">
        <f>'表1.4 销售预算表（出售）'!W33</f>
        <v>0</v>
      </c>
      <c r="W34" s="51">
        <f>'表1.4 销售预算表（出售）'!X33</f>
        <v>0</v>
      </c>
      <c r="X34" s="51">
        <f>'表1.4 销售预算表（出售）'!Y33</f>
        <v>0</v>
      </c>
      <c r="Y34" s="51">
        <f>'表1.4 销售预算表（出售）'!Z33</f>
        <v>0</v>
      </c>
      <c r="Z34" s="51">
        <f>'表1.4 销售预算表（出售）'!AA33</f>
        <v>0</v>
      </c>
      <c r="AA34" s="51">
        <f>'表1.4 销售预算表（出售）'!AB33</f>
        <v>0</v>
      </c>
      <c r="AB34" s="51">
        <f>'表1.4 销售预算表（出售）'!AC33</f>
        <v>0</v>
      </c>
      <c r="AC34" s="51">
        <f>'表1.4 销售预算表（出售）'!AD33</f>
        <v>0</v>
      </c>
      <c r="AD34" s="51">
        <f>'表1.4 销售预算表（出售）'!AE33</f>
        <v>0</v>
      </c>
      <c r="AE34" s="51">
        <f>'表1.4 销售预算表（出售）'!AF33</f>
        <v>0</v>
      </c>
      <c r="AF34" s="51">
        <f>'表1.4 销售预算表（出售）'!AG33</f>
        <v>0</v>
      </c>
      <c r="AG34" s="51">
        <f>'表1.4 销售预算表（出售）'!AH33</f>
        <v>0</v>
      </c>
      <c r="AH34" s="51">
        <f>'表1.4 销售预算表（出售）'!AI33</f>
        <v>0</v>
      </c>
      <c r="AI34" s="51">
        <f>'表1.4 销售预算表（出售）'!AJ33</f>
        <v>0</v>
      </c>
      <c r="AJ34" s="51">
        <f>'表1.4 销售预算表（出售）'!AK33</f>
        <v>0</v>
      </c>
      <c r="AK34" s="51">
        <f>'表1.4 销售预算表（出售）'!AL33</f>
        <v>0</v>
      </c>
      <c r="AL34" s="51">
        <f>'表1.4 销售预算表（出售）'!AM33</f>
        <v>0</v>
      </c>
      <c r="AM34" s="51">
        <f>'表1.4 销售预算表（出售）'!AN33</f>
        <v>0</v>
      </c>
      <c r="AN34" s="51">
        <f>'表1.4 销售预算表（出售）'!AO33</f>
        <v>0</v>
      </c>
      <c r="AO34" s="51">
        <f>'表1.4 销售预算表（出售）'!AP33</f>
        <v>0</v>
      </c>
      <c r="AP34" s="51">
        <f>'表1.4 销售预算表（出售）'!AQ33</f>
        <v>0</v>
      </c>
      <c r="AQ34" s="51">
        <f>'表1.4 销售预算表（出售）'!AR33</f>
        <v>0</v>
      </c>
      <c r="AR34" s="51">
        <f>'表1.4 销售预算表（出售）'!AS33</f>
        <v>0</v>
      </c>
      <c r="AS34" s="51">
        <f>'表1.4 销售预算表（出售）'!AT33</f>
        <v>0</v>
      </c>
      <c r="AT34" s="51">
        <f>'表1.4 销售预算表（出售）'!AU33</f>
        <v>0</v>
      </c>
      <c r="AU34" s="51">
        <f>'表1.4 销售预算表（出售）'!AV33</f>
        <v>0</v>
      </c>
      <c r="AV34" s="51">
        <f>'表1.4 销售预算表（出售）'!AW33</f>
        <v>0</v>
      </c>
      <c r="AW34" s="51">
        <f>'表1.4 销售预算表（出售）'!AX33</f>
        <v>0</v>
      </c>
      <c r="AX34" s="51">
        <f>'表1.4 销售预算表（出售）'!AY33</f>
        <v>0</v>
      </c>
      <c r="AY34" s="51">
        <f>'表1.4 销售预算表（出售）'!AZ33</f>
        <v>0</v>
      </c>
      <c r="AZ34" s="51">
        <f>'表1.4 销售预算表（出售）'!BA33</f>
        <v>0</v>
      </c>
      <c r="BA34" s="51">
        <f>'表1.4 销售预算表（出售）'!BB33</f>
        <v>0</v>
      </c>
      <c r="BB34" s="51">
        <f>'表1.4 销售预算表（出售）'!BC33</f>
        <v>0</v>
      </c>
      <c r="BC34" s="51">
        <f>'表1.4 销售预算表（出售）'!BD33</f>
        <v>0</v>
      </c>
      <c r="BD34" s="51">
        <f>'表1.4 销售预算表（出售）'!BE33</f>
        <v>0</v>
      </c>
      <c r="BE34" s="51">
        <f>'表1.4 销售预算表（出售）'!BF33</f>
        <v>0</v>
      </c>
      <c r="BF34" s="51">
        <f>'表1.4 销售预算表（出售）'!BG33</f>
        <v>0</v>
      </c>
      <c r="BG34" s="51">
        <f>'表1.4 销售预算表（出售）'!BH33</f>
        <v>0</v>
      </c>
      <c r="BH34" s="51">
        <f>'表1.4 销售预算表（出售）'!BI33</f>
        <v>0</v>
      </c>
      <c r="BI34" s="51">
        <f>'表1.4 销售预算表（出售）'!BJ33</f>
        <v>0</v>
      </c>
      <c r="BJ34" s="51">
        <f>'表1.4 销售预算表（出售）'!BK33</f>
        <v>0</v>
      </c>
      <c r="BK34" s="51">
        <f>'表1.4 销售预算表（出售）'!BL33</f>
        <v>0</v>
      </c>
      <c r="BL34" s="51">
        <f>'表1.4 销售预算表（出售）'!BM33</f>
        <v>0</v>
      </c>
      <c r="BM34" s="51">
        <f>'表1.4 销售预算表（出售）'!BN33</f>
        <v>0</v>
      </c>
      <c r="BN34" s="51">
        <f>'表1.4 销售预算表（出售）'!BO33</f>
        <v>0</v>
      </c>
      <c r="BO34" s="51">
        <f>'表1.4 销售预算表（出售）'!BP33</f>
        <v>0</v>
      </c>
      <c r="BP34" s="51">
        <f>'表1.4 销售预算表（出售）'!BQ33</f>
        <v>0</v>
      </c>
      <c r="BQ34" s="51">
        <f>'表1.4 销售预算表（出售）'!BR33</f>
        <v>0</v>
      </c>
      <c r="BR34" s="51">
        <f>'表1.4 销售预算表（出售）'!BS33</f>
        <v>0</v>
      </c>
      <c r="BS34" s="51">
        <f>'表1.4 销售预算表（出售）'!BT33</f>
        <v>0</v>
      </c>
      <c r="BT34" s="51">
        <f>'表1.4 销售预算表（出售）'!BU33</f>
        <v>0</v>
      </c>
      <c r="BU34" s="51">
        <f>'表1.4 销售预算表（出售）'!BV33</f>
        <v>0</v>
      </c>
      <c r="BV34" s="51">
        <f>'表1.4 销售预算表（出售）'!BW33</f>
        <v>0</v>
      </c>
      <c r="BW34" s="51">
        <f>'表1.4 销售预算表（出售）'!BX33</f>
        <v>0</v>
      </c>
      <c r="BX34" s="51">
        <f>'表1.4 销售预算表（出售）'!BY33</f>
        <v>0</v>
      </c>
      <c r="BY34" s="51">
        <f>'表1.4 销售预算表（出售）'!BZ33</f>
        <v>0</v>
      </c>
      <c r="BZ34" s="51">
        <f>'表1.4 销售预算表（出售）'!CA33</f>
        <v>0</v>
      </c>
      <c r="CA34" s="51">
        <f>'表1.4 销售预算表（出售）'!CB33</f>
        <v>0</v>
      </c>
      <c r="CB34" s="51">
        <f>'表1.4 销售预算表（出售）'!CC33</f>
        <v>0</v>
      </c>
      <c r="CC34" s="51">
        <f>'表1.4 销售预算表（出售）'!CD33</f>
        <v>0</v>
      </c>
      <c r="CD34" s="51">
        <f>'表1.4 销售预算表（出售）'!CE33</f>
        <v>0</v>
      </c>
      <c r="CE34" s="51">
        <f>'表1.4 销售预算表（出售）'!CF33</f>
        <v>0</v>
      </c>
      <c r="CF34" s="51">
        <f>'表1.4 销售预算表（出售）'!CG33</f>
        <v>0</v>
      </c>
      <c r="CG34" s="51">
        <f>'表1.4 销售预算表（出售）'!CH33</f>
        <v>0</v>
      </c>
      <c r="CH34" s="51">
        <f>'表1.4 销售预算表（出售）'!CI33</f>
        <v>0</v>
      </c>
      <c r="CI34" s="51">
        <f>'表1.4 销售预算表（出售）'!CJ33</f>
        <v>0</v>
      </c>
      <c r="CJ34" s="51">
        <f>'表1.4 销售预算表（出售）'!CK33</f>
        <v>0</v>
      </c>
      <c r="CK34" s="51">
        <f>'表1.4 销售预算表（出售）'!CL33</f>
        <v>0</v>
      </c>
      <c r="CL34" s="51">
        <f>'表1.4 销售预算表（出售）'!CM33</f>
        <v>0</v>
      </c>
      <c r="CM34" s="51">
        <f>'表1.4 销售预算表（出售）'!CN33</f>
        <v>0</v>
      </c>
      <c r="CN34" s="51">
        <f>'表1.4 销售预算表（出售）'!CO33</f>
        <v>0</v>
      </c>
      <c r="CO34" s="51">
        <f>'表1.4 销售预算表（出售）'!CP33</f>
        <v>0</v>
      </c>
      <c r="CP34" s="51">
        <f>'表1.4 销售预算表（出售）'!CQ33</f>
        <v>0</v>
      </c>
      <c r="CQ34" s="51">
        <f>'表1.4 销售预算表（出售）'!CR33</f>
        <v>0</v>
      </c>
      <c r="CR34" s="51">
        <f>'表1.4 销售预算表（出售）'!CS33</f>
        <v>0</v>
      </c>
      <c r="CS34" s="51">
        <f>'表1.4 销售预算表（出售）'!CT33</f>
        <v>0</v>
      </c>
      <c r="CT34" s="51">
        <f>'表1.4 销售预算表（出售）'!CU33</f>
        <v>0</v>
      </c>
      <c r="CU34" s="51">
        <f>'表1.4 销售预算表（出售）'!CV33</f>
        <v>0</v>
      </c>
      <c r="CV34" s="51">
        <f>'表1.4 销售预算表（出售）'!CW33</f>
        <v>0</v>
      </c>
      <c r="CW34" s="51">
        <f>'表1.4 销售预算表（出售）'!CX33</f>
        <v>0</v>
      </c>
      <c r="CX34" s="51">
        <f>'表1.4 销售预算表（出售）'!CY33</f>
        <v>0</v>
      </c>
      <c r="CY34" s="51">
        <f>'表1.4 销售预算表（出售）'!CZ33</f>
        <v>0</v>
      </c>
      <c r="CZ34" s="51">
        <f>'表1.4 销售预算表（出售）'!DA33</f>
        <v>0</v>
      </c>
      <c r="DA34" s="51">
        <f>'表1.4 销售预算表（出售）'!DB33</f>
        <v>0</v>
      </c>
      <c r="DB34" s="51">
        <f>'表1.4 销售预算表（出售）'!DC33</f>
        <v>0</v>
      </c>
      <c r="DC34" s="51">
        <f>'表1.4 销售预算表（出售）'!DD33</f>
        <v>0</v>
      </c>
      <c r="DD34" s="51">
        <f>'表1.4 销售预算表（出售）'!DE33</f>
        <v>0</v>
      </c>
      <c r="DE34" s="51">
        <f>'表1.4 销售预算表（出售）'!DF33</f>
        <v>0</v>
      </c>
      <c r="DF34" s="51">
        <f>'表1.4 销售预算表（出售）'!DG33</f>
        <v>0</v>
      </c>
      <c r="DG34" s="51">
        <f>'表1.4 销售预算表（出售）'!DH33</f>
        <v>0</v>
      </c>
      <c r="DH34" s="51">
        <f>'表1.4 销售预算表（出售）'!DI33</f>
        <v>0</v>
      </c>
      <c r="DI34" s="51">
        <f>'表1.4 销售预算表（出售）'!DJ33</f>
        <v>0</v>
      </c>
      <c r="DJ34" s="51">
        <f>'表1.4 销售预算表（出售）'!DK33</f>
        <v>0</v>
      </c>
      <c r="DK34" s="51">
        <f>'表1.4 销售预算表（出售）'!DL33</f>
        <v>0</v>
      </c>
      <c r="DL34" s="51">
        <f>'表1.4 销售预算表（出售）'!DM33</f>
        <v>0</v>
      </c>
      <c r="DM34" s="51">
        <f>'表1.4 销售预算表（出售）'!DN33</f>
        <v>0</v>
      </c>
      <c r="DN34" s="51">
        <f>'表1.4 销售预算表（出售）'!DO33</f>
        <v>0</v>
      </c>
      <c r="DO34" s="51">
        <f>'表1.4 销售预算表（出售）'!DP33</f>
        <v>0</v>
      </c>
      <c r="DP34" s="51">
        <f>'表1.4 销售预算表（出售）'!DQ33</f>
        <v>0</v>
      </c>
      <c r="DQ34" s="51">
        <f>'表1.4 销售预算表（出售）'!DR33</f>
        <v>0</v>
      </c>
      <c r="DR34" s="51">
        <f>'表1.4 销售预算表（出售）'!DS33</f>
        <v>0</v>
      </c>
      <c r="DS34" s="51">
        <f>'表1.4 销售预算表（出售）'!DT33</f>
        <v>0</v>
      </c>
      <c r="DT34" s="51">
        <f>'表1.4 销售预算表（出售）'!DU33</f>
        <v>0</v>
      </c>
      <c r="DU34" s="51">
        <f>'表1.4 销售预算表（出售）'!DV33</f>
        <v>0</v>
      </c>
      <c r="DV34" s="51">
        <f>'表1.4 销售预算表（出售）'!DW33</f>
        <v>0</v>
      </c>
      <c r="DW34" s="51">
        <f>'表1.4 销售预算表（出售）'!DX33</f>
        <v>0</v>
      </c>
      <c r="DX34" s="51">
        <f>'表1.4 销售预算表（出售）'!DY33</f>
        <v>0</v>
      </c>
      <c r="DY34" s="51">
        <f>'表1.4 销售预算表（出售）'!DZ33</f>
        <v>0</v>
      </c>
      <c r="DZ34" s="51">
        <f>'表1.4 销售预算表（出售）'!EA33</f>
        <v>0</v>
      </c>
      <c r="EA34" s="51">
        <f>'表1.4 销售预算表（出售）'!EB33</f>
        <v>0</v>
      </c>
      <c r="EB34" s="51">
        <f>'表1.4 销售预算表（出售）'!EC33</f>
        <v>0</v>
      </c>
      <c r="EC34" s="51">
        <f>'表1.4 销售预算表（出售）'!ED33</f>
        <v>0</v>
      </c>
      <c r="ED34" s="51">
        <f>'表1.4 销售预算表（出售）'!EE33</f>
        <v>0</v>
      </c>
      <c r="EE34" s="51">
        <f>'表1.4 销售预算表（出售）'!EF33</f>
        <v>0</v>
      </c>
      <c r="EF34" s="51">
        <f>'表1.4 销售预算表（出售）'!EG33</f>
        <v>0</v>
      </c>
      <c r="EG34" s="51">
        <f>'表1.4 销售预算表（出售）'!EH33</f>
        <v>0</v>
      </c>
      <c r="EH34" s="51">
        <f>'表1.4 销售预算表（出售）'!EI33</f>
        <v>0</v>
      </c>
      <c r="EI34" s="51">
        <f>'表1.4 销售预算表（出售）'!EJ33</f>
        <v>0</v>
      </c>
      <c r="EJ34" s="51">
        <f>'表1.4 销售预算表（出售）'!EK33</f>
        <v>0</v>
      </c>
      <c r="EK34" s="51">
        <f>'表1.4 销售预算表（出售）'!EL33</f>
        <v>0</v>
      </c>
      <c r="EL34" s="51">
        <f>'表1.4 销售预算表（出售）'!EM33</f>
        <v>0</v>
      </c>
      <c r="EM34" s="51">
        <f>'表1.4 销售预算表（出售）'!EN33</f>
        <v>0</v>
      </c>
      <c r="EN34" s="51">
        <f>'表1.4 销售预算表（出售）'!EO33</f>
        <v>0</v>
      </c>
      <c r="EO34" s="51">
        <f>'表1.4 销售预算表（出售）'!EP33</f>
        <v>0</v>
      </c>
      <c r="EP34" s="51">
        <f>'表1.4 销售预算表（出售）'!EQ33</f>
        <v>0</v>
      </c>
      <c r="EQ34" s="51">
        <f>'表1.4 销售预算表（出售）'!ER33</f>
        <v>0</v>
      </c>
      <c r="ER34" s="51">
        <f>'表1.4 销售预算表（出售）'!ES33</f>
        <v>0</v>
      </c>
      <c r="ES34" s="51">
        <f>'表1.4 销售预算表（出售）'!ET33</f>
        <v>0</v>
      </c>
      <c r="ET34" s="51">
        <f>'表1.4 销售预算表（出售）'!EU33</f>
        <v>0</v>
      </c>
      <c r="EU34" s="51">
        <f>'表1.4 销售预算表（出售）'!EV33</f>
        <v>0</v>
      </c>
      <c r="EV34" s="51">
        <f>'表1.4 销售预算表（出售）'!EW33</f>
        <v>0</v>
      </c>
      <c r="EW34" s="51">
        <f>'表1.4 销售预算表（出售）'!EX33</f>
        <v>0</v>
      </c>
      <c r="EX34" s="51">
        <f>'表1.4 销售预算表（出售）'!EY33</f>
        <v>0</v>
      </c>
      <c r="EY34" s="51">
        <f>'表1.4 销售预算表（出售）'!EZ33</f>
        <v>0</v>
      </c>
      <c r="EZ34" s="51">
        <f>'表1.4 销售预算表（出售）'!FA33</f>
        <v>0</v>
      </c>
      <c r="FA34" s="51">
        <f>'表1.4 销售预算表（出售）'!FB33</f>
        <v>0</v>
      </c>
      <c r="FB34" s="51">
        <f>'表1.4 销售预算表（出售）'!FC33</f>
        <v>0</v>
      </c>
      <c r="FC34" s="51">
        <f>'表1.4 销售预算表（出售）'!FD33</f>
        <v>0</v>
      </c>
      <c r="FD34" s="51">
        <f>'表1.4 销售预算表（出售）'!FE33</f>
        <v>0</v>
      </c>
      <c r="FE34" s="51">
        <f>'表1.4 销售预算表（出售）'!FF33</f>
        <v>0</v>
      </c>
      <c r="FF34" s="51">
        <f>'表1.4 销售预算表（出售）'!FG33</f>
        <v>0</v>
      </c>
      <c r="FG34" s="51">
        <f>'表1.4 销售预算表（出售）'!FH33</f>
        <v>0</v>
      </c>
      <c r="FH34" s="51">
        <f>'表1.4 销售预算表（出售）'!FI33</f>
        <v>0</v>
      </c>
      <c r="FI34" s="51">
        <f>'表1.4 销售预算表（出售）'!FJ33</f>
        <v>0</v>
      </c>
      <c r="FJ34" s="51">
        <f>'表1.4 销售预算表（出售）'!FK33</f>
        <v>0</v>
      </c>
      <c r="FK34" s="51">
        <f>'表1.4 销售预算表（出售）'!FL33</f>
        <v>0</v>
      </c>
      <c r="FL34" s="51">
        <f>'表1.4 销售预算表（出售）'!FM33</f>
        <v>0</v>
      </c>
      <c r="FM34" s="51">
        <f>'表1.4 销售预算表（出售）'!FN33</f>
        <v>0</v>
      </c>
      <c r="FN34" s="51">
        <f>'表1.4 销售预算表（出售）'!FO33</f>
        <v>0</v>
      </c>
      <c r="FO34" s="51">
        <f>'表1.4 销售预算表（出售）'!FP33</f>
        <v>0</v>
      </c>
      <c r="FP34" s="51">
        <f>'表1.4 销售预算表（出售）'!FQ33</f>
        <v>0</v>
      </c>
      <c r="FQ34" s="51">
        <f>'表1.4 销售预算表（出售）'!FR33</f>
        <v>0</v>
      </c>
      <c r="FR34" s="51">
        <f>'表1.4 销售预算表（出售）'!FS33</f>
        <v>0</v>
      </c>
      <c r="FS34" s="51">
        <f>'表1.4 销售预算表（出售）'!FT33</f>
        <v>0</v>
      </c>
      <c r="FT34" s="51">
        <f>'表1.4 销售预算表（出售）'!FU33</f>
        <v>0</v>
      </c>
      <c r="FU34" s="51">
        <f>'表1.4 销售预算表（出售）'!FV33</f>
        <v>0</v>
      </c>
      <c r="FV34" s="51">
        <f>'表1.4 销售预算表（出售）'!FW33</f>
        <v>0</v>
      </c>
      <c r="FW34" s="51">
        <f>'表1.4 销售预算表（出售）'!FX33</f>
        <v>0</v>
      </c>
      <c r="FX34" s="51">
        <f>'表1.4 销售预算表（出售）'!FY33</f>
        <v>0</v>
      </c>
      <c r="FY34" s="51">
        <f>'表1.4 销售预算表（出售）'!FZ33</f>
        <v>0</v>
      </c>
      <c r="FZ34" s="51">
        <f>'表1.4 销售预算表（出售）'!GA33</f>
        <v>0</v>
      </c>
      <c r="GA34" s="51">
        <f>'表1.4 销售预算表（出售）'!GB33</f>
        <v>0</v>
      </c>
      <c r="GB34" s="51">
        <f>'表1.4 销售预算表（出售）'!GC33</f>
        <v>0</v>
      </c>
      <c r="GC34" s="51">
        <f>'表1.4 销售预算表（出售）'!GD33</f>
        <v>0</v>
      </c>
      <c r="GD34" s="51">
        <f>'表1.4 销售预算表（出售）'!GE33</f>
        <v>0</v>
      </c>
      <c r="GE34" s="51">
        <f>'表1.4 销售预算表（出售）'!GF33</f>
        <v>0</v>
      </c>
    </row>
    <row r="35" spans="1:187" s="599" customFormat="1" ht="30" customHeight="1">
      <c r="A35" s="596" t="str">
        <f>目录及说明!$C$3</f>
        <v>XX地区</v>
      </c>
      <c r="B35" s="596" t="str">
        <f>目录及说明!$C$4</f>
        <v>XX项目</v>
      </c>
      <c r="C35" s="858" t="s">
        <v>221</v>
      </c>
      <c r="D35" s="859"/>
      <c r="E35" s="600"/>
      <c r="F35" s="598"/>
      <c r="G35" s="598"/>
      <c r="H35" s="598"/>
      <c r="I35" s="598"/>
      <c r="J35" s="598"/>
      <c r="K35" s="598"/>
      <c r="L35" s="598"/>
      <c r="M35" s="598"/>
      <c r="N35" s="598"/>
      <c r="O35" s="598"/>
      <c r="P35" s="598"/>
      <c r="Q35" s="598"/>
      <c r="R35" s="598"/>
      <c r="S35" s="598"/>
      <c r="T35" s="598"/>
      <c r="U35" s="598"/>
      <c r="V35" s="598"/>
      <c r="W35" s="598"/>
      <c r="X35" s="598"/>
      <c r="Y35" s="598"/>
      <c r="Z35" s="598"/>
      <c r="AA35" s="598"/>
      <c r="AB35" s="598"/>
      <c r="AC35" s="598"/>
      <c r="AD35" s="598"/>
      <c r="AE35" s="598"/>
      <c r="AF35" s="598"/>
      <c r="AG35" s="598"/>
      <c r="AH35" s="598"/>
      <c r="AI35" s="598"/>
      <c r="AJ35" s="598"/>
      <c r="AK35" s="598"/>
      <c r="AL35" s="598"/>
      <c r="AM35" s="598"/>
      <c r="AN35" s="598"/>
      <c r="AO35" s="598"/>
      <c r="AP35" s="598"/>
      <c r="AQ35" s="598"/>
      <c r="AR35" s="598"/>
      <c r="AS35" s="598"/>
      <c r="AT35" s="598"/>
      <c r="AU35" s="598"/>
      <c r="AV35" s="598"/>
      <c r="AW35" s="598"/>
      <c r="AX35" s="598"/>
      <c r="AY35" s="598"/>
      <c r="AZ35" s="598"/>
      <c r="BA35" s="598"/>
      <c r="BB35" s="598"/>
      <c r="BC35" s="598"/>
      <c r="BD35" s="598"/>
      <c r="BE35" s="598"/>
      <c r="BF35" s="598"/>
      <c r="BG35" s="598"/>
      <c r="BH35" s="598"/>
      <c r="BI35" s="598"/>
      <c r="BJ35" s="598"/>
      <c r="BK35" s="598"/>
      <c r="BL35" s="598"/>
      <c r="BM35" s="598"/>
      <c r="BN35" s="598"/>
      <c r="BO35" s="598"/>
      <c r="BP35" s="598"/>
      <c r="BQ35" s="598"/>
      <c r="BR35" s="598"/>
      <c r="BS35" s="598"/>
      <c r="BT35" s="598"/>
      <c r="BU35" s="598"/>
      <c r="BV35" s="598"/>
      <c r="BW35" s="598"/>
      <c r="BX35" s="598"/>
      <c r="BY35" s="598"/>
      <c r="BZ35" s="598"/>
      <c r="CA35" s="598"/>
      <c r="CB35" s="598"/>
      <c r="CC35" s="598"/>
      <c r="CD35" s="598"/>
      <c r="CE35" s="598"/>
      <c r="CF35" s="598"/>
      <c r="CG35" s="598"/>
      <c r="CH35" s="598"/>
      <c r="CI35" s="598"/>
      <c r="CJ35" s="598"/>
      <c r="CK35" s="598"/>
      <c r="CL35" s="598"/>
      <c r="CM35" s="598"/>
      <c r="CN35" s="598"/>
      <c r="CO35" s="598"/>
      <c r="CP35" s="598"/>
      <c r="CQ35" s="598"/>
      <c r="CR35" s="598"/>
      <c r="CS35" s="598"/>
      <c r="CT35" s="598"/>
      <c r="CU35" s="598"/>
      <c r="CV35" s="598"/>
      <c r="CW35" s="598"/>
      <c r="CX35" s="598"/>
      <c r="CY35" s="598"/>
      <c r="CZ35" s="598"/>
      <c r="DA35" s="598"/>
      <c r="DB35" s="598"/>
      <c r="DC35" s="598"/>
      <c r="DD35" s="598"/>
      <c r="DE35" s="598"/>
      <c r="DF35" s="598"/>
      <c r="DG35" s="598"/>
      <c r="DH35" s="598"/>
      <c r="DI35" s="598"/>
      <c r="DJ35" s="598"/>
      <c r="DK35" s="598"/>
      <c r="DL35" s="598"/>
      <c r="DM35" s="598"/>
      <c r="DN35" s="598"/>
      <c r="DO35" s="598"/>
      <c r="DP35" s="598"/>
      <c r="DQ35" s="598"/>
      <c r="DR35" s="598"/>
      <c r="DS35" s="598"/>
      <c r="DT35" s="598"/>
      <c r="DU35" s="598"/>
      <c r="DV35" s="598"/>
      <c r="DW35" s="598"/>
      <c r="DX35" s="598"/>
      <c r="DY35" s="598"/>
      <c r="DZ35" s="598"/>
      <c r="EA35" s="598"/>
      <c r="EB35" s="598"/>
      <c r="EC35" s="598"/>
      <c r="ED35" s="598"/>
      <c r="EE35" s="598"/>
      <c r="EF35" s="598"/>
      <c r="EG35" s="598"/>
      <c r="EH35" s="598"/>
      <c r="EI35" s="598"/>
      <c r="EJ35" s="598"/>
      <c r="EK35" s="598"/>
      <c r="EL35" s="598"/>
      <c r="EM35" s="598"/>
      <c r="EN35" s="598"/>
      <c r="EO35" s="598"/>
      <c r="EP35" s="598"/>
      <c r="EQ35" s="598"/>
      <c r="ER35" s="598"/>
      <c r="ES35" s="598"/>
      <c r="ET35" s="598"/>
      <c r="EU35" s="598"/>
      <c r="EV35" s="598"/>
      <c r="EW35" s="598"/>
      <c r="EX35" s="598"/>
      <c r="EY35" s="598"/>
      <c r="EZ35" s="598"/>
      <c r="FA35" s="598"/>
      <c r="FB35" s="598"/>
      <c r="FC35" s="598"/>
      <c r="FD35" s="598"/>
      <c r="FE35" s="598"/>
      <c r="FF35" s="598"/>
      <c r="FG35" s="598"/>
      <c r="FH35" s="598"/>
      <c r="FI35" s="598"/>
      <c r="FJ35" s="598"/>
      <c r="FK35" s="598"/>
      <c r="FL35" s="598"/>
      <c r="FM35" s="598"/>
      <c r="FN35" s="598"/>
      <c r="FO35" s="598"/>
      <c r="FP35" s="598"/>
      <c r="FQ35" s="598"/>
      <c r="FR35" s="598"/>
      <c r="FS35" s="598"/>
      <c r="FT35" s="598"/>
      <c r="FU35" s="598"/>
      <c r="FV35" s="598"/>
      <c r="FW35" s="598"/>
      <c r="FX35" s="598"/>
      <c r="FY35" s="598"/>
      <c r="FZ35" s="598"/>
      <c r="GA35" s="598"/>
      <c r="GB35" s="598"/>
      <c r="GC35" s="598"/>
      <c r="GD35" s="598"/>
      <c r="GE35" s="598"/>
    </row>
    <row r="36" spans="1:187" s="93" customFormat="1" ht="21" customHeight="1">
      <c r="A36" s="43" t="str">
        <f>目录及说明!$C$3</f>
        <v>XX地区</v>
      </c>
      <c r="B36" s="43" t="str">
        <f>目录及说明!$C$4</f>
        <v>XX项目</v>
      </c>
      <c r="C36" s="92" t="s">
        <v>4</v>
      </c>
      <c r="D36" s="852" t="s">
        <v>1033</v>
      </c>
      <c r="E36" s="51">
        <f t="shared" ref="E36" si="3">IFERROR(E96/E6*10000,0)</f>
        <v>0</v>
      </c>
      <c r="F36" s="51">
        <f>IFERROR(F96/F6*10000,0)</f>
        <v>0</v>
      </c>
      <c r="G36" s="51">
        <f>IFERROR(G96/G6*10000,0)</f>
        <v>0</v>
      </c>
      <c r="H36" s="51">
        <f t="shared" ref="H36:BR36" si="4">IFERROR(H96/H6*10000,0)</f>
        <v>0</v>
      </c>
      <c r="I36" s="51">
        <f t="shared" si="4"/>
        <v>0</v>
      </c>
      <c r="J36" s="51">
        <f t="shared" si="4"/>
        <v>0</v>
      </c>
      <c r="K36" s="51">
        <f t="shared" si="4"/>
        <v>0</v>
      </c>
      <c r="L36" s="51">
        <f t="shared" si="4"/>
        <v>0</v>
      </c>
      <c r="M36" s="51">
        <f t="shared" si="4"/>
        <v>0</v>
      </c>
      <c r="N36" s="51">
        <f t="shared" si="4"/>
        <v>0</v>
      </c>
      <c r="O36" s="51">
        <f t="shared" si="4"/>
        <v>0</v>
      </c>
      <c r="P36" s="51">
        <f t="shared" si="4"/>
        <v>0</v>
      </c>
      <c r="Q36" s="51">
        <f t="shared" si="4"/>
        <v>0</v>
      </c>
      <c r="R36" s="51">
        <f t="shared" si="4"/>
        <v>0</v>
      </c>
      <c r="S36" s="51">
        <f t="shared" si="4"/>
        <v>0</v>
      </c>
      <c r="T36" s="51">
        <f t="shared" si="4"/>
        <v>0</v>
      </c>
      <c r="U36" s="51">
        <f t="shared" si="4"/>
        <v>0</v>
      </c>
      <c r="V36" s="51">
        <f t="shared" si="4"/>
        <v>0</v>
      </c>
      <c r="W36" s="51">
        <f t="shared" si="4"/>
        <v>0</v>
      </c>
      <c r="X36" s="51">
        <f t="shared" si="4"/>
        <v>0</v>
      </c>
      <c r="Y36" s="51">
        <f t="shared" si="4"/>
        <v>0</v>
      </c>
      <c r="Z36" s="51">
        <f t="shared" si="4"/>
        <v>0</v>
      </c>
      <c r="AA36" s="51">
        <f t="shared" si="4"/>
        <v>0</v>
      </c>
      <c r="AB36" s="51">
        <f t="shared" si="4"/>
        <v>0</v>
      </c>
      <c r="AC36" s="51">
        <f t="shared" si="4"/>
        <v>0</v>
      </c>
      <c r="AD36" s="51">
        <f t="shared" si="4"/>
        <v>0</v>
      </c>
      <c r="AE36" s="51">
        <f t="shared" si="4"/>
        <v>0</v>
      </c>
      <c r="AF36" s="51">
        <f t="shared" si="4"/>
        <v>0</v>
      </c>
      <c r="AG36" s="51">
        <f t="shared" si="4"/>
        <v>0</v>
      </c>
      <c r="AH36" s="51">
        <f t="shared" si="4"/>
        <v>0</v>
      </c>
      <c r="AI36" s="51">
        <f t="shared" si="4"/>
        <v>0</v>
      </c>
      <c r="AJ36" s="51">
        <f t="shared" si="4"/>
        <v>0</v>
      </c>
      <c r="AK36" s="51">
        <f t="shared" si="4"/>
        <v>0</v>
      </c>
      <c r="AL36" s="51">
        <f t="shared" si="4"/>
        <v>0</v>
      </c>
      <c r="AM36" s="51">
        <f t="shared" si="4"/>
        <v>0</v>
      </c>
      <c r="AN36" s="51">
        <f t="shared" si="4"/>
        <v>0</v>
      </c>
      <c r="AO36" s="51">
        <f t="shared" si="4"/>
        <v>0</v>
      </c>
      <c r="AP36" s="51">
        <f t="shared" si="4"/>
        <v>0</v>
      </c>
      <c r="AQ36" s="51">
        <f t="shared" si="4"/>
        <v>0</v>
      </c>
      <c r="AR36" s="51">
        <f t="shared" si="4"/>
        <v>0</v>
      </c>
      <c r="AS36" s="51">
        <f t="shared" si="4"/>
        <v>0</v>
      </c>
      <c r="AT36" s="51">
        <f t="shared" si="4"/>
        <v>0</v>
      </c>
      <c r="AU36" s="51">
        <f t="shared" si="4"/>
        <v>0</v>
      </c>
      <c r="AV36" s="51">
        <f t="shared" si="4"/>
        <v>0</v>
      </c>
      <c r="AW36" s="51">
        <f t="shared" si="4"/>
        <v>0</v>
      </c>
      <c r="AX36" s="51">
        <f t="shared" si="4"/>
        <v>0</v>
      </c>
      <c r="AY36" s="51">
        <f t="shared" si="4"/>
        <v>0</v>
      </c>
      <c r="AZ36" s="51">
        <f t="shared" si="4"/>
        <v>0</v>
      </c>
      <c r="BA36" s="51">
        <f t="shared" si="4"/>
        <v>0</v>
      </c>
      <c r="BB36" s="51">
        <f t="shared" si="4"/>
        <v>0</v>
      </c>
      <c r="BC36" s="51">
        <f t="shared" si="4"/>
        <v>0</v>
      </c>
      <c r="BD36" s="51">
        <f t="shared" si="4"/>
        <v>0</v>
      </c>
      <c r="BE36" s="51">
        <f t="shared" si="4"/>
        <v>0</v>
      </c>
      <c r="BF36" s="51">
        <f t="shared" si="4"/>
        <v>0</v>
      </c>
      <c r="BG36" s="51">
        <f t="shared" si="4"/>
        <v>0</v>
      </c>
      <c r="BH36" s="51">
        <f t="shared" si="4"/>
        <v>0</v>
      </c>
      <c r="BI36" s="51">
        <f t="shared" si="4"/>
        <v>0</v>
      </c>
      <c r="BJ36" s="51">
        <f t="shared" si="4"/>
        <v>0</v>
      </c>
      <c r="BK36" s="51">
        <f t="shared" si="4"/>
        <v>0</v>
      </c>
      <c r="BL36" s="51">
        <f t="shared" si="4"/>
        <v>0</v>
      </c>
      <c r="BM36" s="51">
        <f t="shared" si="4"/>
        <v>0</v>
      </c>
      <c r="BN36" s="51">
        <f t="shared" si="4"/>
        <v>0</v>
      </c>
      <c r="BO36" s="51">
        <f t="shared" si="4"/>
        <v>0</v>
      </c>
      <c r="BP36" s="51">
        <f t="shared" si="4"/>
        <v>0</v>
      </c>
      <c r="BQ36" s="51">
        <f t="shared" si="4"/>
        <v>0</v>
      </c>
      <c r="BR36" s="51">
        <f t="shared" si="4"/>
        <v>0</v>
      </c>
      <c r="BS36" s="51">
        <f t="shared" ref="BS36:ED36" si="5">IFERROR(BS96/BS6*10000,0)</f>
        <v>0</v>
      </c>
      <c r="BT36" s="51">
        <f t="shared" si="5"/>
        <v>0</v>
      </c>
      <c r="BU36" s="51">
        <f t="shared" si="5"/>
        <v>0</v>
      </c>
      <c r="BV36" s="51">
        <f t="shared" si="5"/>
        <v>0</v>
      </c>
      <c r="BW36" s="51">
        <f t="shared" si="5"/>
        <v>0</v>
      </c>
      <c r="BX36" s="51">
        <f t="shared" si="5"/>
        <v>0</v>
      </c>
      <c r="BY36" s="51">
        <f t="shared" si="5"/>
        <v>0</v>
      </c>
      <c r="BZ36" s="51">
        <f t="shared" si="5"/>
        <v>0</v>
      </c>
      <c r="CA36" s="51">
        <f t="shared" si="5"/>
        <v>0</v>
      </c>
      <c r="CB36" s="51">
        <f t="shared" si="5"/>
        <v>0</v>
      </c>
      <c r="CC36" s="51">
        <f t="shared" si="5"/>
        <v>0</v>
      </c>
      <c r="CD36" s="51">
        <f t="shared" si="5"/>
        <v>0</v>
      </c>
      <c r="CE36" s="51">
        <f t="shared" si="5"/>
        <v>0</v>
      </c>
      <c r="CF36" s="51">
        <f t="shared" si="5"/>
        <v>0</v>
      </c>
      <c r="CG36" s="51">
        <f t="shared" si="5"/>
        <v>0</v>
      </c>
      <c r="CH36" s="51">
        <f t="shared" si="5"/>
        <v>0</v>
      </c>
      <c r="CI36" s="51">
        <f t="shared" si="5"/>
        <v>0</v>
      </c>
      <c r="CJ36" s="51">
        <f t="shared" si="5"/>
        <v>0</v>
      </c>
      <c r="CK36" s="51">
        <f t="shared" si="5"/>
        <v>0</v>
      </c>
      <c r="CL36" s="51">
        <f t="shared" si="5"/>
        <v>0</v>
      </c>
      <c r="CM36" s="51">
        <f t="shared" si="5"/>
        <v>0</v>
      </c>
      <c r="CN36" s="51">
        <f t="shared" si="5"/>
        <v>0</v>
      </c>
      <c r="CO36" s="51">
        <f t="shared" si="5"/>
        <v>0</v>
      </c>
      <c r="CP36" s="51">
        <f t="shared" si="5"/>
        <v>0</v>
      </c>
      <c r="CQ36" s="51">
        <f t="shared" si="5"/>
        <v>0</v>
      </c>
      <c r="CR36" s="51">
        <f t="shared" si="5"/>
        <v>0</v>
      </c>
      <c r="CS36" s="51">
        <f t="shared" si="5"/>
        <v>0</v>
      </c>
      <c r="CT36" s="51">
        <f t="shared" si="5"/>
        <v>0</v>
      </c>
      <c r="CU36" s="51">
        <f t="shared" si="5"/>
        <v>0</v>
      </c>
      <c r="CV36" s="51">
        <f t="shared" si="5"/>
        <v>0</v>
      </c>
      <c r="CW36" s="51">
        <f t="shared" si="5"/>
        <v>0</v>
      </c>
      <c r="CX36" s="51">
        <f t="shared" si="5"/>
        <v>0</v>
      </c>
      <c r="CY36" s="51">
        <f t="shared" si="5"/>
        <v>0</v>
      </c>
      <c r="CZ36" s="51">
        <f t="shared" si="5"/>
        <v>0</v>
      </c>
      <c r="DA36" s="51">
        <f t="shared" si="5"/>
        <v>0</v>
      </c>
      <c r="DB36" s="51">
        <f t="shared" si="5"/>
        <v>0</v>
      </c>
      <c r="DC36" s="51">
        <f t="shared" si="5"/>
        <v>0</v>
      </c>
      <c r="DD36" s="51">
        <f t="shared" si="5"/>
        <v>0</v>
      </c>
      <c r="DE36" s="51">
        <f t="shared" si="5"/>
        <v>0</v>
      </c>
      <c r="DF36" s="51">
        <f t="shared" si="5"/>
        <v>0</v>
      </c>
      <c r="DG36" s="51">
        <f t="shared" si="5"/>
        <v>0</v>
      </c>
      <c r="DH36" s="51">
        <f t="shared" si="5"/>
        <v>0</v>
      </c>
      <c r="DI36" s="51">
        <f t="shared" si="5"/>
        <v>0</v>
      </c>
      <c r="DJ36" s="51">
        <f t="shared" si="5"/>
        <v>0</v>
      </c>
      <c r="DK36" s="51">
        <f t="shared" si="5"/>
        <v>0</v>
      </c>
      <c r="DL36" s="51">
        <f t="shared" si="5"/>
        <v>0</v>
      </c>
      <c r="DM36" s="51">
        <f t="shared" si="5"/>
        <v>0</v>
      </c>
      <c r="DN36" s="51">
        <f t="shared" si="5"/>
        <v>0</v>
      </c>
      <c r="DO36" s="51">
        <f t="shared" si="5"/>
        <v>0</v>
      </c>
      <c r="DP36" s="51">
        <f t="shared" si="5"/>
        <v>0</v>
      </c>
      <c r="DQ36" s="51">
        <f t="shared" si="5"/>
        <v>0</v>
      </c>
      <c r="DR36" s="51">
        <f t="shared" si="5"/>
        <v>0</v>
      </c>
      <c r="DS36" s="51">
        <f t="shared" si="5"/>
        <v>0</v>
      </c>
      <c r="DT36" s="51">
        <f t="shared" si="5"/>
        <v>0</v>
      </c>
      <c r="DU36" s="51">
        <f t="shared" si="5"/>
        <v>0</v>
      </c>
      <c r="DV36" s="51">
        <f t="shared" si="5"/>
        <v>0</v>
      </c>
      <c r="DW36" s="51">
        <f t="shared" si="5"/>
        <v>0</v>
      </c>
      <c r="DX36" s="51">
        <f t="shared" si="5"/>
        <v>0</v>
      </c>
      <c r="DY36" s="51">
        <f t="shared" si="5"/>
        <v>0</v>
      </c>
      <c r="DZ36" s="51">
        <f t="shared" si="5"/>
        <v>0</v>
      </c>
      <c r="EA36" s="51">
        <f t="shared" si="5"/>
        <v>0</v>
      </c>
      <c r="EB36" s="51">
        <f t="shared" si="5"/>
        <v>0</v>
      </c>
      <c r="EC36" s="51">
        <f t="shared" si="5"/>
        <v>0</v>
      </c>
      <c r="ED36" s="51">
        <f t="shared" si="5"/>
        <v>0</v>
      </c>
      <c r="EE36" s="51">
        <f t="shared" ref="EE36:GE36" si="6">IFERROR(EE96/EE6*10000,0)</f>
        <v>0</v>
      </c>
      <c r="EF36" s="51">
        <f t="shared" si="6"/>
        <v>0</v>
      </c>
      <c r="EG36" s="51">
        <f t="shared" si="6"/>
        <v>0</v>
      </c>
      <c r="EH36" s="51">
        <f t="shared" si="6"/>
        <v>0</v>
      </c>
      <c r="EI36" s="51">
        <f t="shared" si="6"/>
        <v>0</v>
      </c>
      <c r="EJ36" s="51">
        <f t="shared" si="6"/>
        <v>0</v>
      </c>
      <c r="EK36" s="51">
        <f t="shared" si="6"/>
        <v>0</v>
      </c>
      <c r="EL36" s="51">
        <f t="shared" si="6"/>
        <v>0</v>
      </c>
      <c r="EM36" s="51">
        <f t="shared" si="6"/>
        <v>0</v>
      </c>
      <c r="EN36" s="51">
        <f t="shared" si="6"/>
        <v>0</v>
      </c>
      <c r="EO36" s="51">
        <f t="shared" si="6"/>
        <v>0</v>
      </c>
      <c r="EP36" s="51">
        <f t="shared" si="6"/>
        <v>0</v>
      </c>
      <c r="EQ36" s="51">
        <f t="shared" si="6"/>
        <v>0</v>
      </c>
      <c r="ER36" s="51">
        <f t="shared" si="6"/>
        <v>0</v>
      </c>
      <c r="ES36" s="51">
        <f t="shared" si="6"/>
        <v>0</v>
      </c>
      <c r="ET36" s="51">
        <f t="shared" si="6"/>
        <v>0</v>
      </c>
      <c r="EU36" s="51">
        <f t="shared" si="6"/>
        <v>0</v>
      </c>
      <c r="EV36" s="51">
        <f t="shared" si="6"/>
        <v>0</v>
      </c>
      <c r="EW36" s="51">
        <f t="shared" si="6"/>
        <v>0</v>
      </c>
      <c r="EX36" s="51">
        <f t="shared" si="6"/>
        <v>0</v>
      </c>
      <c r="EY36" s="51">
        <f t="shared" si="6"/>
        <v>0</v>
      </c>
      <c r="EZ36" s="51">
        <f t="shared" si="6"/>
        <v>0</v>
      </c>
      <c r="FA36" s="51">
        <f t="shared" si="6"/>
        <v>0</v>
      </c>
      <c r="FB36" s="51">
        <f t="shared" si="6"/>
        <v>0</v>
      </c>
      <c r="FC36" s="51">
        <f t="shared" si="6"/>
        <v>0</v>
      </c>
      <c r="FD36" s="51">
        <f t="shared" si="6"/>
        <v>0</v>
      </c>
      <c r="FE36" s="51">
        <f t="shared" si="6"/>
        <v>0</v>
      </c>
      <c r="FF36" s="51">
        <f t="shared" si="6"/>
        <v>0</v>
      </c>
      <c r="FG36" s="51">
        <f t="shared" si="6"/>
        <v>0</v>
      </c>
      <c r="FH36" s="51">
        <f t="shared" si="6"/>
        <v>0</v>
      </c>
      <c r="FI36" s="51">
        <f t="shared" si="6"/>
        <v>0</v>
      </c>
      <c r="FJ36" s="51">
        <f t="shared" si="6"/>
        <v>0</v>
      </c>
      <c r="FK36" s="51">
        <f t="shared" si="6"/>
        <v>0</v>
      </c>
      <c r="FL36" s="51">
        <f t="shared" si="6"/>
        <v>0</v>
      </c>
      <c r="FM36" s="51">
        <f t="shared" si="6"/>
        <v>0</v>
      </c>
      <c r="FN36" s="51">
        <f t="shared" si="6"/>
        <v>0</v>
      </c>
      <c r="FO36" s="51">
        <f t="shared" si="6"/>
        <v>0</v>
      </c>
      <c r="FP36" s="51">
        <f t="shared" si="6"/>
        <v>0</v>
      </c>
      <c r="FQ36" s="51">
        <f t="shared" si="6"/>
        <v>0</v>
      </c>
      <c r="FR36" s="51">
        <f t="shared" si="6"/>
        <v>0</v>
      </c>
      <c r="FS36" s="51">
        <f t="shared" si="6"/>
        <v>0</v>
      </c>
      <c r="FT36" s="51">
        <f t="shared" si="6"/>
        <v>0</v>
      </c>
      <c r="FU36" s="51">
        <f t="shared" si="6"/>
        <v>0</v>
      </c>
      <c r="FV36" s="51">
        <f t="shared" si="6"/>
        <v>0</v>
      </c>
      <c r="FW36" s="51">
        <f t="shared" si="6"/>
        <v>0</v>
      </c>
      <c r="FX36" s="51">
        <f t="shared" si="6"/>
        <v>0</v>
      </c>
      <c r="FY36" s="51">
        <f t="shared" si="6"/>
        <v>0</v>
      </c>
      <c r="FZ36" s="51">
        <f t="shared" si="6"/>
        <v>0</v>
      </c>
      <c r="GA36" s="51">
        <f t="shared" si="6"/>
        <v>0</v>
      </c>
      <c r="GB36" s="51">
        <f t="shared" si="6"/>
        <v>0</v>
      </c>
      <c r="GC36" s="51">
        <f t="shared" si="6"/>
        <v>0</v>
      </c>
      <c r="GD36" s="51">
        <f t="shared" si="6"/>
        <v>0</v>
      </c>
      <c r="GE36" s="51">
        <f t="shared" si="6"/>
        <v>0</v>
      </c>
    </row>
    <row r="37" spans="1:187" s="93" customFormat="1" ht="21" customHeight="1" outlineLevel="1">
      <c r="A37" s="43" t="str">
        <f>目录及说明!$C$3</f>
        <v>XX地区</v>
      </c>
      <c r="B37" s="43" t="str">
        <f>目录及说明!$C$4</f>
        <v>XX项目</v>
      </c>
      <c r="C37" s="94" t="str">
        <f>C7</f>
        <v>类别1</v>
      </c>
      <c r="D37" s="853"/>
      <c r="E37" s="52">
        <f>$F37</f>
        <v>0</v>
      </c>
      <c r="F37" s="686">
        <f>表1.3.1.1单方成本调整表!N5+表1.3.1.1单方成本调整表!P5</f>
        <v>0</v>
      </c>
      <c r="G37" s="52">
        <f>$F37</f>
        <v>0</v>
      </c>
      <c r="H37" s="52">
        <f t="shared" ref="H37:BS38" si="7">$F37</f>
        <v>0</v>
      </c>
      <c r="I37" s="52">
        <f t="shared" si="7"/>
        <v>0</v>
      </c>
      <c r="J37" s="52">
        <f t="shared" si="7"/>
        <v>0</v>
      </c>
      <c r="K37" s="52">
        <f t="shared" si="7"/>
        <v>0</v>
      </c>
      <c r="L37" s="52">
        <f t="shared" si="7"/>
        <v>0</v>
      </c>
      <c r="M37" s="52">
        <f t="shared" si="7"/>
        <v>0</v>
      </c>
      <c r="N37" s="52">
        <f t="shared" si="7"/>
        <v>0</v>
      </c>
      <c r="O37" s="52">
        <f t="shared" si="7"/>
        <v>0</v>
      </c>
      <c r="P37" s="52">
        <f t="shared" si="7"/>
        <v>0</v>
      </c>
      <c r="Q37" s="52">
        <f t="shared" si="7"/>
        <v>0</v>
      </c>
      <c r="R37" s="52">
        <f t="shared" si="7"/>
        <v>0</v>
      </c>
      <c r="S37" s="52">
        <f t="shared" si="7"/>
        <v>0</v>
      </c>
      <c r="T37" s="52">
        <f t="shared" si="7"/>
        <v>0</v>
      </c>
      <c r="U37" s="52">
        <f t="shared" si="7"/>
        <v>0</v>
      </c>
      <c r="V37" s="52">
        <f t="shared" si="7"/>
        <v>0</v>
      </c>
      <c r="W37" s="52">
        <f t="shared" si="7"/>
        <v>0</v>
      </c>
      <c r="X37" s="52">
        <f t="shared" si="7"/>
        <v>0</v>
      </c>
      <c r="Y37" s="52">
        <f t="shared" si="7"/>
        <v>0</v>
      </c>
      <c r="Z37" s="52">
        <f t="shared" si="7"/>
        <v>0</v>
      </c>
      <c r="AA37" s="52">
        <f t="shared" si="7"/>
        <v>0</v>
      </c>
      <c r="AB37" s="52">
        <f t="shared" si="7"/>
        <v>0</v>
      </c>
      <c r="AC37" s="52">
        <f t="shared" si="7"/>
        <v>0</v>
      </c>
      <c r="AD37" s="52">
        <f t="shared" si="7"/>
        <v>0</v>
      </c>
      <c r="AE37" s="52">
        <f t="shared" si="7"/>
        <v>0</v>
      </c>
      <c r="AF37" s="52">
        <f t="shared" si="7"/>
        <v>0</v>
      </c>
      <c r="AG37" s="52">
        <f t="shared" si="7"/>
        <v>0</v>
      </c>
      <c r="AH37" s="52">
        <f t="shared" si="7"/>
        <v>0</v>
      </c>
      <c r="AI37" s="52">
        <f t="shared" si="7"/>
        <v>0</v>
      </c>
      <c r="AJ37" s="52">
        <f t="shared" si="7"/>
        <v>0</v>
      </c>
      <c r="AK37" s="52">
        <f t="shared" si="7"/>
        <v>0</v>
      </c>
      <c r="AL37" s="52">
        <f t="shared" si="7"/>
        <v>0</v>
      </c>
      <c r="AM37" s="52">
        <f t="shared" si="7"/>
        <v>0</v>
      </c>
      <c r="AN37" s="52">
        <f t="shared" si="7"/>
        <v>0</v>
      </c>
      <c r="AO37" s="52">
        <f t="shared" si="7"/>
        <v>0</v>
      </c>
      <c r="AP37" s="52">
        <f t="shared" si="7"/>
        <v>0</v>
      </c>
      <c r="AQ37" s="52">
        <f t="shared" si="7"/>
        <v>0</v>
      </c>
      <c r="AR37" s="52">
        <f t="shared" si="7"/>
        <v>0</v>
      </c>
      <c r="AS37" s="52">
        <f t="shared" si="7"/>
        <v>0</v>
      </c>
      <c r="AT37" s="52">
        <f t="shared" si="7"/>
        <v>0</v>
      </c>
      <c r="AU37" s="52">
        <f t="shared" si="7"/>
        <v>0</v>
      </c>
      <c r="AV37" s="52">
        <f t="shared" si="7"/>
        <v>0</v>
      </c>
      <c r="AW37" s="52">
        <f t="shared" si="7"/>
        <v>0</v>
      </c>
      <c r="AX37" s="52">
        <f t="shared" si="7"/>
        <v>0</v>
      </c>
      <c r="AY37" s="52">
        <f t="shared" si="7"/>
        <v>0</v>
      </c>
      <c r="AZ37" s="52">
        <f t="shared" si="7"/>
        <v>0</v>
      </c>
      <c r="BA37" s="52">
        <f t="shared" si="7"/>
        <v>0</v>
      </c>
      <c r="BB37" s="52">
        <f t="shared" si="7"/>
        <v>0</v>
      </c>
      <c r="BC37" s="52">
        <f t="shared" si="7"/>
        <v>0</v>
      </c>
      <c r="BD37" s="52">
        <f t="shared" si="7"/>
        <v>0</v>
      </c>
      <c r="BE37" s="52">
        <f t="shared" si="7"/>
        <v>0</v>
      </c>
      <c r="BF37" s="52">
        <f t="shared" si="7"/>
        <v>0</v>
      </c>
      <c r="BG37" s="52">
        <f t="shared" si="7"/>
        <v>0</v>
      </c>
      <c r="BH37" s="52">
        <f t="shared" si="7"/>
        <v>0</v>
      </c>
      <c r="BI37" s="52">
        <f t="shared" si="7"/>
        <v>0</v>
      </c>
      <c r="BJ37" s="52">
        <f t="shared" si="7"/>
        <v>0</v>
      </c>
      <c r="BK37" s="52">
        <f t="shared" si="7"/>
        <v>0</v>
      </c>
      <c r="BL37" s="52">
        <f t="shared" si="7"/>
        <v>0</v>
      </c>
      <c r="BM37" s="52">
        <f t="shared" si="7"/>
        <v>0</v>
      </c>
      <c r="BN37" s="52">
        <f t="shared" si="7"/>
        <v>0</v>
      </c>
      <c r="BO37" s="52">
        <f t="shared" si="7"/>
        <v>0</v>
      </c>
      <c r="BP37" s="52">
        <f t="shared" si="7"/>
        <v>0</v>
      </c>
      <c r="BQ37" s="52">
        <f t="shared" si="7"/>
        <v>0</v>
      </c>
      <c r="BR37" s="52">
        <f t="shared" si="7"/>
        <v>0</v>
      </c>
      <c r="BS37" s="52">
        <f t="shared" si="7"/>
        <v>0</v>
      </c>
      <c r="BT37" s="52">
        <f t="shared" ref="BT37:EE40" si="8">$F37</f>
        <v>0</v>
      </c>
      <c r="BU37" s="52">
        <f t="shared" si="8"/>
        <v>0</v>
      </c>
      <c r="BV37" s="52">
        <f t="shared" si="8"/>
        <v>0</v>
      </c>
      <c r="BW37" s="52">
        <f t="shared" si="8"/>
        <v>0</v>
      </c>
      <c r="BX37" s="52">
        <f t="shared" si="8"/>
        <v>0</v>
      </c>
      <c r="BY37" s="52">
        <f t="shared" si="8"/>
        <v>0</v>
      </c>
      <c r="BZ37" s="52">
        <f t="shared" si="8"/>
        <v>0</v>
      </c>
      <c r="CA37" s="52">
        <f t="shared" si="8"/>
        <v>0</v>
      </c>
      <c r="CB37" s="52">
        <f t="shared" si="8"/>
        <v>0</v>
      </c>
      <c r="CC37" s="52">
        <f t="shared" si="8"/>
        <v>0</v>
      </c>
      <c r="CD37" s="52">
        <f t="shared" si="8"/>
        <v>0</v>
      </c>
      <c r="CE37" s="52">
        <f t="shared" si="8"/>
        <v>0</v>
      </c>
      <c r="CF37" s="52">
        <f t="shared" si="8"/>
        <v>0</v>
      </c>
      <c r="CG37" s="52">
        <f t="shared" si="8"/>
        <v>0</v>
      </c>
      <c r="CH37" s="52">
        <f t="shared" si="8"/>
        <v>0</v>
      </c>
      <c r="CI37" s="52">
        <f t="shared" si="8"/>
        <v>0</v>
      </c>
      <c r="CJ37" s="52">
        <f t="shared" si="8"/>
        <v>0</v>
      </c>
      <c r="CK37" s="52">
        <f t="shared" si="8"/>
        <v>0</v>
      </c>
      <c r="CL37" s="52">
        <f t="shared" si="8"/>
        <v>0</v>
      </c>
      <c r="CM37" s="52">
        <f t="shared" si="8"/>
        <v>0</v>
      </c>
      <c r="CN37" s="52">
        <f t="shared" si="8"/>
        <v>0</v>
      </c>
      <c r="CO37" s="52">
        <f t="shared" si="8"/>
        <v>0</v>
      </c>
      <c r="CP37" s="52">
        <f t="shared" si="8"/>
        <v>0</v>
      </c>
      <c r="CQ37" s="52">
        <f t="shared" si="8"/>
        <v>0</v>
      </c>
      <c r="CR37" s="52">
        <f t="shared" si="8"/>
        <v>0</v>
      </c>
      <c r="CS37" s="52">
        <f t="shared" si="8"/>
        <v>0</v>
      </c>
      <c r="CT37" s="52">
        <f t="shared" si="8"/>
        <v>0</v>
      </c>
      <c r="CU37" s="52">
        <f t="shared" si="8"/>
        <v>0</v>
      </c>
      <c r="CV37" s="52">
        <f t="shared" si="8"/>
        <v>0</v>
      </c>
      <c r="CW37" s="52">
        <f t="shared" si="8"/>
        <v>0</v>
      </c>
      <c r="CX37" s="52">
        <f t="shared" si="8"/>
        <v>0</v>
      </c>
      <c r="CY37" s="52">
        <f t="shared" si="8"/>
        <v>0</v>
      </c>
      <c r="CZ37" s="52">
        <f t="shared" si="8"/>
        <v>0</v>
      </c>
      <c r="DA37" s="52">
        <f t="shared" si="8"/>
        <v>0</v>
      </c>
      <c r="DB37" s="52">
        <f t="shared" si="8"/>
        <v>0</v>
      </c>
      <c r="DC37" s="52">
        <f t="shared" si="8"/>
        <v>0</v>
      </c>
      <c r="DD37" s="52">
        <f t="shared" si="8"/>
        <v>0</v>
      </c>
      <c r="DE37" s="52">
        <f t="shared" si="8"/>
        <v>0</v>
      </c>
      <c r="DF37" s="52">
        <f t="shared" si="8"/>
        <v>0</v>
      </c>
      <c r="DG37" s="52">
        <f t="shared" si="8"/>
        <v>0</v>
      </c>
      <c r="DH37" s="52">
        <f t="shared" si="8"/>
        <v>0</v>
      </c>
      <c r="DI37" s="52">
        <f t="shared" si="8"/>
        <v>0</v>
      </c>
      <c r="DJ37" s="52">
        <f t="shared" si="8"/>
        <v>0</v>
      </c>
      <c r="DK37" s="52">
        <f t="shared" si="8"/>
        <v>0</v>
      </c>
      <c r="DL37" s="52">
        <f t="shared" si="8"/>
        <v>0</v>
      </c>
      <c r="DM37" s="52">
        <f t="shared" si="8"/>
        <v>0</v>
      </c>
      <c r="DN37" s="52">
        <f t="shared" si="8"/>
        <v>0</v>
      </c>
      <c r="DO37" s="52">
        <f t="shared" si="8"/>
        <v>0</v>
      </c>
      <c r="DP37" s="52">
        <f t="shared" si="8"/>
        <v>0</v>
      </c>
      <c r="DQ37" s="52">
        <f t="shared" si="8"/>
        <v>0</v>
      </c>
      <c r="DR37" s="52">
        <f t="shared" si="8"/>
        <v>0</v>
      </c>
      <c r="DS37" s="52">
        <f t="shared" si="8"/>
        <v>0</v>
      </c>
      <c r="DT37" s="52">
        <f t="shared" si="8"/>
        <v>0</v>
      </c>
      <c r="DU37" s="52">
        <f t="shared" si="8"/>
        <v>0</v>
      </c>
      <c r="DV37" s="52">
        <f t="shared" si="8"/>
        <v>0</v>
      </c>
      <c r="DW37" s="52">
        <f t="shared" si="8"/>
        <v>0</v>
      </c>
      <c r="DX37" s="52">
        <f t="shared" si="8"/>
        <v>0</v>
      </c>
      <c r="DY37" s="52">
        <f t="shared" si="8"/>
        <v>0</v>
      </c>
      <c r="DZ37" s="52">
        <f t="shared" si="8"/>
        <v>0</v>
      </c>
      <c r="EA37" s="52">
        <f t="shared" si="8"/>
        <v>0</v>
      </c>
      <c r="EB37" s="52">
        <f t="shared" si="8"/>
        <v>0</v>
      </c>
      <c r="EC37" s="52">
        <f t="shared" si="8"/>
        <v>0</v>
      </c>
      <c r="ED37" s="52">
        <f t="shared" si="8"/>
        <v>0</v>
      </c>
      <c r="EE37" s="52">
        <f t="shared" si="8"/>
        <v>0</v>
      </c>
      <c r="EF37" s="52">
        <f t="shared" ref="EF37:GE39" si="9">$F37</f>
        <v>0</v>
      </c>
      <c r="EG37" s="52">
        <f t="shared" si="9"/>
        <v>0</v>
      </c>
      <c r="EH37" s="52">
        <f t="shared" si="9"/>
        <v>0</v>
      </c>
      <c r="EI37" s="52">
        <f t="shared" si="9"/>
        <v>0</v>
      </c>
      <c r="EJ37" s="52">
        <f t="shared" si="9"/>
        <v>0</v>
      </c>
      <c r="EK37" s="52">
        <f t="shared" si="9"/>
        <v>0</v>
      </c>
      <c r="EL37" s="52">
        <f t="shared" si="9"/>
        <v>0</v>
      </c>
      <c r="EM37" s="52">
        <f t="shared" si="9"/>
        <v>0</v>
      </c>
      <c r="EN37" s="52">
        <f t="shared" si="9"/>
        <v>0</v>
      </c>
      <c r="EO37" s="52">
        <f t="shared" si="9"/>
        <v>0</v>
      </c>
      <c r="EP37" s="52">
        <f t="shared" si="9"/>
        <v>0</v>
      </c>
      <c r="EQ37" s="52">
        <f t="shared" si="9"/>
        <v>0</v>
      </c>
      <c r="ER37" s="52">
        <f t="shared" si="9"/>
        <v>0</v>
      </c>
      <c r="ES37" s="52">
        <f t="shared" si="9"/>
        <v>0</v>
      </c>
      <c r="ET37" s="52">
        <f t="shared" si="9"/>
        <v>0</v>
      </c>
      <c r="EU37" s="52">
        <f t="shared" si="9"/>
        <v>0</v>
      </c>
      <c r="EV37" s="52">
        <f t="shared" si="9"/>
        <v>0</v>
      </c>
      <c r="EW37" s="52">
        <f t="shared" si="9"/>
        <v>0</v>
      </c>
      <c r="EX37" s="52">
        <f t="shared" si="9"/>
        <v>0</v>
      </c>
      <c r="EY37" s="52">
        <f t="shared" si="9"/>
        <v>0</v>
      </c>
      <c r="EZ37" s="52">
        <f t="shared" si="9"/>
        <v>0</v>
      </c>
      <c r="FA37" s="52">
        <f t="shared" si="9"/>
        <v>0</v>
      </c>
      <c r="FB37" s="52">
        <f t="shared" si="9"/>
        <v>0</v>
      </c>
      <c r="FC37" s="52">
        <f t="shared" si="9"/>
        <v>0</v>
      </c>
      <c r="FD37" s="52">
        <f t="shared" si="9"/>
        <v>0</v>
      </c>
      <c r="FE37" s="52">
        <f t="shared" si="9"/>
        <v>0</v>
      </c>
      <c r="FF37" s="52">
        <f t="shared" si="9"/>
        <v>0</v>
      </c>
      <c r="FG37" s="52">
        <f t="shared" si="9"/>
        <v>0</v>
      </c>
      <c r="FH37" s="52">
        <f t="shared" si="9"/>
        <v>0</v>
      </c>
      <c r="FI37" s="52">
        <f t="shared" si="9"/>
        <v>0</v>
      </c>
      <c r="FJ37" s="52">
        <f t="shared" si="9"/>
        <v>0</v>
      </c>
      <c r="FK37" s="52">
        <f t="shared" si="9"/>
        <v>0</v>
      </c>
      <c r="FL37" s="52">
        <f t="shared" si="9"/>
        <v>0</v>
      </c>
      <c r="FM37" s="52">
        <f t="shared" si="9"/>
        <v>0</v>
      </c>
      <c r="FN37" s="52">
        <f t="shared" si="9"/>
        <v>0</v>
      </c>
      <c r="FO37" s="52">
        <f t="shared" si="9"/>
        <v>0</v>
      </c>
      <c r="FP37" s="52">
        <f t="shared" si="9"/>
        <v>0</v>
      </c>
      <c r="FQ37" s="52">
        <f t="shared" si="9"/>
        <v>0</v>
      </c>
      <c r="FR37" s="52">
        <f t="shared" si="9"/>
        <v>0</v>
      </c>
      <c r="FS37" s="52">
        <f t="shared" si="9"/>
        <v>0</v>
      </c>
      <c r="FT37" s="52">
        <f t="shared" si="9"/>
        <v>0</v>
      </c>
      <c r="FU37" s="52">
        <f t="shared" si="9"/>
        <v>0</v>
      </c>
      <c r="FV37" s="52">
        <f t="shared" si="9"/>
        <v>0</v>
      </c>
      <c r="FW37" s="52">
        <f t="shared" si="9"/>
        <v>0</v>
      </c>
      <c r="FX37" s="52">
        <f t="shared" si="9"/>
        <v>0</v>
      </c>
      <c r="FY37" s="52">
        <f t="shared" si="9"/>
        <v>0</v>
      </c>
      <c r="FZ37" s="52">
        <f t="shared" si="9"/>
        <v>0</v>
      </c>
      <c r="GA37" s="52">
        <f t="shared" si="9"/>
        <v>0</v>
      </c>
      <c r="GB37" s="52">
        <f t="shared" si="9"/>
        <v>0</v>
      </c>
      <c r="GC37" s="52">
        <f t="shared" si="9"/>
        <v>0</v>
      </c>
      <c r="GD37" s="52">
        <f t="shared" si="9"/>
        <v>0</v>
      </c>
      <c r="GE37" s="52">
        <f t="shared" si="9"/>
        <v>0</v>
      </c>
    </row>
    <row r="38" spans="1:187" s="93" customFormat="1" ht="21" customHeight="1" outlineLevel="1">
      <c r="A38" s="43" t="str">
        <f>目录及说明!$C$3</f>
        <v>XX地区</v>
      </c>
      <c r="B38" s="43" t="str">
        <f>目录及说明!$C$4</f>
        <v>XX项目</v>
      </c>
      <c r="C38" s="94" t="str">
        <f t="shared" ref="C38:C40" si="10">C8</f>
        <v>类别2</v>
      </c>
      <c r="D38" s="853"/>
      <c r="E38" s="52">
        <f t="shared" ref="E38:V40" si="11">$F38</f>
        <v>0</v>
      </c>
      <c r="F38" s="686">
        <f>表1.3.1.1单方成本调整表!N6+表1.3.1.1单方成本调整表!P6</f>
        <v>0</v>
      </c>
      <c r="G38" s="52">
        <f t="shared" si="11"/>
        <v>0</v>
      </c>
      <c r="H38" s="52">
        <f t="shared" si="11"/>
        <v>0</v>
      </c>
      <c r="I38" s="52">
        <f t="shared" si="11"/>
        <v>0</v>
      </c>
      <c r="J38" s="52">
        <f t="shared" si="11"/>
        <v>0</v>
      </c>
      <c r="K38" s="52">
        <f t="shared" si="11"/>
        <v>0</v>
      </c>
      <c r="L38" s="52">
        <f t="shared" si="11"/>
        <v>0</v>
      </c>
      <c r="M38" s="52">
        <f t="shared" si="11"/>
        <v>0</v>
      </c>
      <c r="N38" s="52">
        <f t="shared" si="11"/>
        <v>0</v>
      </c>
      <c r="O38" s="52">
        <f t="shared" si="11"/>
        <v>0</v>
      </c>
      <c r="P38" s="52">
        <f t="shared" si="11"/>
        <v>0</v>
      </c>
      <c r="Q38" s="52">
        <f t="shared" si="11"/>
        <v>0</v>
      </c>
      <c r="R38" s="52">
        <f t="shared" si="11"/>
        <v>0</v>
      </c>
      <c r="S38" s="52">
        <f t="shared" si="11"/>
        <v>0</v>
      </c>
      <c r="T38" s="52">
        <f t="shared" si="11"/>
        <v>0</v>
      </c>
      <c r="U38" s="52">
        <f t="shared" si="11"/>
        <v>0</v>
      </c>
      <c r="V38" s="52">
        <f t="shared" si="11"/>
        <v>0</v>
      </c>
      <c r="W38" s="52">
        <f t="shared" si="7"/>
        <v>0</v>
      </c>
      <c r="X38" s="52">
        <f t="shared" si="7"/>
        <v>0</v>
      </c>
      <c r="Y38" s="52">
        <f t="shared" si="7"/>
        <v>0</v>
      </c>
      <c r="Z38" s="52">
        <f t="shared" si="7"/>
        <v>0</v>
      </c>
      <c r="AA38" s="52">
        <f t="shared" si="7"/>
        <v>0</v>
      </c>
      <c r="AB38" s="52">
        <f t="shared" si="7"/>
        <v>0</v>
      </c>
      <c r="AC38" s="52">
        <f t="shared" si="7"/>
        <v>0</v>
      </c>
      <c r="AD38" s="52">
        <f t="shared" si="7"/>
        <v>0</v>
      </c>
      <c r="AE38" s="52">
        <f t="shared" si="7"/>
        <v>0</v>
      </c>
      <c r="AF38" s="52">
        <f t="shared" si="7"/>
        <v>0</v>
      </c>
      <c r="AG38" s="52">
        <f t="shared" si="7"/>
        <v>0</v>
      </c>
      <c r="AH38" s="52">
        <f t="shared" si="7"/>
        <v>0</v>
      </c>
      <c r="AI38" s="52">
        <f t="shared" si="7"/>
        <v>0</v>
      </c>
      <c r="AJ38" s="52">
        <f t="shared" si="7"/>
        <v>0</v>
      </c>
      <c r="AK38" s="52">
        <f t="shared" si="7"/>
        <v>0</v>
      </c>
      <c r="AL38" s="52">
        <f t="shared" si="7"/>
        <v>0</v>
      </c>
      <c r="AM38" s="52">
        <f t="shared" si="7"/>
        <v>0</v>
      </c>
      <c r="AN38" s="52">
        <f t="shared" si="7"/>
        <v>0</v>
      </c>
      <c r="AO38" s="52">
        <f t="shared" si="7"/>
        <v>0</v>
      </c>
      <c r="AP38" s="52">
        <f t="shared" si="7"/>
        <v>0</v>
      </c>
      <c r="AQ38" s="52">
        <f t="shared" si="7"/>
        <v>0</v>
      </c>
      <c r="AR38" s="52">
        <f t="shared" si="7"/>
        <v>0</v>
      </c>
      <c r="AS38" s="52">
        <f t="shared" si="7"/>
        <v>0</v>
      </c>
      <c r="AT38" s="52">
        <f t="shared" si="7"/>
        <v>0</v>
      </c>
      <c r="AU38" s="52">
        <f t="shared" si="7"/>
        <v>0</v>
      </c>
      <c r="AV38" s="52">
        <f t="shared" si="7"/>
        <v>0</v>
      </c>
      <c r="AW38" s="52">
        <f t="shared" si="7"/>
        <v>0</v>
      </c>
      <c r="AX38" s="52">
        <f t="shared" si="7"/>
        <v>0</v>
      </c>
      <c r="AY38" s="52">
        <f t="shared" si="7"/>
        <v>0</v>
      </c>
      <c r="AZ38" s="52">
        <f t="shared" si="7"/>
        <v>0</v>
      </c>
      <c r="BA38" s="52">
        <f t="shared" si="7"/>
        <v>0</v>
      </c>
      <c r="BB38" s="52">
        <f t="shared" si="7"/>
        <v>0</v>
      </c>
      <c r="BC38" s="52">
        <f t="shared" si="7"/>
        <v>0</v>
      </c>
      <c r="BD38" s="52">
        <f t="shared" si="7"/>
        <v>0</v>
      </c>
      <c r="BE38" s="52">
        <f t="shared" si="7"/>
        <v>0</v>
      </c>
      <c r="BF38" s="52">
        <f t="shared" si="7"/>
        <v>0</v>
      </c>
      <c r="BG38" s="52">
        <f t="shared" si="7"/>
        <v>0</v>
      </c>
      <c r="BH38" s="52">
        <f t="shared" si="7"/>
        <v>0</v>
      </c>
      <c r="BI38" s="52">
        <f t="shared" si="7"/>
        <v>0</v>
      </c>
      <c r="BJ38" s="52">
        <f t="shared" si="7"/>
        <v>0</v>
      </c>
      <c r="BK38" s="52">
        <f t="shared" si="7"/>
        <v>0</v>
      </c>
      <c r="BL38" s="52">
        <f t="shared" si="7"/>
        <v>0</v>
      </c>
      <c r="BM38" s="52">
        <f t="shared" si="7"/>
        <v>0</v>
      </c>
      <c r="BN38" s="52">
        <f t="shared" si="7"/>
        <v>0</v>
      </c>
      <c r="BO38" s="52">
        <f t="shared" si="7"/>
        <v>0</v>
      </c>
      <c r="BP38" s="52">
        <f t="shared" si="7"/>
        <v>0</v>
      </c>
      <c r="BQ38" s="52">
        <f t="shared" si="7"/>
        <v>0</v>
      </c>
      <c r="BR38" s="52">
        <f t="shared" si="7"/>
        <v>0</v>
      </c>
      <c r="BS38" s="52">
        <f t="shared" si="7"/>
        <v>0</v>
      </c>
      <c r="BT38" s="52">
        <f t="shared" si="8"/>
        <v>0</v>
      </c>
      <c r="BU38" s="52">
        <f t="shared" si="8"/>
        <v>0</v>
      </c>
      <c r="BV38" s="52">
        <f t="shared" si="8"/>
        <v>0</v>
      </c>
      <c r="BW38" s="52">
        <f t="shared" si="8"/>
        <v>0</v>
      </c>
      <c r="BX38" s="52">
        <f t="shared" si="8"/>
        <v>0</v>
      </c>
      <c r="BY38" s="52">
        <f t="shared" si="8"/>
        <v>0</v>
      </c>
      <c r="BZ38" s="52">
        <f t="shared" si="8"/>
        <v>0</v>
      </c>
      <c r="CA38" s="52">
        <f t="shared" si="8"/>
        <v>0</v>
      </c>
      <c r="CB38" s="52">
        <f t="shared" si="8"/>
        <v>0</v>
      </c>
      <c r="CC38" s="52">
        <f t="shared" si="8"/>
        <v>0</v>
      </c>
      <c r="CD38" s="52">
        <f t="shared" si="8"/>
        <v>0</v>
      </c>
      <c r="CE38" s="52">
        <f t="shared" si="8"/>
        <v>0</v>
      </c>
      <c r="CF38" s="52">
        <f t="shared" si="8"/>
        <v>0</v>
      </c>
      <c r="CG38" s="52">
        <f t="shared" si="8"/>
        <v>0</v>
      </c>
      <c r="CH38" s="52">
        <f t="shared" si="8"/>
        <v>0</v>
      </c>
      <c r="CI38" s="52">
        <f t="shared" si="8"/>
        <v>0</v>
      </c>
      <c r="CJ38" s="52">
        <f t="shared" si="8"/>
        <v>0</v>
      </c>
      <c r="CK38" s="52">
        <f t="shared" si="8"/>
        <v>0</v>
      </c>
      <c r="CL38" s="52">
        <f t="shared" si="8"/>
        <v>0</v>
      </c>
      <c r="CM38" s="52">
        <f t="shared" si="8"/>
        <v>0</v>
      </c>
      <c r="CN38" s="52">
        <f t="shared" si="8"/>
        <v>0</v>
      </c>
      <c r="CO38" s="52">
        <f t="shared" si="8"/>
        <v>0</v>
      </c>
      <c r="CP38" s="52">
        <f t="shared" si="8"/>
        <v>0</v>
      </c>
      <c r="CQ38" s="52">
        <f t="shared" si="8"/>
        <v>0</v>
      </c>
      <c r="CR38" s="52">
        <f t="shared" si="8"/>
        <v>0</v>
      </c>
      <c r="CS38" s="52">
        <f t="shared" si="8"/>
        <v>0</v>
      </c>
      <c r="CT38" s="52">
        <f t="shared" si="8"/>
        <v>0</v>
      </c>
      <c r="CU38" s="52">
        <f t="shared" si="8"/>
        <v>0</v>
      </c>
      <c r="CV38" s="52">
        <f t="shared" si="8"/>
        <v>0</v>
      </c>
      <c r="CW38" s="52">
        <f t="shared" si="8"/>
        <v>0</v>
      </c>
      <c r="CX38" s="52">
        <f t="shared" si="8"/>
        <v>0</v>
      </c>
      <c r="CY38" s="52">
        <f t="shared" si="8"/>
        <v>0</v>
      </c>
      <c r="CZ38" s="52">
        <f t="shared" si="8"/>
        <v>0</v>
      </c>
      <c r="DA38" s="52">
        <f t="shared" si="8"/>
        <v>0</v>
      </c>
      <c r="DB38" s="52">
        <f t="shared" si="8"/>
        <v>0</v>
      </c>
      <c r="DC38" s="52">
        <f t="shared" si="8"/>
        <v>0</v>
      </c>
      <c r="DD38" s="52">
        <f t="shared" si="8"/>
        <v>0</v>
      </c>
      <c r="DE38" s="52">
        <f t="shared" si="8"/>
        <v>0</v>
      </c>
      <c r="DF38" s="52">
        <f t="shared" si="8"/>
        <v>0</v>
      </c>
      <c r="DG38" s="52">
        <f t="shared" si="8"/>
        <v>0</v>
      </c>
      <c r="DH38" s="52">
        <f t="shared" si="8"/>
        <v>0</v>
      </c>
      <c r="DI38" s="52">
        <f t="shared" si="8"/>
        <v>0</v>
      </c>
      <c r="DJ38" s="52">
        <f t="shared" si="8"/>
        <v>0</v>
      </c>
      <c r="DK38" s="52">
        <f t="shared" si="8"/>
        <v>0</v>
      </c>
      <c r="DL38" s="52">
        <f t="shared" si="8"/>
        <v>0</v>
      </c>
      <c r="DM38" s="52">
        <f t="shared" si="8"/>
        <v>0</v>
      </c>
      <c r="DN38" s="52">
        <f t="shared" si="8"/>
        <v>0</v>
      </c>
      <c r="DO38" s="52">
        <f t="shared" si="8"/>
        <v>0</v>
      </c>
      <c r="DP38" s="52">
        <f t="shared" si="8"/>
        <v>0</v>
      </c>
      <c r="DQ38" s="52">
        <f t="shared" si="8"/>
        <v>0</v>
      </c>
      <c r="DR38" s="52">
        <f t="shared" si="8"/>
        <v>0</v>
      </c>
      <c r="DS38" s="52">
        <f t="shared" si="8"/>
        <v>0</v>
      </c>
      <c r="DT38" s="52">
        <f t="shared" si="8"/>
        <v>0</v>
      </c>
      <c r="DU38" s="52">
        <f t="shared" si="8"/>
        <v>0</v>
      </c>
      <c r="DV38" s="52">
        <f t="shared" si="8"/>
        <v>0</v>
      </c>
      <c r="DW38" s="52">
        <f t="shared" si="8"/>
        <v>0</v>
      </c>
      <c r="DX38" s="52">
        <f t="shared" si="8"/>
        <v>0</v>
      </c>
      <c r="DY38" s="52">
        <f t="shared" si="8"/>
        <v>0</v>
      </c>
      <c r="DZ38" s="52">
        <f t="shared" si="8"/>
        <v>0</v>
      </c>
      <c r="EA38" s="52">
        <f t="shared" si="8"/>
        <v>0</v>
      </c>
      <c r="EB38" s="52">
        <f t="shared" si="8"/>
        <v>0</v>
      </c>
      <c r="EC38" s="52">
        <f t="shared" si="8"/>
        <v>0</v>
      </c>
      <c r="ED38" s="52">
        <f t="shared" si="8"/>
        <v>0</v>
      </c>
      <c r="EE38" s="52">
        <f t="shared" si="8"/>
        <v>0</v>
      </c>
      <c r="EF38" s="52">
        <f t="shared" si="9"/>
        <v>0</v>
      </c>
      <c r="EG38" s="52">
        <f t="shared" si="9"/>
        <v>0</v>
      </c>
      <c r="EH38" s="52">
        <f t="shared" si="9"/>
        <v>0</v>
      </c>
      <c r="EI38" s="52">
        <f t="shared" si="9"/>
        <v>0</v>
      </c>
      <c r="EJ38" s="52">
        <f t="shared" si="9"/>
        <v>0</v>
      </c>
      <c r="EK38" s="52">
        <f t="shared" si="9"/>
        <v>0</v>
      </c>
      <c r="EL38" s="52">
        <f t="shared" si="9"/>
        <v>0</v>
      </c>
      <c r="EM38" s="52">
        <f t="shared" si="9"/>
        <v>0</v>
      </c>
      <c r="EN38" s="52">
        <f t="shared" si="9"/>
        <v>0</v>
      </c>
      <c r="EO38" s="52">
        <f t="shared" si="9"/>
        <v>0</v>
      </c>
      <c r="EP38" s="52">
        <f t="shared" si="9"/>
        <v>0</v>
      </c>
      <c r="EQ38" s="52">
        <f t="shared" si="9"/>
        <v>0</v>
      </c>
      <c r="ER38" s="52">
        <f t="shared" si="9"/>
        <v>0</v>
      </c>
      <c r="ES38" s="52">
        <f t="shared" si="9"/>
        <v>0</v>
      </c>
      <c r="ET38" s="52">
        <f t="shared" si="9"/>
        <v>0</v>
      </c>
      <c r="EU38" s="52">
        <f t="shared" si="9"/>
        <v>0</v>
      </c>
      <c r="EV38" s="52">
        <f t="shared" si="9"/>
        <v>0</v>
      </c>
      <c r="EW38" s="52">
        <f t="shared" si="9"/>
        <v>0</v>
      </c>
      <c r="EX38" s="52">
        <f t="shared" si="9"/>
        <v>0</v>
      </c>
      <c r="EY38" s="52">
        <f t="shared" si="9"/>
        <v>0</v>
      </c>
      <c r="EZ38" s="52">
        <f t="shared" si="9"/>
        <v>0</v>
      </c>
      <c r="FA38" s="52">
        <f t="shared" si="9"/>
        <v>0</v>
      </c>
      <c r="FB38" s="52">
        <f t="shared" si="9"/>
        <v>0</v>
      </c>
      <c r="FC38" s="52">
        <f t="shared" si="9"/>
        <v>0</v>
      </c>
      <c r="FD38" s="52">
        <f t="shared" si="9"/>
        <v>0</v>
      </c>
      <c r="FE38" s="52">
        <f t="shared" si="9"/>
        <v>0</v>
      </c>
      <c r="FF38" s="52">
        <f t="shared" si="9"/>
        <v>0</v>
      </c>
      <c r="FG38" s="52">
        <f t="shared" si="9"/>
        <v>0</v>
      </c>
      <c r="FH38" s="52">
        <f t="shared" si="9"/>
        <v>0</v>
      </c>
      <c r="FI38" s="52">
        <f t="shared" si="9"/>
        <v>0</v>
      </c>
      <c r="FJ38" s="52">
        <f t="shared" si="9"/>
        <v>0</v>
      </c>
      <c r="FK38" s="52">
        <f t="shared" si="9"/>
        <v>0</v>
      </c>
      <c r="FL38" s="52">
        <f t="shared" si="9"/>
        <v>0</v>
      </c>
      <c r="FM38" s="52">
        <f t="shared" si="9"/>
        <v>0</v>
      </c>
      <c r="FN38" s="52">
        <f t="shared" si="9"/>
        <v>0</v>
      </c>
      <c r="FO38" s="52">
        <f t="shared" si="9"/>
        <v>0</v>
      </c>
      <c r="FP38" s="52">
        <f t="shared" si="9"/>
        <v>0</v>
      </c>
      <c r="FQ38" s="52">
        <f t="shared" si="9"/>
        <v>0</v>
      </c>
      <c r="FR38" s="52">
        <f t="shared" si="9"/>
        <v>0</v>
      </c>
      <c r="FS38" s="52">
        <f t="shared" si="9"/>
        <v>0</v>
      </c>
      <c r="FT38" s="52">
        <f t="shared" si="9"/>
        <v>0</v>
      </c>
      <c r="FU38" s="52">
        <f t="shared" si="9"/>
        <v>0</v>
      </c>
      <c r="FV38" s="52">
        <f t="shared" si="9"/>
        <v>0</v>
      </c>
      <c r="FW38" s="52">
        <f t="shared" si="9"/>
        <v>0</v>
      </c>
      <c r="FX38" s="52">
        <f t="shared" si="9"/>
        <v>0</v>
      </c>
      <c r="FY38" s="52">
        <f t="shared" si="9"/>
        <v>0</v>
      </c>
      <c r="FZ38" s="52">
        <f t="shared" si="9"/>
        <v>0</v>
      </c>
      <c r="GA38" s="52">
        <f t="shared" si="9"/>
        <v>0</v>
      </c>
      <c r="GB38" s="52">
        <f t="shared" si="9"/>
        <v>0</v>
      </c>
      <c r="GC38" s="52">
        <f t="shared" si="9"/>
        <v>0</v>
      </c>
      <c r="GD38" s="52">
        <f t="shared" si="9"/>
        <v>0</v>
      </c>
      <c r="GE38" s="52">
        <f t="shared" si="9"/>
        <v>0</v>
      </c>
    </row>
    <row r="39" spans="1:187" s="93" customFormat="1" ht="21" customHeight="1" outlineLevel="1">
      <c r="A39" s="43" t="str">
        <f>目录及说明!$C$3</f>
        <v>XX地区</v>
      </c>
      <c r="B39" s="43" t="str">
        <f>目录及说明!$C$4</f>
        <v>XX项目</v>
      </c>
      <c r="C39" s="95" t="str">
        <f t="shared" si="10"/>
        <v>类别3</v>
      </c>
      <c r="D39" s="853"/>
      <c r="E39" s="52">
        <f t="shared" si="11"/>
        <v>0</v>
      </c>
      <c r="F39" s="686">
        <f>表1.3.1.1单方成本调整表!N7+表1.3.1.1单方成本调整表!P7</f>
        <v>0</v>
      </c>
      <c r="G39" s="52">
        <f t="shared" si="11"/>
        <v>0</v>
      </c>
      <c r="H39" s="52">
        <f t="shared" ref="H39:BS40" si="12">$F39</f>
        <v>0</v>
      </c>
      <c r="I39" s="52">
        <f t="shared" si="12"/>
        <v>0</v>
      </c>
      <c r="J39" s="52">
        <f t="shared" si="12"/>
        <v>0</v>
      </c>
      <c r="K39" s="52">
        <f t="shared" si="12"/>
        <v>0</v>
      </c>
      <c r="L39" s="52">
        <f t="shared" si="12"/>
        <v>0</v>
      </c>
      <c r="M39" s="52">
        <f t="shared" si="12"/>
        <v>0</v>
      </c>
      <c r="N39" s="52">
        <f t="shared" si="12"/>
        <v>0</v>
      </c>
      <c r="O39" s="52">
        <f t="shared" si="12"/>
        <v>0</v>
      </c>
      <c r="P39" s="52">
        <f t="shared" si="12"/>
        <v>0</v>
      </c>
      <c r="Q39" s="52">
        <f t="shared" si="12"/>
        <v>0</v>
      </c>
      <c r="R39" s="52">
        <f t="shared" si="12"/>
        <v>0</v>
      </c>
      <c r="S39" s="52">
        <f t="shared" si="12"/>
        <v>0</v>
      </c>
      <c r="T39" s="52">
        <f t="shared" si="12"/>
        <v>0</v>
      </c>
      <c r="U39" s="52">
        <f t="shared" si="12"/>
        <v>0</v>
      </c>
      <c r="V39" s="52">
        <f t="shared" si="12"/>
        <v>0</v>
      </c>
      <c r="W39" s="52">
        <f t="shared" si="12"/>
        <v>0</v>
      </c>
      <c r="X39" s="52">
        <f t="shared" si="12"/>
        <v>0</v>
      </c>
      <c r="Y39" s="52">
        <f t="shared" si="12"/>
        <v>0</v>
      </c>
      <c r="Z39" s="52">
        <f t="shared" si="12"/>
        <v>0</v>
      </c>
      <c r="AA39" s="52">
        <f t="shared" si="12"/>
        <v>0</v>
      </c>
      <c r="AB39" s="52">
        <f t="shared" si="12"/>
        <v>0</v>
      </c>
      <c r="AC39" s="52">
        <f t="shared" si="12"/>
        <v>0</v>
      </c>
      <c r="AD39" s="52">
        <f t="shared" si="12"/>
        <v>0</v>
      </c>
      <c r="AE39" s="52">
        <f t="shared" si="12"/>
        <v>0</v>
      </c>
      <c r="AF39" s="52">
        <f t="shared" si="12"/>
        <v>0</v>
      </c>
      <c r="AG39" s="52">
        <f t="shared" si="12"/>
        <v>0</v>
      </c>
      <c r="AH39" s="52">
        <f t="shared" si="12"/>
        <v>0</v>
      </c>
      <c r="AI39" s="52">
        <f t="shared" si="12"/>
        <v>0</v>
      </c>
      <c r="AJ39" s="52">
        <f t="shared" si="12"/>
        <v>0</v>
      </c>
      <c r="AK39" s="52">
        <f t="shared" si="12"/>
        <v>0</v>
      </c>
      <c r="AL39" s="52">
        <f t="shared" si="12"/>
        <v>0</v>
      </c>
      <c r="AM39" s="52">
        <f t="shared" si="12"/>
        <v>0</v>
      </c>
      <c r="AN39" s="52">
        <f t="shared" si="12"/>
        <v>0</v>
      </c>
      <c r="AO39" s="52">
        <f t="shared" si="12"/>
        <v>0</v>
      </c>
      <c r="AP39" s="52">
        <f t="shared" si="12"/>
        <v>0</v>
      </c>
      <c r="AQ39" s="52">
        <f t="shared" si="12"/>
        <v>0</v>
      </c>
      <c r="AR39" s="52">
        <f t="shared" si="12"/>
        <v>0</v>
      </c>
      <c r="AS39" s="52">
        <f t="shared" si="12"/>
        <v>0</v>
      </c>
      <c r="AT39" s="52">
        <f t="shared" si="12"/>
        <v>0</v>
      </c>
      <c r="AU39" s="52">
        <f t="shared" si="12"/>
        <v>0</v>
      </c>
      <c r="AV39" s="52">
        <f t="shared" si="12"/>
        <v>0</v>
      </c>
      <c r="AW39" s="52">
        <f t="shared" si="12"/>
        <v>0</v>
      </c>
      <c r="AX39" s="52">
        <f t="shared" si="12"/>
        <v>0</v>
      </c>
      <c r="AY39" s="52">
        <f t="shared" si="12"/>
        <v>0</v>
      </c>
      <c r="AZ39" s="52">
        <f t="shared" si="12"/>
        <v>0</v>
      </c>
      <c r="BA39" s="52">
        <f t="shared" si="12"/>
        <v>0</v>
      </c>
      <c r="BB39" s="52">
        <f t="shared" si="12"/>
        <v>0</v>
      </c>
      <c r="BC39" s="52">
        <f t="shared" si="12"/>
        <v>0</v>
      </c>
      <c r="BD39" s="52">
        <f t="shared" si="12"/>
        <v>0</v>
      </c>
      <c r="BE39" s="52">
        <f t="shared" si="12"/>
        <v>0</v>
      </c>
      <c r="BF39" s="52">
        <f t="shared" si="12"/>
        <v>0</v>
      </c>
      <c r="BG39" s="52">
        <f t="shared" si="12"/>
        <v>0</v>
      </c>
      <c r="BH39" s="52">
        <f t="shared" si="12"/>
        <v>0</v>
      </c>
      <c r="BI39" s="52">
        <f t="shared" si="12"/>
        <v>0</v>
      </c>
      <c r="BJ39" s="52">
        <f t="shared" si="12"/>
        <v>0</v>
      </c>
      <c r="BK39" s="52">
        <f t="shared" si="12"/>
        <v>0</v>
      </c>
      <c r="BL39" s="52">
        <f t="shared" si="12"/>
        <v>0</v>
      </c>
      <c r="BM39" s="52">
        <f t="shared" si="12"/>
        <v>0</v>
      </c>
      <c r="BN39" s="52">
        <f t="shared" si="12"/>
        <v>0</v>
      </c>
      <c r="BO39" s="52">
        <f t="shared" si="12"/>
        <v>0</v>
      </c>
      <c r="BP39" s="52">
        <f t="shared" si="12"/>
        <v>0</v>
      </c>
      <c r="BQ39" s="52">
        <f t="shared" si="12"/>
        <v>0</v>
      </c>
      <c r="BR39" s="52">
        <f t="shared" si="12"/>
        <v>0</v>
      </c>
      <c r="BS39" s="52">
        <f t="shared" si="12"/>
        <v>0</v>
      </c>
      <c r="BT39" s="52">
        <f t="shared" si="8"/>
        <v>0</v>
      </c>
      <c r="BU39" s="52">
        <f t="shared" si="8"/>
        <v>0</v>
      </c>
      <c r="BV39" s="52">
        <f t="shared" si="8"/>
        <v>0</v>
      </c>
      <c r="BW39" s="52">
        <f t="shared" si="8"/>
        <v>0</v>
      </c>
      <c r="BX39" s="52">
        <f t="shared" si="8"/>
        <v>0</v>
      </c>
      <c r="BY39" s="52">
        <f t="shared" si="8"/>
        <v>0</v>
      </c>
      <c r="BZ39" s="52">
        <f t="shared" si="8"/>
        <v>0</v>
      </c>
      <c r="CA39" s="52">
        <f t="shared" si="8"/>
        <v>0</v>
      </c>
      <c r="CB39" s="52">
        <f t="shared" si="8"/>
        <v>0</v>
      </c>
      <c r="CC39" s="52">
        <f t="shared" si="8"/>
        <v>0</v>
      </c>
      <c r="CD39" s="52">
        <f t="shared" si="8"/>
        <v>0</v>
      </c>
      <c r="CE39" s="52">
        <f t="shared" si="8"/>
        <v>0</v>
      </c>
      <c r="CF39" s="52">
        <f t="shared" si="8"/>
        <v>0</v>
      </c>
      <c r="CG39" s="52">
        <f t="shared" si="8"/>
        <v>0</v>
      </c>
      <c r="CH39" s="52">
        <f t="shared" si="8"/>
        <v>0</v>
      </c>
      <c r="CI39" s="52">
        <f t="shared" si="8"/>
        <v>0</v>
      </c>
      <c r="CJ39" s="52">
        <f t="shared" si="8"/>
        <v>0</v>
      </c>
      <c r="CK39" s="52">
        <f t="shared" si="8"/>
        <v>0</v>
      </c>
      <c r="CL39" s="52">
        <f t="shared" si="8"/>
        <v>0</v>
      </c>
      <c r="CM39" s="52">
        <f t="shared" si="8"/>
        <v>0</v>
      </c>
      <c r="CN39" s="52">
        <f t="shared" si="8"/>
        <v>0</v>
      </c>
      <c r="CO39" s="52">
        <f t="shared" si="8"/>
        <v>0</v>
      </c>
      <c r="CP39" s="52">
        <f t="shared" si="8"/>
        <v>0</v>
      </c>
      <c r="CQ39" s="52">
        <f t="shared" si="8"/>
        <v>0</v>
      </c>
      <c r="CR39" s="52">
        <f t="shared" si="8"/>
        <v>0</v>
      </c>
      <c r="CS39" s="52">
        <f t="shared" si="8"/>
        <v>0</v>
      </c>
      <c r="CT39" s="52">
        <f t="shared" si="8"/>
        <v>0</v>
      </c>
      <c r="CU39" s="52">
        <f t="shared" si="8"/>
        <v>0</v>
      </c>
      <c r="CV39" s="52">
        <f t="shared" si="8"/>
        <v>0</v>
      </c>
      <c r="CW39" s="52">
        <f t="shared" si="8"/>
        <v>0</v>
      </c>
      <c r="CX39" s="52">
        <f t="shared" si="8"/>
        <v>0</v>
      </c>
      <c r="CY39" s="52">
        <f t="shared" si="8"/>
        <v>0</v>
      </c>
      <c r="CZ39" s="52">
        <f t="shared" si="8"/>
        <v>0</v>
      </c>
      <c r="DA39" s="52">
        <f t="shared" si="8"/>
        <v>0</v>
      </c>
      <c r="DB39" s="52">
        <f t="shared" si="8"/>
        <v>0</v>
      </c>
      <c r="DC39" s="52">
        <f t="shared" si="8"/>
        <v>0</v>
      </c>
      <c r="DD39" s="52">
        <f t="shared" si="8"/>
        <v>0</v>
      </c>
      <c r="DE39" s="52">
        <f t="shared" si="8"/>
        <v>0</v>
      </c>
      <c r="DF39" s="52">
        <f t="shared" si="8"/>
        <v>0</v>
      </c>
      <c r="DG39" s="52">
        <f t="shared" si="8"/>
        <v>0</v>
      </c>
      <c r="DH39" s="52">
        <f t="shared" si="8"/>
        <v>0</v>
      </c>
      <c r="DI39" s="52">
        <f t="shared" si="8"/>
        <v>0</v>
      </c>
      <c r="DJ39" s="52">
        <f t="shared" si="8"/>
        <v>0</v>
      </c>
      <c r="DK39" s="52">
        <f t="shared" si="8"/>
        <v>0</v>
      </c>
      <c r="DL39" s="52">
        <f t="shared" si="8"/>
        <v>0</v>
      </c>
      <c r="DM39" s="52">
        <f t="shared" si="8"/>
        <v>0</v>
      </c>
      <c r="DN39" s="52">
        <f t="shared" si="8"/>
        <v>0</v>
      </c>
      <c r="DO39" s="52">
        <f t="shared" si="8"/>
        <v>0</v>
      </c>
      <c r="DP39" s="52">
        <f t="shared" si="8"/>
        <v>0</v>
      </c>
      <c r="DQ39" s="52">
        <f t="shared" si="8"/>
        <v>0</v>
      </c>
      <c r="DR39" s="52">
        <f t="shared" si="8"/>
        <v>0</v>
      </c>
      <c r="DS39" s="52">
        <f t="shared" si="8"/>
        <v>0</v>
      </c>
      <c r="DT39" s="52">
        <f t="shared" si="8"/>
        <v>0</v>
      </c>
      <c r="DU39" s="52">
        <f t="shared" si="8"/>
        <v>0</v>
      </c>
      <c r="DV39" s="52">
        <f t="shared" si="8"/>
        <v>0</v>
      </c>
      <c r="DW39" s="52">
        <f t="shared" si="8"/>
        <v>0</v>
      </c>
      <c r="DX39" s="52">
        <f t="shared" si="8"/>
        <v>0</v>
      </c>
      <c r="DY39" s="52">
        <f t="shared" si="8"/>
        <v>0</v>
      </c>
      <c r="DZ39" s="52">
        <f t="shared" si="8"/>
        <v>0</v>
      </c>
      <c r="EA39" s="52">
        <f t="shared" si="8"/>
        <v>0</v>
      </c>
      <c r="EB39" s="52">
        <f t="shared" si="8"/>
        <v>0</v>
      </c>
      <c r="EC39" s="52">
        <f t="shared" si="8"/>
        <v>0</v>
      </c>
      <c r="ED39" s="52">
        <f t="shared" si="8"/>
        <v>0</v>
      </c>
      <c r="EE39" s="52">
        <f t="shared" si="8"/>
        <v>0</v>
      </c>
      <c r="EF39" s="52">
        <f t="shared" si="9"/>
        <v>0</v>
      </c>
      <c r="EG39" s="52">
        <f t="shared" si="9"/>
        <v>0</v>
      </c>
      <c r="EH39" s="52">
        <f t="shared" si="9"/>
        <v>0</v>
      </c>
      <c r="EI39" s="52">
        <f t="shared" si="9"/>
        <v>0</v>
      </c>
      <c r="EJ39" s="52">
        <f t="shared" si="9"/>
        <v>0</v>
      </c>
      <c r="EK39" s="52">
        <f t="shared" si="9"/>
        <v>0</v>
      </c>
      <c r="EL39" s="52">
        <f t="shared" si="9"/>
        <v>0</v>
      </c>
      <c r="EM39" s="52">
        <f t="shared" si="9"/>
        <v>0</v>
      </c>
      <c r="EN39" s="52">
        <f t="shared" si="9"/>
        <v>0</v>
      </c>
      <c r="EO39" s="52">
        <f t="shared" si="9"/>
        <v>0</v>
      </c>
      <c r="EP39" s="52">
        <f t="shared" si="9"/>
        <v>0</v>
      </c>
      <c r="EQ39" s="52">
        <f t="shared" si="9"/>
        <v>0</v>
      </c>
      <c r="ER39" s="52">
        <f t="shared" si="9"/>
        <v>0</v>
      </c>
      <c r="ES39" s="52">
        <f t="shared" si="9"/>
        <v>0</v>
      </c>
      <c r="ET39" s="52">
        <f t="shared" si="9"/>
        <v>0</v>
      </c>
      <c r="EU39" s="52">
        <f t="shared" si="9"/>
        <v>0</v>
      </c>
      <c r="EV39" s="52">
        <f t="shared" si="9"/>
        <v>0</v>
      </c>
      <c r="EW39" s="52">
        <f t="shared" si="9"/>
        <v>0</v>
      </c>
      <c r="EX39" s="52">
        <f t="shared" si="9"/>
        <v>0</v>
      </c>
      <c r="EY39" s="52">
        <f t="shared" si="9"/>
        <v>0</v>
      </c>
      <c r="EZ39" s="52">
        <f t="shared" si="9"/>
        <v>0</v>
      </c>
      <c r="FA39" s="52">
        <f t="shared" si="9"/>
        <v>0</v>
      </c>
      <c r="FB39" s="52">
        <f t="shared" si="9"/>
        <v>0</v>
      </c>
      <c r="FC39" s="52">
        <f t="shared" si="9"/>
        <v>0</v>
      </c>
      <c r="FD39" s="52">
        <f t="shared" si="9"/>
        <v>0</v>
      </c>
      <c r="FE39" s="52">
        <f t="shared" si="9"/>
        <v>0</v>
      </c>
      <c r="FF39" s="52">
        <f t="shared" si="9"/>
        <v>0</v>
      </c>
      <c r="FG39" s="52">
        <f t="shared" si="9"/>
        <v>0</v>
      </c>
      <c r="FH39" s="52">
        <f t="shared" si="9"/>
        <v>0</v>
      </c>
      <c r="FI39" s="52">
        <f t="shared" si="9"/>
        <v>0</v>
      </c>
      <c r="FJ39" s="52">
        <f t="shared" si="9"/>
        <v>0</v>
      </c>
      <c r="FK39" s="52">
        <f t="shared" si="9"/>
        <v>0</v>
      </c>
      <c r="FL39" s="52">
        <f t="shared" si="9"/>
        <v>0</v>
      </c>
      <c r="FM39" s="52">
        <f t="shared" si="9"/>
        <v>0</v>
      </c>
      <c r="FN39" s="52">
        <f t="shared" si="9"/>
        <v>0</v>
      </c>
      <c r="FO39" s="52">
        <f t="shared" si="9"/>
        <v>0</v>
      </c>
      <c r="FP39" s="52">
        <f t="shared" si="9"/>
        <v>0</v>
      </c>
      <c r="FQ39" s="52">
        <f t="shared" si="9"/>
        <v>0</v>
      </c>
      <c r="FR39" s="52">
        <f t="shared" si="9"/>
        <v>0</v>
      </c>
      <c r="FS39" s="52">
        <f t="shared" si="9"/>
        <v>0</v>
      </c>
      <c r="FT39" s="52">
        <f t="shared" si="9"/>
        <v>0</v>
      </c>
      <c r="FU39" s="52">
        <f t="shared" si="9"/>
        <v>0</v>
      </c>
      <c r="FV39" s="52">
        <f t="shared" si="9"/>
        <v>0</v>
      </c>
      <c r="FW39" s="52">
        <f t="shared" si="9"/>
        <v>0</v>
      </c>
      <c r="FX39" s="52">
        <f t="shared" si="9"/>
        <v>0</v>
      </c>
      <c r="FY39" s="52">
        <f t="shared" si="9"/>
        <v>0</v>
      </c>
      <c r="FZ39" s="52">
        <f t="shared" si="9"/>
        <v>0</v>
      </c>
      <c r="GA39" s="52">
        <f t="shared" si="9"/>
        <v>0</v>
      </c>
      <c r="GB39" s="52">
        <f t="shared" si="9"/>
        <v>0</v>
      </c>
      <c r="GC39" s="52">
        <f t="shared" si="9"/>
        <v>0</v>
      </c>
      <c r="GD39" s="52">
        <f t="shared" si="9"/>
        <v>0</v>
      </c>
      <c r="GE39" s="52">
        <f t="shared" si="9"/>
        <v>0</v>
      </c>
    </row>
    <row r="40" spans="1:187" s="93" customFormat="1" ht="21" customHeight="1" outlineLevel="1">
      <c r="A40" s="43" t="str">
        <f>目录及说明!$C$3</f>
        <v>XX地区</v>
      </c>
      <c r="B40" s="43" t="str">
        <f>目录及说明!$C$4</f>
        <v>XX项目</v>
      </c>
      <c r="C40" s="94" t="str">
        <f t="shared" si="10"/>
        <v>类别4</v>
      </c>
      <c r="D40" s="853"/>
      <c r="E40" s="52">
        <f t="shared" si="11"/>
        <v>0</v>
      </c>
      <c r="F40" s="686">
        <f>表1.3.1.1单方成本调整表!N8+表1.3.1.1单方成本调整表!P8</f>
        <v>0</v>
      </c>
      <c r="G40" s="52">
        <f t="shared" si="11"/>
        <v>0</v>
      </c>
      <c r="H40" s="52">
        <f t="shared" si="12"/>
        <v>0</v>
      </c>
      <c r="I40" s="52">
        <f t="shared" si="12"/>
        <v>0</v>
      </c>
      <c r="J40" s="52">
        <f t="shared" si="12"/>
        <v>0</v>
      </c>
      <c r="K40" s="52">
        <f t="shared" si="12"/>
        <v>0</v>
      </c>
      <c r="L40" s="52">
        <f t="shared" si="12"/>
        <v>0</v>
      </c>
      <c r="M40" s="52">
        <f t="shared" si="12"/>
        <v>0</v>
      </c>
      <c r="N40" s="52">
        <f t="shared" si="12"/>
        <v>0</v>
      </c>
      <c r="O40" s="52">
        <f t="shared" si="12"/>
        <v>0</v>
      </c>
      <c r="P40" s="52">
        <f t="shared" si="12"/>
        <v>0</v>
      </c>
      <c r="Q40" s="52">
        <f t="shared" si="12"/>
        <v>0</v>
      </c>
      <c r="R40" s="52">
        <f t="shared" si="12"/>
        <v>0</v>
      </c>
      <c r="S40" s="52">
        <f t="shared" si="12"/>
        <v>0</v>
      </c>
      <c r="T40" s="52">
        <f t="shared" si="12"/>
        <v>0</v>
      </c>
      <c r="U40" s="52">
        <f t="shared" si="12"/>
        <v>0</v>
      </c>
      <c r="V40" s="52">
        <f t="shared" si="12"/>
        <v>0</v>
      </c>
      <c r="W40" s="52">
        <f t="shared" si="12"/>
        <v>0</v>
      </c>
      <c r="X40" s="52">
        <f t="shared" si="12"/>
        <v>0</v>
      </c>
      <c r="Y40" s="52">
        <f t="shared" si="12"/>
        <v>0</v>
      </c>
      <c r="Z40" s="52">
        <f t="shared" si="12"/>
        <v>0</v>
      </c>
      <c r="AA40" s="52">
        <f t="shared" si="12"/>
        <v>0</v>
      </c>
      <c r="AB40" s="52">
        <f t="shared" si="12"/>
        <v>0</v>
      </c>
      <c r="AC40" s="52">
        <f t="shared" si="12"/>
        <v>0</v>
      </c>
      <c r="AD40" s="52">
        <f t="shared" si="12"/>
        <v>0</v>
      </c>
      <c r="AE40" s="52">
        <f t="shared" si="12"/>
        <v>0</v>
      </c>
      <c r="AF40" s="52">
        <f t="shared" si="12"/>
        <v>0</v>
      </c>
      <c r="AG40" s="52">
        <f t="shared" si="12"/>
        <v>0</v>
      </c>
      <c r="AH40" s="52">
        <f t="shared" si="12"/>
        <v>0</v>
      </c>
      <c r="AI40" s="52">
        <f t="shared" si="12"/>
        <v>0</v>
      </c>
      <c r="AJ40" s="52">
        <f t="shared" si="12"/>
        <v>0</v>
      </c>
      <c r="AK40" s="52">
        <f t="shared" si="12"/>
        <v>0</v>
      </c>
      <c r="AL40" s="52">
        <f t="shared" si="12"/>
        <v>0</v>
      </c>
      <c r="AM40" s="52">
        <f t="shared" si="12"/>
        <v>0</v>
      </c>
      <c r="AN40" s="52">
        <f t="shared" si="12"/>
        <v>0</v>
      </c>
      <c r="AO40" s="52">
        <f t="shared" si="12"/>
        <v>0</v>
      </c>
      <c r="AP40" s="52">
        <f t="shared" si="12"/>
        <v>0</v>
      </c>
      <c r="AQ40" s="52">
        <f t="shared" si="12"/>
        <v>0</v>
      </c>
      <c r="AR40" s="52">
        <f t="shared" si="12"/>
        <v>0</v>
      </c>
      <c r="AS40" s="52">
        <f t="shared" si="12"/>
        <v>0</v>
      </c>
      <c r="AT40" s="52">
        <f t="shared" si="12"/>
        <v>0</v>
      </c>
      <c r="AU40" s="52">
        <f t="shared" si="12"/>
        <v>0</v>
      </c>
      <c r="AV40" s="52">
        <f t="shared" si="12"/>
        <v>0</v>
      </c>
      <c r="AW40" s="52">
        <f t="shared" si="12"/>
        <v>0</v>
      </c>
      <c r="AX40" s="52">
        <f t="shared" si="12"/>
        <v>0</v>
      </c>
      <c r="AY40" s="52">
        <f t="shared" si="12"/>
        <v>0</v>
      </c>
      <c r="AZ40" s="52">
        <f t="shared" si="12"/>
        <v>0</v>
      </c>
      <c r="BA40" s="52">
        <f t="shared" si="12"/>
        <v>0</v>
      </c>
      <c r="BB40" s="52">
        <f t="shared" si="12"/>
        <v>0</v>
      </c>
      <c r="BC40" s="52">
        <f t="shared" si="12"/>
        <v>0</v>
      </c>
      <c r="BD40" s="52">
        <f t="shared" si="12"/>
        <v>0</v>
      </c>
      <c r="BE40" s="52">
        <f t="shared" si="12"/>
        <v>0</v>
      </c>
      <c r="BF40" s="52">
        <f t="shared" si="12"/>
        <v>0</v>
      </c>
      <c r="BG40" s="52">
        <f t="shared" si="12"/>
        <v>0</v>
      </c>
      <c r="BH40" s="52">
        <f t="shared" si="12"/>
        <v>0</v>
      </c>
      <c r="BI40" s="52">
        <f t="shared" si="12"/>
        <v>0</v>
      </c>
      <c r="BJ40" s="52">
        <f t="shared" si="12"/>
        <v>0</v>
      </c>
      <c r="BK40" s="52">
        <f t="shared" si="12"/>
        <v>0</v>
      </c>
      <c r="BL40" s="52">
        <f t="shared" si="12"/>
        <v>0</v>
      </c>
      <c r="BM40" s="52">
        <f t="shared" si="12"/>
        <v>0</v>
      </c>
      <c r="BN40" s="52">
        <f t="shared" si="12"/>
        <v>0</v>
      </c>
      <c r="BO40" s="52">
        <f t="shared" si="12"/>
        <v>0</v>
      </c>
      <c r="BP40" s="52">
        <f t="shared" si="12"/>
        <v>0</v>
      </c>
      <c r="BQ40" s="52">
        <f t="shared" si="12"/>
        <v>0</v>
      </c>
      <c r="BR40" s="52">
        <f t="shared" si="12"/>
        <v>0</v>
      </c>
      <c r="BS40" s="52">
        <f t="shared" si="12"/>
        <v>0</v>
      </c>
      <c r="BT40" s="52">
        <f t="shared" si="8"/>
        <v>0</v>
      </c>
      <c r="BU40" s="52">
        <f t="shared" si="8"/>
        <v>0</v>
      </c>
      <c r="BV40" s="52">
        <f t="shared" si="8"/>
        <v>0</v>
      </c>
      <c r="BW40" s="52">
        <f t="shared" si="8"/>
        <v>0</v>
      </c>
      <c r="BX40" s="52">
        <f t="shared" si="8"/>
        <v>0</v>
      </c>
      <c r="BY40" s="52">
        <f t="shared" si="8"/>
        <v>0</v>
      </c>
      <c r="BZ40" s="52">
        <f t="shared" si="8"/>
        <v>0</v>
      </c>
      <c r="CA40" s="52">
        <f t="shared" si="8"/>
        <v>0</v>
      </c>
      <c r="CB40" s="52">
        <f t="shared" si="8"/>
        <v>0</v>
      </c>
      <c r="CC40" s="52">
        <f t="shared" si="8"/>
        <v>0</v>
      </c>
      <c r="CD40" s="52">
        <f t="shared" si="8"/>
        <v>0</v>
      </c>
      <c r="CE40" s="52">
        <f t="shared" si="8"/>
        <v>0</v>
      </c>
      <c r="CF40" s="52">
        <f t="shared" si="8"/>
        <v>0</v>
      </c>
      <c r="CG40" s="52">
        <f t="shared" si="8"/>
        <v>0</v>
      </c>
      <c r="CH40" s="52">
        <f t="shared" si="8"/>
        <v>0</v>
      </c>
      <c r="CI40" s="52">
        <f t="shared" si="8"/>
        <v>0</v>
      </c>
      <c r="CJ40" s="52">
        <f t="shared" si="8"/>
        <v>0</v>
      </c>
      <c r="CK40" s="52">
        <f t="shared" si="8"/>
        <v>0</v>
      </c>
      <c r="CL40" s="52">
        <f t="shared" si="8"/>
        <v>0</v>
      </c>
      <c r="CM40" s="52">
        <f t="shared" si="8"/>
        <v>0</v>
      </c>
      <c r="CN40" s="52">
        <f t="shared" si="8"/>
        <v>0</v>
      </c>
      <c r="CO40" s="52">
        <f t="shared" si="8"/>
        <v>0</v>
      </c>
      <c r="CP40" s="52">
        <f t="shared" si="8"/>
        <v>0</v>
      </c>
      <c r="CQ40" s="52">
        <f t="shared" si="8"/>
        <v>0</v>
      </c>
      <c r="CR40" s="52">
        <f t="shared" si="8"/>
        <v>0</v>
      </c>
      <c r="CS40" s="52">
        <f t="shared" si="8"/>
        <v>0</v>
      </c>
      <c r="CT40" s="52">
        <f t="shared" si="8"/>
        <v>0</v>
      </c>
      <c r="CU40" s="52">
        <f t="shared" si="8"/>
        <v>0</v>
      </c>
      <c r="CV40" s="52">
        <f t="shared" si="8"/>
        <v>0</v>
      </c>
      <c r="CW40" s="52">
        <f t="shared" si="8"/>
        <v>0</v>
      </c>
      <c r="CX40" s="52">
        <f t="shared" si="8"/>
        <v>0</v>
      </c>
      <c r="CY40" s="52">
        <f t="shared" si="8"/>
        <v>0</v>
      </c>
      <c r="CZ40" s="52">
        <f t="shared" si="8"/>
        <v>0</v>
      </c>
      <c r="DA40" s="52">
        <f t="shared" si="8"/>
        <v>0</v>
      </c>
      <c r="DB40" s="52">
        <f t="shared" si="8"/>
        <v>0</v>
      </c>
      <c r="DC40" s="52">
        <f t="shared" si="8"/>
        <v>0</v>
      </c>
      <c r="DD40" s="52">
        <f t="shared" si="8"/>
        <v>0</v>
      </c>
      <c r="DE40" s="52">
        <f t="shared" si="8"/>
        <v>0</v>
      </c>
      <c r="DF40" s="52">
        <f t="shared" si="8"/>
        <v>0</v>
      </c>
      <c r="DG40" s="52">
        <f t="shared" si="8"/>
        <v>0</v>
      </c>
      <c r="DH40" s="52">
        <f t="shared" si="8"/>
        <v>0</v>
      </c>
      <c r="DI40" s="52">
        <f t="shared" si="8"/>
        <v>0</v>
      </c>
      <c r="DJ40" s="52">
        <f t="shared" si="8"/>
        <v>0</v>
      </c>
      <c r="DK40" s="52">
        <f t="shared" si="8"/>
        <v>0</v>
      </c>
      <c r="DL40" s="52">
        <f t="shared" si="8"/>
        <v>0</v>
      </c>
      <c r="DM40" s="52">
        <f t="shared" si="8"/>
        <v>0</v>
      </c>
      <c r="DN40" s="52">
        <f t="shared" si="8"/>
        <v>0</v>
      </c>
      <c r="DO40" s="52">
        <f t="shared" si="8"/>
        <v>0</v>
      </c>
      <c r="DP40" s="52">
        <f t="shared" si="8"/>
        <v>0</v>
      </c>
      <c r="DQ40" s="52">
        <f t="shared" si="8"/>
        <v>0</v>
      </c>
      <c r="DR40" s="52">
        <f t="shared" si="8"/>
        <v>0</v>
      </c>
      <c r="DS40" s="52">
        <f t="shared" si="8"/>
        <v>0</v>
      </c>
      <c r="DT40" s="52">
        <f t="shared" si="8"/>
        <v>0</v>
      </c>
      <c r="DU40" s="52">
        <f t="shared" si="8"/>
        <v>0</v>
      </c>
      <c r="DV40" s="52">
        <f t="shared" si="8"/>
        <v>0</v>
      </c>
      <c r="DW40" s="52">
        <f t="shared" si="8"/>
        <v>0</v>
      </c>
      <c r="DX40" s="52">
        <f t="shared" si="8"/>
        <v>0</v>
      </c>
      <c r="DY40" s="52">
        <f t="shared" si="8"/>
        <v>0</v>
      </c>
      <c r="DZ40" s="52">
        <f t="shared" si="8"/>
        <v>0</v>
      </c>
      <c r="EA40" s="52">
        <f t="shared" si="8"/>
        <v>0</v>
      </c>
      <c r="EB40" s="52">
        <f t="shared" si="8"/>
        <v>0</v>
      </c>
      <c r="EC40" s="52">
        <f t="shared" si="8"/>
        <v>0</v>
      </c>
      <c r="ED40" s="52">
        <f t="shared" si="8"/>
        <v>0</v>
      </c>
      <c r="EE40" s="52">
        <f t="shared" ref="EE40:GE40" si="13">$F40</f>
        <v>0</v>
      </c>
      <c r="EF40" s="52">
        <f t="shared" si="13"/>
        <v>0</v>
      </c>
      <c r="EG40" s="52">
        <f t="shared" si="13"/>
        <v>0</v>
      </c>
      <c r="EH40" s="52">
        <f t="shared" si="13"/>
        <v>0</v>
      </c>
      <c r="EI40" s="52">
        <f t="shared" si="13"/>
        <v>0</v>
      </c>
      <c r="EJ40" s="52">
        <f t="shared" si="13"/>
        <v>0</v>
      </c>
      <c r="EK40" s="52">
        <f t="shared" si="13"/>
        <v>0</v>
      </c>
      <c r="EL40" s="52">
        <f t="shared" si="13"/>
        <v>0</v>
      </c>
      <c r="EM40" s="52">
        <f t="shared" si="13"/>
        <v>0</v>
      </c>
      <c r="EN40" s="52">
        <f t="shared" si="13"/>
        <v>0</v>
      </c>
      <c r="EO40" s="52">
        <f t="shared" si="13"/>
        <v>0</v>
      </c>
      <c r="EP40" s="52">
        <f t="shared" si="13"/>
        <v>0</v>
      </c>
      <c r="EQ40" s="52">
        <f t="shared" si="13"/>
        <v>0</v>
      </c>
      <c r="ER40" s="52">
        <f t="shared" si="13"/>
        <v>0</v>
      </c>
      <c r="ES40" s="52">
        <f t="shared" si="13"/>
        <v>0</v>
      </c>
      <c r="ET40" s="52">
        <f t="shared" si="13"/>
        <v>0</v>
      </c>
      <c r="EU40" s="52">
        <f t="shared" si="13"/>
        <v>0</v>
      </c>
      <c r="EV40" s="52">
        <f t="shared" si="13"/>
        <v>0</v>
      </c>
      <c r="EW40" s="52">
        <f t="shared" si="13"/>
        <v>0</v>
      </c>
      <c r="EX40" s="52">
        <f t="shared" si="13"/>
        <v>0</v>
      </c>
      <c r="EY40" s="52">
        <f t="shared" si="13"/>
        <v>0</v>
      </c>
      <c r="EZ40" s="52">
        <f t="shared" si="13"/>
        <v>0</v>
      </c>
      <c r="FA40" s="52">
        <f t="shared" si="13"/>
        <v>0</v>
      </c>
      <c r="FB40" s="52">
        <f t="shared" si="13"/>
        <v>0</v>
      </c>
      <c r="FC40" s="52">
        <f t="shared" si="13"/>
        <v>0</v>
      </c>
      <c r="FD40" s="52">
        <f t="shared" si="13"/>
        <v>0</v>
      </c>
      <c r="FE40" s="52">
        <f t="shared" si="13"/>
        <v>0</v>
      </c>
      <c r="FF40" s="52">
        <f t="shared" si="13"/>
        <v>0</v>
      </c>
      <c r="FG40" s="52">
        <f t="shared" si="13"/>
        <v>0</v>
      </c>
      <c r="FH40" s="52">
        <f t="shared" si="13"/>
        <v>0</v>
      </c>
      <c r="FI40" s="52">
        <f t="shared" si="13"/>
        <v>0</v>
      </c>
      <c r="FJ40" s="52">
        <f t="shared" si="13"/>
        <v>0</v>
      </c>
      <c r="FK40" s="52">
        <f t="shared" si="13"/>
        <v>0</v>
      </c>
      <c r="FL40" s="52">
        <f t="shared" si="13"/>
        <v>0</v>
      </c>
      <c r="FM40" s="52">
        <f t="shared" si="13"/>
        <v>0</v>
      </c>
      <c r="FN40" s="52">
        <f t="shared" si="13"/>
        <v>0</v>
      </c>
      <c r="FO40" s="52">
        <f t="shared" si="13"/>
        <v>0</v>
      </c>
      <c r="FP40" s="52">
        <f t="shared" si="13"/>
        <v>0</v>
      </c>
      <c r="FQ40" s="52">
        <f t="shared" si="13"/>
        <v>0</v>
      </c>
      <c r="FR40" s="52">
        <f t="shared" si="13"/>
        <v>0</v>
      </c>
      <c r="FS40" s="52">
        <f t="shared" si="13"/>
        <v>0</v>
      </c>
      <c r="FT40" s="52">
        <f t="shared" si="13"/>
        <v>0</v>
      </c>
      <c r="FU40" s="52">
        <f t="shared" si="13"/>
        <v>0</v>
      </c>
      <c r="FV40" s="52">
        <f t="shared" si="13"/>
        <v>0</v>
      </c>
      <c r="FW40" s="52">
        <f t="shared" si="13"/>
        <v>0</v>
      </c>
      <c r="FX40" s="52">
        <f t="shared" si="13"/>
        <v>0</v>
      </c>
      <c r="FY40" s="52">
        <f t="shared" si="13"/>
        <v>0</v>
      </c>
      <c r="FZ40" s="52">
        <f t="shared" si="13"/>
        <v>0</v>
      </c>
      <c r="GA40" s="52">
        <f t="shared" si="13"/>
        <v>0</v>
      </c>
      <c r="GB40" s="52">
        <f t="shared" si="13"/>
        <v>0</v>
      </c>
      <c r="GC40" s="52">
        <f t="shared" si="13"/>
        <v>0</v>
      </c>
      <c r="GD40" s="52">
        <f t="shared" si="13"/>
        <v>0</v>
      </c>
      <c r="GE40" s="52">
        <f t="shared" si="13"/>
        <v>0</v>
      </c>
    </row>
    <row r="41" spans="1:187" s="93" customFormat="1" ht="21" customHeight="1">
      <c r="A41" s="43" t="str">
        <f>目录及说明!$C$3</f>
        <v>XX地区</v>
      </c>
      <c r="B41" s="43" t="str">
        <f>目录及说明!$C$4</f>
        <v>XX项目</v>
      </c>
      <c r="C41" s="92" t="s">
        <v>5</v>
      </c>
      <c r="D41" s="853"/>
      <c r="E41" s="51">
        <f t="shared" ref="E41" si="14">IFERROR(E101/E11*10000,0)</f>
        <v>0</v>
      </c>
      <c r="F41" s="51">
        <f>IFERROR(F101/F11*10000,0)</f>
        <v>0</v>
      </c>
      <c r="G41" s="51">
        <f t="shared" ref="G41:BR41" si="15">IFERROR(G101/G11*10000,0)</f>
        <v>0</v>
      </c>
      <c r="H41" s="51">
        <f t="shared" si="15"/>
        <v>0</v>
      </c>
      <c r="I41" s="51">
        <f t="shared" si="15"/>
        <v>0</v>
      </c>
      <c r="J41" s="51">
        <f t="shared" si="15"/>
        <v>0</v>
      </c>
      <c r="K41" s="51">
        <f t="shared" si="15"/>
        <v>0</v>
      </c>
      <c r="L41" s="51">
        <f t="shared" si="15"/>
        <v>0</v>
      </c>
      <c r="M41" s="51">
        <f t="shared" si="15"/>
        <v>0</v>
      </c>
      <c r="N41" s="51">
        <f t="shared" si="15"/>
        <v>0</v>
      </c>
      <c r="O41" s="51">
        <f t="shared" si="15"/>
        <v>0</v>
      </c>
      <c r="P41" s="51">
        <f t="shared" si="15"/>
        <v>0</v>
      </c>
      <c r="Q41" s="51">
        <f t="shared" si="15"/>
        <v>0</v>
      </c>
      <c r="R41" s="51">
        <f t="shared" si="15"/>
        <v>0</v>
      </c>
      <c r="S41" s="51">
        <f t="shared" si="15"/>
        <v>0</v>
      </c>
      <c r="T41" s="51">
        <f t="shared" si="15"/>
        <v>0</v>
      </c>
      <c r="U41" s="51">
        <f t="shared" si="15"/>
        <v>0</v>
      </c>
      <c r="V41" s="51">
        <f t="shared" si="15"/>
        <v>0</v>
      </c>
      <c r="W41" s="51">
        <f t="shared" si="15"/>
        <v>0</v>
      </c>
      <c r="X41" s="51">
        <f t="shared" si="15"/>
        <v>0</v>
      </c>
      <c r="Y41" s="51">
        <f t="shared" si="15"/>
        <v>0</v>
      </c>
      <c r="Z41" s="51">
        <f t="shared" si="15"/>
        <v>0</v>
      </c>
      <c r="AA41" s="51">
        <f t="shared" si="15"/>
        <v>0</v>
      </c>
      <c r="AB41" s="51">
        <f t="shared" si="15"/>
        <v>0</v>
      </c>
      <c r="AC41" s="51">
        <f t="shared" si="15"/>
        <v>0</v>
      </c>
      <c r="AD41" s="51">
        <f t="shared" si="15"/>
        <v>0</v>
      </c>
      <c r="AE41" s="51">
        <f t="shared" si="15"/>
        <v>0</v>
      </c>
      <c r="AF41" s="51">
        <f t="shared" si="15"/>
        <v>0</v>
      </c>
      <c r="AG41" s="51">
        <f t="shared" si="15"/>
        <v>0</v>
      </c>
      <c r="AH41" s="51">
        <f t="shared" si="15"/>
        <v>0</v>
      </c>
      <c r="AI41" s="51">
        <f t="shared" si="15"/>
        <v>0</v>
      </c>
      <c r="AJ41" s="51">
        <f t="shared" si="15"/>
        <v>0</v>
      </c>
      <c r="AK41" s="51">
        <f t="shared" si="15"/>
        <v>0</v>
      </c>
      <c r="AL41" s="51">
        <f t="shared" si="15"/>
        <v>0</v>
      </c>
      <c r="AM41" s="51">
        <f t="shared" si="15"/>
        <v>0</v>
      </c>
      <c r="AN41" s="51">
        <f t="shared" si="15"/>
        <v>0</v>
      </c>
      <c r="AO41" s="51">
        <f t="shared" si="15"/>
        <v>0</v>
      </c>
      <c r="AP41" s="51">
        <f t="shared" si="15"/>
        <v>0</v>
      </c>
      <c r="AQ41" s="51">
        <f t="shared" si="15"/>
        <v>0</v>
      </c>
      <c r="AR41" s="51">
        <f t="shared" si="15"/>
        <v>0</v>
      </c>
      <c r="AS41" s="51">
        <f t="shared" si="15"/>
        <v>0</v>
      </c>
      <c r="AT41" s="51">
        <f t="shared" si="15"/>
        <v>0</v>
      </c>
      <c r="AU41" s="51">
        <f t="shared" si="15"/>
        <v>0</v>
      </c>
      <c r="AV41" s="51">
        <f t="shared" si="15"/>
        <v>0</v>
      </c>
      <c r="AW41" s="51">
        <f t="shared" si="15"/>
        <v>0</v>
      </c>
      <c r="AX41" s="51">
        <f t="shared" si="15"/>
        <v>0</v>
      </c>
      <c r="AY41" s="51">
        <f t="shared" si="15"/>
        <v>0</v>
      </c>
      <c r="AZ41" s="51">
        <f t="shared" si="15"/>
        <v>0</v>
      </c>
      <c r="BA41" s="51">
        <f t="shared" si="15"/>
        <v>0</v>
      </c>
      <c r="BB41" s="51">
        <f t="shared" si="15"/>
        <v>0</v>
      </c>
      <c r="BC41" s="51">
        <f t="shared" si="15"/>
        <v>0</v>
      </c>
      <c r="BD41" s="51">
        <f t="shared" si="15"/>
        <v>0</v>
      </c>
      <c r="BE41" s="51">
        <f t="shared" si="15"/>
        <v>0</v>
      </c>
      <c r="BF41" s="51">
        <f t="shared" si="15"/>
        <v>0</v>
      </c>
      <c r="BG41" s="51">
        <f t="shared" si="15"/>
        <v>0</v>
      </c>
      <c r="BH41" s="51">
        <f t="shared" si="15"/>
        <v>0</v>
      </c>
      <c r="BI41" s="51">
        <f t="shared" si="15"/>
        <v>0</v>
      </c>
      <c r="BJ41" s="51">
        <f t="shared" si="15"/>
        <v>0</v>
      </c>
      <c r="BK41" s="51">
        <f t="shared" si="15"/>
        <v>0</v>
      </c>
      <c r="BL41" s="51">
        <f t="shared" si="15"/>
        <v>0</v>
      </c>
      <c r="BM41" s="51">
        <f t="shared" si="15"/>
        <v>0</v>
      </c>
      <c r="BN41" s="51">
        <f t="shared" si="15"/>
        <v>0</v>
      </c>
      <c r="BO41" s="51">
        <f t="shared" si="15"/>
        <v>0</v>
      </c>
      <c r="BP41" s="51">
        <f t="shared" si="15"/>
        <v>0</v>
      </c>
      <c r="BQ41" s="51">
        <f t="shared" si="15"/>
        <v>0</v>
      </c>
      <c r="BR41" s="51">
        <f t="shared" si="15"/>
        <v>0</v>
      </c>
      <c r="BS41" s="51">
        <f t="shared" ref="BS41:ED41" si="16">IFERROR(BS101/BS11*10000,0)</f>
        <v>0</v>
      </c>
      <c r="BT41" s="51">
        <f t="shared" si="16"/>
        <v>0</v>
      </c>
      <c r="BU41" s="51">
        <f t="shared" si="16"/>
        <v>0</v>
      </c>
      <c r="BV41" s="51">
        <f t="shared" si="16"/>
        <v>0</v>
      </c>
      <c r="BW41" s="51">
        <f t="shared" si="16"/>
        <v>0</v>
      </c>
      <c r="BX41" s="51">
        <f t="shared" si="16"/>
        <v>0</v>
      </c>
      <c r="BY41" s="51">
        <f t="shared" si="16"/>
        <v>0</v>
      </c>
      <c r="BZ41" s="51">
        <f t="shared" si="16"/>
        <v>0</v>
      </c>
      <c r="CA41" s="51">
        <f t="shared" si="16"/>
        <v>0</v>
      </c>
      <c r="CB41" s="51">
        <f t="shared" si="16"/>
        <v>0</v>
      </c>
      <c r="CC41" s="51">
        <f t="shared" si="16"/>
        <v>0</v>
      </c>
      <c r="CD41" s="51">
        <f t="shared" si="16"/>
        <v>0</v>
      </c>
      <c r="CE41" s="51">
        <f t="shared" si="16"/>
        <v>0</v>
      </c>
      <c r="CF41" s="51">
        <f t="shared" si="16"/>
        <v>0</v>
      </c>
      <c r="CG41" s="51">
        <f t="shared" si="16"/>
        <v>0</v>
      </c>
      <c r="CH41" s="51">
        <f t="shared" si="16"/>
        <v>0</v>
      </c>
      <c r="CI41" s="51">
        <f t="shared" si="16"/>
        <v>0</v>
      </c>
      <c r="CJ41" s="51">
        <f t="shared" si="16"/>
        <v>0</v>
      </c>
      <c r="CK41" s="51">
        <f t="shared" si="16"/>
        <v>0</v>
      </c>
      <c r="CL41" s="51">
        <f t="shared" si="16"/>
        <v>0</v>
      </c>
      <c r="CM41" s="51">
        <f t="shared" si="16"/>
        <v>0</v>
      </c>
      <c r="CN41" s="51">
        <f t="shared" si="16"/>
        <v>0</v>
      </c>
      <c r="CO41" s="51">
        <f t="shared" si="16"/>
        <v>0</v>
      </c>
      <c r="CP41" s="51">
        <f t="shared" si="16"/>
        <v>0</v>
      </c>
      <c r="CQ41" s="51">
        <f t="shared" si="16"/>
        <v>0</v>
      </c>
      <c r="CR41" s="51">
        <f t="shared" si="16"/>
        <v>0</v>
      </c>
      <c r="CS41" s="51">
        <f t="shared" si="16"/>
        <v>0</v>
      </c>
      <c r="CT41" s="51">
        <f t="shared" si="16"/>
        <v>0</v>
      </c>
      <c r="CU41" s="51">
        <f t="shared" si="16"/>
        <v>0</v>
      </c>
      <c r="CV41" s="51">
        <f t="shared" si="16"/>
        <v>0</v>
      </c>
      <c r="CW41" s="51">
        <f t="shared" si="16"/>
        <v>0</v>
      </c>
      <c r="CX41" s="51">
        <f t="shared" si="16"/>
        <v>0</v>
      </c>
      <c r="CY41" s="51">
        <f t="shared" si="16"/>
        <v>0</v>
      </c>
      <c r="CZ41" s="51">
        <f t="shared" si="16"/>
        <v>0</v>
      </c>
      <c r="DA41" s="51">
        <f t="shared" si="16"/>
        <v>0</v>
      </c>
      <c r="DB41" s="51">
        <f t="shared" si="16"/>
        <v>0</v>
      </c>
      <c r="DC41" s="51">
        <f t="shared" si="16"/>
        <v>0</v>
      </c>
      <c r="DD41" s="51">
        <f t="shared" si="16"/>
        <v>0</v>
      </c>
      <c r="DE41" s="51">
        <f t="shared" si="16"/>
        <v>0</v>
      </c>
      <c r="DF41" s="51">
        <f t="shared" si="16"/>
        <v>0</v>
      </c>
      <c r="DG41" s="51">
        <f t="shared" si="16"/>
        <v>0</v>
      </c>
      <c r="DH41" s="51">
        <f t="shared" si="16"/>
        <v>0</v>
      </c>
      <c r="DI41" s="51">
        <f t="shared" si="16"/>
        <v>0</v>
      </c>
      <c r="DJ41" s="51">
        <f t="shared" si="16"/>
        <v>0</v>
      </c>
      <c r="DK41" s="51">
        <f t="shared" si="16"/>
        <v>0</v>
      </c>
      <c r="DL41" s="51">
        <f t="shared" si="16"/>
        <v>0</v>
      </c>
      <c r="DM41" s="51">
        <f t="shared" si="16"/>
        <v>0</v>
      </c>
      <c r="DN41" s="51">
        <f t="shared" si="16"/>
        <v>0</v>
      </c>
      <c r="DO41" s="51">
        <f t="shared" si="16"/>
        <v>0</v>
      </c>
      <c r="DP41" s="51">
        <f t="shared" si="16"/>
        <v>0</v>
      </c>
      <c r="DQ41" s="51">
        <f t="shared" si="16"/>
        <v>0</v>
      </c>
      <c r="DR41" s="51">
        <f t="shared" si="16"/>
        <v>0</v>
      </c>
      <c r="DS41" s="51">
        <f t="shared" si="16"/>
        <v>0</v>
      </c>
      <c r="DT41" s="51">
        <f t="shared" si="16"/>
        <v>0</v>
      </c>
      <c r="DU41" s="51">
        <f t="shared" si="16"/>
        <v>0</v>
      </c>
      <c r="DV41" s="51">
        <f t="shared" si="16"/>
        <v>0</v>
      </c>
      <c r="DW41" s="51">
        <f t="shared" si="16"/>
        <v>0</v>
      </c>
      <c r="DX41" s="51">
        <f t="shared" si="16"/>
        <v>0</v>
      </c>
      <c r="DY41" s="51">
        <f t="shared" si="16"/>
        <v>0</v>
      </c>
      <c r="DZ41" s="51">
        <f t="shared" si="16"/>
        <v>0</v>
      </c>
      <c r="EA41" s="51">
        <f t="shared" si="16"/>
        <v>0</v>
      </c>
      <c r="EB41" s="51">
        <f t="shared" si="16"/>
        <v>0</v>
      </c>
      <c r="EC41" s="51">
        <f t="shared" si="16"/>
        <v>0</v>
      </c>
      <c r="ED41" s="51">
        <f t="shared" si="16"/>
        <v>0</v>
      </c>
      <c r="EE41" s="51">
        <f t="shared" ref="EE41:GE41" si="17">IFERROR(EE101/EE11*10000,0)</f>
        <v>0</v>
      </c>
      <c r="EF41" s="51">
        <f t="shared" si="17"/>
        <v>0</v>
      </c>
      <c r="EG41" s="51">
        <f t="shared" si="17"/>
        <v>0</v>
      </c>
      <c r="EH41" s="51">
        <f t="shared" si="17"/>
        <v>0</v>
      </c>
      <c r="EI41" s="51">
        <f t="shared" si="17"/>
        <v>0</v>
      </c>
      <c r="EJ41" s="51">
        <f t="shared" si="17"/>
        <v>0</v>
      </c>
      <c r="EK41" s="51">
        <f t="shared" si="17"/>
        <v>0</v>
      </c>
      <c r="EL41" s="51">
        <f t="shared" si="17"/>
        <v>0</v>
      </c>
      <c r="EM41" s="51">
        <f t="shared" si="17"/>
        <v>0</v>
      </c>
      <c r="EN41" s="51">
        <f t="shared" si="17"/>
        <v>0</v>
      </c>
      <c r="EO41" s="51">
        <f t="shared" si="17"/>
        <v>0</v>
      </c>
      <c r="EP41" s="51">
        <f t="shared" si="17"/>
        <v>0</v>
      </c>
      <c r="EQ41" s="51">
        <f t="shared" si="17"/>
        <v>0</v>
      </c>
      <c r="ER41" s="51">
        <f t="shared" si="17"/>
        <v>0</v>
      </c>
      <c r="ES41" s="51">
        <f t="shared" si="17"/>
        <v>0</v>
      </c>
      <c r="ET41" s="51">
        <f t="shared" si="17"/>
        <v>0</v>
      </c>
      <c r="EU41" s="51">
        <f t="shared" si="17"/>
        <v>0</v>
      </c>
      <c r="EV41" s="51">
        <f t="shared" si="17"/>
        <v>0</v>
      </c>
      <c r="EW41" s="51">
        <f t="shared" si="17"/>
        <v>0</v>
      </c>
      <c r="EX41" s="51">
        <f t="shared" si="17"/>
        <v>0</v>
      </c>
      <c r="EY41" s="51">
        <f t="shared" si="17"/>
        <v>0</v>
      </c>
      <c r="EZ41" s="51">
        <f t="shared" si="17"/>
        <v>0</v>
      </c>
      <c r="FA41" s="51">
        <f t="shared" si="17"/>
        <v>0</v>
      </c>
      <c r="FB41" s="51">
        <f t="shared" si="17"/>
        <v>0</v>
      </c>
      <c r="FC41" s="51">
        <f t="shared" si="17"/>
        <v>0</v>
      </c>
      <c r="FD41" s="51">
        <f t="shared" si="17"/>
        <v>0</v>
      </c>
      <c r="FE41" s="51">
        <f t="shared" si="17"/>
        <v>0</v>
      </c>
      <c r="FF41" s="51">
        <f t="shared" si="17"/>
        <v>0</v>
      </c>
      <c r="FG41" s="51">
        <f t="shared" si="17"/>
        <v>0</v>
      </c>
      <c r="FH41" s="51">
        <f t="shared" si="17"/>
        <v>0</v>
      </c>
      <c r="FI41" s="51">
        <f t="shared" si="17"/>
        <v>0</v>
      </c>
      <c r="FJ41" s="51">
        <f t="shared" si="17"/>
        <v>0</v>
      </c>
      <c r="FK41" s="51">
        <f t="shared" si="17"/>
        <v>0</v>
      </c>
      <c r="FL41" s="51">
        <f t="shared" si="17"/>
        <v>0</v>
      </c>
      <c r="FM41" s="51">
        <f t="shared" si="17"/>
        <v>0</v>
      </c>
      <c r="FN41" s="51">
        <f t="shared" si="17"/>
        <v>0</v>
      </c>
      <c r="FO41" s="51">
        <f t="shared" si="17"/>
        <v>0</v>
      </c>
      <c r="FP41" s="51">
        <f t="shared" si="17"/>
        <v>0</v>
      </c>
      <c r="FQ41" s="51">
        <f t="shared" si="17"/>
        <v>0</v>
      </c>
      <c r="FR41" s="51">
        <f t="shared" si="17"/>
        <v>0</v>
      </c>
      <c r="FS41" s="51">
        <f t="shared" si="17"/>
        <v>0</v>
      </c>
      <c r="FT41" s="51">
        <f t="shared" si="17"/>
        <v>0</v>
      </c>
      <c r="FU41" s="51">
        <f t="shared" si="17"/>
        <v>0</v>
      </c>
      <c r="FV41" s="51">
        <f t="shared" si="17"/>
        <v>0</v>
      </c>
      <c r="FW41" s="51">
        <f t="shared" si="17"/>
        <v>0</v>
      </c>
      <c r="FX41" s="51">
        <f t="shared" si="17"/>
        <v>0</v>
      </c>
      <c r="FY41" s="51">
        <f t="shared" si="17"/>
        <v>0</v>
      </c>
      <c r="FZ41" s="51">
        <f t="shared" si="17"/>
        <v>0</v>
      </c>
      <c r="GA41" s="51">
        <f t="shared" si="17"/>
        <v>0</v>
      </c>
      <c r="GB41" s="51">
        <f t="shared" si="17"/>
        <v>0</v>
      </c>
      <c r="GC41" s="51">
        <f t="shared" si="17"/>
        <v>0</v>
      </c>
      <c r="GD41" s="51">
        <f t="shared" si="17"/>
        <v>0</v>
      </c>
      <c r="GE41" s="51">
        <f t="shared" si="17"/>
        <v>0</v>
      </c>
    </row>
    <row r="42" spans="1:187" s="93" customFormat="1" ht="21" customHeight="1" outlineLevel="1">
      <c r="A42" s="43" t="str">
        <f>目录及说明!$C$3</f>
        <v>XX地区</v>
      </c>
      <c r="B42" s="43" t="str">
        <f>目录及说明!$C$4</f>
        <v>XX项目</v>
      </c>
      <c r="C42" s="94" t="str">
        <f t="shared" ref="C42:C45" si="18">C12</f>
        <v>类别1</v>
      </c>
      <c r="D42" s="853"/>
      <c r="E42" s="52">
        <f t="shared" ref="E42:V57" si="19">$F42</f>
        <v>0</v>
      </c>
      <c r="F42" s="686">
        <f>表1.3.1.1单方成本调整表!N10+表1.3.1.1单方成本调整表!P10</f>
        <v>0</v>
      </c>
      <c r="G42" s="52">
        <f t="shared" si="19"/>
        <v>0</v>
      </c>
      <c r="H42" s="52">
        <f t="shared" si="19"/>
        <v>0</v>
      </c>
      <c r="I42" s="52">
        <f t="shared" si="19"/>
        <v>0</v>
      </c>
      <c r="J42" s="52">
        <f t="shared" si="19"/>
        <v>0</v>
      </c>
      <c r="K42" s="52">
        <f t="shared" si="19"/>
        <v>0</v>
      </c>
      <c r="L42" s="52">
        <f t="shared" si="19"/>
        <v>0</v>
      </c>
      <c r="M42" s="52">
        <f t="shared" si="19"/>
        <v>0</v>
      </c>
      <c r="N42" s="52">
        <f t="shared" si="19"/>
        <v>0</v>
      </c>
      <c r="O42" s="52">
        <f t="shared" si="19"/>
        <v>0</v>
      </c>
      <c r="P42" s="52">
        <f t="shared" si="19"/>
        <v>0</v>
      </c>
      <c r="Q42" s="52">
        <f t="shared" si="19"/>
        <v>0</v>
      </c>
      <c r="R42" s="52">
        <f t="shared" si="19"/>
        <v>0</v>
      </c>
      <c r="S42" s="52">
        <f t="shared" si="19"/>
        <v>0</v>
      </c>
      <c r="T42" s="52">
        <f t="shared" si="19"/>
        <v>0</v>
      </c>
      <c r="U42" s="52">
        <f t="shared" si="19"/>
        <v>0</v>
      </c>
      <c r="V42" s="52">
        <f t="shared" si="19"/>
        <v>0</v>
      </c>
      <c r="W42" s="52">
        <f t="shared" ref="W42:CH45" si="20">$F42</f>
        <v>0</v>
      </c>
      <c r="X42" s="52">
        <f t="shared" si="20"/>
        <v>0</v>
      </c>
      <c r="Y42" s="52">
        <f t="shared" si="20"/>
        <v>0</v>
      </c>
      <c r="Z42" s="52">
        <f t="shared" si="20"/>
        <v>0</v>
      </c>
      <c r="AA42" s="52">
        <f t="shared" si="20"/>
        <v>0</v>
      </c>
      <c r="AB42" s="52">
        <f t="shared" si="20"/>
        <v>0</v>
      </c>
      <c r="AC42" s="52">
        <f t="shared" si="20"/>
        <v>0</v>
      </c>
      <c r="AD42" s="52">
        <f t="shared" si="20"/>
        <v>0</v>
      </c>
      <c r="AE42" s="52">
        <f t="shared" si="20"/>
        <v>0</v>
      </c>
      <c r="AF42" s="52">
        <f t="shared" si="20"/>
        <v>0</v>
      </c>
      <c r="AG42" s="52">
        <f t="shared" si="20"/>
        <v>0</v>
      </c>
      <c r="AH42" s="52">
        <f t="shared" si="20"/>
        <v>0</v>
      </c>
      <c r="AI42" s="52">
        <f t="shared" si="20"/>
        <v>0</v>
      </c>
      <c r="AJ42" s="52">
        <f t="shared" si="20"/>
        <v>0</v>
      </c>
      <c r="AK42" s="52">
        <f t="shared" si="20"/>
        <v>0</v>
      </c>
      <c r="AL42" s="52">
        <f t="shared" si="20"/>
        <v>0</v>
      </c>
      <c r="AM42" s="52">
        <f t="shared" si="20"/>
        <v>0</v>
      </c>
      <c r="AN42" s="52">
        <f t="shared" si="20"/>
        <v>0</v>
      </c>
      <c r="AO42" s="52">
        <f t="shared" si="20"/>
        <v>0</v>
      </c>
      <c r="AP42" s="52">
        <f t="shared" si="20"/>
        <v>0</v>
      </c>
      <c r="AQ42" s="52">
        <f t="shared" si="20"/>
        <v>0</v>
      </c>
      <c r="AR42" s="52">
        <f t="shared" si="20"/>
        <v>0</v>
      </c>
      <c r="AS42" s="52">
        <f t="shared" si="20"/>
        <v>0</v>
      </c>
      <c r="AT42" s="52">
        <f t="shared" si="20"/>
        <v>0</v>
      </c>
      <c r="AU42" s="52">
        <f t="shared" si="20"/>
        <v>0</v>
      </c>
      <c r="AV42" s="52">
        <f t="shared" si="20"/>
        <v>0</v>
      </c>
      <c r="AW42" s="52">
        <f t="shared" si="20"/>
        <v>0</v>
      </c>
      <c r="AX42" s="52">
        <f t="shared" si="20"/>
        <v>0</v>
      </c>
      <c r="AY42" s="52">
        <f t="shared" si="20"/>
        <v>0</v>
      </c>
      <c r="AZ42" s="52">
        <f t="shared" si="20"/>
        <v>0</v>
      </c>
      <c r="BA42" s="52">
        <f t="shared" si="20"/>
        <v>0</v>
      </c>
      <c r="BB42" s="52">
        <f t="shared" si="20"/>
        <v>0</v>
      </c>
      <c r="BC42" s="52">
        <f t="shared" si="20"/>
        <v>0</v>
      </c>
      <c r="BD42" s="52">
        <f t="shared" si="20"/>
        <v>0</v>
      </c>
      <c r="BE42" s="52">
        <f t="shared" si="20"/>
        <v>0</v>
      </c>
      <c r="BF42" s="52">
        <f t="shared" si="20"/>
        <v>0</v>
      </c>
      <c r="BG42" s="52">
        <f t="shared" si="20"/>
        <v>0</v>
      </c>
      <c r="BH42" s="52">
        <f t="shared" si="20"/>
        <v>0</v>
      </c>
      <c r="BI42" s="52">
        <f t="shared" si="20"/>
        <v>0</v>
      </c>
      <c r="BJ42" s="52">
        <f t="shared" si="20"/>
        <v>0</v>
      </c>
      <c r="BK42" s="52">
        <f t="shared" si="20"/>
        <v>0</v>
      </c>
      <c r="BL42" s="52">
        <f t="shared" si="20"/>
        <v>0</v>
      </c>
      <c r="BM42" s="52">
        <f t="shared" si="20"/>
        <v>0</v>
      </c>
      <c r="BN42" s="52">
        <f t="shared" si="20"/>
        <v>0</v>
      </c>
      <c r="BO42" s="52">
        <f t="shared" si="20"/>
        <v>0</v>
      </c>
      <c r="BP42" s="52">
        <f t="shared" si="20"/>
        <v>0</v>
      </c>
      <c r="BQ42" s="52">
        <f t="shared" si="20"/>
        <v>0</v>
      </c>
      <c r="BR42" s="52">
        <f t="shared" si="20"/>
        <v>0</v>
      </c>
      <c r="BS42" s="52">
        <f t="shared" si="20"/>
        <v>0</v>
      </c>
      <c r="BT42" s="52">
        <f t="shared" si="20"/>
        <v>0</v>
      </c>
      <c r="BU42" s="52">
        <f t="shared" si="20"/>
        <v>0</v>
      </c>
      <c r="BV42" s="52">
        <f t="shared" si="20"/>
        <v>0</v>
      </c>
      <c r="BW42" s="52">
        <f t="shared" si="20"/>
        <v>0</v>
      </c>
      <c r="BX42" s="52">
        <f t="shared" si="20"/>
        <v>0</v>
      </c>
      <c r="BY42" s="52">
        <f t="shared" si="20"/>
        <v>0</v>
      </c>
      <c r="BZ42" s="52">
        <f t="shared" si="20"/>
        <v>0</v>
      </c>
      <c r="CA42" s="52">
        <f t="shared" si="20"/>
        <v>0</v>
      </c>
      <c r="CB42" s="52">
        <f t="shared" si="20"/>
        <v>0</v>
      </c>
      <c r="CC42" s="52">
        <f t="shared" si="20"/>
        <v>0</v>
      </c>
      <c r="CD42" s="52">
        <f t="shared" si="20"/>
        <v>0</v>
      </c>
      <c r="CE42" s="52">
        <f t="shared" si="20"/>
        <v>0</v>
      </c>
      <c r="CF42" s="52">
        <f t="shared" si="20"/>
        <v>0</v>
      </c>
      <c r="CG42" s="52">
        <f t="shared" si="20"/>
        <v>0</v>
      </c>
      <c r="CH42" s="52">
        <f t="shared" si="20"/>
        <v>0</v>
      </c>
      <c r="CI42" s="52">
        <f t="shared" ref="CI42:ET45" si="21">$F42</f>
        <v>0</v>
      </c>
      <c r="CJ42" s="52">
        <f t="shared" si="21"/>
        <v>0</v>
      </c>
      <c r="CK42" s="52">
        <f t="shared" si="21"/>
        <v>0</v>
      </c>
      <c r="CL42" s="52">
        <f t="shared" si="21"/>
        <v>0</v>
      </c>
      <c r="CM42" s="52">
        <f t="shared" si="21"/>
        <v>0</v>
      </c>
      <c r="CN42" s="52">
        <f t="shared" si="21"/>
        <v>0</v>
      </c>
      <c r="CO42" s="52">
        <f t="shared" si="21"/>
        <v>0</v>
      </c>
      <c r="CP42" s="52">
        <f t="shared" si="21"/>
        <v>0</v>
      </c>
      <c r="CQ42" s="52">
        <f t="shared" si="21"/>
        <v>0</v>
      </c>
      <c r="CR42" s="52">
        <f t="shared" si="21"/>
        <v>0</v>
      </c>
      <c r="CS42" s="52">
        <f t="shared" si="21"/>
        <v>0</v>
      </c>
      <c r="CT42" s="52">
        <f t="shared" si="21"/>
        <v>0</v>
      </c>
      <c r="CU42" s="52">
        <f t="shared" si="21"/>
        <v>0</v>
      </c>
      <c r="CV42" s="52">
        <f t="shared" si="21"/>
        <v>0</v>
      </c>
      <c r="CW42" s="52">
        <f t="shared" si="21"/>
        <v>0</v>
      </c>
      <c r="CX42" s="52">
        <f t="shared" si="21"/>
        <v>0</v>
      </c>
      <c r="CY42" s="52">
        <f t="shared" si="21"/>
        <v>0</v>
      </c>
      <c r="CZ42" s="52">
        <f t="shared" si="21"/>
        <v>0</v>
      </c>
      <c r="DA42" s="52">
        <f t="shared" si="21"/>
        <v>0</v>
      </c>
      <c r="DB42" s="52">
        <f t="shared" si="21"/>
        <v>0</v>
      </c>
      <c r="DC42" s="52">
        <f t="shared" si="21"/>
        <v>0</v>
      </c>
      <c r="DD42" s="52">
        <f t="shared" si="21"/>
        <v>0</v>
      </c>
      <c r="DE42" s="52">
        <f t="shared" si="21"/>
        <v>0</v>
      </c>
      <c r="DF42" s="52">
        <f t="shared" si="21"/>
        <v>0</v>
      </c>
      <c r="DG42" s="52">
        <f t="shared" si="21"/>
        <v>0</v>
      </c>
      <c r="DH42" s="52">
        <f t="shared" si="21"/>
        <v>0</v>
      </c>
      <c r="DI42" s="52">
        <f t="shared" si="21"/>
        <v>0</v>
      </c>
      <c r="DJ42" s="52">
        <f t="shared" si="21"/>
        <v>0</v>
      </c>
      <c r="DK42" s="52">
        <f t="shared" si="21"/>
        <v>0</v>
      </c>
      <c r="DL42" s="52">
        <f t="shared" si="21"/>
        <v>0</v>
      </c>
      <c r="DM42" s="52">
        <f t="shared" si="21"/>
        <v>0</v>
      </c>
      <c r="DN42" s="52">
        <f t="shared" si="21"/>
        <v>0</v>
      </c>
      <c r="DO42" s="52">
        <f t="shared" si="21"/>
        <v>0</v>
      </c>
      <c r="DP42" s="52">
        <f t="shared" si="21"/>
        <v>0</v>
      </c>
      <c r="DQ42" s="52">
        <f t="shared" si="21"/>
        <v>0</v>
      </c>
      <c r="DR42" s="52">
        <f t="shared" si="21"/>
        <v>0</v>
      </c>
      <c r="DS42" s="52">
        <f t="shared" si="21"/>
        <v>0</v>
      </c>
      <c r="DT42" s="52">
        <f t="shared" si="21"/>
        <v>0</v>
      </c>
      <c r="DU42" s="52">
        <f t="shared" si="21"/>
        <v>0</v>
      </c>
      <c r="DV42" s="52">
        <f t="shared" si="21"/>
        <v>0</v>
      </c>
      <c r="DW42" s="52">
        <f t="shared" si="21"/>
        <v>0</v>
      </c>
      <c r="DX42" s="52">
        <f t="shared" si="21"/>
        <v>0</v>
      </c>
      <c r="DY42" s="52">
        <f t="shared" si="21"/>
        <v>0</v>
      </c>
      <c r="DZ42" s="52">
        <f t="shared" si="21"/>
        <v>0</v>
      </c>
      <c r="EA42" s="52">
        <f t="shared" si="21"/>
        <v>0</v>
      </c>
      <c r="EB42" s="52">
        <f t="shared" si="21"/>
        <v>0</v>
      </c>
      <c r="EC42" s="52">
        <f t="shared" si="21"/>
        <v>0</v>
      </c>
      <c r="ED42" s="52">
        <f t="shared" si="21"/>
        <v>0</v>
      </c>
      <c r="EE42" s="52">
        <f t="shared" si="21"/>
        <v>0</v>
      </c>
      <c r="EF42" s="52">
        <f t="shared" si="21"/>
        <v>0</v>
      </c>
      <c r="EG42" s="52">
        <f t="shared" si="21"/>
        <v>0</v>
      </c>
      <c r="EH42" s="52">
        <f t="shared" si="21"/>
        <v>0</v>
      </c>
      <c r="EI42" s="52">
        <f t="shared" si="21"/>
        <v>0</v>
      </c>
      <c r="EJ42" s="52">
        <f t="shared" si="21"/>
        <v>0</v>
      </c>
      <c r="EK42" s="52">
        <f t="shared" si="21"/>
        <v>0</v>
      </c>
      <c r="EL42" s="52">
        <f t="shared" si="21"/>
        <v>0</v>
      </c>
      <c r="EM42" s="52">
        <f t="shared" si="21"/>
        <v>0</v>
      </c>
      <c r="EN42" s="52">
        <f t="shared" si="21"/>
        <v>0</v>
      </c>
      <c r="EO42" s="52">
        <f t="shared" si="21"/>
        <v>0</v>
      </c>
      <c r="EP42" s="52">
        <f t="shared" si="21"/>
        <v>0</v>
      </c>
      <c r="EQ42" s="52">
        <f t="shared" si="21"/>
        <v>0</v>
      </c>
      <c r="ER42" s="52">
        <f t="shared" si="21"/>
        <v>0</v>
      </c>
      <c r="ES42" s="52">
        <f t="shared" si="21"/>
        <v>0</v>
      </c>
      <c r="ET42" s="52">
        <f t="shared" si="21"/>
        <v>0</v>
      </c>
      <c r="EU42" s="52">
        <f t="shared" ref="EU42:GE44" si="22">$F42</f>
        <v>0</v>
      </c>
      <c r="EV42" s="52">
        <f t="shared" si="22"/>
        <v>0</v>
      </c>
      <c r="EW42" s="52">
        <f t="shared" si="22"/>
        <v>0</v>
      </c>
      <c r="EX42" s="52">
        <f t="shared" si="22"/>
        <v>0</v>
      </c>
      <c r="EY42" s="52">
        <f t="shared" si="22"/>
        <v>0</v>
      </c>
      <c r="EZ42" s="52">
        <f t="shared" si="22"/>
        <v>0</v>
      </c>
      <c r="FA42" s="52">
        <f t="shared" si="22"/>
        <v>0</v>
      </c>
      <c r="FB42" s="52">
        <f t="shared" si="22"/>
        <v>0</v>
      </c>
      <c r="FC42" s="52">
        <f t="shared" si="22"/>
        <v>0</v>
      </c>
      <c r="FD42" s="52">
        <f t="shared" si="22"/>
        <v>0</v>
      </c>
      <c r="FE42" s="52">
        <f t="shared" si="22"/>
        <v>0</v>
      </c>
      <c r="FF42" s="52">
        <f t="shared" si="22"/>
        <v>0</v>
      </c>
      <c r="FG42" s="52">
        <f t="shared" si="22"/>
        <v>0</v>
      </c>
      <c r="FH42" s="52">
        <f t="shared" si="22"/>
        <v>0</v>
      </c>
      <c r="FI42" s="52">
        <f t="shared" si="22"/>
        <v>0</v>
      </c>
      <c r="FJ42" s="52">
        <f t="shared" si="22"/>
        <v>0</v>
      </c>
      <c r="FK42" s="52">
        <f t="shared" si="22"/>
        <v>0</v>
      </c>
      <c r="FL42" s="52">
        <f t="shared" si="22"/>
        <v>0</v>
      </c>
      <c r="FM42" s="52">
        <f t="shared" si="22"/>
        <v>0</v>
      </c>
      <c r="FN42" s="52">
        <f t="shared" si="22"/>
        <v>0</v>
      </c>
      <c r="FO42" s="52">
        <f t="shared" si="22"/>
        <v>0</v>
      </c>
      <c r="FP42" s="52">
        <f t="shared" si="22"/>
        <v>0</v>
      </c>
      <c r="FQ42" s="52">
        <f t="shared" si="22"/>
        <v>0</v>
      </c>
      <c r="FR42" s="52">
        <f t="shared" si="22"/>
        <v>0</v>
      </c>
      <c r="FS42" s="52">
        <f t="shared" si="22"/>
        <v>0</v>
      </c>
      <c r="FT42" s="52">
        <f t="shared" si="22"/>
        <v>0</v>
      </c>
      <c r="FU42" s="52">
        <f t="shared" si="22"/>
        <v>0</v>
      </c>
      <c r="FV42" s="52">
        <f t="shared" si="22"/>
        <v>0</v>
      </c>
      <c r="FW42" s="52">
        <f t="shared" si="22"/>
        <v>0</v>
      </c>
      <c r="FX42" s="52">
        <f t="shared" si="22"/>
        <v>0</v>
      </c>
      <c r="FY42" s="52">
        <f t="shared" si="22"/>
        <v>0</v>
      </c>
      <c r="FZ42" s="52">
        <f t="shared" si="22"/>
        <v>0</v>
      </c>
      <c r="GA42" s="52">
        <f t="shared" si="22"/>
        <v>0</v>
      </c>
      <c r="GB42" s="52">
        <f t="shared" si="22"/>
        <v>0</v>
      </c>
      <c r="GC42" s="52">
        <f t="shared" si="22"/>
        <v>0</v>
      </c>
      <c r="GD42" s="52">
        <f t="shared" si="22"/>
        <v>0</v>
      </c>
      <c r="GE42" s="52">
        <f t="shared" si="22"/>
        <v>0</v>
      </c>
    </row>
    <row r="43" spans="1:187" s="93" customFormat="1" ht="21" customHeight="1" outlineLevel="1">
      <c r="A43" s="43" t="str">
        <f>目录及说明!$C$3</f>
        <v>XX地区</v>
      </c>
      <c r="B43" s="43" t="str">
        <f>目录及说明!$C$4</f>
        <v>XX项目</v>
      </c>
      <c r="C43" s="94" t="str">
        <f t="shared" si="18"/>
        <v>类别2</v>
      </c>
      <c r="D43" s="853"/>
      <c r="E43" s="52">
        <f t="shared" si="19"/>
        <v>0</v>
      </c>
      <c r="F43" s="686">
        <f>表1.3.1.1单方成本调整表!N11+表1.3.1.1单方成本调整表!P11</f>
        <v>0</v>
      </c>
      <c r="G43" s="52">
        <f t="shared" si="19"/>
        <v>0</v>
      </c>
      <c r="H43" s="52">
        <f t="shared" ref="H43:BS45" si="23">$F43</f>
        <v>0</v>
      </c>
      <c r="I43" s="52">
        <f t="shared" si="23"/>
        <v>0</v>
      </c>
      <c r="J43" s="52">
        <f t="shared" si="23"/>
        <v>0</v>
      </c>
      <c r="K43" s="52">
        <f t="shared" si="23"/>
        <v>0</v>
      </c>
      <c r="L43" s="52">
        <f t="shared" si="23"/>
        <v>0</v>
      </c>
      <c r="M43" s="52">
        <f t="shared" si="23"/>
        <v>0</v>
      </c>
      <c r="N43" s="52">
        <f t="shared" si="23"/>
        <v>0</v>
      </c>
      <c r="O43" s="52">
        <f t="shared" si="23"/>
        <v>0</v>
      </c>
      <c r="P43" s="52">
        <f t="shared" si="23"/>
        <v>0</v>
      </c>
      <c r="Q43" s="52">
        <f t="shared" si="23"/>
        <v>0</v>
      </c>
      <c r="R43" s="52">
        <f t="shared" si="23"/>
        <v>0</v>
      </c>
      <c r="S43" s="52">
        <f t="shared" si="23"/>
        <v>0</v>
      </c>
      <c r="T43" s="52">
        <f t="shared" si="23"/>
        <v>0</v>
      </c>
      <c r="U43" s="52">
        <f t="shared" si="23"/>
        <v>0</v>
      </c>
      <c r="V43" s="52">
        <f t="shared" si="23"/>
        <v>0</v>
      </c>
      <c r="W43" s="52">
        <f t="shared" si="23"/>
        <v>0</v>
      </c>
      <c r="X43" s="52">
        <f t="shared" si="23"/>
        <v>0</v>
      </c>
      <c r="Y43" s="52">
        <f t="shared" si="23"/>
        <v>0</v>
      </c>
      <c r="Z43" s="52">
        <f t="shared" si="23"/>
        <v>0</v>
      </c>
      <c r="AA43" s="52">
        <f t="shared" si="23"/>
        <v>0</v>
      </c>
      <c r="AB43" s="52">
        <f t="shared" si="23"/>
        <v>0</v>
      </c>
      <c r="AC43" s="52">
        <f t="shared" si="23"/>
        <v>0</v>
      </c>
      <c r="AD43" s="52">
        <f t="shared" si="23"/>
        <v>0</v>
      </c>
      <c r="AE43" s="52">
        <f t="shared" si="23"/>
        <v>0</v>
      </c>
      <c r="AF43" s="52">
        <f t="shared" si="23"/>
        <v>0</v>
      </c>
      <c r="AG43" s="52">
        <f t="shared" si="23"/>
        <v>0</v>
      </c>
      <c r="AH43" s="52">
        <f t="shared" si="23"/>
        <v>0</v>
      </c>
      <c r="AI43" s="52">
        <f t="shared" si="23"/>
        <v>0</v>
      </c>
      <c r="AJ43" s="52">
        <f t="shared" si="23"/>
        <v>0</v>
      </c>
      <c r="AK43" s="52">
        <f t="shared" si="23"/>
        <v>0</v>
      </c>
      <c r="AL43" s="52">
        <f t="shared" si="23"/>
        <v>0</v>
      </c>
      <c r="AM43" s="52">
        <f t="shared" si="23"/>
        <v>0</v>
      </c>
      <c r="AN43" s="52">
        <f t="shared" si="23"/>
        <v>0</v>
      </c>
      <c r="AO43" s="52">
        <f t="shared" si="23"/>
        <v>0</v>
      </c>
      <c r="AP43" s="52">
        <f t="shared" si="23"/>
        <v>0</v>
      </c>
      <c r="AQ43" s="52">
        <f t="shared" si="23"/>
        <v>0</v>
      </c>
      <c r="AR43" s="52">
        <f t="shared" si="23"/>
        <v>0</v>
      </c>
      <c r="AS43" s="52">
        <f t="shared" si="23"/>
        <v>0</v>
      </c>
      <c r="AT43" s="52">
        <f t="shared" si="23"/>
        <v>0</v>
      </c>
      <c r="AU43" s="52">
        <f t="shared" si="23"/>
        <v>0</v>
      </c>
      <c r="AV43" s="52">
        <f t="shared" si="23"/>
        <v>0</v>
      </c>
      <c r="AW43" s="52">
        <f t="shared" si="23"/>
        <v>0</v>
      </c>
      <c r="AX43" s="52">
        <f t="shared" si="23"/>
        <v>0</v>
      </c>
      <c r="AY43" s="52">
        <f t="shared" si="23"/>
        <v>0</v>
      </c>
      <c r="AZ43" s="52">
        <f t="shared" si="23"/>
        <v>0</v>
      </c>
      <c r="BA43" s="52">
        <f t="shared" si="23"/>
        <v>0</v>
      </c>
      <c r="BB43" s="52">
        <f t="shared" si="23"/>
        <v>0</v>
      </c>
      <c r="BC43" s="52">
        <f t="shared" si="23"/>
        <v>0</v>
      </c>
      <c r="BD43" s="52">
        <f t="shared" si="23"/>
        <v>0</v>
      </c>
      <c r="BE43" s="52">
        <f t="shared" si="23"/>
        <v>0</v>
      </c>
      <c r="BF43" s="52">
        <f t="shared" si="23"/>
        <v>0</v>
      </c>
      <c r="BG43" s="52">
        <f t="shared" si="23"/>
        <v>0</v>
      </c>
      <c r="BH43" s="52">
        <f t="shared" si="23"/>
        <v>0</v>
      </c>
      <c r="BI43" s="52">
        <f t="shared" si="23"/>
        <v>0</v>
      </c>
      <c r="BJ43" s="52">
        <f t="shared" si="23"/>
        <v>0</v>
      </c>
      <c r="BK43" s="52">
        <f t="shared" si="23"/>
        <v>0</v>
      </c>
      <c r="BL43" s="52">
        <f t="shared" si="23"/>
        <v>0</v>
      </c>
      <c r="BM43" s="52">
        <f t="shared" si="23"/>
        <v>0</v>
      </c>
      <c r="BN43" s="52">
        <f t="shared" si="23"/>
        <v>0</v>
      </c>
      <c r="BO43" s="52">
        <f t="shared" si="23"/>
        <v>0</v>
      </c>
      <c r="BP43" s="52">
        <f t="shared" si="23"/>
        <v>0</v>
      </c>
      <c r="BQ43" s="52">
        <f t="shared" si="23"/>
        <v>0</v>
      </c>
      <c r="BR43" s="52">
        <f t="shared" si="23"/>
        <v>0</v>
      </c>
      <c r="BS43" s="52">
        <f t="shared" si="23"/>
        <v>0</v>
      </c>
      <c r="BT43" s="52">
        <f t="shared" si="20"/>
        <v>0</v>
      </c>
      <c r="BU43" s="52">
        <f t="shared" si="20"/>
        <v>0</v>
      </c>
      <c r="BV43" s="52">
        <f t="shared" si="20"/>
        <v>0</v>
      </c>
      <c r="BW43" s="52">
        <f t="shared" si="20"/>
        <v>0</v>
      </c>
      <c r="BX43" s="52">
        <f t="shared" si="20"/>
        <v>0</v>
      </c>
      <c r="BY43" s="52">
        <f t="shared" si="20"/>
        <v>0</v>
      </c>
      <c r="BZ43" s="52">
        <f t="shared" si="20"/>
        <v>0</v>
      </c>
      <c r="CA43" s="52">
        <f t="shared" si="20"/>
        <v>0</v>
      </c>
      <c r="CB43" s="52">
        <f t="shared" si="20"/>
        <v>0</v>
      </c>
      <c r="CC43" s="52">
        <f t="shared" si="20"/>
        <v>0</v>
      </c>
      <c r="CD43" s="52">
        <f t="shared" si="20"/>
        <v>0</v>
      </c>
      <c r="CE43" s="52">
        <f t="shared" si="20"/>
        <v>0</v>
      </c>
      <c r="CF43" s="52">
        <f t="shared" si="20"/>
        <v>0</v>
      </c>
      <c r="CG43" s="52">
        <f t="shared" si="20"/>
        <v>0</v>
      </c>
      <c r="CH43" s="52">
        <f t="shared" si="20"/>
        <v>0</v>
      </c>
      <c r="CI43" s="52">
        <f t="shared" si="21"/>
        <v>0</v>
      </c>
      <c r="CJ43" s="52">
        <f t="shared" si="21"/>
        <v>0</v>
      </c>
      <c r="CK43" s="52">
        <f t="shared" si="21"/>
        <v>0</v>
      </c>
      <c r="CL43" s="52">
        <f t="shared" si="21"/>
        <v>0</v>
      </c>
      <c r="CM43" s="52">
        <f t="shared" si="21"/>
        <v>0</v>
      </c>
      <c r="CN43" s="52">
        <f t="shared" si="21"/>
        <v>0</v>
      </c>
      <c r="CO43" s="52">
        <f t="shared" si="21"/>
        <v>0</v>
      </c>
      <c r="CP43" s="52">
        <f t="shared" si="21"/>
        <v>0</v>
      </c>
      <c r="CQ43" s="52">
        <f t="shared" si="21"/>
        <v>0</v>
      </c>
      <c r="CR43" s="52">
        <f t="shared" si="21"/>
        <v>0</v>
      </c>
      <c r="CS43" s="52">
        <f t="shared" si="21"/>
        <v>0</v>
      </c>
      <c r="CT43" s="52">
        <f t="shared" si="21"/>
        <v>0</v>
      </c>
      <c r="CU43" s="52">
        <f t="shared" si="21"/>
        <v>0</v>
      </c>
      <c r="CV43" s="52">
        <f t="shared" si="21"/>
        <v>0</v>
      </c>
      <c r="CW43" s="52">
        <f t="shared" si="21"/>
        <v>0</v>
      </c>
      <c r="CX43" s="52">
        <f t="shared" si="21"/>
        <v>0</v>
      </c>
      <c r="CY43" s="52">
        <f t="shared" si="21"/>
        <v>0</v>
      </c>
      <c r="CZ43" s="52">
        <f t="shared" si="21"/>
        <v>0</v>
      </c>
      <c r="DA43" s="52">
        <f t="shared" si="21"/>
        <v>0</v>
      </c>
      <c r="DB43" s="52">
        <f t="shared" si="21"/>
        <v>0</v>
      </c>
      <c r="DC43" s="52">
        <f t="shared" si="21"/>
        <v>0</v>
      </c>
      <c r="DD43" s="52">
        <f t="shared" si="21"/>
        <v>0</v>
      </c>
      <c r="DE43" s="52">
        <f t="shared" si="21"/>
        <v>0</v>
      </c>
      <c r="DF43" s="52">
        <f t="shared" si="21"/>
        <v>0</v>
      </c>
      <c r="DG43" s="52">
        <f t="shared" si="21"/>
        <v>0</v>
      </c>
      <c r="DH43" s="52">
        <f t="shared" si="21"/>
        <v>0</v>
      </c>
      <c r="DI43" s="52">
        <f t="shared" si="21"/>
        <v>0</v>
      </c>
      <c r="DJ43" s="52">
        <f t="shared" si="21"/>
        <v>0</v>
      </c>
      <c r="DK43" s="52">
        <f t="shared" si="21"/>
        <v>0</v>
      </c>
      <c r="DL43" s="52">
        <f t="shared" si="21"/>
        <v>0</v>
      </c>
      <c r="DM43" s="52">
        <f t="shared" si="21"/>
        <v>0</v>
      </c>
      <c r="DN43" s="52">
        <f t="shared" si="21"/>
        <v>0</v>
      </c>
      <c r="DO43" s="52">
        <f t="shared" si="21"/>
        <v>0</v>
      </c>
      <c r="DP43" s="52">
        <f t="shared" si="21"/>
        <v>0</v>
      </c>
      <c r="DQ43" s="52">
        <f t="shared" si="21"/>
        <v>0</v>
      </c>
      <c r="DR43" s="52">
        <f t="shared" si="21"/>
        <v>0</v>
      </c>
      <c r="DS43" s="52">
        <f t="shared" si="21"/>
        <v>0</v>
      </c>
      <c r="DT43" s="52">
        <f t="shared" si="21"/>
        <v>0</v>
      </c>
      <c r="DU43" s="52">
        <f t="shared" si="21"/>
        <v>0</v>
      </c>
      <c r="DV43" s="52">
        <f t="shared" si="21"/>
        <v>0</v>
      </c>
      <c r="DW43" s="52">
        <f t="shared" si="21"/>
        <v>0</v>
      </c>
      <c r="DX43" s="52">
        <f t="shared" si="21"/>
        <v>0</v>
      </c>
      <c r="DY43" s="52">
        <f t="shared" si="21"/>
        <v>0</v>
      </c>
      <c r="DZ43" s="52">
        <f t="shared" si="21"/>
        <v>0</v>
      </c>
      <c r="EA43" s="52">
        <f t="shared" si="21"/>
        <v>0</v>
      </c>
      <c r="EB43" s="52">
        <f t="shared" si="21"/>
        <v>0</v>
      </c>
      <c r="EC43" s="52">
        <f t="shared" si="21"/>
        <v>0</v>
      </c>
      <c r="ED43" s="52">
        <f t="shared" si="21"/>
        <v>0</v>
      </c>
      <c r="EE43" s="52">
        <f t="shared" si="21"/>
        <v>0</v>
      </c>
      <c r="EF43" s="52">
        <f t="shared" si="21"/>
        <v>0</v>
      </c>
      <c r="EG43" s="52">
        <f t="shared" si="21"/>
        <v>0</v>
      </c>
      <c r="EH43" s="52">
        <f t="shared" si="21"/>
        <v>0</v>
      </c>
      <c r="EI43" s="52">
        <f t="shared" si="21"/>
        <v>0</v>
      </c>
      <c r="EJ43" s="52">
        <f t="shared" si="21"/>
        <v>0</v>
      </c>
      <c r="EK43" s="52">
        <f t="shared" si="21"/>
        <v>0</v>
      </c>
      <c r="EL43" s="52">
        <f t="shared" si="21"/>
        <v>0</v>
      </c>
      <c r="EM43" s="52">
        <f t="shared" si="21"/>
        <v>0</v>
      </c>
      <c r="EN43" s="52">
        <f t="shared" si="21"/>
        <v>0</v>
      </c>
      <c r="EO43" s="52">
        <f t="shared" si="21"/>
        <v>0</v>
      </c>
      <c r="EP43" s="52">
        <f t="shared" si="21"/>
        <v>0</v>
      </c>
      <c r="EQ43" s="52">
        <f t="shared" si="21"/>
        <v>0</v>
      </c>
      <c r="ER43" s="52">
        <f t="shared" si="21"/>
        <v>0</v>
      </c>
      <c r="ES43" s="52">
        <f t="shared" si="21"/>
        <v>0</v>
      </c>
      <c r="ET43" s="52">
        <f t="shared" si="21"/>
        <v>0</v>
      </c>
      <c r="EU43" s="52">
        <f t="shared" si="22"/>
        <v>0</v>
      </c>
      <c r="EV43" s="52">
        <f t="shared" si="22"/>
        <v>0</v>
      </c>
      <c r="EW43" s="52">
        <f t="shared" si="22"/>
        <v>0</v>
      </c>
      <c r="EX43" s="52">
        <f t="shared" si="22"/>
        <v>0</v>
      </c>
      <c r="EY43" s="52">
        <f t="shared" si="22"/>
        <v>0</v>
      </c>
      <c r="EZ43" s="52">
        <f t="shared" si="22"/>
        <v>0</v>
      </c>
      <c r="FA43" s="52">
        <f t="shared" si="22"/>
        <v>0</v>
      </c>
      <c r="FB43" s="52">
        <f t="shared" si="22"/>
        <v>0</v>
      </c>
      <c r="FC43" s="52">
        <f t="shared" si="22"/>
        <v>0</v>
      </c>
      <c r="FD43" s="52">
        <f t="shared" si="22"/>
        <v>0</v>
      </c>
      <c r="FE43" s="52">
        <f t="shared" si="22"/>
        <v>0</v>
      </c>
      <c r="FF43" s="52">
        <f t="shared" si="22"/>
        <v>0</v>
      </c>
      <c r="FG43" s="52">
        <f t="shared" si="22"/>
        <v>0</v>
      </c>
      <c r="FH43" s="52">
        <f t="shared" si="22"/>
        <v>0</v>
      </c>
      <c r="FI43" s="52">
        <f t="shared" si="22"/>
        <v>0</v>
      </c>
      <c r="FJ43" s="52">
        <f t="shared" si="22"/>
        <v>0</v>
      </c>
      <c r="FK43" s="52">
        <f t="shared" si="22"/>
        <v>0</v>
      </c>
      <c r="FL43" s="52">
        <f t="shared" si="22"/>
        <v>0</v>
      </c>
      <c r="FM43" s="52">
        <f t="shared" si="22"/>
        <v>0</v>
      </c>
      <c r="FN43" s="52">
        <f t="shared" si="22"/>
        <v>0</v>
      </c>
      <c r="FO43" s="52">
        <f t="shared" si="22"/>
        <v>0</v>
      </c>
      <c r="FP43" s="52">
        <f t="shared" si="22"/>
        <v>0</v>
      </c>
      <c r="FQ43" s="52">
        <f t="shared" si="22"/>
        <v>0</v>
      </c>
      <c r="FR43" s="52">
        <f t="shared" si="22"/>
        <v>0</v>
      </c>
      <c r="FS43" s="52">
        <f t="shared" si="22"/>
        <v>0</v>
      </c>
      <c r="FT43" s="52">
        <f t="shared" si="22"/>
        <v>0</v>
      </c>
      <c r="FU43" s="52">
        <f t="shared" si="22"/>
        <v>0</v>
      </c>
      <c r="FV43" s="52">
        <f t="shared" si="22"/>
        <v>0</v>
      </c>
      <c r="FW43" s="52">
        <f t="shared" si="22"/>
        <v>0</v>
      </c>
      <c r="FX43" s="52">
        <f t="shared" si="22"/>
        <v>0</v>
      </c>
      <c r="FY43" s="52">
        <f t="shared" si="22"/>
        <v>0</v>
      </c>
      <c r="FZ43" s="52">
        <f t="shared" si="22"/>
        <v>0</v>
      </c>
      <c r="GA43" s="52">
        <f t="shared" si="22"/>
        <v>0</v>
      </c>
      <c r="GB43" s="52">
        <f t="shared" si="22"/>
        <v>0</v>
      </c>
      <c r="GC43" s="52">
        <f t="shared" si="22"/>
        <v>0</v>
      </c>
      <c r="GD43" s="52">
        <f t="shared" si="22"/>
        <v>0</v>
      </c>
      <c r="GE43" s="52">
        <f t="shared" si="22"/>
        <v>0</v>
      </c>
    </row>
    <row r="44" spans="1:187" s="93" customFormat="1" ht="21" customHeight="1" outlineLevel="1">
      <c r="A44" s="43" t="str">
        <f>目录及说明!$C$3</f>
        <v>XX地区</v>
      </c>
      <c r="B44" s="43" t="str">
        <f>目录及说明!$C$4</f>
        <v>XX项目</v>
      </c>
      <c r="C44" s="95" t="str">
        <f t="shared" si="18"/>
        <v>类别3</v>
      </c>
      <c r="D44" s="853"/>
      <c r="E44" s="52">
        <f t="shared" si="19"/>
        <v>0</v>
      </c>
      <c r="F44" s="686">
        <f>表1.3.1.1单方成本调整表!N12+表1.3.1.1单方成本调整表!P12</f>
        <v>0</v>
      </c>
      <c r="G44" s="52">
        <f t="shared" si="19"/>
        <v>0</v>
      </c>
      <c r="H44" s="52">
        <f t="shared" si="23"/>
        <v>0</v>
      </c>
      <c r="I44" s="52">
        <f t="shared" si="23"/>
        <v>0</v>
      </c>
      <c r="J44" s="52">
        <f t="shared" si="23"/>
        <v>0</v>
      </c>
      <c r="K44" s="52">
        <f t="shared" si="23"/>
        <v>0</v>
      </c>
      <c r="L44" s="52">
        <f t="shared" si="23"/>
        <v>0</v>
      </c>
      <c r="M44" s="52">
        <f t="shared" si="23"/>
        <v>0</v>
      </c>
      <c r="N44" s="52">
        <f t="shared" si="23"/>
        <v>0</v>
      </c>
      <c r="O44" s="52">
        <f t="shared" si="23"/>
        <v>0</v>
      </c>
      <c r="P44" s="52">
        <f t="shared" si="23"/>
        <v>0</v>
      </c>
      <c r="Q44" s="52">
        <f t="shared" si="23"/>
        <v>0</v>
      </c>
      <c r="R44" s="52">
        <f t="shared" si="23"/>
        <v>0</v>
      </c>
      <c r="S44" s="52">
        <f t="shared" si="23"/>
        <v>0</v>
      </c>
      <c r="T44" s="52">
        <f t="shared" si="23"/>
        <v>0</v>
      </c>
      <c r="U44" s="52">
        <f t="shared" si="23"/>
        <v>0</v>
      </c>
      <c r="V44" s="52">
        <f t="shared" si="23"/>
        <v>0</v>
      </c>
      <c r="W44" s="52">
        <f t="shared" si="23"/>
        <v>0</v>
      </c>
      <c r="X44" s="52">
        <f t="shared" si="23"/>
        <v>0</v>
      </c>
      <c r="Y44" s="52">
        <f t="shared" si="23"/>
        <v>0</v>
      </c>
      <c r="Z44" s="52">
        <f t="shared" si="23"/>
        <v>0</v>
      </c>
      <c r="AA44" s="52">
        <f t="shared" si="23"/>
        <v>0</v>
      </c>
      <c r="AB44" s="52">
        <f t="shared" si="23"/>
        <v>0</v>
      </c>
      <c r="AC44" s="52">
        <f t="shared" si="23"/>
        <v>0</v>
      </c>
      <c r="AD44" s="52">
        <f t="shared" si="23"/>
        <v>0</v>
      </c>
      <c r="AE44" s="52">
        <f t="shared" si="23"/>
        <v>0</v>
      </c>
      <c r="AF44" s="52">
        <f t="shared" si="23"/>
        <v>0</v>
      </c>
      <c r="AG44" s="52">
        <f t="shared" si="23"/>
        <v>0</v>
      </c>
      <c r="AH44" s="52">
        <f t="shared" si="23"/>
        <v>0</v>
      </c>
      <c r="AI44" s="52">
        <f t="shared" si="23"/>
        <v>0</v>
      </c>
      <c r="AJ44" s="52">
        <f t="shared" si="23"/>
        <v>0</v>
      </c>
      <c r="AK44" s="52">
        <f t="shared" si="23"/>
        <v>0</v>
      </c>
      <c r="AL44" s="52">
        <f t="shared" si="23"/>
        <v>0</v>
      </c>
      <c r="AM44" s="52">
        <f t="shared" si="23"/>
        <v>0</v>
      </c>
      <c r="AN44" s="52">
        <f t="shared" si="23"/>
        <v>0</v>
      </c>
      <c r="AO44" s="52">
        <f t="shared" si="23"/>
        <v>0</v>
      </c>
      <c r="AP44" s="52">
        <f t="shared" si="23"/>
        <v>0</v>
      </c>
      <c r="AQ44" s="52">
        <f t="shared" si="23"/>
        <v>0</v>
      </c>
      <c r="AR44" s="52">
        <f t="shared" si="23"/>
        <v>0</v>
      </c>
      <c r="AS44" s="52">
        <f t="shared" si="23"/>
        <v>0</v>
      </c>
      <c r="AT44" s="52">
        <f t="shared" si="23"/>
        <v>0</v>
      </c>
      <c r="AU44" s="52">
        <f t="shared" si="23"/>
        <v>0</v>
      </c>
      <c r="AV44" s="52">
        <f t="shared" si="23"/>
        <v>0</v>
      </c>
      <c r="AW44" s="52">
        <f t="shared" si="23"/>
        <v>0</v>
      </c>
      <c r="AX44" s="52">
        <f t="shared" si="23"/>
        <v>0</v>
      </c>
      <c r="AY44" s="52">
        <f t="shared" si="23"/>
        <v>0</v>
      </c>
      <c r="AZ44" s="52">
        <f t="shared" si="23"/>
        <v>0</v>
      </c>
      <c r="BA44" s="52">
        <f t="shared" si="23"/>
        <v>0</v>
      </c>
      <c r="BB44" s="52">
        <f t="shared" si="23"/>
        <v>0</v>
      </c>
      <c r="BC44" s="52">
        <f t="shared" si="23"/>
        <v>0</v>
      </c>
      <c r="BD44" s="52">
        <f t="shared" si="23"/>
        <v>0</v>
      </c>
      <c r="BE44" s="52">
        <f t="shared" si="23"/>
        <v>0</v>
      </c>
      <c r="BF44" s="52">
        <f t="shared" si="23"/>
        <v>0</v>
      </c>
      <c r="BG44" s="52">
        <f t="shared" si="23"/>
        <v>0</v>
      </c>
      <c r="BH44" s="52">
        <f t="shared" si="23"/>
        <v>0</v>
      </c>
      <c r="BI44" s="52">
        <f t="shared" si="23"/>
        <v>0</v>
      </c>
      <c r="BJ44" s="52">
        <f t="shared" si="23"/>
        <v>0</v>
      </c>
      <c r="BK44" s="52">
        <f t="shared" si="23"/>
        <v>0</v>
      </c>
      <c r="BL44" s="52">
        <f t="shared" si="23"/>
        <v>0</v>
      </c>
      <c r="BM44" s="52">
        <f t="shared" si="23"/>
        <v>0</v>
      </c>
      <c r="BN44" s="52">
        <f t="shared" si="23"/>
        <v>0</v>
      </c>
      <c r="BO44" s="52">
        <f t="shared" si="23"/>
        <v>0</v>
      </c>
      <c r="BP44" s="52">
        <f t="shared" si="23"/>
        <v>0</v>
      </c>
      <c r="BQ44" s="52">
        <f t="shared" si="23"/>
        <v>0</v>
      </c>
      <c r="BR44" s="52">
        <f t="shared" si="23"/>
        <v>0</v>
      </c>
      <c r="BS44" s="52">
        <f t="shared" si="23"/>
        <v>0</v>
      </c>
      <c r="BT44" s="52">
        <f t="shared" si="20"/>
        <v>0</v>
      </c>
      <c r="BU44" s="52">
        <f t="shared" si="20"/>
        <v>0</v>
      </c>
      <c r="BV44" s="52">
        <f t="shared" si="20"/>
        <v>0</v>
      </c>
      <c r="BW44" s="52">
        <f t="shared" si="20"/>
        <v>0</v>
      </c>
      <c r="BX44" s="52">
        <f t="shared" si="20"/>
        <v>0</v>
      </c>
      <c r="BY44" s="52">
        <f t="shared" si="20"/>
        <v>0</v>
      </c>
      <c r="BZ44" s="52">
        <f t="shared" si="20"/>
        <v>0</v>
      </c>
      <c r="CA44" s="52">
        <f t="shared" si="20"/>
        <v>0</v>
      </c>
      <c r="CB44" s="52">
        <f t="shared" si="20"/>
        <v>0</v>
      </c>
      <c r="CC44" s="52">
        <f t="shared" si="20"/>
        <v>0</v>
      </c>
      <c r="CD44" s="52">
        <f t="shared" si="20"/>
        <v>0</v>
      </c>
      <c r="CE44" s="52">
        <f t="shared" si="20"/>
        <v>0</v>
      </c>
      <c r="CF44" s="52">
        <f t="shared" si="20"/>
        <v>0</v>
      </c>
      <c r="CG44" s="52">
        <f t="shared" si="20"/>
        <v>0</v>
      </c>
      <c r="CH44" s="52">
        <f t="shared" si="20"/>
        <v>0</v>
      </c>
      <c r="CI44" s="52">
        <f t="shared" si="21"/>
        <v>0</v>
      </c>
      <c r="CJ44" s="52">
        <f t="shared" si="21"/>
        <v>0</v>
      </c>
      <c r="CK44" s="52">
        <f t="shared" si="21"/>
        <v>0</v>
      </c>
      <c r="CL44" s="52">
        <f t="shared" si="21"/>
        <v>0</v>
      </c>
      <c r="CM44" s="52">
        <f t="shared" si="21"/>
        <v>0</v>
      </c>
      <c r="CN44" s="52">
        <f t="shared" si="21"/>
        <v>0</v>
      </c>
      <c r="CO44" s="52">
        <f t="shared" si="21"/>
        <v>0</v>
      </c>
      <c r="CP44" s="52">
        <f t="shared" si="21"/>
        <v>0</v>
      </c>
      <c r="CQ44" s="52">
        <f t="shared" si="21"/>
        <v>0</v>
      </c>
      <c r="CR44" s="52">
        <f t="shared" si="21"/>
        <v>0</v>
      </c>
      <c r="CS44" s="52">
        <f t="shared" si="21"/>
        <v>0</v>
      </c>
      <c r="CT44" s="52">
        <f t="shared" si="21"/>
        <v>0</v>
      </c>
      <c r="CU44" s="52">
        <f t="shared" si="21"/>
        <v>0</v>
      </c>
      <c r="CV44" s="52">
        <f t="shared" si="21"/>
        <v>0</v>
      </c>
      <c r="CW44" s="52">
        <f t="shared" si="21"/>
        <v>0</v>
      </c>
      <c r="CX44" s="52">
        <f t="shared" si="21"/>
        <v>0</v>
      </c>
      <c r="CY44" s="52">
        <f t="shared" si="21"/>
        <v>0</v>
      </c>
      <c r="CZ44" s="52">
        <f t="shared" si="21"/>
        <v>0</v>
      </c>
      <c r="DA44" s="52">
        <f t="shared" si="21"/>
        <v>0</v>
      </c>
      <c r="DB44" s="52">
        <f t="shared" si="21"/>
        <v>0</v>
      </c>
      <c r="DC44" s="52">
        <f t="shared" si="21"/>
        <v>0</v>
      </c>
      <c r="DD44" s="52">
        <f t="shared" si="21"/>
        <v>0</v>
      </c>
      <c r="DE44" s="52">
        <f t="shared" si="21"/>
        <v>0</v>
      </c>
      <c r="DF44" s="52">
        <f t="shared" si="21"/>
        <v>0</v>
      </c>
      <c r="DG44" s="52">
        <f t="shared" si="21"/>
        <v>0</v>
      </c>
      <c r="DH44" s="52">
        <f t="shared" si="21"/>
        <v>0</v>
      </c>
      <c r="DI44" s="52">
        <f t="shared" si="21"/>
        <v>0</v>
      </c>
      <c r="DJ44" s="52">
        <f t="shared" si="21"/>
        <v>0</v>
      </c>
      <c r="DK44" s="52">
        <f t="shared" si="21"/>
        <v>0</v>
      </c>
      <c r="DL44" s="52">
        <f t="shared" si="21"/>
        <v>0</v>
      </c>
      <c r="DM44" s="52">
        <f t="shared" si="21"/>
        <v>0</v>
      </c>
      <c r="DN44" s="52">
        <f t="shared" si="21"/>
        <v>0</v>
      </c>
      <c r="DO44" s="52">
        <f t="shared" si="21"/>
        <v>0</v>
      </c>
      <c r="DP44" s="52">
        <f t="shared" si="21"/>
        <v>0</v>
      </c>
      <c r="DQ44" s="52">
        <f t="shared" si="21"/>
        <v>0</v>
      </c>
      <c r="DR44" s="52">
        <f t="shared" si="21"/>
        <v>0</v>
      </c>
      <c r="DS44" s="52">
        <f t="shared" si="21"/>
        <v>0</v>
      </c>
      <c r="DT44" s="52">
        <f t="shared" si="21"/>
        <v>0</v>
      </c>
      <c r="DU44" s="52">
        <f t="shared" si="21"/>
        <v>0</v>
      </c>
      <c r="DV44" s="52">
        <f t="shared" si="21"/>
        <v>0</v>
      </c>
      <c r="DW44" s="52">
        <f t="shared" si="21"/>
        <v>0</v>
      </c>
      <c r="DX44" s="52">
        <f t="shared" si="21"/>
        <v>0</v>
      </c>
      <c r="DY44" s="52">
        <f t="shared" si="21"/>
        <v>0</v>
      </c>
      <c r="DZ44" s="52">
        <f t="shared" si="21"/>
        <v>0</v>
      </c>
      <c r="EA44" s="52">
        <f t="shared" si="21"/>
        <v>0</v>
      </c>
      <c r="EB44" s="52">
        <f t="shared" si="21"/>
        <v>0</v>
      </c>
      <c r="EC44" s="52">
        <f t="shared" si="21"/>
        <v>0</v>
      </c>
      <c r="ED44" s="52">
        <f t="shared" si="21"/>
        <v>0</v>
      </c>
      <c r="EE44" s="52">
        <f t="shared" si="21"/>
        <v>0</v>
      </c>
      <c r="EF44" s="52">
        <f t="shared" si="21"/>
        <v>0</v>
      </c>
      <c r="EG44" s="52">
        <f t="shared" si="21"/>
        <v>0</v>
      </c>
      <c r="EH44" s="52">
        <f t="shared" si="21"/>
        <v>0</v>
      </c>
      <c r="EI44" s="52">
        <f t="shared" si="21"/>
        <v>0</v>
      </c>
      <c r="EJ44" s="52">
        <f t="shared" si="21"/>
        <v>0</v>
      </c>
      <c r="EK44" s="52">
        <f t="shared" si="21"/>
        <v>0</v>
      </c>
      <c r="EL44" s="52">
        <f t="shared" si="21"/>
        <v>0</v>
      </c>
      <c r="EM44" s="52">
        <f t="shared" si="21"/>
        <v>0</v>
      </c>
      <c r="EN44" s="52">
        <f t="shared" si="21"/>
        <v>0</v>
      </c>
      <c r="EO44" s="52">
        <f t="shared" si="21"/>
        <v>0</v>
      </c>
      <c r="EP44" s="52">
        <f t="shared" si="21"/>
        <v>0</v>
      </c>
      <c r="EQ44" s="52">
        <f t="shared" si="21"/>
        <v>0</v>
      </c>
      <c r="ER44" s="52">
        <f t="shared" si="21"/>
        <v>0</v>
      </c>
      <c r="ES44" s="52">
        <f t="shared" si="21"/>
        <v>0</v>
      </c>
      <c r="ET44" s="52">
        <f t="shared" si="21"/>
        <v>0</v>
      </c>
      <c r="EU44" s="52">
        <f t="shared" si="22"/>
        <v>0</v>
      </c>
      <c r="EV44" s="52">
        <f t="shared" si="22"/>
        <v>0</v>
      </c>
      <c r="EW44" s="52">
        <f t="shared" si="22"/>
        <v>0</v>
      </c>
      <c r="EX44" s="52">
        <f t="shared" si="22"/>
        <v>0</v>
      </c>
      <c r="EY44" s="52">
        <f t="shared" si="22"/>
        <v>0</v>
      </c>
      <c r="EZ44" s="52">
        <f t="shared" si="22"/>
        <v>0</v>
      </c>
      <c r="FA44" s="52">
        <f t="shared" si="22"/>
        <v>0</v>
      </c>
      <c r="FB44" s="52">
        <f t="shared" si="22"/>
        <v>0</v>
      </c>
      <c r="FC44" s="52">
        <f t="shared" si="22"/>
        <v>0</v>
      </c>
      <c r="FD44" s="52">
        <f t="shared" si="22"/>
        <v>0</v>
      </c>
      <c r="FE44" s="52">
        <f t="shared" si="22"/>
        <v>0</v>
      </c>
      <c r="FF44" s="52">
        <f t="shared" si="22"/>
        <v>0</v>
      </c>
      <c r="FG44" s="52">
        <f t="shared" si="22"/>
        <v>0</v>
      </c>
      <c r="FH44" s="52">
        <f t="shared" si="22"/>
        <v>0</v>
      </c>
      <c r="FI44" s="52">
        <f t="shared" si="22"/>
        <v>0</v>
      </c>
      <c r="FJ44" s="52">
        <f t="shared" si="22"/>
        <v>0</v>
      </c>
      <c r="FK44" s="52">
        <f t="shared" si="22"/>
        <v>0</v>
      </c>
      <c r="FL44" s="52">
        <f t="shared" si="22"/>
        <v>0</v>
      </c>
      <c r="FM44" s="52">
        <f t="shared" si="22"/>
        <v>0</v>
      </c>
      <c r="FN44" s="52">
        <f t="shared" si="22"/>
        <v>0</v>
      </c>
      <c r="FO44" s="52">
        <f t="shared" si="22"/>
        <v>0</v>
      </c>
      <c r="FP44" s="52">
        <f t="shared" si="22"/>
        <v>0</v>
      </c>
      <c r="FQ44" s="52">
        <f t="shared" si="22"/>
        <v>0</v>
      </c>
      <c r="FR44" s="52">
        <f t="shared" si="22"/>
        <v>0</v>
      </c>
      <c r="FS44" s="52">
        <f t="shared" si="22"/>
        <v>0</v>
      </c>
      <c r="FT44" s="52">
        <f t="shared" si="22"/>
        <v>0</v>
      </c>
      <c r="FU44" s="52">
        <f t="shared" si="22"/>
        <v>0</v>
      </c>
      <c r="FV44" s="52">
        <f t="shared" si="22"/>
        <v>0</v>
      </c>
      <c r="FW44" s="52">
        <f t="shared" si="22"/>
        <v>0</v>
      </c>
      <c r="FX44" s="52">
        <f t="shared" si="22"/>
        <v>0</v>
      </c>
      <c r="FY44" s="52">
        <f t="shared" si="22"/>
        <v>0</v>
      </c>
      <c r="FZ44" s="52">
        <f t="shared" si="22"/>
        <v>0</v>
      </c>
      <c r="GA44" s="52">
        <f t="shared" si="22"/>
        <v>0</v>
      </c>
      <c r="GB44" s="52">
        <f t="shared" si="22"/>
        <v>0</v>
      </c>
      <c r="GC44" s="52">
        <f t="shared" si="22"/>
        <v>0</v>
      </c>
      <c r="GD44" s="52">
        <f t="shared" si="22"/>
        <v>0</v>
      </c>
      <c r="GE44" s="52">
        <f t="shared" si="22"/>
        <v>0</v>
      </c>
    </row>
    <row r="45" spans="1:187" s="93" customFormat="1" ht="21" customHeight="1" outlineLevel="1">
      <c r="A45" s="43" t="str">
        <f>目录及说明!$C$3</f>
        <v>XX地区</v>
      </c>
      <c r="B45" s="43" t="str">
        <f>目录及说明!$C$4</f>
        <v>XX项目</v>
      </c>
      <c r="C45" s="94" t="str">
        <f t="shared" si="18"/>
        <v>类别4</v>
      </c>
      <c r="D45" s="853"/>
      <c r="E45" s="52">
        <f t="shared" si="19"/>
        <v>0</v>
      </c>
      <c r="F45" s="686">
        <f>表1.3.1.1单方成本调整表!N13+表1.3.1.1单方成本调整表!P13</f>
        <v>0</v>
      </c>
      <c r="G45" s="52">
        <f t="shared" si="19"/>
        <v>0</v>
      </c>
      <c r="H45" s="52">
        <f t="shared" si="23"/>
        <v>0</v>
      </c>
      <c r="I45" s="52">
        <f t="shared" si="23"/>
        <v>0</v>
      </c>
      <c r="J45" s="52">
        <f t="shared" si="23"/>
        <v>0</v>
      </c>
      <c r="K45" s="52">
        <f t="shared" si="23"/>
        <v>0</v>
      </c>
      <c r="L45" s="52">
        <f t="shared" si="23"/>
        <v>0</v>
      </c>
      <c r="M45" s="52">
        <f t="shared" si="23"/>
        <v>0</v>
      </c>
      <c r="N45" s="52">
        <f t="shared" si="23"/>
        <v>0</v>
      </c>
      <c r="O45" s="52">
        <f t="shared" si="23"/>
        <v>0</v>
      </c>
      <c r="P45" s="52">
        <f t="shared" si="23"/>
        <v>0</v>
      </c>
      <c r="Q45" s="52">
        <f t="shared" si="23"/>
        <v>0</v>
      </c>
      <c r="R45" s="52">
        <f t="shared" si="23"/>
        <v>0</v>
      </c>
      <c r="S45" s="52">
        <f t="shared" si="23"/>
        <v>0</v>
      </c>
      <c r="T45" s="52">
        <f t="shared" si="23"/>
        <v>0</v>
      </c>
      <c r="U45" s="52">
        <f t="shared" si="23"/>
        <v>0</v>
      </c>
      <c r="V45" s="52">
        <f t="shared" si="23"/>
        <v>0</v>
      </c>
      <c r="W45" s="52">
        <f t="shared" si="23"/>
        <v>0</v>
      </c>
      <c r="X45" s="52">
        <f t="shared" si="23"/>
        <v>0</v>
      </c>
      <c r="Y45" s="52">
        <f t="shared" si="23"/>
        <v>0</v>
      </c>
      <c r="Z45" s="52">
        <f t="shared" si="23"/>
        <v>0</v>
      </c>
      <c r="AA45" s="52">
        <f t="shared" si="23"/>
        <v>0</v>
      </c>
      <c r="AB45" s="52">
        <f t="shared" si="23"/>
        <v>0</v>
      </c>
      <c r="AC45" s="52">
        <f t="shared" si="23"/>
        <v>0</v>
      </c>
      <c r="AD45" s="52">
        <f t="shared" si="23"/>
        <v>0</v>
      </c>
      <c r="AE45" s="52">
        <f t="shared" si="23"/>
        <v>0</v>
      </c>
      <c r="AF45" s="52">
        <f t="shared" si="23"/>
        <v>0</v>
      </c>
      <c r="AG45" s="52">
        <f t="shared" si="23"/>
        <v>0</v>
      </c>
      <c r="AH45" s="52">
        <f t="shared" si="23"/>
        <v>0</v>
      </c>
      <c r="AI45" s="52">
        <f t="shared" si="23"/>
        <v>0</v>
      </c>
      <c r="AJ45" s="52">
        <f t="shared" si="23"/>
        <v>0</v>
      </c>
      <c r="AK45" s="52">
        <f t="shared" si="23"/>
        <v>0</v>
      </c>
      <c r="AL45" s="52">
        <f t="shared" si="23"/>
        <v>0</v>
      </c>
      <c r="AM45" s="52">
        <f t="shared" si="23"/>
        <v>0</v>
      </c>
      <c r="AN45" s="52">
        <f t="shared" si="23"/>
        <v>0</v>
      </c>
      <c r="AO45" s="52">
        <f t="shared" si="23"/>
        <v>0</v>
      </c>
      <c r="AP45" s="52">
        <f t="shared" si="23"/>
        <v>0</v>
      </c>
      <c r="AQ45" s="52">
        <f t="shared" si="23"/>
        <v>0</v>
      </c>
      <c r="AR45" s="52">
        <f t="shared" si="23"/>
        <v>0</v>
      </c>
      <c r="AS45" s="52">
        <f t="shared" si="23"/>
        <v>0</v>
      </c>
      <c r="AT45" s="52">
        <f t="shared" si="23"/>
        <v>0</v>
      </c>
      <c r="AU45" s="52">
        <f t="shared" si="23"/>
        <v>0</v>
      </c>
      <c r="AV45" s="52">
        <f t="shared" si="23"/>
        <v>0</v>
      </c>
      <c r="AW45" s="52">
        <f t="shared" si="23"/>
        <v>0</v>
      </c>
      <c r="AX45" s="52">
        <f t="shared" si="23"/>
        <v>0</v>
      </c>
      <c r="AY45" s="52">
        <f t="shared" si="23"/>
        <v>0</v>
      </c>
      <c r="AZ45" s="52">
        <f t="shared" si="23"/>
        <v>0</v>
      </c>
      <c r="BA45" s="52">
        <f t="shared" si="23"/>
        <v>0</v>
      </c>
      <c r="BB45" s="52">
        <f t="shared" si="23"/>
        <v>0</v>
      </c>
      <c r="BC45" s="52">
        <f t="shared" si="23"/>
        <v>0</v>
      </c>
      <c r="BD45" s="52">
        <f t="shared" si="23"/>
        <v>0</v>
      </c>
      <c r="BE45" s="52">
        <f t="shared" si="23"/>
        <v>0</v>
      </c>
      <c r="BF45" s="52">
        <f t="shared" si="23"/>
        <v>0</v>
      </c>
      <c r="BG45" s="52">
        <f t="shared" si="23"/>
        <v>0</v>
      </c>
      <c r="BH45" s="52">
        <f t="shared" si="23"/>
        <v>0</v>
      </c>
      <c r="BI45" s="52">
        <f t="shared" si="23"/>
        <v>0</v>
      </c>
      <c r="BJ45" s="52">
        <f t="shared" si="23"/>
        <v>0</v>
      </c>
      <c r="BK45" s="52">
        <f t="shared" si="23"/>
        <v>0</v>
      </c>
      <c r="BL45" s="52">
        <f t="shared" si="23"/>
        <v>0</v>
      </c>
      <c r="BM45" s="52">
        <f t="shared" si="23"/>
        <v>0</v>
      </c>
      <c r="BN45" s="52">
        <f t="shared" si="23"/>
        <v>0</v>
      </c>
      <c r="BO45" s="52">
        <f t="shared" si="23"/>
        <v>0</v>
      </c>
      <c r="BP45" s="52">
        <f t="shared" si="23"/>
        <v>0</v>
      </c>
      <c r="BQ45" s="52">
        <f t="shared" si="23"/>
        <v>0</v>
      </c>
      <c r="BR45" s="52">
        <f t="shared" si="23"/>
        <v>0</v>
      </c>
      <c r="BS45" s="52">
        <f t="shared" si="23"/>
        <v>0</v>
      </c>
      <c r="BT45" s="52">
        <f t="shared" si="20"/>
        <v>0</v>
      </c>
      <c r="BU45" s="52">
        <f t="shared" si="20"/>
        <v>0</v>
      </c>
      <c r="BV45" s="52">
        <f t="shared" si="20"/>
        <v>0</v>
      </c>
      <c r="BW45" s="52">
        <f t="shared" si="20"/>
        <v>0</v>
      </c>
      <c r="BX45" s="52">
        <f t="shared" si="20"/>
        <v>0</v>
      </c>
      <c r="BY45" s="52">
        <f t="shared" si="20"/>
        <v>0</v>
      </c>
      <c r="BZ45" s="52">
        <f t="shared" si="20"/>
        <v>0</v>
      </c>
      <c r="CA45" s="52">
        <f t="shared" si="20"/>
        <v>0</v>
      </c>
      <c r="CB45" s="52">
        <f t="shared" si="20"/>
        <v>0</v>
      </c>
      <c r="CC45" s="52">
        <f t="shared" si="20"/>
        <v>0</v>
      </c>
      <c r="CD45" s="52">
        <f t="shared" si="20"/>
        <v>0</v>
      </c>
      <c r="CE45" s="52">
        <f t="shared" si="20"/>
        <v>0</v>
      </c>
      <c r="CF45" s="52">
        <f t="shared" si="20"/>
        <v>0</v>
      </c>
      <c r="CG45" s="52">
        <f t="shared" si="20"/>
        <v>0</v>
      </c>
      <c r="CH45" s="52">
        <f t="shared" si="20"/>
        <v>0</v>
      </c>
      <c r="CI45" s="52">
        <f t="shared" si="21"/>
        <v>0</v>
      </c>
      <c r="CJ45" s="52">
        <f t="shared" si="21"/>
        <v>0</v>
      </c>
      <c r="CK45" s="52">
        <f t="shared" si="21"/>
        <v>0</v>
      </c>
      <c r="CL45" s="52">
        <f t="shared" si="21"/>
        <v>0</v>
      </c>
      <c r="CM45" s="52">
        <f t="shared" si="21"/>
        <v>0</v>
      </c>
      <c r="CN45" s="52">
        <f t="shared" si="21"/>
        <v>0</v>
      </c>
      <c r="CO45" s="52">
        <f t="shared" si="21"/>
        <v>0</v>
      </c>
      <c r="CP45" s="52">
        <f t="shared" si="21"/>
        <v>0</v>
      </c>
      <c r="CQ45" s="52">
        <f t="shared" si="21"/>
        <v>0</v>
      </c>
      <c r="CR45" s="52">
        <f t="shared" si="21"/>
        <v>0</v>
      </c>
      <c r="CS45" s="52">
        <f t="shared" si="21"/>
        <v>0</v>
      </c>
      <c r="CT45" s="52">
        <f t="shared" si="21"/>
        <v>0</v>
      </c>
      <c r="CU45" s="52">
        <f t="shared" si="21"/>
        <v>0</v>
      </c>
      <c r="CV45" s="52">
        <f t="shared" si="21"/>
        <v>0</v>
      </c>
      <c r="CW45" s="52">
        <f t="shared" si="21"/>
        <v>0</v>
      </c>
      <c r="CX45" s="52">
        <f t="shared" si="21"/>
        <v>0</v>
      </c>
      <c r="CY45" s="52">
        <f t="shared" si="21"/>
        <v>0</v>
      </c>
      <c r="CZ45" s="52">
        <f t="shared" si="21"/>
        <v>0</v>
      </c>
      <c r="DA45" s="52">
        <f t="shared" si="21"/>
        <v>0</v>
      </c>
      <c r="DB45" s="52">
        <f t="shared" si="21"/>
        <v>0</v>
      </c>
      <c r="DC45" s="52">
        <f t="shared" si="21"/>
        <v>0</v>
      </c>
      <c r="DD45" s="52">
        <f t="shared" si="21"/>
        <v>0</v>
      </c>
      <c r="DE45" s="52">
        <f t="shared" si="21"/>
        <v>0</v>
      </c>
      <c r="DF45" s="52">
        <f t="shared" si="21"/>
        <v>0</v>
      </c>
      <c r="DG45" s="52">
        <f t="shared" si="21"/>
        <v>0</v>
      </c>
      <c r="DH45" s="52">
        <f t="shared" si="21"/>
        <v>0</v>
      </c>
      <c r="DI45" s="52">
        <f t="shared" si="21"/>
        <v>0</v>
      </c>
      <c r="DJ45" s="52">
        <f t="shared" si="21"/>
        <v>0</v>
      </c>
      <c r="DK45" s="52">
        <f t="shared" si="21"/>
        <v>0</v>
      </c>
      <c r="DL45" s="52">
        <f t="shared" si="21"/>
        <v>0</v>
      </c>
      <c r="DM45" s="52">
        <f t="shared" si="21"/>
        <v>0</v>
      </c>
      <c r="DN45" s="52">
        <f t="shared" si="21"/>
        <v>0</v>
      </c>
      <c r="DO45" s="52">
        <f t="shared" si="21"/>
        <v>0</v>
      </c>
      <c r="DP45" s="52">
        <f t="shared" si="21"/>
        <v>0</v>
      </c>
      <c r="DQ45" s="52">
        <f t="shared" si="21"/>
        <v>0</v>
      </c>
      <c r="DR45" s="52">
        <f t="shared" si="21"/>
        <v>0</v>
      </c>
      <c r="DS45" s="52">
        <f t="shared" si="21"/>
        <v>0</v>
      </c>
      <c r="DT45" s="52">
        <f t="shared" si="21"/>
        <v>0</v>
      </c>
      <c r="DU45" s="52">
        <f t="shared" si="21"/>
        <v>0</v>
      </c>
      <c r="DV45" s="52">
        <f t="shared" si="21"/>
        <v>0</v>
      </c>
      <c r="DW45" s="52">
        <f t="shared" si="21"/>
        <v>0</v>
      </c>
      <c r="DX45" s="52">
        <f t="shared" si="21"/>
        <v>0</v>
      </c>
      <c r="DY45" s="52">
        <f t="shared" si="21"/>
        <v>0</v>
      </c>
      <c r="DZ45" s="52">
        <f t="shared" si="21"/>
        <v>0</v>
      </c>
      <c r="EA45" s="52">
        <f t="shared" si="21"/>
        <v>0</v>
      </c>
      <c r="EB45" s="52">
        <f t="shared" si="21"/>
        <v>0</v>
      </c>
      <c r="EC45" s="52">
        <f t="shared" si="21"/>
        <v>0</v>
      </c>
      <c r="ED45" s="52">
        <f t="shared" si="21"/>
        <v>0</v>
      </c>
      <c r="EE45" s="52">
        <f t="shared" si="21"/>
        <v>0</v>
      </c>
      <c r="EF45" s="52">
        <f t="shared" si="21"/>
        <v>0</v>
      </c>
      <c r="EG45" s="52">
        <f t="shared" si="21"/>
        <v>0</v>
      </c>
      <c r="EH45" s="52">
        <f t="shared" si="21"/>
        <v>0</v>
      </c>
      <c r="EI45" s="52">
        <f t="shared" si="21"/>
        <v>0</v>
      </c>
      <c r="EJ45" s="52">
        <f t="shared" si="21"/>
        <v>0</v>
      </c>
      <c r="EK45" s="52">
        <f t="shared" si="21"/>
        <v>0</v>
      </c>
      <c r="EL45" s="52">
        <f t="shared" si="21"/>
        <v>0</v>
      </c>
      <c r="EM45" s="52">
        <f t="shared" si="21"/>
        <v>0</v>
      </c>
      <c r="EN45" s="52">
        <f t="shared" si="21"/>
        <v>0</v>
      </c>
      <c r="EO45" s="52">
        <f t="shared" si="21"/>
        <v>0</v>
      </c>
      <c r="EP45" s="52">
        <f t="shared" si="21"/>
        <v>0</v>
      </c>
      <c r="EQ45" s="52">
        <f t="shared" si="21"/>
        <v>0</v>
      </c>
      <c r="ER45" s="52">
        <f t="shared" si="21"/>
        <v>0</v>
      </c>
      <c r="ES45" s="52">
        <f t="shared" si="21"/>
        <v>0</v>
      </c>
      <c r="ET45" s="52">
        <f t="shared" ref="ET45:GE45" si="24">$F45</f>
        <v>0</v>
      </c>
      <c r="EU45" s="52">
        <f t="shared" si="24"/>
        <v>0</v>
      </c>
      <c r="EV45" s="52">
        <f t="shared" si="24"/>
        <v>0</v>
      </c>
      <c r="EW45" s="52">
        <f t="shared" si="24"/>
        <v>0</v>
      </c>
      <c r="EX45" s="52">
        <f t="shared" si="24"/>
        <v>0</v>
      </c>
      <c r="EY45" s="52">
        <f t="shared" si="24"/>
        <v>0</v>
      </c>
      <c r="EZ45" s="52">
        <f t="shared" si="24"/>
        <v>0</v>
      </c>
      <c r="FA45" s="52">
        <f t="shared" si="24"/>
        <v>0</v>
      </c>
      <c r="FB45" s="52">
        <f t="shared" si="24"/>
        <v>0</v>
      </c>
      <c r="FC45" s="52">
        <f t="shared" si="24"/>
        <v>0</v>
      </c>
      <c r="FD45" s="52">
        <f t="shared" si="24"/>
        <v>0</v>
      </c>
      <c r="FE45" s="52">
        <f t="shared" si="24"/>
        <v>0</v>
      </c>
      <c r="FF45" s="52">
        <f t="shared" si="24"/>
        <v>0</v>
      </c>
      <c r="FG45" s="52">
        <f t="shared" si="24"/>
        <v>0</v>
      </c>
      <c r="FH45" s="52">
        <f t="shared" si="24"/>
        <v>0</v>
      </c>
      <c r="FI45" s="52">
        <f t="shared" si="24"/>
        <v>0</v>
      </c>
      <c r="FJ45" s="52">
        <f t="shared" si="24"/>
        <v>0</v>
      </c>
      <c r="FK45" s="52">
        <f t="shared" si="24"/>
        <v>0</v>
      </c>
      <c r="FL45" s="52">
        <f t="shared" si="24"/>
        <v>0</v>
      </c>
      <c r="FM45" s="52">
        <f t="shared" si="24"/>
        <v>0</v>
      </c>
      <c r="FN45" s="52">
        <f t="shared" si="24"/>
        <v>0</v>
      </c>
      <c r="FO45" s="52">
        <f t="shared" si="24"/>
        <v>0</v>
      </c>
      <c r="FP45" s="52">
        <f t="shared" si="24"/>
        <v>0</v>
      </c>
      <c r="FQ45" s="52">
        <f t="shared" si="24"/>
        <v>0</v>
      </c>
      <c r="FR45" s="52">
        <f t="shared" si="24"/>
        <v>0</v>
      </c>
      <c r="FS45" s="52">
        <f t="shared" si="24"/>
        <v>0</v>
      </c>
      <c r="FT45" s="52">
        <f t="shared" si="24"/>
        <v>0</v>
      </c>
      <c r="FU45" s="52">
        <f t="shared" si="24"/>
        <v>0</v>
      </c>
      <c r="FV45" s="52">
        <f t="shared" si="24"/>
        <v>0</v>
      </c>
      <c r="FW45" s="52">
        <f t="shared" si="24"/>
        <v>0</v>
      </c>
      <c r="FX45" s="52">
        <f t="shared" si="24"/>
        <v>0</v>
      </c>
      <c r="FY45" s="52">
        <f t="shared" si="24"/>
        <v>0</v>
      </c>
      <c r="FZ45" s="52">
        <f t="shared" si="24"/>
        <v>0</v>
      </c>
      <c r="GA45" s="52">
        <f t="shared" si="24"/>
        <v>0</v>
      </c>
      <c r="GB45" s="52">
        <f t="shared" si="24"/>
        <v>0</v>
      </c>
      <c r="GC45" s="52">
        <f t="shared" si="24"/>
        <v>0</v>
      </c>
      <c r="GD45" s="52">
        <f t="shared" si="24"/>
        <v>0</v>
      </c>
      <c r="GE45" s="52">
        <f t="shared" si="24"/>
        <v>0</v>
      </c>
    </row>
    <row r="46" spans="1:187" s="93" customFormat="1" ht="21" customHeight="1">
      <c r="A46" s="43" t="str">
        <f>目录及说明!$C$3</f>
        <v>XX地区</v>
      </c>
      <c r="B46" s="43" t="str">
        <f>目录及说明!$C$4</f>
        <v>XX项目</v>
      </c>
      <c r="C46" s="92" t="s">
        <v>6</v>
      </c>
      <c r="D46" s="853"/>
      <c r="E46" s="51">
        <f t="shared" ref="E46" si="25">IFERROR(E106/E16*10000,0)</f>
        <v>0</v>
      </c>
      <c r="F46" s="51">
        <f>IFERROR(F106/F16*10000,0)</f>
        <v>0</v>
      </c>
      <c r="G46" s="51">
        <f t="shared" ref="G46:BR46" si="26">IFERROR(G106/G16*10000,0)</f>
        <v>0</v>
      </c>
      <c r="H46" s="51">
        <f t="shared" si="26"/>
        <v>0</v>
      </c>
      <c r="I46" s="51">
        <f t="shared" si="26"/>
        <v>0</v>
      </c>
      <c r="J46" s="51">
        <f t="shared" si="26"/>
        <v>0</v>
      </c>
      <c r="K46" s="51">
        <f t="shared" si="26"/>
        <v>0</v>
      </c>
      <c r="L46" s="51">
        <f t="shared" si="26"/>
        <v>0</v>
      </c>
      <c r="M46" s="51">
        <f t="shared" si="26"/>
        <v>0</v>
      </c>
      <c r="N46" s="51">
        <f t="shared" si="26"/>
        <v>0</v>
      </c>
      <c r="O46" s="51">
        <f t="shared" si="26"/>
        <v>0</v>
      </c>
      <c r="P46" s="51">
        <f t="shared" si="26"/>
        <v>0</v>
      </c>
      <c r="Q46" s="51">
        <f t="shared" si="26"/>
        <v>0</v>
      </c>
      <c r="R46" s="51">
        <f t="shared" si="26"/>
        <v>0</v>
      </c>
      <c r="S46" s="51">
        <f t="shared" si="26"/>
        <v>0</v>
      </c>
      <c r="T46" s="51">
        <f t="shared" si="26"/>
        <v>0</v>
      </c>
      <c r="U46" s="51">
        <f t="shared" si="26"/>
        <v>0</v>
      </c>
      <c r="V46" s="51">
        <f t="shared" si="26"/>
        <v>0</v>
      </c>
      <c r="W46" s="51">
        <f t="shared" si="26"/>
        <v>0</v>
      </c>
      <c r="X46" s="51">
        <f t="shared" si="26"/>
        <v>0</v>
      </c>
      <c r="Y46" s="51">
        <f t="shared" si="26"/>
        <v>0</v>
      </c>
      <c r="Z46" s="51">
        <f t="shared" si="26"/>
        <v>0</v>
      </c>
      <c r="AA46" s="51">
        <f t="shared" si="26"/>
        <v>0</v>
      </c>
      <c r="AB46" s="51">
        <f t="shared" si="26"/>
        <v>0</v>
      </c>
      <c r="AC46" s="51">
        <f t="shared" si="26"/>
        <v>0</v>
      </c>
      <c r="AD46" s="51">
        <f t="shared" si="26"/>
        <v>0</v>
      </c>
      <c r="AE46" s="51">
        <f t="shared" si="26"/>
        <v>0</v>
      </c>
      <c r="AF46" s="51">
        <f t="shared" si="26"/>
        <v>0</v>
      </c>
      <c r="AG46" s="51">
        <f t="shared" si="26"/>
        <v>0</v>
      </c>
      <c r="AH46" s="51">
        <f t="shared" si="26"/>
        <v>0</v>
      </c>
      <c r="AI46" s="51">
        <f t="shared" si="26"/>
        <v>0</v>
      </c>
      <c r="AJ46" s="51">
        <f t="shared" si="26"/>
        <v>0</v>
      </c>
      <c r="AK46" s="51">
        <f t="shared" si="26"/>
        <v>0</v>
      </c>
      <c r="AL46" s="51">
        <f t="shared" si="26"/>
        <v>0</v>
      </c>
      <c r="AM46" s="51">
        <f t="shared" si="26"/>
        <v>0</v>
      </c>
      <c r="AN46" s="51">
        <f t="shared" si="26"/>
        <v>0</v>
      </c>
      <c r="AO46" s="51">
        <f t="shared" si="26"/>
        <v>0</v>
      </c>
      <c r="AP46" s="51">
        <f t="shared" si="26"/>
        <v>0</v>
      </c>
      <c r="AQ46" s="51">
        <f t="shared" si="26"/>
        <v>0</v>
      </c>
      <c r="AR46" s="51">
        <f t="shared" si="26"/>
        <v>0</v>
      </c>
      <c r="AS46" s="51">
        <f t="shared" si="26"/>
        <v>0</v>
      </c>
      <c r="AT46" s="51">
        <f t="shared" si="26"/>
        <v>0</v>
      </c>
      <c r="AU46" s="51">
        <f t="shared" si="26"/>
        <v>0</v>
      </c>
      <c r="AV46" s="51">
        <f t="shared" si="26"/>
        <v>0</v>
      </c>
      <c r="AW46" s="51">
        <f t="shared" si="26"/>
        <v>0</v>
      </c>
      <c r="AX46" s="51">
        <f t="shared" si="26"/>
        <v>0</v>
      </c>
      <c r="AY46" s="51">
        <f t="shared" si="26"/>
        <v>0</v>
      </c>
      <c r="AZ46" s="51">
        <f t="shared" si="26"/>
        <v>0</v>
      </c>
      <c r="BA46" s="51">
        <f t="shared" si="26"/>
        <v>0</v>
      </c>
      <c r="BB46" s="51">
        <f t="shared" si="26"/>
        <v>0</v>
      </c>
      <c r="BC46" s="51">
        <f t="shared" si="26"/>
        <v>0</v>
      </c>
      <c r="BD46" s="51">
        <f t="shared" si="26"/>
        <v>0</v>
      </c>
      <c r="BE46" s="51">
        <f t="shared" si="26"/>
        <v>0</v>
      </c>
      <c r="BF46" s="51">
        <f t="shared" si="26"/>
        <v>0</v>
      </c>
      <c r="BG46" s="51">
        <f t="shared" si="26"/>
        <v>0</v>
      </c>
      <c r="BH46" s="51">
        <f t="shared" si="26"/>
        <v>0</v>
      </c>
      <c r="BI46" s="51">
        <f t="shared" si="26"/>
        <v>0</v>
      </c>
      <c r="BJ46" s="51">
        <f t="shared" si="26"/>
        <v>0</v>
      </c>
      <c r="BK46" s="51">
        <f t="shared" si="26"/>
        <v>0</v>
      </c>
      <c r="BL46" s="51">
        <f t="shared" si="26"/>
        <v>0</v>
      </c>
      <c r="BM46" s="51">
        <f t="shared" si="26"/>
        <v>0</v>
      </c>
      <c r="BN46" s="51">
        <f t="shared" si="26"/>
        <v>0</v>
      </c>
      <c r="BO46" s="51">
        <f t="shared" si="26"/>
        <v>0</v>
      </c>
      <c r="BP46" s="51">
        <f t="shared" si="26"/>
        <v>0</v>
      </c>
      <c r="BQ46" s="51">
        <f t="shared" si="26"/>
        <v>0</v>
      </c>
      <c r="BR46" s="51">
        <f t="shared" si="26"/>
        <v>0</v>
      </c>
      <c r="BS46" s="51">
        <f t="shared" ref="BS46:ED46" si="27">IFERROR(BS106/BS16*10000,0)</f>
        <v>0</v>
      </c>
      <c r="BT46" s="51">
        <f t="shared" si="27"/>
        <v>0</v>
      </c>
      <c r="BU46" s="51">
        <f t="shared" si="27"/>
        <v>0</v>
      </c>
      <c r="BV46" s="51">
        <f t="shared" si="27"/>
        <v>0</v>
      </c>
      <c r="BW46" s="51">
        <f t="shared" si="27"/>
        <v>0</v>
      </c>
      <c r="BX46" s="51">
        <f t="shared" si="27"/>
        <v>0</v>
      </c>
      <c r="BY46" s="51">
        <f t="shared" si="27"/>
        <v>0</v>
      </c>
      <c r="BZ46" s="51">
        <f t="shared" si="27"/>
        <v>0</v>
      </c>
      <c r="CA46" s="51">
        <f t="shared" si="27"/>
        <v>0</v>
      </c>
      <c r="CB46" s="51">
        <f t="shared" si="27"/>
        <v>0</v>
      </c>
      <c r="CC46" s="51">
        <f t="shared" si="27"/>
        <v>0</v>
      </c>
      <c r="CD46" s="51">
        <f t="shared" si="27"/>
        <v>0</v>
      </c>
      <c r="CE46" s="51">
        <f t="shared" si="27"/>
        <v>0</v>
      </c>
      <c r="CF46" s="51">
        <f t="shared" si="27"/>
        <v>0</v>
      </c>
      <c r="CG46" s="51">
        <f t="shared" si="27"/>
        <v>0</v>
      </c>
      <c r="CH46" s="51">
        <f t="shared" si="27"/>
        <v>0</v>
      </c>
      <c r="CI46" s="51">
        <f t="shared" si="27"/>
        <v>0</v>
      </c>
      <c r="CJ46" s="51">
        <f t="shared" si="27"/>
        <v>0</v>
      </c>
      <c r="CK46" s="51">
        <f t="shared" si="27"/>
        <v>0</v>
      </c>
      <c r="CL46" s="51">
        <f t="shared" si="27"/>
        <v>0</v>
      </c>
      <c r="CM46" s="51">
        <f t="shared" si="27"/>
        <v>0</v>
      </c>
      <c r="CN46" s="51">
        <f t="shared" si="27"/>
        <v>0</v>
      </c>
      <c r="CO46" s="51">
        <f t="shared" si="27"/>
        <v>0</v>
      </c>
      <c r="CP46" s="51">
        <f t="shared" si="27"/>
        <v>0</v>
      </c>
      <c r="CQ46" s="51">
        <f t="shared" si="27"/>
        <v>0</v>
      </c>
      <c r="CR46" s="51">
        <f t="shared" si="27"/>
        <v>0</v>
      </c>
      <c r="CS46" s="51">
        <f t="shared" si="27"/>
        <v>0</v>
      </c>
      <c r="CT46" s="51">
        <f t="shared" si="27"/>
        <v>0</v>
      </c>
      <c r="CU46" s="51">
        <f t="shared" si="27"/>
        <v>0</v>
      </c>
      <c r="CV46" s="51">
        <f t="shared" si="27"/>
        <v>0</v>
      </c>
      <c r="CW46" s="51">
        <f t="shared" si="27"/>
        <v>0</v>
      </c>
      <c r="CX46" s="51">
        <f t="shared" si="27"/>
        <v>0</v>
      </c>
      <c r="CY46" s="51">
        <f t="shared" si="27"/>
        <v>0</v>
      </c>
      <c r="CZ46" s="51">
        <f t="shared" si="27"/>
        <v>0</v>
      </c>
      <c r="DA46" s="51">
        <f t="shared" si="27"/>
        <v>0</v>
      </c>
      <c r="DB46" s="51">
        <f t="shared" si="27"/>
        <v>0</v>
      </c>
      <c r="DC46" s="51">
        <f t="shared" si="27"/>
        <v>0</v>
      </c>
      <c r="DD46" s="51">
        <f t="shared" si="27"/>
        <v>0</v>
      </c>
      <c r="DE46" s="51">
        <f t="shared" si="27"/>
        <v>0</v>
      </c>
      <c r="DF46" s="51">
        <f t="shared" si="27"/>
        <v>0</v>
      </c>
      <c r="DG46" s="51">
        <f t="shared" si="27"/>
        <v>0</v>
      </c>
      <c r="DH46" s="51">
        <f t="shared" si="27"/>
        <v>0</v>
      </c>
      <c r="DI46" s="51">
        <f t="shared" si="27"/>
        <v>0</v>
      </c>
      <c r="DJ46" s="51">
        <f t="shared" si="27"/>
        <v>0</v>
      </c>
      <c r="DK46" s="51">
        <f t="shared" si="27"/>
        <v>0</v>
      </c>
      <c r="DL46" s="51">
        <f t="shared" si="27"/>
        <v>0</v>
      </c>
      <c r="DM46" s="51">
        <f t="shared" si="27"/>
        <v>0</v>
      </c>
      <c r="DN46" s="51">
        <f t="shared" si="27"/>
        <v>0</v>
      </c>
      <c r="DO46" s="51">
        <f t="shared" si="27"/>
        <v>0</v>
      </c>
      <c r="DP46" s="51">
        <f t="shared" si="27"/>
        <v>0</v>
      </c>
      <c r="DQ46" s="51">
        <f t="shared" si="27"/>
        <v>0</v>
      </c>
      <c r="DR46" s="51">
        <f t="shared" si="27"/>
        <v>0</v>
      </c>
      <c r="DS46" s="51">
        <f t="shared" si="27"/>
        <v>0</v>
      </c>
      <c r="DT46" s="51">
        <f t="shared" si="27"/>
        <v>0</v>
      </c>
      <c r="DU46" s="51">
        <f t="shared" si="27"/>
        <v>0</v>
      </c>
      <c r="DV46" s="51">
        <f t="shared" si="27"/>
        <v>0</v>
      </c>
      <c r="DW46" s="51">
        <f t="shared" si="27"/>
        <v>0</v>
      </c>
      <c r="DX46" s="51">
        <f t="shared" si="27"/>
        <v>0</v>
      </c>
      <c r="DY46" s="51">
        <f t="shared" si="27"/>
        <v>0</v>
      </c>
      <c r="DZ46" s="51">
        <f t="shared" si="27"/>
        <v>0</v>
      </c>
      <c r="EA46" s="51">
        <f t="shared" si="27"/>
        <v>0</v>
      </c>
      <c r="EB46" s="51">
        <f t="shared" si="27"/>
        <v>0</v>
      </c>
      <c r="EC46" s="51">
        <f t="shared" si="27"/>
        <v>0</v>
      </c>
      <c r="ED46" s="51">
        <f t="shared" si="27"/>
        <v>0</v>
      </c>
      <c r="EE46" s="51">
        <f t="shared" ref="EE46:GE46" si="28">IFERROR(EE106/EE16*10000,0)</f>
        <v>0</v>
      </c>
      <c r="EF46" s="51">
        <f t="shared" si="28"/>
        <v>0</v>
      </c>
      <c r="EG46" s="51">
        <f t="shared" si="28"/>
        <v>0</v>
      </c>
      <c r="EH46" s="51">
        <f t="shared" si="28"/>
        <v>0</v>
      </c>
      <c r="EI46" s="51">
        <f t="shared" si="28"/>
        <v>0</v>
      </c>
      <c r="EJ46" s="51">
        <f t="shared" si="28"/>
        <v>0</v>
      </c>
      <c r="EK46" s="51">
        <f t="shared" si="28"/>
        <v>0</v>
      </c>
      <c r="EL46" s="51">
        <f t="shared" si="28"/>
        <v>0</v>
      </c>
      <c r="EM46" s="51">
        <f t="shared" si="28"/>
        <v>0</v>
      </c>
      <c r="EN46" s="51">
        <f t="shared" si="28"/>
        <v>0</v>
      </c>
      <c r="EO46" s="51">
        <f t="shared" si="28"/>
        <v>0</v>
      </c>
      <c r="EP46" s="51">
        <f t="shared" si="28"/>
        <v>0</v>
      </c>
      <c r="EQ46" s="51">
        <f t="shared" si="28"/>
        <v>0</v>
      </c>
      <c r="ER46" s="51">
        <f t="shared" si="28"/>
        <v>0</v>
      </c>
      <c r="ES46" s="51">
        <f t="shared" si="28"/>
        <v>0</v>
      </c>
      <c r="ET46" s="51">
        <f t="shared" si="28"/>
        <v>0</v>
      </c>
      <c r="EU46" s="51">
        <f t="shared" si="28"/>
        <v>0</v>
      </c>
      <c r="EV46" s="51">
        <f t="shared" si="28"/>
        <v>0</v>
      </c>
      <c r="EW46" s="51">
        <f t="shared" si="28"/>
        <v>0</v>
      </c>
      <c r="EX46" s="51">
        <f t="shared" si="28"/>
        <v>0</v>
      </c>
      <c r="EY46" s="51">
        <f t="shared" si="28"/>
        <v>0</v>
      </c>
      <c r="EZ46" s="51">
        <f t="shared" si="28"/>
        <v>0</v>
      </c>
      <c r="FA46" s="51">
        <f t="shared" si="28"/>
        <v>0</v>
      </c>
      <c r="FB46" s="51">
        <f t="shared" si="28"/>
        <v>0</v>
      </c>
      <c r="FC46" s="51">
        <f t="shared" si="28"/>
        <v>0</v>
      </c>
      <c r="FD46" s="51">
        <f t="shared" si="28"/>
        <v>0</v>
      </c>
      <c r="FE46" s="51">
        <f t="shared" si="28"/>
        <v>0</v>
      </c>
      <c r="FF46" s="51">
        <f t="shared" si="28"/>
        <v>0</v>
      </c>
      <c r="FG46" s="51">
        <f t="shared" si="28"/>
        <v>0</v>
      </c>
      <c r="FH46" s="51">
        <f t="shared" si="28"/>
        <v>0</v>
      </c>
      <c r="FI46" s="51">
        <f t="shared" si="28"/>
        <v>0</v>
      </c>
      <c r="FJ46" s="51">
        <f t="shared" si="28"/>
        <v>0</v>
      </c>
      <c r="FK46" s="51">
        <f t="shared" si="28"/>
        <v>0</v>
      </c>
      <c r="FL46" s="51">
        <f t="shared" si="28"/>
        <v>0</v>
      </c>
      <c r="FM46" s="51">
        <f t="shared" si="28"/>
        <v>0</v>
      </c>
      <c r="FN46" s="51">
        <f t="shared" si="28"/>
        <v>0</v>
      </c>
      <c r="FO46" s="51">
        <f t="shared" si="28"/>
        <v>0</v>
      </c>
      <c r="FP46" s="51">
        <f t="shared" si="28"/>
        <v>0</v>
      </c>
      <c r="FQ46" s="51">
        <f t="shared" si="28"/>
        <v>0</v>
      </c>
      <c r="FR46" s="51">
        <f t="shared" si="28"/>
        <v>0</v>
      </c>
      <c r="FS46" s="51">
        <f t="shared" si="28"/>
        <v>0</v>
      </c>
      <c r="FT46" s="51">
        <f t="shared" si="28"/>
        <v>0</v>
      </c>
      <c r="FU46" s="51">
        <f t="shared" si="28"/>
        <v>0</v>
      </c>
      <c r="FV46" s="51">
        <f t="shared" si="28"/>
        <v>0</v>
      </c>
      <c r="FW46" s="51">
        <f t="shared" si="28"/>
        <v>0</v>
      </c>
      <c r="FX46" s="51">
        <f t="shared" si="28"/>
        <v>0</v>
      </c>
      <c r="FY46" s="51">
        <f t="shared" si="28"/>
        <v>0</v>
      </c>
      <c r="FZ46" s="51">
        <f t="shared" si="28"/>
        <v>0</v>
      </c>
      <c r="GA46" s="51">
        <f t="shared" si="28"/>
        <v>0</v>
      </c>
      <c r="GB46" s="51">
        <f t="shared" si="28"/>
        <v>0</v>
      </c>
      <c r="GC46" s="51">
        <f t="shared" si="28"/>
        <v>0</v>
      </c>
      <c r="GD46" s="51">
        <f t="shared" si="28"/>
        <v>0</v>
      </c>
      <c r="GE46" s="51">
        <f t="shared" si="28"/>
        <v>0</v>
      </c>
    </row>
    <row r="47" spans="1:187" s="93" customFormat="1" ht="21" customHeight="1" outlineLevel="1">
      <c r="A47" s="43" t="str">
        <f>目录及说明!$C$3</f>
        <v>XX地区</v>
      </c>
      <c r="B47" s="43" t="str">
        <f>目录及说明!$C$4</f>
        <v>XX项目</v>
      </c>
      <c r="C47" s="94" t="str">
        <f t="shared" ref="C47:C50" si="29">C17</f>
        <v>类别1</v>
      </c>
      <c r="D47" s="853"/>
      <c r="E47" s="52">
        <f t="shared" si="19"/>
        <v>0</v>
      </c>
      <c r="F47" s="686">
        <f>表1.3.1.1单方成本调整表!N15+表1.3.1.1单方成本调整表!P15</f>
        <v>0</v>
      </c>
      <c r="G47" s="52">
        <f t="shared" si="19"/>
        <v>0</v>
      </c>
      <c r="H47" s="52">
        <f t="shared" si="19"/>
        <v>0</v>
      </c>
      <c r="I47" s="52">
        <f t="shared" si="19"/>
        <v>0</v>
      </c>
      <c r="J47" s="52">
        <f t="shared" si="19"/>
        <v>0</v>
      </c>
      <c r="K47" s="52">
        <f t="shared" si="19"/>
        <v>0</v>
      </c>
      <c r="L47" s="52">
        <f t="shared" si="19"/>
        <v>0</v>
      </c>
      <c r="M47" s="52">
        <f t="shared" si="19"/>
        <v>0</v>
      </c>
      <c r="N47" s="52">
        <f t="shared" si="19"/>
        <v>0</v>
      </c>
      <c r="O47" s="52">
        <f t="shared" si="19"/>
        <v>0</v>
      </c>
      <c r="P47" s="52">
        <f t="shared" si="19"/>
        <v>0</v>
      </c>
      <c r="Q47" s="52">
        <f t="shared" si="19"/>
        <v>0</v>
      </c>
      <c r="R47" s="52">
        <f t="shared" si="19"/>
        <v>0</v>
      </c>
      <c r="S47" s="52">
        <f t="shared" si="19"/>
        <v>0</v>
      </c>
      <c r="T47" s="52">
        <f t="shared" si="19"/>
        <v>0</v>
      </c>
      <c r="U47" s="52">
        <f t="shared" si="19"/>
        <v>0</v>
      </c>
      <c r="V47" s="52">
        <f t="shared" si="19"/>
        <v>0</v>
      </c>
      <c r="W47" s="52">
        <f t="shared" ref="W47:CH50" si="30">$F47</f>
        <v>0</v>
      </c>
      <c r="X47" s="52">
        <f t="shared" si="30"/>
        <v>0</v>
      </c>
      <c r="Y47" s="52">
        <f t="shared" si="30"/>
        <v>0</v>
      </c>
      <c r="Z47" s="52">
        <f t="shared" si="30"/>
        <v>0</v>
      </c>
      <c r="AA47" s="52">
        <f t="shared" si="30"/>
        <v>0</v>
      </c>
      <c r="AB47" s="52">
        <f t="shared" si="30"/>
        <v>0</v>
      </c>
      <c r="AC47" s="52">
        <f t="shared" si="30"/>
        <v>0</v>
      </c>
      <c r="AD47" s="52">
        <f t="shared" si="30"/>
        <v>0</v>
      </c>
      <c r="AE47" s="52">
        <f t="shared" si="30"/>
        <v>0</v>
      </c>
      <c r="AF47" s="52">
        <f t="shared" si="30"/>
        <v>0</v>
      </c>
      <c r="AG47" s="52">
        <f t="shared" si="30"/>
        <v>0</v>
      </c>
      <c r="AH47" s="52">
        <f t="shared" si="30"/>
        <v>0</v>
      </c>
      <c r="AI47" s="52">
        <f t="shared" si="30"/>
        <v>0</v>
      </c>
      <c r="AJ47" s="52">
        <f t="shared" si="30"/>
        <v>0</v>
      </c>
      <c r="AK47" s="52">
        <f t="shared" si="30"/>
        <v>0</v>
      </c>
      <c r="AL47" s="52">
        <f t="shared" si="30"/>
        <v>0</v>
      </c>
      <c r="AM47" s="52">
        <f t="shared" si="30"/>
        <v>0</v>
      </c>
      <c r="AN47" s="52">
        <f t="shared" si="30"/>
        <v>0</v>
      </c>
      <c r="AO47" s="52">
        <f t="shared" si="30"/>
        <v>0</v>
      </c>
      <c r="AP47" s="52">
        <f t="shared" si="30"/>
        <v>0</v>
      </c>
      <c r="AQ47" s="52">
        <f t="shared" si="30"/>
        <v>0</v>
      </c>
      <c r="AR47" s="52">
        <f t="shared" si="30"/>
        <v>0</v>
      </c>
      <c r="AS47" s="52">
        <f t="shared" si="30"/>
        <v>0</v>
      </c>
      <c r="AT47" s="52">
        <f t="shared" si="30"/>
        <v>0</v>
      </c>
      <c r="AU47" s="52">
        <f t="shared" si="30"/>
        <v>0</v>
      </c>
      <c r="AV47" s="52">
        <f t="shared" si="30"/>
        <v>0</v>
      </c>
      <c r="AW47" s="52">
        <f t="shared" si="30"/>
        <v>0</v>
      </c>
      <c r="AX47" s="52">
        <f t="shared" si="30"/>
        <v>0</v>
      </c>
      <c r="AY47" s="52">
        <f t="shared" si="30"/>
        <v>0</v>
      </c>
      <c r="AZ47" s="52">
        <f t="shared" si="30"/>
        <v>0</v>
      </c>
      <c r="BA47" s="52">
        <f t="shared" si="30"/>
        <v>0</v>
      </c>
      <c r="BB47" s="52">
        <f t="shared" si="30"/>
        <v>0</v>
      </c>
      <c r="BC47" s="52">
        <f t="shared" si="30"/>
        <v>0</v>
      </c>
      <c r="BD47" s="52">
        <f t="shared" si="30"/>
        <v>0</v>
      </c>
      <c r="BE47" s="52">
        <f t="shared" si="30"/>
        <v>0</v>
      </c>
      <c r="BF47" s="52">
        <f t="shared" si="30"/>
        <v>0</v>
      </c>
      <c r="BG47" s="52">
        <f t="shared" si="30"/>
        <v>0</v>
      </c>
      <c r="BH47" s="52">
        <f t="shared" si="30"/>
        <v>0</v>
      </c>
      <c r="BI47" s="52">
        <f t="shared" si="30"/>
        <v>0</v>
      </c>
      <c r="BJ47" s="52">
        <f t="shared" si="30"/>
        <v>0</v>
      </c>
      <c r="BK47" s="52">
        <f t="shared" si="30"/>
        <v>0</v>
      </c>
      <c r="BL47" s="52">
        <f t="shared" si="30"/>
        <v>0</v>
      </c>
      <c r="BM47" s="52">
        <f t="shared" si="30"/>
        <v>0</v>
      </c>
      <c r="BN47" s="52">
        <f t="shared" si="30"/>
        <v>0</v>
      </c>
      <c r="BO47" s="52">
        <f t="shared" si="30"/>
        <v>0</v>
      </c>
      <c r="BP47" s="52">
        <f t="shared" si="30"/>
        <v>0</v>
      </c>
      <c r="BQ47" s="52">
        <f t="shared" si="30"/>
        <v>0</v>
      </c>
      <c r="BR47" s="52">
        <f t="shared" si="30"/>
        <v>0</v>
      </c>
      <c r="BS47" s="52">
        <f t="shared" si="30"/>
        <v>0</v>
      </c>
      <c r="BT47" s="52">
        <f t="shared" si="30"/>
        <v>0</v>
      </c>
      <c r="BU47" s="52">
        <f t="shared" si="30"/>
        <v>0</v>
      </c>
      <c r="BV47" s="52">
        <f t="shared" si="30"/>
        <v>0</v>
      </c>
      <c r="BW47" s="52">
        <f t="shared" si="30"/>
        <v>0</v>
      </c>
      <c r="BX47" s="52">
        <f t="shared" si="30"/>
        <v>0</v>
      </c>
      <c r="BY47" s="52">
        <f t="shared" si="30"/>
        <v>0</v>
      </c>
      <c r="BZ47" s="52">
        <f t="shared" si="30"/>
        <v>0</v>
      </c>
      <c r="CA47" s="52">
        <f t="shared" si="30"/>
        <v>0</v>
      </c>
      <c r="CB47" s="52">
        <f t="shared" si="30"/>
        <v>0</v>
      </c>
      <c r="CC47" s="52">
        <f t="shared" si="30"/>
        <v>0</v>
      </c>
      <c r="CD47" s="52">
        <f t="shared" si="30"/>
        <v>0</v>
      </c>
      <c r="CE47" s="52">
        <f t="shared" si="30"/>
        <v>0</v>
      </c>
      <c r="CF47" s="52">
        <f t="shared" si="30"/>
        <v>0</v>
      </c>
      <c r="CG47" s="52">
        <f t="shared" si="30"/>
        <v>0</v>
      </c>
      <c r="CH47" s="52">
        <f t="shared" si="30"/>
        <v>0</v>
      </c>
      <c r="CI47" s="52">
        <f t="shared" ref="CI47:ET50" si="31">$F47</f>
        <v>0</v>
      </c>
      <c r="CJ47" s="52">
        <f t="shared" si="31"/>
        <v>0</v>
      </c>
      <c r="CK47" s="52">
        <f t="shared" si="31"/>
        <v>0</v>
      </c>
      <c r="CL47" s="52">
        <f t="shared" si="31"/>
        <v>0</v>
      </c>
      <c r="CM47" s="52">
        <f t="shared" si="31"/>
        <v>0</v>
      </c>
      <c r="CN47" s="52">
        <f t="shared" si="31"/>
        <v>0</v>
      </c>
      <c r="CO47" s="52">
        <f t="shared" si="31"/>
        <v>0</v>
      </c>
      <c r="CP47" s="52">
        <f t="shared" si="31"/>
        <v>0</v>
      </c>
      <c r="CQ47" s="52">
        <f t="shared" si="31"/>
        <v>0</v>
      </c>
      <c r="CR47" s="52">
        <f t="shared" si="31"/>
        <v>0</v>
      </c>
      <c r="CS47" s="52">
        <f t="shared" si="31"/>
        <v>0</v>
      </c>
      <c r="CT47" s="52">
        <f t="shared" si="31"/>
        <v>0</v>
      </c>
      <c r="CU47" s="52">
        <f t="shared" si="31"/>
        <v>0</v>
      </c>
      <c r="CV47" s="52">
        <f t="shared" si="31"/>
        <v>0</v>
      </c>
      <c r="CW47" s="52">
        <f t="shared" si="31"/>
        <v>0</v>
      </c>
      <c r="CX47" s="52">
        <f t="shared" si="31"/>
        <v>0</v>
      </c>
      <c r="CY47" s="52">
        <f t="shared" si="31"/>
        <v>0</v>
      </c>
      <c r="CZ47" s="52">
        <f t="shared" si="31"/>
        <v>0</v>
      </c>
      <c r="DA47" s="52">
        <f t="shared" si="31"/>
        <v>0</v>
      </c>
      <c r="DB47" s="52">
        <f t="shared" si="31"/>
        <v>0</v>
      </c>
      <c r="DC47" s="52">
        <f t="shared" si="31"/>
        <v>0</v>
      </c>
      <c r="DD47" s="52">
        <f t="shared" si="31"/>
        <v>0</v>
      </c>
      <c r="DE47" s="52">
        <f t="shared" si="31"/>
        <v>0</v>
      </c>
      <c r="DF47" s="52">
        <f t="shared" si="31"/>
        <v>0</v>
      </c>
      <c r="DG47" s="52">
        <f t="shared" si="31"/>
        <v>0</v>
      </c>
      <c r="DH47" s="52">
        <f t="shared" si="31"/>
        <v>0</v>
      </c>
      <c r="DI47" s="52">
        <f t="shared" si="31"/>
        <v>0</v>
      </c>
      <c r="DJ47" s="52">
        <f t="shared" si="31"/>
        <v>0</v>
      </c>
      <c r="DK47" s="52">
        <f t="shared" si="31"/>
        <v>0</v>
      </c>
      <c r="DL47" s="52">
        <f t="shared" si="31"/>
        <v>0</v>
      </c>
      <c r="DM47" s="52">
        <f t="shared" si="31"/>
        <v>0</v>
      </c>
      <c r="DN47" s="52">
        <f t="shared" si="31"/>
        <v>0</v>
      </c>
      <c r="DO47" s="52">
        <f t="shared" si="31"/>
        <v>0</v>
      </c>
      <c r="DP47" s="52">
        <f t="shared" si="31"/>
        <v>0</v>
      </c>
      <c r="DQ47" s="52">
        <f t="shared" si="31"/>
        <v>0</v>
      </c>
      <c r="DR47" s="52">
        <f t="shared" si="31"/>
        <v>0</v>
      </c>
      <c r="DS47" s="52">
        <f t="shared" si="31"/>
        <v>0</v>
      </c>
      <c r="DT47" s="52">
        <f t="shared" si="31"/>
        <v>0</v>
      </c>
      <c r="DU47" s="52">
        <f t="shared" si="31"/>
        <v>0</v>
      </c>
      <c r="DV47" s="52">
        <f t="shared" si="31"/>
        <v>0</v>
      </c>
      <c r="DW47" s="52">
        <f t="shared" si="31"/>
        <v>0</v>
      </c>
      <c r="DX47" s="52">
        <f t="shared" si="31"/>
        <v>0</v>
      </c>
      <c r="DY47" s="52">
        <f t="shared" si="31"/>
        <v>0</v>
      </c>
      <c r="DZ47" s="52">
        <f t="shared" si="31"/>
        <v>0</v>
      </c>
      <c r="EA47" s="52">
        <f t="shared" si="31"/>
        <v>0</v>
      </c>
      <c r="EB47" s="52">
        <f t="shared" si="31"/>
        <v>0</v>
      </c>
      <c r="EC47" s="52">
        <f t="shared" si="31"/>
        <v>0</v>
      </c>
      <c r="ED47" s="52">
        <f t="shared" si="31"/>
        <v>0</v>
      </c>
      <c r="EE47" s="52">
        <f t="shared" si="31"/>
        <v>0</v>
      </c>
      <c r="EF47" s="52">
        <f t="shared" si="31"/>
        <v>0</v>
      </c>
      <c r="EG47" s="52">
        <f t="shared" si="31"/>
        <v>0</v>
      </c>
      <c r="EH47" s="52">
        <f t="shared" si="31"/>
        <v>0</v>
      </c>
      <c r="EI47" s="52">
        <f t="shared" si="31"/>
        <v>0</v>
      </c>
      <c r="EJ47" s="52">
        <f t="shared" si="31"/>
        <v>0</v>
      </c>
      <c r="EK47" s="52">
        <f t="shared" si="31"/>
        <v>0</v>
      </c>
      <c r="EL47" s="52">
        <f t="shared" si="31"/>
        <v>0</v>
      </c>
      <c r="EM47" s="52">
        <f t="shared" si="31"/>
        <v>0</v>
      </c>
      <c r="EN47" s="52">
        <f t="shared" si="31"/>
        <v>0</v>
      </c>
      <c r="EO47" s="52">
        <f t="shared" si="31"/>
        <v>0</v>
      </c>
      <c r="EP47" s="52">
        <f t="shared" si="31"/>
        <v>0</v>
      </c>
      <c r="EQ47" s="52">
        <f t="shared" si="31"/>
        <v>0</v>
      </c>
      <c r="ER47" s="52">
        <f t="shared" si="31"/>
        <v>0</v>
      </c>
      <c r="ES47" s="52">
        <f t="shared" si="31"/>
        <v>0</v>
      </c>
      <c r="ET47" s="52">
        <f t="shared" si="31"/>
        <v>0</v>
      </c>
      <c r="EU47" s="52">
        <f t="shared" ref="EU47:GE49" si="32">$F47</f>
        <v>0</v>
      </c>
      <c r="EV47" s="52">
        <f t="shared" si="32"/>
        <v>0</v>
      </c>
      <c r="EW47" s="52">
        <f t="shared" si="32"/>
        <v>0</v>
      </c>
      <c r="EX47" s="52">
        <f t="shared" si="32"/>
        <v>0</v>
      </c>
      <c r="EY47" s="52">
        <f t="shared" si="32"/>
        <v>0</v>
      </c>
      <c r="EZ47" s="52">
        <f t="shared" si="32"/>
        <v>0</v>
      </c>
      <c r="FA47" s="52">
        <f t="shared" si="32"/>
        <v>0</v>
      </c>
      <c r="FB47" s="52">
        <f t="shared" si="32"/>
        <v>0</v>
      </c>
      <c r="FC47" s="52">
        <f t="shared" si="32"/>
        <v>0</v>
      </c>
      <c r="FD47" s="52">
        <f t="shared" si="32"/>
        <v>0</v>
      </c>
      <c r="FE47" s="52">
        <f t="shared" si="32"/>
        <v>0</v>
      </c>
      <c r="FF47" s="52">
        <f t="shared" si="32"/>
        <v>0</v>
      </c>
      <c r="FG47" s="52">
        <f t="shared" si="32"/>
        <v>0</v>
      </c>
      <c r="FH47" s="52">
        <f t="shared" si="32"/>
        <v>0</v>
      </c>
      <c r="FI47" s="52">
        <f t="shared" si="32"/>
        <v>0</v>
      </c>
      <c r="FJ47" s="52">
        <f t="shared" si="32"/>
        <v>0</v>
      </c>
      <c r="FK47" s="52">
        <f t="shared" si="32"/>
        <v>0</v>
      </c>
      <c r="FL47" s="52">
        <f t="shared" si="32"/>
        <v>0</v>
      </c>
      <c r="FM47" s="52">
        <f t="shared" si="32"/>
        <v>0</v>
      </c>
      <c r="FN47" s="52">
        <f t="shared" si="32"/>
        <v>0</v>
      </c>
      <c r="FO47" s="52">
        <f t="shared" si="32"/>
        <v>0</v>
      </c>
      <c r="FP47" s="52">
        <f t="shared" si="32"/>
        <v>0</v>
      </c>
      <c r="FQ47" s="52">
        <f t="shared" si="32"/>
        <v>0</v>
      </c>
      <c r="FR47" s="52">
        <f t="shared" si="32"/>
        <v>0</v>
      </c>
      <c r="FS47" s="52">
        <f t="shared" si="32"/>
        <v>0</v>
      </c>
      <c r="FT47" s="52">
        <f t="shared" si="32"/>
        <v>0</v>
      </c>
      <c r="FU47" s="52">
        <f t="shared" si="32"/>
        <v>0</v>
      </c>
      <c r="FV47" s="52">
        <f t="shared" si="32"/>
        <v>0</v>
      </c>
      <c r="FW47" s="52">
        <f t="shared" si="32"/>
        <v>0</v>
      </c>
      <c r="FX47" s="52">
        <f t="shared" si="32"/>
        <v>0</v>
      </c>
      <c r="FY47" s="52">
        <f t="shared" si="32"/>
        <v>0</v>
      </c>
      <c r="FZ47" s="52">
        <f t="shared" si="32"/>
        <v>0</v>
      </c>
      <c r="GA47" s="52">
        <f t="shared" si="32"/>
        <v>0</v>
      </c>
      <c r="GB47" s="52">
        <f t="shared" si="32"/>
        <v>0</v>
      </c>
      <c r="GC47" s="52">
        <f t="shared" si="32"/>
        <v>0</v>
      </c>
      <c r="GD47" s="52">
        <f t="shared" si="32"/>
        <v>0</v>
      </c>
      <c r="GE47" s="52">
        <f t="shared" si="32"/>
        <v>0</v>
      </c>
    </row>
    <row r="48" spans="1:187" s="93" customFormat="1" ht="21" customHeight="1" outlineLevel="1">
      <c r="A48" s="43" t="str">
        <f>目录及说明!$C$3</f>
        <v>XX地区</v>
      </c>
      <c r="B48" s="43" t="str">
        <f>目录及说明!$C$4</f>
        <v>XX项目</v>
      </c>
      <c r="C48" s="94" t="str">
        <f t="shared" si="29"/>
        <v>类别2</v>
      </c>
      <c r="D48" s="853"/>
      <c r="E48" s="52">
        <f t="shared" si="19"/>
        <v>0</v>
      </c>
      <c r="F48" s="686">
        <f>表1.3.1.1单方成本调整表!N16+表1.3.1.1单方成本调整表!P16</f>
        <v>0</v>
      </c>
      <c r="G48" s="52">
        <f t="shared" si="19"/>
        <v>0</v>
      </c>
      <c r="H48" s="52">
        <f t="shared" ref="H48:BS50" si="33">$F48</f>
        <v>0</v>
      </c>
      <c r="I48" s="52">
        <f t="shared" si="33"/>
        <v>0</v>
      </c>
      <c r="J48" s="52">
        <f t="shared" si="33"/>
        <v>0</v>
      </c>
      <c r="K48" s="52">
        <f t="shared" si="33"/>
        <v>0</v>
      </c>
      <c r="L48" s="52">
        <f t="shared" si="33"/>
        <v>0</v>
      </c>
      <c r="M48" s="52">
        <f t="shared" si="33"/>
        <v>0</v>
      </c>
      <c r="N48" s="52">
        <f t="shared" si="33"/>
        <v>0</v>
      </c>
      <c r="O48" s="52">
        <f t="shared" si="33"/>
        <v>0</v>
      </c>
      <c r="P48" s="52">
        <f t="shared" si="33"/>
        <v>0</v>
      </c>
      <c r="Q48" s="52">
        <f t="shared" si="33"/>
        <v>0</v>
      </c>
      <c r="R48" s="52">
        <f t="shared" si="33"/>
        <v>0</v>
      </c>
      <c r="S48" s="52">
        <f t="shared" si="33"/>
        <v>0</v>
      </c>
      <c r="T48" s="52">
        <f t="shared" si="33"/>
        <v>0</v>
      </c>
      <c r="U48" s="52">
        <f t="shared" si="33"/>
        <v>0</v>
      </c>
      <c r="V48" s="52">
        <f t="shared" si="33"/>
        <v>0</v>
      </c>
      <c r="W48" s="52">
        <f t="shared" si="33"/>
        <v>0</v>
      </c>
      <c r="X48" s="52">
        <f t="shared" si="33"/>
        <v>0</v>
      </c>
      <c r="Y48" s="52">
        <f t="shared" si="33"/>
        <v>0</v>
      </c>
      <c r="Z48" s="52">
        <f t="shared" si="33"/>
        <v>0</v>
      </c>
      <c r="AA48" s="52">
        <f t="shared" si="33"/>
        <v>0</v>
      </c>
      <c r="AB48" s="52">
        <f t="shared" si="33"/>
        <v>0</v>
      </c>
      <c r="AC48" s="52">
        <f t="shared" si="33"/>
        <v>0</v>
      </c>
      <c r="AD48" s="52">
        <f t="shared" si="33"/>
        <v>0</v>
      </c>
      <c r="AE48" s="52">
        <f t="shared" si="33"/>
        <v>0</v>
      </c>
      <c r="AF48" s="52">
        <f t="shared" si="33"/>
        <v>0</v>
      </c>
      <c r="AG48" s="52">
        <f t="shared" si="33"/>
        <v>0</v>
      </c>
      <c r="AH48" s="52">
        <f t="shared" si="33"/>
        <v>0</v>
      </c>
      <c r="AI48" s="52">
        <f t="shared" si="33"/>
        <v>0</v>
      </c>
      <c r="AJ48" s="52">
        <f t="shared" si="33"/>
        <v>0</v>
      </c>
      <c r="AK48" s="52">
        <f t="shared" si="33"/>
        <v>0</v>
      </c>
      <c r="AL48" s="52">
        <f t="shared" si="33"/>
        <v>0</v>
      </c>
      <c r="AM48" s="52">
        <f t="shared" si="33"/>
        <v>0</v>
      </c>
      <c r="AN48" s="52">
        <f t="shared" si="33"/>
        <v>0</v>
      </c>
      <c r="AO48" s="52">
        <f t="shared" si="33"/>
        <v>0</v>
      </c>
      <c r="AP48" s="52">
        <f t="shared" si="33"/>
        <v>0</v>
      </c>
      <c r="AQ48" s="52">
        <f t="shared" si="33"/>
        <v>0</v>
      </c>
      <c r="AR48" s="52">
        <f t="shared" si="33"/>
        <v>0</v>
      </c>
      <c r="AS48" s="52">
        <f t="shared" si="33"/>
        <v>0</v>
      </c>
      <c r="AT48" s="52">
        <f t="shared" si="33"/>
        <v>0</v>
      </c>
      <c r="AU48" s="52">
        <f t="shared" si="33"/>
        <v>0</v>
      </c>
      <c r="AV48" s="52">
        <f t="shared" si="33"/>
        <v>0</v>
      </c>
      <c r="AW48" s="52">
        <f t="shared" si="33"/>
        <v>0</v>
      </c>
      <c r="AX48" s="52">
        <f t="shared" si="33"/>
        <v>0</v>
      </c>
      <c r="AY48" s="52">
        <f t="shared" si="33"/>
        <v>0</v>
      </c>
      <c r="AZ48" s="52">
        <f t="shared" si="33"/>
        <v>0</v>
      </c>
      <c r="BA48" s="52">
        <f t="shared" si="33"/>
        <v>0</v>
      </c>
      <c r="BB48" s="52">
        <f t="shared" si="33"/>
        <v>0</v>
      </c>
      <c r="BC48" s="52">
        <f t="shared" si="33"/>
        <v>0</v>
      </c>
      <c r="BD48" s="52">
        <f t="shared" si="33"/>
        <v>0</v>
      </c>
      <c r="BE48" s="52">
        <f t="shared" si="33"/>
        <v>0</v>
      </c>
      <c r="BF48" s="52">
        <f t="shared" si="33"/>
        <v>0</v>
      </c>
      <c r="BG48" s="52">
        <f t="shared" si="33"/>
        <v>0</v>
      </c>
      <c r="BH48" s="52">
        <f t="shared" si="33"/>
        <v>0</v>
      </c>
      <c r="BI48" s="52">
        <f t="shared" si="33"/>
        <v>0</v>
      </c>
      <c r="BJ48" s="52">
        <f t="shared" si="33"/>
        <v>0</v>
      </c>
      <c r="BK48" s="52">
        <f t="shared" si="33"/>
        <v>0</v>
      </c>
      <c r="BL48" s="52">
        <f t="shared" si="33"/>
        <v>0</v>
      </c>
      <c r="BM48" s="52">
        <f t="shared" si="33"/>
        <v>0</v>
      </c>
      <c r="BN48" s="52">
        <f t="shared" si="33"/>
        <v>0</v>
      </c>
      <c r="BO48" s="52">
        <f t="shared" si="33"/>
        <v>0</v>
      </c>
      <c r="BP48" s="52">
        <f t="shared" si="33"/>
        <v>0</v>
      </c>
      <c r="BQ48" s="52">
        <f t="shared" si="33"/>
        <v>0</v>
      </c>
      <c r="BR48" s="52">
        <f t="shared" si="33"/>
        <v>0</v>
      </c>
      <c r="BS48" s="52">
        <f t="shared" si="33"/>
        <v>0</v>
      </c>
      <c r="BT48" s="52">
        <f t="shared" si="30"/>
        <v>0</v>
      </c>
      <c r="BU48" s="52">
        <f t="shared" si="30"/>
        <v>0</v>
      </c>
      <c r="BV48" s="52">
        <f t="shared" si="30"/>
        <v>0</v>
      </c>
      <c r="BW48" s="52">
        <f t="shared" si="30"/>
        <v>0</v>
      </c>
      <c r="BX48" s="52">
        <f t="shared" si="30"/>
        <v>0</v>
      </c>
      <c r="BY48" s="52">
        <f t="shared" si="30"/>
        <v>0</v>
      </c>
      <c r="BZ48" s="52">
        <f t="shared" si="30"/>
        <v>0</v>
      </c>
      <c r="CA48" s="52">
        <f t="shared" si="30"/>
        <v>0</v>
      </c>
      <c r="CB48" s="52">
        <f t="shared" si="30"/>
        <v>0</v>
      </c>
      <c r="CC48" s="52">
        <f t="shared" si="30"/>
        <v>0</v>
      </c>
      <c r="CD48" s="52">
        <f t="shared" si="30"/>
        <v>0</v>
      </c>
      <c r="CE48" s="52">
        <f t="shared" si="30"/>
        <v>0</v>
      </c>
      <c r="CF48" s="52">
        <f t="shared" si="30"/>
        <v>0</v>
      </c>
      <c r="CG48" s="52">
        <f t="shared" si="30"/>
        <v>0</v>
      </c>
      <c r="CH48" s="52">
        <f t="shared" si="30"/>
        <v>0</v>
      </c>
      <c r="CI48" s="52">
        <f t="shared" si="31"/>
        <v>0</v>
      </c>
      <c r="CJ48" s="52">
        <f t="shared" si="31"/>
        <v>0</v>
      </c>
      <c r="CK48" s="52">
        <f t="shared" si="31"/>
        <v>0</v>
      </c>
      <c r="CL48" s="52">
        <f t="shared" si="31"/>
        <v>0</v>
      </c>
      <c r="CM48" s="52">
        <f t="shared" si="31"/>
        <v>0</v>
      </c>
      <c r="CN48" s="52">
        <f t="shared" si="31"/>
        <v>0</v>
      </c>
      <c r="CO48" s="52">
        <f t="shared" si="31"/>
        <v>0</v>
      </c>
      <c r="CP48" s="52">
        <f t="shared" si="31"/>
        <v>0</v>
      </c>
      <c r="CQ48" s="52">
        <f t="shared" si="31"/>
        <v>0</v>
      </c>
      <c r="CR48" s="52">
        <f t="shared" si="31"/>
        <v>0</v>
      </c>
      <c r="CS48" s="52">
        <f t="shared" si="31"/>
        <v>0</v>
      </c>
      <c r="CT48" s="52">
        <f t="shared" si="31"/>
        <v>0</v>
      </c>
      <c r="CU48" s="52">
        <f t="shared" si="31"/>
        <v>0</v>
      </c>
      <c r="CV48" s="52">
        <f t="shared" si="31"/>
        <v>0</v>
      </c>
      <c r="CW48" s="52">
        <f t="shared" si="31"/>
        <v>0</v>
      </c>
      <c r="CX48" s="52">
        <f t="shared" si="31"/>
        <v>0</v>
      </c>
      <c r="CY48" s="52">
        <f t="shared" si="31"/>
        <v>0</v>
      </c>
      <c r="CZ48" s="52">
        <f t="shared" si="31"/>
        <v>0</v>
      </c>
      <c r="DA48" s="52">
        <f t="shared" si="31"/>
        <v>0</v>
      </c>
      <c r="DB48" s="52">
        <f t="shared" si="31"/>
        <v>0</v>
      </c>
      <c r="DC48" s="52">
        <f t="shared" si="31"/>
        <v>0</v>
      </c>
      <c r="DD48" s="52">
        <f t="shared" si="31"/>
        <v>0</v>
      </c>
      <c r="DE48" s="52">
        <f t="shared" si="31"/>
        <v>0</v>
      </c>
      <c r="DF48" s="52">
        <f t="shared" si="31"/>
        <v>0</v>
      </c>
      <c r="DG48" s="52">
        <f t="shared" si="31"/>
        <v>0</v>
      </c>
      <c r="DH48" s="52">
        <f t="shared" si="31"/>
        <v>0</v>
      </c>
      <c r="DI48" s="52">
        <f t="shared" si="31"/>
        <v>0</v>
      </c>
      <c r="DJ48" s="52">
        <f t="shared" si="31"/>
        <v>0</v>
      </c>
      <c r="DK48" s="52">
        <f t="shared" si="31"/>
        <v>0</v>
      </c>
      <c r="DL48" s="52">
        <f t="shared" si="31"/>
        <v>0</v>
      </c>
      <c r="DM48" s="52">
        <f t="shared" si="31"/>
        <v>0</v>
      </c>
      <c r="DN48" s="52">
        <f t="shared" si="31"/>
        <v>0</v>
      </c>
      <c r="DO48" s="52">
        <f t="shared" si="31"/>
        <v>0</v>
      </c>
      <c r="DP48" s="52">
        <f t="shared" si="31"/>
        <v>0</v>
      </c>
      <c r="DQ48" s="52">
        <f t="shared" si="31"/>
        <v>0</v>
      </c>
      <c r="DR48" s="52">
        <f t="shared" si="31"/>
        <v>0</v>
      </c>
      <c r="DS48" s="52">
        <f t="shared" si="31"/>
        <v>0</v>
      </c>
      <c r="DT48" s="52">
        <f t="shared" si="31"/>
        <v>0</v>
      </c>
      <c r="DU48" s="52">
        <f t="shared" si="31"/>
        <v>0</v>
      </c>
      <c r="DV48" s="52">
        <f t="shared" si="31"/>
        <v>0</v>
      </c>
      <c r="DW48" s="52">
        <f t="shared" si="31"/>
        <v>0</v>
      </c>
      <c r="DX48" s="52">
        <f t="shared" si="31"/>
        <v>0</v>
      </c>
      <c r="DY48" s="52">
        <f t="shared" si="31"/>
        <v>0</v>
      </c>
      <c r="DZ48" s="52">
        <f t="shared" si="31"/>
        <v>0</v>
      </c>
      <c r="EA48" s="52">
        <f t="shared" si="31"/>
        <v>0</v>
      </c>
      <c r="EB48" s="52">
        <f t="shared" si="31"/>
        <v>0</v>
      </c>
      <c r="EC48" s="52">
        <f t="shared" si="31"/>
        <v>0</v>
      </c>
      <c r="ED48" s="52">
        <f t="shared" si="31"/>
        <v>0</v>
      </c>
      <c r="EE48" s="52">
        <f t="shared" si="31"/>
        <v>0</v>
      </c>
      <c r="EF48" s="52">
        <f t="shared" si="31"/>
        <v>0</v>
      </c>
      <c r="EG48" s="52">
        <f t="shared" si="31"/>
        <v>0</v>
      </c>
      <c r="EH48" s="52">
        <f t="shared" si="31"/>
        <v>0</v>
      </c>
      <c r="EI48" s="52">
        <f t="shared" si="31"/>
        <v>0</v>
      </c>
      <c r="EJ48" s="52">
        <f t="shared" si="31"/>
        <v>0</v>
      </c>
      <c r="EK48" s="52">
        <f t="shared" si="31"/>
        <v>0</v>
      </c>
      <c r="EL48" s="52">
        <f t="shared" si="31"/>
        <v>0</v>
      </c>
      <c r="EM48" s="52">
        <f t="shared" si="31"/>
        <v>0</v>
      </c>
      <c r="EN48" s="52">
        <f t="shared" si="31"/>
        <v>0</v>
      </c>
      <c r="EO48" s="52">
        <f t="shared" si="31"/>
        <v>0</v>
      </c>
      <c r="EP48" s="52">
        <f t="shared" si="31"/>
        <v>0</v>
      </c>
      <c r="EQ48" s="52">
        <f t="shared" si="31"/>
        <v>0</v>
      </c>
      <c r="ER48" s="52">
        <f t="shared" si="31"/>
        <v>0</v>
      </c>
      <c r="ES48" s="52">
        <f t="shared" si="31"/>
        <v>0</v>
      </c>
      <c r="ET48" s="52">
        <f t="shared" si="31"/>
        <v>0</v>
      </c>
      <c r="EU48" s="52">
        <f t="shared" si="32"/>
        <v>0</v>
      </c>
      <c r="EV48" s="52">
        <f t="shared" si="32"/>
        <v>0</v>
      </c>
      <c r="EW48" s="52">
        <f t="shared" si="32"/>
        <v>0</v>
      </c>
      <c r="EX48" s="52">
        <f t="shared" si="32"/>
        <v>0</v>
      </c>
      <c r="EY48" s="52">
        <f t="shared" si="32"/>
        <v>0</v>
      </c>
      <c r="EZ48" s="52">
        <f t="shared" si="32"/>
        <v>0</v>
      </c>
      <c r="FA48" s="52">
        <f t="shared" si="32"/>
        <v>0</v>
      </c>
      <c r="FB48" s="52">
        <f t="shared" si="32"/>
        <v>0</v>
      </c>
      <c r="FC48" s="52">
        <f t="shared" si="32"/>
        <v>0</v>
      </c>
      <c r="FD48" s="52">
        <f t="shared" si="32"/>
        <v>0</v>
      </c>
      <c r="FE48" s="52">
        <f t="shared" si="32"/>
        <v>0</v>
      </c>
      <c r="FF48" s="52">
        <f t="shared" si="32"/>
        <v>0</v>
      </c>
      <c r="FG48" s="52">
        <f t="shared" si="32"/>
        <v>0</v>
      </c>
      <c r="FH48" s="52">
        <f t="shared" si="32"/>
        <v>0</v>
      </c>
      <c r="FI48" s="52">
        <f t="shared" si="32"/>
        <v>0</v>
      </c>
      <c r="FJ48" s="52">
        <f t="shared" si="32"/>
        <v>0</v>
      </c>
      <c r="FK48" s="52">
        <f t="shared" si="32"/>
        <v>0</v>
      </c>
      <c r="FL48" s="52">
        <f t="shared" si="32"/>
        <v>0</v>
      </c>
      <c r="FM48" s="52">
        <f t="shared" si="32"/>
        <v>0</v>
      </c>
      <c r="FN48" s="52">
        <f t="shared" si="32"/>
        <v>0</v>
      </c>
      <c r="FO48" s="52">
        <f t="shared" si="32"/>
        <v>0</v>
      </c>
      <c r="FP48" s="52">
        <f t="shared" si="32"/>
        <v>0</v>
      </c>
      <c r="FQ48" s="52">
        <f t="shared" si="32"/>
        <v>0</v>
      </c>
      <c r="FR48" s="52">
        <f t="shared" si="32"/>
        <v>0</v>
      </c>
      <c r="FS48" s="52">
        <f t="shared" si="32"/>
        <v>0</v>
      </c>
      <c r="FT48" s="52">
        <f t="shared" si="32"/>
        <v>0</v>
      </c>
      <c r="FU48" s="52">
        <f t="shared" si="32"/>
        <v>0</v>
      </c>
      <c r="FV48" s="52">
        <f t="shared" si="32"/>
        <v>0</v>
      </c>
      <c r="FW48" s="52">
        <f t="shared" si="32"/>
        <v>0</v>
      </c>
      <c r="FX48" s="52">
        <f t="shared" si="32"/>
        <v>0</v>
      </c>
      <c r="FY48" s="52">
        <f t="shared" si="32"/>
        <v>0</v>
      </c>
      <c r="FZ48" s="52">
        <f t="shared" si="32"/>
        <v>0</v>
      </c>
      <c r="GA48" s="52">
        <f t="shared" si="32"/>
        <v>0</v>
      </c>
      <c r="GB48" s="52">
        <f t="shared" si="32"/>
        <v>0</v>
      </c>
      <c r="GC48" s="52">
        <f t="shared" si="32"/>
        <v>0</v>
      </c>
      <c r="GD48" s="52">
        <f t="shared" si="32"/>
        <v>0</v>
      </c>
      <c r="GE48" s="52">
        <f t="shared" si="32"/>
        <v>0</v>
      </c>
    </row>
    <row r="49" spans="1:187" s="93" customFormat="1" ht="21" customHeight="1" outlineLevel="1">
      <c r="A49" s="43" t="str">
        <f>目录及说明!$C$3</f>
        <v>XX地区</v>
      </c>
      <c r="B49" s="43" t="str">
        <f>目录及说明!$C$4</f>
        <v>XX项目</v>
      </c>
      <c r="C49" s="95" t="str">
        <f t="shared" si="29"/>
        <v>类别3</v>
      </c>
      <c r="D49" s="853"/>
      <c r="E49" s="52">
        <f t="shared" si="19"/>
        <v>0</v>
      </c>
      <c r="F49" s="686">
        <f>表1.3.1.1单方成本调整表!N17+表1.3.1.1单方成本调整表!P17</f>
        <v>0</v>
      </c>
      <c r="G49" s="52">
        <f t="shared" si="19"/>
        <v>0</v>
      </c>
      <c r="H49" s="52">
        <f t="shared" si="33"/>
        <v>0</v>
      </c>
      <c r="I49" s="52">
        <f t="shared" si="33"/>
        <v>0</v>
      </c>
      <c r="J49" s="52">
        <f t="shared" si="33"/>
        <v>0</v>
      </c>
      <c r="K49" s="52">
        <f t="shared" si="33"/>
        <v>0</v>
      </c>
      <c r="L49" s="52">
        <f t="shared" si="33"/>
        <v>0</v>
      </c>
      <c r="M49" s="52">
        <f t="shared" si="33"/>
        <v>0</v>
      </c>
      <c r="N49" s="52">
        <f t="shared" si="33"/>
        <v>0</v>
      </c>
      <c r="O49" s="52">
        <f t="shared" si="33"/>
        <v>0</v>
      </c>
      <c r="P49" s="52">
        <f t="shared" si="33"/>
        <v>0</v>
      </c>
      <c r="Q49" s="52">
        <f t="shared" si="33"/>
        <v>0</v>
      </c>
      <c r="R49" s="52">
        <f t="shared" si="33"/>
        <v>0</v>
      </c>
      <c r="S49" s="52">
        <f t="shared" si="33"/>
        <v>0</v>
      </c>
      <c r="T49" s="52">
        <f t="shared" si="33"/>
        <v>0</v>
      </c>
      <c r="U49" s="52">
        <f t="shared" si="33"/>
        <v>0</v>
      </c>
      <c r="V49" s="52">
        <f t="shared" si="33"/>
        <v>0</v>
      </c>
      <c r="W49" s="52">
        <f t="shared" si="33"/>
        <v>0</v>
      </c>
      <c r="X49" s="52">
        <f t="shared" si="33"/>
        <v>0</v>
      </c>
      <c r="Y49" s="52">
        <f t="shared" si="33"/>
        <v>0</v>
      </c>
      <c r="Z49" s="52">
        <f t="shared" si="33"/>
        <v>0</v>
      </c>
      <c r="AA49" s="52">
        <f t="shared" si="33"/>
        <v>0</v>
      </c>
      <c r="AB49" s="52">
        <f t="shared" si="33"/>
        <v>0</v>
      </c>
      <c r="AC49" s="52">
        <f t="shared" si="33"/>
        <v>0</v>
      </c>
      <c r="AD49" s="52">
        <f t="shared" si="33"/>
        <v>0</v>
      </c>
      <c r="AE49" s="52">
        <f t="shared" si="33"/>
        <v>0</v>
      </c>
      <c r="AF49" s="52">
        <f t="shared" si="33"/>
        <v>0</v>
      </c>
      <c r="AG49" s="52">
        <f t="shared" si="33"/>
        <v>0</v>
      </c>
      <c r="AH49" s="52">
        <f t="shared" si="33"/>
        <v>0</v>
      </c>
      <c r="AI49" s="52">
        <f t="shared" si="33"/>
        <v>0</v>
      </c>
      <c r="AJ49" s="52">
        <f t="shared" si="33"/>
        <v>0</v>
      </c>
      <c r="AK49" s="52">
        <f t="shared" si="33"/>
        <v>0</v>
      </c>
      <c r="AL49" s="52">
        <f t="shared" si="33"/>
        <v>0</v>
      </c>
      <c r="AM49" s="52">
        <f t="shared" si="33"/>
        <v>0</v>
      </c>
      <c r="AN49" s="52">
        <f t="shared" si="33"/>
        <v>0</v>
      </c>
      <c r="AO49" s="52">
        <f t="shared" si="33"/>
        <v>0</v>
      </c>
      <c r="AP49" s="52">
        <f t="shared" si="33"/>
        <v>0</v>
      </c>
      <c r="AQ49" s="52">
        <f t="shared" si="33"/>
        <v>0</v>
      </c>
      <c r="AR49" s="52">
        <f t="shared" si="33"/>
        <v>0</v>
      </c>
      <c r="AS49" s="52">
        <f t="shared" si="33"/>
        <v>0</v>
      </c>
      <c r="AT49" s="52">
        <f t="shared" si="33"/>
        <v>0</v>
      </c>
      <c r="AU49" s="52">
        <f t="shared" si="33"/>
        <v>0</v>
      </c>
      <c r="AV49" s="52">
        <f t="shared" si="33"/>
        <v>0</v>
      </c>
      <c r="AW49" s="52">
        <f t="shared" si="33"/>
        <v>0</v>
      </c>
      <c r="AX49" s="52">
        <f t="shared" si="33"/>
        <v>0</v>
      </c>
      <c r="AY49" s="52">
        <f t="shared" si="33"/>
        <v>0</v>
      </c>
      <c r="AZ49" s="52">
        <f t="shared" si="33"/>
        <v>0</v>
      </c>
      <c r="BA49" s="52">
        <f t="shared" si="33"/>
        <v>0</v>
      </c>
      <c r="BB49" s="52">
        <f t="shared" si="33"/>
        <v>0</v>
      </c>
      <c r="BC49" s="52">
        <f t="shared" si="33"/>
        <v>0</v>
      </c>
      <c r="BD49" s="52">
        <f t="shared" si="33"/>
        <v>0</v>
      </c>
      <c r="BE49" s="52">
        <f t="shared" si="33"/>
        <v>0</v>
      </c>
      <c r="BF49" s="52">
        <f t="shared" si="33"/>
        <v>0</v>
      </c>
      <c r="BG49" s="52">
        <f t="shared" si="33"/>
        <v>0</v>
      </c>
      <c r="BH49" s="52">
        <f t="shared" si="33"/>
        <v>0</v>
      </c>
      <c r="BI49" s="52">
        <f t="shared" si="33"/>
        <v>0</v>
      </c>
      <c r="BJ49" s="52">
        <f t="shared" si="33"/>
        <v>0</v>
      </c>
      <c r="BK49" s="52">
        <f t="shared" si="33"/>
        <v>0</v>
      </c>
      <c r="BL49" s="52">
        <f t="shared" si="33"/>
        <v>0</v>
      </c>
      <c r="BM49" s="52">
        <f t="shared" si="33"/>
        <v>0</v>
      </c>
      <c r="BN49" s="52">
        <f t="shared" si="33"/>
        <v>0</v>
      </c>
      <c r="BO49" s="52">
        <f t="shared" si="33"/>
        <v>0</v>
      </c>
      <c r="BP49" s="52">
        <f t="shared" si="33"/>
        <v>0</v>
      </c>
      <c r="BQ49" s="52">
        <f t="shared" si="33"/>
        <v>0</v>
      </c>
      <c r="BR49" s="52">
        <f t="shared" si="33"/>
        <v>0</v>
      </c>
      <c r="BS49" s="52">
        <f t="shared" si="33"/>
        <v>0</v>
      </c>
      <c r="BT49" s="52">
        <f t="shared" si="30"/>
        <v>0</v>
      </c>
      <c r="BU49" s="52">
        <f t="shared" si="30"/>
        <v>0</v>
      </c>
      <c r="BV49" s="52">
        <f t="shared" si="30"/>
        <v>0</v>
      </c>
      <c r="BW49" s="52">
        <f t="shared" si="30"/>
        <v>0</v>
      </c>
      <c r="BX49" s="52">
        <f t="shared" si="30"/>
        <v>0</v>
      </c>
      <c r="BY49" s="52">
        <f t="shared" si="30"/>
        <v>0</v>
      </c>
      <c r="BZ49" s="52">
        <f t="shared" si="30"/>
        <v>0</v>
      </c>
      <c r="CA49" s="52">
        <f t="shared" si="30"/>
        <v>0</v>
      </c>
      <c r="CB49" s="52">
        <f t="shared" si="30"/>
        <v>0</v>
      </c>
      <c r="CC49" s="52">
        <f t="shared" si="30"/>
        <v>0</v>
      </c>
      <c r="CD49" s="52">
        <f t="shared" si="30"/>
        <v>0</v>
      </c>
      <c r="CE49" s="52">
        <f t="shared" si="30"/>
        <v>0</v>
      </c>
      <c r="CF49" s="52">
        <f t="shared" si="30"/>
        <v>0</v>
      </c>
      <c r="CG49" s="52">
        <f t="shared" si="30"/>
        <v>0</v>
      </c>
      <c r="CH49" s="52">
        <f t="shared" si="30"/>
        <v>0</v>
      </c>
      <c r="CI49" s="52">
        <f t="shared" si="31"/>
        <v>0</v>
      </c>
      <c r="CJ49" s="52">
        <f t="shared" si="31"/>
        <v>0</v>
      </c>
      <c r="CK49" s="52">
        <f t="shared" si="31"/>
        <v>0</v>
      </c>
      <c r="CL49" s="52">
        <f t="shared" si="31"/>
        <v>0</v>
      </c>
      <c r="CM49" s="52">
        <f t="shared" si="31"/>
        <v>0</v>
      </c>
      <c r="CN49" s="52">
        <f t="shared" si="31"/>
        <v>0</v>
      </c>
      <c r="CO49" s="52">
        <f t="shared" si="31"/>
        <v>0</v>
      </c>
      <c r="CP49" s="52">
        <f t="shared" si="31"/>
        <v>0</v>
      </c>
      <c r="CQ49" s="52">
        <f t="shared" si="31"/>
        <v>0</v>
      </c>
      <c r="CR49" s="52">
        <f t="shared" si="31"/>
        <v>0</v>
      </c>
      <c r="CS49" s="52">
        <f t="shared" si="31"/>
        <v>0</v>
      </c>
      <c r="CT49" s="52">
        <f t="shared" si="31"/>
        <v>0</v>
      </c>
      <c r="CU49" s="52">
        <f t="shared" si="31"/>
        <v>0</v>
      </c>
      <c r="CV49" s="52">
        <f t="shared" si="31"/>
        <v>0</v>
      </c>
      <c r="CW49" s="52">
        <f t="shared" si="31"/>
        <v>0</v>
      </c>
      <c r="CX49" s="52">
        <f t="shared" si="31"/>
        <v>0</v>
      </c>
      <c r="CY49" s="52">
        <f t="shared" si="31"/>
        <v>0</v>
      </c>
      <c r="CZ49" s="52">
        <f t="shared" si="31"/>
        <v>0</v>
      </c>
      <c r="DA49" s="52">
        <f t="shared" si="31"/>
        <v>0</v>
      </c>
      <c r="DB49" s="52">
        <f t="shared" si="31"/>
        <v>0</v>
      </c>
      <c r="DC49" s="52">
        <f t="shared" si="31"/>
        <v>0</v>
      </c>
      <c r="DD49" s="52">
        <f t="shared" si="31"/>
        <v>0</v>
      </c>
      <c r="DE49" s="52">
        <f t="shared" si="31"/>
        <v>0</v>
      </c>
      <c r="DF49" s="52">
        <f t="shared" si="31"/>
        <v>0</v>
      </c>
      <c r="DG49" s="52">
        <f t="shared" si="31"/>
        <v>0</v>
      </c>
      <c r="DH49" s="52">
        <f t="shared" si="31"/>
        <v>0</v>
      </c>
      <c r="DI49" s="52">
        <f t="shared" si="31"/>
        <v>0</v>
      </c>
      <c r="DJ49" s="52">
        <f t="shared" si="31"/>
        <v>0</v>
      </c>
      <c r="DK49" s="52">
        <f t="shared" si="31"/>
        <v>0</v>
      </c>
      <c r="DL49" s="52">
        <f t="shared" si="31"/>
        <v>0</v>
      </c>
      <c r="DM49" s="52">
        <f t="shared" si="31"/>
        <v>0</v>
      </c>
      <c r="DN49" s="52">
        <f t="shared" si="31"/>
        <v>0</v>
      </c>
      <c r="DO49" s="52">
        <f t="shared" si="31"/>
        <v>0</v>
      </c>
      <c r="DP49" s="52">
        <f t="shared" si="31"/>
        <v>0</v>
      </c>
      <c r="DQ49" s="52">
        <f t="shared" si="31"/>
        <v>0</v>
      </c>
      <c r="DR49" s="52">
        <f t="shared" si="31"/>
        <v>0</v>
      </c>
      <c r="DS49" s="52">
        <f t="shared" si="31"/>
        <v>0</v>
      </c>
      <c r="DT49" s="52">
        <f t="shared" si="31"/>
        <v>0</v>
      </c>
      <c r="DU49" s="52">
        <f t="shared" si="31"/>
        <v>0</v>
      </c>
      <c r="DV49" s="52">
        <f t="shared" si="31"/>
        <v>0</v>
      </c>
      <c r="DW49" s="52">
        <f t="shared" si="31"/>
        <v>0</v>
      </c>
      <c r="DX49" s="52">
        <f t="shared" si="31"/>
        <v>0</v>
      </c>
      <c r="DY49" s="52">
        <f t="shared" si="31"/>
        <v>0</v>
      </c>
      <c r="DZ49" s="52">
        <f t="shared" si="31"/>
        <v>0</v>
      </c>
      <c r="EA49" s="52">
        <f t="shared" si="31"/>
        <v>0</v>
      </c>
      <c r="EB49" s="52">
        <f t="shared" si="31"/>
        <v>0</v>
      </c>
      <c r="EC49" s="52">
        <f t="shared" si="31"/>
        <v>0</v>
      </c>
      <c r="ED49" s="52">
        <f t="shared" si="31"/>
        <v>0</v>
      </c>
      <c r="EE49" s="52">
        <f t="shared" si="31"/>
        <v>0</v>
      </c>
      <c r="EF49" s="52">
        <f t="shared" si="31"/>
        <v>0</v>
      </c>
      <c r="EG49" s="52">
        <f t="shared" si="31"/>
        <v>0</v>
      </c>
      <c r="EH49" s="52">
        <f t="shared" si="31"/>
        <v>0</v>
      </c>
      <c r="EI49" s="52">
        <f t="shared" si="31"/>
        <v>0</v>
      </c>
      <c r="EJ49" s="52">
        <f t="shared" si="31"/>
        <v>0</v>
      </c>
      <c r="EK49" s="52">
        <f t="shared" si="31"/>
        <v>0</v>
      </c>
      <c r="EL49" s="52">
        <f t="shared" si="31"/>
        <v>0</v>
      </c>
      <c r="EM49" s="52">
        <f t="shared" si="31"/>
        <v>0</v>
      </c>
      <c r="EN49" s="52">
        <f t="shared" si="31"/>
        <v>0</v>
      </c>
      <c r="EO49" s="52">
        <f t="shared" si="31"/>
        <v>0</v>
      </c>
      <c r="EP49" s="52">
        <f t="shared" si="31"/>
        <v>0</v>
      </c>
      <c r="EQ49" s="52">
        <f t="shared" si="31"/>
        <v>0</v>
      </c>
      <c r="ER49" s="52">
        <f t="shared" si="31"/>
        <v>0</v>
      </c>
      <c r="ES49" s="52">
        <f t="shared" si="31"/>
        <v>0</v>
      </c>
      <c r="ET49" s="52">
        <f t="shared" si="31"/>
        <v>0</v>
      </c>
      <c r="EU49" s="52">
        <f t="shared" si="32"/>
        <v>0</v>
      </c>
      <c r="EV49" s="52">
        <f t="shared" si="32"/>
        <v>0</v>
      </c>
      <c r="EW49" s="52">
        <f t="shared" si="32"/>
        <v>0</v>
      </c>
      <c r="EX49" s="52">
        <f t="shared" si="32"/>
        <v>0</v>
      </c>
      <c r="EY49" s="52">
        <f t="shared" si="32"/>
        <v>0</v>
      </c>
      <c r="EZ49" s="52">
        <f t="shared" si="32"/>
        <v>0</v>
      </c>
      <c r="FA49" s="52">
        <f t="shared" si="32"/>
        <v>0</v>
      </c>
      <c r="FB49" s="52">
        <f t="shared" si="32"/>
        <v>0</v>
      </c>
      <c r="FC49" s="52">
        <f t="shared" si="32"/>
        <v>0</v>
      </c>
      <c r="FD49" s="52">
        <f t="shared" si="32"/>
        <v>0</v>
      </c>
      <c r="FE49" s="52">
        <f t="shared" si="32"/>
        <v>0</v>
      </c>
      <c r="FF49" s="52">
        <f t="shared" si="32"/>
        <v>0</v>
      </c>
      <c r="FG49" s="52">
        <f t="shared" si="32"/>
        <v>0</v>
      </c>
      <c r="FH49" s="52">
        <f t="shared" si="32"/>
        <v>0</v>
      </c>
      <c r="FI49" s="52">
        <f t="shared" si="32"/>
        <v>0</v>
      </c>
      <c r="FJ49" s="52">
        <f t="shared" si="32"/>
        <v>0</v>
      </c>
      <c r="FK49" s="52">
        <f t="shared" si="32"/>
        <v>0</v>
      </c>
      <c r="FL49" s="52">
        <f t="shared" si="32"/>
        <v>0</v>
      </c>
      <c r="FM49" s="52">
        <f t="shared" si="32"/>
        <v>0</v>
      </c>
      <c r="FN49" s="52">
        <f t="shared" si="32"/>
        <v>0</v>
      </c>
      <c r="FO49" s="52">
        <f t="shared" si="32"/>
        <v>0</v>
      </c>
      <c r="FP49" s="52">
        <f t="shared" si="32"/>
        <v>0</v>
      </c>
      <c r="FQ49" s="52">
        <f t="shared" si="32"/>
        <v>0</v>
      </c>
      <c r="FR49" s="52">
        <f t="shared" si="32"/>
        <v>0</v>
      </c>
      <c r="FS49" s="52">
        <f t="shared" si="32"/>
        <v>0</v>
      </c>
      <c r="FT49" s="52">
        <f t="shared" si="32"/>
        <v>0</v>
      </c>
      <c r="FU49" s="52">
        <f t="shared" si="32"/>
        <v>0</v>
      </c>
      <c r="FV49" s="52">
        <f t="shared" si="32"/>
        <v>0</v>
      </c>
      <c r="FW49" s="52">
        <f t="shared" si="32"/>
        <v>0</v>
      </c>
      <c r="FX49" s="52">
        <f t="shared" si="32"/>
        <v>0</v>
      </c>
      <c r="FY49" s="52">
        <f t="shared" si="32"/>
        <v>0</v>
      </c>
      <c r="FZ49" s="52">
        <f t="shared" si="32"/>
        <v>0</v>
      </c>
      <c r="GA49" s="52">
        <f t="shared" si="32"/>
        <v>0</v>
      </c>
      <c r="GB49" s="52">
        <f t="shared" si="32"/>
        <v>0</v>
      </c>
      <c r="GC49" s="52">
        <f t="shared" si="32"/>
        <v>0</v>
      </c>
      <c r="GD49" s="52">
        <f t="shared" si="32"/>
        <v>0</v>
      </c>
      <c r="GE49" s="52">
        <f t="shared" si="32"/>
        <v>0</v>
      </c>
    </row>
    <row r="50" spans="1:187" s="93" customFormat="1" ht="21" customHeight="1" outlineLevel="1">
      <c r="A50" s="43" t="str">
        <f>目录及说明!$C$3</f>
        <v>XX地区</v>
      </c>
      <c r="B50" s="43" t="str">
        <f>目录及说明!$C$4</f>
        <v>XX项目</v>
      </c>
      <c r="C50" s="94" t="str">
        <f t="shared" si="29"/>
        <v>类别4</v>
      </c>
      <c r="D50" s="853"/>
      <c r="E50" s="52">
        <f t="shared" si="19"/>
        <v>0</v>
      </c>
      <c r="F50" s="686">
        <f>表1.3.1.1单方成本调整表!N18+表1.3.1.1单方成本调整表!P18</f>
        <v>0</v>
      </c>
      <c r="G50" s="52">
        <f t="shared" si="19"/>
        <v>0</v>
      </c>
      <c r="H50" s="52">
        <f t="shared" si="33"/>
        <v>0</v>
      </c>
      <c r="I50" s="52">
        <f t="shared" si="33"/>
        <v>0</v>
      </c>
      <c r="J50" s="52">
        <f t="shared" si="33"/>
        <v>0</v>
      </c>
      <c r="K50" s="52">
        <f t="shared" si="33"/>
        <v>0</v>
      </c>
      <c r="L50" s="52">
        <f t="shared" si="33"/>
        <v>0</v>
      </c>
      <c r="M50" s="52">
        <f t="shared" si="33"/>
        <v>0</v>
      </c>
      <c r="N50" s="52">
        <f t="shared" si="33"/>
        <v>0</v>
      </c>
      <c r="O50" s="52">
        <f t="shared" si="33"/>
        <v>0</v>
      </c>
      <c r="P50" s="52">
        <f t="shared" si="33"/>
        <v>0</v>
      </c>
      <c r="Q50" s="52">
        <f t="shared" si="33"/>
        <v>0</v>
      </c>
      <c r="R50" s="52">
        <f t="shared" si="33"/>
        <v>0</v>
      </c>
      <c r="S50" s="52">
        <f t="shared" si="33"/>
        <v>0</v>
      </c>
      <c r="T50" s="52">
        <f t="shared" si="33"/>
        <v>0</v>
      </c>
      <c r="U50" s="52">
        <f t="shared" si="33"/>
        <v>0</v>
      </c>
      <c r="V50" s="52">
        <f t="shared" si="33"/>
        <v>0</v>
      </c>
      <c r="W50" s="52">
        <f t="shared" si="33"/>
        <v>0</v>
      </c>
      <c r="X50" s="52">
        <f t="shared" si="33"/>
        <v>0</v>
      </c>
      <c r="Y50" s="52">
        <f t="shared" si="33"/>
        <v>0</v>
      </c>
      <c r="Z50" s="52">
        <f t="shared" si="33"/>
        <v>0</v>
      </c>
      <c r="AA50" s="52">
        <f t="shared" si="33"/>
        <v>0</v>
      </c>
      <c r="AB50" s="52">
        <f t="shared" si="33"/>
        <v>0</v>
      </c>
      <c r="AC50" s="52">
        <f t="shared" si="33"/>
        <v>0</v>
      </c>
      <c r="AD50" s="52">
        <f t="shared" si="33"/>
        <v>0</v>
      </c>
      <c r="AE50" s="52">
        <f t="shared" si="33"/>
        <v>0</v>
      </c>
      <c r="AF50" s="52">
        <f t="shared" si="33"/>
        <v>0</v>
      </c>
      <c r="AG50" s="52">
        <f t="shared" si="33"/>
        <v>0</v>
      </c>
      <c r="AH50" s="52">
        <f t="shared" si="33"/>
        <v>0</v>
      </c>
      <c r="AI50" s="52">
        <f t="shared" si="33"/>
        <v>0</v>
      </c>
      <c r="AJ50" s="52">
        <f t="shared" si="33"/>
        <v>0</v>
      </c>
      <c r="AK50" s="52">
        <f t="shared" si="33"/>
        <v>0</v>
      </c>
      <c r="AL50" s="52">
        <f t="shared" si="33"/>
        <v>0</v>
      </c>
      <c r="AM50" s="52">
        <f t="shared" si="33"/>
        <v>0</v>
      </c>
      <c r="AN50" s="52">
        <f t="shared" si="33"/>
        <v>0</v>
      </c>
      <c r="AO50" s="52">
        <f t="shared" si="33"/>
        <v>0</v>
      </c>
      <c r="AP50" s="52">
        <f t="shared" si="33"/>
        <v>0</v>
      </c>
      <c r="AQ50" s="52">
        <f t="shared" si="33"/>
        <v>0</v>
      </c>
      <c r="AR50" s="52">
        <f t="shared" si="33"/>
        <v>0</v>
      </c>
      <c r="AS50" s="52">
        <f t="shared" si="33"/>
        <v>0</v>
      </c>
      <c r="AT50" s="52">
        <f t="shared" si="33"/>
        <v>0</v>
      </c>
      <c r="AU50" s="52">
        <f t="shared" si="33"/>
        <v>0</v>
      </c>
      <c r="AV50" s="52">
        <f t="shared" si="33"/>
        <v>0</v>
      </c>
      <c r="AW50" s="52">
        <f t="shared" si="33"/>
        <v>0</v>
      </c>
      <c r="AX50" s="52">
        <f t="shared" si="33"/>
        <v>0</v>
      </c>
      <c r="AY50" s="52">
        <f t="shared" si="33"/>
        <v>0</v>
      </c>
      <c r="AZ50" s="52">
        <f t="shared" si="33"/>
        <v>0</v>
      </c>
      <c r="BA50" s="52">
        <f t="shared" si="33"/>
        <v>0</v>
      </c>
      <c r="BB50" s="52">
        <f t="shared" si="33"/>
        <v>0</v>
      </c>
      <c r="BC50" s="52">
        <f t="shared" si="33"/>
        <v>0</v>
      </c>
      <c r="BD50" s="52">
        <f t="shared" si="33"/>
        <v>0</v>
      </c>
      <c r="BE50" s="52">
        <f t="shared" si="33"/>
        <v>0</v>
      </c>
      <c r="BF50" s="52">
        <f t="shared" si="33"/>
        <v>0</v>
      </c>
      <c r="BG50" s="52">
        <f t="shared" si="33"/>
        <v>0</v>
      </c>
      <c r="BH50" s="52">
        <f t="shared" si="33"/>
        <v>0</v>
      </c>
      <c r="BI50" s="52">
        <f t="shared" si="33"/>
        <v>0</v>
      </c>
      <c r="BJ50" s="52">
        <f t="shared" si="33"/>
        <v>0</v>
      </c>
      <c r="BK50" s="52">
        <f t="shared" si="33"/>
        <v>0</v>
      </c>
      <c r="BL50" s="52">
        <f t="shared" si="33"/>
        <v>0</v>
      </c>
      <c r="BM50" s="52">
        <f t="shared" si="33"/>
        <v>0</v>
      </c>
      <c r="BN50" s="52">
        <f t="shared" si="33"/>
        <v>0</v>
      </c>
      <c r="BO50" s="52">
        <f t="shared" si="33"/>
        <v>0</v>
      </c>
      <c r="BP50" s="52">
        <f t="shared" si="33"/>
        <v>0</v>
      </c>
      <c r="BQ50" s="52">
        <f t="shared" si="33"/>
        <v>0</v>
      </c>
      <c r="BR50" s="52">
        <f t="shared" si="33"/>
        <v>0</v>
      </c>
      <c r="BS50" s="52">
        <f t="shared" si="33"/>
        <v>0</v>
      </c>
      <c r="BT50" s="52">
        <f t="shared" si="30"/>
        <v>0</v>
      </c>
      <c r="BU50" s="52">
        <f t="shared" si="30"/>
        <v>0</v>
      </c>
      <c r="BV50" s="52">
        <f t="shared" si="30"/>
        <v>0</v>
      </c>
      <c r="BW50" s="52">
        <f t="shared" si="30"/>
        <v>0</v>
      </c>
      <c r="BX50" s="52">
        <f t="shared" si="30"/>
        <v>0</v>
      </c>
      <c r="BY50" s="52">
        <f t="shared" si="30"/>
        <v>0</v>
      </c>
      <c r="BZ50" s="52">
        <f t="shared" si="30"/>
        <v>0</v>
      </c>
      <c r="CA50" s="52">
        <f t="shared" si="30"/>
        <v>0</v>
      </c>
      <c r="CB50" s="52">
        <f t="shared" si="30"/>
        <v>0</v>
      </c>
      <c r="CC50" s="52">
        <f t="shared" si="30"/>
        <v>0</v>
      </c>
      <c r="CD50" s="52">
        <f t="shared" si="30"/>
        <v>0</v>
      </c>
      <c r="CE50" s="52">
        <f t="shared" si="30"/>
        <v>0</v>
      </c>
      <c r="CF50" s="52">
        <f t="shared" si="30"/>
        <v>0</v>
      </c>
      <c r="CG50" s="52">
        <f t="shared" si="30"/>
        <v>0</v>
      </c>
      <c r="CH50" s="52">
        <f t="shared" si="30"/>
        <v>0</v>
      </c>
      <c r="CI50" s="52">
        <f t="shared" si="31"/>
        <v>0</v>
      </c>
      <c r="CJ50" s="52">
        <f t="shared" si="31"/>
        <v>0</v>
      </c>
      <c r="CK50" s="52">
        <f t="shared" si="31"/>
        <v>0</v>
      </c>
      <c r="CL50" s="52">
        <f t="shared" si="31"/>
        <v>0</v>
      </c>
      <c r="CM50" s="52">
        <f t="shared" si="31"/>
        <v>0</v>
      </c>
      <c r="CN50" s="52">
        <f t="shared" si="31"/>
        <v>0</v>
      </c>
      <c r="CO50" s="52">
        <f t="shared" si="31"/>
        <v>0</v>
      </c>
      <c r="CP50" s="52">
        <f t="shared" si="31"/>
        <v>0</v>
      </c>
      <c r="CQ50" s="52">
        <f t="shared" si="31"/>
        <v>0</v>
      </c>
      <c r="CR50" s="52">
        <f t="shared" si="31"/>
        <v>0</v>
      </c>
      <c r="CS50" s="52">
        <f t="shared" si="31"/>
        <v>0</v>
      </c>
      <c r="CT50" s="52">
        <f t="shared" si="31"/>
        <v>0</v>
      </c>
      <c r="CU50" s="52">
        <f t="shared" si="31"/>
        <v>0</v>
      </c>
      <c r="CV50" s="52">
        <f t="shared" si="31"/>
        <v>0</v>
      </c>
      <c r="CW50" s="52">
        <f t="shared" si="31"/>
        <v>0</v>
      </c>
      <c r="CX50" s="52">
        <f t="shared" si="31"/>
        <v>0</v>
      </c>
      <c r="CY50" s="52">
        <f t="shared" si="31"/>
        <v>0</v>
      </c>
      <c r="CZ50" s="52">
        <f t="shared" si="31"/>
        <v>0</v>
      </c>
      <c r="DA50" s="52">
        <f t="shared" si="31"/>
        <v>0</v>
      </c>
      <c r="DB50" s="52">
        <f t="shared" si="31"/>
        <v>0</v>
      </c>
      <c r="DC50" s="52">
        <f t="shared" si="31"/>
        <v>0</v>
      </c>
      <c r="DD50" s="52">
        <f t="shared" si="31"/>
        <v>0</v>
      </c>
      <c r="DE50" s="52">
        <f t="shared" si="31"/>
        <v>0</v>
      </c>
      <c r="DF50" s="52">
        <f t="shared" si="31"/>
        <v>0</v>
      </c>
      <c r="DG50" s="52">
        <f t="shared" si="31"/>
        <v>0</v>
      </c>
      <c r="DH50" s="52">
        <f t="shared" si="31"/>
        <v>0</v>
      </c>
      <c r="DI50" s="52">
        <f t="shared" si="31"/>
        <v>0</v>
      </c>
      <c r="DJ50" s="52">
        <f t="shared" si="31"/>
        <v>0</v>
      </c>
      <c r="DK50" s="52">
        <f t="shared" si="31"/>
        <v>0</v>
      </c>
      <c r="DL50" s="52">
        <f t="shared" si="31"/>
        <v>0</v>
      </c>
      <c r="DM50" s="52">
        <f t="shared" si="31"/>
        <v>0</v>
      </c>
      <c r="DN50" s="52">
        <f t="shared" si="31"/>
        <v>0</v>
      </c>
      <c r="DO50" s="52">
        <f t="shared" si="31"/>
        <v>0</v>
      </c>
      <c r="DP50" s="52">
        <f t="shared" si="31"/>
        <v>0</v>
      </c>
      <c r="DQ50" s="52">
        <f t="shared" si="31"/>
        <v>0</v>
      </c>
      <c r="DR50" s="52">
        <f t="shared" si="31"/>
        <v>0</v>
      </c>
      <c r="DS50" s="52">
        <f t="shared" si="31"/>
        <v>0</v>
      </c>
      <c r="DT50" s="52">
        <f t="shared" si="31"/>
        <v>0</v>
      </c>
      <c r="DU50" s="52">
        <f t="shared" si="31"/>
        <v>0</v>
      </c>
      <c r="DV50" s="52">
        <f t="shared" si="31"/>
        <v>0</v>
      </c>
      <c r="DW50" s="52">
        <f t="shared" si="31"/>
        <v>0</v>
      </c>
      <c r="DX50" s="52">
        <f t="shared" si="31"/>
        <v>0</v>
      </c>
      <c r="DY50" s="52">
        <f t="shared" si="31"/>
        <v>0</v>
      </c>
      <c r="DZ50" s="52">
        <f t="shared" si="31"/>
        <v>0</v>
      </c>
      <c r="EA50" s="52">
        <f t="shared" si="31"/>
        <v>0</v>
      </c>
      <c r="EB50" s="52">
        <f t="shared" si="31"/>
        <v>0</v>
      </c>
      <c r="EC50" s="52">
        <f t="shared" si="31"/>
        <v>0</v>
      </c>
      <c r="ED50" s="52">
        <f t="shared" si="31"/>
        <v>0</v>
      </c>
      <c r="EE50" s="52">
        <f t="shared" si="31"/>
        <v>0</v>
      </c>
      <c r="EF50" s="52">
        <f t="shared" si="31"/>
        <v>0</v>
      </c>
      <c r="EG50" s="52">
        <f t="shared" si="31"/>
        <v>0</v>
      </c>
      <c r="EH50" s="52">
        <f t="shared" si="31"/>
        <v>0</v>
      </c>
      <c r="EI50" s="52">
        <f t="shared" si="31"/>
        <v>0</v>
      </c>
      <c r="EJ50" s="52">
        <f t="shared" si="31"/>
        <v>0</v>
      </c>
      <c r="EK50" s="52">
        <f t="shared" si="31"/>
        <v>0</v>
      </c>
      <c r="EL50" s="52">
        <f t="shared" si="31"/>
        <v>0</v>
      </c>
      <c r="EM50" s="52">
        <f t="shared" si="31"/>
        <v>0</v>
      </c>
      <c r="EN50" s="52">
        <f t="shared" si="31"/>
        <v>0</v>
      </c>
      <c r="EO50" s="52">
        <f t="shared" si="31"/>
        <v>0</v>
      </c>
      <c r="EP50" s="52">
        <f t="shared" si="31"/>
        <v>0</v>
      </c>
      <c r="EQ50" s="52">
        <f t="shared" si="31"/>
        <v>0</v>
      </c>
      <c r="ER50" s="52">
        <f t="shared" si="31"/>
        <v>0</v>
      </c>
      <c r="ES50" s="52">
        <f t="shared" si="31"/>
        <v>0</v>
      </c>
      <c r="ET50" s="52">
        <f t="shared" ref="ET50:GE50" si="34">$F50</f>
        <v>0</v>
      </c>
      <c r="EU50" s="52">
        <f t="shared" si="34"/>
        <v>0</v>
      </c>
      <c r="EV50" s="52">
        <f t="shared" si="34"/>
        <v>0</v>
      </c>
      <c r="EW50" s="52">
        <f t="shared" si="34"/>
        <v>0</v>
      </c>
      <c r="EX50" s="52">
        <f t="shared" si="34"/>
        <v>0</v>
      </c>
      <c r="EY50" s="52">
        <f t="shared" si="34"/>
        <v>0</v>
      </c>
      <c r="EZ50" s="52">
        <f t="shared" si="34"/>
        <v>0</v>
      </c>
      <c r="FA50" s="52">
        <f t="shared" si="34"/>
        <v>0</v>
      </c>
      <c r="FB50" s="52">
        <f t="shared" si="34"/>
        <v>0</v>
      </c>
      <c r="FC50" s="52">
        <f t="shared" si="34"/>
        <v>0</v>
      </c>
      <c r="FD50" s="52">
        <f t="shared" si="34"/>
        <v>0</v>
      </c>
      <c r="FE50" s="52">
        <f t="shared" si="34"/>
        <v>0</v>
      </c>
      <c r="FF50" s="52">
        <f t="shared" si="34"/>
        <v>0</v>
      </c>
      <c r="FG50" s="52">
        <f t="shared" si="34"/>
        <v>0</v>
      </c>
      <c r="FH50" s="52">
        <f t="shared" si="34"/>
        <v>0</v>
      </c>
      <c r="FI50" s="52">
        <f t="shared" si="34"/>
        <v>0</v>
      </c>
      <c r="FJ50" s="52">
        <f t="shared" si="34"/>
        <v>0</v>
      </c>
      <c r="FK50" s="52">
        <f t="shared" si="34"/>
        <v>0</v>
      </c>
      <c r="FL50" s="52">
        <f t="shared" si="34"/>
        <v>0</v>
      </c>
      <c r="FM50" s="52">
        <f t="shared" si="34"/>
        <v>0</v>
      </c>
      <c r="FN50" s="52">
        <f t="shared" si="34"/>
        <v>0</v>
      </c>
      <c r="FO50" s="52">
        <f t="shared" si="34"/>
        <v>0</v>
      </c>
      <c r="FP50" s="52">
        <f t="shared" si="34"/>
        <v>0</v>
      </c>
      <c r="FQ50" s="52">
        <f t="shared" si="34"/>
        <v>0</v>
      </c>
      <c r="FR50" s="52">
        <f t="shared" si="34"/>
        <v>0</v>
      </c>
      <c r="FS50" s="52">
        <f t="shared" si="34"/>
        <v>0</v>
      </c>
      <c r="FT50" s="52">
        <f t="shared" si="34"/>
        <v>0</v>
      </c>
      <c r="FU50" s="52">
        <f t="shared" si="34"/>
        <v>0</v>
      </c>
      <c r="FV50" s="52">
        <f t="shared" si="34"/>
        <v>0</v>
      </c>
      <c r="FW50" s="52">
        <f t="shared" si="34"/>
        <v>0</v>
      </c>
      <c r="FX50" s="52">
        <f t="shared" si="34"/>
        <v>0</v>
      </c>
      <c r="FY50" s="52">
        <f t="shared" si="34"/>
        <v>0</v>
      </c>
      <c r="FZ50" s="52">
        <f t="shared" si="34"/>
        <v>0</v>
      </c>
      <c r="GA50" s="52">
        <f t="shared" si="34"/>
        <v>0</v>
      </c>
      <c r="GB50" s="52">
        <f t="shared" si="34"/>
        <v>0</v>
      </c>
      <c r="GC50" s="52">
        <f t="shared" si="34"/>
        <v>0</v>
      </c>
      <c r="GD50" s="52">
        <f t="shared" si="34"/>
        <v>0</v>
      </c>
      <c r="GE50" s="52">
        <f t="shared" si="34"/>
        <v>0</v>
      </c>
    </row>
    <row r="51" spans="1:187" s="93" customFormat="1" ht="21" customHeight="1">
      <c r="A51" s="43" t="str">
        <f>目录及说明!$C$3</f>
        <v>XX地区</v>
      </c>
      <c r="B51" s="43" t="str">
        <f>目录及说明!$C$4</f>
        <v>XX项目</v>
      </c>
      <c r="C51" s="92" t="s">
        <v>7</v>
      </c>
      <c r="D51" s="853"/>
      <c r="E51" s="51">
        <f t="shared" ref="E51" si="35">IFERROR(E111/E21*10000,0)</f>
        <v>0</v>
      </c>
      <c r="F51" s="51">
        <f>IFERROR(F111/F21*10000,0)</f>
        <v>0</v>
      </c>
      <c r="G51" s="51">
        <f t="shared" ref="G51:BR51" si="36">IFERROR(G111/G21*10000,0)</f>
        <v>0</v>
      </c>
      <c r="H51" s="51">
        <f t="shared" si="36"/>
        <v>0</v>
      </c>
      <c r="I51" s="51">
        <f t="shared" si="36"/>
        <v>0</v>
      </c>
      <c r="J51" s="51">
        <f t="shared" si="36"/>
        <v>0</v>
      </c>
      <c r="K51" s="51">
        <f t="shared" si="36"/>
        <v>0</v>
      </c>
      <c r="L51" s="51">
        <f t="shared" si="36"/>
        <v>0</v>
      </c>
      <c r="M51" s="51">
        <f t="shared" si="36"/>
        <v>0</v>
      </c>
      <c r="N51" s="51">
        <f t="shared" si="36"/>
        <v>0</v>
      </c>
      <c r="O51" s="51">
        <f t="shared" si="36"/>
        <v>0</v>
      </c>
      <c r="P51" s="51">
        <f t="shared" si="36"/>
        <v>0</v>
      </c>
      <c r="Q51" s="51">
        <f t="shared" si="36"/>
        <v>0</v>
      </c>
      <c r="R51" s="51">
        <f t="shared" si="36"/>
        <v>0</v>
      </c>
      <c r="S51" s="51">
        <f t="shared" si="36"/>
        <v>0</v>
      </c>
      <c r="T51" s="51">
        <f t="shared" si="36"/>
        <v>0</v>
      </c>
      <c r="U51" s="51">
        <f t="shared" si="36"/>
        <v>0</v>
      </c>
      <c r="V51" s="51">
        <f t="shared" si="36"/>
        <v>0</v>
      </c>
      <c r="W51" s="51">
        <f t="shared" si="36"/>
        <v>0</v>
      </c>
      <c r="X51" s="51">
        <f t="shared" si="36"/>
        <v>0</v>
      </c>
      <c r="Y51" s="51">
        <f t="shared" si="36"/>
        <v>0</v>
      </c>
      <c r="Z51" s="51">
        <f t="shared" si="36"/>
        <v>0</v>
      </c>
      <c r="AA51" s="51">
        <f t="shared" si="36"/>
        <v>0</v>
      </c>
      <c r="AB51" s="51">
        <f t="shared" si="36"/>
        <v>0</v>
      </c>
      <c r="AC51" s="51">
        <f t="shared" si="36"/>
        <v>0</v>
      </c>
      <c r="AD51" s="51">
        <f t="shared" si="36"/>
        <v>0</v>
      </c>
      <c r="AE51" s="51">
        <f t="shared" si="36"/>
        <v>0</v>
      </c>
      <c r="AF51" s="51">
        <f t="shared" si="36"/>
        <v>0</v>
      </c>
      <c r="AG51" s="51">
        <f t="shared" si="36"/>
        <v>0</v>
      </c>
      <c r="AH51" s="51">
        <f t="shared" si="36"/>
        <v>0</v>
      </c>
      <c r="AI51" s="51">
        <f t="shared" si="36"/>
        <v>0</v>
      </c>
      <c r="AJ51" s="51">
        <f t="shared" si="36"/>
        <v>0</v>
      </c>
      <c r="AK51" s="51">
        <f t="shared" si="36"/>
        <v>0</v>
      </c>
      <c r="AL51" s="51">
        <f t="shared" si="36"/>
        <v>0</v>
      </c>
      <c r="AM51" s="51">
        <f t="shared" si="36"/>
        <v>0</v>
      </c>
      <c r="AN51" s="51">
        <f t="shared" si="36"/>
        <v>0</v>
      </c>
      <c r="AO51" s="51">
        <f t="shared" si="36"/>
        <v>0</v>
      </c>
      <c r="AP51" s="51">
        <f t="shared" si="36"/>
        <v>0</v>
      </c>
      <c r="AQ51" s="51">
        <f t="shared" si="36"/>
        <v>0</v>
      </c>
      <c r="AR51" s="51">
        <f t="shared" si="36"/>
        <v>0</v>
      </c>
      <c r="AS51" s="51">
        <f t="shared" si="36"/>
        <v>0</v>
      </c>
      <c r="AT51" s="51">
        <f t="shared" si="36"/>
        <v>0</v>
      </c>
      <c r="AU51" s="51">
        <f t="shared" si="36"/>
        <v>0</v>
      </c>
      <c r="AV51" s="51">
        <f t="shared" si="36"/>
        <v>0</v>
      </c>
      <c r="AW51" s="51">
        <f t="shared" si="36"/>
        <v>0</v>
      </c>
      <c r="AX51" s="51">
        <f t="shared" si="36"/>
        <v>0</v>
      </c>
      <c r="AY51" s="51">
        <f t="shared" si="36"/>
        <v>0</v>
      </c>
      <c r="AZ51" s="51">
        <f t="shared" si="36"/>
        <v>0</v>
      </c>
      <c r="BA51" s="51">
        <f t="shared" si="36"/>
        <v>0</v>
      </c>
      <c r="BB51" s="51">
        <f t="shared" si="36"/>
        <v>0</v>
      </c>
      <c r="BC51" s="51">
        <f t="shared" si="36"/>
        <v>0</v>
      </c>
      <c r="BD51" s="51">
        <f t="shared" si="36"/>
        <v>0</v>
      </c>
      <c r="BE51" s="51">
        <f t="shared" si="36"/>
        <v>0</v>
      </c>
      <c r="BF51" s="51">
        <f t="shared" si="36"/>
        <v>0</v>
      </c>
      <c r="BG51" s="51">
        <f t="shared" si="36"/>
        <v>0</v>
      </c>
      <c r="BH51" s="51">
        <f t="shared" si="36"/>
        <v>0</v>
      </c>
      <c r="BI51" s="51">
        <f t="shared" si="36"/>
        <v>0</v>
      </c>
      <c r="BJ51" s="51">
        <f t="shared" si="36"/>
        <v>0</v>
      </c>
      <c r="BK51" s="51">
        <f t="shared" si="36"/>
        <v>0</v>
      </c>
      <c r="BL51" s="51">
        <f t="shared" si="36"/>
        <v>0</v>
      </c>
      <c r="BM51" s="51">
        <f t="shared" si="36"/>
        <v>0</v>
      </c>
      <c r="BN51" s="51">
        <f t="shared" si="36"/>
        <v>0</v>
      </c>
      <c r="BO51" s="51">
        <f t="shared" si="36"/>
        <v>0</v>
      </c>
      <c r="BP51" s="51">
        <f t="shared" si="36"/>
        <v>0</v>
      </c>
      <c r="BQ51" s="51">
        <f t="shared" si="36"/>
        <v>0</v>
      </c>
      <c r="BR51" s="51">
        <f t="shared" si="36"/>
        <v>0</v>
      </c>
      <c r="BS51" s="51">
        <f t="shared" ref="BS51:ED51" si="37">IFERROR(BS111/BS21*10000,0)</f>
        <v>0</v>
      </c>
      <c r="BT51" s="51">
        <f t="shared" si="37"/>
        <v>0</v>
      </c>
      <c r="BU51" s="51">
        <f t="shared" si="37"/>
        <v>0</v>
      </c>
      <c r="BV51" s="51">
        <f t="shared" si="37"/>
        <v>0</v>
      </c>
      <c r="BW51" s="51">
        <f t="shared" si="37"/>
        <v>0</v>
      </c>
      <c r="BX51" s="51">
        <f t="shared" si="37"/>
        <v>0</v>
      </c>
      <c r="BY51" s="51">
        <f t="shared" si="37"/>
        <v>0</v>
      </c>
      <c r="BZ51" s="51">
        <f t="shared" si="37"/>
        <v>0</v>
      </c>
      <c r="CA51" s="51">
        <f t="shared" si="37"/>
        <v>0</v>
      </c>
      <c r="CB51" s="51">
        <f t="shared" si="37"/>
        <v>0</v>
      </c>
      <c r="CC51" s="51">
        <f t="shared" si="37"/>
        <v>0</v>
      </c>
      <c r="CD51" s="51">
        <f t="shared" si="37"/>
        <v>0</v>
      </c>
      <c r="CE51" s="51">
        <f t="shared" si="37"/>
        <v>0</v>
      </c>
      <c r="CF51" s="51">
        <f t="shared" si="37"/>
        <v>0</v>
      </c>
      <c r="CG51" s="51">
        <f t="shared" si="37"/>
        <v>0</v>
      </c>
      <c r="CH51" s="51">
        <f t="shared" si="37"/>
        <v>0</v>
      </c>
      <c r="CI51" s="51">
        <f t="shared" si="37"/>
        <v>0</v>
      </c>
      <c r="CJ51" s="51">
        <f t="shared" si="37"/>
        <v>0</v>
      </c>
      <c r="CK51" s="51">
        <f t="shared" si="37"/>
        <v>0</v>
      </c>
      <c r="CL51" s="51">
        <f t="shared" si="37"/>
        <v>0</v>
      </c>
      <c r="CM51" s="51">
        <f t="shared" si="37"/>
        <v>0</v>
      </c>
      <c r="CN51" s="51">
        <f t="shared" si="37"/>
        <v>0</v>
      </c>
      <c r="CO51" s="51">
        <f t="shared" si="37"/>
        <v>0</v>
      </c>
      <c r="CP51" s="51">
        <f t="shared" si="37"/>
        <v>0</v>
      </c>
      <c r="CQ51" s="51">
        <f t="shared" si="37"/>
        <v>0</v>
      </c>
      <c r="CR51" s="51">
        <f t="shared" si="37"/>
        <v>0</v>
      </c>
      <c r="CS51" s="51">
        <f t="shared" si="37"/>
        <v>0</v>
      </c>
      <c r="CT51" s="51">
        <f t="shared" si="37"/>
        <v>0</v>
      </c>
      <c r="CU51" s="51">
        <f t="shared" si="37"/>
        <v>0</v>
      </c>
      <c r="CV51" s="51">
        <f t="shared" si="37"/>
        <v>0</v>
      </c>
      <c r="CW51" s="51">
        <f t="shared" si="37"/>
        <v>0</v>
      </c>
      <c r="CX51" s="51">
        <f t="shared" si="37"/>
        <v>0</v>
      </c>
      <c r="CY51" s="51">
        <f t="shared" si="37"/>
        <v>0</v>
      </c>
      <c r="CZ51" s="51">
        <f t="shared" si="37"/>
        <v>0</v>
      </c>
      <c r="DA51" s="51">
        <f t="shared" si="37"/>
        <v>0</v>
      </c>
      <c r="DB51" s="51">
        <f t="shared" si="37"/>
        <v>0</v>
      </c>
      <c r="DC51" s="51">
        <f t="shared" si="37"/>
        <v>0</v>
      </c>
      <c r="DD51" s="51">
        <f t="shared" si="37"/>
        <v>0</v>
      </c>
      <c r="DE51" s="51">
        <f t="shared" si="37"/>
        <v>0</v>
      </c>
      <c r="DF51" s="51">
        <f t="shared" si="37"/>
        <v>0</v>
      </c>
      <c r="DG51" s="51">
        <f t="shared" si="37"/>
        <v>0</v>
      </c>
      <c r="DH51" s="51">
        <f t="shared" si="37"/>
        <v>0</v>
      </c>
      <c r="DI51" s="51">
        <f t="shared" si="37"/>
        <v>0</v>
      </c>
      <c r="DJ51" s="51">
        <f t="shared" si="37"/>
        <v>0</v>
      </c>
      <c r="DK51" s="51">
        <f t="shared" si="37"/>
        <v>0</v>
      </c>
      <c r="DL51" s="51">
        <f t="shared" si="37"/>
        <v>0</v>
      </c>
      <c r="DM51" s="51">
        <f t="shared" si="37"/>
        <v>0</v>
      </c>
      <c r="DN51" s="51">
        <f t="shared" si="37"/>
        <v>0</v>
      </c>
      <c r="DO51" s="51">
        <f t="shared" si="37"/>
        <v>0</v>
      </c>
      <c r="DP51" s="51">
        <f t="shared" si="37"/>
        <v>0</v>
      </c>
      <c r="DQ51" s="51">
        <f t="shared" si="37"/>
        <v>0</v>
      </c>
      <c r="DR51" s="51">
        <f t="shared" si="37"/>
        <v>0</v>
      </c>
      <c r="DS51" s="51">
        <f t="shared" si="37"/>
        <v>0</v>
      </c>
      <c r="DT51" s="51">
        <f t="shared" si="37"/>
        <v>0</v>
      </c>
      <c r="DU51" s="51">
        <f t="shared" si="37"/>
        <v>0</v>
      </c>
      <c r="DV51" s="51">
        <f t="shared" si="37"/>
        <v>0</v>
      </c>
      <c r="DW51" s="51">
        <f t="shared" si="37"/>
        <v>0</v>
      </c>
      <c r="DX51" s="51">
        <f t="shared" si="37"/>
        <v>0</v>
      </c>
      <c r="DY51" s="51">
        <f t="shared" si="37"/>
        <v>0</v>
      </c>
      <c r="DZ51" s="51">
        <f t="shared" si="37"/>
        <v>0</v>
      </c>
      <c r="EA51" s="51">
        <f t="shared" si="37"/>
        <v>0</v>
      </c>
      <c r="EB51" s="51">
        <f t="shared" si="37"/>
        <v>0</v>
      </c>
      <c r="EC51" s="51">
        <f t="shared" si="37"/>
        <v>0</v>
      </c>
      <c r="ED51" s="51">
        <f t="shared" si="37"/>
        <v>0</v>
      </c>
      <c r="EE51" s="51">
        <f t="shared" ref="EE51:GE51" si="38">IFERROR(EE111/EE21*10000,0)</f>
        <v>0</v>
      </c>
      <c r="EF51" s="51">
        <f t="shared" si="38"/>
        <v>0</v>
      </c>
      <c r="EG51" s="51">
        <f t="shared" si="38"/>
        <v>0</v>
      </c>
      <c r="EH51" s="51">
        <f t="shared" si="38"/>
        <v>0</v>
      </c>
      <c r="EI51" s="51">
        <f t="shared" si="38"/>
        <v>0</v>
      </c>
      <c r="EJ51" s="51">
        <f t="shared" si="38"/>
        <v>0</v>
      </c>
      <c r="EK51" s="51">
        <f t="shared" si="38"/>
        <v>0</v>
      </c>
      <c r="EL51" s="51">
        <f t="shared" si="38"/>
        <v>0</v>
      </c>
      <c r="EM51" s="51">
        <f t="shared" si="38"/>
        <v>0</v>
      </c>
      <c r="EN51" s="51">
        <f t="shared" si="38"/>
        <v>0</v>
      </c>
      <c r="EO51" s="51">
        <f t="shared" si="38"/>
        <v>0</v>
      </c>
      <c r="EP51" s="51">
        <f t="shared" si="38"/>
        <v>0</v>
      </c>
      <c r="EQ51" s="51">
        <f t="shared" si="38"/>
        <v>0</v>
      </c>
      <c r="ER51" s="51">
        <f t="shared" si="38"/>
        <v>0</v>
      </c>
      <c r="ES51" s="51">
        <f t="shared" si="38"/>
        <v>0</v>
      </c>
      <c r="ET51" s="51">
        <f t="shared" si="38"/>
        <v>0</v>
      </c>
      <c r="EU51" s="51">
        <f t="shared" si="38"/>
        <v>0</v>
      </c>
      <c r="EV51" s="51">
        <f t="shared" si="38"/>
        <v>0</v>
      </c>
      <c r="EW51" s="51">
        <f t="shared" si="38"/>
        <v>0</v>
      </c>
      <c r="EX51" s="51">
        <f t="shared" si="38"/>
        <v>0</v>
      </c>
      <c r="EY51" s="51">
        <f t="shared" si="38"/>
        <v>0</v>
      </c>
      <c r="EZ51" s="51">
        <f t="shared" si="38"/>
        <v>0</v>
      </c>
      <c r="FA51" s="51">
        <f t="shared" si="38"/>
        <v>0</v>
      </c>
      <c r="FB51" s="51">
        <f t="shared" si="38"/>
        <v>0</v>
      </c>
      <c r="FC51" s="51">
        <f t="shared" si="38"/>
        <v>0</v>
      </c>
      <c r="FD51" s="51">
        <f t="shared" si="38"/>
        <v>0</v>
      </c>
      <c r="FE51" s="51">
        <f t="shared" si="38"/>
        <v>0</v>
      </c>
      <c r="FF51" s="51">
        <f t="shared" si="38"/>
        <v>0</v>
      </c>
      <c r="FG51" s="51">
        <f t="shared" si="38"/>
        <v>0</v>
      </c>
      <c r="FH51" s="51">
        <f t="shared" si="38"/>
        <v>0</v>
      </c>
      <c r="FI51" s="51">
        <f t="shared" si="38"/>
        <v>0</v>
      </c>
      <c r="FJ51" s="51">
        <f t="shared" si="38"/>
        <v>0</v>
      </c>
      <c r="FK51" s="51">
        <f t="shared" si="38"/>
        <v>0</v>
      </c>
      <c r="FL51" s="51">
        <f t="shared" si="38"/>
        <v>0</v>
      </c>
      <c r="FM51" s="51">
        <f t="shared" si="38"/>
        <v>0</v>
      </c>
      <c r="FN51" s="51">
        <f t="shared" si="38"/>
        <v>0</v>
      </c>
      <c r="FO51" s="51">
        <f t="shared" si="38"/>
        <v>0</v>
      </c>
      <c r="FP51" s="51">
        <f t="shared" si="38"/>
        <v>0</v>
      </c>
      <c r="FQ51" s="51">
        <f t="shared" si="38"/>
        <v>0</v>
      </c>
      <c r="FR51" s="51">
        <f t="shared" si="38"/>
        <v>0</v>
      </c>
      <c r="FS51" s="51">
        <f t="shared" si="38"/>
        <v>0</v>
      </c>
      <c r="FT51" s="51">
        <f t="shared" si="38"/>
        <v>0</v>
      </c>
      <c r="FU51" s="51">
        <f t="shared" si="38"/>
        <v>0</v>
      </c>
      <c r="FV51" s="51">
        <f t="shared" si="38"/>
        <v>0</v>
      </c>
      <c r="FW51" s="51">
        <f t="shared" si="38"/>
        <v>0</v>
      </c>
      <c r="FX51" s="51">
        <f t="shared" si="38"/>
        <v>0</v>
      </c>
      <c r="FY51" s="51">
        <f t="shared" si="38"/>
        <v>0</v>
      </c>
      <c r="FZ51" s="51">
        <f t="shared" si="38"/>
        <v>0</v>
      </c>
      <c r="GA51" s="51">
        <f t="shared" si="38"/>
        <v>0</v>
      </c>
      <c r="GB51" s="51">
        <f t="shared" si="38"/>
        <v>0</v>
      </c>
      <c r="GC51" s="51">
        <f t="shared" si="38"/>
        <v>0</v>
      </c>
      <c r="GD51" s="51">
        <f t="shared" si="38"/>
        <v>0</v>
      </c>
      <c r="GE51" s="51">
        <f t="shared" si="38"/>
        <v>0</v>
      </c>
    </row>
    <row r="52" spans="1:187" s="93" customFormat="1" ht="21" customHeight="1" outlineLevel="1">
      <c r="A52" s="43" t="str">
        <f>目录及说明!$C$3</f>
        <v>XX地区</v>
      </c>
      <c r="B52" s="43" t="str">
        <f>目录及说明!$C$4</f>
        <v>XX项目</v>
      </c>
      <c r="C52" s="94" t="str">
        <f t="shared" ref="C52:C55" si="39">C22</f>
        <v>类别1</v>
      </c>
      <c r="D52" s="853"/>
      <c r="E52" s="52">
        <f t="shared" si="19"/>
        <v>0</v>
      </c>
      <c r="F52" s="686">
        <f>表1.3.1.1单方成本调整表!N20+表1.3.1.1单方成本调整表!P20</f>
        <v>0</v>
      </c>
      <c r="G52" s="52">
        <f t="shared" si="19"/>
        <v>0</v>
      </c>
      <c r="H52" s="52">
        <f t="shared" si="19"/>
        <v>0</v>
      </c>
      <c r="I52" s="52">
        <f t="shared" si="19"/>
        <v>0</v>
      </c>
      <c r="J52" s="52">
        <f t="shared" si="19"/>
        <v>0</v>
      </c>
      <c r="K52" s="52">
        <f t="shared" si="19"/>
        <v>0</v>
      </c>
      <c r="L52" s="52">
        <f t="shared" si="19"/>
        <v>0</v>
      </c>
      <c r="M52" s="52">
        <f t="shared" si="19"/>
        <v>0</v>
      </c>
      <c r="N52" s="52">
        <f t="shared" si="19"/>
        <v>0</v>
      </c>
      <c r="O52" s="52">
        <f t="shared" si="19"/>
        <v>0</v>
      </c>
      <c r="P52" s="52">
        <f t="shared" si="19"/>
        <v>0</v>
      </c>
      <c r="Q52" s="52">
        <f t="shared" si="19"/>
        <v>0</v>
      </c>
      <c r="R52" s="52">
        <f t="shared" si="19"/>
        <v>0</v>
      </c>
      <c r="S52" s="52">
        <f t="shared" si="19"/>
        <v>0</v>
      </c>
      <c r="T52" s="52">
        <f t="shared" si="19"/>
        <v>0</v>
      </c>
      <c r="U52" s="52">
        <f t="shared" si="19"/>
        <v>0</v>
      </c>
      <c r="V52" s="52">
        <f t="shared" si="19"/>
        <v>0</v>
      </c>
      <c r="W52" s="52">
        <f t="shared" ref="W52:CH55" si="40">$F52</f>
        <v>0</v>
      </c>
      <c r="X52" s="52">
        <f t="shared" si="40"/>
        <v>0</v>
      </c>
      <c r="Y52" s="52">
        <f t="shared" si="40"/>
        <v>0</v>
      </c>
      <c r="Z52" s="52">
        <f t="shared" si="40"/>
        <v>0</v>
      </c>
      <c r="AA52" s="52">
        <f t="shared" si="40"/>
        <v>0</v>
      </c>
      <c r="AB52" s="52">
        <f t="shared" si="40"/>
        <v>0</v>
      </c>
      <c r="AC52" s="52">
        <f t="shared" si="40"/>
        <v>0</v>
      </c>
      <c r="AD52" s="52">
        <f t="shared" si="40"/>
        <v>0</v>
      </c>
      <c r="AE52" s="52">
        <f t="shared" si="40"/>
        <v>0</v>
      </c>
      <c r="AF52" s="52">
        <f t="shared" si="40"/>
        <v>0</v>
      </c>
      <c r="AG52" s="52">
        <f t="shared" si="40"/>
        <v>0</v>
      </c>
      <c r="AH52" s="52">
        <f t="shared" si="40"/>
        <v>0</v>
      </c>
      <c r="AI52" s="52">
        <f t="shared" si="40"/>
        <v>0</v>
      </c>
      <c r="AJ52" s="52">
        <f t="shared" si="40"/>
        <v>0</v>
      </c>
      <c r="AK52" s="52">
        <f t="shared" si="40"/>
        <v>0</v>
      </c>
      <c r="AL52" s="52">
        <f t="shared" si="40"/>
        <v>0</v>
      </c>
      <c r="AM52" s="52">
        <f t="shared" si="40"/>
        <v>0</v>
      </c>
      <c r="AN52" s="52">
        <f t="shared" si="40"/>
        <v>0</v>
      </c>
      <c r="AO52" s="52">
        <f t="shared" si="40"/>
        <v>0</v>
      </c>
      <c r="AP52" s="52">
        <f t="shared" si="40"/>
        <v>0</v>
      </c>
      <c r="AQ52" s="52">
        <f t="shared" si="40"/>
        <v>0</v>
      </c>
      <c r="AR52" s="52">
        <f t="shared" si="40"/>
        <v>0</v>
      </c>
      <c r="AS52" s="52">
        <f t="shared" si="40"/>
        <v>0</v>
      </c>
      <c r="AT52" s="52">
        <f t="shared" si="40"/>
        <v>0</v>
      </c>
      <c r="AU52" s="52">
        <f t="shared" si="40"/>
        <v>0</v>
      </c>
      <c r="AV52" s="52">
        <f t="shared" si="40"/>
        <v>0</v>
      </c>
      <c r="AW52" s="52">
        <f t="shared" si="40"/>
        <v>0</v>
      </c>
      <c r="AX52" s="52">
        <f t="shared" si="40"/>
        <v>0</v>
      </c>
      <c r="AY52" s="52">
        <f t="shared" si="40"/>
        <v>0</v>
      </c>
      <c r="AZ52" s="52">
        <f t="shared" si="40"/>
        <v>0</v>
      </c>
      <c r="BA52" s="52">
        <f t="shared" si="40"/>
        <v>0</v>
      </c>
      <c r="BB52" s="52">
        <f t="shared" si="40"/>
        <v>0</v>
      </c>
      <c r="BC52" s="52">
        <f t="shared" si="40"/>
        <v>0</v>
      </c>
      <c r="BD52" s="52">
        <f t="shared" si="40"/>
        <v>0</v>
      </c>
      <c r="BE52" s="52">
        <f t="shared" si="40"/>
        <v>0</v>
      </c>
      <c r="BF52" s="52">
        <f t="shared" si="40"/>
        <v>0</v>
      </c>
      <c r="BG52" s="52">
        <f t="shared" si="40"/>
        <v>0</v>
      </c>
      <c r="BH52" s="52">
        <f t="shared" si="40"/>
        <v>0</v>
      </c>
      <c r="BI52" s="52">
        <f t="shared" si="40"/>
        <v>0</v>
      </c>
      <c r="BJ52" s="52">
        <f t="shared" si="40"/>
        <v>0</v>
      </c>
      <c r="BK52" s="52">
        <f t="shared" si="40"/>
        <v>0</v>
      </c>
      <c r="BL52" s="52">
        <f t="shared" si="40"/>
        <v>0</v>
      </c>
      <c r="BM52" s="52">
        <f t="shared" si="40"/>
        <v>0</v>
      </c>
      <c r="BN52" s="52">
        <f t="shared" si="40"/>
        <v>0</v>
      </c>
      <c r="BO52" s="52">
        <f t="shared" si="40"/>
        <v>0</v>
      </c>
      <c r="BP52" s="52">
        <f t="shared" si="40"/>
        <v>0</v>
      </c>
      <c r="BQ52" s="52">
        <f t="shared" si="40"/>
        <v>0</v>
      </c>
      <c r="BR52" s="52">
        <f t="shared" si="40"/>
        <v>0</v>
      </c>
      <c r="BS52" s="52">
        <f t="shared" si="40"/>
        <v>0</v>
      </c>
      <c r="BT52" s="52">
        <f t="shared" si="40"/>
        <v>0</v>
      </c>
      <c r="BU52" s="52">
        <f t="shared" si="40"/>
        <v>0</v>
      </c>
      <c r="BV52" s="52">
        <f t="shared" si="40"/>
        <v>0</v>
      </c>
      <c r="BW52" s="52">
        <f t="shared" si="40"/>
        <v>0</v>
      </c>
      <c r="BX52" s="52">
        <f t="shared" si="40"/>
        <v>0</v>
      </c>
      <c r="BY52" s="52">
        <f t="shared" si="40"/>
        <v>0</v>
      </c>
      <c r="BZ52" s="52">
        <f t="shared" si="40"/>
        <v>0</v>
      </c>
      <c r="CA52" s="52">
        <f t="shared" si="40"/>
        <v>0</v>
      </c>
      <c r="CB52" s="52">
        <f t="shared" si="40"/>
        <v>0</v>
      </c>
      <c r="CC52" s="52">
        <f t="shared" si="40"/>
        <v>0</v>
      </c>
      <c r="CD52" s="52">
        <f t="shared" si="40"/>
        <v>0</v>
      </c>
      <c r="CE52" s="52">
        <f t="shared" si="40"/>
        <v>0</v>
      </c>
      <c r="CF52" s="52">
        <f t="shared" si="40"/>
        <v>0</v>
      </c>
      <c r="CG52" s="52">
        <f t="shared" si="40"/>
        <v>0</v>
      </c>
      <c r="CH52" s="52">
        <f t="shared" si="40"/>
        <v>0</v>
      </c>
      <c r="CI52" s="52">
        <f t="shared" ref="CI52:ET55" si="41">$F52</f>
        <v>0</v>
      </c>
      <c r="CJ52" s="52">
        <f t="shared" si="41"/>
        <v>0</v>
      </c>
      <c r="CK52" s="52">
        <f t="shared" si="41"/>
        <v>0</v>
      </c>
      <c r="CL52" s="52">
        <f t="shared" si="41"/>
        <v>0</v>
      </c>
      <c r="CM52" s="52">
        <f t="shared" si="41"/>
        <v>0</v>
      </c>
      <c r="CN52" s="52">
        <f t="shared" si="41"/>
        <v>0</v>
      </c>
      <c r="CO52" s="52">
        <f t="shared" si="41"/>
        <v>0</v>
      </c>
      <c r="CP52" s="52">
        <f t="shared" si="41"/>
        <v>0</v>
      </c>
      <c r="CQ52" s="52">
        <f t="shared" si="41"/>
        <v>0</v>
      </c>
      <c r="CR52" s="52">
        <f t="shared" si="41"/>
        <v>0</v>
      </c>
      <c r="CS52" s="52">
        <f t="shared" si="41"/>
        <v>0</v>
      </c>
      <c r="CT52" s="52">
        <f t="shared" si="41"/>
        <v>0</v>
      </c>
      <c r="CU52" s="52">
        <f t="shared" si="41"/>
        <v>0</v>
      </c>
      <c r="CV52" s="52">
        <f t="shared" si="41"/>
        <v>0</v>
      </c>
      <c r="CW52" s="52">
        <f t="shared" si="41"/>
        <v>0</v>
      </c>
      <c r="CX52" s="52">
        <f t="shared" si="41"/>
        <v>0</v>
      </c>
      <c r="CY52" s="52">
        <f t="shared" si="41"/>
        <v>0</v>
      </c>
      <c r="CZ52" s="52">
        <f t="shared" si="41"/>
        <v>0</v>
      </c>
      <c r="DA52" s="52">
        <f t="shared" si="41"/>
        <v>0</v>
      </c>
      <c r="DB52" s="52">
        <f t="shared" si="41"/>
        <v>0</v>
      </c>
      <c r="DC52" s="52">
        <f t="shared" si="41"/>
        <v>0</v>
      </c>
      <c r="DD52" s="52">
        <f t="shared" si="41"/>
        <v>0</v>
      </c>
      <c r="DE52" s="52">
        <f t="shared" si="41"/>
        <v>0</v>
      </c>
      <c r="DF52" s="52">
        <f t="shared" si="41"/>
        <v>0</v>
      </c>
      <c r="DG52" s="52">
        <f t="shared" si="41"/>
        <v>0</v>
      </c>
      <c r="DH52" s="52">
        <f t="shared" si="41"/>
        <v>0</v>
      </c>
      <c r="DI52" s="52">
        <f t="shared" si="41"/>
        <v>0</v>
      </c>
      <c r="DJ52" s="52">
        <f t="shared" si="41"/>
        <v>0</v>
      </c>
      <c r="DK52" s="52">
        <f t="shared" si="41"/>
        <v>0</v>
      </c>
      <c r="DL52" s="52">
        <f t="shared" si="41"/>
        <v>0</v>
      </c>
      <c r="DM52" s="52">
        <f t="shared" si="41"/>
        <v>0</v>
      </c>
      <c r="DN52" s="52">
        <f t="shared" si="41"/>
        <v>0</v>
      </c>
      <c r="DO52" s="52">
        <f t="shared" si="41"/>
        <v>0</v>
      </c>
      <c r="DP52" s="52">
        <f t="shared" si="41"/>
        <v>0</v>
      </c>
      <c r="DQ52" s="52">
        <f t="shared" si="41"/>
        <v>0</v>
      </c>
      <c r="DR52" s="52">
        <f t="shared" si="41"/>
        <v>0</v>
      </c>
      <c r="DS52" s="52">
        <f t="shared" si="41"/>
        <v>0</v>
      </c>
      <c r="DT52" s="52">
        <f t="shared" si="41"/>
        <v>0</v>
      </c>
      <c r="DU52" s="52">
        <f t="shared" si="41"/>
        <v>0</v>
      </c>
      <c r="DV52" s="52">
        <f t="shared" si="41"/>
        <v>0</v>
      </c>
      <c r="DW52" s="52">
        <f t="shared" si="41"/>
        <v>0</v>
      </c>
      <c r="DX52" s="52">
        <f t="shared" si="41"/>
        <v>0</v>
      </c>
      <c r="DY52" s="52">
        <f t="shared" si="41"/>
        <v>0</v>
      </c>
      <c r="DZ52" s="52">
        <f t="shared" si="41"/>
        <v>0</v>
      </c>
      <c r="EA52" s="52">
        <f t="shared" si="41"/>
        <v>0</v>
      </c>
      <c r="EB52" s="52">
        <f t="shared" si="41"/>
        <v>0</v>
      </c>
      <c r="EC52" s="52">
        <f t="shared" si="41"/>
        <v>0</v>
      </c>
      <c r="ED52" s="52">
        <f t="shared" si="41"/>
        <v>0</v>
      </c>
      <c r="EE52" s="52">
        <f t="shared" si="41"/>
        <v>0</v>
      </c>
      <c r="EF52" s="52">
        <f t="shared" si="41"/>
        <v>0</v>
      </c>
      <c r="EG52" s="52">
        <f t="shared" si="41"/>
        <v>0</v>
      </c>
      <c r="EH52" s="52">
        <f t="shared" si="41"/>
        <v>0</v>
      </c>
      <c r="EI52" s="52">
        <f t="shared" si="41"/>
        <v>0</v>
      </c>
      <c r="EJ52" s="52">
        <f t="shared" si="41"/>
        <v>0</v>
      </c>
      <c r="EK52" s="52">
        <f t="shared" si="41"/>
        <v>0</v>
      </c>
      <c r="EL52" s="52">
        <f t="shared" si="41"/>
        <v>0</v>
      </c>
      <c r="EM52" s="52">
        <f t="shared" si="41"/>
        <v>0</v>
      </c>
      <c r="EN52" s="52">
        <f t="shared" si="41"/>
        <v>0</v>
      </c>
      <c r="EO52" s="52">
        <f t="shared" si="41"/>
        <v>0</v>
      </c>
      <c r="EP52" s="52">
        <f t="shared" si="41"/>
        <v>0</v>
      </c>
      <c r="EQ52" s="52">
        <f t="shared" si="41"/>
        <v>0</v>
      </c>
      <c r="ER52" s="52">
        <f t="shared" si="41"/>
        <v>0</v>
      </c>
      <c r="ES52" s="52">
        <f t="shared" si="41"/>
        <v>0</v>
      </c>
      <c r="ET52" s="52">
        <f t="shared" si="41"/>
        <v>0</v>
      </c>
      <c r="EU52" s="52">
        <f t="shared" ref="EU52:GE54" si="42">$F52</f>
        <v>0</v>
      </c>
      <c r="EV52" s="52">
        <f t="shared" si="42"/>
        <v>0</v>
      </c>
      <c r="EW52" s="52">
        <f t="shared" si="42"/>
        <v>0</v>
      </c>
      <c r="EX52" s="52">
        <f t="shared" si="42"/>
        <v>0</v>
      </c>
      <c r="EY52" s="52">
        <f t="shared" si="42"/>
        <v>0</v>
      </c>
      <c r="EZ52" s="52">
        <f t="shared" si="42"/>
        <v>0</v>
      </c>
      <c r="FA52" s="52">
        <f t="shared" si="42"/>
        <v>0</v>
      </c>
      <c r="FB52" s="52">
        <f t="shared" si="42"/>
        <v>0</v>
      </c>
      <c r="FC52" s="52">
        <f t="shared" si="42"/>
        <v>0</v>
      </c>
      <c r="FD52" s="52">
        <f t="shared" si="42"/>
        <v>0</v>
      </c>
      <c r="FE52" s="52">
        <f t="shared" si="42"/>
        <v>0</v>
      </c>
      <c r="FF52" s="52">
        <f t="shared" si="42"/>
        <v>0</v>
      </c>
      <c r="FG52" s="52">
        <f t="shared" si="42"/>
        <v>0</v>
      </c>
      <c r="FH52" s="52">
        <f t="shared" si="42"/>
        <v>0</v>
      </c>
      <c r="FI52" s="52">
        <f t="shared" si="42"/>
        <v>0</v>
      </c>
      <c r="FJ52" s="52">
        <f t="shared" si="42"/>
        <v>0</v>
      </c>
      <c r="FK52" s="52">
        <f t="shared" si="42"/>
        <v>0</v>
      </c>
      <c r="FL52" s="52">
        <f t="shared" si="42"/>
        <v>0</v>
      </c>
      <c r="FM52" s="52">
        <f t="shared" si="42"/>
        <v>0</v>
      </c>
      <c r="FN52" s="52">
        <f t="shared" si="42"/>
        <v>0</v>
      </c>
      <c r="FO52" s="52">
        <f t="shared" si="42"/>
        <v>0</v>
      </c>
      <c r="FP52" s="52">
        <f t="shared" si="42"/>
        <v>0</v>
      </c>
      <c r="FQ52" s="52">
        <f t="shared" si="42"/>
        <v>0</v>
      </c>
      <c r="FR52" s="52">
        <f t="shared" si="42"/>
        <v>0</v>
      </c>
      <c r="FS52" s="52">
        <f t="shared" si="42"/>
        <v>0</v>
      </c>
      <c r="FT52" s="52">
        <f t="shared" si="42"/>
        <v>0</v>
      </c>
      <c r="FU52" s="52">
        <f t="shared" si="42"/>
        <v>0</v>
      </c>
      <c r="FV52" s="52">
        <f t="shared" si="42"/>
        <v>0</v>
      </c>
      <c r="FW52" s="52">
        <f t="shared" si="42"/>
        <v>0</v>
      </c>
      <c r="FX52" s="52">
        <f t="shared" si="42"/>
        <v>0</v>
      </c>
      <c r="FY52" s="52">
        <f t="shared" si="42"/>
        <v>0</v>
      </c>
      <c r="FZ52" s="52">
        <f t="shared" si="42"/>
        <v>0</v>
      </c>
      <c r="GA52" s="52">
        <f t="shared" si="42"/>
        <v>0</v>
      </c>
      <c r="GB52" s="52">
        <f t="shared" si="42"/>
        <v>0</v>
      </c>
      <c r="GC52" s="52">
        <f t="shared" si="42"/>
        <v>0</v>
      </c>
      <c r="GD52" s="52">
        <f t="shared" si="42"/>
        <v>0</v>
      </c>
      <c r="GE52" s="52">
        <f t="shared" si="42"/>
        <v>0</v>
      </c>
    </row>
    <row r="53" spans="1:187" s="93" customFormat="1" ht="21" customHeight="1" outlineLevel="1">
      <c r="A53" s="43" t="str">
        <f>目录及说明!$C$3</f>
        <v>XX地区</v>
      </c>
      <c r="B53" s="43" t="str">
        <f>目录及说明!$C$4</f>
        <v>XX项目</v>
      </c>
      <c r="C53" s="94" t="str">
        <f t="shared" si="39"/>
        <v>类别2</v>
      </c>
      <c r="D53" s="853"/>
      <c r="E53" s="52">
        <f t="shared" si="19"/>
        <v>0</v>
      </c>
      <c r="F53" s="686">
        <f>表1.3.1.1单方成本调整表!N21+表1.3.1.1单方成本调整表!P21</f>
        <v>0</v>
      </c>
      <c r="G53" s="52">
        <f t="shared" si="19"/>
        <v>0</v>
      </c>
      <c r="H53" s="52">
        <f t="shared" ref="H53:BS55" si="43">$F53</f>
        <v>0</v>
      </c>
      <c r="I53" s="52">
        <f t="shared" si="43"/>
        <v>0</v>
      </c>
      <c r="J53" s="52">
        <f t="shared" si="43"/>
        <v>0</v>
      </c>
      <c r="K53" s="52">
        <f t="shared" si="43"/>
        <v>0</v>
      </c>
      <c r="L53" s="52">
        <f t="shared" si="43"/>
        <v>0</v>
      </c>
      <c r="M53" s="52">
        <f t="shared" si="43"/>
        <v>0</v>
      </c>
      <c r="N53" s="52">
        <f t="shared" si="43"/>
        <v>0</v>
      </c>
      <c r="O53" s="52">
        <f t="shared" si="43"/>
        <v>0</v>
      </c>
      <c r="P53" s="52">
        <f t="shared" si="43"/>
        <v>0</v>
      </c>
      <c r="Q53" s="52">
        <f t="shared" si="43"/>
        <v>0</v>
      </c>
      <c r="R53" s="52">
        <f t="shared" si="43"/>
        <v>0</v>
      </c>
      <c r="S53" s="52">
        <f t="shared" si="43"/>
        <v>0</v>
      </c>
      <c r="T53" s="52">
        <f t="shared" si="43"/>
        <v>0</v>
      </c>
      <c r="U53" s="52">
        <f t="shared" si="43"/>
        <v>0</v>
      </c>
      <c r="V53" s="52">
        <f t="shared" si="43"/>
        <v>0</v>
      </c>
      <c r="W53" s="52">
        <f t="shared" si="43"/>
        <v>0</v>
      </c>
      <c r="X53" s="52">
        <f t="shared" si="43"/>
        <v>0</v>
      </c>
      <c r="Y53" s="52">
        <f t="shared" si="43"/>
        <v>0</v>
      </c>
      <c r="Z53" s="52">
        <f t="shared" si="43"/>
        <v>0</v>
      </c>
      <c r="AA53" s="52">
        <f t="shared" si="43"/>
        <v>0</v>
      </c>
      <c r="AB53" s="52">
        <f t="shared" si="43"/>
        <v>0</v>
      </c>
      <c r="AC53" s="52">
        <f t="shared" si="43"/>
        <v>0</v>
      </c>
      <c r="AD53" s="52">
        <f t="shared" si="43"/>
        <v>0</v>
      </c>
      <c r="AE53" s="52">
        <f t="shared" si="43"/>
        <v>0</v>
      </c>
      <c r="AF53" s="52">
        <f t="shared" si="43"/>
        <v>0</v>
      </c>
      <c r="AG53" s="52">
        <f t="shared" si="43"/>
        <v>0</v>
      </c>
      <c r="AH53" s="52">
        <f t="shared" si="43"/>
        <v>0</v>
      </c>
      <c r="AI53" s="52">
        <f t="shared" si="43"/>
        <v>0</v>
      </c>
      <c r="AJ53" s="52">
        <f t="shared" si="43"/>
        <v>0</v>
      </c>
      <c r="AK53" s="52">
        <f t="shared" si="43"/>
        <v>0</v>
      </c>
      <c r="AL53" s="52">
        <f t="shared" si="43"/>
        <v>0</v>
      </c>
      <c r="AM53" s="52">
        <f t="shared" si="43"/>
        <v>0</v>
      </c>
      <c r="AN53" s="52">
        <f t="shared" si="43"/>
        <v>0</v>
      </c>
      <c r="AO53" s="52">
        <f t="shared" si="43"/>
        <v>0</v>
      </c>
      <c r="AP53" s="52">
        <f t="shared" si="43"/>
        <v>0</v>
      </c>
      <c r="AQ53" s="52">
        <f t="shared" si="43"/>
        <v>0</v>
      </c>
      <c r="AR53" s="52">
        <f t="shared" si="43"/>
        <v>0</v>
      </c>
      <c r="AS53" s="52">
        <f t="shared" si="43"/>
        <v>0</v>
      </c>
      <c r="AT53" s="52">
        <f t="shared" si="43"/>
        <v>0</v>
      </c>
      <c r="AU53" s="52">
        <f t="shared" si="43"/>
        <v>0</v>
      </c>
      <c r="AV53" s="52">
        <f t="shared" si="43"/>
        <v>0</v>
      </c>
      <c r="AW53" s="52">
        <f t="shared" si="43"/>
        <v>0</v>
      </c>
      <c r="AX53" s="52">
        <f t="shared" si="43"/>
        <v>0</v>
      </c>
      <c r="AY53" s="52">
        <f t="shared" si="43"/>
        <v>0</v>
      </c>
      <c r="AZ53" s="52">
        <f t="shared" si="43"/>
        <v>0</v>
      </c>
      <c r="BA53" s="52">
        <f t="shared" si="43"/>
        <v>0</v>
      </c>
      <c r="BB53" s="52">
        <f t="shared" si="43"/>
        <v>0</v>
      </c>
      <c r="BC53" s="52">
        <f t="shared" si="43"/>
        <v>0</v>
      </c>
      <c r="BD53" s="52">
        <f t="shared" si="43"/>
        <v>0</v>
      </c>
      <c r="BE53" s="52">
        <f t="shared" si="43"/>
        <v>0</v>
      </c>
      <c r="BF53" s="52">
        <f t="shared" si="43"/>
        <v>0</v>
      </c>
      <c r="BG53" s="52">
        <f t="shared" si="43"/>
        <v>0</v>
      </c>
      <c r="BH53" s="52">
        <f t="shared" si="43"/>
        <v>0</v>
      </c>
      <c r="BI53" s="52">
        <f t="shared" si="43"/>
        <v>0</v>
      </c>
      <c r="BJ53" s="52">
        <f t="shared" si="43"/>
        <v>0</v>
      </c>
      <c r="BK53" s="52">
        <f t="shared" si="43"/>
        <v>0</v>
      </c>
      <c r="BL53" s="52">
        <f t="shared" si="43"/>
        <v>0</v>
      </c>
      <c r="BM53" s="52">
        <f t="shared" si="43"/>
        <v>0</v>
      </c>
      <c r="BN53" s="52">
        <f t="shared" si="43"/>
        <v>0</v>
      </c>
      <c r="BO53" s="52">
        <f t="shared" si="43"/>
        <v>0</v>
      </c>
      <c r="BP53" s="52">
        <f t="shared" si="43"/>
        <v>0</v>
      </c>
      <c r="BQ53" s="52">
        <f t="shared" si="43"/>
        <v>0</v>
      </c>
      <c r="BR53" s="52">
        <f t="shared" si="43"/>
        <v>0</v>
      </c>
      <c r="BS53" s="52">
        <f t="shared" si="43"/>
        <v>0</v>
      </c>
      <c r="BT53" s="52">
        <f t="shared" si="40"/>
        <v>0</v>
      </c>
      <c r="BU53" s="52">
        <f t="shared" si="40"/>
        <v>0</v>
      </c>
      <c r="BV53" s="52">
        <f t="shared" si="40"/>
        <v>0</v>
      </c>
      <c r="BW53" s="52">
        <f t="shared" si="40"/>
        <v>0</v>
      </c>
      <c r="BX53" s="52">
        <f t="shared" si="40"/>
        <v>0</v>
      </c>
      <c r="BY53" s="52">
        <f t="shared" si="40"/>
        <v>0</v>
      </c>
      <c r="BZ53" s="52">
        <f t="shared" si="40"/>
        <v>0</v>
      </c>
      <c r="CA53" s="52">
        <f t="shared" si="40"/>
        <v>0</v>
      </c>
      <c r="CB53" s="52">
        <f t="shared" si="40"/>
        <v>0</v>
      </c>
      <c r="CC53" s="52">
        <f t="shared" si="40"/>
        <v>0</v>
      </c>
      <c r="CD53" s="52">
        <f t="shared" si="40"/>
        <v>0</v>
      </c>
      <c r="CE53" s="52">
        <f t="shared" si="40"/>
        <v>0</v>
      </c>
      <c r="CF53" s="52">
        <f t="shared" si="40"/>
        <v>0</v>
      </c>
      <c r="CG53" s="52">
        <f t="shared" si="40"/>
        <v>0</v>
      </c>
      <c r="CH53" s="52">
        <f t="shared" si="40"/>
        <v>0</v>
      </c>
      <c r="CI53" s="52">
        <f t="shared" si="41"/>
        <v>0</v>
      </c>
      <c r="CJ53" s="52">
        <f t="shared" si="41"/>
        <v>0</v>
      </c>
      <c r="CK53" s="52">
        <f t="shared" si="41"/>
        <v>0</v>
      </c>
      <c r="CL53" s="52">
        <f t="shared" si="41"/>
        <v>0</v>
      </c>
      <c r="CM53" s="52">
        <f t="shared" si="41"/>
        <v>0</v>
      </c>
      <c r="CN53" s="52">
        <f t="shared" si="41"/>
        <v>0</v>
      </c>
      <c r="CO53" s="52">
        <f t="shared" si="41"/>
        <v>0</v>
      </c>
      <c r="CP53" s="52">
        <f t="shared" si="41"/>
        <v>0</v>
      </c>
      <c r="CQ53" s="52">
        <f t="shared" si="41"/>
        <v>0</v>
      </c>
      <c r="CR53" s="52">
        <f t="shared" si="41"/>
        <v>0</v>
      </c>
      <c r="CS53" s="52">
        <f t="shared" si="41"/>
        <v>0</v>
      </c>
      <c r="CT53" s="52">
        <f t="shared" si="41"/>
        <v>0</v>
      </c>
      <c r="CU53" s="52">
        <f t="shared" si="41"/>
        <v>0</v>
      </c>
      <c r="CV53" s="52">
        <f t="shared" si="41"/>
        <v>0</v>
      </c>
      <c r="CW53" s="52">
        <f t="shared" si="41"/>
        <v>0</v>
      </c>
      <c r="CX53" s="52">
        <f t="shared" si="41"/>
        <v>0</v>
      </c>
      <c r="CY53" s="52">
        <f t="shared" si="41"/>
        <v>0</v>
      </c>
      <c r="CZ53" s="52">
        <f t="shared" si="41"/>
        <v>0</v>
      </c>
      <c r="DA53" s="52">
        <f t="shared" si="41"/>
        <v>0</v>
      </c>
      <c r="DB53" s="52">
        <f t="shared" si="41"/>
        <v>0</v>
      </c>
      <c r="DC53" s="52">
        <f t="shared" si="41"/>
        <v>0</v>
      </c>
      <c r="DD53" s="52">
        <f t="shared" si="41"/>
        <v>0</v>
      </c>
      <c r="DE53" s="52">
        <f t="shared" si="41"/>
        <v>0</v>
      </c>
      <c r="DF53" s="52">
        <f t="shared" si="41"/>
        <v>0</v>
      </c>
      <c r="DG53" s="52">
        <f t="shared" si="41"/>
        <v>0</v>
      </c>
      <c r="DH53" s="52">
        <f t="shared" si="41"/>
        <v>0</v>
      </c>
      <c r="DI53" s="52">
        <f t="shared" si="41"/>
        <v>0</v>
      </c>
      <c r="DJ53" s="52">
        <f t="shared" si="41"/>
        <v>0</v>
      </c>
      <c r="DK53" s="52">
        <f t="shared" si="41"/>
        <v>0</v>
      </c>
      <c r="DL53" s="52">
        <f t="shared" si="41"/>
        <v>0</v>
      </c>
      <c r="DM53" s="52">
        <f t="shared" si="41"/>
        <v>0</v>
      </c>
      <c r="DN53" s="52">
        <f t="shared" si="41"/>
        <v>0</v>
      </c>
      <c r="DO53" s="52">
        <f t="shared" si="41"/>
        <v>0</v>
      </c>
      <c r="DP53" s="52">
        <f t="shared" si="41"/>
        <v>0</v>
      </c>
      <c r="DQ53" s="52">
        <f t="shared" si="41"/>
        <v>0</v>
      </c>
      <c r="DR53" s="52">
        <f t="shared" si="41"/>
        <v>0</v>
      </c>
      <c r="DS53" s="52">
        <f t="shared" si="41"/>
        <v>0</v>
      </c>
      <c r="DT53" s="52">
        <f t="shared" si="41"/>
        <v>0</v>
      </c>
      <c r="DU53" s="52">
        <f t="shared" si="41"/>
        <v>0</v>
      </c>
      <c r="DV53" s="52">
        <f t="shared" si="41"/>
        <v>0</v>
      </c>
      <c r="DW53" s="52">
        <f t="shared" si="41"/>
        <v>0</v>
      </c>
      <c r="DX53" s="52">
        <f t="shared" si="41"/>
        <v>0</v>
      </c>
      <c r="DY53" s="52">
        <f t="shared" si="41"/>
        <v>0</v>
      </c>
      <c r="DZ53" s="52">
        <f t="shared" si="41"/>
        <v>0</v>
      </c>
      <c r="EA53" s="52">
        <f t="shared" si="41"/>
        <v>0</v>
      </c>
      <c r="EB53" s="52">
        <f t="shared" si="41"/>
        <v>0</v>
      </c>
      <c r="EC53" s="52">
        <f t="shared" si="41"/>
        <v>0</v>
      </c>
      <c r="ED53" s="52">
        <f t="shared" si="41"/>
        <v>0</v>
      </c>
      <c r="EE53" s="52">
        <f t="shared" si="41"/>
        <v>0</v>
      </c>
      <c r="EF53" s="52">
        <f t="shared" si="41"/>
        <v>0</v>
      </c>
      <c r="EG53" s="52">
        <f t="shared" si="41"/>
        <v>0</v>
      </c>
      <c r="EH53" s="52">
        <f t="shared" si="41"/>
        <v>0</v>
      </c>
      <c r="EI53" s="52">
        <f t="shared" si="41"/>
        <v>0</v>
      </c>
      <c r="EJ53" s="52">
        <f t="shared" si="41"/>
        <v>0</v>
      </c>
      <c r="EK53" s="52">
        <f t="shared" si="41"/>
        <v>0</v>
      </c>
      <c r="EL53" s="52">
        <f t="shared" si="41"/>
        <v>0</v>
      </c>
      <c r="EM53" s="52">
        <f t="shared" si="41"/>
        <v>0</v>
      </c>
      <c r="EN53" s="52">
        <f t="shared" si="41"/>
        <v>0</v>
      </c>
      <c r="EO53" s="52">
        <f t="shared" si="41"/>
        <v>0</v>
      </c>
      <c r="EP53" s="52">
        <f t="shared" si="41"/>
        <v>0</v>
      </c>
      <c r="EQ53" s="52">
        <f t="shared" si="41"/>
        <v>0</v>
      </c>
      <c r="ER53" s="52">
        <f t="shared" si="41"/>
        <v>0</v>
      </c>
      <c r="ES53" s="52">
        <f t="shared" si="41"/>
        <v>0</v>
      </c>
      <c r="ET53" s="52">
        <f t="shared" si="41"/>
        <v>0</v>
      </c>
      <c r="EU53" s="52">
        <f t="shared" si="42"/>
        <v>0</v>
      </c>
      <c r="EV53" s="52">
        <f t="shared" si="42"/>
        <v>0</v>
      </c>
      <c r="EW53" s="52">
        <f t="shared" si="42"/>
        <v>0</v>
      </c>
      <c r="EX53" s="52">
        <f t="shared" si="42"/>
        <v>0</v>
      </c>
      <c r="EY53" s="52">
        <f t="shared" si="42"/>
        <v>0</v>
      </c>
      <c r="EZ53" s="52">
        <f t="shared" si="42"/>
        <v>0</v>
      </c>
      <c r="FA53" s="52">
        <f t="shared" si="42"/>
        <v>0</v>
      </c>
      <c r="FB53" s="52">
        <f t="shared" si="42"/>
        <v>0</v>
      </c>
      <c r="FC53" s="52">
        <f t="shared" si="42"/>
        <v>0</v>
      </c>
      <c r="FD53" s="52">
        <f t="shared" si="42"/>
        <v>0</v>
      </c>
      <c r="FE53" s="52">
        <f t="shared" si="42"/>
        <v>0</v>
      </c>
      <c r="FF53" s="52">
        <f t="shared" si="42"/>
        <v>0</v>
      </c>
      <c r="FG53" s="52">
        <f t="shared" si="42"/>
        <v>0</v>
      </c>
      <c r="FH53" s="52">
        <f t="shared" si="42"/>
        <v>0</v>
      </c>
      <c r="FI53" s="52">
        <f t="shared" si="42"/>
        <v>0</v>
      </c>
      <c r="FJ53" s="52">
        <f t="shared" si="42"/>
        <v>0</v>
      </c>
      <c r="FK53" s="52">
        <f t="shared" si="42"/>
        <v>0</v>
      </c>
      <c r="FL53" s="52">
        <f t="shared" si="42"/>
        <v>0</v>
      </c>
      <c r="FM53" s="52">
        <f t="shared" si="42"/>
        <v>0</v>
      </c>
      <c r="FN53" s="52">
        <f t="shared" si="42"/>
        <v>0</v>
      </c>
      <c r="FO53" s="52">
        <f t="shared" si="42"/>
        <v>0</v>
      </c>
      <c r="FP53" s="52">
        <f t="shared" si="42"/>
        <v>0</v>
      </c>
      <c r="FQ53" s="52">
        <f t="shared" si="42"/>
        <v>0</v>
      </c>
      <c r="FR53" s="52">
        <f t="shared" si="42"/>
        <v>0</v>
      </c>
      <c r="FS53" s="52">
        <f t="shared" si="42"/>
        <v>0</v>
      </c>
      <c r="FT53" s="52">
        <f t="shared" si="42"/>
        <v>0</v>
      </c>
      <c r="FU53" s="52">
        <f t="shared" si="42"/>
        <v>0</v>
      </c>
      <c r="FV53" s="52">
        <f t="shared" si="42"/>
        <v>0</v>
      </c>
      <c r="FW53" s="52">
        <f t="shared" si="42"/>
        <v>0</v>
      </c>
      <c r="FX53" s="52">
        <f t="shared" si="42"/>
        <v>0</v>
      </c>
      <c r="FY53" s="52">
        <f t="shared" si="42"/>
        <v>0</v>
      </c>
      <c r="FZ53" s="52">
        <f t="shared" si="42"/>
        <v>0</v>
      </c>
      <c r="GA53" s="52">
        <f t="shared" si="42"/>
        <v>0</v>
      </c>
      <c r="GB53" s="52">
        <f t="shared" si="42"/>
        <v>0</v>
      </c>
      <c r="GC53" s="52">
        <f t="shared" si="42"/>
        <v>0</v>
      </c>
      <c r="GD53" s="52">
        <f t="shared" si="42"/>
        <v>0</v>
      </c>
      <c r="GE53" s="52">
        <f t="shared" si="42"/>
        <v>0</v>
      </c>
    </row>
    <row r="54" spans="1:187" s="93" customFormat="1" ht="21" customHeight="1" outlineLevel="1">
      <c r="A54" s="43" t="str">
        <f>目录及说明!$C$3</f>
        <v>XX地区</v>
      </c>
      <c r="B54" s="43" t="str">
        <f>目录及说明!$C$4</f>
        <v>XX项目</v>
      </c>
      <c r="C54" s="95" t="str">
        <f t="shared" si="39"/>
        <v>类别3</v>
      </c>
      <c r="D54" s="853"/>
      <c r="E54" s="52">
        <f t="shared" si="19"/>
        <v>0</v>
      </c>
      <c r="F54" s="686">
        <f>表1.3.1.1单方成本调整表!N22+表1.3.1.1单方成本调整表!P22</f>
        <v>0</v>
      </c>
      <c r="G54" s="52">
        <f t="shared" si="19"/>
        <v>0</v>
      </c>
      <c r="H54" s="52">
        <f t="shared" si="43"/>
        <v>0</v>
      </c>
      <c r="I54" s="52">
        <f t="shared" si="43"/>
        <v>0</v>
      </c>
      <c r="J54" s="52">
        <f t="shared" si="43"/>
        <v>0</v>
      </c>
      <c r="K54" s="52">
        <f t="shared" si="43"/>
        <v>0</v>
      </c>
      <c r="L54" s="52">
        <f t="shared" si="43"/>
        <v>0</v>
      </c>
      <c r="M54" s="52">
        <f t="shared" si="43"/>
        <v>0</v>
      </c>
      <c r="N54" s="52">
        <f t="shared" si="43"/>
        <v>0</v>
      </c>
      <c r="O54" s="52">
        <f t="shared" si="43"/>
        <v>0</v>
      </c>
      <c r="P54" s="52">
        <f t="shared" si="43"/>
        <v>0</v>
      </c>
      <c r="Q54" s="52">
        <f t="shared" si="43"/>
        <v>0</v>
      </c>
      <c r="R54" s="52">
        <f t="shared" si="43"/>
        <v>0</v>
      </c>
      <c r="S54" s="52">
        <f t="shared" si="43"/>
        <v>0</v>
      </c>
      <c r="T54" s="52">
        <f t="shared" si="43"/>
        <v>0</v>
      </c>
      <c r="U54" s="52">
        <f t="shared" si="43"/>
        <v>0</v>
      </c>
      <c r="V54" s="52">
        <f t="shared" si="43"/>
        <v>0</v>
      </c>
      <c r="W54" s="52">
        <f t="shared" si="43"/>
        <v>0</v>
      </c>
      <c r="X54" s="52">
        <f t="shared" si="43"/>
        <v>0</v>
      </c>
      <c r="Y54" s="52">
        <f t="shared" si="43"/>
        <v>0</v>
      </c>
      <c r="Z54" s="52">
        <f t="shared" si="43"/>
        <v>0</v>
      </c>
      <c r="AA54" s="52">
        <f t="shared" si="43"/>
        <v>0</v>
      </c>
      <c r="AB54" s="52">
        <f t="shared" si="43"/>
        <v>0</v>
      </c>
      <c r="AC54" s="52">
        <f t="shared" si="43"/>
        <v>0</v>
      </c>
      <c r="AD54" s="52">
        <f t="shared" si="43"/>
        <v>0</v>
      </c>
      <c r="AE54" s="52">
        <f t="shared" si="43"/>
        <v>0</v>
      </c>
      <c r="AF54" s="52">
        <f t="shared" si="43"/>
        <v>0</v>
      </c>
      <c r="AG54" s="52">
        <f t="shared" si="43"/>
        <v>0</v>
      </c>
      <c r="AH54" s="52">
        <f t="shared" si="43"/>
        <v>0</v>
      </c>
      <c r="AI54" s="52">
        <f t="shared" si="43"/>
        <v>0</v>
      </c>
      <c r="AJ54" s="52">
        <f t="shared" si="43"/>
        <v>0</v>
      </c>
      <c r="AK54" s="52">
        <f t="shared" si="43"/>
        <v>0</v>
      </c>
      <c r="AL54" s="52">
        <f t="shared" si="43"/>
        <v>0</v>
      </c>
      <c r="AM54" s="52">
        <f t="shared" si="43"/>
        <v>0</v>
      </c>
      <c r="AN54" s="52">
        <f t="shared" si="43"/>
        <v>0</v>
      </c>
      <c r="AO54" s="52">
        <f t="shared" si="43"/>
        <v>0</v>
      </c>
      <c r="AP54" s="52">
        <f t="shared" si="43"/>
        <v>0</v>
      </c>
      <c r="AQ54" s="52">
        <f t="shared" si="43"/>
        <v>0</v>
      </c>
      <c r="AR54" s="52">
        <f t="shared" si="43"/>
        <v>0</v>
      </c>
      <c r="AS54" s="52">
        <f t="shared" si="43"/>
        <v>0</v>
      </c>
      <c r="AT54" s="52">
        <f t="shared" si="43"/>
        <v>0</v>
      </c>
      <c r="AU54" s="52">
        <f t="shared" si="43"/>
        <v>0</v>
      </c>
      <c r="AV54" s="52">
        <f t="shared" si="43"/>
        <v>0</v>
      </c>
      <c r="AW54" s="52">
        <f t="shared" si="43"/>
        <v>0</v>
      </c>
      <c r="AX54" s="52">
        <f t="shared" si="43"/>
        <v>0</v>
      </c>
      <c r="AY54" s="52">
        <f t="shared" si="43"/>
        <v>0</v>
      </c>
      <c r="AZ54" s="52">
        <f t="shared" si="43"/>
        <v>0</v>
      </c>
      <c r="BA54" s="52">
        <f t="shared" si="43"/>
        <v>0</v>
      </c>
      <c r="BB54" s="52">
        <f t="shared" si="43"/>
        <v>0</v>
      </c>
      <c r="BC54" s="52">
        <f t="shared" si="43"/>
        <v>0</v>
      </c>
      <c r="BD54" s="52">
        <f t="shared" si="43"/>
        <v>0</v>
      </c>
      <c r="BE54" s="52">
        <f t="shared" si="43"/>
        <v>0</v>
      </c>
      <c r="BF54" s="52">
        <f t="shared" si="43"/>
        <v>0</v>
      </c>
      <c r="BG54" s="52">
        <f t="shared" si="43"/>
        <v>0</v>
      </c>
      <c r="BH54" s="52">
        <f t="shared" si="43"/>
        <v>0</v>
      </c>
      <c r="BI54" s="52">
        <f t="shared" si="43"/>
        <v>0</v>
      </c>
      <c r="BJ54" s="52">
        <f t="shared" si="43"/>
        <v>0</v>
      </c>
      <c r="BK54" s="52">
        <f t="shared" si="43"/>
        <v>0</v>
      </c>
      <c r="BL54" s="52">
        <f t="shared" si="43"/>
        <v>0</v>
      </c>
      <c r="BM54" s="52">
        <f t="shared" si="43"/>
        <v>0</v>
      </c>
      <c r="BN54" s="52">
        <f t="shared" si="43"/>
        <v>0</v>
      </c>
      <c r="BO54" s="52">
        <f t="shared" si="43"/>
        <v>0</v>
      </c>
      <c r="BP54" s="52">
        <f t="shared" si="43"/>
        <v>0</v>
      </c>
      <c r="BQ54" s="52">
        <f t="shared" si="43"/>
        <v>0</v>
      </c>
      <c r="BR54" s="52">
        <f t="shared" si="43"/>
        <v>0</v>
      </c>
      <c r="BS54" s="52">
        <f t="shared" si="43"/>
        <v>0</v>
      </c>
      <c r="BT54" s="52">
        <f t="shared" si="40"/>
        <v>0</v>
      </c>
      <c r="BU54" s="52">
        <f t="shared" si="40"/>
        <v>0</v>
      </c>
      <c r="BV54" s="52">
        <f t="shared" si="40"/>
        <v>0</v>
      </c>
      <c r="BW54" s="52">
        <f t="shared" si="40"/>
        <v>0</v>
      </c>
      <c r="BX54" s="52">
        <f t="shared" si="40"/>
        <v>0</v>
      </c>
      <c r="BY54" s="52">
        <f t="shared" si="40"/>
        <v>0</v>
      </c>
      <c r="BZ54" s="52">
        <f t="shared" si="40"/>
        <v>0</v>
      </c>
      <c r="CA54" s="52">
        <f t="shared" si="40"/>
        <v>0</v>
      </c>
      <c r="CB54" s="52">
        <f t="shared" si="40"/>
        <v>0</v>
      </c>
      <c r="CC54" s="52">
        <f t="shared" si="40"/>
        <v>0</v>
      </c>
      <c r="CD54" s="52">
        <f t="shared" si="40"/>
        <v>0</v>
      </c>
      <c r="CE54" s="52">
        <f t="shared" si="40"/>
        <v>0</v>
      </c>
      <c r="CF54" s="52">
        <f t="shared" si="40"/>
        <v>0</v>
      </c>
      <c r="CG54" s="52">
        <f t="shared" si="40"/>
        <v>0</v>
      </c>
      <c r="CH54" s="52">
        <f t="shared" si="40"/>
        <v>0</v>
      </c>
      <c r="CI54" s="52">
        <f t="shared" si="41"/>
        <v>0</v>
      </c>
      <c r="CJ54" s="52">
        <f t="shared" si="41"/>
        <v>0</v>
      </c>
      <c r="CK54" s="52">
        <f t="shared" si="41"/>
        <v>0</v>
      </c>
      <c r="CL54" s="52">
        <f t="shared" si="41"/>
        <v>0</v>
      </c>
      <c r="CM54" s="52">
        <f t="shared" si="41"/>
        <v>0</v>
      </c>
      <c r="CN54" s="52">
        <f t="shared" si="41"/>
        <v>0</v>
      </c>
      <c r="CO54" s="52">
        <f t="shared" si="41"/>
        <v>0</v>
      </c>
      <c r="CP54" s="52">
        <f t="shared" si="41"/>
        <v>0</v>
      </c>
      <c r="CQ54" s="52">
        <f t="shared" si="41"/>
        <v>0</v>
      </c>
      <c r="CR54" s="52">
        <f t="shared" si="41"/>
        <v>0</v>
      </c>
      <c r="CS54" s="52">
        <f t="shared" si="41"/>
        <v>0</v>
      </c>
      <c r="CT54" s="52">
        <f t="shared" si="41"/>
        <v>0</v>
      </c>
      <c r="CU54" s="52">
        <f t="shared" si="41"/>
        <v>0</v>
      </c>
      <c r="CV54" s="52">
        <f t="shared" si="41"/>
        <v>0</v>
      </c>
      <c r="CW54" s="52">
        <f t="shared" si="41"/>
        <v>0</v>
      </c>
      <c r="CX54" s="52">
        <f t="shared" si="41"/>
        <v>0</v>
      </c>
      <c r="CY54" s="52">
        <f t="shared" si="41"/>
        <v>0</v>
      </c>
      <c r="CZ54" s="52">
        <f t="shared" si="41"/>
        <v>0</v>
      </c>
      <c r="DA54" s="52">
        <f t="shared" si="41"/>
        <v>0</v>
      </c>
      <c r="DB54" s="52">
        <f t="shared" si="41"/>
        <v>0</v>
      </c>
      <c r="DC54" s="52">
        <f t="shared" si="41"/>
        <v>0</v>
      </c>
      <c r="DD54" s="52">
        <f t="shared" si="41"/>
        <v>0</v>
      </c>
      <c r="DE54" s="52">
        <f t="shared" si="41"/>
        <v>0</v>
      </c>
      <c r="DF54" s="52">
        <f t="shared" si="41"/>
        <v>0</v>
      </c>
      <c r="DG54" s="52">
        <f t="shared" si="41"/>
        <v>0</v>
      </c>
      <c r="DH54" s="52">
        <f t="shared" si="41"/>
        <v>0</v>
      </c>
      <c r="DI54" s="52">
        <f t="shared" si="41"/>
        <v>0</v>
      </c>
      <c r="DJ54" s="52">
        <f t="shared" si="41"/>
        <v>0</v>
      </c>
      <c r="DK54" s="52">
        <f t="shared" si="41"/>
        <v>0</v>
      </c>
      <c r="DL54" s="52">
        <f t="shared" si="41"/>
        <v>0</v>
      </c>
      <c r="DM54" s="52">
        <f t="shared" si="41"/>
        <v>0</v>
      </c>
      <c r="DN54" s="52">
        <f t="shared" si="41"/>
        <v>0</v>
      </c>
      <c r="DO54" s="52">
        <f t="shared" si="41"/>
        <v>0</v>
      </c>
      <c r="DP54" s="52">
        <f t="shared" si="41"/>
        <v>0</v>
      </c>
      <c r="DQ54" s="52">
        <f t="shared" si="41"/>
        <v>0</v>
      </c>
      <c r="DR54" s="52">
        <f t="shared" si="41"/>
        <v>0</v>
      </c>
      <c r="DS54" s="52">
        <f t="shared" si="41"/>
        <v>0</v>
      </c>
      <c r="DT54" s="52">
        <f t="shared" si="41"/>
        <v>0</v>
      </c>
      <c r="DU54" s="52">
        <f t="shared" si="41"/>
        <v>0</v>
      </c>
      <c r="DV54" s="52">
        <f t="shared" si="41"/>
        <v>0</v>
      </c>
      <c r="DW54" s="52">
        <f t="shared" si="41"/>
        <v>0</v>
      </c>
      <c r="DX54" s="52">
        <f t="shared" si="41"/>
        <v>0</v>
      </c>
      <c r="DY54" s="52">
        <f t="shared" si="41"/>
        <v>0</v>
      </c>
      <c r="DZ54" s="52">
        <f t="shared" si="41"/>
        <v>0</v>
      </c>
      <c r="EA54" s="52">
        <f t="shared" si="41"/>
        <v>0</v>
      </c>
      <c r="EB54" s="52">
        <f t="shared" si="41"/>
        <v>0</v>
      </c>
      <c r="EC54" s="52">
        <f t="shared" si="41"/>
        <v>0</v>
      </c>
      <c r="ED54" s="52">
        <f t="shared" si="41"/>
        <v>0</v>
      </c>
      <c r="EE54" s="52">
        <f t="shared" si="41"/>
        <v>0</v>
      </c>
      <c r="EF54" s="52">
        <f t="shared" si="41"/>
        <v>0</v>
      </c>
      <c r="EG54" s="52">
        <f t="shared" si="41"/>
        <v>0</v>
      </c>
      <c r="EH54" s="52">
        <f t="shared" si="41"/>
        <v>0</v>
      </c>
      <c r="EI54" s="52">
        <f t="shared" si="41"/>
        <v>0</v>
      </c>
      <c r="EJ54" s="52">
        <f t="shared" si="41"/>
        <v>0</v>
      </c>
      <c r="EK54" s="52">
        <f t="shared" si="41"/>
        <v>0</v>
      </c>
      <c r="EL54" s="52">
        <f t="shared" si="41"/>
        <v>0</v>
      </c>
      <c r="EM54" s="52">
        <f t="shared" si="41"/>
        <v>0</v>
      </c>
      <c r="EN54" s="52">
        <f t="shared" si="41"/>
        <v>0</v>
      </c>
      <c r="EO54" s="52">
        <f t="shared" si="41"/>
        <v>0</v>
      </c>
      <c r="EP54" s="52">
        <f t="shared" si="41"/>
        <v>0</v>
      </c>
      <c r="EQ54" s="52">
        <f t="shared" si="41"/>
        <v>0</v>
      </c>
      <c r="ER54" s="52">
        <f t="shared" si="41"/>
        <v>0</v>
      </c>
      <c r="ES54" s="52">
        <f t="shared" si="41"/>
        <v>0</v>
      </c>
      <c r="ET54" s="52">
        <f t="shared" si="41"/>
        <v>0</v>
      </c>
      <c r="EU54" s="52">
        <f t="shared" si="42"/>
        <v>0</v>
      </c>
      <c r="EV54" s="52">
        <f t="shared" si="42"/>
        <v>0</v>
      </c>
      <c r="EW54" s="52">
        <f t="shared" si="42"/>
        <v>0</v>
      </c>
      <c r="EX54" s="52">
        <f t="shared" si="42"/>
        <v>0</v>
      </c>
      <c r="EY54" s="52">
        <f t="shared" si="42"/>
        <v>0</v>
      </c>
      <c r="EZ54" s="52">
        <f t="shared" si="42"/>
        <v>0</v>
      </c>
      <c r="FA54" s="52">
        <f t="shared" si="42"/>
        <v>0</v>
      </c>
      <c r="FB54" s="52">
        <f t="shared" si="42"/>
        <v>0</v>
      </c>
      <c r="FC54" s="52">
        <f t="shared" si="42"/>
        <v>0</v>
      </c>
      <c r="FD54" s="52">
        <f t="shared" si="42"/>
        <v>0</v>
      </c>
      <c r="FE54" s="52">
        <f t="shared" si="42"/>
        <v>0</v>
      </c>
      <c r="FF54" s="52">
        <f t="shared" si="42"/>
        <v>0</v>
      </c>
      <c r="FG54" s="52">
        <f t="shared" si="42"/>
        <v>0</v>
      </c>
      <c r="FH54" s="52">
        <f t="shared" si="42"/>
        <v>0</v>
      </c>
      <c r="FI54" s="52">
        <f t="shared" si="42"/>
        <v>0</v>
      </c>
      <c r="FJ54" s="52">
        <f t="shared" si="42"/>
        <v>0</v>
      </c>
      <c r="FK54" s="52">
        <f t="shared" si="42"/>
        <v>0</v>
      </c>
      <c r="FL54" s="52">
        <f t="shared" si="42"/>
        <v>0</v>
      </c>
      <c r="FM54" s="52">
        <f t="shared" si="42"/>
        <v>0</v>
      </c>
      <c r="FN54" s="52">
        <f t="shared" si="42"/>
        <v>0</v>
      </c>
      <c r="FO54" s="52">
        <f t="shared" si="42"/>
        <v>0</v>
      </c>
      <c r="FP54" s="52">
        <f t="shared" si="42"/>
        <v>0</v>
      </c>
      <c r="FQ54" s="52">
        <f t="shared" si="42"/>
        <v>0</v>
      </c>
      <c r="FR54" s="52">
        <f t="shared" si="42"/>
        <v>0</v>
      </c>
      <c r="FS54" s="52">
        <f t="shared" si="42"/>
        <v>0</v>
      </c>
      <c r="FT54" s="52">
        <f t="shared" si="42"/>
        <v>0</v>
      </c>
      <c r="FU54" s="52">
        <f t="shared" si="42"/>
        <v>0</v>
      </c>
      <c r="FV54" s="52">
        <f t="shared" si="42"/>
        <v>0</v>
      </c>
      <c r="FW54" s="52">
        <f t="shared" si="42"/>
        <v>0</v>
      </c>
      <c r="FX54" s="52">
        <f t="shared" si="42"/>
        <v>0</v>
      </c>
      <c r="FY54" s="52">
        <f t="shared" si="42"/>
        <v>0</v>
      </c>
      <c r="FZ54" s="52">
        <f t="shared" si="42"/>
        <v>0</v>
      </c>
      <c r="GA54" s="52">
        <f t="shared" si="42"/>
        <v>0</v>
      </c>
      <c r="GB54" s="52">
        <f t="shared" si="42"/>
        <v>0</v>
      </c>
      <c r="GC54" s="52">
        <f t="shared" si="42"/>
        <v>0</v>
      </c>
      <c r="GD54" s="52">
        <f t="shared" si="42"/>
        <v>0</v>
      </c>
      <c r="GE54" s="52">
        <f t="shared" si="42"/>
        <v>0</v>
      </c>
    </row>
    <row r="55" spans="1:187" s="93" customFormat="1" ht="21" customHeight="1" outlineLevel="1">
      <c r="A55" s="43" t="str">
        <f>目录及说明!$C$3</f>
        <v>XX地区</v>
      </c>
      <c r="B55" s="43" t="str">
        <f>目录及说明!$C$4</f>
        <v>XX项目</v>
      </c>
      <c r="C55" s="94" t="str">
        <f t="shared" si="39"/>
        <v>类别4</v>
      </c>
      <c r="D55" s="853"/>
      <c r="E55" s="52">
        <f t="shared" si="19"/>
        <v>0</v>
      </c>
      <c r="F55" s="686">
        <f>表1.3.1.1单方成本调整表!N23+表1.3.1.1单方成本调整表!P23</f>
        <v>0</v>
      </c>
      <c r="G55" s="52">
        <f t="shared" si="19"/>
        <v>0</v>
      </c>
      <c r="H55" s="52">
        <f t="shared" si="43"/>
        <v>0</v>
      </c>
      <c r="I55" s="52">
        <f t="shared" si="43"/>
        <v>0</v>
      </c>
      <c r="J55" s="52">
        <f t="shared" si="43"/>
        <v>0</v>
      </c>
      <c r="K55" s="52">
        <f t="shared" si="43"/>
        <v>0</v>
      </c>
      <c r="L55" s="52">
        <f t="shared" si="43"/>
        <v>0</v>
      </c>
      <c r="M55" s="52">
        <f t="shared" si="43"/>
        <v>0</v>
      </c>
      <c r="N55" s="52">
        <f t="shared" si="43"/>
        <v>0</v>
      </c>
      <c r="O55" s="52">
        <f t="shared" si="43"/>
        <v>0</v>
      </c>
      <c r="P55" s="52">
        <f t="shared" si="43"/>
        <v>0</v>
      </c>
      <c r="Q55" s="52">
        <f t="shared" si="43"/>
        <v>0</v>
      </c>
      <c r="R55" s="52">
        <f t="shared" si="43"/>
        <v>0</v>
      </c>
      <c r="S55" s="52">
        <f t="shared" si="43"/>
        <v>0</v>
      </c>
      <c r="T55" s="52">
        <f t="shared" si="43"/>
        <v>0</v>
      </c>
      <c r="U55" s="52">
        <f t="shared" si="43"/>
        <v>0</v>
      </c>
      <c r="V55" s="52">
        <f t="shared" si="43"/>
        <v>0</v>
      </c>
      <c r="W55" s="52">
        <f t="shared" si="43"/>
        <v>0</v>
      </c>
      <c r="X55" s="52">
        <f t="shared" si="43"/>
        <v>0</v>
      </c>
      <c r="Y55" s="52">
        <f t="shared" si="43"/>
        <v>0</v>
      </c>
      <c r="Z55" s="52">
        <f t="shared" si="43"/>
        <v>0</v>
      </c>
      <c r="AA55" s="52">
        <f t="shared" si="43"/>
        <v>0</v>
      </c>
      <c r="AB55" s="52">
        <f t="shared" si="43"/>
        <v>0</v>
      </c>
      <c r="AC55" s="52">
        <f t="shared" si="43"/>
        <v>0</v>
      </c>
      <c r="AD55" s="52">
        <f t="shared" si="43"/>
        <v>0</v>
      </c>
      <c r="AE55" s="52">
        <f t="shared" si="43"/>
        <v>0</v>
      </c>
      <c r="AF55" s="52">
        <f t="shared" si="43"/>
        <v>0</v>
      </c>
      <c r="AG55" s="52">
        <f t="shared" si="43"/>
        <v>0</v>
      </c>
      <c r="AH55" s="52">
        <f t="shared" si="43"/>
        <v>0</v>
      </c>
      <c r="AI55" s="52">
        <f t="shared" si="43"/>
        <v>0</v>
      </c>
      <c r="AJ55" s="52">
        <f t="shared" si="43"/>
        <v>0</v>
      </c>
      <c r="AK55" s="52">
        <f t="shared" si="43"/>
        <v>0</v>
      </c>
      <c r="AL55" s="52">
        <f t="shared" si="43"/>
        <v>0</v>
      </c>
      <c r="AM55" s="52">
        <f t="shared" si="43"/>
        <v>0</v>
      </c>
      <c r="AN55" s="52">
        <f t="shared" si="43"/>
        <v>0</v>
      </c>
      <c r="AO55" s="52">
        <f t="shared" si="43"/>
        <v>0</v>
      </c>
      <c r="AP55" s="52">
        <f t="shared" si="43"/>
        <v>0</v>
      </c>
      <c r="AQ55" s="52">
        <f t="shared" si="43"/>
        <v>0</v>
      </c>
      <c r="AR55" s="52">
        <f t="shared" si="43"/>
        <v>0</v>
      </c>
      <c r="AS55" s="52">
        <f t="shared" si="43"/>
        <v>0</v>
      </c>
      <c r="AT55" s="52">
        <f t="shared" si="43"/>
        <v>0</v>
      </c>
      <c r="AU55" s="52">
        <f t="shared" si="43"/>
        <v>0</v>
      </c>
      <c r="AV55" s="52">
        <f t="shared" si="43"/>
        <v>0</v>
      </c>
      <c r="AW55" s="52">
        <f t="shared" si="43"/>
        <v>0</v>
      </c>
      <c r="AX55" s="52">
        <f t="shared" si="43"/>
        <v>0</v>
      </c>
      <c r="AY55" s="52">
        <f t="shared" si="43"/>
        <v>0</v>
      </c>
      <c r="AZ55" s="52">
        <f t="shared" si="43"/>
        <v>0</v>
      </c>
      <c r="BA55" s="52">
        <f t="shared" si="43"/>
        <v>0</v>
      </c>
      <c r="BB55" s="52">
        <f t="shared" si="43"/>
        <v>0</v>
      </c>
      <c r="BC55" s="52">
        <f t="shared" si="43"/>
        <v>0</v>
      </c>
      <c r="BD55" s="52">
        <f t="shared" si="43"/>
        <v>0</v>
      </c>
      <c r="BE55" s="52">
        <f t="shared" si="43"/>
        <v>0</v>
      </c>
      <c r="BF55" s="52">
        <f t="shared" si="43"/>
        <v>0</v>
      </c>
      <c r="BG55" s="52">
        <f t="shared" si="43"/>
        <v>0</v>
      </c>
      <c r="BH55" s="52">
        <f t="shared" si="43"/>
        <v>0</v>
      </c>
      <c r="BI55" s="52">
        <f t="shared" si="43"/>
        <v>0</v>
      </c>
      <c r="BJ55" s="52">
        <f t="shared" si="43"/>
        <v>0</v>
      </c>
      <c r="BK55" s="52">
        <f t="shared" si="43"/>
        <v>0</v>
      </c>
      <c r="BL55" s="52">
        <f t="shared" si="43"/>
        <v>0</v>
      </c>
      <c r="BM55" s="52">
        <f t="shared" si="43"/>
        <v>0</v>
      </c>
      <c r="BN55" s="52">
        <f t="shared" si="43"/>
        <v>0</v>
      </c>
      <c r="BO55" s="52">
        <f t="shared" si="43"/>
        <v>0</v>
      </c>
      <c r="BP55" s="52">
        <f t="shared" si="43"/>
        <v>0</v>
      </c>
      <c r="BQ55" s="52">
        <f t="shared" si="43"/>
        <v>0</v>
      </c>
      <c r="BR55" s="52">
        <f t="shared" si="43"/>
        <v>0</v>
      </c>
      <c r="BS55" s="52">
        <f t="shared" si="43"/>
        <v>0</v>
      </c>
      <c r="BT55" s="52">
        <f t="shared" si="40"/>
        <v>0</v>
      </c>
      <c r="BU55" s="52">
        <f t="shared" si="40"/>
        <v>0</v>
      </c>
      <c r="BV55" s="52">
        <f t="shared" si="40"/>
        <v>0</v>
      </c>
      <c r="BW55" s="52">
        <f t="shared" si="40"/>
        <v>0</v>
      </c>
      <c r="BX55" s="52">
        <f t="shared" si="40"/>
        <v>0</v>
      </c>
      <c r="BY55" s="52">
        <f t="shared" si="40"/>
        <v>0</v>
      </c>
      <c r="BZ55" s="52">
        <f t="shared" si="40"/>
        <v>0</v>
      </c>
      <c r="CA55" s="52">
        <f t="shared" si="40"/>
        <v>0</v>
      </c>
      <c r="CB55" s="52">
        <f t="shared" si="40"/>
        <v>0</v>
      </c>
      <c r="CC55" s="52">
        <f t="shared" si="40"/>
        <v>0</v>
      </c>
      <c r="CD55" s="52">
        <f t="shared" si="40"/>
        <v>0</v>
      </c>
      <c r="CE55" s="52">
        <f t="shared" si="40"/>
        <v>0</v>
      </c>
      <c r="CF55" s="52">
        <f t="shared" si="40"/>
        <v>0</v>
      </c>
      <c r="CG55" s="52">
        <f t="shared" si="40"/>
        <v>0</v>
      </c>
      <c r="CH55" s="52">
        <f t="shared" si="40"/>
        <v>0</v>
      </c>
      <c r="CI55" s="52">
        <f t="shared" si="41"/>
        <v>0</v>
      </c>
      <c r="CJ55" s="52">
        <f t="shared" si="41"/>
        <v>0</v>
      </c>
      <c r="CK55" s="52">
        <f t="shared" si="41"/>
        <v>0</v>
      </c>
      <c r="CL55" s="52">
        <f t="shared" si="41"/>
        <v>0</v>
      </c>
      <c r="CM55" s="52">
        <f t="shared" si="41"/>
        <v>0</v>
      </c>
      <c r="CN55" s="52">
        <f t="shared" si="41"/>
        <v>0</v>
      </c>
      <c r="CO55" s="52">
        <f t="shared" si="41"/>
        <v>0</v>
      </c>
      <c r="CP55" s="52">
        <f t="shared" si="41"/>
        <v>0</v>
      </c>
      <c r="CQ55" s="52">
        <f t="shared" si="41"/>
        <v>0</v>
      </c>
      <c r="CR55" s="52">
        <f t="shared" si="41"/>
        <v>0</v>
      </c>
      <c r="CS55" s="52">
        <f t="shared" si="41"/>
        <v>0</v>
      </c>
      <c r="CT55" s="52">
        <f t="shared" si="41"/>
        <v>0</v>
      </c>
      <c r="CU55" s="52">
        <f t="shared" si="41"/>
        <v>0</v>
      </c>
      <c r="CV55" s="52">
        <f t="shared" si="41"/>
        <v>0</v>
      </c>
      <c r="CW55" s="52">
        <f t="shared" si="41"/>
        <v>0</v>
      </c>
      <c r="CX55" s="52">
        <f t="shared" si="41"/>
        <v>0</v>
      </c>
      <c r="CY55" s="52">
        <f t="shared" si="41"/>
        <v>0</v>
      </c>
      <c r="CZ55" s="52">
        <f t="shared" si="41"/>
        <v>0</v>
      </c>
      <c r="DA55" s="52">
        <f t="shared" si="41"/>
        <v>0</v>
      </c>
      <c r="DB55" s="52">
        <f t="shared" si="41"/>
        <v>0</v>
      </c>
      <c r="DC55" s="52">
        <f t="shared" si="41"/>
        <v>0</v>
      </c>
      <c r="DD55" s="52">
        <f t="shared" si="41"/>
        <v>0</v>
      </c>
      <c r="DE55" s="52">
        <f t="shared" si="41"/>
        <v>0</v>
      </c>
      <c r="DF55" s="52">
        <f t="shared" si="41"/>
        <v>0</v>
      </c>
      <c r="DG55" s="52">
        <f t="shared" si="41"/>
        <v>0</v>
      </c>
      <c r="DH55" s="52">
        <f t="shared" si="41"/>
        <v>0</v>
      </c>
      <c r="DI55" s="52">
        <f t="shared" si="41"/>
        <v>0</v>
      </c>
      <c r="DJ55" s="52">
        <f t="shared" si="41"/>
        <v>0</v>
      </c>
      <c r="DK55" s="52">
        <f t="shared" si="41"/>
        <v>0</v>
      </c>
      <c r="DL55" s="52">
        <f t="shared" si="41"/>
        <v>0</v>
      </c>
      <c r="DM55" s="52">
        <f t="shared" si="41"/>
        <v>0</v>
      </c>
      <c r="DN55" s="52">
        <f t="shared" si="41"/>
        <v>0</v>
      </c>
      <c r="DO55" s="52">
        <f t="shared" si="41"/>
        <v>0</v>
      </c>
      <c r="DP55" s="52">
        <f t="shared" si="41"/>
        <v>0</v>
      </c>
      <c r="DQ55" s="52">
        <f t="shared" si="41"/>
        <v>0</v>
      </c>
      <c r="DR55" s="52">
        <f t="shared" si="41"/>
        <v>0</v>
      </c>
      <c r="DS55" s="52">
        <f t="shared" si="41"/>
        <v>0</v>
      </c>
      <c r="DT55" s="52">
        <f t="shared" si="41"/>
        <v>0</v>
      </c>
      <c r="DU55" s="52">
        <f t="shared" si="41"/>
        <v>0</v>
      </c>
      <c r="DV55" s="52">
        <f t="shared" si="41"/>
        <v>0</v>
      </c>
      <c r="DW55" s="52">
        <f t="shared" si="41"/>
        <v>0</v>
      </c>
      <c r="DX55" s="52">
        <f t="shared" si="41"/>
        <v>0</v>
      </c>
      <c r="DY55" s="52">
        <f t="shared" si="41"/>
        <v>0</v>
      </c>
      <c r="DZ55" s="52">
        <f t="shared" si="41"/>
        <v>0</v>
      </c>
      <c r="EA55" s="52">
        <f t="shared" si="41"/>
        <v>0</v>
      </c>
      <c r="EB55" s="52">
        <f t="shared" si="41"/>
        <v>0</v>
      </c>
      <c r="EC55" s="52">
        <f t="shared" si="41"/>
        <v>0</v>
      </c>
      <c r="ED55" s="52">
        <f t="shared" si="41"/>
        <v>0</v>
      </c>
      <c r="EE55" s="52">
        <f t="shared" si="41"/>
        <v>0</v>
      </c>
      <c r="EF55" s="52">
        <f t="shared" si="41"/>
        <v>0</v>
      </c>
      <c r="EG55" s="52">
        <f t="shared" si="41"/>
        <v>0</v>
      </c>
      <c r="EH55" s="52">
        <f t="shared" si="41"/>
        <v>0</v>
      </c>
      <c r="EI55" s="52">
        <f t="shared" si="41"/>
        <v>0</v>
      </c>
      <c r="EJ55" s="52">
        <f t="shared" si="41"/>
        <v>0</v>
      </c>
      <c r="EK55" s="52">
        <f t="shared" si="41"/>
        <v>0</v>
      </c>
      <c r="EL55" s="52">
        <f t="shared" si="41"/>
        <v>0</v>
      </c>
      <c r="EM55" s="52">
        <f t="shared" si="41"/>
        <v>0</v>
      </c>
      <c r="EN55" s="52">
        <f t="shared" si="41"/>
        <v>0</v>
      </c>
      <c r="EO55" s="52">
        <f t="shared" si="41"/>
        <v>0</v>
      </c>
      <c r="EP55" s="52">
        <f t="shared" si="41"/>
        <v>0</v>
      </c>
      <c r="EQ55" s="52">
        <f t="shared" si="41"/>
        <v>0</v>
      </c>
      <c r="ER55" s="52">
        <f t="shared" si="41"/>
        <v>0</v>
      </c>
      <c r="ES55" s="52">
        <f t="shared" si="41"/>
        <v>0</v>
      </c>
      <c r="ET55" s="52">
        <f t="shared" ref="ET55:GE55" si="44">$F55</f>
        <v>0</v>
      </c>
      <c r="EU55" s="52">
        <f t="shared" si="44"/>
        <v>0</v>
      </c>
      <c r="EV55" s="52">
        <f t="shared" si="44"/>
        <v>0</v>
      </c>
      <c r="EW55" s="52">
        <f t="shared" si="44"/>
        <v>0</v>
      </c>
      <c r="EX55" s="52">
        <f t="shared" si="44"/>
        <v>0</v>
      </c>
      <c r="EY55" s="52">
        <f t="shared" si="44"/>
        <v>0</v>
      </c>
      <c r="EZ55" s="52">
        <f t="shared" si="44"/>
        <v>0</v>
      </c>
      <c r="FA55" s="52">
        <f t="shared" si="44"/>
        <v>0</v>
      </c>
      <c r="FB55" s="52">
        <f t="shared" si="44"/>
        <v>0</v>
      </c>
      <c r="FC55" s="52">
        <f t="shared" si="44"/>
        <v>0</v>
      </c>
      <c r="FD55" s="52">
        <f t="shared" si="44"/>
        <v>0</v>
      </c>
      <c r="FE55" s="52">
        <f t="shared" si="44"/>
        <v>0</v>
      </c>
      <c r="FF55" s="52">
        <f t="shared" si="44"/>
        <v>0</v>
      </c>
      <c r="FG55" s="52">
        <f t="shared" si="44"/>
        <v>0</v>
      </c>
      <c r="FH55" s="52">
        <f t="shared" si="44"/>
        <v>0</v>
      </c>
      <c r="FI55" s="52">
        <f t="shared" si="44"/>
        <v>0</v>
      </c>
      <c r="FJ55" s="52">
        <f t="shared" si="44"/>
        <v>0</v>
      </c>
      <c r="FK55" s="52">
        <f t="shared" si="44"/>
        <v>0</v>
      </c>
      <c r="FL55" s="52">
        <f t="shared" si="44"/>
        <v>0</v>
      </c>
      <c r="FM55" s="52">
        <f t="shared" si="44"/>
        <v>0</v>
      </c>
      <c r="FN55" s="52">
        <f t="shared" si="44"/>
        <v>0</v>
      </c>
      <c r="FO55" s="52">
        <f t="shared" si="44"/>
        <v>0</v>
      </c>
      <c r="FP55" s="52">
        <f t="shared" si="44"/>
        <v>0</v>
      </c>
      <c r="FQ55" s="52">
        <f t="shared" si="44"/>
        <v>0</v>
      </c>
      <c r="FR55" s="52">
        <f t="shared" si="44"/>
        <v>0</v>
      </c>
      <c r="FS55" s="52">
        <f t="shared" si="44"/>
        <v>0</v>
      </c>
      <c r="FT55" s="52">
        <f t="shared" si="44"/>
        <v>0</v>
      </c>
      <c r="FU55" s="52">
        <f t="shared" si="44"/>
        <v>0</v>
      </c>
      <c r="FV55" s="52">
        <f t="shared" si="44"/>
        <v>0</v>
      </c>
      <c r="FW55" s="52">
        <f t="shared" si="44"/>
        <v>0</v>
      </c>
      <c r="FX55" s="52">
        <f t="shared" si="44"/>
        <v>0</v>
      </c>
      <c r="FY55" s="52">
        <f t="shared" si="44"/>
        <v>0</v>
      </c>
      <c r="FZ55" s="52">
        <f t="shared" si="44"/>
        <v>0</v>
      </c>
      <c r="GA55" s="52">
        <f t="shared" si="44"/>
        <v>0</v>
      </c>
      <c r="GB55" s="52">
        <f t="shared" si="44"/>
        <v>0</v>
      </c>
      <c r="GC55" s="52">
        <f t="shared" si="44"/>
        <v>0</v>
      </c>
      <c r="GD55" s="52">
        <f t="shared" si="44"/>
        <v>0</v>
      </c>
      <c r="GE55" s="52">
        <f t="shared" si="44"/>
        <v>0</v>
      </c>
    </row>
    <row r="56" spans="1:187" s="93" customFormat="1" ht="21" customHeight="1">
      <c r="A56" s="43" t="str">
        <f>目录及说明!$C$3</f>
        <v>XX地区</v>
      </c>
      <c r="B56" s="43" t="str">
        <f>目录及说明!$C$4</f>
        <v>XX项目</v>
      </c>
      <c r="C56" s="92" t="s">
        <v>8</v>
      </c>
      <c r="D56" s="853"/>
      <c r="E56" s="51">
        <f t="shared" ref="E56" si="45">IFERROR(E116/E26*10000,0)</f>
        <v>0</v>
      </c>
      <c r="F56" s="51">
        <f>IFERROR(F116/F26*10000,0)</f>
        <v>0</v>
      </c>
      <c r="G56" s="51">
        <f t="shared" ref="G56:BR56" si="46">IFERROR(G116/G26*10000,0)</f>
        <v>0</v>
      </c>
      <c r="H56" s="51">
        <f t="shared" si="46"/>
        <v>0</v>
      </c>
      <c r="I56" s="51">
        <f t="shared" si="46"/>
        <v>0</v>
      </c>
      <c r="J56" s="51">
        <f t="shared" si="46"/>
        <v>0</v>
      </c>
      <c r="K56" s="51">
        <f t="shared" si="46"/>
        <v>0</v>
      </c>
      <c r="L56" s="51">
        <f t="shared" si="46"/>
        <v>0</v>
      </c>
      <c r="M56" s="51">
        <f t="shared" si="46"/>
        <v>0</v>
      </c>
      <c r="N56" s="51">
        <f t="shared" si="46"/>
        <v>0</v>
      </c>
      <c r="O56" s="51">
        <f t="shared" si="46"/>
        <v>0</v>
      </c>
      <c r="P56" s="51">
        <f t="shared" si="46"/>
        <v>0</v>
      </c>
      <c r="Q56" s="51">
        <f t="shared" si="46"/>
        <v>0</v>
      </c>
      <c r="R56" s="51">
        <f t="shared" si="46"/>
        <v>0</v>
      </c>
      <c r="S56" s="51">
        <f t="shared" si="46"/>
        <v>0</v>
      </c>
      <c r="T56" s="51">
        <f t="shared" si="46"/>
        <v>0</v>
      </c>
      <c r="U56" s="51">
        <f t="shared" si="46"/>
        <v>0</v>
      </c>
      <c r="V56" s="51">
        <f t="shared" si="46"/>
        <v>0</v>
      </c>
      <c r="W56" s="51">
        <f t="shared" si="46"/>
        <v>0</v>
      </c>
      <c r="X56" s="51">
        <f t="shared" si="46"/>
        <v>0</v>
      </c>
      <c r="Y56" s="51">
        <f t="shared" si="46"/>
        <v>0</v>
      </c>
      <c r="Z56" s="51">
        <f t="shared" si="46"/>
        <v>0</v>
      </c>
      <c r="AA56" s="51">
        <f t="shared" si="46"/>
        <v>0</v>
      </c>
      <c r="AB56" s="51">
        <f t="shared" si="46"/>
        <v>0</v>
      </c>
      <c r="AC56" s="51">
        <f t="shared" si="46"/>
        <v>0</v>
      </c>
      <c r="AD56" s="51">
        <f t="shared" si="46"/>
        <v>0</v>
      </c>
      <c r="AE56" s="51">
        <f t="shared" si="46"/>
        <v>0</v>
      </c>
      <c r="AF56" s="51">
        <f t="shared" si="46"/>
        <v>0</v>
      </c>
      <c r="AG56" s="51">
        <f t="shared" si="46"/>
        <v>0</v>
      </c>
      <c r="AH56" s="51">
        <f t="shared" si="46"/>
        <v>0</v>
      </c>
      <c r="AI56" s="51">
        <f t="shared" si="46"/>
        <v>0</v>
      </c>
      <c r="AJ56" s="51">
        <f t="shared" si="46"/>
        <v>0</v>
      </c>
      <c r="AK56" s="51">
        <f t="shared" si="46"/>
        <v>0</v>
      </c>
      <c r="AL56" s="51">
        <f t="shared" si="46"/>
        <v>0</v>
      </c>
      <c r="AM56" s="51">
        <f t="shared" si="46"/>
        <v>0</v>
      </c>
      <c r="AN56" s="51">
        <f t="shared" si="46"/>
        <v>0</v>
      </c>
      <c r="AO56" s="51">
        <f t="shared" si="46"/>
        <v>0</v>
      </c>
      <c r="AP56" s="51">
        <f t="shared" si="46"/>
        <v>0</v>
      </c>
      <c r="AQ56" s="51">
        <f t="shared" si="46"/>
        <v>0</v>
      </c>
      <c r="AR56" s="51">
        <f t="shared" si="46"/>
        <v>0</v>
      </c>
      <c r="AS56" s="51">
        <f t="shared" si="46"/>
        <v>0</v>
      </c>
      <c r="AT56" s="51">
        <f t="shared" si="46"/>
        <v>0</v>
      </c>
      <c r="AU56" s="51">
        <f t="shared" si="46"/>
        <v>0</v>
      </c>
      <c r="AV56" s="51">
        <f t="shared" si="46"/>
        <v>0</v>
      </c>
      <c r="AW56" s="51">
        <f t="shared" si="46"/>
        <v>0</v>
      </c>
      <c r="AX56" s="51">
        <f t="shared" si="46"/>
        <v>0</v>
      </c>
      <c r="AY56" s="51">
        <f t="shared" si="46"/>
        <v>0</v>
      </c>
      <c r="AZ56" s="51">
        <f t="shared" si="46"/>
        <v>0</v>
      </c>
      <c r="BA56" s="51">
        <f t="shared" si="46"/>
        <v>0</v>
      </c>
      <c r="BB56" s="51">
        <f t="shared" si="46"/>
        <v>0</v>
      </c>
      <c r="BC56" s="51">
        <f t="shared" si="46"/>
        <v>0</v>
      </c>
      <c r="BD56" s="51">
        <f t="shared" si="46"/>
        <v>0</v>
      </c>
      <c r="BE56" s="51">
        <f t="shared" si="46"/>
        <v>0</v>
      </c>
      <c r="BF56" s="51">
        <f t="shared" si="46"/>
        <v>0</v>
      </c>
      <c r="BG56" s="51">
        <f t="shared" si="46"/>
        <v>0</v>
      </c>
      <c r="BH56" s="51">
        <f t="shared" si="46"/>
        <v>0</v>
      </c>
      <c r="BI56" s="51">
        <f t="shared" si="46"/>
        <v>0</v>
      </c>
      <c r="BJ56" s="51">
        <f t="shared" si="46"/>
        <v>0</v>
      </c>
      <c r="BK56" s="51">
        <f t="shared" si="46"/>
        <v>0</v>
      </c>
      <c r="BL56" s="51">
        <f t="shared" si="46"/>
        <v>0</v>
      </c>
      <c r="BM56" s="51">
        <f t="shared" si="46"/>
        <v>0</v>
      </c>
      <c r="BN56" s="51">
        <f t="shared" si="46"/>
        <v>0</v>
      </c>
      <c r="BO56" s="51">
        <f t="shared" si="46"/>
        <v>0</v>
      </c>
      <c r="BP56" s="51">
        <f t="shared" si="46"/>
        <v>0</v>
      </c>
      <c r="BQ56" s="51">
        <f t="shared" si="46"/>
        <v>0</v>
      </c>
      <c r="BR56" s="51">
        <f t="shared" si="46"/>
        <v>0</v>
      </c>
      <c r="BS56" s="51">
        <f t="shared" ref="BS56:ED56" si="47">IFERROR(BS116/BS26*10000,0)</f>
        <v>0</v>
      </c>
      <c r="BT56" s="51">
        <f t="shared" si="47"/>
        <v>0</v>
      </c>
      <c r="BU56" s="51">
        <f t="shared" si="47"/>
        <v>0</v>
      </c>
      <c r="BV56" s="51">
        <f t="shared" si="47"/>
        <v>0</v>
      </c>
      <c r="BW56" s="51">
        <f t="shared" si="47"/>
        <v>0</v>
      </c>
      <c r="BX56" s="51">
        <f t="shared" si="47"/>
        <v>0</v>
      </c>
      <c r="BY56" s="51">
        <f t="shared" si="47"/>
        <v>0</v>
      </c>
      <c r="BZ56" s="51">
        <f t="shared" si="47"/>
        <v>0</v>
      </c>
      <c r="CA56" s="51">
        <f t="shared" si="47"/>
        <v>0</v>
      </c>
      <c r="CB56" s="51">
        <f t="shared" si="47"/>
        <v>0</v>
      </c>
      <c r="CC56" s="51">
        <f t="shared" si="47"/>
        <v>0</v>
      </c>
      <c r="CD56" s="51">
        <f t="shared" si="47"/>
        <v>0</v>
      </c>
      <c r="CE56" s="51">
        <f t="shared" si="47"/>
        <v>0</v>
      </c>
      <c r="CF56" s="51">
        <f t="shared" si="47"/>
        <v>0</v>
      </c>
      <c r="CG56" s="51">
        <f t="shared" si="47"/>
        <v>0</v>
      </c>
      <c r="CH56" s="51">
        <f t="shared" si="47"/>
        <v>0</v>
      </c>
      <c r="CI56" s="51">
        <f t="shared" si="47"/>
        <v>0</v>
      </c>
      <c r="CJ56" s="51">
        <f t="shared" si="47"/>
        <v>0</v>
      </c>
      <c r="CK56" s="51">
        <f t="shared" si="47"/>
        <v>0</v>
      </c>
      <c r="CL56" s="51">
        <f t="shared" si="47"/>
        <v>0</v>
      </c>
      <c r="CM56" s="51">
        <f t="shared" si="47"/>
        <v>0</v>
      </c>
      <c r="CN56" s="51">
        <f t="shared" si="47"/>
        <v>0</v>
      </c>
      <c r="CO56" s="51">
        <f t="shared" si="47"/>
        <v>0</v>
      </c>
      <c r="CP56" s="51">
        <f t="shared" si="47"/>
        <v>0</v>
      </c>
      <c r="CQ56" s="51">
        <f t="shared" si="47"/>
        <v>0</v>
      </c>
      <c r="CR56" s="51">
        <f t="shared" si="47"/>
        <v>0</v>
      </c>
      <c r="CS56" s="51">
        <f t="shared" si="47"/>
        <v>0</v>
      </c>
      <c r="CT56" s="51">
        <f t="shared" si="47"/>
        <v>0</v>
      </c>
      <c r="CU56" s="51">
        <f t="shared" si="47"/>
        <v>0</v>
      </c>
      <c r="CV56" s="51">
        <f t="shared" si="47"/>
        <v>0</v>
      </c>
      <c r="CW56" s="51">
        <f t="shared" si="47"/>
        <v>0</v>
      </c>
      <c r="CX56" s="51">
        <f t="shared" si="47"/>
        <v>0</v>
      </c>
      <c r="CY56" s="51">
        <f t="shared" si="47"/>
        <v>0</v>
      </c>
      <c r="CZ56" s="51">
        <f t="shared" si="47"/>
        <v>0</v>
      </c>
      <c r="DA56" s="51">
        <f t="shared" si="47"/>
        <v>0</v>
      </c>
      <c r="DB56" s="51">
        <f t="shared" si="47"/>
        <v>0</v>
      </c>
      <c r="DC56" s="51">
        <f t="shared" si="47"/>
        <v>0</v>
      </c>
      <c r="DD56" s="51">
        <f t="shared" si="47"/>
        <v>0</v>
      </c>
      <c r="DE56" s="51">
        <f t="shared" si="47"/>
        <v>0</v>
      </c>
      <c r="DF56" s="51">
        <f t="shared" si="47"/>
        <v>0</v>
      </c>
      <c r="DG56" s="51">
        <f t="shared" si="47"/>
        <v>0</v>
      </c>
      <c r="DH56" s="51">
        <f t="shared" si="47"/>
        <v>0</v>
      </c>
      <c r="DI56" s="51">
        <f t="shared" si="47"/>
        <v>0</v>
      </c>
      <c r="DJ56" s="51">
        <f t="shared" si="47"/>
        <v>0</v>
      </c>
      <c r="DK56" s="51">
        <f t="shared" si="47"/>
        <v>0</v>
      </c>
      <c r="DL56" s="51">
        <f t="shared" si="47"/>
        <v>0</v>
      </c>
      <c r="DM56" s="51">
        <f t="shared" si="47"/>
        <v>0</v>
      </c>
      <c r="DN56" s="51">
        <f t="shared" si="47"/>
        <v>0</v>
      </c>
      <c r="DO56" s="51">
        <f t="shared" si="47"/>
        <v>0</v>
      </c>
      <c r="DP56" s="51">
        <f t="shared" si="47"/>
        <v>0</v>
      </c>
      <c r="DQ56" s="51">
        <f t="shared" si="47"/>
        <v>0</v>
      </c>
      <c r="DR56" s="51">
        <f t="shared" si="47"/>
        <v>0</v>
      </c>
      <c r="DS56" s="51">
        <f t="shared" si="47"/>
        <v>0</v>
      </c>
      <c r="DT56" s="51">
        <f t="shared" si="47"/>
        <v>0</v>
      </c>
      <c r="DU56" s="51">
        <f t="shared" si="47"/>
        <v>0</v>
      </c>
      <c r="DV56" s="51">
        <f t="shared" si="47"/>
        <v>0</v>
      </c>
      <c r="DW56" s="51">
        <f t="shared" si="47"/>
        <v>0</v>
      </c>
      <c r="DX56" s="51">
        <f t="shared" si="47"/>
        <v>0</v>
      </c>
      <c r="DY56" s="51">
        <f t="shared" si="47"/>
        <v>0</v>
      </c>
      <c r="DZ56" s="51">
        <f t="shared" si="47"/>
        <v>0</v>
      </c>
      <c r="EA56" s="51">
        <f t="shared" si="47"/>
        <v>0</v>
      </c>
      <c r="EB56" s="51">
        <f t="shared" si="47"/>
        <v>0</v>
      </c>
      <c r="EC56" s="51">
        <f t="shared" si="47"/>
        <v>0</v>
      </c>
      <c r="ED56" s="51">
        <f t="shared" si="47"/>
        <v>0</v>
      </c>
      <c r="EE56" s="51">
        <f t="shared" ref="EE56:GE56" si="48">IFERROR(EE116/EE26*10000,0)</f>
        <v>0</v>
      </c>
      <c r="EF56" s="51">
        <f t="shared" si="48"/>
        <v>0</v>
      </c>
      <c r="EG56" s="51">
        <f t="shared" si="48"/>
        <v>0</v>
      </c>
      <c r="EH56" s="51">
        <f t="shared" si="48"/>
        <v>0</v>
      </c>
      <c r="EI56" s="51">
        <f t="shared" si="48"/>
        <v>0</v>
      </c>
      <c r="EJ56" s="51">
        <f t="shared" si="48"/>
        <v>0</v>
      </c>
      <c r="EK56" s="51">
        <f t="shared" si="48"/>
        <v>0</v>
      </c>
      <c r="EL56" s="51">
        <f t="shared" si="48"/>
        <v>0</v>
      </c>
      <c r="EM56" s="51">
        <f t="shared" si="48"/>
        <v>0</v>
      </c>
      <c r="EN56" s="51">
        <f t="shared" si="48"/>
        <v>0</v>
      </c>
      <c r="EO56" s="51">
        <f t="shared" si="48"/>
        <v>0</v>
      </c>
      <c r="EP56" s="51">
        <f t="shared" si="48"/>
        <v>0</v>
      </c>
      <c r="EQ56" s="51">
        <f t="shared" si="48"/>
        <v>0</v>
      </c>
      <c r="ER56" s="51">
        <f t="shared" si="48"/>
        <v>0</v>
      </c>
      <c r="ES56" s="51">
        <f t="shared" si="48"/>
        <v>0</v>
      </c>
      <c r="ET56" s="51">
        <f t="shared" si="48"/>
        <v>0</v>
      </c>
      <c r="EU56" s="51">
        <f t="shared" si="48"/>
        <v>0</v>
      </c>
      <c r="EV56" s="51">
        <f t="shared" si="48"/>
        <v>0</v>
      </c>
      <c r="EW56" s="51">
        <f t="shared" si="48"/>
        <v>0</v>
      </c>
      <c r="EX56" s="51">
        <f t="shared" si="48"/>
        <v>0</v>
      </c>
      <c r="EY56" s="51">
        <f t="shared" si="48"/>
        <v>0</v>
      </c>
      <c r="EZ56" s="51">
        <f t="shared" si="48"/>
        <v>0</v>
      </c>
      <c r="FA56" s="51">
        <f t="shared" si="48"/>
        <v>0</v>
      </c>
      <c r="FB56" s="51">
        <f t="shared" si="48"/>
        <v>0</v>
      </c>
      <c r="FC56" s="51">
        <f t="shared" si="48"/>
        <v>0</v>
      </c>
      <c r="FD56" s="51">
        <f t="shared" si="48"/>
        <v>0</v>
      </c>
      <c r="FE56" s="51">
        <f t="shared" si="48"/>
        <v>0</v>
      </c>
      <c r="FF56" s="51">
        <f t="shared" si="48"/>
        <v>0</v>
      </c>
      <c r="FG56" s="51">
        <f t="shared" si="48"/>
        <v>0</v>
      </c>
      <c r="FH56" s="51">
        <f t="shared" si="48"/>
        <v>0</v>
      </c>
      <c r="FI56" s="51">
        <f t="shared" si="48"/>
        <v>0</v>
      </c>
      <c r="FJ56" s="51">
        <f t="shared" si="48"/>
        <v>0</v>
      </c>
      <c r="FK56" s="51">
        <f t="shared" si="48"/>
        <v>0</v>
      </c>
      <c r="FL56" s="51">
        <f t="shared" si="48"/>
        <v>0</v>
      </c>
      <c r="FM56" s="51">
        <f t="shared" si="48"/>
        <v>0</v>
      </c>
      <c r="FN56" s="51">
        <f t="shared" si="48"/>
        <v>0</v>
      </c>
      <c r="FO56" s="51">
        <f t="shared" si="48"/>
        <v>0</v>
      </c>
      <c r="FP56" s="51">
        <f t="shared" si="48"/>
        <v>0</v>
      </c>
      <c r="FQ56" s="51">
        <f t="shared" si="48"/>
        <v>0</v>
      </c>
      <c r="FR56" s="51">
        <f t="shared" si="48"/>
        <v>0</v>
      </c>
      <c r="FS56" s="51">
        <f t="shared" si="48"/>
        <v>0</v>
      </c>
      <c r="FT56" s="51">
        <f t="shared" si="48"/>
        <v>0</v>
      </c>
      <c r="FU56" s="51">
        <f t="shared" si="48"/>
        <v>0</v>
      </c>
      <c r="FV56" s="51">
        <f t="shared" si="48"/>
        <v>0</v>
      </c>
      <c r="FW56" s="51">
        <f t="shared" si="48"/>
        <v>0</v>
      </c>
      <c r="FX56" s="51">
        <f t="shared" si="48"/>
        <v>0</v>
      </c>
      <c r="FY56" s="51">
        <f t="shared" si="48"/>
        <v>0</v>
      </c>
      <c r="FZ56" s="51">
        <f t="shared" si="48"/>
        <v>0</v>
      </c>
      <c r="GA56" s="51">
        <f t="shared" si="48"/>
        <v>0</v>
      </c>
      <c r="GB56" s="51">
        <f t="shared" si="48"/>
        <v>0</v>
      </c>
      <c r="GC56" s="51">
        <f t="shared" si="48"/>
        <v>0</v>
      </c>
      <c r="GD56" s="51">
        <f t="shared" si="48"/>
        <v>0</v>
      </c>
      <c r="GE56" s="51">
        <f t="shared" si="48"/>
        <v>0</v>
      </c>
    </row>
    <row r="57" spans="1:187" s="93" customFormat="1" ht="21" customHeight="1" outlineLevel="1">
      <c r="A57" s="43" t="str">
        <f>目录及说明!$C$3</f>
        <v>XX地区</v>
      </c>
      <c r="B57" s="43" t="str">
        <f>目录及说明!$C$4</f>
        <v>XX项目</v>
      </c>
      <c r="C57" s="94" t="str">
        <f t="shared" ref="C57:C60" si="49">C27</f>
        <v>类别1</v>
      </c>
      <c r="D57" s="853"/>
      <c r="E57" s="52">
        <f t="shared" si="19"/>
        <v>0</v>
      </c>
      <c r="F57" s="686">
        <f>表1.3.1.1单方成本调整表!N25+表1.3.1.1单方成本调整表!P25</f>
        <v>0</v>
      </c>
      <c r="G57" s="52">
        <f t="shared" si="19"/>
        <v>0</v>
      </c>
      <c r="H57" s="52">
        <f t="shared" si="19"/>
        <v>0</v>
      </c>
      <c r="I57" s="52">
        <f t="shared" si="19"/>
        <v>0</v>
      </c>
      <c r="J57" s="52">
        <f t="shared" si="19"/>
        <v>0</v>
      </c>
      <c r="K57" s="52">
        <f t="shared" si="19"/>
        <v>0</v>
      </c>
      <c r="L57" s="52">
        <f t="shared" si="19"/>
        <v>0</v>
      </c>
      <c r="M57" s="52">
        <f t="shared" si="19"/>
        <v>0</v>
      </c>
      <c r="N57" s="52">
        <f t="shared" si="19"/>
        <v>0</v>
      </c>
      <c r="O57" s="52">
        <f t="shared" si="19"/>
        <v>0</v>
      </c>
      <c r="P57" s="52">
        <f t="shared" si="19"/>
        <v>0</v>
      </c>
      <c r="Q57" s="52">
        <f t="shared" si="19"/>
        <v>0</v>
      </c>
      <c r="R57" s="52">
        <f t="shared" si="19"/>
        <v>0</v>
      </c>
      <c r="S57" s="52">
        <f t="shared" si="19"/>
        <v>0</v>
      </c>
      <c r="T57" s="52">
        <f t="shared" si="19"/>
        <v>0</v>
      </c>
      <c r="U57" s="52">
        <f t="shared" si="19"/>
        <v>0</v>
      </c>
      <c r="V57" s="52">
        <f t="shared" si="19"/>
        <v>0</v>
      </c>
      <c r="W57" s="52">
        <f t="shared" ref="W57:CH60" si="50">$F57</f>
        <v>0</v>
      </c>
      <c r="X57" s="52">
        <f t="shared" si="50"/>
        <v>0</v>
      </c>
      <c r="Y57" s="52">
        <f t="shared" si="50"/>
        <v>0</v>
      </c>
      <c r="Z57" s="52">
        <f t="shared" si="50"/>
        <v>0</v>
      </c>
      <c r="AA57" s="52">
        <f t="shared" si="50"/>
        <v>0</v>
      </c>
      <c r="AB57" s="52">
        <f t="shared" si="50"/>
        <v>0</v>
      </c>
      <c r="AC57" s="52">
        <f t="shared" si="50"/>
        <v>0</v>
      </c>
      <c r="AD57" s="52">
        <f t="shared" si="50"/>
        <v>0</v>
      </c>
      <c r="AE57" s="52">
        <f t="shared" si="50"/>
        <v>0</v>
      </c>
      <c r="AF57" s="52">
        <f t="shared" si="50"/>
        <v>0</v>
      </c>
      <c r="AG57" s="52">
        <f t="shared" si="50"/>
        <v>0</v>
      </c>
      <c r="AH57" s="52">
        <f t="shared" si="50"/>
        <v>0</v>
      </c>
      <c r="AI57" s="52">
        <f t="shared" si="50"/>
        <v>0</v>
      </c>
      <c r="AJ57" s="52">
        <f t="shared" si="50"/>
        <v>0</v>
      </c>
      <c r="AK57" s="52">
        <f t="shared" si="50"/>
        <v>0</v>
      </c>
      <c r="AL57" s="52">
        <f t="shared" si="50"/>
        <v>0</v>
      </c>
      <c r="AM57" s="52">
        <f t="shared" si="50"/>
        <v>0</v>
      </c>
      <c r="AN57" s="52">
        <f t="shared" si="50"/>
        <v>0</v>
      </c>
      <c r="AO57" s="52">
        <f t="shared" si="50"/>
        <v>0</v>
      </c>
      <c r="AP57" s="52">
        <f t="shared" si="50"/>
        <v>0</v>
      </c>
      <c r="AQ57" s="52">
        <f t="shared" si="50"/>
        <v>0</v>
      </c>
      <c r="AR57" s="52">
        <f t="shared" si="50"/>
        <v>0</v>
      </c>
      <c r="AS57" s="52">
        <f t="shared" si="50"/>
        <v>0</v>
      </c>
      <c r="AT57" s="52">
        <f t="shared" si="50"/>
        <v>0</v>
      </c>
      <c r="AU57" s="52">
        <f t="shared" si="50"/>
        <v>0</v>
      </c>
      <c r="AV57" s="52">
        <f t="shared" si="50"/>
        <v>0</v>
      </c>
      <c r="AW57" s="52">
        <f t="shared" si="50"/>
        <v>0</v>
      </c>
      <c r="AX57" s="52">
        <f t="shared" si="50"/>
        <v>0</v>
      </c>
      <c r="AY57" s="52">
        <f t="shared" si="50"/>
        <v>0</v>
      </c>
      <c r="AZ57" s="52">
        <f t="shared" si="50"/>
        <v>0</v>
      </c>
      <c r="BA57" s="52">
        <f t="shared" si="50"/>
        <v>0</v>
      </c>
      <c r="BB57" s="52">
        <f t="shared" si="50"/>
        <v>0</v>
      </c>
      <c r="BC57" s="52">
        <f t="shared" si="50"/>
        <v>0</v>
      </c>
      <c r="BD57" s="52">
        <f t="shared" si="50"/>
        <v>0</v>
      </c>
      <c r="BE57" s="52">
        <f t="shared" si="50"/>
        <v>0</v>
      </c>
      <c r="BF57" s="52">
        <f t="shared" si="50"/>
        <v>0</v>
      </c>
      <c r="BG57" s="52">
        <f t="shared" si="50"/>
        <v>0</v>
      </c>
      <c r="BH57" s="52">
        <f t="shared" si="50"/>
        <v>0</v>
      </c>
      <c r="BI57" s="52">
        <f t="shared" si="50"/>
        <v>0</v>
      </c>
      <c r="BJ57" s="52">
        <f t="shared" si="50"/>
        <v>0</v>
      </c>
      <c r="BK57" s="52">
        <f t="shared" si="50"/>
        <v>0</v>
      </c>
      <c r="BL57" s="52">
        <f t="shared" si="50"/>
        <v>0</v>
      </c>
      <c r="BM57" s="52">
        <f t="shared" si="50"/>
        <v>0</v>
      </c>
      <c r="BN57" s="52">
        <f t="shared" si="50"/>
        <v>0</v>
      </c>
      <c r="BO57" s="52">
        <f t="shared" si="50"/>
        <v>0</v>
      </c>
      <c r="BP57" s="52">
        <f t="shared" si="50"/>
        <v>0</v>
      </c>
      <c r="BQ57" s="52">
        <f t="shared" si="50"/>
        <v>0</v>
      </c>
      <c r="BR57" s="52">
        <f t="shared" si="50"/>
        <v>0</v>
      </c>
      <c r="BS57" s="52">
        <f t="shared" si="50"/>
        <v>0</v>
      </c>
      <c r="BT57" s="52">
        <f t="shared" si="50"/>
        <v>0</v>
      </c>
      <c r="BU57" s="52">
        <f t="shared" si="50"/>
        <v>0</v>
      </c>
      <c r="BV57" s="52">
        <f t="shared" si="50"/>
        <v>0</v>
      </c>
      <c r="BW57" s="52">
        <f t="shared" si="50"/>
        <v>0</v>
      </c>
      <c r="BX57" s="52">
        <f t="shared" si="50"/>
        <v>0</v>
      </c>
      <c r="BY57" s="52">
        <f t="shared" si="50"/>
        <v>0</v>
      </c>
      <c r="BZ57" s="52">
        <f t="shared" si="50"/>
        <v>0</v>
      </c>
      <c r="CA57" s="52">
        <f t="shared" si="50"/>
        <v>0</v>
      </c>
      <c r="CB57" s="52">
        <f t="shared" si="50"/>
        <v>0</v>
      </c>
      <c r="CC57" s="52">
        <f t="shared" si="50"/>
        <v>0</v>
      </c>
      <c r="CD57" s="52">
        <f t="shared" si="50"/>
        <v>0</v>
      </c>
      <c r="CE57" s="52">
        <f t="shared" si="50"/>
        <v>0</v>
      </c>
      <c r="CF57" s="52">
        <f t="shared" si="50"/>
        <v>0</v>
      </c>
      <c r="CG57" s="52">
        <f t="shared" si="50"/>
        <v>0</v>
      </c>
      <c r="CH57" s="52">
        <f t="shared" si="50"/>
        <v>0</v>
      </c>
      <c r="CI57" s="52">
        <f t="shared" ref="CI57:ET60" si="51">$F57</f>
        <v>0</v>
      </c>
      <c r="CJ57" s="52">
        <f t="shared" si="51"/>
        <v>0</v>
      </c>
      <c r="CK57" s="52">
        <f t="shared" si="51"/>
        <v>0</v>
      </c>
      <c r="CL57" s="52">
        <f t="shared" si="51"/>
        <v>0</v>
      </c>
      <c r="CM57" s="52">
        <f t="shared" si="51"/>
        <v>0</v>
      </c>
      <c r="CN57" s="52">
        <f t="shared" si="51"/>
        <v>0</v>
      </c>
      <c r="CO57" s="52">
        <f t="shared" si="51"/>
        <v>0</v>
      </c>
      <c r="CP57" s="52">
        <f t="shared" si="51"/>
        <v>0</v>
      </c>
      <c r="CQ57" s="52">
        <f t="shared" si="51"/>
        <v>0</v>
      </c>
      <c r="CR57" s="52">
        <f t="shared" si="51"/>
        <v>0</v>
      </c>
      <c r="CS57" s="52">
        <f t="shared" si="51"/>
        <v>0</v>
      </c>
      <c r="CT57" s="52">
        <f t="shared" si="51"/>
        <v>0</v>
      </c>
      <c r="CU57" s="52">
        <f t="shared" si="51"/>
        <v>0</v>
      </c>
      <c r="CV57" s="52">
        <f t="shared" si="51"/>
        <v>0</v>
      </c>
      <c r="CW57" s="52">
        <f t="shared" si="51"/>
        <v>0</v>
      </c>
      <c r="CX57" s="52">
        <f t="shared" si="51"/>
        <v>0</v>
      </c>
      <c r="CY57" s="52">
        <f t="shared" si="51"/>
        <v>0</v>
      </c>
      <c r="CZ57" s="52">
        <f t="shared" si="51"/>
        <v>0</v>
      </c>
      <c r="DA57" s="52">
        <f t="shared" si="51"/>
        <v>0</v>
      </c>
      <c r="DB57" s="52">
        <f t="shared" si="51"/>
        <v>0</v>
      </c>
      <c r="DC57" s="52">
        <f t="shared" si="51"/>
        <v>0</v>
      </c>
      <c r="DD57" s="52">
        <f t="shared" si="51"/>
        <v>0</v>
      </c>
      <c r="DE57" s="52">
        <f t="shared" si="51"/>
        <v>0</v>
      </c>
      <c r="DF57" s="52">
        <f t="shared" si="51"/>
        <v>0</v>
      </c>
      <c r="DG57" s="52">
        <f t="shared" si="51"/>
        <v>0</v>
      </c>
      <c r="DH57" s="52">
        <f t="shared" si="51"/>
        <v>0</v>
      </c>
      <c r="DI57" s="52">
        <f t="shared" si="51"/>
        <v>0</v>
      </c>
      <c r="DJ57" s="52">
        <f t="shared" si="51"/>
        <v>0</v>
      </c>
      <c r="DK57" s="52">
        <f t="shared" si="51"/>
        <v>0</v>
      </c>
      <c r="DL57" s="52">
        <f t="shared" si="51"/>
        <v>0</v>
      </c>
      <c r="DM57" s="52">
        <f t="shared" si="51"/>
        <v>0</v>
      </c>
      <c r="DN57" s="52">
        <f t="shared" si="51"/>
        <v>0</v>
      </c>
      <c r="DO57" s="52">
        <f t="shared" si="51"/>
        <v>0</v>
      </c>
      <c r="DP57" s="52">
        <f t="shared" si="51"/>
        <v>0</v>
      </c>
      <c r="DQ57" s="52">
        <f t="shared" si="51"/>
        <v>0</v>
      </c>
      <c r="DR57" s="52">
        <f t="shared" si="51"/>
        <v>0</v>
      </c>
      <c r="DS57" s="52">
        <f t="shared" si="51"/>
        <v>0</v>
      </c>
      <c r="DT57" s="52">
        <f t="shared" si="51"/>
        <v>0</v>
      </c>
      <c r="DU57" s="52">
        <f t="shared" si="51"/>
        <v>0</v>
      </c>
      <c r="DV57" s="52">
        <f t="shared" si="51"/>
        <v>0</v>
      </c>
      <c r="DW57" s="52">
        <f t="shared" si="51"/>
        <v>0</v>
      </c>
      <c r="DX57" s="52">
        <f t="shared" si="51"/>
        <v>0</v>
      </c>
      <c r="DY57" s="52">
        <f t="shared" si="51"/>
        <v>0</v>
      </c>
      <c r="DZ57" s="52">
        <f t="shared" si="51"/>
        <v>0</v>
      </c>
      <c r="EA57" s="52">
        <f t="shared" si="51"/>
        <v>0</v>
      </c>
      <c r="EB57" s="52">
        <f t="shared" si="51"/>
        <v>0</v>
      </c>
      <c r="EC57" s="52">
        <f t="shared" si="51"/>
        <v>0</v>
      </c>
      <c r="ED57" s="52">
        <f t="shared" si="51"/>
        <v>0</v>
      </c>
      <c r="EE57" s="52">
        <f t="shared" si="51"/>
        <v>0</v>
      </c>
      <c r="EF57" s="52">
        <f t="shared" si="51"/>
        <v>0</v>
      </c>
      <c r="EG57" s="52">
        <f t="shared" si="51"/>
        <v>0</v>
      </c>
      <c r="EH57" s="52">
        <f t="shared" si="51"/>
        <v>0</v>
      </c>
      <c r="EI57" s="52">
        <f t="shared" si="51"/>
        <v>0</v>
      </c>
      <c r="EJ57" s="52">
        <f t="shared" si="51"/>
        <v>0</v>
      </c>
      <c r="EK57" s="52">
        <f t="shared" si="51"/>
        <v>0</v>
      </c>
      <c r="EL57" s="52">
        <f t="shared" si="51"/>
        <v>0</v>
      </c>
      <c r="EM57" s="52">
        <f t="shared" si="51"/>
        <v>0</v>
      </c>
      <c r="EN57" s="52">
        <f t="shared" si="51"/>
        <v>0</v>
      </c>
      <c r="EO57" s="52">
        <f t="shared" si="51"/>
        <v>0</v>
      </c>
      <c r="EP57" s="52">
        <f t="shared" si="51"/>
        <v>0</v>
      </c>
      <c r="EQ57" s="52">
        <f t="shared" si="51"/>
        <v>0</v>
      </c>
      <c r="ER57" s="52">
        <f t="shared" si="51"/>
        <v>0</v>
      </c>
      <c r="ES57" s="52">
        <f t="shared" si="51"/>
        <v>0</v>
      </c>
      <c r="ET57" s="52">
        <f t="shared" si="51"/>
        <v>0</v>
      </c>
      <c r="EU57" s="52">
        <f t="shared" ref="EU57:GE59" si="52">$F57</f>
        <v>0</v>
      </c>
      <c r="EV57" s="52">
        <f t="shared" si="52"/>
        <v>0</v>
      </c>
      <c r="EW57" s="52">
        <f t="shared" si="52"/>
        <v>0</v>
      </c>
      <c r="EX57" s="52">
        <f t="shared" si="52"/>
        <v>0</v>
      </c>
      <c r="EY57" s="52">
        <f t="shared" si="52"/>
        <v>0</v>
      </c>
      <c r="EZ57" s="52">
        <f t="shared" si="52"/>
        <v>0</v>
      </c>
      <c r="FA57" s="52">
        <f t="shared" si="52"/>
        <v>0</v>
      </c>
      <c r="FB57" s="52">
        <f t="shared" si="52"/>
        <v>0</v>
      </c>
      <c r="FC57" s="52">
        <f t="shared" si="52"/>
        <v>0</v>
      </c>
      <c r="FD57" s="52">
        <f t="shared" si="52"/>
        <v>0</v>
      </c>
      <c r="FE57" s="52">
        <f t="shared" si="52"/>
        <v>0</v>
      </c>
      <c r="FF57" s="52">
        <f t="shared" si="52"/>
        <v>0</v>
      </c>
      <c r="FG57" s="52">
        <f t="shared" si="52"/>
        <v>0</v>
      </c>
      <c r="FH57" s="52">
        <f t="shared" si="52"/>
        <v>0</v>
      </c>
      <c r="FI57" s="52">
        <f t="shared" si="52"/>
        <v>0</v>
      </c>
      <c r="FJ57" s="52">
        <f t="shared" si="52"/>
        <v>0</v>
      </c>
      <c r="FK57" s="52">
        <f t="shared" si="52"/>
        <v>0</v>
      </c>
      <c r="FL57" s="52">
        <f t="shared" si="52"/>
        <v>0</v>
      </c>
      <c r="FM57" s="52">
        <f t="shared" si="52"/>
        <v>0</v>
      </c>
      <c r="FN57" s="52">
        <f t="shared" si="52"/>
        <v>0</v>
      </c>
      <c r="FO57" s="52">
        <f t="shared" si="52"/>
        <v>0</v>
      </c>
      <c r="FP57" s="52">
        <f t="shared" si="52"/>
        <v>0</v>
      </c>
      <c r="FQ57" s="52">
        <f t="shared" si="52"/>
        <v>0</v>
      </c>
      <c r="FR57" s="52">
        <f t="shared" si="52"/>
        <v>0</v>
      </c>
      <c r="FS57" s="52">
        <f t="shared" si="52"/>
        <v>0</v>
      </c>
      <c r="FT57" s="52">
        <f t="shared" si="52"/>
        <v>0</v>
      </c>
      <c r="FU57" s="52">
        <f t="shared" si="52"/>
        <v>0</v>
      </c>
      <c r="FV57" s="52">
        <f t="shared" si="52"/>
        <v>0</v>
      </c>
      <c r="FW57" s="52">
        <f t="shared" si="52"/>
        <v>0</v>
      </c>
      <c r="FX57" s="52">
        <f t="shared" si="52"/>
        <v>0</v>
      </c>
      <c r="FY57" s="52">
        <f t="shared" si="52"/>
        <v>0</v>
      </c>
      <c r="FZ57" s="52">
        <f t="shared" si="52"/>
        <v>0</v>
      </c>
      <c r="GA57" s="52">
        <f t="shared" si="52"/>
        <v>0</v>
      </c>
      <c r="GB57" s="52">
        <f t="shared" si="52"/>
        <v>0</v>
      </c>
      <c r="GC57" s="52">
        <f t="shared" si="52"/>
        <v>0</v>
      </c>
      <c r="GD57" s="52">
        <f t="shared" si="52"/>
        <v>0</v>
      </c>
      <c r="GE57" s="52">
        <f t="shared" si="52"/>
        <v>0</v>
      </c>
    </row>
    <row r="58" spans="1:187" s="93" customFormat="1" ht="21" customHeight="1" outlineLevel="1">
      <c r="A58" s="43" t="str">
        <f>目录及说明!$C$3</f>
        <v>XX地区</v>
      </c>
      <c r="B58" s="43" t="str">
        <f>目录及说明!$C$4</f>
        <v>XX项目</v>
      </c>
      <c r="C58" s="94" t="str">
        <f t="shared" si="49"/>
        <v>类别2</v>
      </c>
      <c r="D58" s="853"/>
      <c r="E58" s="52">
        <f t="shared" ref="E58:V60" si="53">$F58</f>
        <v>0</v>
      </c>
      <c r="F58" s="686">
        <f>表1.3.1.1单方成本调整表!N26+表1.3.1.1单方成本调整表!P26</f>
        <v>0</v>
      </c>
      <c r="G58" s="52">
        <f t="shared" si="53"/>
        <v>0</v>
      </c>
      <c r="H58" s="52">
        <f t="shared" si="53"/>
        <v>0</v>
      </c>
      <c r="I58" s="52">
        <f t="shared" si="53"/>
        <v>0</v>
      </c>
      <c r="J58" s="52">
        <f t="shared" si="53"/>
        <v>0</v>
      </c>
      <c r="K58" s="52">
        <f t="shared" si="53"/>
        <v>0</v>
      </c>
      <c r="L58" s="52">
        <f t="shared" si="53"/>
        <v>0</v>
      </c>
      <c r="M58" s="52">
        <f t="shared" si="53"/>
        <v>0</v>
      </c>
      <c r="N58" s="52">
        <f t="shared" si="53"/>
        <v>0</v>
      </c>
      <c r="O58" s="52">
        <f t="shared" si="53"/>
        <v>0</v>
      </c>
      <c r="P58" s="52">
        <f t="shared" si="53"/>
        <v>0</v>
      </c>
      <c r="Q58" s="52">
        <f t="shared" si="53"/>
        <v>0</v>
      </c>
      <c r="R58" s="52">
        <f t="shared" si="53"/>
        <v>0</v>
      </c>
      <c r="S58" s="52">
        <f t="shared" si="53"/>
        <v>0</v>
      </c>
      <c r="T58" s="52">
        <f t="shared" si="53"/>
        <v>0</v>
      </c>
      <c r="U58" s="52">
        <f t="shared" si="53"/>
        <v>0</v>
      </c>
      <c r="V58" s="52">
        <f t="shared" si="53"/>
        <v>0</v>
      </c>
      <c r="W58" s="52">
        <f t="shared" si="50"/>
        <v>0</v>
      </c>
      <c r="X58" s="52">
        <f t="shared" si="50"/>
        <v>0</v>
      </c>
      <c r="Y58" s="52">
        <f t="shared" si="50"/>
        <v>0</v>
      </c>
      <c r="Z58" s="52">
        <f t="shared" si="50"/>
        <v>0</v>
      </c>
      <c r="AA58" s="52">
        <f t="shared" si="50"/>
        <v>0</v>
      </c>
      <c r="AB58" s="52">
        <f t="shared" si="50"/>
        <v>0</v>
      </c>
      <c r="AC58" s="52">
        <f t="shared" si="50"/>
        <v>0</v>
      </c>
      <c r="AD58" s="52">
        <f t="shared" si="50"/>
        <v>0</v>
      </c>
      <c r="AE58" s="52">
        <f t="shared" si="50"/>
        <v>0</v>
      </c>
      <c r="AF58" s="52">
        <f t="shared" si="50"/>
        <v>0</v>
      </c>
      <c r="AG58" s="52">
        <f t="shared" si="50"/>
        <v>0</v>
      </c>
      <c r="AH58" s="52">
        <f t="shared" si="50"/>
        <v>0</v>
      </c>
      <c r="AI58" s="52">
        <f t="shared" si="50"/>
        <v>0</v>
      </c>
      <c r="AJ58" s="52">
        <f t="shared" si="50"/>
        <v>0</v>
      </c>
      <c r="AK58" s="52">
        <f t="shared" si="50"/>
        <v>0</v>
      </c>
      <c r="AL58" s="52">
        <f t="shared" si="50"/>
        <v>0</v>
      </c>
      <c r="AM58" s="52">
        <f t="shared" si="50"/>
        <v>0</v>
      </c>
      <c r="AN58" s="52">
        <f t="shared" si="50"/>
        <v>0</v>
      </c>
      <c r="AO58" s="52">
        <f t="shared" si="50"/>
        <v>0</v>
      </c>
      <c r="AP58" s="52">
        <f t="shared" si="50"/>
        <v>0</v>
      </c>
      <c r="AQ58" s="52">
        <f t="shared" si="50"/>
        <v>0</v>
      </c>
      <c r="AR58" s="52">
        <f t="shared" si="50"/>
        <v>0</v>
      </c>
      <c r="AS58" s="52">
        <f t="shared" si="50"/>
        <v>0</v>
      </c>
      <c r="AT58" s="52">
        <f t="shared" si="50"/>
        <v>0</v>
      </c>
      <c r="AU58" s="52">
        <f t="shared" si="50"/>
        <v>0</v>
      </c>
      <c r="AV58" s="52">
        <f t="shared" si="50"/>
        <v>0</v>
      </c>
      <c r="AW58" s="52">
        <f t="shared" si="50"/>
        <v>0</v>
      </c>
      <c r="AX58" s="52">
        <f t="shared" si="50"/>
        <v>0</v>
      </c>
      <c r="AY58" s="52">
        <f t="shared" si="50"/>
        <v>0</v>
      </c>
      <c r="AZ58" s="52">
        <f t="shared" si="50"/>
        <v>0</v>
      </c>
      <c r="BA58" s="52">
        <f t="shared" si="50"/>
        <v>0</v>
      </c>
      <c r="BB58" s="52">
        <f t="shared" si="50"/>
        <v>0</v>
      </c>
      <c r="BC58" s="52">
        <f t="shared" si="50"/>
        <v>0</v>
      </c>
      <c r="BD58" s="52">
        <f t="shared" si="50"/>
        <v>0</v>
      </c>
      <c r="BE58" s="52">
        <f t="shared" si="50"/>
        <v>0</v>
      </c>
      <c r="BF58" s="52">
        <f t="shared" si="50"/>
        <v>0</v>
      </c>
      <c r="BG58" s="52">
        <f t="shared" si="50"/>
        <v>0</v>
      </c>
      <c r="BH58" s="52">
        <f t="shared" si="50"/>
        <v>0</v>
      </c>
      <c r="BI58" s="52">
        <f t="shared" si="50"/>
        <v>0</v>
      </c>
      <c r="BJ58" s="52">
        <f t="shared" si="50"/>
        <v>0</v>
      </c>
      <c r="BK58" s="52">
        <f t="shared" si="50"/>
        <v>0</v>
      </c>
      <c r="BL58" s="52">
        <f t="shared" si="50"/>
        <v>0</v>
      </c>
      <c r="BM58" s="52">
        <f t="shared" si="50"/>
        <v>0</v>
      </c>
      <c r="BN58" s="52">
        <f t="shared" si="50"/>
        <v>0</v>
      </c>
      <c r="BO58" s="52">
        <f t="shared" si="50"/>
        <v>0</v>
      </c>
      <c r="BP58" s="52">
        <f t="shared" si="50"/>
        <v>0</v>
      </c>
      <c r="BQ58" s="52">
        <f t="shared" si="50"/>
        <v>0</v>
      </c>
      <c r="BR58" s="52">
        <f t="shared" si="50"/>
        <v>0</v>
      </c>
      <c r="BS58" s="52">
        <f t="shared" si="50"/>
        <v>0</v>
      </c>
      <c r="BT58" s="52">
        <f t="shared" si="50"/>
        <v>0</v>
      </c>
      <c r="BU58" s="52">
        <f t="shared" si="50"/>
        <v>0</v>
      </c>
      <c r="BV58" s="52">
        <f t="shared" si="50"/>
        <v>0</v>
      </c>
      <c r="BW58" s="52">
        <f t="shared" si="50"/>
        <v>0</v>
      </c>
      <c r="BX58" s="52">
        <f t="shared" si="50"/>
        <v>0</v>
      </c>
      <c r="BY58" s="52">
        <f t="shared" si="50"/>
        <v>0</v>
      </c>
      <c r="BZ58" s="52">
        <f t="shared" si="50"/>
        <v>0</v>
      </c>
      <c r="CA58" s="52">
        <f t="shared" si="50"/>
        <v>0</v>
      </c>
      <c r="CB58" s="52">
        <f t="shared" si="50"/>
        <v>0</v>
      </c>
      <c r="CC58" s="52">
        <f t="shared" si="50"/>
        <v>0</v>
      </c>
      <c r="CD58" s="52">
        <f t="shared" si="50"/>
        <v>0</v>
      </c>
      <c r="CE58" s="52">
        <f t="shared" si="50"/>
        <v>0</v>
      </c>
      <c r="CF58" s="52">
        <f t="shared" si="50"/>
        <v>0</v>
      </c>
      <c r="CG58" s="52">
        <f t="shared" si="50"/>
        <v>0</v>
      </c>
      <c r="CH58" s="52">
        <f t="shared" si="50"/>
        <v>0</v>
      </c>
      <c r="CI58" s="52">
        <f t="shared" si="51"/>
        <v>0</v>
      </c>
      <c r="CJ58" s="52">
        <f t="shared" si="51"/>
        <v>0</v>
      </c>
      <c r="CK58" s="52">
        <f t="shared" si="51"/>
        <v>0</v>
      </c>
      <c r="CL58" s="52">
        <f t="shared" si="51"/>
        <v>0</v>
      </c>
      <c r="CM58" s="52">
        <f t="shared" si="51"/>
        <v>0</v>
      </c>
      <c r="CN58" s="52">
        <f t="shared" si="51"/>
        <v>0</v>
      </c>
      <c r="CO58" s="52">
        <f t="shared" si="51"/>
        <v>0</v>
      </c>
      <c r="CP58" s="52">
        <f t="shared" si="51"/>
        <v>0</v>
      </c>
      <c r="CQ58" s="52">
        <f t="shared" si="51"/>
        <v>0</v>
      </c>
      <c r="CR58" s="52">
        <f t="shared" si="51"/>
        <v>0</v>
      </c>
      <c r="CS58" s="52">
        <f t="shared" si="51"/>
        <v>0</v>
      </c>
      <c r="CT58" s="52">
        <f t="shared" si="51"/>
        <v>0</v>
      </c>
      <c r="CU58" s="52">
        <f t="shared" si="51"/>
        <v>0</v>
      </c>
      <c r="CV58" s="52">
        <f t="shared" si="51"/>
        <v>0</v>
      </c>
      <c r="CW58" s="52">
        <f t="shared" si="51"/>
        <v>0</v>
      </c>
      <c r="CX58" s="52">
        <f t="shared" si="51"/>
        <v>0</v>
      </c>
      <c r="CY58" s="52">
        <f t="shared" si="51"/>
        <v>0</v>
      </c>
      <c r="CZ58" s="52">
        <f t="shared" si="51"/>
        <v>0</v>
      </c>
      <c r="DA58" s="52">
        <f t="shared" si="51"/>
        <v>0</v>
      </c>
      <c r="DB58" s="52">
        <f t="shared" si="51"/>
        <v>0</v>
      </c>
      <c r="DC58" s="52">
        <f t="shared" si="51"/>
        <v>0</v>
      </c>
      <c r="DD58" s="52">
        <f t="shared" si="51"/>
        <v>0</v>
      </c>
      <c r="DE58" s="52">
        <f t="shared" si="51"/>
        <v>0</v>
      </c>
      <c r="DF58" s="52">
        <f t="shared" si="51"/>
        <v>0</v>
      </c>
      <c r="DG58" s="52">
        <f t="shared" si="51"/>
        <v>0</v>
      </c>
      <c r="DH58" s="52">
        <f t="shared" si="51"/>
        <v>0</v>
      </c>
      <c r="DI58" s="52">
        <f t="shared" si="51"/>
        <v>0</v>
      </c>
      <c r="DJ58" s="52">
        <f t="shared" si="51"/>
        <v>0</v>
      </c>
      <c r="DK58" s="52">
        <f t="shared" si="51"/>
        <v>0</v>
      </c>
      <c r="DL58" s="52">
        <f t="shared" si="51"/>
        <v>0</v>
      </c>
      <c r="DM58" s="52">
        <f t="shared" si="51"/>
        <v>0</v>
      </c>
      <c r="DN58" s="52">
        <f t="shared" si="51"/>
        <v>0</v>
      </c>
      <c r="DO58" s="52">
        <f t="shared" si="51"/>
        <v>0</v>
      </c>
      <c r="DP58" s="52">
        <f t="shared" si="51"/>
        <v>0</v>
      </c>
      <c r="DQ58" s="52">
        <f t="shared" si="51"/>
        <v>0</v>
      </c>
      <c r="DR58" s="52">
        <f t="shared" si="51"/>
        <v>0</v>
      </c>
      <c r="DS58" s="52">
        <f t="shared" si="51"/>
        <v>0</v>
      </c>
      <c r="DT58" s="52">
        <f t="shared" si="51"/>
        <v>0</v>
      </c>
      <c r="DU58" s="52">
        <f t="shared" si="51"/>
        <v>0</v>
      </c>
      <c r="DV58" s="52">
        <f t="shared" si="51"/>
        <v>0</v>
      </c>
      <c r="DW58" s="52">
        <f t="shared" si="51"/>
        <v>0</v>
      </c>
      <c r="DX58" s="52">
        <f t="shared" si="51"/>
        <v>0</v>
      </c>
      <c r="DY58" s="52">
        <f t="shared" si="51"/>
        <v>0</v>
      </c>
      <c r="DZ58" s="52">
        <f t="shared" si="51"/>
        <v>0</v>
      </c>
      <c r="EA58" s="52">
        <f t="shared" si="51"/>
        <v>0</v>
      </c>
      <c r="EB58" s="52">
        <f t="shared" si="51"/>
        <v>0</v>
      </c>
      <c r="EC58" s="52">
        <f t="shared" si="51"/>
        <v>0</v>
      </c>
      <c r="ED58" s="52">
        <f t="shared" si="51"/>
        <v>0</v>
      </c>
      <c r="EE58" s="52">
        <f t="shared" si="51"/>
        <v>0</v>
      </c>
      <c r="EF58" s="52">
        <f t="shared" si="51"/>
        <v>0</v>
      </c>
      <c r="EG58" s="52">
        <f t="shared" si="51"/>
        <v>0</v>
      </c>
      <c r="EH58" s="52">
        <f t="shared" si="51"/>
        <v>0</v>
      </c>
      <c r="EI58" s="52">
        <f t="shared" si="51"/>
        <v>0</v>
      </c>
      <c r="EJ58" s="52">
        <f t="shared" si="51"/>
        <v>0</v>
      </c>
      <c r="EK58" s="52">
        <f t="shared" si="51"/>
        <v>0</v>
      </c>
      <c r="EL58" s="52">
        <f t="shared" si="51"/>
        <v>0</v>
      </c>
      <c r="EM58" s="52">
        <f t="shared" si="51"/>
        <v>0</v>
      </c>
      <c r="EN58" s="52">
        <f t="shared" si="51"/>
        <v>0</v>
      </c>
      <c r="EO58" s="52">
        <f t="shared" si="51"/>
        <v>0</v>
      </c>
      <c r="EP58" s="52">
        <f t="shared" si="51"/>
        <v>0</v>
      </c>
      <c r="EQ58" s="52">
        <f t="shared" si="51"/>
        <v>0</v>
      </c>
      <c r="ER58" s="52">
        <f t="shared" si="51"/>
        <v>0</v>
      </c>
      <c r="ES58" s="52">
        <f t="shared" si="51"/>
        <v>0</v>
      </c>
      <c r="ET58" s="52">
        <f t="shared" si="51"/>
        <v>0</v>
      </c>
      <c r="EU58" s="52">
        <f t="shared" si="52"/>
        <v>0</v>
      </c>
      <c r="EV58" s="52">
        <f t="shared" si="52"/>
        <v>0</v>
      </c>
      <c r="EW58" s="52">
        <f t="shared" si="52"/>
        <v>0</v>
      </c>
      <c r="EX58" s="52">
        <f t="shared" si="52"/>
        <v>0</v>
      </c>
      <c r="EY58" s="52">
        <f t="shared" si="52"/>
        <v>0</v>
      </c>
      <c r="EZ58" s="52">
        <f t="shared" si="52"/>
        <v>0</v>
      </c>
      <c r="FA58" s="52">
        <f t="shared" si="52"/>
        <v>0</v>
      </c>
      <c r="FB58" s="52">
        <f t="shared" si="52"/>
        <v>0</v>
      </c>
      <c r="FC58" s="52">
        <f t="shared" si="52"/>
        <v>0</v>
      </c>
      <c r="FD58" s="52">
        <f t="shared" si="52"/>
        <v>0</v>
      </c>
      <c r="FE58" s="52">
        <f t="shared" si="52"/>
        <v>0</v>
      </c>
      <c r="FF58" s="52">
        <f t="shared" si="52"/>
        <v>0</v>
      </c>
      <c r="FG58" s="52">
        <f t="shared" si="52"/>
        <v>0</v>
      </c>
      <c r="FH58" s="52">
        <f t="shared" si="52"/>
        <v>0</v>
      </c>
      <c r="FI58" s="52">
        <f t="shared" si="52"/>
        <v>0</v>
      </c>
      <c r="FJ58" s="52">
        <f t="shared" si="52"/>
        <v>0</v>
      </c>
      <c r="FK58" s="52">
        <f t="shared" si="52"/>
        <v>0</v>
      </c>
      <c r="FL58" s="52">
        <f t="shared" si="52"/>
        <v>0</v>
      </c>
      <c r="FM58" s="52">
        <f t="shared" si="52"/>
        <v>0</v>
      </c>
      <c r="FN58" s="52">
        <f t="shared" si="52"/>
        <v>0</v>
      </c>
      <c r="FO58" s="52">
        <f t="shared" si="52"/>
        <v>0</v>
      </c>
      <c r="FP58" s="52">
        <f t="shared" si="52"/>
        <v>0</v>
      </c>
      <c r="FQ58" s="52">
        <f t="shared" si="52"/>
        <v>0</v>
      </c>
      <c r="FR58" s="52">
        <f t="shared" si="52"/>
        <v>0</v>
      </c>
      <c r="FS58" s="52">
        <f t="shared" si="52"/>
        <v>0</v>
      </c>
      <c r="FT58" s="52">
        <f t="shared" si="52"/>
        <v>0</v>
      </c>
      <c r="FU58" s="52">
        <f t="shared" si="52"/>
        <v>0</v>
      </c>
      <c r="FV58" s="52">
        <f t="shared" si="52"/>
        <v>0</v>
      </c>
      <c r="FW58" s="52">
        <f t="shared" si="52"/>
        <v>0</v>
      </c>
      <c r="FX58" s="52">
        <f t="shared" si="52"/>
        <v>0</v>
      </c>
      <c r="FY58" s="52">
        <f t="shared" si="52"/>
        <v>0</v>
      </c>
      <c r="FZ58" s="52">
        <f t="shared" si="52"/>
        <v>0</v>
      </c>
      <c r="GA58" s="52">
        <f t="shared" si="52"/>
        <v>0</v>
      </c>
      <c r="GB58" s="52">
        <f t="shared" si="52"/>
        <v>0</v>
      </c>
      <c r="GC58" s="52">
        <f t="shared" si="52"/>
        <v>0</v>
      </c>
      <c r="GD58" s="52">
        <f t="shared" si="52"/>
        <v>0</v>
      </c>
      <c r="GE58" s="52">
        <f t="shared" si="52"/>
        <v>0</v>
      </c>
    </row>
    <row r="59" spans="1:187" s="93" customFormat="1" ht="21" customHeight="1" outlineLevel="1">
      <c r="A59" s="43" t="str">
        <f>目录及说明!$C$3</f>
        <v>XX地区</v>
      </c>
      <c r="B59" s="43" t="str">
        <f>目录及说明!$C$4</f>
        <v>XX项目</v>
      </c>
      <c r="C59" s="95" t="str">
        <f t="shared" si="49"/>
        <v>类别3</v>
      </c>
      <c r="D59" s="853"/>
      <c r="E59" s="52">
        <f t="shared" si="53"/>
        <v>0</v>
      </c>
      <c r="F59" s="686">
        <f>表1.3.1.1单方成本调整表!N27+表1.3.1.1单方成本调整表!P27</f>
        <v>0</v>
      </c>
      <c r="G59" s="52">
        <f t="shared" si="53"/>
        <v>0</v>
      </c>
      <c r="H59" s="52">
        <f t="shared" ref="H59:BS60" si="54">$F59</f>
        <v>0</v>
      </c>
      <c r="I59" s="52">
        <f t="shared" si="54"/>
        <v>0</v>
      </c>
      <c r="J59" s="52">
        <f t="shared" si="54"/>
        <v>0</v>
      </c>
      <c r="K59" s="52">
        <f t="shared" si="54"/>
        <v>0</v>
      </c>
      <c r="L59" s="52">
        <f t="shared" si="54"/>
        <v>0</v>
      </c>
      <c r="M59" s="52">
        <f t="shared" si="54"/>
        <v>0</v>
      </c>
      <c r="N59" s="52">
        <f t="shared" si="54"/>
        <v>0</v>
      </c>
      <c r="O59" s="52">
        <f t="shared" si="54"/>
        <v>0</v>
      </c>
      <c r="P59" s="52">
        <f t="shared" si="54"/>
        <v>0</v>
      </c>
      <c r="Q59" s="52">
        <f t="shared" si="54"/>
        <v>0</v>
      </c>
      <c r="R59" s="52">
        <f t="shared" si="54"/>
        <v>0</v>
      </c>
      <c r="S59" s="52">
        <f t="shared" si="54"/>
        <v>0</v>
      </c>
      <c r="T59" s="52">
        <f t="shared" si="54"/>
        <v>0</v>
      </c>
      <c r="U59" s="52">
        <f t="shared" si="54"/>
        <v>0</v>
      </c>
      <c r="V59" s="52">
        <f t="shared" si="54"/>
        <v>0</v>
      </c>
      <c r="W59" s="52">
        <f t="shared" si="54"/>
        <v>0</v>
      </c>
      <c r="X59" s="52">
        <f t="shared" si="54"/>
        <v>0</v>
      </c>
      <c r="Y59" s="52">
        <f t="shared" si="54"/>
        <v>0</v>
      </c>
      <c r="Z59" s="52">
        <f t="shared" si="54"/>
        <v>0</v>
      </c>
      <c r="AA59" s="52">
        <f t="shared" si="54"/>
        <v>0</v>
      </c>
      <c r="AB59" s="52">
        <f t="shared" si="54"/>
        <v>0</v>
      </c>
      <c r="AC59" s="52">
        <f t="shared" si="54"/>
        <v>0</v>
      </c>
      <c r="AD59" s="52">
        <f t="shared" si="54"/>
        <v>0</v>
      </c>
      <c r="AE59" s="52">
        <f t="shared" si="54"/>
        <v>0</v>
      </c>
      <c r="AF59" s="52">
        <f t="shared" si="54"/>
        <v>0</v>
      </c>
      <c r="AG59" s="52">
        <f t="shared" si="54"/>
        <v>0</v>
      </c>
      <c r="AH59" s="52">
        <f t="shared" si="54"/>
        <v>0</v>
      </c>
      <c r="AI59" s="52">
        <f t="shared" si="54"/>
        <v>0</v>
      </c>
      <c r="AJ59" s="52">
        <f t="shared" si="54"/>
        <v>0</v>
      </c>
      <c r="AK59" s="52">
        <f t="shared" si="54"/>
        <v>0</v>
      </c>
      <c r="AL59" s="52">
        <f t="shared" si="54"/>
        <v>0</v>
      </c>
      <c r="AM59" s="52">
        <f t="shared" si="54"/>
        <v>0</v>
      </c>
      <c r="AN59" s="52">
        <f t="shared" si="54"/>
        <v>0</v>
      </c>
      <c r="AO59" s="52">
        <f t="shared" si="54"/>
        <v>0</v>
      </c>
      <c r="AP59" s="52">
        <f t="shared" si="54"/>
        <v>0</v>
      </c>
      <c r="AQ59" s="52">
        <f t="shared" si="54"/>
        <v>0</v>
      </c>
      <c r="AR59" s="52">
        <f t="shared" si="54"/>
        <v>0</v>
      </c>
      <c r="AS59" s="52">
        <f t="shared" si="54"/>
        <v>0</v>
      </c>
      <c r="AT59" s="52">
        <f t="shared" si="54"/>
        <v>0</v>
      </c>
      <c r="AU59" s="52">
        <f t="shared" si="54"/>
        <v>0</v>
      </c>
      <c r="AV59" s="52">
        <f t="shared" si="54"/>
        <v>0</v>
      </c>
      <c r="AW59" s="52">
        <f t="shared" si="54"/>
        <v>0</v>
      </c>
      <c r="AX59" s="52">
        <f t="shared" si="54"/>
        <v>0</v>
      </c>
      <c r="AY59" s="52">
        <f t="shared" si="54"/>
        <v>0</v>
      </c>
      <c r="AZ59" s="52">
        <f t="shared" si="54"/>
        <v>0</v>
      </c>
      <c r="BA59" s="52">
        <f t="shared" si="54"/>
        <v>0</v>
      </c>
      <c r="BB59" s="52">
        <f t="shared" si="54"/>
        <v>0</v>
      </c>
      <c r="BC59" s="52">
        <f t="shared" si="54"/>
        <v>0</v>
      </c>
      <c r="BD59" s="52">
        <f t="shared" si="54"/>
        <v>0</v>
      </c>
      <c r="BE59" s="52">
        <f t="shared" si="54"/>
        <v>0</v>
      </c>
      <c r="BF59" s="52">
        <f t="shared" si="54"/>
        <v>0</v>
      </c>
      <c r="BG59" s="52">
        <f t="shared" si="54"/>
        <v>0</v>
      </c>
      <c r="BH59" s="52">
        <f t="shared" si="54"/>
        <v>0</v>
      </c>
      <c r="BI59" s="52">
        <f t="shared" si="54"/>
        <v>0</v>
      </c>
      <c r="BJ59" s="52">
        <f t="shared" si="54"/>
        <v>0</v>
      </c>
      <c r="BK59" s="52">
        <f t="shared" si="54"/>
        <v>0</v>
      </c>
      <c r="BL59" s="52">
        <f t="shared" si="54"/>
        <v>0</v>
      </c>
      <c r="BM59" s="52">
        <f t="shared" si="54"/>
        <v>0</v>
      </c>
      <c r="BN59" s="52">
        <f t="shared" si="54"/>
        <v>0</v>
      </c>
      <c r="BO59" s="52">
        <f t="shared" si="54"/>
        <v>0</v>
      </c>
      <c r="BP59" s="52">
        <f t="shared" si="54"/>
        <v>0</v>
      </c>
      <c r="BQ59" s="52">
        <f t="shared" si="54"/>
        <v>0</v>
      </c>
      <c r="BR59" s="52">
        <f t="shared" si="54"/>
        <v>0</v>
      </c>
      <c r="BS59" s="52">
        <f t="shared" si="54"/>
        <v>0</v>
      </c>
      <c r="BT59" s="52">
        <f t="shared" si="50"/>
        <v>0</v>
      </c>
      <c r="BU59" s="52">
        <f t="shared" si="50"/>
        <v>0</v>
      </c>
      <c r="BV59" s="52">
        <f t="shared" si="50"/>
        <v>0</v>
      </c>
      <c r="BW59" s="52">
        <f t="shared" si="50"/>
        <v>0</v>
      </c>
      <c r="BX59" s="52">
        <f t="shared" si="50"/>
        <v>0</v>
      </c>
      <c r="BY59" s="52">
        <f t="shared" si="50"/>
        <v>0</v>
      </c>
      <c r="BZ59" s="52">
        <f t="shared" si="50"/>
        <v>0</v>
      </c>
      <c r="CA59" s="52">
        <f t="shared" si="50"/>
        <v>0</v>
      </c>
      <c r="CB59" s="52">
        <f t="shared" si="50"/>
        <v>0</v>
      </c>
      <c r="CC59" s="52">
        <f t="shared" si="50"/>
        <v>0</v>
      </c>
      <c r="CD59" s="52">
        <f t="shared" si="50"/>
        <v>0</v>
      </c>
      <c r="CE59" s="52">
        <f t="shared" si="50"/>
        <v>0</v>
      </c>
      <c r="CF59" s="52">
        <f t="shared" si="50"/>
        <v>0</v>
      </c>
      <c r="CG59" s="52">
        <f t="shared" si="50"/>
        <v>0</v>
      </c>
      <c r="CH59" s="52">
        <f t="shared" si="50"/>
        <v>0</v>
      </c>
      <c r="CI59" s="52">
        <f t="shared" si="51"/>
        <v>0</v>
      </c>
      <c r="CJ59" s="52">
        <f t="shared" si="51"/>
        <v>0</v>
      </c>
      <c r="CK59" s="52">
        <f t="shared" si="51"/>
        <v>0</v>
      </c>
      <c r="CL59" s="52">
        <f t="shared" si="51"/>
        <v>0</v>
      </c>
      <c r="CM59" s="52">
        <f t="shared" si="51"/>
        <v>0</v>
      </c>
      <c r="CN59" s="52">
        <f t="shared" si="51"/>
        <v>0</v>
      </c>
      <c r="CO59" s="52">
        <f t="shared" si="51"/>
        <v>0</v>
      </c>
      <c r="CP59" s="52">
        <f t="shared" si="51"/>
        <v>0</v>
      </c>
      <c r="CQ59" s="52">
        <f t="shared" si="51"/>
        <v>0</v>
      </c>
      <c r="CR59" s="52">
        <f t="shared" si="51"/>
        <v>0</v>
      </c>
      <c r="CS59" s="52">
        <f t="shared" si="51"/>
        <v>0</v>
      </c>
      <c r="CT59" s="52">
        <f t="shared" si="51"/>
        <v>0</v>
      </c>
      <c r="CU59" s="52">
        <f t="shared" si="51"/>
        <v>0</v>
      </c>
      <c r="CV59" s="52">
        <f t="shared" si="51"/>
        <v>0</v>
      </c>
      <c r="CW59" s="52">
        <f t="shared" si="51"/>
        <v>0</v>
      </c>
      <c r="CX59" s="52">
        <f t="shared" si="51"/>
        <v>0</v>
      </c>
      <c r="CY59" s="52">
        <f t="shared" si="51"/>
        <v>0</v>
      </c>
      <c r="CZ59" s="52">
        <f t="shared" si="51"/>
        <v>0</v>
      </c>
      <c r="DA59" s="52">
        <f t="shared" si="51"/>
        <v>0</v>
      </c>
      <c r="DB59" s="52">
        <f t="shared" si="51"/>
        <v>0</v>
      </c>
      <c r="DC59" s="52">
        <f t="shared" si="51"/>
        <v>0</v>
      </c>
      <c r="DD59" s="52">
        <f t="shared" si="51"/>
        <v>0</v>
      </c>
      <c r="DE59" s="52">
        <f t="shared" si="51"/>
        <v>0</v>
      </c>
      <c r="DF59" s="52">
        <f t="shared" si="51"/>
        <v>0</v>
      </c>
      <c r="DG59" s="52">
        <f t="shared" si="51"/>
        <v>0</v>
      </c>
      <c r="DH59" s="52">
        <f t="shared" si="51"/>
        <v>0</v>
      </c>
      <c r="DI59" s="52">
        <f t="shared" si="51"/>
        <v>0</v>
      </c>
      <c r="DJ59" s="52">
        <f t="shared" si="51"/>
        <v>0</v>
      </c>
      <c r="DK59" s="52">
        <f t="shared" si="51"/>
        <v>0</v>
      </c>
      <c r="DL59" s="52">
        <f t="shared" si="51"/>
        <v>0</v>
      </c>
      <c r="DM59" s="52">
        <f t="shared" si="51"/>
        <v>0</v>
      </c>
      <c r="DN59" s="52">
        <f t="shared" si="51"/>
        <v>0</v>
      </c>
      <c r="DO59" s="52">
        <f t="shared" si="51"/>
        <v>0</v>
      </c>
      <c r="DP59" s="52">
        <f t="shared" si="51"/>
        <v>0</v>
      </c>
      <c r="DQ59" s="52">
        <f t="shared" si="51"/>
        <v>0</v>
      </c>
      <c r="DR59" s="52">
        <f t="shared" si="51"/>
        <v>0</v>
      </c>
      <c r="DS59" s="52">
        <f t="shared" si="51"/>
        <v>0</v>
      </c>
      <c r="DT59" s="52">
        <f t="shared" si="51"/>
        <v>0</v>
      </c>
      <c r="DU59" s="52">
        <f t="shared" si="51"/>
        <v>0</v>
      </c>
      <c r="DV59" s="52">
        <f t="shared" si="51"/>
        <v>0</v>
      </c>
      <c r="DW59" s="52">
        <f t="shared" si="51"/>
        <v>0</v>
      </c>
      <c r="DX59" s="52">
        <f t="shared" si="51"/>
        <v>0</v>
      </c>
      <c r="DY59" s="52">
        <f t="shared" si="51"/>
        <v>0</v>
      </c>
      <c r="DZ59" s="52">
        <f t="shared" si="51"/>
        <v>0</v>
      </c>
      <c r="EA59" s="52">
        <f t="shared" si="51"/>
        <v>0</v>
      </c>
      <c r="EB59" s="52">
        <f t="shared" si="51"/>
        <v>0</v>
      </c>
      <c r="EC59" s="52">
        <f t="shared" si="51"/>
        <v>0</v>
      </c>
      <c r="ED59" s="52">
        <f t="shared" si="51"/>
        <v>0</v>
      </c>
      <c r="EE59" s="52">
        <f t="shared" si="51"/>
        <v>0</v>
      </c>
      <c r="EF59" s="52">
        <f t="shared" si="51"/>
        <v>0</v>
      </c>
      <c r="EG59" s="52">
        <f t="shared" si="51"/>
        <v>0</v>
      </c>
      <c r="EH59" s="52">
        <f t="shared" si="51"/>
        <v>0</v>
      </c>
      <c r="EI59" s="52">
        <f t="shared" si="51"/>
        <v>0</v>
      </c>
      <c r="EJ59" s="52">
        <f t="shared" si="51"/>
        <v>0</v>
      </c>
      <c r="EK59" s="52">
        <f t="shared" si="51"/>
        <v>0</v>
      </c>
      <c r="EL59" s="52">
        <f t="shared" si="51"/>
        <v>0</v>
      </c>
      <c r="EM59" s="52">
        <f t="shared" si="51"/>
        <v>0</v>
      </c>
      <c r="EN59" s="52">
        <f t="shared" si="51"/>
        <v>0</v>
      </c>
      <c r="EO59" s="52">
        <f t="shared" si="51"/>
        <v>0</v>
      </c>
      <c r="EP59" s="52">
        <f t="shared" si="51"/>
        <v>0</v>
      </c>
      <c r="EQ59" s="52">
        <f t="shared" si="51"/>
        <v>0</v>
      </c>
      <c r="ER59" s="52">
        <f t="shared" si="51"/>
        <v>0</v>
      </c>
      <c r="ES59" s="52">
        <f t="shared" si="51"/>
        <v>0</v>
      </c>
      <c r="ET59" s="52">
        <f t="shared" si="51"/>
        <v>0</v>
      </c>
      <c r="EU59" s="52">
        <f t="shared" si="52"/>
        <v>0</v>
      </c>
      <c r="EV59" s="52">
        <f t="shared" si="52"/>
        <v>0</v>
      </c>
      <c r="EW59" s="52">
        <f t="shared" si="52"/>
        <v>0</v>
      </c>
      <c r="EX59" s="52">
        <f t="shared" si="52"/>
        <v>0</v>
      </c>
      <c r="EY59" s="52">
        <f t="shared" si="52"/>
        <v>0</v>
      </c>
      <c r="EZ59" s="52">
        <f t="shared" si="52"/>
        <v>0</v>
      </c>
      <c r="FA59" s="52">
        <f t="shared" si="52"/>
        <v>0</v>
      </c>
      <c r="FB59" s="52">
        <f t="shared" si="52"/>
        <v>0</v>
      </c>
      <c r="FC59" s="52">
        <f t="shared" si="52"/>
        <v>0</v>
      </c>
      <c r="FD59" s="52">
        <f t="shared" si="52"/>
        <v>0</v>
      </c>
      <c r="FE59" s="52">
        <f t="shared" si="52"/>
        <v>0</v>
      </c>
      <c r="FF59" s="52">
        <f t="shared" si="52"/>
        <v>0</v>
      </c>
      <c r="FG59" s="52">
        <f t="shared" si="52"/>
        <v>0</v>
      </c>
      <c r="FH59" s="52">
        <f t="shared" si="52"/>
        <v>0</v>
      </c>
      <c r="FI59" s="52">
        <f t="shared" si="52"/>
        <v>0</v>
      </c>
      <c r="FJ59" s="52">
        <f t="shared" si="52"/>
        <v>0</v>
      </c>
      <c r="FK59" s="52">
        <f t="shared" si="52"/>
        <v>0</v>
      </c>
      <c r="FL59" s="52">
        <f t="shared" si="52"/>
        <v>0</v>
      </c>
      <c r="FM59" s="52">
        <f t="shared" si="52"/>
        <v>0</v>
      </c>
      <c r="FN59" s="52">
        <f t="shared" si="52"/>
        <v>0</v>
      </c>
      <c r="FO59" s="52">
        <f t="shared" si="52"/>
        <v>0</v>
      </c>
      <c r="FP59" s="52">
        <f t="shared" si="52"/>
        <v>0</v>
      </c>
      <c r="FQ59" s="52">
        <f t="shared" si="52"/>
        <v>0</v>
      </c>
      <c r="FR59" s="52">
        <f t="shared" si="52"/>
        <v>0</v>
      </c>
      <c r="FS59" s="52">
        <f t="shared" si="52"/>
        <v>0</v>
      </c>
      <c r="FT59" s="52">
        <f t="shared" si="52"/>
        <v>0</v>
      </c>
      <c r="FU59" s="52">
        <f t="shared" si="52"/>
        <v>0</v>
      </c>
      <c r="FV59" s="52">
        <f t="shared" si="52"/>
        <v>0</v>
      </c>
      <c r="FW59" s="52">
        <f t="shared" si="52"/>
        <v>0</v>
      </c>
      <c r="FX59" s="52">
        <f t="shared" si="52"/>
        <v>0</v>
      </c>
      <c r="FY59" s="52">
        <f t="shared" si="52"/>
        <v>0</v>
      </c>
      <c r="FZ59" s="52">
        <f t="shared" si="52"/>
        <v>0</v>
      </c>
      <c r="GA59" s="52">
        <f t="shared" si="52"/>
        <v>0</v>
      </c>
      <c r="GB59" s="52">
        <f t="shared" si="52"/>
        <v>0</v>
      </c>
      <c r="GC59" s="52">
        <f t="shared" si="52"/>
        <v>0</v>
      </c>
      <c r="GD59" s="52">
        <f t="shared" si="52"/>
        <v>0</v>
      </c>
      <c r="GE59" s="52">
        <f t="shared" si="52"/>
        <v>0</v>
      </c>
    </row>
    <row r="60" spans="1:187" s="93" customFormat="1" ht="21" customHeight="1" outlineLevel="1">
      <c r="A60" s="43" t="str">
        <f>目录及说明!$C$3</f>
        <v>XX地区</v>
      </c>
      <c r="B60" s="43" t="str">
        <f>目录及说明!$C$4</f>
        <v>XX项目</v>
      </c>
      <c r="C60" s="94" t="str">
        <f t="shared" si="49"/>
        <v>类别4</v>
      </c>
      <c r="D60" s="853"/>
      <c r="E60" s="52">
        <f t="shared" si="53"/>
        <v>0</v>
      </c>
      <c r="F60" s="686">
        <f>表1.3.1.1单方成本调整表!N28+表1.3.1.1单方成本调整表!P28</f>
        <v>0</v>
      </c>
      <c r="G60" s="52">
        <f t="shared" si="53"/>
        <v>0</v>
      </c>
      <c r="H60" s="52">
        <f t="shared" si="54"/>
        <v>0</v>
      </c>
      <c r="I60" s="52">
        <f t="shared" si="54"/>
        <v>0</v>
      </c>
      <c r="J60" s="52">
        <f t="shared" si="54"/>
        <v>0</v>
      </c>
      <c r="K60" s="52">
        <f t="shared" si="54"/>
        <v>0</v>
      </c>
      <c r="L60" s="52">
        <f t="shared" si="54"/>
        <v>0</v>
      </c>
      <c r="M60" s="52">
        <f t="shared" si="54"/>
        <v>0</v>
      </c>
      <c r="N60" s="52">
        <f t="shared" si="54"/>
        <v>0</v>
      </c>
      <c r="O60" s="52">
        <f t="shared" si="54"/>
        <v>0</v>
      </c>
      <c r="P60" s="52">
        <f t="shared" si="54"/>
        <v>0</v>
      </c>
      <c r="Q60" s="52">
        <f t="shared" si="54"/>
        <v>0</v>
      </c>
      <c r="R60" s="52">
        <f t="shared" si="54"/>
        <v>0</v>
      </c>
      <c r="S60" s="52">
        <f t="shared" si="54"/>
        <v>0</v>
      </c>
      <c r="T60" s="52">
        <f t="shared" si="54"/>
        <v>0</v>
      </c>
      <c r="U60" s="52">
        <f t="shared" si="54"/>
        <v>0</v>
      </c>
      <c r="V60" s="52">
        <f t="shared" si="54"/>
        <v>0</v>
      </c>
      <c r="W60" s="52">
        <f t="shared" si="54"/>
        <v>0</v>
      </c>
      <c r="X60" s="52">
        <f t="shared" si="54"/>
        <v>0</v>
      </c>
      <c r="Y60" s="52">
        <f t="shared" si="54"/>
        <v>0</v>
      </c>
      <c r="Z60" s="52">
        <f t="shared" si="54"/>
        <v>0</v>
      </c>
      <c r="AA60" s="52">
        <f t="shared" si="54"/>
        <v>0</v>
      </c>
      <c r="AB60" s="52">
        <f t="shared" si="54"/>
        <v>0</v>
      </c>
      <c r="AC60" s="52">
        <f t="shared" si="54"/>
        <v>0</v>
      </c>
      <c r="AD60" s="52">
        <f t="shared" si="54"/>
        <v>0</v>
      </c>
      <c r="AE60" s="52">
        <f t="shared" si="54"/>
        <v>0</v>
      </c>
      <c r="AF60" s="52">
        <f t="shared" si="54"/>
        <v>0</v>
      </c>
      <c r="AG60" s="52">
        <f t="shared" si="54"/>
        <v>0</v>
      </c>
      <c r="AH60" s="52">
        <f t="shared" si="54"/>
        <v>0</v>
      </c>
      <c r="AI60" s="52">
        <f t="shared" si="54"/>
        <v>0</v>
      </c>
      <c r="AJ60" s="52">
        <f t="shared" si="54"/>
        <v>0</v>
      </c>
      <c r="AK60" s="52">
        <f t="shared" si="54"/>
        <v>0</v>
      </c>
      <c r="AL60" s="52">
        <f t="shared" si="54"/>
        <v>0</v>
      </c>
      <c r="AM60" s="52">
        <f t="shared" si="54"/>
        <v>0</v>
      </c>
      <c r="AN60" s="52">
        <f t="shared" si="54"/>
        <v>0</v>
      </c>
      <c r="AO60" s="52">
        <f t="shared" si="54"/>
        <v>0</v>
      </c>
      <c r="AP60" s="52">
        <f t="shared" si="54"/>
        <v>0</v>
      </c>
      <c r="AQ60" s="52">
        <f t="shared" si="54"/>
        <v>0</v>
      </c>
      <c r="AR60" s="52">
        <f t="shared" si="54"/>
        <v>0</v>
      </c>
      <c r="AS60" s="52">
        <f t="shared" si="54"/>
        <v>0</v>
      </c>
      <c r="AT60" s="52">
        <f t="shared" si="54"/>
        <v>0</v>
      </c>
      <c r="AU60" s="52">
        <f t="shared" si="54"/>
        <v>0</v>
      </c>
      <c r="AV60" s="52">
        <f t="shared" si="54"/>
        <v>0</v>
      </c>
      <c r="AW60" s="52">
        <f t="shared" si="54"/>
        <v>0</v>
      </c>
      <c r="AX60" s="52">
        <f t="shared" si="54"/>
        <v>0</v>
      </c>
      <c r="AY60" s="52">
        <f t="shared" si="54"/>
        <v>0</v>
      </c>
      <c r="AZ60" s="52">
        <f t="shared" si="54"/>
        <v>0</v>
      </c>
      <c r="BA60" s="52">
        <f t="shared" si="54"/>
        <v>0</v>
      </c>
      <c r="BB60" s="52">
        <f t="shared" si="54"/>
        <v>0</v>
      </c>
      <c r="BC60" s="52">
        <f t="shared" si="54"/>
        <v>0</v>
      </c>
      <c r="BD60" s="52">
        <f t="shared" si="54"/>
        <v>0</v>
      </c>
      <c r="BE60" s="52">
        <f t="shared" si="54"/>
        <v>0</v>
      </c>
      <c r="BF60" s="52">
        <f t="shared" si="54"/>
        <v>0</v>
      </c>
      <c r="BG60" s="52">
        <f t="shared" si="54"/>
        <v>0</v>
      </c>
      <c r="BH60" s="52">
        <f t="shared" si="54"/>
        <v>0</v>
      </c>
      <c r="BI60" s="52">
        <f t="shared" si="54"/>
        <v>0</v>
      </c>
      <c r="BJ60" s="52">
        <f t="shared" si="54"/>
        <v>0</v>
      </c>
      <c r="BK60" s="52">
        <f t="shared" si="54"/>
        <v>0</v>
      </c>
      <c r="BL60" s="52">
        <f t="shared" si="54"/>
        <v>0</v>
      </c>
      <c r="BM60" s="52">
        <f t="shared" si="54"/>
        <v>0</v>
      </c>
      <c r="BN60" s="52">
        <f t="shared" si="54"/>
        <v>0</v>
      </c>
      <c r="BO60" s="52">
        <f t="shared" si="54"/>
        <v>0</v>
      </c>
      <c r="BP60" s="52">
        <f t="shared" si="54"/>
        <v>0</v>
      </c>
      <c r="BQ60" s="52">
        <f t="shared" si="54"/>
        <v>0</v>
      </c>
      <c r="BR60" s="52">
        <f t="shared" si="54"/>
        <v>0</v>
      </c>
      <c r="BS60" s="52">
        <f t="shared" si="54"/>
        <v>0</v>
      </c>
      <c r="BT60" s="52">
        <f t="shared" si="50"/>
        <v>0</v>
      </c>
      <c r="BU60" s="52">
        <f t="shared" si="50"/>
        <v>0</v>
      </c>
      <c r="BV60" s="52">
        <f t="shared" si="50"/>
        <v>0</v>
      </c>
      <c r="BW60" s="52">
        <f t="shared" si="50"/>
        <v>0</v>
      </c>
      <c r="BX60" s="52">
        <f t="shared" si="50"/>
        <v>0</v>
      </c>
      <c r="BY60" s="52">
        <f t="shared" si="50"/>
        <v>0</v>
      </c>
      <c r="BZ60" s="52">
        <f t="shared" si="50"/>
        <v>0</v>
      </c>
      <c r="CA60" s="52">
        <f t="shared" si="50"/>
        <v>0</v>
      </c>
      <c r="CB60" s="52">
        <f t="shared" si="50"/>
        <v>0</v>
      </c>
      <c r="CC60" s="52">
        <f t="shared" si="50"/>
        <v>0</v>
      </c>
      <c r="CD60" s="52">
        <f t="shared" si="50"/>
        <v>0</v>
      </c>
      <c r="CE60" s="52">
        <f t="shared" si="50"/>
        <v>0</v>
      </c>
      <c r="CF60" s="52">
        <f t="shared" si="50"/>
        <v>0</v>
      </c>
      <c r="CG60" s="52">
        <f t="shared" si="50"/>
        <v>0</v>
      </c>
      <c r="CH60" s="52">
        <f t="shared" si="50"/>
        <v>0</v>
      </c>
      <c r="CI60" s="52">
        <f t="shared" si="51"/>
        <v>0</v>
      </c>
      <c r="CJ60" s="52">
        <f t="shared" si="51"/>
        <v>0</v>
      </c>
      <c r="CK60" s="52">
        <f t="shared" si="51"/>
        <v>0</v>
      </c>
      <c r="CL60" s="52">
        <f t="shared" si="51"/>
        <v>0</v>
      </c>
      <c r="CM60" s="52">
        <f t="shared" si="51"/>
        <v>0</v>
      </c>
      <c r="CN60" s="52">
        <f t="shared" si="51"/>
        <v>0</v>
      </c>
      <c r="CO60" s="52">
        <f t="shared" si="51"/>
        <v>0</v>
      </c>
      <c r="CP60" s="52">
        <f t="shared" si="51"/>
        <v>0</v>
      </c>
      <c r="CQ60" s="52">
        <f t="shared" si="51"/>
        <v>0</v>
      </c>
      <c r="CR60" s="52">
        <f t="shared" si="51"/>
        <v>0</v>
      </c>
      <c r="CS60" s="52">
        <f t="shared" si="51"/>
        <v>0</v>
      </c>
      <c r="CT60" s="52">
        <f t="shared" si="51"/>
        <v>0</v>
      </c>
      <c r="CU60" s="52">
        <f t="shared" si="51"/>
        <v>0</v>
      </c>
      <c r="CV60" s="52">
        <f t="shared" si="51"/>
        <v>0</v>
      </c>
      <c r="CW60" s="52">
        <f t="shared" si="51"/>
        <v>0</v>
      </c>
      <c r="CX60" s="52">
        <f t="shared" si="51"/>
        <v>0</v>
      </c>
      <c r="CY60" s="52">
        <f t="shared" si="51"/>
        <v>0</v>
      </c>
      <c r="CZ60" s="52">
        <f t="shared" si="51"/>
        <v>0</v>
      </c>
      <c r="DA60" s="52">
        <f t="shared" si="51"/>
        <v>0</v>
      </c>
      <c r="DB60" s="52">
        <f t="shared" si="51"/>
        <v>0</v>
      </c>
      <c r="DC60" s="52">
        <f t="shared" si="51"/>
        <v>0</v>
      </c>
      <c r="DD60" s="52">
        <f t="shared" si="51"/>
        <v>0</v>
      </c>
      <c r="DE60" s="52">
        <f t="shared" si="51"/>
        <v>0</v>
      </c>
      <c r="DF60" s="52">
        <f t="shared" si="51"/>
        <v>0</v>
      </c>
      <c r="DG60" s="52">
        <f t="shared" si="51"/>
        <v>0</v>
      </c>
      <c r="DH60" s="52">
        <f t="shared" si="51"/>
        <v>0</v>
      </c>
      <c r="DI60" s="52">
        <f t="shared" si="51"/>
        <v>0</v>
      </c>
      <c r="DJ60" s="52">
        <f t="shared" si="51"/>
        <v>0</v>
      </c>
      <c r="DK60" s="52">
        <f t="shared" si="51"/>
        <v>0</v>
      </c>
      <c r="DL60" s="52">
        <f t="shared" si="51"/>
        <v>0</v>
      </c>
      <c r="DM60" s="52">
        <f t="shared" si="51"/>
        <v>0</v>
      </c>
      <c r="DN60" s="52">
        <f t="shared" si="51"/>
        <v>0</v>
      </c>
      <c r="DO60" s="52">
        <f t="shared" si="51"/>
        <v>0</v>
      </c>
      <c r="DP60" s="52">
        <f t="shared" si="51"/>
        <v>0</v>
      </c>
      <c r="DQ60" s="52">
        <f t="shared" si="51"/>
        <v>0</v>
      </c>
      <c r="DR60" s="52">
        <f t="shared" si="51"/>
        <v>0</v>
      </c>
      <c r="DS60" s="52">
        <f t="shared" si="51"/>
        <v>0</v>
      </c>
      <c r="DT60" s="52">
        <f t="shared" si="51"/>
        <v>0</v>
      </c>
      <c r="DU60" s="52">
        <f t="shared" si="51"/>
        <v>0</v>
      </c>
      <c r="DV60" s="52">
        <f t="shared" si="51"/>
        <v>0</v>
      </c>
      <c r="DW60" s="52">
        <f t="shared" si="51"/>
        <v>0</v>
      </c>
      <c r="DX60" s="52">
        <f t="shared" si="51"/>
        <v>0</v>
      </c>
      <c r="DY60" s="52">
        <f t="shared" si="51"/>
        <v>0</v>
      </c>
      <c r="DZ60" s="52">
        <f t="shared" si="51"/>
        <v>0</v>
      </c>
      <c r="EA60" s="52">
        <f t="shared" si="51"/>
        <v>0</v>
      </c>
      <c r="EB60" s="52">
        <f t="shared" si="51"/>
        <v>0</v>
      </c>
      <c r="EC60" s="52">
        <f t="shared" si="51"/>
        <v>0</v>
      </c>
      <c r="ED60" s="52">
        <f t="shared" si="51"/>
        <v>0</v>
      </c>
      <c r="EE60" s="52">
        <f t="shared" si="51"/>
        <v>0</v>
      </c>
      <c r="EF60" s="52">
        <f t="shared" si="51"/>
        <v>0</v>
      </c>
      <c r="EG60" s="52">
        <f t="shared" si="51"/>
        <v>0</v>
      </c>
      <c r="EH60" s="52">
        <f t="shared" si="51"/>
        <v>0</v>
      </c>
      <c r="EI60" s="52">
        <f t="shared" si="51"/>
        <v>0</v>
      </c>
      <c r="EJ60" s="52">
        <f t="shared" si="51"/>
        <v>0</v>
      </c>
      <c r="EK60" s="52">
        <f t="shared" si="51"/>
        <v>0</v>
      </c>
      <c r="EL60" s="52">
        <f t="shared" si="51"/>
        <v>0</v>
      </c>
      <c r="EM60" s="52">
        <f t="shared" si="51"/>
        <v>0</v>
      </c>
      <c r="EN60" s="52">
        <f t="shared" si="51"/>
        <v>0</v>
      </c>
      <c r="EO60" s="52">
        <f t="shared" si="51"/>
        <v>0</v>
      </c>
      <c r="EP60" s="52">
        <f t="shared" si="51"/>
        <v>0</v>
      </c>
      <c r="EQ60" s="52">
        <f t="shared" si="51"/>
        <v>0</v>
      </c>
      <c r="ER60" s="52">
        <f t="shared" si="51"/>
        <v>0</v>
      </c>
      <c r="ES60" s="52">
        <f t="shared" si="51"/>
        <v>0</v>
      </c>
      <c r="ET60" s="52">
        <f t="shared" ref="ET60:GE60" si="55">$F60</f>
        <v>0</v>
      </c>
      <c r="EU60" s="52">
        <f t="shared" si="55"/>
        <v>0</v>
      </c>
      <c r="EV60" s="52">
        <f t="shared" si="55"/>
        <v>0</v>
      </c>
      <c r="EW60" s="52">
        <f t="shared" si="55"/>
        <v>0</v>
      </c>
      <c r="EX60" s="52">
        <f t="shared" si="55"/>
        <v>0</v>
      </c>
      <c r="EY60" s="52">
        <f t="shared" si="55"/>
        <v>0</v>
      </c>
      <c r="EZ60" s="52">
        <f t="shared" si="55"/>
        <v>0</v>
      </c>
      <c r="FA60" s="52">
        <f t="shared" si="55"/>
        <v>0</v>
      </c>
      <c r="FB60" s="52">
        <f t="shared" si="55"/>
        <v>0</v>
      </c>
      <c r="FC60" s="52">
        <f t="shared" si="55"/>
        <v>0</v>
      </c>
      <c r="FD60" s="52">
        <f t="shared" si="55"/>
        <v>0</v>
      </c>
      <c r="FE60" s="52">
        <f t="shared" si="55"/>
        <v>0</v>
      </c>
      <c r="FF60" s="52">
        <f t="shared" si="55"/>
        <v>0</v>
      </c>
      <c r="FG60" s="52">
        <f t="shared" si="55"/>
        <v>0</v>
      </c>
      <c r="FH60" s="52">
        <f t="shared" si="55"/>
        <v>0</v>
      </c>
      <c r="FI60" s="52">
        <f t="shared" si="55"/>
        <v>0</v>
      </c>
      <c r="FJ60" s="52">
        <f t="shared" si="55"/>
        <v>0</v>
      </c>
      <c r="FK60" s="52">
        <f t="shared" si="55"/>
        <v>0</v>
      </c>
      <c r="FL60" s="52">
        <f t="shared" si="55"/>
        <v>0</v>
      </c>
      <c r="FM60" s="52">
        <f t="shared" si="55"/>
        <v>0</v>
      </c>
      <c r="FN60" s="52">
        <f t="shared" si="55"/>
        <v>0</v>
      </c>
      <c r="FO60" s="52">
        <f t="shared" si="55"/>
        <v>0</v>
      </c>
      <c r="FP60" s="52">
        <f t="shared" si="55"/>
        <v>0</v>
      </c>
      <c r="FQ60" s="52">
        <f t="shared" si="55"/>
        <v>0</v>
      </c>
      <c r="FR60" s="52">
        <f t="shared" si="55"/>
        <v>0</v>
      </c>
      <c r="FS60" s="52">
        <f t="shared" si="55"/>
        <v>0</v>
      </c>
      <c r="FT60" s="52">
        <f t="shared" si="55"/>
        <v>0</v>
      </c>
      <c r="FU60" s="52">
        <f t="shared" si="55"/>
        <v>0</v>
      </c>
      <c r="FV60" s="52">
        <f t="shared" si="55"/>
        <v>0</v>
      </c>
      <c r="FW60" s="52">
        <f t="shared" si="55"/>
        <v>0</v>
      </c>
      <c r="FX60" s="52">
        <f t="shared" si="55"/>
        <v>0</v>
      </c>
      <c r="FY60" s="52">
        <f t="shared" si="55"/>
        <v>0</v>
      </c>
      <c r="FZ60" s="52">
        <f t="shared" si="55"/>
        <v>0</v>
      </c>
      <c r="GA60" s="52">
        <f t="shared" si="55"/>
        <v>0</v>
      </c>
      <c r="GB60" s="52">
        <f t="shared" si="55"/>
        <v>0</v>
      </c>
      <c r="GC60" s="52">
        <f t="shared" si="55"/>
        <v>0</v>
      </c>
      <c r="GD60" s="52">
        <f t="shared" si="55"/>
        <v>0</v>
      </c>
      <c r="GE60" s="52">
        <f t="shared" si="55"/>
        <v>0</v>
      </c>
    </row>
    <row r="61" spans="1:187" s="93" customFormat="1" ht="21" customHeight="1">
      <c r="A61" s="43" t="str">
        <f>目录及说明!$C$3</f>
        <v>XX地区</v>
      </c>
      <c r="B61" s="43" t="str">
        <f>目录及说明!$C$4</f>
        <v>XX项目</v>
      </c>
      <c r="C61" s="92" t="s">
        <v>9</v>
      </c>
      <c r="D61" s="853"/>
      <c r="E61" s="51">
        <f t="shared" ref="E61" si="56">IFERROR(E121/E31*10000,0)</f>
        <v>0</v>
      </c>
      <c r="F61" s="51">
        <f>IFERROR(F121/F31*10000,0)</f>
        <v>0</v>
      </c>
      <c r="G61" s="51">
        <f t="shared" ref="G61:BR61" si="57">IFERROR(G121/G31*10000,0)</f>
        <v>0</v>
      </c>
      <c r="H61" s="51">
        <f t="shared" si="57"/>
        <v>0</v>
      </c>
      <c r="I61" s="51">
        <f t="shared" si="57"/>
        <v>0</v>
      </c>
      <c r="J61" s="51">
        <f t="shared" si="57"/>
        <v>0</v>
      </c>
      <c r="K61" s="51">
        <f t="shared" si="57"/>
        <v>0</v>
      </c>
      <c r="L61" s="51">
        <f t="shared" si="57"/>
        <v>0</v>
      </c>
      <c r="M61" s="51">
        <f t="shared" si="57"/>
        <v>0</v>
      </c>
      <c r="N61" s="51">
        <f t="shared" si="57"/>
        <v>0</v>
      </c>
      <c r="O61" s="51">
        <f t="shared" si="57"/>
        <v>0</v>
      </c>
      <c r="P61" s="51">
        <f t="shared" si="57"/>
        <v>0</v>
      </c>
      <c r="Q61" s="51">
        <f t="shared" si="57"/>
        <v>0</v>
      </c>
      <c r="R61" s="51">
        <f t="shared" si="57"/>
        <v>0</v>
      </c>
      <c r="S61" s="51">
        <f t="shared" si="57"/>
        <v>0</v>
      </c>
      <c r="T61" s="51">
        <f t="shared" si="57"/>
        <v>0</v>
      </c>
      <c r="U61" s="51">
        <f t="shared" si="57"/>
        <v>0</v>
      </c>
      <c r="V61" s="51">
        <f t="shared" si="57"/>
        <v>0</v>
      </c>
      <c r="W61" s="51">
        <f t="shared" si="57"/>
        <v>0</v>
      </c>
      <c r="X61" s="51">
        <f t="shared" si="57"/>
        <v>0</v>
      </c>
      <c r="Y61" s="51">
        <f t="shared" si="57"/>
        <v>0</v>
      </c>
      <c r="Z61" s="51">
        <f t="shared" si="57"/>
        <v>0</v>
      </c>
      <c r="AA61" s="51">
        <f t="shared" si="57"/>
        <v>0</v>
      </c>
      <c r="AB61" s="51">
        <f t="shared" si="57"/>
        <v>0</v>
      </c>
      <c r="AC61" s="51">
        <f t="shared" si="57"/>
        <v>0</v>
      </c>
      <c r="AD61" s="51">
        <f t="shared" si="57"/>
        <v>0</v>
      </c>
      <c r="AE61" s="51">
        <f t="shared" si="57"/>
        <v>0</v>
      </c>
      <c r="AF61" s="51">
        <f t="shared" si="57"/>
        <v>0</v>
      </c>
      <c r="AG61" s="51">
        <f t="shared" si="57"/>
        <v>0</v>
      </c>
      <c r="AH61" s="51">
        <f t="shared" si="57"/>
        <v>0</v>
      </c>
      <c r="AI61" s="51">
        <f t="shared" si="57"/>
        <v>0</v>
      </c>
      <c r="AJ61" s="51">
        <f t="shared" si="57"/>
        <v>0</v>
      </c>
      <c r="AK61" s="51">
        <f t="shared" si="57"/>
        <v>0</v>
      </c>
      <c r="AL61" s="51">
        <f t="shared" si="57"/>
        <v>0</v>
      </c>
      <c r="AM61" s="51">
        <f t="shared" si="57"/>
        <v>0</v>
      </c>
      <c r="AN61" s="51">
        <f t="shared" si="57"/>
        <v>0</v>
      </c>
      <c r="AO61" s="51">
        <f t="shared" si="57"/>
        <v>0</v>
      </c>
      <c r="AP61" s="51">
        <f t="shared" si="57"/>
        <v>0</v>
      </c>
      <c r="AQ61" s="51">
        <f t="shared" si="57"/>
        <v>0</v>
      </c>
      <c r="AR61" s="51">
        <f t="shared" si="57"/>
        <v>0</v>
      </c>
      <c r="AS61" s="51">
        <f t="shared" si="57"/>
        <v>0</v>
      </c>
      <c r="AT61" s="51">
        <f t="shared" si="57"/>
        <v>0</v>
      </c>
      <c r="AU61" s="51">
        <f t="shared" si="57"/>
        <v>0</v>
      </c>
      <c r="AV61" s="51">
        <f t="shared" si="57"/>
        <v>0</v>
      </c>
      <c r="AW61" s="51">
        <f t="shared" si="57"/>
        <v>0</v>
      </c>
      <c r="AX61" s="51">
        <f t="shared" si="57"/>
        <v>0</v>
      </c>
      <c r="AY61" s="51">
        <f t="shared" si="57"/>
        <v>0</v>
      </c>
      <c r="AZ61" s="51">
        <f t="shared" si="57"/>
        <v>0</v>
      </c>
      <c r="BA61" s="51">
        <f t="shared" si="57"/>
        <v>0</v>
      </c>
      <c r="BB61" s="51">
        <f t="shared" si="57"/>
        <v>0</v>
      </c>
      <c r="BC61" s="51">
        <f t="shared" si="57"/>
        <v>0</v>
      </c>
      <c r="BD61" s="51">
        <f t="shared" si="57"/>
        <v>0</v>
      </c>
      <c r="BE61" s="51">
        <f t="shared" si="57"/>
        <v>0</v>
      </c>
      <c r="BF61" s="51">
        <f t="shared" si="57"/>
        <v>0</v>
      </c>
      <c r="BG61" s="51">
        <f t="shared" si="57"/>
        <v>0</v>
      </c>
      <c r="BH61" s="51">
        <f t="shared" si="57"/>
        <v>0</v>
      </c>
      <c r="BI61" s="51">
        <f t="shared" si="57"/>
        <v>0</v>
      </c>
      <c r="BJ61" s="51">
        <f t="shared" si="57"/>
        <v>0</v>
      </c>
      <c r="BK61" s="51">
        <f t="shared" si="57"/>
        <v>0</v>
      </c>
      <c r="BL61" s="51">
        <f t="shared" si="57"/>
        <v>0</v>
      </c>
      <c r="BM61" s="51">
        <f t="shared" si="57"/>
        <v>0</v>
      </c>
      <c r="BN61" s="51">
        <f t="shared" si="57"/>
        <v>0</v>
      </c>
      <c r="BO61" s="51">
        <f t="shared" si="57"/>
        <v>0</v>
      </c>
      <c r="BP61" s="51">
        <f t="shared" si="57"/>
        <v>0</v>
      </c>
      <c r="BQ61" s="51">
        <f t="shared" si="57"/>
        <v>0</v>
      </c>
      <c r="BR61" s="51">
        <f t="shared" si="57"/>
        <v>0</v>
      </c>
      <c r="BS61" s="51">
        <f t="shared" ref="BS61:ED61" si="58">IFERROR(BS121/BS31*10000,0)</f>
        <v>0</v>
      </c>
      <c r="BT61" s="51">
        <f t="shared" si="58"/>
        <v>0</v>
      </c>
      <c r="BU61" s="51">
        <f t="shared" si="58"/>
        <v>0</v>
      </c>
      <c r="BV61" s="51">
        <f t="shared" si="58"/>
        <v>0</v>
      </c>
      <c r="BW61" s="51">
        <f t="shared" si="58"/>
        <v>0</v>
      </c>
      <c r="BX61" s="51">
        <f t="shared" si="58"/>
        <v>0</v>
      </c>
      <c r="BY61" s="51">
        <f t="shared" si="58"/>
        <v>0</v>
      </c>
      <c r="BZ61" s="51">
        <f t="shared" si="58"/>
        <v>0</v>
      </c>
      <c r="CA61" s="51">
        <f t="shared" si="58"/>
        <v>0</v>
      </c>
      <c r="CB61" s="51">
        <f t="shared" si="58"/>
        <v>0</v>
      </c>
      <c r="CC61" s="51">
        <f t="shared" si="58"/>
        <v>0</v>
      </c>
      <c r="CD61" s="51">
        <f t="shared" si="58"/>
        <v>0</v>
      </c>
      <c r="CE61" s="51">
        <f t="shared" si="58"/>
        <v>0</v>
      </c>
      <c r="CF61" s="51">
        <f t="shared" si="58"/>
        <v>0</v>
      </c>
      <c r="CG61" s="51">
        <f t="shared" si="58"/>
        <v>0</v>
      </c>
      <c r="CH61" s="51">
        <f t="shared" si="58"/>
        <v>0</v>
      </c>
      <c r="CI61" s="51">
        <f t="shared" si="58"/>
        <v>0</v>
      </c>
      <c r="CJ61" s="51">
        <f t="shared" si="58"/>
        <v>0</v>
      </c>
      <c r="CK61" s="51">
        <f t="shared" si="58"/>
        <v>0</v>
      </c>
      <c r="CL61" s="51">
        <f t="shared" si="58"/>
        <v>0</v>
      </c>
      <c r="CM61" s="51">
        <f t="shared" si="58"/>
        <v>0</v>
      </c>
      <c r="CN61" s="51">
        <f t="shared" si="58"/>
        <v>0</v>
      </c>
      <c r="CO61" s="51">
        <f t="shared" si="58"/>
        <v>0</v>
      </c>
      <c r="CP61" s="51">
        <f t="shared" si="58"/>
        <v>0</v>
      </c>
      <c r="CQ61" s="51">
        <f t="shared" si="58"/>
        <v>0</v>
      </c>
      <c r="CR61" s="51">
        <f t="shared" si="58"/>
        <v>0</v>
      </c>
      <c r="CS61" s="51">
        <f t="shared" si="58"/>
        <v>0</v>
      </c>
      <c r="CT61" s="51">
        <f t="shared" si="58"/>
        <v>0</v>
      </c>
      <c r="CU61" s="51">
        <f t="shared" si="58"/>
        <v>0</v>
      </c>
      <c r="CV61" s="51">
        <f t="shared" si="58"/>
        <v>0</v>
      </c>
      <c r="CW61" s="51">
        <f t="shared" si="58"/>
        <v>0</v>
      </c>
      <c r="CX61" s="51">
        <f t="shared" si="58"/>
        <v>0</v>
      </c>
      <c r="CY61" s="51">
        <f t="shared" si="58"/>
        <v>0</v>
      </c>
      <c r="CZ61" s="51">
        <f t="shared" si="58"/>
        <v>0</v>
      </c>
      <c r="DA61" s="51">
        <f t="shared" si="58"/>
        <v>0</v>
      </c>
      <c r="DB61" s="51">
        <f t="shared" si="58"/>
        <v>0</v>
      </c>
      <c r="DC61" s="51">
        <f t="shared" si="58"/>
        <v>0</v>
      </c>
      <c r="DD61" s="51">
        <f t="shared" si="58"/>
        <v>0</v>
      </c>
      <c r="DE61" s="51">
        <f t="shared" si="58"/>
        <v>0</v>
      </c>
      <c r="DF61" s="51">
        <f t="shared" si="58"/>
        <v>0</v>
      </c>
      <c r="DG61" s="51">
        <f t="shared" si="58"/>
        <v>0</v>
      </c>
      <c r="DH61" s="51">
        <f t="shared" si="58"/>
        <v>0</v>
      </c>
      <c r="DI61" s="51">
        <f t="shared" si="58"/>
        <v>0</v>
      </c>
      <c r="DJ61" s="51">
        <f t="shared" si="58"/>
        <v>0</v>
      </c>
      <c r="DK61" s="51">
        <f t="shared" si="58"/>
        <v>0</v>
      </c>
      <c r="DL61" s="51">
        <f t="shared" si="58"/>
        <v>0</v>
      </c>
      <c r="DM61" s="51">
        <f t="shared" si="58"/>
        <v>0</v>
      </c>
      <c r="DN61" s="51">
        <f t="shared" si="58"/>
        <v>0</v>
      </c>
      <c r="DO61" s="51">
        <f t="shared" si="58"/>
        <v>0</v>
      </c>
      <c r="DP61" s="51">
        <f t="shared" si="58"/>
        <v>0</v>
      </c>
      <c r="DQ61" s="51">
        <f t="shared" si="58"/>
        <v>0</v>
      </c>
      <c r="DR61" s="51">
        <f t="shared" si="58"/>
        <v>0</v>
      </c>
      <c r="DS61" s="51">
        <f t="shared" si="58"/>
        <v>0</v>
      </c>
      <c r="DT61" s="51">
        <f t="shared" si="58"/>
        <v>0</v>
      </c>
      <c r="DU61" s="51">
        <f t="shared" si="58"/>
        <v>0</v>
      </c>
      <c r="DV61" s="51">
        <f t="shared" si="58"/>
        <v>0</v>
      </c>
      <c r="DW61" s="51">
        <f t="shared" si="58"/>
        <v>0</v>
      </c>
      <c r="DX61" s="51">
        <f t="shared" si="58"/>
        <v>0</v>
      </c>
      <c r="DY61" s="51">
        <f t="shared" si="58"/>
        <v>0</v>
      </c>
      <c r="DZ61" s="51">
        <f t="shared" si="58"/>
        <v>0</v>
      </c>
      <c r="EA61" s="51">
        <f t="shared" si="58"/>
        <v>0</v>
      </c>
      <c r="EB61" s="51">
        <f t="shared" si="58"/>
        <v>0</v>
      </c>
      <c r="EC61" s="51">
        <f t="shared" si="58"/>
        <v>0</v>
      </c>
      <c r="ED61" s="51">
        <f t="shared" si="58"/>
        <v>0</v>
      </c>
      <c r="EE61" s="51">
        <f t="shared" ref="EE61:GE61" si="59">IFERROR(EE121/EE31*10000,0)</f>
        <v>0</v>
      </c>
      <c r="EF61" s="51">
        <f t="shared" si="59"/>
        <v>0</v>
      </c>
      <c r="EG61" s="51">
        <f t="shared" si="59"/>
        <v>0</v>
      </c>
      <c r="EH61" s="51">
        <f t="shared" si="59"/>
        <v>0</v>
      </c>
      <c r="EI61" s="51">
        <f t="shared" si="59"/>
        <v>0</v>
      </c>
      <c r="EJ61" s="51">
        <f t="shared" si="59"/>
        <v>0</v>
      </c>
      <c r="EK61" s="51">
        <f t="shared" si="59"/>
        <v>0</v>
      </c>
      <c r="EL61" s="51">
        <f t="shared" si="59"/>
        <v>0</v>
      </c>
      <c r="EM61" s="51">
        <f t="shared" si="59"/>
        <v>0</v>
      </c>
      <c r="EN61" s="51">
        <f t="shared" si="59"/>
        <v>0</v>
      </c>
      <c r="EO61" s="51">
        <f t="shared" si="59"/>
        <v>0</v>
      </c>
      <c r="EP61" s="51">
        <f t="shared" si="59"/>
        <v>0</v>
      </c>
      <c r="EQ61" s="51">
        <f t="shared" si="59"/>
        <v>0</v>
      </c>
      <c r="ER61" s="51">
        <f t="shared" si="59"/>
        <v>0</v>
      </c>
      <c r="ES61" s="51">
        <f t="shared" si="59"/>
        <v>0</v>
      </c>
      <c r="ET61" s="51">
        <f t="shared" si="59"/>
        <v>0</v>
      </c>
      <c r="EU61" s="51">
        <f t="shared" si="59"/>
        <v>0</v>
      </c>
      <c r="EV61" s="51">
        <f t="shared" si="59"/>
        <v>0</v>
      </c>
      <c r="EW61" s="51">
        <f t="shared" si="59"/>
        <v>0</v>
      </c>
      <c r="EX61" s="51">
        <f t="shared" si="59"/>
        <v>0</v>
      </c>
      <c r="EY61" s="51">
        <f t="shared" si="59"/>
        <v>0</v>
      </c>
      <c r="EZ61" s="51">
        <f t="shared" si="59"/>
        <v>0</v>
      </c>
      <c r="FA61" s="51">
        <f t="shared" si="59"/>
        <v>0</v>
      </c>
      <c r="FB61" s="51">
        <f t="shared" si="59"/>
        <v>0</v>
      </c>
      <c r="FC61" s="51">
        <f t="shared" si="59"/>
        <v>0</v>
      </c>
      <c r="FD61" s="51">
        <f t="shared" si="59"/>
        <v>0</v>
      </c>
      <c r="FE61" s="51">
        <f t="shared" si="59"/>
        <v>0</v>
      </c>
      <c r="FF61" s="51">
        <f t="shared" si="59"/>
        <v>0</v>
      </c>
      <c r="FG61" s="51">
        <f t="shared" si="59"/>
        <v>0</v>
      </c>
      <c r="FH61" s="51">
        <f t="shared" si="59"/>
        <v>0</v>
      </c>
      <c r="FI61" s="51">
        <f t="shared" si="59"/>
        <v>0</v>
      </c>
      <c r="FJ61" s="51">
        <f t="shared" si="59"/>
        <v>0</v>
      </c>
      <c r="FK61" s="51">
        <f t="shared" si="59"/>
        <v>0</v>
      </c>
      <c r="FL61" s="51">
        <f t="shared" si="59"/>
        <v>0</v>
      </c>
      <c r="FM61" s="51">
        <f t="shared" si="59"/>
        <v>0</v>
      </c>
      <c r="FN61" s="51">
        <f t="shared" si="59"/>
        <v>0</v>
      </c>
      <c r="FO61" s="51">
        <f t="shared" si="59"/>
        <v>0</v>
      </c>
      <c r="FP61" s="51">
        <f t="shared" si="59"/>
        <v>0</v>
      </c>
      <c r="FQ61" s="51">
        <f t="shared" si="59"/>
        <v>0</v>
      </c>
      <c r="FR61" s="51">
        <f t="shared" si="59"/>
        <v>0</v>
      </c>
      <c r="FS61" s="51">
        <f t="shared" si="59"/>
        <v>0</v>
      </c>
      <c r="FT61" s="51">
        <f t="shared" si="59"/>
        <v>0</v>
      </c>
      <c r="FU61" s="51">
        <f t="shared" si="59"/>
        <v>0</v>
      </c>
      <c r="FV61" s="51">
        <f t="shared" si="59"/>
        <v>0</v>
      </c>
      <c r="FW61" s="51">
        <f t="shared" si="59"/>
        <v>0</v>
      </c>
      <c r="FX61" s="51">
        <f t="shared" si="59"/>
        <v>0</v>
      </c>
      <c r="FY61" s="51">
        <f t="shared" si="59"/>
        <v>0</v>
      </c>
      <c r="FZ61" s="51">
        <f t="shared" si="59"/>
        <v>0</v>
      </c>
      <c r="GA61" s="51">
        <f t="shared" si="59"/>
        <v>0</v>
      </c>
      <c r="GB61" s="51">
        <f t="shared" si="59"/>
        <v>0</v>
      </c>
      <c r="GC61" s="51">
        <f t="shared" si="59"/>
        <v>0</v>
      </c>
      <c r="GD61" s="51">
        <f t="shared" si="59"/>
        <v>0</v>
      </c>
      <c r="GE61" s="51">
        <f t="shared" si="59"/>
        <v>0</v>
      </c>
    </row>
    <row r="62" spans="1:187" s="93" customFormat="1" ht="21" customHeight="1" outlineLevel="1">
      <c r="A62" s="43" t="str">
        <f>目录及说明!$C$3</f>
        <v>XX地区</v>
      </c>
      <c r="B62" s="43" t="str">
        <f>目录及说明!$C$4</f>
        <v>XX项目</v>
      </c>
      <c r="C62" s="94" t="str">
        <f t="shared" ref="C62:C63" si="60">C32</f>
        <v>类别1</v>
      </c>
      <c r="D62" s="854"/>
      <c r="E62" s="52">
        <f t="shared" ref="E62:V64" si="61">$F62</f>
        <v>0</v>
      </c>
      <c r="F62" s="686">
        <f>表1.3.1.1单方成本调整表!N30+表1.3.1.1单方成本调整表!P30</f>
        <v>0</v>
      </c>
      <c r="G62" s="52">
        <f t="shared" si="61"/>
        <v>0</v>
      </c>
      <c r="H62" s="52">
        <f t="shared" si="61"/>
        <v>0</v>
      </c>
      <c r="I62" s="52">
        <f t="shared" si="61"/>
        <v>0</v>
      </c>
      <c r="J62" s="52">
        <f t="shared" si="61"/>
        <v>0</v>
      </c>
      <c r="K62" s="52">
        <f t="shared" si="61"/>
        <v>0</v>
      </c>
      <c r="L62" s="52">
        <f t="shared" si="61"/>
        <v>0</v>
      </c>
      <c r="M62" s="52">
        <f t="shared" si="61"/>
        <v>0</v>
      </c>
      <c r="N62" s="52">
        <f t="shared" si="61"/>
        <v>0</v>
      </c>
      <c r="O62" s="52">
        <f t="shared" si="61"/>
        <v>0</v>
      </c>
      <c r="P62" s="52">
        <f t="shared" si="61"/>
        <v>0</v>
      </c>
      <c r="Q62" s="52">
        <f t="shared" si="61"/>
        <v>0</v>
      </c>
      <c r="R62" s="52">
        <f t="shared" si="61"/>
        <v>0</v>
      </c>
      <c r="S62" s="52">
        <f t="shared" si="61"/>
        <v>0</v>
      </c>
      <c r="T62" s="52">
        <f t="shared" si="61"/>
        <v>0</v>
      </c>
      <c r="U62" s="52">
        <f t="shared" si="61"/>
        <v>0</v>
      </c>
      <c r="V62" s="52">
        <f t="shared" si="61"/>
        <v>0</v>
      </c>
      <c r="W62" s="52">
        <f t="shared" ref="W62:CH64" si="62">$F62</f>
        <v>0</v>
      </c>
      <c r="X62" s="52">
        <f t="shared" si="62"/>
        <v>0</v>
      </c>
      <c r="Y62" s="52">
        <f t="shared" si="62"/>
        <v>0</v>
      </c>
      <c r="Z62" s="52">
        <f t="shared" si="62"/>
        <v>0</v>
      </c>
      <c r="AA62" s="52">
        <f t="shared" si="62"/>
        <v>0</v>
      </c>
      <c r="AB62" s="52">
        <f t="shared" si="62"/>
        <v>0</v>
      </c>
      <c r="AC62" s="52">
        <f t="shared" si="62"/>
        <v>0</v>
      </c>
      <c r="AD62" s="52">
        <f t="shared" si="62"/>
        <v>0</v>
      </c>
      <c r="AE62" s="52">
        <f t="shared" si="62"/>
        <v>0</v>
      </c>
      <c r="AF62" s="52">
        <f t="shared" si="62"/>
        <v>0</v>
      </c>
      <c r="AG62" s="52">
        <f t="shared" si="62"/>
        <v>0</v>
      </c>
      <c r="AH62" s="52">
        <f t="shared" si="62"/>
        <v>0</v>
      </c>
      <c r="AI62" s="52">
        <f t="shared" si="62"/>
        <v>0</v>
      </c>
      <c r="AJ62" s="52">
        <f t="shared" si="62"/>
        <v>0</v>
      </c>
      <c r="AK62" s="52">
        <f t="shared" si="62"/>
        <v>0</v>
      </c>
      <c r="AL62" s="52">
        <f t="shared" si="62"/>
        <v>0</v>
      </c>
      <c r="AM62" s="52">
        <f t="shared" si="62"/>
        <v>0</v>
      </c>
      <c r="AN62" s="52">
        <f t="shared" si="62"/>
        <v>0</v>
      </c>
      <c r="AO62" s="52">
        <f t="shared" si="62"/>
        <v>0</v>
      </c>
      <c r="AP62" s="52">
        <f t="shared" si="62"/>
        <v>0</v>
      </c>
      <c r="AQ62" s="52">
        <f t="shared" si="62"/>
        <v>0</v>
      </c>
      <c r="AR62" s="52">
        <f t="shared" si="62"/>
        <v>0</v>
      </c>
      <c r="AS62" s="52">
        <f t="shared" si="62"/>
        <v>0</v>
      </c>
      <c r="AT62" s="52">
        <f t="shared" si="62"/>
        <v>0</v>
      </c>
      <c r="AU62" s="52">
        <f t="shared" si="62"/>
        <v>0</v>
      </c>
      <c r="AV62" s="52">
        <f t="shared" si="62"/>
        <v>0</v>
      </c>
      <c r="AW62" s="52">
        <f t="shared" si="62"/>
        <v>0</v>
      </c>
      <c r="AX62" s="52">
        <f t="shared" si="62"/>
        <v>0</v>
      </c>
      <c r="AY62" s="52">
        <f t="shared" si="62"/>
        <v>0</v>
      </c>
      <c r="AZ62" s="52">
        <f t="shared" si="62"/>
        <v>0</v>
      </c>
      <c r="BA62" s="52">
        <f t="shared" si="62"/>
        <v>0</v>
      </c>
      <c r="BB62" s="52">
        <f t="shared" si="62"/>
        <v>0</v>
      </c>
      <c r="BC62" s="52">
        <f t="shared" si="62"/>
        <v>0</v>
      </c>
      <c r="BD62" s="52">
        <f t="shared" si="62"/>
        <v>0</v>
      </c>
      <c r="BE62" s="52">
        <f t="shared" si="62"/>
        <v>0</v>
      </c>
      <c r="BF62" s="52">
        <f t="shared" si="62"/>
        <v>0</v>
      </c>
      <c r="BG62" s="52">
        <f t="shared" si="62"/>
        <v>0</v>
      </c>
      <c r="BH62" s="52">
        <f t="shared" si="62"/>
        <v>0</v>
      </c>
      <c r="BI62" s="52">
        <f t="shared" si="62"/>
        <v>0</v>
      </c>
      <c r="BJ62" s="52">
        <f t="shared" si="62"/>
        <v>0</v>
      </c>
      <c r="BK62" s="52">
        <f t="shared" si="62"/>
        <v>0</v>
      </c>
      <c r="BL62" s="52">
        <f t="shared" si="62"/>
        <v>0</v>
      </c>
      <c r="BM62" s="52">
        <f t="shared" si="62"/>
        <v>0</v>
      </c>
      <c r="BN62" s="52">
        <f t="shared" si="62"/>
        <v>0</v>
      </c>
      <c r="BO62" s="52">
        <f t="shared" si="62"/>
        <v>0</v>
      </c>
      <c r="BP62" s="52">
        <f t="shared" si="62"/>
        <v>0</v>
      </c>
      <c r="BQ62" s="52">
        <f t="shared" si="62"/>
        <v>0</v>
      </c>
      <c r="BR62" s="52">
        <f t="shared" si="62"/>
        <v>0</v>
      </c>
      <c r="BS62" s="52">
        <f t="shared" si="62"/>
        <v>0</v>
      </c>
      <c r="BT62" s="52">
        <f t="shared" si="62"/>
        <v>0</v>
      </c>
      <c r="BU62" s="52">
        <f t="shared" si="62"/>
        <v>0</v>
      </c>
      <c r="BV62" s="52">
        <f t="shared" si="62"/>
        <v>0</v>
      </c>
      <c r="BW62" s="52">
        <f t="shared" si="62"/>
        <v>0</v>
      </c>
      <c r="BX62" s="52">
        <f t="shared" si="62"/>
        <v>0</v>
      </c>
      <c r="BY62" s="52">
        <f t="shared" si="62"/>
        <v>0</v>
      </c>
      <c r="BZ62" s="52">
        <f t="shared" si="62"/>
        <v>0</v>
      </c>
      <c r="CA62" s="52">
        <f t="shared" si="62"/>
        <v>0</v>
      </c>
      <c r="CB62" s="52">
        <f t="shared" si="62"/>
        <v>0</v>
      </c>
      <c r="CC62" s="52">
        <f t="shared" si="62"/>
        <v>0</v>
      </c>
      <c r="CD62" s="52">
        <f t="shared" si="62"/>
        <v>0</v>
      </c>
      <c r="CE62" s="52">
        <f t="shared" si="62"/>
        <v>0</v>
      </c>
      <c r="CF62" s="52">
        <f t="shared" si="62"/>
        <v>0</v>
      </c>
      <c r="CG62" s="52">
        <f t="shared" si="62"/>
        <v>0</v>
      </c>
      <c r="CH62" s="52">
        <f t="shared" si="62"/>
        <v>0</v>
      </c>
      <c r="CI62" s="52">
        <f t="shared" ref="CI62:ET64" si="63">$F62</f>
        <v>0</v>
      </c>
      <c r="CJ62" s="52">
        <f t="shared" si="63"/>
        <v>0</v>
      </c>
      <c r="CK62" s="52">
        <f t="shared" si="63"/>
        <v>0</v>
      </c>
      <c r="CL62" s="52">
        <f t="shared" si="63"/>
        <v>0</v>
      </c>
      <c r="CM62" s="52">
        <f t="shared" si="63"/>
        <v>0</v>
      </c>
      <c r="CN62" s="52">
        <f t="shared" si="63"/>
        <v>0</v>
      </c>
      <c r="CO62" s="52">
        <f t="shared" si="63"/>
        <v>0</v>
      </c>
      <c r="CP62" s="52">
        <f t="shared" si="63"/>
        <v>0</v>
      </c>
      <c r="CQ62" s="52">
        <f t="shared" si="63"/>
        <v>0</v>
      </c>
      <c r="CR62" s="52">
        <f t="shared" si="63"/>
        <v>0</v>
      </c>
      <c r="CS62" s="52">
        <f t="shared" si="63"/>
        <v>0</v>
      </c>
      <c r="CT62" s="52">
        <f t="shared" si="63"/>
        <v>0</v>
      </c>
      <c r="CU62" s="52">
        <f t="shared" si="63"/>
        <v>0</v>
      </c>
      <c r="CV62" s="52">
        <f t="shared" si="63"/>
        <v>0</v>
      </c>
      <c r="CW62" s="52">
        <f t="shared" si="63"/>
        <v>0</v>
      </c>
      <c r="CX62" s="52">
        <f t="shared" si="63"/>
        <v>0</v>
      </c>
      <c r="CY62" s="52">
        <f t="shared" si="63"/>
        <v>0</v>
      </c>
      <c r="CZ62" s="52">
        <f t="shared" si="63"/>
        <v>0</v>
      </c>
      <c r="DA62" s="52">
        <f t="shared" si="63"/>
        <v>0</v>
      </c>
      <c r="DB62" s="52">
        <f t="shared" si="63"/>
        <v>0</v>
      </c>
      <c r="DC62" s="52">
        <f t="shared" si="63"/>
        <v>0</v>
      </c>
      <c r="DD62" s="52">
        <f t="shared" si="63"/>
        <v>0</v>
      </c>
      <c r="DE62" s="52">
        <f t="shared" si="63"/>
        <v>0</v>
      </c>
      <c r="DF62" s="52">
        <f t="shared" si="63"/>
        <v>0</v>
      </c>
      <c r="DG62" s="52">
        <f t="shared" si="63"/>
        <v>0</v>
      </c>
      <c r="DH62" s="52">
        <f t="shared" si="63"/>
        <v>0</v>
      </c>
      <c r="DI62" s="52">
        <f t="shared" si="63"/>
        <v>0</v>
      </c>
      <c r="DJ62" s="52">
        <f t="shared" si="63"/>
        <v>0</v>
      </c>
      <c r="DK62" s="52">
        <f t="shared" si="63"/>
        <v>0</v>
      </c>
      <c r="DL62" s="52">
        <f t="shared" si="63"/>
        <v>0</v>
      </c>
      <c r="DM62" s="52">
        <f t="shared" si="63"/>
        <v>0</v>
      </c>
      <c r="DN62" s="52">
        <f t="shared" si="63"/>
        <v>0</v>
      </c>
      <c r="DO62" s="52">
        <f t="shared" si="63"/>
        <v>0</v>
      </c>
      <c r="DP62" s="52">
        <f t="shared" si="63"/>
        <v>0</v>
      </c>
      <c r="DQ62" s="52">
        <f t="shared" si="63"/>
        <v>0</v>
      </c>
      <c r="DR62" s="52">
        <f t="shared" si="63"/>
        <v>0</v>
      </c>
      <c r="DS62" s="52">
        <f t="shared" si="63"/>
        <v>0</v>
      </c>
      <c r="DT62" s="52">
        <f t="shared" si="63"/>
        <v>0</v>
      </c>
      <c r="DU62" s="52">
        <f t="shared" si="63"/>
        <v>0</v>
      </c>
      <c r="DV62" s="52">
        <f t="shared" si="63"/>
        <v>0</v>
      </c>
      <c r="DW62" s="52">
        <f t="shared" si="63"/>
        <v>0</v>
      </c>
      <c r="DX62" s="52">
        <f t="shared" si="63"/>
        <v>0</v>
      </c>
      <c r="DY62" s="52">
        <f t="shared" si="63"/>
        <v>0</v>
      </c>
      <c r="DZ62" s="52">
        <f t="shared" si="63"/>
        <v>0</v>
      </c>
      <c r="EA62" s="52">
        <f t="shared" si="63"/>
        <v>0</v>
      </c>
      <c r="EB62" s="52">
        <f t="shared" si="63"/>
        <v>0</v>
      </c>
      <c r="EC62" s="52">
        <f t="shared" si="63"/>
        <v>0</v>
      </c>
      <c r="ED62" s="52">
        <f t="shared" si="63"/>
        <v>0</v>
      </c>
      <c r="EE62" s="52">
        <f t="shared" si="63"/>
        <v>0</v>
      </c>
      <c r="EF62" s="52">
        <f t="shared" si="63"/>
        <v>0</v>
      </c>
      <c r="EG62" s="52">
        <f t="shared" si="63"/>
        <v>0</v>
      </c>
      <c r="EH62" s="52">
        <f t="shared" si="63"/>
        <v>0</v>
      </c>
      <c r="EI62" s="52">
        <f t="shared" si="63"/>
        <v>0</v>
      </c>
      <c r="EJ62" s="52">
        <f t="shared" si="63"/>
        <v>0</v>
      </c>
      <c r="EK62" s="52">
        <f t="shared" si="63"/>
        <v>0</v>
      </c>
      <c r="EL62" s="52">
        <f t="shared" si="63"/>
        <v>0</v>
      </c>
      <c r="EM62" s="52">
        <f t="shared" si="63"/>
        <v>0</v>
      </c>
      <c r="EN62" s="52">
        <f t="shared" si="63"/>
        <v>0</v>
      </c>
      <c r="EO62" s="52">
        <f t="shared" si="63"/>
        <v>0</v>
      </c>
      <c r="EP62" s="52">
        <f t="shared" si="63"/>
        <v>0</v>
      </c>
      <c r="EQ62" s="52">
        <f t="shared" si="63"/>
        <v>0</v>
      </c>
      <c r="ER62" s="52">
        <f t="shared" si="63"/>
        <v>0</v>
      </c>
      <c r="ES62" s="52">
        <f t="shared" si="63"/>
        <v>0</v>
      </c>
      <c r="ET62" s="52">
        <f t="shared" si="63"/>
        <v>0</v>
      </c>
      <c r="EU62" s="52">
        <f t="shared" ref="EU62:GE64" si="64">$F62</f>
        <v>0</v>
      </c>
      <c r="EV62" s="52">
        <f t="shared" si="64"/>
        <v>0</v>
      </c>
      <c r="EW62" s="52">
        <f t="shared" si="64"/>
        <v>0</v>
      </c>
      <c r="EX62" s="52">
        <f t="shared" si="64"/>
        <v>0</v>
      </c>
      <c r="EY62" s="52">
        <f t="shared" si="64"/>
        <v>0</v>
      </c>
      <c r="EZ62" s="52">
        <f t="shared" si="64"/>
        <v>0</v>
      </c>
      <c r="FA62" s="52">
        <f t="shared" si="64"/>
        <v>0</v>
      </c>
      <c r="FB62" s="52">
        <f t="shared" si="64"/>
        <v>0</v>
      </c>
      <c r="FC62" s="52">
        <f t="shared" si="64"/>
        <v>0</v>
      </c>
      <c r="FD62" s="52">
        <f t="shared" si="64"/>
        <v>0</v>
      </c>
      <c r="FE62" s="52">
        <f t="shared" si="64"/>
        <v>0</v>
      </c>
      <c r="FF62" s="52">
        <f t="shared" si="64"/>
        <v>0</v>
      </c>
      <c r="FG62" s="52">
        <f t="shared" si="64"/>
        <v>0</v>
      </c>
      <c r="FH62" s="52">
        <f t="shared" si="64"/>
        <v>0</v>
      </c>
      <c r="FI62" s="52">
        <f t="shared" si="64"/>
        <v>0</v>
      </c>
      <c r="FJ62" s="52">
        <f t="shared" si="64"/>
        <v>0</v>
      </c>
      <c r="FK62" s="52">
        <f t="shared" si="64"/>
        <v>0</v>
      </c>
      <c r="FL62" s="52">
        <f t="shared" si="64"/>
        <v>0</v>
      </c>
      <c r="FM62" s="52">
        <f t="shared" si="64"/>
        <v>0</v>
      </c>
      <c r="FN62" s="52">
        <f t="shared" si="64"/>
        <v>0</v>
      </c>
      <c r="FO62" s="52">
        <f t="shared" si="64"/>
        <v>0</v>
      </c>
      <c r="FP62" s="52">
        <f t="shared" si="64"/>
        <v>0</v>
      </c>
      <c r="FQ62" s="52">
        <f t="shared" si="64"/>
        <v>0</v>
      </c>
      <c r="FR62" s="52">
        <f t="shared" si="64"/>
        <v>0</v>
      </c>
      <c r="FS62" s="52">
        <f t="shared" si="64"/>
        <v>0</v>
      </c>
      <c r="FT62" s="52">
        <f t="shared" si="64"/>
        <v>0</v>
      </c>
      <c r="FU62" s="52">
        <f t="shared" si="64"/>
        <v>0</v>
      </c>
      <c r="FV62" s="52">
        <f t="shared" si="64"/>
        <v>0</v>
      </c>
      <c r="FW62" s="52">
        <f t="shared" si="64"/>
        <v>0</v>
      </c>
      <c r="FX62" s="52">
        <f t="shared" si="64"/>
        <v>0</v>
      </c>
      <c r="FY62" s="52">
        <f t="shared" si="64"/>
        <v>0</v>
      </c>
      <c r="FZ62" s="52">
        <f t="shared" si="64"/>
        <v>0</v>
      </c>
      <c r="GA62" s="52">
        <f t="shared" si="64"/>
        <v>0</v>
      </c>
      <c r="GB62" s="52">
        <f t="shared" si="64"/>
        <v>0</v>
      </c>
      <c r="GC62" s="52">
        <f t="shared" si="64"/>
        <v>0</v>
      </c>
      <c r="GD62" s="52">
        <f t="shared" si="64"/>
        <v>0</v>
      </c>
      <c r="GE62" s="52">
        <f t="shared" si="64"/>
        <v>0</v>
      </c>
    </row>
    <row r="63" spans="1:187" s="93" customFormat="1" ht="21" customHeight="1" outlineLevel="1">
      <c r="A63" s="43" t="str">
        <f>目录及说明!$C$3</f>
        <v>XX地区</v>
      </c>
      <c r="B63" s="43" t="str">
        <f>目录及说明!$C$4</f>
        <v>XX项目</v>
      </c>
      <c r="C63" s="94" t="str">
        <f t="shared" si="60"/>
        <v>类别2</v>
      </c>
      <c r="D63" s="854"/>
      <c r="E63" s="52">
        <f t="shared" si="61"/>
        <v>0</v>
      </c>
      <c r="F63" s="686">
        <f>表1.3.1.1单方成本调整表!N31+表1.3.1.1单方成本调整表!P31</f>
        <v>0</v>
      </c>
      <c r="G63" s="52">
        <f t="shared" si="61"/>
        <v>0</v>
      </c>
      <c r="H63" s="52">
        <f t="shared" ref="H63:BS64" si="65">$F63</f>
        <v>0</v>
      </c>
      <c r="I63" s="52">
        <f t="shared" si="65"/>
        <v>0</v>
      </c>
      <c r="J63" s="52">
        <f t="shared" si="65"/>
        <v>0</v>
      </c>
      <c r="K63" s="52">
        <f t="shared" si="65"/>
        <v>0</v>
      </c>
      <c r="L63" s="52">
        <f t="shared" si="65"/>
        <v>0</v>
      </c>
      <c r="M63" s="52">
        <f t="shared" si="65"/>
        <v>0</v>
      </c>
      <c r="N63" s="52">
        <f t="shared" si="65"/>
        <v>0</v>
      </c>
      <c r="O63" s="52">
        <f t="shared" si="65"/>
        <v>0</v>
      </c>
      <c r="P63" s="52">
        <f t="shared" si="65"/>
        <v>0</v>
      </c>
      <c r="Q63" s="52">
        <f t="shared" si="65"/>
        <v>0</v>
      </c>
      <c r="R63" s="52">
        <f t="shared" si="65"/>
        <v>0</v>
      </c>
      <c r="S63" s="52">
        <f t="shared" si="65"/>
        <v>0</v>
      </c>
      <c r="T63" s="52">
        <f t="shared" si="65"/>
        <v>0</v>
      </c>
      <c r="U63" s="52">
        <f t="shared" si="65"/>
        <v>0</v>
      </c>
      <c r="V63" s="52">
        <f t="shared" si="65"/>
        <v>0</v>
      </c>
      <c r="W63" s="52">
        <f t="shared" si="65"/>
        <v>0</v>
      </c>
      <c r="X63" s="52">
        <f t="shared" si="65"/>
        <v>0</v>
      </c>
      <c r="Y63" s="52">
        <f t="shared" si="65"/>
        <v>0</v>
      </c>
      <c r="Z63" s="52">
        <f t="shared" si="65"/>
        <v>0</v>
      </c>
      <c r="AA63" s="52">
        <f t="shared" si="65"/>
        <v>0</v>
      </c>
      <c r="AB63" s="52">
        <f t="shared" si="65"/>
        <v>0</v>
      </c>
      <c r="AC63" s="52">
        <f t="shared" si="65"/>
        <v>0</v>
      </c>
      <c r="AD63" s="52">
        <f t="shared" si="65"/>
        <v>0</v>
      </c>
      <c r="AE63" s="52">
        <f t="shared" si="65"/>
        <v>0</v>
      </c>
      <c r="AF63" s="52">
        <f t="shared" si="65"/>
        <v>0</v>
      </c>
      <c r="AG63" s="52">
        <f t="shared" si="65"/>
        <v>0</v>
      </c>
      <c r="AH63" s="52">
        <f t="shared" si="65"/>
        <v>0</v>
      </c>
      <c r="AI63" s="52">
        <f t="shared" si="65"/>
        <v>0</v>
      </c>
      <c r="AJ63" s="52">
        <f t="shared" si="65"/>
        <v>0</v>
      </c>
      <c r="AK63" s="52">
        <f t="shared" si="65"/>
        <v>0</v>
      </c>
      <c r="AL63" s="52">
        <f t="shared" si="65"/>
        <v>0</v>
      </c>
      <c r="AM63" s="52">
        <f t="shared" si="65"/>
        <v>0</v>
      </c>
      <c r="AN63" s="52">
        <f t="shared" si="65"/>
        <v>0</v>
      </c>
      <c r="AO63" s="52">
        <f t="shared" si="65"/>
        <v>0</v>
      </c>
      <c r="AP63" s="52">
        <f t="shared" si="65"/>
        <v>0</v>
      </c>
      <c r="AQ63" s="52">
        <f t="shared" si="65"/>
        <v>0</v>
      </c>
      <c r="AR63" s="52">
        <f t="shared" si="65"/>
        <v>0</v>
      </c>
      <c r="AS63" s="52">
        <f t="shared" si="65"/>
        <v>0</v>
      </c>
      <c r="AT63" s="52">
        <f t="shared" si="65"/>
        <v>0</v>
      </c>
      <c r="AU63" s="52">
        <f t="shared" si="65"/>
        <v>0</v>
      </c>
      <c r="AV63" s="52">
        <f t="shared" si="65"/>
        <v>0</v>
      </c>
      <c r="AW63" s="52">
        <f t="shared" si="65"/>
        <v>0</v>
      </c>
      <c r="AX63" s="52">
        <f t="shared" si="65"/>
        <v>0</v>
      </c>
      <c r="AY63" s="52">
        <f t="shared" si="65"/>
        <v>0</v>
      </c>
      <c r="AZ63" s="52">
        <f t="shared" si="65"/>
        <v>0</v>
      </c>
      <c r="BA63" s="52">
        <f t="shared" si="65"/>
        <v>0</v>
      </c>
      <c r="BB63" s="52">
        <f t="shared" si="65"/>
        <v>0</v>
      </c>
      <c r="BC63" s="52">
        <f t="shared" si="65"/>
        <v>0</v>
      </c>
      <c r="BD63" s="52">
        <f t="shared" si="65"/>
        <v>0</v>
      </c>
      <c r="BE63" s="52">
        <f t="shared" si="65"/>
        <v>0</v>
      </c>
      <c r="BF63" s="52">
        <f t="shared" si="65"/>
        <v>0</v>
      </c>
      <c r="BG63" s="52">
        <f t="shared" si="65"/>
        <v>0</v>
      </c>
      <c r="BH63" s="52">
        <f t="shared" si="65"/>
        <v>0</v>
      </c>
      <c r="BI63" s="52">
        <f t="shared" si="65"/>
        <v>0</v>
      </c>
      <c r="BJ63" s="52">
        <f t="shared" si="65"/>
        <v>0</v>
      </c>
      <c r="BK63" s="52">
        <f t="shared" si="65"/>
        <v>0</v>
      </c>
      <c r="BL63" s="52">
        <f t="shared" si="65"/>
        <v>0</v>
      </c>
      <c r="BM63" s="52">
        <f t="shared" si="65"/>
        <v>0</v>
      </c>
      <c r="BN63" s="52">
        <f t="shared" si="65"/>
        <v>0</v>
      </c>
      <c r="BO63" s="52">
        <f t="shared" si="65"/>
        <v>0</v>
      </c>
      <c r="BP63" s="52">
        <f t="shared" si="65"/>
        <v>0</v>
      </c>
      <c r="BQ63" s="52">
        <f t="shared" si="65"/>
        <v>0</v>
      </c>
      <c r="BR63" s="52">
        <f t="shared" si="65"/>
        <v>0</v>
      </c>
      <c r="BS63" s="52">
        <f t="shared" si="65"/>
        <v>0</v>
      </c>
      <c r="BT63" s="52">
        <f t="shared" si="62"/>
        <v>0</v>
      </c>
      <c r="BU63" s="52">
        <f t="shared" si="62"/>
        <v>0</v>
      </c>
      <c r="BV63" s="52">
        <f t="shared" si="62"/>
        <v>0</v>
      </c>
      <c r="BW63" s="52">
        <f t="shared" si="62"/>
        <v>0</v>
      </c>
      <c r="BX63" s="52">
        <f t="shared" si="62"/>
        <v>0</v>
      </c>
      <c r="BY63" s="52">
        <f t="shared" si="62"/>
        <v>0</v>
      </c>
      <c r="BZ63" s="52">
        <f t="shared" si="62"/>
        <v>0</v>
      </c>
      <c r="CA63" s="52">
        <f t="shared" si="62"/>
        <v>0</v>
      </c>
      <c r="CB63" s="52">
        <f t="shared" si="62"/>
        <v>0</v>
      </c>
      <c r="CC63" s="52">
        <f t="shared" si="62"/>
        <v>0</v>
      </c>
      <c r="CD63" s="52">
        <f t="shared" si="62"/>
        <v>0</v>
      </c>
      <c r="CE63" s="52">
        <f t="shared" si="62"/>
        <v>0</v>
      </c>
      <c r="CF63" s="52">
        <f t="shared" si="62"/>
        <v>0</v>
      </c>
      <c r="CG63" s="52">
        <f t="shared" si="62"/>
        <v>0</v>
      </c>
      <c r="CH63" s="52">
        <f t="shared" si="62"/>
        <v>0</v>
      </c>
      <c r="CI63" s="52">
        <f t="shared" si="63"/>
        <v>0</v>
      </c>
      <c r="CJ63" s="52">
        <f t="shared" si="63"/>
        <v>0</v>
      </c>
      <c r="CK63" s="52">
        <f t="shared" si="63"/>
        <v>0</v>
      </c>
      <c r="CL63" s="52">
        <f t="shared" si="63"/>
        <v>0</v>
      </c>
      <c r="CM63" s="52">
        <f t="shared" si="63"/>
        <v>0</v>
      </c>
      <c r="CN63" s="52">
        <f t="shared" si="63"/>
        <v>0</v>
      </c>
      <c r="CO63" s="52">
        <f t="shared" si="63"/>
        <v>0</v>
      </c>
      <c r="CP63" s="52">
        <f t="shared" si="63"/>
        <v>0</v>
      </c>
      <c r="CQ63" s="52">
        <f t="shared" si="63"/>
        <v>0</v>
      </c>
      <c r="CR63" s="52">
        <f t="shared" si="63"/>
        <v>0</v>
      </c>
      <c r="CS63" s="52">
        <f t="shared" si="63"/>
        <v>0</v>
      </c>
      <c r="CT63" s="52">
        <f t="shared" si="63"/>
        <v>0</v>
      </c>
      <c r="CU63" s="52">
        <f t="shared" si="63"/>
        <v>0</v>
      </c>
      <c r="CV63" s="52">
        <f t="shared" si="63"/>
        <v>0</v>
      </c>
      <c r="CW63" s="52">
        <f t="shared" si="63"/>
        <v>0</v>
      </c>
      <c r="CX63" s="52">
        <f t="shared" si="63"/>
        <v>0</v>
      </c>
      <c r="CY63" s="52">
        <f t="shared" si="63"/>
        <v>0</v>
      </c>
      <c r="CZ63" s="52">
        <f t="shared" si="63"/>
        <v>0</v>
      </c>
      <c r="DA63" s="52">
        <f t="shared" si="63"/>
        <v>0</v>
      </c>
      <c r="DB63" s="52">
        <f t="shared" si="63"/>
        <v>0</v>
      </c>
      <c r="DC63" s="52">
        <f t="shared" si="63"/>
        <v>0</v>
      </c>
      <c r="DD63" s="52">
        <f t="shared" si="63"/>
        <v>0</v>
      </c>
      <c r="DE63" s="52">
        <f t="shared" si="63"/>
        <v>0</v>
      </c>
      <c r="DF63" s="52">
        <f t="shared" si="63"/>
        <v>0</v>
      </c>
      <c r="DG63" s="52">
        <f t="shared" si="63"/>
        <v>0</v>
      </c>
      <c r="DH63" s="52">
        <f t="shared" si="63"/>
        <v>0</v>
      </c>
      <c r="DI63" s="52">
        <f t="shared" si="63"/>
        <v>0</v>
      </c>
      <c r="DJ63" s="52">
        <f t="shared" si="63"/>
        <v>0</v>
      </c>
      <c r="DK63" s="52">
        <f t="shared" si="63"/>
        <v>0</v>
      </c>
      <c r="DL63" s="52">
        <f t="shared" si="63"/>
        <v>0</v>
      </c>
      <c r="DM63" s="52">
        <f t="shared" si="63"/>
        <v>0</v>
      </c>
      <c r="DN63" s="52">
        <f t="shared" si="63"/>
        <v>0</v>
      </c>
      <c r="DO63" s="52">
        <f t="shared" si="63"/>
        <v>0</v>
      </c>
      <c r="DP63" s="52">
        <f t="shared" si="63"/>
        <v>0</v>
      </c>
      <c r="DQ63" s="52">
        <f t="shared" si="63"/>
        <v>0</v>
      </c>
      <c r="DR63" s="52">
        <f t="shared" si="63"/>
        <v>0</v>
      </c>
      <c r="DS63" s="52">
        <f t="shared" si="63"/>
        <v>0</v>
      </c>
      <c r="DT63" s="52">
        <f t="shared" si="63"/>
        <v>0</v>
      </c>
      <c r="DU63" s="52">
        <f t="shared" si="63"/>
        <v>0</v>
      </c>
      <c r="DV63" s="52">
        <f t="shared" si="63"/>
        <v>0</v>
      </c>
      <c r="DW63" s="52">
        <f t="shared" si="63"/>
        <v>0</v>
      </c>
      <c r="DX63" s="52">
        <f t="shared" si="63"/>
        <v>0</v>
      </c>
      <c r="DY63" s="52">
        <f t="shared" si="63"/>
        <v>0</v>
      </c>
      <c r="DZ63" s="52">
        <f t="shared" si="63"/>
        <v>0</v>
      </c>
      <c r="EA63" s="52">
        <f t="shared" si="63"/>
        <v>0</v>
      </c>
      <c r="EB63" s="52">
        <f t="shared" si="63"/>
        <v>0</v>
      </c>
      <c r="EC63" s="52">
        <f t="shared" si="63"/>
        <v>0</v>
      </c>
      <c r="ED63" s="52">
        <f t="shared" si="63"/>
        <v>0</v>
      </c>
      <c r="EE63" s="52">
        <f t="shared" si="63"/>
        <v>0</v>
      </c>
      <c r="EF63" s="52">
        <f t="shared" si="63"/>
        <v>0</v>
      </c>
      <c r="EG63" s="52">
        <f t="shared" si="63"/>
        <v>0</v>
      </c>
      <c r="EH63" s="52">
        <f t="shared" si="63"/>
        <v>0</v>
      </c>
      <c r="EI63" s="52">
        <f t="shared" si="63"/>
        <v>0</v>
      </c>
      <c r="EJ63" s="52">
        <f t="shared" si="63"/>
        <v>0</v>
      </c>
      <c r="EK63" s="52">
        <f t="shared" si="63"/>
        <v>0</v>
      </c>
      <c r="EL63" s="52">
        <f t="shared" si="63"/>
        <v>0</v>
      </c>
      <c r="EM63" s="52">
        <f t="shared" si="63"/>
        <v>0</v>
      </c>
      <c r="EN63" s="52">
        <f t="shared" si="63"/>
        <v>0</v>
      </c>
      <c r="EO63" s="52">
        <f t="shared" si="63"/>
        <v>0</v>
      </c>
      <c r="EP63" s="52">
        <f t="shared" si="63"/>
        <v>0</v>
      </c>
      <c r="EQ63" s="52">
        <f t="shared" si="63"/>
        <v>0</v>
      </c>
      <c r="ER63" s="52">
        <f t="shared" si="63"/>
        <v>0</v>
      </c>
      <c r="ES63" s="52">
        <f t="shared" si="63"/>
        <v>0</v>
      </c>
      <c r="ET63" s="52">
        <f t="shared" si="63"/>
        <v>0</v>
      </c>
      <c r="EU63" s="52">
        <f t="shared" si="64"/>
        <v>0</v>
      </c>
      <c r="EV63" s="52">
        <f t="shared" si="64"/>
        <v>0</v>
      </c>
      <c r="EW63" s="52">
        <f t="shared" si="64"/>
        <v>0</v>
      </c>
      <c r="EX63" s="52">
        <f t="shared" si="64"/>
        <v>0</v>
      </c>
      <c r="EY63" s="52">
        <f t="shared" si="64"/>
        <v>0</v>
      </c>
      <c r="EZ63" s="52">
        <f t="shared" si="64"/>
        <v>0</v>
      </c>
      <c r="FA63" s="52">
        <f t="shared" si="64"/>
        <v>0</v>
      </c>
      <c r="FB63" s="52">
        <f t="shared" si="64"/>
        <v>0</v>
      </c>
      <c r="FC63" s="52">
        <f t="shared" si="64"/>
        <v>0</v>
      </c>
      <c r="FD63" s="52">
        <f t="shared" si="64"/>
        <v>0</v>
      </c>
      <c r="FE63" s="52">
        <f t="shared" si="64"/>
        <v>0</v>
      </c>
      <c r="FF63" s="52">
        <f t="shared" si="64"/>
        <v>0</v>
      </c>
      <c r="FG63" s="52">
        <f t="shared" si="64"/>
        <v>0</v>
      </c>
      <c r="FH63" s="52">
        <f t="shared" si="64"/>
        <v>0</v>
      </c>
      <c r="FI63" s="52">
        <f t="shared" si="64"/>
        <v>0</v>
      </c>
      <c r="FJ63" s="52">
        <f t="shared" si="64"/>
        <v>0</v>
      </c>
      <c r="FK63" s="52">
        <f t="shared" si="64"/>
        <v>0</v>
      </c>
      <c r="FL63" s="52">
        <f t="shared" si="64"/>
        <v>0</v>
      </c>
      <c r="FM63" s="52">
        <f t="shared" si="64"/>
        <v>0</v>
      </c>
      <c r="FN63" s="52">
        <f t="shared" si="64"/>
        <v>0</v>
      </c>
      <c r="FO63" s="52">
        <f t="shared" si="64"/>
        <v>0</v>
      </c>
      <c r="FP63" s="52">
        <f t="shared" si="64"/>
        <v>0</v>
      </c>
      <c r="FQ63" s="52">
        <f t="shared" si="64"/>
        <v>0</v>
      </c>
      <c r="FR63" s="52">
        <f t="shared" si="64"/>
        <v>0</v>
      </c>
      <c r="FS63" s="52">
        <f t="shared" si="64"/>
        <v>0</v>
      </c>
      <c r="FT63" s="52">
        <f t="shared" si="64"/>
        <v>0</v>
      </c>
      <c r="FU63" s="52">
        <f t="shared" si="64"/>
        <v>0</v>
      </c>
      <c r="FV63" s="52">
        <f t="shared" si="64"/>
        <v>0</v>
      </c>
      <c r="FW63" s="52">
        <f t="shared" si="64"/>
        <v>0</v>
      </c>
      <c r="FX63" s="52">
        <f t="shared" si="64"/>
        <v>0</v>
      </c>
      <c r="FY63" s="52">
        <f t="shared" si="64"/>
        <v>0</v>
      </c>
      <c r="FZ63" s="52">
        <f t="shared" si="64"/>
        <v>0</v>
      </c>
      <c r="GA63" s="52">
        <f t="shared" si="64"/>
        <v>0</v>
      </c>
      <c r="GB63" s="52">
        <f t="shared" si="64"/>
        <v>0</v>
      </c>
      <c r="GC63" s="52">
        <f t="shared" si="64"/>
        <v>0</v>
      </c>
      <c r="GD63" s="52">
        <f t="shared" si="64"/>
        <v>0</v>
      </c>
      <c r="GE63" s="52">
        <f t="shared" si="64"/>
        <v>0</v>
      </c>
    </row>
    <row r="64" spans="1:187" s="93" customFormat="1" ht="21" customHeight="1">
      <c r="A64" s="43" t="str">
        <f>目录及说明!$C$3</f>
        <v>XX地区</v>
      </c>
      <c r="B64" s="43" t="str">
        <f>目录及说明!$C$4</f>
        <v>XX项目</v>
      </c>
      <c r="C64" s="92" t="s">
        <v>10</v>
      </c>
      <c r="D64" s="862"/>
      <c r="E64" s="52">
        <f t="shared" si="61"/>
        <v>0</v>
      </c>
      <c r="F64" s="686">
        <f>表1.3.1.1单方成本调整表!N32+表1.3.1.1单方成本调整表!P32</f>
        <v>0</v>
      </c>
      <c r="G64" s="52">
        <f t="shared" si="61"/>
        <v>0</v>
      </c>
      <c r="H64" s="52">
        <f t="shared" si="65"/>
        <v>0</v>
      </c>
      <c r="I64" s="52">
        <f t="shared" si="65"/>
        <v>0</v>
      </c>
      <c r="J64" s="52">
        <f t="shared" si="65"/>
        <v>0</v>
      </c>
      <c r="K64" s="52">
        <f t="shared" si="65"/>
        <v>0</v>
      </c>
      <c r="L64" s="52">
        <f t="shared" si="65"/>
        <v>0</v>
      </c>
      <c r="M64" s="52">
        <f t="shared" si="65"/>
        <v>0</v>
      </c>
      <c r="N64" s="52">
        <f t="shared" si="65"/>
        <v>0</v>
      </c>
      <c r="O64" s="52">
        <f t="shared" si="65"/>
        <v>0</v>
      </c>
      <c r="P64" s="52">
        <f t="shared" si="65"/>
        <v>0</v>
      </c>
      <c r="Q64" s="52">
        <f t="shared" si="65"/>
        <v>0</v>
      </c>
      <c r="R64" s="52">
        <f t="shared" si="65"/>
        <v>0</v>
      </c>
      <c r="S64" s="52">
        <f t="shared" si="65"/>
        <v>0</v>
      </c>
      <c r="T64" s="52">
        <f t="shared" si="65"/>
        <v>0</v>
      </c>
      <c r="U64" s="52">
        <f t="shared" si="65"/>
        <v>0</v>
      </c>
      <c r="V64" s="52">
        <f t="shared" si="65"/>
        <v>0</v>
      </c>
      <c r="W64" s="52">
        <f t="shared" si="65"/>
        <v>0</v>
      </c>
      <c r="X64" s="52">
        <f t="shared" si="65"/>
        <v>0</v>
      </c>
      <c r="Y64" s="52">
        <f t="shared" si="65"/>
        <v>0</v>
      </c>
      <c r="Z64" s="52">
        <f t="shared" si="65"/>
        <v>0</v>
      </c>
      <c r="AA64" s="52">
        <f t="shared" si="65"/>
        <v>0</v>
      </c>
      <c r="AB64" s="52">
        <f t="shared" si="65"/>
        <v>0</v>
      </c>
      <c r="AC64" s="52">
        <f t="shared" si="65"/>
        <v>0</v>
      </c>
      <c r="AD64" s="52">
        <f t="shared" si="65"/>
        <v>0</v>
      </c>
      <c r="AE64" s="52">
        <f t="shared" si="65"/>
        <v>0</v>
      </c>
      <c r="AF64" s="52">
        <f t="shared" si="65"/>
        <v>0</v>
      </c>
      <c r="AG64" s="52">
        <f t="shared" si="65"/>
        <v>0</v>
      </c>
      <c r="AH64" s="52">
        <f t="shared" si="65"/>
        <v>0</v>
      </c>
      <c r="AI64" s="52">
        <f t="shared" si="65"/>
        <v>0</v>
      </c>
      <c r="AJ64" s="52">
        <f t="shared" si="65"/>
        <v>0</v>
      </c>
      <c r="AK64" s="52">
        <f t="shared" si="65"/>
        <v>0</v>
      </c>
      <c r="AL64" s="52">
        <f t="shared" si="65"/>
        <v>0</v>
      </c>
      <c r="AM64" s="52">
        <f t="shared" si="65"/>
        <v>0</v>
      </c>
      <c r="AN64" s="52">
        <f t="shared" si="65"/>
        <v>0</v>
      </c>
      <c r="AO64" s="52">
        <f t="shared" si="65"/>
        <v>0</v>
      </c>
      <c r="AP64" s="52">
        <f t="shared" si="65"/>
        <v>0</v>
      </c>
      <c r="AQ64" s="52">
        <f t="shared" si="65"/>
        <v>0</v>
      </c>
      <c r="AR64" s="52">
        <f t="shared" si="65"/>
        <v>0</v>
      </c>
      <c r="AS64" s="52">
        <f t="shared" si="65"/>
        <v>0</v>
      </c>
      <c r="AT64" s="52">
        <f t="shared" si="65"/>
        <v>0</v>
      </c>
      <c r="AU64" s="52">
        <f t="shared" si="65"/>
        <v>0</v>
      </c>
      <c r="AV64" s="52">
        <f t="shared" si="65"/>
        <v>0</v>
      </c>
      <c r="AW64" s="52">
        <f t="shared" si="65"/>
        <v>0</v>
      </c>
      <c r="AX64" s="52">
        <f t="shared" si="65"/>
        <v>0</v>
      </c>
      <c r="AY64" s="52">
        <f t="shared" si="65"/>
        <v>0</v>
      </c>
      <c r="AZ64" s="52">
        <f t="shared" si="65"/>
        <v>0</v>
      </c>
      <c r="BA64" s="52">
        <f t="shared" si="65"/>
        <v>0</v>
      </c>
      <c r="BB64" s="52">
        <f t="shared" si="65"/>
        <v>0</v>
      </c>
      <c r="BC64" s="52">
        <f t="shared" si="65"/>
        <v>0</v>
      </c>
      <c r="BD64" s="52">
        <f t="shared" si="65"/>
        <v>0</v>
      </c>
      <c r="BE64" s="52">
        <f t="shared" si="65"/>
        <v>0</v>
      </c>
      <c r="BF64" s="52">
        <f t="shared" si="65"/>
        <v>0</v>
      </c>
      <c r="BG64" s="52">
        <f t="shared" si="65"/>
        <v>0</v>
      </c>
      <c r="BH64" s="52">
        <f t="shared" si="65"/>
        <v>0</v>
      </c>
      <c r="BI64" s="52">
        <f t="shared" si="65"/>
        <v>0</v>
      </c>
      <c r="BJ64" s="52">
        <f t="shared" si="65"/>
        <v>0</v>
      </c>
      <c r="BK64" s="52">
        <f t="shared" si="65"/>
        <v>0</v>
      </c>
      <c r="BL64" s="52">
        <f t="shared" si="65"/>
        <v>0</v>
      </c>
      <c r="BM64" s="52">
        <f t="shared" si="65"/>
        <v>0</v>
      </c>
      <c r="BN64" s="52">
        <f t="shared" si="65"/>
        <v>0</v>
      </c>
      <c r="BO64" s="52">
        <f t="shared" si="65"/>
        <v>0</v>
      </c>
      <c r="BP64" s="52">
        <f t="shared" si="65"/>
        <v>0</v>
      </c>
      <c r="BQ64" s="52">
        <f t="shared" si="65"/>
        <v>0</v>
      </c>
      <c r="BR64" s="52">
        <f t="shared" si="65"/>
        <v>0</v>
      </c>
      <c r="BS64" s="52">
        <f t="shared" si="65"/>
        <v>0</v>
      </c>
      <c r="BT64" s="52">
        <f t="shared" si="62"/>
        <v>0</v>
      </c>
      <c r="BU64" s="52">
        <f t="shared" si="62"/>
        <v>0</v>
      </c>
      <c r="BV64" s="52">
        <f t="shared" si="62"/>
        <v>0</v>
      </c>
      <c r="BW64" s="52">
        <f t="shared" si="62"/>
        <v>0</v>
      </c>
      <c r="BX64" s="52">
        <f t="shared" si="62"/>
        <v>0</v>
      </c>
      <c r="BY64" s="52">
        <f t="shared" si="62"/>
        <v>0</v>
      </c>
      <c r="BZ64" s="52">
        <f t="shared" si="62"/>
        <v>0</v>
      </c>
      <c r="CA64" s="52">
        <f t="shared" si="62"/>
        <v>0</v>
      </c>
      <c r="CB64" s="52">
        <f t="shared" si="62"/>
        <v>0</v>
      </c>
      <c r="CC64" s="52">
        <f t="shared" si="62"/>
        <v>0</v>
      </c>
      <c r="CD64" s="52">
        <f t="shared" si="62"/>
        <v>0</v>
      </c>
      <c r="CE64" s="52">
        <f t="shared" si="62"/>
        <v>0</v>
      </c>
      <c r="CF64" s="52">
        <f t="shared" si="62"/>
        <v>0</v>
      </c>
      <c r="CG64" s="52">
        <f t="shared" si="62"/>
        <v>0</v>
      </c>
      <c r="CH64" s="52">
        <f t="shared" si="62"/>
        <v>0</v>
      </c>
      <c r="CI64" s="52">
        <f t="shared" si="63"/>
        <v>0</v>
      </c>
      <c r="CJ64" s="52">
        <f t="shared" si="63"/>
        <v>0</v>
      </c>
      <c r="CK64" s="52">
        <f t="shared" si="63"/>
        <v>0</v>
      </c>
      <c r="CL64" s="52">
        <f t="shared" si="63"/>
        <v>0</v>
      </c>
      <c r="CM64" s="52">
        <f t="shared" si="63"/>
        <v>0</v>
      </c>
      <c r="CN64" s="52">
        <f t="shared" si="63"/>
        <v>0</v>
      </c>
      <c r="CO64" s="52">
        <f t="shared" si="63"/>
        <v>0</v>
      </c>
      <c r="CP64" s="52">
        <f t="shared" si="63"/>
        <v>0</v>
      </c>
      <c r="CQ64" s="52">
        <f t="shared" si="63"/>
        <v>0</v>
      </c>
      <c r="CR64" s="52">
        <f t="shared" si="63"/>
        <v>0</v>
      </c>
      <c r="CS64" s="52">
        <f t="shared" si="63"/>
        <v>0</v>
      </c>
      <c r="CT64" s="52">
        <f t="shared" si="63"/>
        <v>0</v>
      </c>
      <c r="CU64" s="52">
        <f t="shared" si="63"/>
        <v>0</v>
      </c>
      <c r="CV64" s="52">
        <f t="shared" si="63"/>
        <v>0</v>
      </c>
      <c r="CW64" s="52">
        <f t="shared" si="63"/>
        <v>0</v>
      </c>
      <c r="CX64" s="52">
        <f t="shared" si="63"/>
        <v>0</v>
      </c>
      <c r="CY64" s="52">
        <f t="shared" si="63"/>
        <v>0</v>
      </c>
      <c r="CZ64" s="52">
        <f t="shared" si="63"/>
        <v>0</v>
      </c>
      <c r="DA64" s="52">
        <f t="shared" si="63"/>
        <v>0</v>
      </c>
      <c r="DB64" s="52">
        <f t="shared" si="63"/>
        <v>0</v>
      </c>
      <c r="DC64" s="52">
        <f t="shared" si="63"/>
        <v>0</v>
      </c>
      <c r="DD64" s="52">
        <f t="shared" si="63"/>
        <v>0</v>
      </c>
      <c r="DE64" s="52">
        <f t="shared" si="63"/>
        <v>0</v>
      </c>
      <c r="DF64" s="52">
        <f t="shared" si="63"/>
        <v>0</v>
      </c>
      <c r="DG64" s="52">
        <f t="shared" si="63"/>
        <v>0</v>
      </c>
      <c r="DH64" s="52">
        <f t="shared" si="63"/>
        <v>0</v>
      </c>
      <c r="DI64" s="52">
        <f t="shared" si="63"/>
        <v>0</v>
      </c>
      <c r="DJ64" s="52">
        <f t="shared" si="63"/>
        <v>0</v>
      </c>
      <c r="DK64" s="52">
        <f t="shared" si="63"/>
        <v>0</v>
      </c>
      <c r="DL64" s="52">
        <f t="shared" si="63"/>
        <v>0</v>
      </c>
      <c r="DM64" s="52">
        <f t="shared" si="63"/>
        <v>0</v>
      </c>
      <c r="DN64" s="52">
        <f t="shared" si="63"/>
        <v>0</v>
      </c>
      <c r="DO64" s="52">
        <f t="shared" si="63"/>
        <v>0</v>
      </c>
      <c r="DP64" s="52">
        <f t="shared" si="63"/>
        <v>0</v>
      </c>
      <c r="DQ64" s="52">
        <f t="shared" si="63"/>
        <v>0</v>
      </c>
      <c r="DR64" s="52">
        <f t="shared" si="63"/>
        <v>0</v>
      </c>
      <c r="DS64" s="52">
        <f t="shared" si="63"/>
        <v>0</v>
      </c>
      <c r="DT64" s="52">
        <f t="shared" si="63"/>
        <v>0</v>
      </c>
      <c r="DU64" s="52">
        <f t="shared" si="63"/>
        <v>0</v>
      </c>
      <c r="DV64" s="52">
        <f t="shared" si="63"/>
        <v>0</v>
      </c>
      <c r="DW64" s="52">
        <f t="shared" si="63"/>
        <v>0</v>
      </c>
      <c r="DX64" s="52">
        <f t="shared" si="63"/>
        <v>0</v>
      </c>
      <c r="DY64" s="52">
        <f t="shared" si="63"/>
        <v>0</v>
      </c>
      <c r="DZ64" s="52">
        <f t="shared" si="63"/>
        <v>0</v>
      </c>
      <c r="EA64" s="52">
        <f t="shared" si="63"/>
        <v>0</v>
      </c>
      <c r="EB64" s="52">
        <f t="shared" si="63"/>
        <v>0</v>
      </c>
      <c r="EC64" s="52">
        <f t="shared" si="63"/>
        <v>0</v>
      </c>
      <c r="ED64" s="52">
        <f t="shared" si="63"/>
        <v>0</v>
      </c>
      <c r="EE64" s="52">
        <f t="shared" si="63"/>
        <v>0</v>
      </c>
      <c r="EF64" s="52">
        <f t="shared" si="63"/>
        <v>0</v>
      </c>
      <c r="EG64" s="52">
        <f t="shared" si="63"/>
        <v>0</v>
      </c>
      <c r="EH64" s="52">
        <f t="shared" si="63"/>
        <v>0</v>
      </c>
      <c r="EI64" s="52">
        <f t="shared" si="63"/>
        <v>0</v>
      </c>
      <c r="EJ64" s="52">
        <f t="shared" si="63"/>
        <v>0</v>
      </c>
      <c r="EK64" s="52">
        <f t="shared" si="63"/>
        <v>0</v>
      </c>
      <c r="EL64" s="52">
        <f t="shared" si="63"/>
        <v>0</v>
      </c>
      <c r="EM64" s="52">
        <f t="shared" si="63"/>
        <v>0</v>
      </c>
      <c r="EN64" s="52">
        <f t="shared" si="63"/>
        <v>0</v>
      </c>
      <c r="EO64" s="52">
        <f t="shared" si="63"/>
        <v>0</v>
      </c>
      <c r="EP64" s="52">
        <f t="shared" si="63"/>
        <v>0</v>
      </c>
      <c r="EQ64" s="52">
        <f t="shared" si="63"/>
        <v>0</v>
      </c>
      <c r="ER64" s="52">
        <f t="shared" si="63"/>
        <v>0</v>
      </c>
      <c r="ES64" s="52">
        <f t="shared" si="63"/>
        <v>0</v>
      </c>
      <c r="ET64" s="52">
        <f t="shared" si="63"/>
        <v>0</v>
      </c>
      <c r="EU64" s="52">
        <f t="shared" si="64"/>
        <v>0</v>
      </c>
      <c r="EV64" s="52">
        <f t="shared" si="64"/>
        <v>0</v>
      </c>
      <c r="EW64" s="52">
        <f t="shared" si="64"/>
        <v>0</v>
      </c>
      <c r="EX64" s="52">
        <f t="shared" si="64"/>
        <v>0</v>
      </c>
      <c r="EY64" s="52">
        <f t="shared" si="64"/>
        <v>0</v>
      </c>
      <c r="EZ64" s="52">
        <f t="shared" si="64"/>
        <v>0</v>
      </c>
      <c r="FA64" s="52">
        <f t="shared" si="64"/>
        <v>0</v>
      </c>
      <c r="FB64" s="52">
        <f t="shared" si="64"/>
        <v>0</v>
      </c>
      <c r="FC64" s="52">
        <f t="shared" si="64"/>
        <v>0</v>
      </c>
      <c r="FD64" s="52">
        <f t="shared" si="64"/>
        <v>0</v>
      </c>
      <c r="FE64" s="52">
        <f t="shared" si="64"/>
        <v>0</v>
      </c>
      <c r="FF64" s="52">
        <f t="shared" si="64"/>
        <v>0</v>
      </c>
      <c r="FG64" s="52">
        <f t="shared" si="64"/>
        <v>0</v>
      </c>
      <c r="FH64" s="52">
        <f t="shared" si="64"/>
        <v>0</v>
      </c>
      <c r="FI64" s="52">
        <f t="shared" si="64"/>
        <v>0</v>
      </c>
      <c r="FJ64" s="52">
        <f t="shared" si="64"/>
        <v>0</v>
      </c>
      <c r="FK64" s="52">
        <f t="shared" si="64"/>
        <v>0</v>
      </c>
      <c r="FL64" s="52">
        <f t="shared" si="64"/>
        <v>0</v>
      </c>
      <c r="FM64" s="52">
        <f t="shared" si="64"/>
        <v>0</v>
      </c>
      <c r="FN64" s="52">
        <f t="shared" si="64"/>
        <v>0</v>
      </c>
      <c r="FO64" s="52">
        <f t="shared" si="64"/>
        <v>0</v>
      </c>
      <c r="FP64" s="52">
        <f t="shared" si="64"/>
        <v>0</v>
      </c>
      <c r="FQ64" s="52">
        <f t="shared" si="64"/>
        <v>0</v>
      </c>
      <c r="FR64" s="52">
        <f t="shared" si="64"/>
        <v>0</v>
      </c>
      <c r="FS64" s="52">
        <f t="shared" si="64"/>
        <v>0</v>
      </c>
      <c r="FT64" s="52">
        <f t="shared" si="64"/>
        <v>0</v>
      </c>
      <c r="FU64" s="52">
        <f t="shared" si="64"/>
        <v>0</v>
      </c>
      <c r="FV64" s="52">
        <f t="shared" si="64"/>
        <v>0</v>
      </c>
      <c r="FW64" s="52">
        <f t="shared" si="64"/>
        <v>0</v>
      </c>
      <c r="FX64" s="52">
        <f t="shared" si="64"/>
        <v>0</v>
      </c>
      <c r="FY64" s="52">
        <f t="shared" si="64"/>
        <v>0</v>
      </c>
      <c r="FZ64" s="52">
        <f t="shared" si="64"/>
        <v>0</v>
      </c>
      <c r="GA64" s="52">
        <f t="shared" si="64"/>
        <v>0</v>
      </c>
      <c r="GB64" s="52">
        <f t="shared" si="64"/>
        <v>0</v>
      </c>
      <c r="GC64" s="52">
        <f t="shared" si="64"/>
        <v>0</v>
      </c>
      <c r="GD64" s="52">
        <f t="shared" si="64"/>
        <v>0</v>
      </c>
      <c r="GE64" s="52">
        <f t="shared" si="64"/>
        <v>0</v>
      </c>
    </row>
    <row r="65" spans="1:187" s="599" customFormat="1" ht="30" customHeight="1">
      <c r="A65" s="596" t="str">
        <f>目录及说明!$C$3</f>
        <v>XX地区</v>
      </c>
      <c r="B65" s="596" t="str">
        <f>目录及说明!$C$4</f>
        <v>XX项目</v>
      </c>
      <c r="C65" s="858" t="s">
        <v>1030</v>
      </c>
      <c r="D65" s="859"/>
      <c r="E65" s="600"/>
      <c r="F65" s="598"/>
      <c r="G65" s="598"/>
      <c r="H65" s="598"/>
      <c r="I65" s="598"/>
      <c r="J65" s="598"/>
      <c r="K65" s="598"/>
      <c r="L65" s="598"/>
      <c r="M65" s="598"/>
      <c r="N65" s="598"/>
      <c r="O65" s="598"/>
      <c r="P65" s="598"/>
      <c r="Q65" s="598"/>
      <c r="R65" s="598"/>
      <c r="S65" s="598"/>
      <c r="T65" s="598"/>
      <c r="U65" s="598"/>
      <c r="V65" s="598"/>
      <c r="W65" s="598"/>
      <c r="X65" s="598"/>
      <c r="Y65" s="598"/>
      <c r="Z65" s="598"/>
      <c r="AA65" s="598"/>
      <c r="AB65" s="598"/>
      <c r="AC65" s="598"/>
      <c r="AD65" s="598"/>
      <c r="AE65" s="598"/>
      <c r="AF65" s="598"/>
      <c r="AG65" s="598"/>
      <c r="AH65" s="598"/>
      <c r="AI65" s="598"/>
      <c r="AJ65" s="598"/>
      <c r="AK65" s="598"/>
      <c r="AL65" s="598"/>
      <c r="AM65" s="598"/>
      <c r="AN65" s="598"/>
      <c r="AO65" s="598"/>
      <c r="AP65" s="598"/>
      <c r="AQ65" s="598"/>
      <c r="AR65" s="598"/>
      <c r="AS65" s="598"/>
      <c r="AT65" s="598"/>
      <c r="AU65" s="598"/>
      <c r="AV65" s="598"/>
      <c r="AW65" s="598"/>
      <c r="AX65" s="598"/>
      <c r="AY65" s="598"/>
      <c r="AZ65" s="598"/>
      <c r="BA65" s="598"/>
      <c r="BB65" s="598"/>
      <c r="BC65" s="598"/>
      <c r="BD65" s="598"/>
      <c r="BE65" s="598"/>
      <c r="BF65" s="598"/>
      <c r="BG65" s="598"/>
      <c r="BH65" s="598"/>
      <c r="BI65" s="598"/>
      <c r="BJ65" s="598"/>
      <c r="BK65" s="598"/>
      <c r="BL65" s="598"/>
      <c r="BM65" s="598"/>
      <c r="BN65" s="598"/>
      <c r="BO65" s="598"/>
      <c r="BP65" s="598"/>
      <c r="BQ65" s="598"/>
      <c r="BR65" s="598"/>
      <c r="BS65" s="598"/>
      <c r="BT65" s="598"/>
      <c r="BU65" s="598"/>
      <c r="BV65" s="598"/>
      <c r="BW65" s="598"/>
      <c r="BX65" s="598"/>
      <c r="BY65" s="598"/>
      <c r="BZ65" s="598"/>
      <c r="CA65" s="598"/>
      <c r="CB65" s="598"/>
      <c r="CC65" s="598"/>
      <c r="CD65" s="598"/>
      <c r="CE65" s="598"/>
      <c r="CF65" s="598"/>
      <c r="CG65" s="598"/>
      <c r="CH65" s="598"/>
      <c r="CI65" s="598"/>
      <c r="CJ65" s="598"/>
      <c r="CK65" s="598"/>
      <c r="CL65" s="598"/>
      <c r="CM65" s="598"/>
      <c r="CN65" s="598"/>
      <c r="CO65" s="598"/>
      <c r="CP65" s="598"/>
      <c r="CQ65" s="598"/>
      <c r="CR65" s="598"/>
      <c r="CS65" s="598"/>
      <c r="CT65" s="598"/>
      <c r="CU65" s="598"/>
      <c r="CV65" s="598"/>
      <c r="CW65" s="598"/>
      <c r="CX65" s="598"/>
      <c r="CY65" s="598"/>
      <c r="CZ65" s="598"/>
      <c r="DA65" s="598"/>
      <c r="DB65" s="598"/>
      <c r="DC65" s="598"/>
      <c r="DD65" s="598"/>
      <c r="DE65" s="598"/>
      <c r="DF65" s="598"/>
      <c r="DG65" s="598"/>
      <c r="DH65" s="598"/>
      <c r="DI65" s="598"/>
      <c r="DJ65" s="598"/>
      <c r="DK65" s="598"/>
      <c r="DL65" s="598"/>
      <c r="DM65" s="598"/>
      <c r="DN65" s="598"/>
      <c r="DO65" s="598"/>
      <c r="DP65" s="598"/>
      <c r="DQ65" s="598"/>
      <c r="DR65" s="598"/>
      <c r="DS65" s="598"/>
      <c r="DT65" s="598"/>
      <c r="DU65" s="598"/>
      <c r="DV65" s="598"/>
      <c r="DW65" s="598"/>
      <c r="DX65" s="598"/>
      <c r="DY65" s="598"/>
      <c r="DZ65" s="598"/>
      <c r="EA65" s="598"/>
      <c r="EB65" s="598"/>
      <c r="EC65" s="598"/>
      <c r="ED65" s="598"/>
      <c r="EE65" s="598"/>
      <c r="EF65" s="598"/>
      <c r="EG65" s="598"/>
      <c r="EH65" s="598"/>
      <c r="EI65" s="598"/>
      <c r="EJ65" s="598"/>
      <c r="EK65" s="598"/>
      <c r="EL65" s="598"/>
      <c r="EM65" s="598"/>
      <c r="EN65" s="598"/>
      <c r="EO65" s="598"/>
      <c r="EP65" s="598"/>
      <c r="EQ65" s="598"/>
      <c r="ER65" s="598"/>
      <c r="ES65" s="598"/>
      <c r="ET65" s="598"/>
      <c r="EU65" s="598"/>
      <c r="EV65" s="598"/>
      <c r="EW65" s="598"/>
      <c r="EX65" s="598"/>
      <c r="EY65" s="598"/>
      <c r="EZ65" s="598"/>
      <c r="FA65" s="598"/>
      <c r="FB65" s="598"/>
      <c r="FC65" s="598"/>
      <c r="FD65" s="598"/>
      <c r="FE65" s="598"/>
      <c r="FF65" s="598"/>
      <c r="FG65" s="598"/>
      <c r="FH65" s="598"/>
      <c r="FI65" s="598"/>
      <c r="FJ65" s="598"/>
      <c r="FK65" s="598"/>
      <c r="FL65" s="598"/>
      <c r="FM65" s="598"/>
      <c r="FN65" s="598"/>
      <c r="FO65" s="598"/>
      <c r="FP65" s="598"/>
      <c r="FQ65" s="598"/>
      <c r="FR65" s="598"/>
      <c r="FS65" s="598"/>
      <c r="FT65" s="598"/>
      <c r="FU65" s="598"/>
      <c r="FV65" s="598"/>
      <c r="FW65" s="598"/>
      <c r="FX65" s="598"/>
      <c r="FY65" s="598"/>
      <c r="FZ65" s="598"/>
      <c r="GA65" s="598"/>
      <c r="GB65" s="598"/>
      <c r="GC65" s="598"/>
      <c r="GD65" s="598"/>
      <c r="GE65" s="598"/>
    </row>
    <row r="66" spans="1:187" s="93" customFormat="1" ht="21" customHeight="1">
      <c r="A66" s="43" t="str">
        <f>目录及说明!$C$3</f>
        <v>XX地区</v>
      </c>
      <c r="B66" s="43" t="str">
        <f>目录及说明!$C$4</f>
        <v>XX项目</v>
      </c>
      <c r="C66" s="92" t="s">
        <v>4</v>
      </c>
      <c r="D66" s="852" t="s">
        <v>1033</v>
      </c>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c r="BN66" s="51"/>
      <c r="BO66" s="51"/>
      <c r="BP66" s="51"/>
      <c r="BQ66" s="51"/>
      <c r="BR66" s="51"/>
      <c r="BS66" s="51"/>
      <c r="BT66" s="51"/>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R66" s="51"/>
      <c r="CS66" s="51"/>
      <c r="CT66" s="51"/>
      <c r="CU66" s="51"/>
      <c r="CV66" s="51"/>
      <c r="CW66" s="51"/>
      <c r="CX66" s="51"/>
      <c r="CY66" s="51"/>
      <c r="CZ66" s="51"/>
      <c r="DA66" s="51"/>
      <c r="DB66" s="51"/>
      <c r="DC66" s="51"/>
      <c r="DD66" s="51"/>
      <c r="DE66" s="51"/>
      <c r="DF66" s="51"/>
      <c r="DG66" s="51"/>
      <c r="DH66" s="51"/>
      <c r="DI66" s="51"/>
      <c r="DJ66" s="51"/>
      <c r="DK66" s="51"/>
      <c r="DL66" s="51"/>
      <c r="DM66" s="51"/>
      <c r="DN66" s="51"/>
      <c r="DO66" s="51"/>
      <c r="DP66" s="51"/>
      <c r="DQ66" s="51"/>
      <c r="DR66" s="51"/>
      <c r="DS66" s="51"/>
      <c r="DT66" s="51"/>
      <c r="DU66" s="51"/>
      <c r="DV66" s="51"/>
      <c r="DW66" s="51"/>
      <c r="DX66" s="51"/>
      <c r="DY66" s="51"/>
      <c r="DZ66" s="51"/>
      <c r="EA66" s="51"/>
      <c r="EB66" s="51"/>
      <c r="EC66" s="51"/>
      <c r="ED66" s="51"/>
      <c r="EE66" s="51"/>
      <c r="EF66" s="51"/>
      <c r="EG66" s="51"/>
      <c r="EH66" s="51"/>
      <c r="EI66" s="51"/>
      <c r="EJ66" s="51"/>
      <c r="EK66" s="51"/>
      <c r="EL66" s="51"/>
      <c r="EM66" s="51"/>
      <c r="EN66" s="51"/>
      <c r="EO66" s="51"/>
      <c r="EP66" s="51"/>
      <c r="EQ66" s="51"/>
      <c r="ER66" s="51"/>
      <c r="ES66" s="51"/>
      <c r="ET66" s="51"/>
      <c r="EU66" s="51"/>
      <c r="EV66" s="51"/>
      <c r="EW66" s="51"/>
      <c r="EX66" s="51"/>
      <c r="EY66" s="51"/>
      <c r="EZ66" s="51"/>
      <c r="FA66" s="51"/>
      <c r="FB66" s="51"/>
      <c r="FC66" s="51"/>
      <c r="FD66" s="51"/>
      <c r="FE66" s="51"/>
      <c r="FF66" s="51"/>
      <c r="FG66" s="51"/>
      <c r="FH66" s="51"/>
      <c r="FI66" s="51"/>
      <c r="FJ66" s="51"/>
      <c r="FK66" s="51"/>
      <c r="FL66" s="51"/>
      <c r="FM66" s="51"/>
      <c r="FN66" s="51"/>
      <c r="FO66" s="51"/>
      <c r="FP66" s="51"/>
      <c r="FQ66" s="51"/>
      <c r="FR66" s="51"/>
      <c r="FS66" s="51"/>
      <c r="FT66" s="51"/>
      <c r="FU66" s="51"/>
      <c r="FV66" s="51"/>
      <c r="FW66" s="51"/>
      <c r="FX66" s="51"/>
      <c r="FY66" s="51"/>
      <c r="FZ66" s="51"/>
      <c r="GA66" s="51"/>
      <c r="GB66" s="51"/>
      <c r="GC66" s="51"/>
      <c r="GD66" s="51"/>
      <c r="GE66" s="51"/>
    </row>
    <row r="67" spans="1:187" s="93" customFormat="1" ht="21" customHeight="1" outlineLevel="1">
      <c r="A67" s="43" t="str">
        <f>目录及说明!$C$3</f>
        <v>XX地区</v>
      </c>
      <c r="B67" s="43" t="str">
        <f>目录及说明!$C$4</f>
        <v>XX项目</v>
      </c>
      <c r="C67" s="94" t="str">
        <f>C7</f>
        <v>类别1</v>
      </c>
      <c r="D67" s="853"/>
      <c r="E67" s="52">
        <f t="shared" ref="E67:V94" si="66">$F67</f>
        <v>0</v>
      </c>
      <c r="F67" s="686">
        <f>表1.3.1.1单方成本调整表!O5</f>
        <v>0</v>
      </c>
      <c r="G67" s="52">
        <f t="shared" si="66"/>
        <v>0</v>
      </c>
      <c r="H67" s="52">
        <f t="shared" si="66"/>
        <v>0</v>
      </c>
      <c r="I67" s="52">
        <f t="shared" si="66"/>
        <v>0</v>
      </c>
      <c r="J67" s="52">
        <f t="shared" si="66"/>
        <v>0</v>
      </c>
      <c r="K67" s="52">
        <f t="shared" si="66"/>
        <v>0</v>
      </c>
      <c r="L67" s="52">
        <f t="shared" si="66"/>
        <v>0</v>
      </c>
      <c r="M67" s="52">
        <f t="shared" si="66"/>
        <v>0</v>
      </c>
      <c r="N67" s="52">
        <f t="shared" si="66"/>
        <v>0</v>
      </c>
      <c r="O67" s="52">
        <f t="shared" si="66"/>
        <v>0</v>
      </c>
      <c r="P67" s="52">
        <f t="shared" si="66"/>
        <v>0</v>
      </c>
      <c r="Q67" s="52">
        <f t="shared" si="66"/>
        <v>0</v>
      </c>
      <c r="R67" s="52">
        <f t="shared" si="66"/>
        <v>0</v>
      </c>
      <c r="S67" s="52">
        <f t="shared" si="66"/>
        <v>0</v>
      </c>
      <c r="T67" s="52">
        <f t="shared" si="66"/>
        <v>0</v>
      </c>
      <c r="U67" s="52">
        <f t="shared" si="66"/>
        <v>0</v>
      </c>
      <c r="V67" s="52">
        <f t="shared" si="66"/>
        <v>0</v>
      </c>
      <c r="W67" s="52">
        <f t="shared" ref="W67:CH70" si="67">$F67</f>
        <v>0</v>
      </c>
      <c r="X67" s="52">
        <f t="shared" si="67"/>
        <v>0</v>
      </c>
      <c r="Y67" s="52">
        <f t="shared" si="67"/>
        <v>0</v>
      </c>
      <c r="Z67" s="52">
        <f t="shared" si="67"/>
        <v>0</v>
      </c>
      <c r="AA67" s="52">
        <f t="shared" si="67"/>
        <v>0</v>
      </c>
      <c r="AB67" s="52">
        <f t="shared" si="67"/>
        <v>0</v>
      </c>
      <c r="AC67" s="52">
        <f t="shared" si="67"/>
        <v>0</v>
      </c>
      <c r="AD67" s="52">
        <f t="shared" si="67"/>
        <v>0</v>
      </c>
      <c r="AE67" s="52">
        <f t="shared" si="67"/>
        <v>0</v>
      </c>
      <c r="AF67" s="52">
        <f t="shared" si="67"/>
        <v>0</v>
      </c>
      <c r="AG67" s="52">
        <f t="shared" si="67"/>
        <v>0</v>
      </c>
      <c r="AH67" s="52">
        <f t="shared" si="67"/>
        <v>0</v>
      </c>
      <c r="AI67" s="52">
        <f t="shared" si="67"/>
        <v>0</v>
      </c>
      <c r="AJ67" s="52">
        <f t="shared" si="67"/>
        <v>0</v>
      </c>
      <c r="AK67" s="52">
        <f t="shared" si="67"/>
        <v>0</v>
      </c>
      <c r="AL67" s="52">
        <f t="shared" si="67"/>
        <v>0</v>
      </c>
      <c r="AM67" s="52">
        <f t="shared" si="67"/>
        <v>0</v>
      </c>
      <c r="AN67" s="52">
        <f t="shared" si="67"/>
        <v>0</v>
      </c>
      <c r="AO67" s="52">
        <f t="shared" si="67"/>
        <v>0</v>
      </c>
      <c r="AP67" s="52">
        <f t="shared" si="67"/>
        <v>0</v>
      </c>
      <c r="AQ67" s="52">
        <f t="shared" si="67"/>
        <v>0</v>
      </c>
      <c r="AR67" s="52">
        <f t="shared" si="67"/>
        <v>0</v>
      </c>
      <c r="AS67" s="52">
        <f t="shared" si="67"/>
        <v>0</v>
      </c>
      <c r="AT67" s="52">
        <f t="shared" si="67"/>
        <v>0</v>
      </c>
      <c r="AU67" s="52">
        <f t="shared" si="67"/>
        <v>0</v>
      </c>
      <c r="AV67" s="52">
        <f t="shared" si="67"/>
        <v>0</v>
      </c>
      <c r="AW67" s="52">
        <f t="shared" si="67"/>
        <v>0</v>
      </c>
      <c r="AX67" s="52">
        <f t="shared" si="67"/>
        <v>0</v>
      </c>
      <c r="AY67" s="52">
        <f t="shared" si="67"/>
        <v>0</v>
      </c>
      <c r="AZ67" s="52">
        <f t="shared" si="67"/>
        <v>0</v>
      </c>
      <c r="BA67" s="52">
        <f t="shared" si="67"/>
        <v>0</v>
      </c>
      <c r="BB67" s="52">
        <f t="shared" si="67"/>
        <v>0</v>
      </c>
      <c r="BC67" s="52">
        <f t="shared" si="67"/>
        <v>0</v>
      </c>
      <c r="BD67" s="52">
        <f t="shared" si="67"/>
        <v>0</v>
      </c>
      <c r="BE67" s="52">
        <f t="shared" si="67"/>
        <v>0</v>
      </c>
      <c r="BF67" s="52">
        <f t="shared" si="67"/>
        <v>0</v>
      </c>
      <c r="BG67" s="52">
        <f t="shared" si="67"/>
        <v>0</v>
      </c>
      <c r="BH67" s="52">
        <f t="shared" si="67"/>
        <v>0</v>
      </c>
      <c r="BI67" s="52">
        <f t="shared" si="67"/>
        <v>0</v>
      </c>
      <c r="BJ67" s="52">
        <f t="shared" si="67"/>
        <v>0</v>
      </c>
      <c r="BK67" s="52">
        <f t="shared" si="67"/>
        <v>0</v>
      </c>
      <c r="BL67" s="52">
        <f t="shared" si="67"/>
        <v>0</v>
      </c>
      <c r="BM67" s="52">
        <f t="shared" si="67"/>
        <v>0</v>
      </c>
      <c r="BN67" s="52">
        <f t="shared" si="67"/>
        <v>0</v>
      </c>
      <c r="BO67" s="52">
        <f t="shared" si="67"/>
        <v>0</v>
      </c>
      <c r="BP67" s="52">
        <f t="shared" si="67"/>
        <v>0</v>
      </c>
      <c r="BQ67" s="52">
        <f t="shared" si="67"/>
        <v>0</v>
      </c>
      <c r="BR67" s="52">
        <f t="shared" si="67"/>
        <v>0</v>
      </c>
      <c r="BS67" s="52">
        <f t="shared" si="67"/>
        <v>0</v>
      </c>
      <c r="BT67" s="52">
        <f t="shared" si="67"/>
        <v>0</v>
      </c>
      <c r="BU67" s="52">
        <f t="shared" si="67"/>
        <v>0</v>
      </c>
      <c r="BV67" s="52">
        <f t="shared" si="67"/>
        <v>0</v>
      </c>
      <c r="BW67" s="52">
        <f t="shared" si="67"/>
        <v>0</v>
      </c>
      <c r="BX67" s="52">
        <f t="shared" si="67"/>
        <v>0</v>
      </c>
      <c r="BY67" s="52">
        <f t="shared" si="67"/>
        <v>0</v>
      </c>
      <c r="BZ67" s="52">
        <f t="shared" si="67"/>
        <v>0</v>
      </c>
      <c r="CA67" s="52">
        <f t="shared" si="67"/>
        <v>0</v>
      </c>
      <c r="CB67" s="52">
        <f t="shared" si="67"/>
        <v>0</v>
      </c>
      <c r="CC67" s="52">
        <f t="shared" si="67"/>
        <v>0</v>
      </c>
      <c r="CD67" s="52">
        <f t="shared" si="67"/>
        <v>0</v>
      </c>
      <c r="CE67" s="52">
        <f t="shared" si="67"/>
        <v>0</v>
      </c>
      <c r="CF67" s="52">
        <f t="shared" si="67"/>
        <v>0</v>
      </c>
      <c r="CG67" s="52">
        <f t="shared" si="67"/>
        <v>0</v>
      </c>
      <c r="CH67" s="52">
        <f t="shared" si="67"/>
        <v>0</v>
      </c>
      <c r="CI67" s="52">
        <f t="shared" ref="CI67:ET70" si="68">$F67</f>
        <v>0</v>
      </c>
      <c r="CJ67" s="52">
        <f t="shared" si="68"/>
        <v>0</v>
      </c>
      <c r="CK67" s="52">
        <f t="shared" si="68"/>
        <v>0</v>
      </c>
      <c r="CL67" s="52">
        <f t="shared" si="68"/>
        <v>0</v>
      </c>
      <c r="CM67" s="52">
        <f t="shared" si="68"/>
        <v>0</v>
      </c>
      <c r="CN67" s="52">
        <f t="shared" si="68"/>
        <v>0</v>
      </c>
      <c r="CO67" s="52">
        <f t="shared" si="68"/>
        <v>0</v>
      </c>
      <c r="CP67" s="52">
        <f t="shared" si="68"/>
        <v>0</v>
      </c>
      <c r="CQ67" s="52">
        <f t="shared" si="68"/>
        <v>0</v>
      </c>
      <c r="CR67" s="52">
        <f t="shared" si="68"/>
        <v>0</v>
      </c>
      <c r="CS67" s="52">
        <f t="shared" si="68"/>
        <v>0</v>
      </c>
      <c r="CT67" s="52">
        <f t="shared" si="68"/>
        <v>0</v>
      </c>
      <c r="CU67" s="52">
        <f t="shared" si="68"/>
        <v>0</v>
      </c>
      <c r="CV67" s="52">
        <f t="shared" si="68"/>
        <v>0</v>
      </c>
      <c r="CW67" s="52">
        <f t="shared" si="68"/>
        <v>0</v>
      </c>
      <c r="CX67" s="52">
        <f t="shared" si="68"/>
        <v>0</v>
      </c>
      <c r="CY67" s="52">
        <f t="shared" si="68"/>
        <v>0</v>
      </c>
      <c r="CZ67" s="52">
        <f t="shared" si="68"/>
        <v>0</v>
      </c>
      <c r="DA67" s="52">
        <f t="shared" si="68"/>
        <v>0</v>
      </c>
      <c r="DB67" s="52">
        <f t="shared" si="68"/>
        <v>0</v>
      </c>
      <c r="DC67" s="52">
        <f t="shared" si="68"/>
        <v>0</v>
      </c>
      <c r="DD67" s="52">
        <f t="shared" si="68"/>
        <v>0</v>
      </c>
      <c r="DE67" s="52">
        <f t="shared" si="68"/>
        <v>0</v>
      </c>
      <c r="DF67" s="52">
        <f t="shared" si="68"/>
        <v>0</v>
      </c>
      <c r="DG67" s="52">
        <f t="shared" si="68"/>
        <v>0</v>
      </c>
      <c r="DH67" s="52">
        <f t="shared" si="68"/>
        <v>0</v>
      </c>
      <c r="DI67" s="52">
        <f t="shared" si="68"/>
        <v>0</v>
      </c>
      <c r="DJ67" s="52">
        <f t="shared" si="68"/>
        <v>0</v>
      </c>
      <c r="DK67" s="52">
        <f t="shared" si="68"/>
        <v>0</v>
      </c>
      <c r="DL67" s="52">
        <f t="shared" si="68"/>
        <v>0</v>
      </c>
      <c r="DM67" s="52">
        <f t="shared" si="68"/>
        <v>0</v>
      </c>
      <c r="DN67" s="52">
        <f t="shared" si="68"/>
        <v>0</v>
      </c>
      <c r="DO67" s="52">
        <f t="shared" si="68"/>
        <v>0</v>
      </c>
      <c r="DP67" s="52">
        <f t="shared" si="68"/>
        <v>0</v>
      </c>
      <c r="DQ67" s="52">
        <f t="shared" si="68"/>
        <v>0</v>
      </c>
      <c r="DR67" s="52">
        <f t="shared" si="68"/>
        <v>0</v>
      </c>
      <c r="DS67" s="52">
        <f t="shared" si="68"/>
        <v>0</v>
      </c>
      <c r="DT67" s="52">
        <f t="shared" si="68"/>
        <v>0</v>
      </c>
      <c r="DU67" s="52">
        <f t="shared" si="68"/>
        <v>0</v>
      </c>
      <c r="DV67" s="52">
        <f t="shared" si="68"/>
        <v>0</v>
      </c>
      <c r="DW67" s="52">
        <f t="shared" si="68"/>
        <v>0</v>
      </c>
      <c r="DX67" s="52">
        <f t="shared" si="68"/>
        <v>0</v>
      </c>
      <c r="DY67" s="52">
        <f t="shared" si="68"/>
        <v>0</v>
      </c>
      <c r="DZ67" s="52">
        <f t="shared" si="68"/>
        <v>0</v>
      </c>
      <c r="EA67" s="52">
        <f t="shared" si="68"/>
        <v>0</v>
      </c>
      <c r="EB67" s="52">
        <f t="shared" si="68"/>
        <v>0</v>
      </c>
      <c r="EC67" s="52">
        <f t="shared" si="68"/>
        <v>0</v>
      </c>
      <c r="ED67" s="52">
        <f t="shared" si="68"/>
        <v>0</v>
      </c>
      <c r="EE67" s="52">
        <f t="shared" si="68"/>
        <v>0</v>
      </c>
      <c r="EF67" s="52">
        <f t="shared" si="68"/>
        <v>0</v>
      </c>
      <c r="EG67" s="52">
        <f t="shared" si="68"/>
        <v>0</v>
      </c>
      <c r="EH67" s="52">
        <f t="shared" si="68"/>
        <v>0</v>
      </c>
      <c r="EI67" s="52">
        <f t="shared" si="68"/>
        <v>0</v>
      </c>
      <c r="EJ67" s="52">
        <f t="shared" si="68"/>
        <v>0</v>
      </c>
      <c r="EK67" s="52">
        <f t="shared" si="68"/>
        <v>0</v>
      </c>
      <c r="EL67" s="52">
        <f t="shared" si="68"/>
        <v>0</v>
      </c>
      <c r="EM67" s="52">
        <f t="shared" si="68"/>
        <v>0</v>
      </c>
      <c r="EN67" s="52">
        <f t="shared" si="68"/>
        <v>0</v>
      </c>
      <c r="EO67" s="52">
        <f t="shared" si="68"/>
        <v>0</v>
      </c>
      <c r="EP67" s="52">
        <f t="shared" si="68"/>
        <v>0</v>
      </c>
      <c r="EQ67" s="52">
        <f t="shared" si="68"/>
        <v>0</v>
      </c>
      <c r="ER67" s="52">
        <f t="shared" si="68"/>
        <v>0</v>
      </c>
      <c r="ES67" s="52">
        <f t="shared" si="68"/>
        <v>0</v>
      </c>
      <c r="ET67" s="52">
        <f t="shared" si="68"/>
        <v>0</v>
      </c>
      <c r="EU67" s="52">
        <f t="shared" ref="EU67:GE69" si="69">$F67</f>
        <v>0</v>
      </c>
      <c r="EV67" s="52">
        <f t="shared" si="69"/>
        <v>0</v>
      </c>
      <c r="EW67" s="52">
        <f t="shared" si="69"/>
        <v>0</v>
      </c>
      <c r="EX67" s="52">
        <f t="shared" si="69"/>
        <v>0</v>
      </c>
      <c r="EY67" s="52">
        <f t="shared" si="69"/>
        <v>0</v>
      </c>
      <c r="EZ67" s="52">
        <f t="shared" si="69"/>
        <v>0</v>
      </c>
      <c r="FA67" s="52">
        <f t="shared" si="69"/>
        <v>0</v>
      </c>
      <c r="FB67" s="52">
        <f t="shared" si="69"/>
        <v>0</v>
      </c>
      <c r="FC67" s="52">
        <f t="shared" si="69"/>
        <v>0</v>
      </c>
      <c r="FD67" s="52">
        <f t="shared" si="69"/>
        <v>0</v>
      </c>
      <c r="FE67" s="52">
        <f t="shared" si="69"/>
        <v>0</v>
      </c>
      <c r="FF67" s="52">
        <f t="shared" si="69"/>
        <v>0</v>
      </c>
      <c r="FG67" s="52">
        <f t="shared" si="69"/>
        <v>0</v>
      </c>
      <c r="FH67" s="52">
        <f t="shared" si="69"/>
        <v>0</v>
      </c>
      <c r="FI67" s="52">
        <f t="shared" si="69"/>
        <v>0</v>
      </c>
      <c r="FJ67" s="52">
        <f t="shared" si="69"/>
        <v>0</v>
      </c>
      <c r="FK67" s="52">
        <f t="shared" si="69"/>
        <v>0</v>
      </c>
      <c r="FL67" s="52">
        <f t="shared" si="69"/>
        <v>0</v>
      </c>
      <c r="FM67" s="52">
        <f t="shared" si="69"/>
        <v>0</v>
      </c>
      <c r="FN67" s="52">
        <f t="shared" si="69"/>
        <v>0</v>
      </c>
      <c r="FO67" s="52">
        <f t="shared" si="69"/>
        <v>0</v>
      </c>
      <c r="FP67" s="52">
        <f t="shared" si="69"/>
        <v>0</v>
      </c>
      <c r="FQ67" s="52">
        <f t="shared" si="69"/>
        <v>0</v>
      </c>
      <c r="FR67" s="52">
        <f t="shared" si="69"/>
        <v>0</v>
      </c>
      <c r="FS67" s="52">
        <f t="shared" si="69"/>
        <v>0</v>
      </c>
      <c r="FT67" s="52">
        <f t="shared" si="69"/>
        <v>0</v>
      </c>
      <c r="FU67" s="52">
        <f t="shared" si="69"/>
        <v>0</v>
      </c>
      <c r="FV67" s="52">
        <f t="shared" si="69"/>
        <v>0</v>
      </c>
      <c r="FW67" s="52">
        <f t="shared" si="69"/>
        <v>0</v>
      </c>
      <c r="FX67" s="52">
        <f t="shared" si="69"/>
        <v>0</v>
      </c>
      <c r="FY67" s="52">
        <f t="shared" si="69"/>
        <v>0</v>
      </c>
      <c r="FZ67" s="52">
        <f t="shared" si="69"/>
        <v>0</v>
      </c>
      <c r="GA67" s="52">
        <f t="shared" si="69"/>
        <v>0</v>
      </c>
      <c r="GB67" s="52">
        <f t="shared" si="69"/>
        <v>0</v>
      </c>
      <c r="GC67" s="52">
        <f t="shared" si="69"/>
        <v>0</v>
      </c>
      <c r="GD67" s="52">
        <f t="shared" si="69"/>
        <v>0</v>
      </c>
      <c r="GE67" s="52">
        <f t="shared" si="69"/>
        <v>0</v>
      </c>
    </row>
    <row r="68" spans="1:187" s="93" customFormat="1" ht="21" customHeight="1" outlineLevel="1">
      <c r="A68" s="43" t="str">
        <f>目录及说明!$C$3</f>
        <v>XX地区</v>
      </c>
      <c r="B68" s="43" t="str">
        <f>目录及说明!$C$4</f>
        <v>XX项目</v>
      </c>
      <c r="C68" s="94" t="str">
        <f t="shared" ref="C68:C70" si="70">C8</f>
        <v>类别2</v>
      </c>
      <c r="D68" s="853"/>
      <c r="E68" s="52">
        <f t="shared" si="66"/>
        <v>0</v>
      </c>
      <c r="F68" s="686">
        <f>表1.3.1.1单方成本调整表!O6</f>
        <v>0</v>
      </c>
      <c r="G68" s="52">
        <f t="shared" si="66"/>
        <v>0</v>
      </c>
      <c r="H68" s="52">
        <f t="shared" ref="H68:BS70" si="71">$F68</f>
        <v>0</v>
      </c>
      <c r="I68" s="52">
        <f t="shared" si="71"/>
        <v>0</v>
      </c>
      <c r="J68" s="52">
        <f t="shared" si="71"/>
        <v>0</v>
      </c>
      <c r="K68" s="52">
        <f t="shared" si="71"/>
        <v>0</v>
      </c>
      <c r="L68" s="52">
        <f t="shared" si="71"/>
        <v>0</v>
      </c>
      <c r="M68" s="52">
        <f t="shared" si="71"/>
        <v>0</v>
      </c>
      <c r="N68" s="52">
        <f t="shared" si="71"/>
        <v>0</v>
      </c>
      <c r="O68" s="52">
        <f t="shared" si="71"/>
        <v>0</v>
      </c>
      <c r="P68" s="52">
        <f t="shared" si="71"/>
        <v>0</v>
      </c>
      <c r="Q68" s="52">
        <f t="shared" si="71"/>
        <v>0</v>
      </c>
      <c r="R68" s="52">
        <f t="shared" si="71"/>
        <v>0</v>
      </c>
      <c r="S68" s="52">
        <f t="shared" si="71"/>
        <v>0</v>
      </c>
      <c r="T68" s="52">
        <f t="shared" si="71"/>
        <v>0</v>
      </c>
      <c r="U68" s="52">
        <f t="shared" si="71"/>
        <v>0</v>
      </c>
      <c r="V68" s="52">
        <f t="shared" si="71"/>
        <v>0</v>
      </c>
      <c r="W68" s="52">
        <f t="shared" si="71"/>
        <v>0</v>
      </c>
      <c r="X68" s="52">
        <f t="shared" si="71"/>
        <v>0</v>
      </c>
      <c r="Y68" s="52">
        <f t="shared" si="71"/>
        <v>0</v>
      </c>
      <c r="Z68" s="52">
        <f t="shared" si="71"/>
        <v>0</v>
      </c>
      <c r="AA68" s="52">
        <f t="shared" si="71"/>
        <v>0</v>
      </c>
      <c r="AB68" s="52">
        <f t="shared" si="71"/>
        <v>0</v>
      </c>
      <c r="AC68" s="52">
        <f t="shared" si="71"/>
        <v>0</v>
      </c>
      <c r="AD68" s="52">
        <f t="shared" si="71"/>
        <v>0</v>
      </c>
      <c r="AE68" s="52">
        <f t="shared" si="71"/>
        <v>0</v>
      </c>
      <c r="AF68" s="52">
        <f t="shared" si="71"/>
        <v>0</v>
      </c>
      <c r="AG68" s="52">
        <f t="shared" si="71"/>
        <v>0</v>
      </c>
      <c r="AH68" s="52">
        <f t="shared" si="71"/>
        <v>0</v>
      </c>
      <c r="AI68" s="52">
        <f t="shared" si="71"/>
        <v>0</v>
      </c>
      <c r="AJ68" s="52">
        <f t="shared" si="71"/>
        <v>0</v>
      </c>
      <c r="AK68" s="52">
        <f t="shared" si="71"/>
        <v>0</v>
      </c>
      <c r="AL68" s="52">
        <f t="shared" si="71"/>
        <v>0</v>
      </c>
      <c r="AM68" s="52">
        <f t="shared" si="71"/>
        <v>0</v>
      </c>
      <c r="AN68" s="52">
        <f t="shared" si="71"/>
        <v>0</v>
      </c>
      <c r="AO68" s="52">
        <f t="shared" si="71"/>
        <v>0</v>
      </c>
      <c r="AP68" s="52">
        <f t="shared" si="71"/>
        <v>0</v>
      </c>
      <c r="AQ68" s="52">
        <f t="shared" si="71"/>
        <v>0</v>
      </c>
      <c r="AR68" s="52">
        <f t="shared" si="71"/>
        <v>0</v>
      </c>
      <c r="AS68" s="52">
        <f t="shared" si="71"/>
        <v>0</v>
      </c>
      <c r="AT68" s="52">
        <f t="shared" si="71"/>
        <v>0</v>
      </c>
      <c r="AU68" s="52">
        <f t="shared" si="71"/>
        <v>0</v>
      </c>
      <c r="AV68" s="52">
        <f t="shared" si="71"/>
        <v>0</v>
      </c>
      <c r="AW68" s="52">
        <f t="shared" si="71"/>
        <v>0</v>
      </c>
      <c r="AX68" s="52">
        <f t="shared" si="71"/>
        <v>0</v>
      </c>
      <c r="AY68" s="52">
        <f t="shared" si="71"/>
        <v>0</v>
      </c>
      <c r="AZ68" s="52">
        <f t="shared" si="71"/>
        <v>0</v>
      </c>
      <c r="BA68" s="52">
        <f t="shared" si="71"/>
        <v>0</v>
      </c>
      <c r="BB68" s="52">
        <f t="shared" si="71"/>
        <v>0</v>
      </c>
      <c r="BC68" s="52">
        <f t="shared" si="71"/>
        <v>0</v>
      </c>
      <c r="BD68" s="52">
        <f t="shared" si="71"/>
        <v>0</v>
      </c>
      <c r="BE68" s="52">
        <f t="shared" si="71"/>
        <v>0</v>
      </c>
      <c r="BF68" s="52">
        <f t="shared" si="71"/>
        <v>0</v>
      </c>
      <c r="BG68" s="52">
        <f t="shared" si="71"/>
        <v>0</v>
      </c>
      <c r="BH68" s="52">
        <f t="shared" si="71"/>
        <v>0</v>
      </c>
      <c r="BI68" s="52">
        <f t="shared" si="71"/>
        <v>0</v>
      </c>
      <c r="BJ68" s="52">
        <f t="shared" si="71"/>
        <v>0</v>
      </c>
      <c r="BK68" s="52">
        <f t="shared" si="71"/>
        <v>0</v>
      </c>
      <c r="BL68" s="52">
        <f t="shared" si="71"/>
        <v>0</v>
      </c>
      <c r="BM68" s="52">
        <f t="shared" si="71"/>
        <v>0</v>
      </c>
      <c r="BN68" s="52">
        <f t="shared" si="71"/>
        <v>0</v>
      </c>
      <c r="BO68" s="52">
        <f t="shared" si="71"/>
        <v>0</v>
      </c>
      <c r="BP68" s="52">
        <f t="shared" si="71"/>
        <v>0</v>
      </c>
      <c r="BQ68" s="52">
        <f t="shared" si="71"/>
        <v>0</v>
      </c>
      <c r="BR68" s="52">
        <f t="shared" si="71"/>
        <v>0</v>
      </c>
      <c r="BS68" s="52">
        <f t="shared" si="71"/>
        <v>0</v>
      </c>
      <c r="BT68" s="52">
        <f t="shared" si="67"/>
        <v>0</v>
      </c>
      <c r="BU68" s="52">
        <f t="shared" si="67"/>
        <v>0</v>
      </c>
      <c r="BV68" s="52">
        <f t="shared" si="67"/>
        <v>0</v>
      </c>
      <c r="BW68" s="52">
        <f t="shared" si="67"/>
        <v>0</v>
      </c>
      <c r="BX68" s="52">
        <f t="shared" si="67"/>
        <v>0</v>
      </c>
      <c r="BY68" s="52">
        <f t="shared" si="67"/>
        <v>0</v>
      </c>
      <c r="BZ68" s="52">
        <f t="shared" si="67"/>
        <v>0</v>
      </c>
      <c r="CA68" s="52">
        <f t="shared" si="67"/>
        <v>0</v>
      </c>
      <c r="CB68" s="52">
        <f t="shared" si="67"/>
        <v>0</v>
      </c>
      <c r="CC68" s="52">
        <f t="shared" si="67"/>
        <v>0</v>
      </c>
      <c r="CD68" s="52">
        <f t="shared" si="67"/>
        <v>0</v>
      </c>
      <c r="CE68" s="52">
        <f t="shared" si="67"/>
        <v>0</v>
      </c>
      <c r="CF68" s="52">
        <f t="shared" si="67"/>
        <v>0</v>
      </c>
      <c r="CG68" s="52">
        <f t="shared" si="67"/>
        <v>0</v>
      </c>
      <c r="CH68" s="52">
        <f t="shared" si="67"/>
        <v>0</v>
      </c>
      <c r="CI68" s="52">
        <f t="shared" si="68"/>
        <v>0</v>
      </c>
      <c r="CJ68" s="52">
        <f t="shared" si="68"/>
        <v>0</v>
      </c>
      <c r="CK68" s="52">
        <f t="shared" si="68"/>
        <v>0</v>
      </c>
      <c r="CL68" s="52">
        <f t="shared" si="68"/>
        <v>0</v>
      </c>
      <c r="CM68" s="52">
        <f t="shared" si="68"/>
        <v>0</v>
      </c>
      <c r="CN68" s="52">
        <f t="shared" si="68"/>
        <v>0</v>
      </c>
      <c r="CO68" s="52">
        <f t="shared" si="68"/>
        <v>0</v>
      </c>
      <c r="CP68" s="52">
        <f t="shared" si="68"/>
        <v>0</v>
      </c>
      <c r="CQ68" s="52">
        <f t="shared" si="68"/>
        <v>0</v>
      </c>
      <c r="CR68" s="52">
        <f t="shared" si="68"/>
        <v>0</v>
      </c>
      <c r="CS68" s="52">
        <f t="shared" si="68"/>
        <v>0</v>
      </c>
      <c r="CT68" s="52">
        <f t="shared" si="68"/>
        <v>0</v>
      </c>
      <c r="CU68" s="52">
        <f t="shared" si="68"/>
        <v>0</v>
      </c>
      <c r="CV68" s="52">
        <f t="shared" si="68"/>
        <v>0</v>
      </c>
      <c r="CW68" s="52">
        <f t="shared" si="68"/>
        <v>0</v>
      </c>
      <c r="CX68" s="52">
        <f t="shared" si="68"/>
        <v>0</v>
      </c>
      <c r="CY68" s="52">
        <f t="shared" si="68"/>
        <v>0</v>
      </c>
      <c r="CZ68" s="52">
        <f t="shared" si="68"/>
        <v>0</v>
      </c>
      <c r="DA68" s="52">
        <f t="shared" si="68"/>
        <v>0</v>
      </c>
      <c r="DB68" s="52">
        <f t="shared" si="68"/>
        <v>0</v>
      </c>
      <c r="DC68" s="52">
        <f t="shared" si="68"/>
        <v>0</v>
      </c>
      <c r="DD68" s="52">
        <f t="shared" si="68"/>
        <v>0</v>
      </c>
      <c r="DE68" s="52">
        <f t="shared" si="68"/>
        <v>0</v>
      </c>
      <c r="DF68" s="52">
        <f t="shared" si="68"/>
        <v>0</v>
      </c>
      <c r="DG68" s="52">
        <f t="shared" si="68"/>
        <v>0</v>
      </c>
      <c r="DH68" s="52">
        <f t="shared" si="68"/>
        <v>0</v>
      </c>
      <c r="DI68" s="52">
        <f t="shared" si="68"/>
        <v>0</v>
      </c>
      <c r="DJ68" s="52">
        <f t="shared" si="68"/>
        <v>0</v>
      </c>
      <c r="DK68" s="52">
        <f t="shared" si="68"/>
        <v>0</v>
      </c>
      <c r="DL68" s="52">
        <f t="shared" si="68"/>
        <v>0</v>
      </c>
      <c r="DM68" s="52">
        <f t="shared" si="68"/>
        <v>0</v>
      </c>
      <c r="DN68" s="52">
        <f t="shared" si="68"/>
        <v>0</v>
      </c>
      <c r="DO68" s="52">
        <f t="shared" si="68"/>
        <v>0</v>
      </c>
      <c r="DP68" s="52">
        <f t="shared" si="68"/>
        <v>0</v>
      </c>
      <c r="DQ68" s="52">
        <f t="shared" si="68"/>
        <v>0</v>
      </c>
      <c r="DR68" s="52">
        <f t="shared" si="68"/>
        <v>0</v>
      </c>
      <c r="DS68" s="52">
        <f t="shared" si="68"/>
        <v>0</v>
      </c>
      <c r="DT68" s="52">
        <f t="shared" si="68"/>
        <v>0</v>
      </c>
      <c r="DU68" s="52">
        <f t="shared" si="68"/>
        <v>0</v>
      </c>
      <c r="DV68" s="52">
        <f t="shared" si="68"/>
        <v>0</v>
      </c>
      <c r="DW68" s="52">
        <f t="shared" si="68"/>
        <v>0</v>
      </c>
      <c r="DX68" s="52">
        <f t="shared" si="68"/>
        <v>0</v>
      </c>
      <c r="DY68" s="52">
        <f t="shared" si="68"/>
        <v>0</v>
      </c>
      <c r="DZ68" s="52">
        <f t="shared" si="68"/>
        <v>0</v>
      </c>
      <c r="EA68" s="52">
        <f t="shared" si="68"/>
        <v>0</v>
      </c>
      <c r="EB68" s="52">
        <f t="shared" si="68"/>
        <v>0</v>
      </c>
      <c r="EC68" s="52">
        <f t="shared" si="68"/>
        <v>0</v>
      </c>
      <c r="ED68" s="52">
        <f t="shared" si="68"/>
        <v>0</v>
      </c>
      <c r="EE68" s="52">
        <f t="shared" si="68"/>
        <v>0</v>
      </c>
      <c r="EF68" s="52">
        <f t="shared" si="68"/>
        <v>0</v>
      </c>
      <c r="EG68" s="52">
        <f t="shared" si="68"/>
        <v>0</v>
      </c>
      <c r="EH68" s="52">
        <f t="shared" si="68"/>
        <v>0</v>
      </c>
      <c r="EI68" s="52">
        <f t="shared" si="68"/>
        <v>0</v>
      </c>
      <c r="EJ68" s="52">
        <f t="shared" si="68"/>
        <v>0</v>
      </c>
      <c r="EK68" s="52">
        <f t="shared" si="68"/>
        <v>0</v>
      </c>
      <c r="EL68" s="52">
        <f t="shared" si="68"/>
        <v>0</v>
      </c>
      <c r="EM68" s="52">
        <f t="shared" si="68"/>
        <v>0</v>
      </c>
      <c r="EN68" s="52">
        <f t="shared" si="68"/>
        <v>0</v>
      </c>
      <c r="EO68" s="52">
        <f t="shared" si="68"/>
        <v>0</v>
      </c>
      <c r="EP68" s="52">
        <f t="shared" si="68"/>
        <v>0</v>
      </c>
      <c r="EQ68" s="52">
        <f t="shared" si="68"/>
        <v>0</v>
      </c>
      <c r="ER68" s="52">
        <f t="shared" si="68"/>
        <v>0</v>
      </c>
      <c r="ES68" s="52">
        <f t="shared" si="68"/>
        <v>0</v>
      </c>
      <c r="ET68" s="52">
        <f t="shared" si="68"/>
        <v>0</v>
      </c>
      <c r="EU68" s="52">
        <f t="shared" si="69"/>
        <v>0</v>
      </c>
      <c r="EV68" s="52">
        <f t="shared" si="69"/>
        <v>0</v>
      </c>
      <c r="EW68" s="52">
        <f t="shared" si="69"/>
        <v>0</v>
      </c>
      <c r="EX68" s="52">
        <f t="shared" si="69"/>
        <v>0</v>
      </c>
      <c r="EY68" s="52">
        <f t="shared" si="69"/>
        <v>0</v>
      </c>
      <c r="EZ68" s="52">
        <f t="shared" si="69"/>
        <v>0</v>
      </c>
      <c r="FA68" s="52">
        <f t="shared" si="69"/>
        <v>0</v>
      </c>
      <c r="FB68" s="52">
        <f t="shared" si="69"/>
        <v>0</v>
      </c>
      <c r="FC68" s="52">
        <f t="shared" si="69"/>
        <v>0</v>
      </c>
      <c r="FD68" s="52">
        <f t="shared" si="69"/>
        <v>0</v>
      </c>
      <c r="FE68" s="52">
        <f t="shared" si="69"/>
        <v>0</v>
      </c>
      <c r="FF68" s="52">
        <f t="shared" si="69"/>
        <v>0</v>
      </c>
      <c r="FG68" s="52">
        <f t="shared" si="69"/>
        <v>0</v>
      </c>
      <c r="FH68" s="52">
        <f t="shared" si="69"/>
        <v>0</v>
      </c>
      <c r="FI68" s="52">
        <f t="shared" si="69"/>
        <v>0</v>
      </c>
      <c r="FJ68" s="52">
        <f t="shared" si="69"/>
        <v>0</v>
      </c>
      <c r="FK68" s="52">
        <f t="shared" si="69"/>
        <v>0</v>
      </c>
      <c r="FL68" s="52">
        <f t="shared" si="69"/>
        <v>0</v>
      </c>
      <c r="FM68" s="52">
        <f t="shared" si="69"/>
        <v>0</v>
      </c>
      <c r="FN68" s="52">
        <f t="shared" si="69"/>
        <v>0</v>
      </c>
      <c r="FO68" s="52">
        <f t="shared" si="69"/>
        <v>0</v>
      </c>
      <c r="FP68" s="52">
        <f t="shared" si="69"/>
        <v>0</v>
      </c>
      <c r="FQ68" s="52">
        <f t="shared" si="69"/>
        <v>0</v>
      </c>
      <c r="FR68" s="52">
        <f t="shared" si="69"/>
        <v>0</v>
      </c>
      <c r="FS68" s="52">
        <f t="shared" si="69"/>
        <v>0</v>
      </c>
      <c r="FT68" s="52">
        <f t="shared" si="69"/>
        <v>0</v>
      </c>
      <c r="FU68" s="52">
        <f t="shared" si="69"/>
        <v>0</v>
      </c>
      <c r="FV68" s="52">
        <f t="shared" si="69"/>
        <v>0</v>
      </c>
      <c r="FW68" s="52">
        <f t="shared" si="69"/>
        <v>0</v>
      </c>
      <c r="FX68" s="52">
        <f t="shared" si="69"/>
        <v>0</v>
      </c>
      <c r="FY68" s="52">
        <f t="shared" si="69"/>
        <v>0</v>
      </c>
      <c r="FZ68" s="52">
        <f t="shared" si="69"/>
        <v>0</v>
      </c>
      <c r="GA68" s="52">
        <f t="shared" si="69"/>
        <v>0</v>
      </c>
      <c r="GB68" s="52">
        <f t="shared" si="69"/>
        <v>0</v>
      </c>
      <c r="GC68" s="52">
        <f t="shared" si="69"/>
        <v>0</v>
      </c>
      <c r="GD68" s="52">
        <f t="shared" si="69"/>
        <v>0</v>
      </c>
      <c r="GE68" s="52">
        <f t="shared" si="69"/>
        <v>0</v>
      </c>
    </row>
    <row r="69" spans="1:187" s="93" customFormat="1" ht="21" customHeight="1" outlineLevel="1">
      <c r="A69" s="43" t="str">
        <f>目录及说明!$C$3</f>
        <v>XX地区</v>
      </c>
      <c r="B69" s="43" t="str">
        <f>目录及说明!$C$4</f>
        <v>XX项目</v>
      </c>
      <c r="C69" s="95" t="str">
        <f t="shared" si="70"/>
        <v>类别3</v>
      </c>
      <c r="D69" s="853"/>
      <c r="E69" s="52">
        <f t="shared" si="66"/>
        <v>0</v>
      </c>
      <c r="F69" s="686">
        <f>表1.3.1.1单方成本调整表!O7</f>
        <v>0</v>
      </c>
      <c r="G69" s="52">
        <f t="shared" si="66"/>
        <v>0</v>
      </c>
      <c r="H69" s="52">
        <f t="shared" si="71"/>
        <v>0</v>
      </c>
      <c r="I69" s="52">
        <f t="shared" si="71"/>
        <v>0</v>
      </c>
      <c r="J69" s="52">
        <f t="shared" si="71"/>
        <v>0</v>
      </c>
      <c r="K69" s="52">
        <f t="shared" si="71"/>
        <v>0</v>
      </c>
      <c r="L69" s="52">
        <f t="shared" si="71"/>
        <v>0</v>
      </c>
      <c r="M69" s="52">
        <f t="shared" si="71"/>
        <v>0</v>
      </c>
      <c r="N69" s="52">
        <f t="shared" si="71"/>
        <v>0</v>
      </c>
      <c r="O69" s="52">
        <f t="shared" si="71"/>
        <v>0</v>
      </c>
      <c r="P69" s="52">
        <f t="shared" si="71"/>
        <v>0</v>
      </c>
      <c r="Q69" s="52">
        <f t="shared" si="71"/>
        <v>0</v>
      </c>
      <c r="R69" s="52">
        <f t="shared" si="71"/>
        <v>0</v>
      </c>
      <c r="S69" s="52">
        <f t="shared" si="71"/>
        <v>0</v>
      </c>
      <c r="T69" s="52">
        <f t="shared" si="71"/>
        <v>0</v>
      </c>
      <c r="U69" s="52">
        <f t="shared" si="71"/>
        <v>0</v>
      </c>
      <c r="V69" s="52">
        <f t="shared" si="71"/>
        <v>0</v>
      </c>
      <c r="W69" s="52">
        <f t="shared" si="71"/>
        <v>0</v>
      </c>
      <c r="X69" s="52">
        <f t="shared" si="71"/>
        <v>0</v>
      </c>
      <c r="Y69" s="52">
        <f t="shared" si="71"/>
        <v>0</v>
      </c>
      <c r="Z69" s="52">
        <f t="shared" si="71"/>
        <v>0</v>
      </c>
      <c r="AA69" s="52">
        <f t="shared" si="71"/>
        <v>0</v>
      </c>
      <c r="AB69" s="52">
        <f t="shared" si="71"/>
        <v>0</v>
      </c>
      <c r="AC69" s="52">
        <f t="shared" si="71"/>
        <v>0</v>
      </c>
      <c r="AD69" s="52">
        <f t="shared" si="71"/>
        <v>0</v>
      </c>
      <c r="AE69" s="52">
        <f t="shared" si="71"/>
        <v>0</v>
      </c>
      <c r="AF69" s="52">
        <f t="shared" si="71"/>
        <v>0</v>
      </c>
      <c r="AG69" s="52">
        <f t="shared" si="71"/>
        <v>0</v>
      </c>
      <c r="AH69" s="52">
        <f t="shared" si="71"/>
        <v>0</v>
      </c>
      <c r="AI69" s="52">
        <f t="shared" si="71"/>
        <v>0</v>
      </c>
      <c r="AJ69" s="52">
        <f t="shared" si="71"/>
        <v>0</v>
      </c>
      <c r="AK69" s="52">
        <f t="shared" si="71"/>
        <v>0</v>
      </c>
      <c r="AL69" s="52">
        <f t="shared" si="71"/>
        <v>0</v>
      </c>
      <c r="AM69" s="52">
        <f t="shared" si="71"/>
        <v>0</v>
      </c>
      <c r="AN69" s="52">
        <f t="shared" si="71"/>
        <v>0</v>
      </c>
      <c r="AO69" s="52">
        <f t="shared" si="71"/>
        <v>0</v>
      </c>
      <c r="AP69" s="52">
        <f t="shared" si="71"/>
        <v>0</v>
      </c>
      <c r="AQ69" s="52">
        <f t="shared" si="71"/>
        <v>0</v>
      </c>
      <c r="AR69" s="52">
        <f t="shared" si="71"/>
        <v>0</v>
      </c>
      <c r="AS69" s="52">
        <f t="shared" si="71"/>
        <v>0</v>
      </c>
      <c r="AT69" s="52">
        <f t="shared" si="71"/>
        <v>0</v>
      </c>
      <c r="AU69" s="52">
        <f t="shared" si="71"/>
        <v>0</v>
      </c>
      <c r="AV69" s="52">
        <f t="shared" si="71"/>
        <v>0</v>
      </c>
      <c r="AW69" s="52">
        <f t="shared" si="71"/>
        <v>0</v>
      </c>
      <c r="AX69" s="52">
        <f t="shared" si="71"/>
        <v>0</v>
      </c>
      <c r="AY69" s="52">
        <f t="shared" si="71"/>
        <v>0</v>
      </c>
      <c r="AZ69" s="52">
        <f t="shared" si="71"/>
        <v>0</v>
      </c>
      <c r="BA69" s="52">
        <f t="shared" si="71"/>
        <v>0</v>
      </c>
      <c r="BB69" s="52">
        <f t="shared" si="71"/>
        <v>0</v>
      </c>
      <c r="BC69" s="52">
        <f t="shared" si="71"/>
        <v>0</v>
      </c>
      <c r="BD69" s="52">
        <f t="shared" si="71"/>
        <v>0</v>
      </c>
      <c r="BE69" s="52">
        <f t="shared" si="71"/>
        <v>0</v>
      </c>
      <c r="BF69" s="52">
        <f t="shared" si="71"/>
        <v>0</v>
      </c>
      <c r="BG69" s="52">
        <f t="shared" si="71"/>
        <v>0</v>
      </c>
      <c r="BH69" s="52">
        <f t="shared" si="71"/>
        <v>0</v>
      </c>
      <c r="BI69" s="52">
        <f t="shared" si="71"/>
        <v>0</v>
      </c>
      <c r="BJ69" s="52">
        <f t="shared" si="71"/>
        <v>0</v>
      </c>
      <c r="BK69" s="52">
        <f t="shared" si="71"/>
        <v>0</v>
      </c>
      <c r="BL69" s="52">
        <f t="shared" si="71"/>
        <v>0</v>
      </c>
      <c r="BM69" s="52">
        <f t="shared" si="71"/>
        <v>0</v>
      </c>
      <c r="BN69" s="52">
        <f t="shared" si="71"/>
        <v>0</v>
      </c>
      <c r="BO69" s="52">
        <f t="shared" si="71"/>
        <v>0</v>
      </c>
      <c r="BP69" s="52">
        <f t="shared" si="71"/>
        <v>0</v>
      </c>
      <c r="BQ69" s="52">
        <f t="shared" si="71"/>
        <v>0</v>
      </c>
      <c r="BR69" s="52">
        <f t="shared" si="71"/>
        <v>0</v>
      </c>
      <c r="BS69" s="52">
        <f t="shared" si="71"/>
        <v>0</v>
      </c>
      <c r="BT69" s="52">
        <f t="shared" si="67"/>
        <v>0</v>
      </c>
      <c r="BU69" s="52">
        <f t="shared" si="67"/>
        <v>0</v>
      </c>
      <c r="BV69" s="52">
        <f t="shared" si="67"/>
        <v>0</v>
      </c>
      <c r="BW69" s="52">
        <f t="shared" si="67"/>
        <v>0</v>
      </c>
      <c r="BX69" s="52">
        <f t="shared" si="67"/>
        <v>0</v>
      </c>
      <c r="BY69" s="52">
        <f t="shared" si="67"/>
        <v>0</v>
      </c>
      <c r="BZ69" s="52">
        <f t="shared" si="67"/>
        <v>0</v>
      </c>
      <c r="CA69" s="52">
        <f t="shared" si="67"/>
        <v>0</v>
      </c>
      <c r="CB69" s="52">
        <f t="shared" si="67"/>
        <v>0</v>
      </c>
      <c r="CC69" s="52">
        <f t="shared" si="67"/>
        <v>0</v>
      </c>
      <c r="CD69" s="52">
        <f t="shared" si="67"/>
        <v>0</v>
      </c>
      <c r="CE69" s="52">
        <f t="shared" si="67"/>
        <v>0</v>
      </c>
      <c r="CF69" s="52">
        <f t="shared" si="67"/>
        <v>0</v>
      </c>
      <c r="CG69" s="52">
        <f t="shared" si="67"/>
        <v>0</v>
      </c>
      <c r="CH69" s="52">
        <f t="shared" si="67"/>
        <v>0</v>
      </c>
      <c r="CI69" s="52">
        <f t="shared" si="68"/>
        <v>0</v>
      </c>
      <c r="CJ69" s="52">
        <f t="shared" si="68"/>
        <v>0</v>
      </c>
      <c r="CK69" s="52">
        <f t="shared" si="68"/>
        <v>0</v>
      </c>
      <c r="CL69" s="52">
        <f t="shared" si="68"/>
        <v>0</v>
      </c>
      <c r="CM69" s="52">
        <f t="shared" si="68"/>
        <v>0</v>
      </c>
      <c r="CN69" s="52">
        <f t="shared" si="68"/>
        <v>0</v>
      </c>
      <c r="CO69" s="52">
        <f t="shared" si="68"/>
        <v>0</v>
      </c>
      <c r="CP69" s="52">
        <f t="shared" si="68"/>
        <v>0</v>
      </c>
      <c r="CQ69" s="52">
        <f t="shared" si="68"/>
        <v>0</v>
      </c>
      <c r="CR69" s="52">
        <f t="shared" si="68"/>
        <v>0</v>
      </c>
      <c r="CS69" s="52">
        <f t="shared" si="68"/>
        <v>0</v>
      </c>
      <c r="CT69" s="52">
        <f t="shared" si="68"/>
        <v>0</v>
      </c>
      <c r="CU69" s="52">
        <f t="shared" si="68"/>
        <v>0</v>
      </c>
      <c r="CV69" s="52">
        <f t="shared" si="68"/>
        <v>0</v>
      </c>
      <c r="CW69" s="52">
        <f t="shared" si="68"/>
        <v>0</v>
      </c>
      <c r="CX69" s="52">
        <f t="shared" si="68"/>
        <v>0</v>
      </c>
      <c r="CY69" s="52">
        <f t="shared" si="68"/>
        <v>0</v>
      </c>
      <c r="CZ69" s="52">
        <f t="shared" si="68"/>
        <v>0</v>
      </c>
      <c r="DA69" s="52">
        <f t="shared" si="68"/>
        <v>0</v>
      </c>
      <c r="DB69" s="52">
        <f t="shared" si="68"/>
        <v>0</v>
      </c>
      <c r="DC69" s="52">
        <f t="shared" si="68"/>
        <v>0</v>
      </c>
      <c r="DD69" s="52">
        <f t="shared" si="68"/>
        <v>0</v>
      </c>
      <c r="DE69" s="52">
        <f t="shared" si="68"/>
        <v>0</v>
      </c>
      <c r="DF69" s="52">
        <f t="shared" si="68"/>
        <v>0</v>
      </c>
      <c r="DG69" s="52">
        <f t="shared" si="68"/>
        <v>0</v>
      </c>
      <c r="DH69" s="52">
        <f t="shared" si="68"/>
        <v>0</v>
      </c>
      <c r="DI69" s="52">
        <f t="shared" si="68"/>
        <v>0</v>
      </c>
      <c r="DJ69" s="52">
        <f t="shared" si="68"/>
        <v>0</v>
      </c>
      <c r="DK69" s="52">
        <f t="shared" si="68"/>
        <v>0</v>
      </c>
      <c r="DL69" s="52">
        <f t="shared" si="68"/>
        <v>0</v>
      </c>
      <c r="DM69" s="52">
        <f t="shared" si="68"/>
        <v>0</v>
      </c>
      <c r="DN69" s="52">
        <f t="shared" si="68"/>
        <v>0</v>
      </c>
      <c r="DO69" s="52">
        <f t="shared" si="68"/>
        <v>0</v>
      </c>
      <c r="DP69" s="52">
        <f t="shared" si="68"/>
        <v>0</v>
      </c>
      <c r="DQ69" s="52">
        <f t="shared" si="68"/>
        <v>0</v>
      </c>
      <c r="DR69" s="52">
        <f t="shared" si="68"/>
        <v>0</v>
      </c>
      <c r="DS69" s="52">
        <f t="shared" si="68"/>
        <v>0</v>
      </c>
      <c r="DT69" s="52">
        <f t="shared" si="68"/>
        <v>0</v>
      </c>
      <c r="DU69" s="52">
        <f t="shared" si="68"/>
        <v>0</v>
      </c>
      <c r="DV69" s="52">
        <f t="shared" si="68"/>
        <v>0</v>
      </c>
      <c r="DW69" s="52">
        <f t="shared" si="68"/>
        <v>0</v>
      </c>
      <c r="DX69" s="52">
        <f t="shared" si="68"/>
        <v>0</v>
      </c>
      <c r="DY69" s="52">
        <f t="shared" si="68"/>
        <v>0</v>
      </c>
      <c r="DZ69" s="52">
        <f t="shared" si="68"/>
        <v>0</v>
      </c>
      <c r="EA69" s="52">
        <f t="shared" si="68"/>
        <v>0</v>
      </c>
      <c r="EB69" s="52">
        <f t="shared" si="68"/>
        <v>0</v>
      </c>
      <c r="EC69" s="52">
        <f t="shared" si="68"/>
        <v>0</v>
      </c>
      <c r="ED69" s="52">
        <f t="shared" si="68"/>
        <v>0</v>
      </c>
      <c r="EE69" s="52">
        <f t="shared" si="68"/>
        <v>0</v>
      </c>
      <c r="EF69" s="52">
        <f t="shared" si="68"/>
        <v>0</v>
      </c>
      <c r="EG69" s="52">
        <f t="shared" si="68"/>
        <v>0</v>
      </c>
      <c r="EH69" s="52">
        <f t="shared" si="68"/>
        <v>0</v>
      </c>
      <c r="EI69" s="52">
        <f t="shared" si="68"/>
        <v>0</v>
      </c>
      <c r="EJ69" s="52">
        <f t="shared" si="68"/>
        <v>0</v>
      </c>
      <c r="EK69" s="52">
        <f t="shared" si="68"/>
        <v>0</v>
      </c>
      <c r="EL69" s="52">
        <f t="shared" si="68"/>
        <v>0</v>
      </c>
      <c r="EM69" s="52">
        <f t="shared" si="68"/>
        <v>0</v>
      </c>
      <c r="EN69" s="52">
        <f t="shared" si="68"/>
        <v>0</v>
      </c>
      <c r="EO69" s="52">
        <f t="shared" si="68"/>
        <v>0</v>
      </c>
      <c r="EP69" s="52">
        <f t="shared" si="68"/>
        <v>0</v>
      </c>
      <c r="EQ69" s="52">
        <f t="shared" si="68"/>
        <v>0</v>
      </c>
      <c r="ER69" s="52">
        <f t="shared" si="68"/>
        <v>0</v>
      </c>
      <c r="ES69" s="52">
        <f t="shared" si="68"/>
        <v>0</v>
      </c>
      <c r="ET69" s="52">
        <f t="shared" si="68"/>
        <v>0</v>
      </c>
      <c r="EU69" s="52">
        <f t="shared" si="69"/>
        <v>0</v>
      </c>
      <c r="EV69" s="52">
        <f t="shared" si="69"/>
        <v>0</v>
      </c>
      <c r="EW69" s="52">
        <f t="shared" si="69"/>
        <v>0</v>
      </c>
      <c r="EX69" s="52">
        <f t="shared" si="69"/>
        <v>0</v>
      </c>
      <c r="EY69" s="52">
        <f t="shared" si="69"/>
        <v>0</v>
      </c>
      <c r="EZ69" s="52">
        <f t="shared" si="69"/>
        <v>0</v>
      </c>
      <c r="FA69" s="52">
        <f t="shared" si="69"/>
        <v>0</v>
      </c>
      <c r="FB69" s="52">
        <f t="shared" si="69"/>
        <v>0</v>
      </c>
      <c r="FC69" s="52">
        <f t="shared" si="69"/>
        <v>0</v>
      </c>
      <c r="FD69" s="52">
        <f t="shared" si="69"/>
        <v>0</v>
      </c>
      <c r="FE69" s="52">
        <f t="shared" si="69"/>
        <v>0</v>
      </c>
      <c r="FF69" s="52">
        <f t="shared" si="69"/>
        <v>0</v>
      </c>
      <c r="FG69" s="52">
        <f t="shared" si="69"/>
        <v>0</v>
      </c>
      <c r="FH69" s="52">
        <f t="shared" si="69"/>
        <v>0</v>
      </c>
      <c r="FI69" s="52">
        <f t="shared" si="69"/>
        <v>0</v>
      </c>
      <c r="FJ69" s="52">
        <f t="shared" si="69"/>
        <v>0</v>
      </c>
      <c r="FK69" s="52">
        <f t="shared" si="69"/>
        <v>0</v>
      </c>
      <c r="FL69" s="52">
        <f t="shared" si="69"/>
        <v>0</v>
      </c>
      <c r="FM69" s="52">
        <f t="shared" si="69"/>
        <v>0</v>
      </c>
      <c r="FN69" s="52">
        <f t="shared" si="69"/>
        <v>0</v>
      </c>
      <c r="FO69" s="52">
        <f t="shared" si="69"/>
        <v>0</v>
      </c>
      <c r="FP69" s="52">
        <f t="shared" si="69"/>
        <v>0</v>
      </c>
      <c r="FQ69" s="52">
        <f t="shared" si="69"/>
        <v>0</v>
      </c>
      <c r="FR69" s="52">
        <f t="shared" si="69"/>
        <v>0</v>
      </c>
      <c r="FS69" s="52">
        <f t="shared" si="69"/>
        <v>0</v>
      </c>
      <c r="FT69" s="52">
        <f t="shared" si="69"/>
        <v>0</v>
      </c>
      <c r="FU69" s="52">
        <f t="shared" si="69"/>
        <v>0</v>
      </c>
      <c r="FV69" s="52">
        <f t="shared" si="69"/>
        <v>0</v>
      </c>
      <c r="FW69" s="52">
        <f t="shared" si="69"/>
        <v>0</v>
      </c>
      <c r="FX69" s="52">
        <f t="shared" si="69"/>
        <v>0</v>
      </c>
      <c r="FY69" s="52">
        <f t="shared" si="69"/>
        <v>0</v>
      </c>
      <c r="FZ69" s="52">
        <f t="shared" si="69"/>
        <v>0</v>
      </c>
      <c r="GA69" s="52">
        <f t="shared" si="69"/>
        <v>0</v>
      </c>
      <c r="GB69" s="52">
        <f t="shared" si="69"/>
        <v>0</v>
      </c>
      <c r="GC69" s="52">
        <f t="shared" si="69"/>
        <v>0</v>
      </c>
      <c r="GD69" s="52">
        <f t="shared" si="69"/>
        <v>0</v>
      </c>
      <c r="GE69" s="52">
        <f t="shared" si="69"/>
        <v>0</v>
      </c>
    </row>
    <row r="70" spans="1:187" s="93" customFormat="1" ht="21" customHeight="1" outlineLevel="1">
      <c r="A70" s="43" t="str">
        <f>目录及说明!$C$3</f>
        <v>XX地区</v>
      </c>
      <c r="B70" s="43" t="str">
        <f>目录及说明!$C$4</f>
        <v>XX项目</v>
      </c>
      <c r="C70" s="94" t="str">
        <f t="shared" si="70"/>
        <v>类别4</v>
      </c>
      <c r="D70" s="853"/>
      <c r="E70" s="52">
        <f t="shared" si="66"/>
        <v>0</v>
      </c>
      <c r="F70" s="686">
        <f>表1.3.1.1单方成本调整表!O8</f>
        <v>0</v>
      </c>
      <c r="G70" s="52">
        <f t="shared" si="66"/>
        <v>0</v>
      </c>
      <c r="H70" s="52">
        <f t="shared" si="71"/>
        <v>0</v>
      </c>
      <c r="I70" s="52">
        <f t="shared" si="71"/>
        <v>0</v>
      </c>
      <c r="J70" s="52">
        <f t="shared" si="71"/>
        <v>0</v>
      </c>
      <c r="K70" s="52">
        <f t="shared" si="71"/>
        <v>0</v>
      </c>
      <c r="L70" s="52">
        <f t="shared" si="71"/>
        <v>0</v>
      </c>
      <c r="M70" s="52">
        <f t="shared" si="71"/>
        <v>0</v>
      </c>
      <c r="N70" s="52">
        <f t="shared" si="71"/>
        <v>0</v>
      </c>
      <c r="O70" s="52">
        <f t="shared" si="71"/>
        <v>0</v>
      </c>
      <c r="P70" s="52">
        <f t="shared" si="71"/>
        <v>0</v>
      </c>
      <c r="Q70" s="52">
        <f t="shared" si="71"/>
        <v>0</v>
      </c>
      <c r="R70" s="52">
        <f t="shared" si="71"/>
        <v>0</v>
      </c>
      <c r="S70" s="52">
        <f t="shared" si="71"/>
        <v>0</v>
      </c>
      <c r="T70" s="52">
        <f t="shared" si="71"/>
        <v>0</v>
      </c>
      <c r="U70" s="52">
        <f t="shared" si="71"/>
        <v>0</v>
      </c>
      <c r="V70" s="52">
        <f t="shared" si="71"/>
        <v>0</v>
      </c>
      <c r="W70" s="52">
        <f t="shared" si="71"/>
        <v>0</v>
      </c>
      <c r="X70" s="52">
        <f t="shared" si="71"/>
        <v>0</v>
      </c>
      <c r="Y70" s="52">
        <f t="shared" si="71"/>
        <v>0</v>
      </c>
      <c r="Z70" s="52">
        <f t="shared" si="71"/>
        <v>0</v>
      </c>
      <c r="AA70" s="52">
        <f t="shared" si="71"/>
        <v>0</v>
      </c>
      <c r="AB70" s="52">
        <f t="shared" si="71"/>
        <v>0</v>
      </c>
      <c r="AC70" s="52">
        <f t="shared" si="71"/>
        <v>0</v>
      </c>
      <c r="AD70" s="52">
        <f t="shared" si="71"/>
        <v>0</v>
      </c>
      <c r="AE70" s="52">
        <f t="shared" si="71"/>
        <v>0</v>
      </c>
      <c r="AF70" s="52">
        <f t="shared" si="71"/>
        <v>0</v>
      </c>
      <c r="AG70" s="52">
        <f t="shared" si="71"/>
        <v>0</v>
      </c>
      <c r="AH70" s="52">
        <f t="shared" si="71"/>
        <v>0</v>
      </c>
      <c r="AI70" s="52">
        <f t="shared" si="71"/>
        <v>0</v>
      </c>
      <c r="AJ70" s="52">
        <f t="shared" si="71"/>
        <v>0</v>
      </c>
      <c r="AK70" s="52">
        <f t="shared" si="71"/>
        <v>0</v>
      </c>
      <c r="AL70" s="52">
        <f t="shared" si="71"/>
        <v>0</v>
      </c>
      <c r="AM70" s="52">
        <f t="shared" si="71"/>
        <v>0</v>
      </c>
      <c r="AN70" s="52">
        <f t="shared" si="71"/>
        <v>0</v>
      </c>
      <c r="AO70" s="52">
        <f t="shared" si="71"/>
        <v>0</v>
      </c>
      <c r="AP70" s="52">
        <f t="shared" si="71"/>
        <v>0</v>
      </c>
      <c r="AQ70" s="52">
        <f t="shared" si="71"/>
        <v>0</v>
      </c>
      <c r="AR70" s="52">
        <f t="shared" si="71"/>
        <v>0</v>
      </c>
      <c r="AS70" s="52">
        <f t="shared" si="71"/>
        <v>0</v>
      </c>
      <c r="AT70" s="52">
        <f t="shared" si="71"/>
        <v>0</v>
      </c>
      <c r="AU70" s="52">
        <f t="shared" si="71"/>
        <v>0</v>
      </c>
      <c r="AV70" s="52">
        <f t="shared" si="71"/>
        <v>0</v>
      </c>
      <c r="AW70" s="52">
        <f t="shared" si="71"/>
        <v>0</v>
      </c>
      <c r="AX70" s="52">
        <f t="shared" si="71"/>
        <v>0</v>
      </c>
      <c r="AY70" s="52">
        <f t="shared" si="71"/>
        <v>0</v>
      </c>
      <c r="AZ70" s="52">
        <f t="shared" si="71"/>
        <v>0</v>
      </c>
      <c r="BA70" s="52">
        <f t="shared" si="71"/>
        <v>0</v>
      </c>
      <c r="BB70" s="52">
        <f t="shared" si="71"/>
        <v>0</v>
      </c>
      <c r="BC70" s="52">
        <f t="shared" si="71"/>
        <v>0</v>
      </c>
      <c r="BD70" s="52">
        <f t="shared" si="71"/>
        <v>0</v>
      </c>
      <c r="BE70" s="52">
        <f t="shared" si="71"/>
        <v>0</v>
      </c>
      <c r="BF70" s="52">
        <f t="shared" si="71"/>
        <v>0</v>
      </c>
      <c r="BG70" s="52">
        <f t="shared" si="71"/>
        <v>0</v>
      </c>
      <c r="BH70" s="52">
        <f t="shared" si="71"/>
        <v>0</v>
      </c>
      <c r="BI70" s="52">
        <f t="shared" si="71"/>
        <v>0</v>
      </c>
      <c r="BJ70" s="52">
        <f t="shared" si="71"/>
        <v>0</v>
      </c>
      <c r="BK70" s="52">
        <f t="shared" si="71"/>
        <v>0</v>
      </c>
      <c r="BL70" s="52">
        <f t="shared" si="71"/>
        <v>0</v>
      </c>
      <c r="BM70" s="52">
        <f t="shared" si="71"/>
        <v>0</v>
      </c>
      <c r="BN70" s="52">
        <f t="shared" si="71"/>
        <v>0</v>
      </c>
      <c r="BO70" s="52">
        <f t="shared" si="71"/>
        <v>0</v>
      </c>
      <c r="BP70" s="52">
        <f t="shared" si="71"/>
        <v>0</v>
      </c>
      <c r="BQ70" s="52">
        <f t="shared" si="71"/>
        <v>0</v>
      </c>
      <c r="BR70" s="52">
        <f t="shared" si="71"/>
        <v>0</v>
      </c>
      <c r="BS70" s="52">
        <f t="shared" si="71"/>
        <v>0</v>
      </c>
      <c r="BT70" s="52">
        <f t="shared" si="67"/>
        <v>0</v>
      </c>
      <c r="BU70" s="52">
        <f t="shared" si="67"/>
        <v>0</v>
      </c>
      <c r="BV70" s="52">
        <f t="shared" si="67"/>
        <v>0</v>
      </c>
      <c r="BW70" s="52">
        <f t="shared" si="67"/>
        <v>0</v>
      </c>
      <c r="BX70" s="52">
        <f t="shared" si="67"/>
        <v>0</v>
      </c>
      <c r="BY70" s="52">
        <f t="shared" si="67"/>
        <v>0</v>
      </c>
      <c r="BZ70" s="52">
        <f t="shared" si="67"/>
        <v>0</v>
      </c>
      <c r="CA70" s="52">
        <f t="shared" si="67"/>
        <v>0</v>
      </c>
      <c r="CB70" s="52">
        <f t="shared" si="67"/>
        <v>0</v>
      </c>
      <c r="CC70" s="52">
        <f t="shared" si="67"/>
        <v>0</v>
      </c>
      <c r="CD70" s="52">
        <f t="shared" si="67"/>
        <v>0</v>
      </c>
      <c r="CE70" s="52">
        <f t="shared" si="67"/>
        <v>0</v>
      </c>
      <c r="CF70" s="52">
        <f t="shared" si="67"/>
        <v>0</v>
      </c>
      <c r="CG70" s="52">
        <f t="shared" si="67"/>
        <v>0</v>
      </c>
      <c r="CH70" s="52">
        <f t="shared" si="67"/>
        <v>0</v>
      </c>
      <c r="CI70" s="52">
        <f t="shared" si="68"/>
        <v>0</v>
      </c>
      <c r="CJ70" s="52">
        <f t="shared" si="68"/>
        <v>0</v>
      </c>
      <c r="CK70" s="52">
        <f t="shared" si="68"/>
        <v>0</v>
      </c>
      <c r="CL70" s="52">
        <f t="shared" si="68"/>
        <v>0</v>
      </c>
      <c r="CM70" s="52">
        <f t="shared" si="68"/>
        <v>0</v>
      </c>
      <c r="CN70" s="52">
        <f t="shared" si="68"/>
        <v>0</v>
      </c>
      <c r="CO70" s="52">
        <f t="shared" si="68"/>
        <v>0</v>
      </c>
      <c r="CP70" s="52">
        <f t="shared" si="68"/>
        <v>0</v>
      </c>
      <c r="CQ70" s="52">
        <f t="shared" si="68"/>
        <v>0</v>
      </c>
      <c r="CR70" s="52">
        <f t="shared" si="68"/>
        <v>0</v>
      </c>
      <c r="CS70" s="52">
        <f t="shared" si="68"/>
        <v>0</v>
      </c>
      <c r="CT70" s="52">
        <f t="shared" si="68"/>
        <v>0</v>
      </c>
      <c r="CU70" s="52">
        <f t="shared" si="68"/>
        <v>0</v>
      </c>
      <c r="CV70" s="52">
        <f t="shared" si="68"/>
        <v>0</v>
      </c>
      <c r="CW70" s="52">
        <f t="shared" si="68"/>
        <v>0</v>
      </c>
      <c r="CX70" s="52">
        <f t="shared" si="68"/>
        <v>0</v>
      </c>
      <c r="CY70" s="52">
        <f t="shared" si="68"/>
        <v>0</v>
      </c>
      <c r="CZ70" s="52">
        <f t="shared" si="68"/>
        <v>0</v>
      </c>
      <c r="DA70" s="52">
        <f t="shared" si="68"/>
        <v>0</v>
      </c>
      <c r="DB70" s="52">
        <f t="shared" si="68"/>
        <v>0</v>
      </c>
      <c r="DC70" s="52">
        <f t="shared" si="68"/>
        <v>0</v>
      </c>
      <c r="DD70" s="52">
        <f t="shared" si="68"/>
        <v>0</v>
      </c>
      <c r="DE70" s="52">
        <f t="shared" si="68"/>
        <v>0</v>
      </c>
      <c r="DF70" s="52">
        <f t="shared" si="68"/>
        <v>0</v>
      </c>
      <c r="DG70" s="52">
        <f t="shared" si="68"/>
        <v>0</v>
      </c>
      <c r="DH70" s="52">
        <f t="shared" si="68"/>
        <v>0</v>
      </c>
      <c r="DI70" s="52">
        <f t="shared" si="68"/>
        <v>0</v>
      </c>
      <c r="DJ70" s="52">
        <f t="shared" si="68"/>
        <v>0</v>
      </c>
      <c r="DK70" s="52">
        <f t="shared" si="68"/>
        <v>0</v>
      </c>
      <c r="DL70" s="52">
        <f t="shared" si="68"/>
        <v>0</v>
      </c>
      <c r="DM70" s="52">
        <f t="shared" si="68"/>
        <v>0</v>
      </c>
      <c r="DN70" s="52">
        <f t="shared" si="68"/>
        <v>0</v>
      </c>
      <c r="DO70" s="52">
        <f t="shared" si="68"/>
        <v>0</v>
      </c>
      <c r="DP70" s="52">
        <f t="shared" si="68"/>
        <v>0</v>
      </c>
      <c r="DQ70" s="52">
        <f t="shared" si="68"/>
        <v>0</v>
      </c>
      <c r="DR70" s="52">
        <f t="shared" si="68"/>
        <v>0</v>
      </c>
      <c r="DS70" s="52">
        <f t="shared" si="68"/>
        <v>0</v>
      </c>
      <c r="DT70" s="52">
        <f t="shared" si="68"/>
        <v>0</v>
      </c>
      <c r="DU70" s="52">
        <f t="shared" si="68"/>
        <v>0</v>
      </c>
      <c r="DV70" s="52">
        <f t="shared" si="68"/>
        <v>0</v>
      </c>
      <c r="DW70" s="52">
        <f t="shared" si="68"/>
        <v>0</v>
      </c>
      <c r="DX70" s="52">
        <f t="shared" si="68"/>
        <v>0</v>
      </c>
      <c r="DY70" s="52">
        <f t="shared" si="68"/>
        <v>0</v>
      </c>
      <c r="DZ70" s="52">
        <f t="shared" si="68"/>
        <v>0</v>
      </c>
      <c r="EA70" s="52">
        <f t="shared" si="68"/>
        <v>0</v>
      </c>
      <c r="EB70" s="52">
        <f t="shared" si="68"/>
        <v>0</v>
      </c>
      <c r="EC70" s="52">
        <f t="shared" si="68"/>
        <v>0</v>
      </c>
      <c r="ED70" s="52">
        <f t="shared" si="68"/>
        <v>0</v>
      </c>
      <c r="EE70" s="52">
        <f t="shared" si="68"/>
        <v>0</v>
      </c>
      <c r="EF70" s="52">
        <f t="shared" si="68"/>
        <v>0</v>
      </c>
      <c r="EG70" s="52">
        <f t="shared" si="68"/>
        <v>0</v>
      </c>
      <c r="EH70" s="52">
        <f t="shared" si="68"/>
        <v>0</v>
      </c>
      <c r="EI70" s="52">
        <f t="shared" si="68"/>
        <v>0</v>
      </c>
      <c r="EJ70" s="52">
        <f t="shared" si="68"/>
        <v>0</v>
      </c>
      <c r="EK70" s="52">
        <f t="shared" si="68"/>
        <v>0</v>
      </c>
      <c r="EL70" s="52">
        <f t="shared" si="68"/>
        <v>0</v>
      </c>
      <c r="EM70" s="52">
        <f t="shared" si="68"/>
        <v>0</v>
      </c>
      <c r="EN70" s="52">
        <f t="shared" si="68"/>
        <v>0</v>
      </c>
      <c r="EO70" s="52">
        <f t="shared" si="68"/>
        <v>0</v>
      </c>
      <c r="EP70" s="52">
        <f t="shared" si="68"/>
        <v>0</v>
      </c>
      <c r="EQ70" s="52">
        <f t="shared" si="68"/>
        <v>0</v>
      </c>
      <c r="ER70" s="52">
        <f t="shared" si="68"/>
        <v>0</v>
      </c>
      <c r="ES70" s="52">
        <f t="shared" si="68"/>
        <v>0</v>
      </c>
      <c r="ET70" s="52">
        <f t="shared" ref="ET70:GE70" si="72">$F70</f>
        <v>0</v>
      </c>
      <c r="EU70" s="52">
        <f t="shared" si="72"/>
        <v>0</v>
      </c>
      <c r="EV70" s="52">
        <f t="shared" si="72"/>
        <v>0</v>
      </c>
      <c r="EW70" s="52">
        <f t="shared" si="72"/>
        <v>0</v>
      </c>
      <c r="EX70" s="52">
        <f t="shared" si="72"/>
        <v>0</v>
      </c>
      <c r="EY70" s="52">
        <f t="shared" si="72"/>
        <v>0</v>
      </c>
      <c r="EZ70" s="52">
        <f t="shared" si="72"/>
        <v>0</v>
      </c>
      <c r="FA70" s="52">
        <f t="shared" si="72"/>
        <v>0</v>
      </c>
      <c r="FB70" s="52">
        <f t="shared" si="72"/>
        <v>0</v>
      </c>
      <c r="FC70" s="52">
        <f t="shared" si="72"/>
        <v>0</v>
      </c>
      <c r="FD70" s="52">
        <f t="shared" si="72"/>
        <v>0</v>
      </c>
      <c r="FE70" s="52">
        <f t="shared" si="72"/>
        <v>0</v>
      </c>
      <c r="FF70" s="52">
        <f t="shared" si="72"/>
        <v>0</v>
      </c>
      <c r="FG70" s="52">
        <f t="shared" si="72"/>
        <v>0</v>
      </c>
      <c r="FH70" s="52">
        <f t="shared" si="72"/>
        <v>0</v>
      </c>
      <c r="FI70" s="52">
        <f t="shared" si="72"/>
        <v>0</v>
      </c>
      <c r="FJ70" s="52">
        <f t="shared" si="72"/>
        <v>0</v>
      </c>
      <c r="FK70" s="52">
        <f t="shared" si="72"/>
        <v>0</v>
      </c>
      <c r="FL70" s="52">
        <f t="shared" si="72"/>
        <v>0</v>
      </c>
      <c r="FM70" s="52">
        <f t="shared" si="72"/>
        <v>0</v>
      </c>
      <c r="FN70" s="52">
        <f t="shared" si="72"/>
        <v>0</v>
      </c>
      <c r="FO70" s="52">
        <f t="shared" si="72"/>
        <v>0</v>
      </c>
      <c r="FP70" s="52">
        <f t="shared" si="72"/>
        <v>0</v>
      </c>
      <c r="FQ70" s="52">
        <f t="shared" si="72"/>
        <v>0</v>
      </c>
      <c r="FR70" s="52">
        <f t="shared" si="72"/>
        <v>0</v>
      </c>
      <c r="FS70" s="52">
        <f t="shared" si="72"/>
        <v>0</v>
      </c>
      <c r="FT70" s="52">
        <f t="shared" si="72"/>
        <v>0</v>
      </c>
      <c r="FU70" s="52">
        <f t="shared" si="72"/>
        <v>0</v>
      </c>
      <c r="FV70" s="52">
        <f t="shared" si="72"/>
        <v>0</v>
      </c>
      <c r="FW70" s="52">
        <f t="shared" si="72"/>
        <v>0</v>
      </c>
      <c r="FX70" s="52">
        <f t="shared" si="72"/>
        <v>0</v>
      </c>
      <c r="FY70" s="52">
        <f t="shared" si="72"/>
        <v>0</v>
      </c>
      <c r="FZ70" s="52">
        <f t="shared" si="72"/>
        <v>0</v>
      </c>
      <c r="GA70" s="52">
        <f t="shared" si="72"/>
        <v>0</v>
      </c>
      <c r="GB70" s="52">
        <f t="shared" si="72"/>
        <v>0</v>
      </c>
      <c r="GC70" s="52">
        <f t="shared" si="72"/>
        <v>0</v>
      </c>
      <c r="GD70" s="52">
        <f t="shared" si="72"/>
        <v>0</v>
      </c>
      <c r="GE70" s="52">
        <f t="shared" si="72"/>
        <v>0</v>
      </c>
    </row>
    <row r="71" spans="1:187" s="93" customFormat="1" ht="21" customHeight="1">
      <c r="A71" s="43" t="str">
        <f>目录及说明!$C$3</f>
        <v>XX地区</v>
      </c>
      <c r="B71" s="43" t="str">
        <f>目录及说明!$C$4</f>
        <v>XX项目</v>
      </c>
      <c r="C71" s="92" t="s">
        <v>5</v>
      </c>
      <c r="D71" s="853"/>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c r="CI71" s="51"/>
      <c r="CJ71" s="51"/>
      <c r="CK71" s="51"/>
      <c r="CL71" s="51"/>
      <c r="CM71" s="51"/>
      <c r="CN71" s="51"/>
      <c r="CO71" s="51"/>
      <c r="CP71" s="51"/>
      <c r="CQ71" s="51"/>
      <c r="CR71" s="51"/>
      <c r="CS71" s="51"/>
      <c r="CT71" s="51"/>
      <c r="CU71" s="51"/>
      <c r="CV71" s="51"/>
      <c r="CW71" s="51"/>
      <c r="CX71" s="51"/>
      <c r="CY71" s="51"/>
      <c r="CZ71" s="51"/>
      <c r="DA71" s="51"/>
      <c r="DB71" s="51"/>
      <c r="DC71" s="51"/>
      <c r="DD71" s="51"/>
      <c r="DE71" s="51"/>
      <c r="DF71" s="51"/>
      <c r="DG71" s="51"/>
      <c r="DH71" s="51"/>
      <c r="DI71" s="51"/>
      <c r="DJ71" s="51"/>
      <c r="DK71" s="51"/>
      <c r="DL71" s="51"/>
      <c r="DM71" s="51"/>
      <c r="DN71" s="51"/>
      <c r="DO71" s="51"/>
      <c r="DP71" s="51"/>
      <c r="DQ71" s="51"/>
      <c r="DR71" s="51"/>
      <c r="DS71" s="51"/>
      <c r="DT71" s="51"/>
      <c r="DU71" s="51"/>
      <c r="DV71" s="51"/>
      <c r="DW71" s="51"/>
      <c r="DX71" s="51"/>
      <c r="DY71" s="51"/>
      <c r="DZ71" s="51"/>
      <c r="EA71" s="51"/>
      <c r="EB71" s="51"/>
      <c r="EC71" s="51"/>
      <c r="ED71" s="51"/>
      <c r="EE71" s="51"/>
      <c r="EF71" s="51"/>
      <c r="EG71" s="51"/>
      <c r="EH71" s="51"/>
      <c r="EI71" s="51"/>
      <c r="EJ71" s="51"/>
      <c r="EK71" s="51"/>
      <c r="EL71" s="51"/>
      <c r="EM71" s="51"/>
      <c r="EN71" s="51"/>
      <c r="EO71" s="51"/>
      <c r="EP71" s="51"/>
      <c r="EQ71" s="51"/>
      <c r="ER71" s="51"/>
      <c r="ES71" s="51"/>
      <c r="ET71" s="51"/>
      <c r="EU71" s="51"/>
      <c r="EV71" s="51"/>
      <c r="EW71" s="51"/>
      <c r="EX71" s="51"/>
      <c r="EY71" s="51"/>
      <c r="EZ71" s="51"/>
      <c r="FA71" s="51"/>
      <c r="FB71" s="51"/>
      <c r="FC71" s="51"/>
      <c r="FD71" s="51"/>
      <c r="FE71" s="51"/>
      <c r="FF71" s="51"/>
      <c r="FG71" s="51"/>
      <c r="FH71" s="51"/>
      <c r="FI71" s="51"/>
      <c r="FJ71" s="51"/>
      <c r="FK71" s="51"/>
      <c r="FL71" s="51"/>
      <c r="FM71" s="51"/>
      <c r="FN71" s="51"/>
      <c r="FO71" s="51"/>
      <c r="FP71" s="51"/>
      <c r="FQ71" s="51"/>
      <c r="FR71" s="51"/>
      <c r="FS71" s="51"/>
      <c r="FT71" s="51"/>
      <c r="FU71" s="51"/>
      <c r="FV71" s="51"/>
      <c r="FW71" s="51"/>
      <c r="FX71" s="51"/>
      <c r="FY71" s="51"/>
      <c r="FZ71" s="51"/>
      <c r="GA71" s="51"/>
      <c r="GB71" s="51"/>
      <c r="GC71" s="51"/>
      <c r="GD71" s="51"/>
      <c r="GE71" s="51"/>
    </row>
    <row r="72" spans="1:187" s="93" customFormat="1" ht="21" customHeight="1" outlineLevel="1">
      <c r="A72" s="43" t="str">
        <f>目录及说明!$C$3</f>
        <v>XX地区</v>
      </c>
      <c r="B72" s="43" t="str">
        <f>目录及说明!$C$4</f>
        <v>XX项目</v>
      </c>
      <c r="C72" s="94" t="str">
        <f t="shared" ref="C72:C75" si="73">C12</f>
        <v>类别1</v>
      </c>
      <c r="D72" s="853"/>
      <c r="E72" s="52">
        <f t="shared" si="66"/>
        <v>0</v>
      </c>
      <c r="F72" s="686">
        <f>表1.3.1.1单方成本调整表!O10</f>
        <v>0</v>
      </c>
      <c r="G72" s="52">
        <f t="shared" si="66"/>
        <v>0</v>
      </c>
      <c r="H72" s="52">
        <f t="shared" ref="H72:BS75" si="74">$F72</f>
        <v>0</v>
      </c>
      <c r="I72" s="52">
        <f t="shared" si="74"/>
        <v>0</v>
      </c>
      <c r="J72" s="52">
        <f t="shared" si="74"/>
        <v>0</v>
      </c>
      <c r="K72" s="52">
        <f t="shared" si="74"/>
        <v>0</v>
      </c>
      <c r="L72" s="52">
        <f t="shared" si="74"/>
        <v>0</v>
      </c>
      <c r="M72" s="52">
        <f t="shared" si="74"/>
        <v>0</v>
      </c>
      <c r="N72" s="52">
        <f t="shared" si="74"/>
        <v>0</v>
      </c>
      <c r="O72" s="52">
        <f t="shared" si="74"/>
        <v>0</v>
      </c>
      <c r="P72" s="52">
        <f t="shared" si="74"/>
        <v>0</v>
      </c>
      <c r="Q72" s="52">
        <f t="shared" si="74"/>
        <v>0</v>
      </c>
      <c r="R72" s="52">
        <f t="shared" si="74"/>
        <v>0</v>
      </c>
      <c r="S72" s="52">
        <f t="shared" si="74"/>
        <v>0</v>
      </c>
      <c r="T72" s="52">
        <f t="shared" si="74"/>
        <v>0</v>
      </c>
      <c r="U72" s="52">
        <f t="shared" si="74"/>
        <v>0</v>
      </c>
      <c r="V72" s="52">
        <f t="shared" si="74"/>
        <v>0</v>
      </c>
      <c r="W72" s="52">
        <f t="shared" si="74"/>
        <v>0</v>
      </c>
      <c r="X72" s="52">
        <f t="shared" si="74"/>
        <v>0</v>
      </c>
      <c r="Y72" s="52">
        <f t="shared" si="74"/>
        <v>0</v>
      </c>
      <c r="Z72" s="52">
        <f t="shared" si="74"/>
        <v>0</v>
      </c>
      <c r="AA72" s="52">
        <f t="shared" si="74"/>
        <v>0</v>
      </c>
      <c r="AB72" s="52">
        <f t="shared" si="74"/>
        <v>0</v>
      </c>
      <c r="AC72" s="52">
        <f t="shared" si="74"/>
        <v>0</v>
      </c>
      <c r="AD72" s="52">
        <f t="shared" si="74"/>
        <v>0</v>
      </c>
      <c r="AE72" s="52">
        <f t="shared" si="74"/>
        <v>0</v>
      </c>
      <c r="AF72" s="52">
        <f t="shared" si="74"/>
        <v>0</v>
      </c>
      <c r="AG72" s="52">
        <f t="shared" si="74"/>
        <v>0</v>
      </c>
      <c r="AH72" s="52">
        <f t="shared" si="74"/>
        <v>0</v>
      </c>
      <c r="AI72" s="52">
        <f t="shared" si="74"/>
        <v>0</v>
      </c>
      <c r="AJ72" s="52">
        <f t="shared" si="74"/>
        <v>0</v>
      </c>
      <c r="AK72" s="52">
        <f t="shared" si="74"/>
        <v>0</v>
      </c>
      <c r="AL72" s="52">
        <f t="shared" si="74"/>
        <v>0</v>
      </c>
      <c r="AM72" s="52">
        <f t="shared" si="74"/>
        <v>0</v>
      </c>
      <c r="AN72" s="52">
        <f t="shared" si="74"/>
        <v>0</v>
      </c>
      <c r="AO72" s="52">
        <f t="shared" si="74"/>
        <v>0</v>
      </c>
      <c r="AP72" s="52">
        <f t="shared" si="74"/>
        <v>0</v>
      </c>
      <c r="AQ72" s="52">
        <f t="shared" si="74"/>
        <v>0</v>
      </c>
      <c r="AR72" s="52">
        <f t="shared" si="74"/>
        <v>0</v>
      </c>
      <c r="AS72" s="52">
        <f t="shared" si="74"/>
        <v>0</v>
      </c>
      <c r="AT72" s="52">
        <f t="shared" si="74"/>
        <v>0</v>
      </c>
      <c r="AU72" s="52">
        <f t="shared" si="74"/>
        <v>0</v>
      </c>
      <c r="AV72" s="52">
        <f t="shared" si="74"/>
        <v>0</v>
      </c>
      <c r="AW72" s="52">
        <f t="shared" si="74"/>
        <v>0</v>
      </c>
      <c r="AX72" s="52">
        <f t="shared" si="74"/>
        <v>0</v>
      </c>
      <c r="AY72" s="52">
        <f t="shared" si="74"/>
        <v>0</v>
      </c>
      <c r="AZ72" s="52">
        <f t="shared" si="74"/>
        <v>0</v>
      </c>
      <c r="BA72" s="52">
        <f t="shared" si="74"/>
        <v>0</v>
      </c>
      <c r="BB72" s="52">
        <f t="shared" si="74"/>
        <v>0</v>
      </c>
      <c r="BC72" s="52">
        <f t="shared" si="74"/>
        <v>0</v>
      </c>
      <c r="BD72" s="52">
        <f t="shared" si="74"/>
        <v>0</v>
      </c>
      <c r="BE72" s="52">
        <f t="shared" si="74"/>
        <v>0</v>
      </c>
      <c r="BF72" s="52">
        <f t="shared" si="74"/>
        <v>0</v>
      </c>
      <c r="BG72" s="52">
        <f t="shared" si="74"/>
        <v>0</v>
      </c>
      <c r="BH72" s="52">
        <f t="shared" si="74"/>
        <v>0</v>
      </c>
      <c r="BI72" s="52">
        <f t="shared" si="74"/>
        <v>0</v>
      </c>
      <c r="BJ72" s="52">
        <f t="shared" si="74"/>
        <v>0</v>
      </c>
      <c r="BK72" s="52">
        <f t="shared" si="74"/>
        <v>0</v>
      </c>
      <c r="BL72" s="52">
        <f t="shared" si="74"/>
        <v>0</v>
      </c>
      <c r="BM72" s="52">
        <f t="shared" si="74"/>
        <v>0</v>
      </c>
      <c r="BN72" s="52">
        <f t="shared" si="74"/>
        <v>0</v>
      </c>
      <c r="BO72" s="52">
        <f t="shared" si="74"/>
        <v>0</v>
      </c>
      <c r="BP72" s="52">
        <f t="shared" si="74"/>
        <v>0</v>
      </c>
      <c r="BQ72" s="52">
        <f t="shared" si="74"/>
        <v>0</v>
      </c>
      <c r="BR72" s="52">
        <f t="shared" si="74"/>
        <v>0</v>
      </c>
      <c r="BS72" s="52">
        <f t="shared" si="74"/>
        <v>0</v>
      </c>
      <c r="BT72" s="52">
        <f t="shared" ref="BT72:EE75" si="75">$F72</f>
        <v>0</v>
      </c>
      <c r="BU72" s="52">
        <f t="shared" si="75"/>
        <v>0</v>
      </c>
      <c r="BV72" s="52">
        <f t="shared" si="75"/>
        <v>0</v>
      </c>
      <c r="BW72" s="52">
        <f t="shared" si="75"/>
        <v>0</v>
      </c>
      <c r="BX72" s="52">
        <f t="shared" si="75"/>
        <v>0</v>
      </c>
      <c r="BY72" s="52">
        <f t="shared" si="75"/>
        <v>0</v>
      </c>
      <c r="BZ72" s="52">
        <f t="shared" si="75"/>
        <v>0</v>
      </c>
      <c r="CA72" s="52">
        <f t="shared" si="75"/>
        <v>0</v>
      </c>
      <c r="CB72" s="52">
        <f t="shared" si="75"/>
        <v>0</v>
      </c>
      <c r="CC72" s="52">
        <f t="shared" si="75"/>
        <v>0</v>
      </c>
      <c r="CD72" s="52">
        <f t="shared" si="75"/>
        <v>0</v>
      </c>
      <c r="CE72" s="52">
        <f t="shared" si="75"/>
        <v>0</v>
      </c>
      <c r="CF72" s="52">
        <f t="shared" si="75"/>
        <v>0</v>
      </c>
      <c r="CG72" s="52">
        <f t="shared" si="75"/>
        <v>0</v>
      </c>
      <c r="CH72" s="52">
        <f t="shared" si="75"/>
        <v>0</v>
      </c>
      <c r="CI72" s="52">
        <f t="shared" si="75"/>
        <v>0</v>
      </c>
      <c r="CJ72" s="52">
        <f t="shared" si="75"/>
        <v>0</v>
      </c>
      <c r="CK72" s="52">
        <f t="shared" si="75"/>
        <v>0</v>
      </c>
      <c r="CL72" s="52">
        <f t="shared" si="75"/>
        <v>0</v>
      </c>
      <c r="CM72" s="52">
        <f t="shared" si="75"/>
        <v>0</v>
      </c>
      <c r="CN72" s="52">
        <f t="shared" si="75"/>
        <v>0</v>
      </c>
      <c r="CO72" s="52">
        <f t="shared" si="75"/>
        <v>0</v>
      </c>
      <c r="CP72" s="52">
        <f t="shared" si="75"/>
        <v>0</v>
      </c>
      <c r="CQ72" s="52">
        <f t="shared" si="75"/>
        <v>0</v>
      </c>
      <c r="CR72" s="52">
        <f t="shared" si="75"/>
        <v>0</v>
      </c>
      <c r="CS72" s="52">
        <f t="shared" si="75"/>
        <v>0</v>
      </c>
      <c r="CT72" s="52">
        <f t="shared" si="75"/>
        <v>0</v>
      </c>
      <c r="CU72" s="52">
        <f t="shared" si="75"/>
        <v>0</v>
      </c>
      <c r="CV72" s="52">
        <f t="shared" si="75"/>
        <v>0</v>
      </c>
      <c r="CW72" s="52">
        <f t="shared" si="75"/>
        <v>0</v>
      </c>
      <c r="CX72" s="52">
        <f t="shared" si="75"/>
        <v>0</v>
      </c>
      <c r="CY72" s="52">
        <f t="shared" si="75"/>
        <v>0</v>
      </c>
      <c r="CZ72" s="52">
        <f t="shared" si="75"/>
        <v>0</v>
      </c>
      <c r="DA72" s="52">
        <f t="shared" si="75"/>
        <v>0</v>
      </c>
      <c r="DB72" s="52">
        <f t="shared" si="75"/>
        <v>0</v>
      </c>
      <c r="DC72" s="52">
        <f t="shared" si="75"/>
        <v>0</v>
      </c>
      <c r="DD72" s="52">
        <f t="shared" si="75"/>
        <v>0</v>
      </c>
      <c r="DE72" s="52">
        <f t="shared" si="75"/>
        <v>0</v>
      </c>
      <c r="DF72" s="52">
        <f t="shared" si="75"/>
        <v>0</v>
      </c>
      <c r="DG72" s="52">
        <f t="shared" si="75"/>
        <v>0</v>
      </c>
      <c r="DH72" s="52">
        <f t="shared" si="75"/>
        <v>0</v>
      </c>
      <c r="DI72" s="52">
        <f t="shared" si="75"/>
        <v>0</v>
      </c>
      <c r="DJ72" s="52">
        <f t="shared" si="75"/>
        <v>0</v>
      </c>
      <c r="DK72" s="52">
        <f t="shared" si="75"/>
        <v>0</v>
      </c>
      <c r="DL72" s="52">
        <f t="shared" si="75"/>
        <v>0</v>
      </c>
      <c r="DM72" s="52">
        <f t="shared" si="75"/>
        <v>0</v>
      </c>
      <c r="DN72" s="52">
        <f t="shared" si="75"/>
        <v>0</v>
      </c>
      <c r="DO72" s="52">
        <f t="shared" si="75"/>
        <v>0</v>
      </c>
      <c r="DP72" s="52">
        <f t="shared" si="75"/>
        <v>0</v>
      </c>
      <c r="DQ72" s="52">
        <f t="shared" si="75"/>
        <v>0</v>
      </c>
      <c r="DR72" s="52">
        <f t="shared" si="75"/>
        <v>0</v>
      </c>
      <c r="DS72" s="52">
        <f t="shared" si="75"/>
        <v>0</v>
      </c>
      <c r="DT72" s="52">
        <f t="shared" si="75"/>
        <v>0</v>
      </c>
      <c r="DU72" s="52">
        <f t="shared" si="75"/>
        <v>0</v>
      </c>
      <c r="DV72" s="52">
        <f t="shared" si="75"/>
        <v>0</v>
      </c>
      <c r="DW72" s="52">
        <f t="shared" si="75"/>
        <v>0</v>
      </c>
      <c r="DX72" s="52">
        <f t="shared" si="75"/>
        <v>0</v>
      </c>
      <c r="DY72" s="52">
        <f t="shared" si="75"/>
        <v>0</v>
      </c>
      <c r="DZ72" s="52">
        <f t="shared" si="75"/>
        <v>0</v>
      </c>
      <c r="EA72" s="52">
        <f t="shared" si="75"/>
        <v>0</v>
      </c>
      <c r="EB72" s="52">
        <f t="shared" si="75"/>
        <v>0</v>
      </c>
      <c r="EC72" s="52">
        <f t="shared" si="75"/>
        <v>0</v>
      </c>
      <c r="ED72" s="52">
        <f t="shared" si="75"/>
        <v>0</v>
      </c>
      <c r="EE72" s="52">
        <f t="shared" si="75"/>
        <v>0</v>
      </c>
      <c r="EF72" s="52">
        <f t="shared" ref="EF72:GE75" si="76">$F72</f>
        <v>0</v>
      </c>
      <c r="EG72" s="52">
        <f t="shared" si="76"/>
        <v>0</v>
      </c>
      <c r="EH72" s="52">
        <f t="shared" si="76"/>
        <v>0</v>
      </c>
      <c r="EI72" s="52">
        <f t="shared" si="76"/>
        <v>0</v>
      </c>
      <c r="EJ72" s="52">
        <f t="shared" si="76"/>
        <v>0</v>
      </c>
      <c r="EK72" s="52">
        <f t="shared" si="76"/>
        <v>0</v>
      </c>
      <c r="EL72" s="52">
        <f t="shared" si="76"/>
        <v>0</v>
      </c>
      <c r="EM72" s="52">
        <f t="shared" si="76"/>
        <v>0</v>
      </c>
      <c r="EN72" s="52">
        <f t="shared" si="76"/>
        <v>0</v>
      </c>
      <c r="EO72" s="52">
        <f t="shared" si="76"/>
        <v>0</v>
      </c>
      <c r="EP72" s="52">
        <f t="shared" si="76"/>
        <v>0</v>
      </c>
      <c r="EQ72" s="52">
        <f t="shared" si="76"/>
        <v>0</v>
      </c>
      <c r="ER72" s="52">
        <f t="shared" si="76"/>
        <v>0</v>
      </c>
      <c r="ES72" s="52">
        <f t="shared" si="76"/>
        <v>0</v>
      </c>
      <c r="ET72" s="52">
        <f t="shared" si="76"/>
        <v>0</v>
      </c>
      <c r="EU72" s="52">
        <f t="shared" si="76"/>
        <v>0</v>
      </c>
      <c r="EV72" s="52">
        <f t="shared" si="76"/>
        <v>0</v>
      </c>
      <c r="EW72" s="52">
        <f t="shared" si="76"/>
        <v>0</v>
      </c>
      <c r="EX72" s="52">
        <f t="shared" si="76"/>
        <v>0</v>
      </c>
      <c r="EY72" s="52">
        <f t="shared" si="76"/>
        <v>0</v>
      </c>
      <c r="EZ72" s="52">
        <f t="shared" si="76"/>
        <v>0</v>
      </c>
      <c r="FA72" s="52">
        <f t="shared" si="76"/>
        <v>0</v>
      </c>
      <c r="FB72" s="52">
        <f t="shared" si="76"/>
        <v>0</v>
      </c>
      <c r="FC72" s="52">
        <f t="shared" si="76"/>
        <v>0</v>
      </c>
      <c r="FD72" s="52">
        <f t="shared" si="76"/>
        <v>0</v>
      </c>
      <c r="FE72" s="52">
        <f t="shared" si="76"/>
        <v>0</v>
      </c>
      <c r="FF72" s="52">
        <f t="shared" si="76"/>
        <v>0</v>
      </c>
      <c r="FG72" s="52">
        <f t="shared" si="76"/>
        <v>0</v>
      </c>
      <c r="FH72" s="52">
        <f t="shared" si="76"/>
        <v>0</v>
      </c>
      <c r="FI72" s="52">
        <f t="shared" si="76"/>
        <v>0</v>
      </c>
      <c r="FJ72" s="52">
        <f t="shared" si="76"/>
        <v>0</v>
      </c>
      <c r="FK72" s="52">
        <f t="shared" si="76"/>
        <v>0</v>
      </c>
      <c r="FL72" s="52">
        <f t="shared" si="76"/>
        <v>0</v>
      </c>
      <c r="FM72" s="52">
        <f t="shared" si="76"/>
        <v>0</v>
      </c>
      <c r="FN72" s="52">
        <f t="shared" si="76"/>
        <v>0</v>
      </c>
      <c r="FO72" s="52">
        <f t="shared" si="76"/>
        <v>0</v>
      </c>
      <c r="FP72" s="52">
        <f t="shared" si="76"/>
        <v>0</v>
      </c>
      <c r="FQ72" s="52">
        <f t="shared" si="76"/>
        <v>0</v>
      </c>
      <c r="FR72" s="52">
        <f t="shared" si="76"/>
        <v>0</v>
      </c>
      <c r="FS72" s="52">
        <f t="shared" si="76"/>
        <v>0</v>
      </c>
      <c r="FT72" s="52">
        <f t="shared" si="76"/>
        <v>0</v>
      </c>
      <c r="FU72" s="52">
        <f t="shared" si="76"/>
        <v>0</v>
      </c>
      <c r="FV72" s="52">
        <f t="shared" si="76"/>
        <v>0</v>
      </c>
      <c r="FW72" s="52">
        <f t="shared" si="76"/>
        <v>0</v>
      </c>
      <c r="FX72" s="52">
        <f t="shared" si="76"/>
        <v>0</v>
      </c>
      <c r="FY72" s="52">
        <f t="shared" si="76"/>
        <v>0</v>
      </c>
      <c r="FZ72" s="52">
        <f t="shared" si="76"/>
        <v>0</v>
      </c>
      <c r="GA72" s="52">
        <f t="shared" si="76"/>
        <v>0</v>
      </c>
      <c r="GB72" s="52">
        <f t="shared" si="76"/>
        <v>0</v>
      </c>
      <c r="GC72" s="52">
        <f t="shared" si="76"/>
        <v>0</v>
      </c>
      <c r="GD72" s="52">
        <f t="shared" si="76"/>
        <v>0</v>
      </c>
      <c r="GE72" s="52">
        <f t="shared" si="76"/>
        <v>0</v>
      </c>
    </row>
    <row r="73" spans="1:187" s="93" customFormat="1" ht="21" customHeight="1" outlineLevel="1">
      <c r="A73" s="43" t="str">
        <f>目录及说明!$C$3</f>
        <v>XX地区</v>
      </c>
      <c r="B73" s="43" t="str">
        <f>目录及说明!$C$4</f>
        <v>XX项目</v>
      </c>
      <c r="C73" s="94" t="str">
        <f t="shared" si="73"/>
        <v>类别2</v>
      </c>
      <c r="D73" s="853"/>
      <c r="E73" s="52">
        <f t="shared" si="66"/>
        <v>0</v>
      </c>
      <c r="F73" s="686">
        <f>表1.3.1.1单方成本调整表!O11</f>
        <v>0</v>
      </c>
      <c r="G73" s="52">
        <f t="shared" si="66"/>
        <v>0</v>
      </c>
      <c r="H73" s="52">
        <f t="shared" si="74"/>
        <v>0</v>
      </c>
      <c r="I73" s="52">
        <f t="shared" si="74"/>
        <v>0</v>
      </c>
      <c r="J73" s="52">
        <f t="shared" si="74"/>
        <v>0</v>
      </c>
      <c r="K73" s="52">
        <f t="shared" si="74"/>
        <v>0</v>
      </c>
      <c r="L73" s="52">
        <f t="shared" si="74"/>
        <v>0</v>
      </c>
      <c r="M73" s="52">
        <f t="shared" si="74"/>
        <v>0</v>
      </c>
      <c r="N73" s="52">
        <f t="shared" si="74"/>
        <v>0</v>
      </c>
      <c r="O73" s="52">
        <f t="shared" si="74"/>
        <v>0</v>
      </c>
      <c r="P73" s="52">
        <f t="shared" si="74"/>
        <v>0</v>
      </c>
      <c r="Q73" s="52">
        <f t="shared" si="74"/>
        <v>0</v>
      </c>
      <c r="R73" s="52">
        <f t="shared" si="74"/>
        <v>0</v>
      </c>
      <c r="S73" s="52">
        <f t="shared" si="74"/>
        <v>0</v>
      </c>
      <c r="T73" s="52">
        <f t="shared" si="74"/>
        <v>0</v>
      </c>
      <c r="U73" s="52">
        <f t="shared" si="74"/>
        <v>0</v>
      </c>
      <c r="V73" s="52">
        <f t="shared" si="74"/>
        <v>0</v>
      </c>
      <c r="W73" s="52">
        <f t="shared" si="74"/>
        <v>0</v>
      </c>
      <c r="X73" s="52">
        <f t="shared" si="74"/>
        <v>0</v>
      </c>
      <c r="Y73" s="52">
        <f t="shared" si="74"/>
        <v>0</v>
      </c>
      <c r="Z73" s="52">
        <f t="shared" si="74"/>
        <v>0</v>
      </c>
      <c r="AA73" s="52">
        <f t="shared" si="74"/>
        <v>0</v>
      </c>
      <c r="AB73" s="52">
        <f t="shared" si="74"/>
        <v>0</v>
      </c>
      <c r="AC73" s="52">
        <f t="shared" si="74"/>
        <v>0</v>
      </c>
      <c r="AD73" s="52">
        <f t="shared" si="74"/>
        <v>0</v>
      </c>
      <c r="AE73" s="52">
        <f t="shared" si="74"/>
        <v>0</v>
      </c>
      <c r="AF73" s="52">
        <f t="shared" si="74"/>
        <v>0</v>
      </c>
      <c r="AG73" s="52">
        <f t="shared" si="74"/>
        <v>0</v>
      </c>
      <c r="AH73" s="52">
        <f t="shared" si="74"/>
        <v>0</v>
      </c>
      <c r="AI73" s="52">
        <f t="shared" si="74"/>
        <v>0</v>
      </c>
      <c r="AJ73" s="52">
        <f t="shared" si="74"/>
        <v>0</v>
      </c>
      <c r="AK73" s="52">
        <f t="shared" si="74"/>
        <v>0</v>
      </c>
      <c r="AL73" s="52">
        <f t="shared" si="74"/>
        <v>0</v>
      </c>
      <c r="AM73" s="52">
        <f t="shared" si="74"/>
        <v>0</v>
      </c>
      <c r="AN73" s="52">
        <f t="shared" si="74"/>
        <v>0</v>
      </c>
      <c r="AO73" s="52">
        <f t="shared" si="74"/>
        <v>0</v>
      </c>
      <c r="AP73" s="52">
        <f t="shared" si="74"/>
        <v>0</v>
      </c>
      <c r="AQ73" s="52">
        <f t="shared" si="74"/>
        <v>0</v>
      </c>
      <c r="AR73" s="52">
        <f t="shared" si="74"/>
        <v>0</v>
      </c>
      <c r="AS73" s="52">
        <f t="shared" si="74"/>
        <v>0</v>
      </c>
      <c r="AT73" s="52">
        <f t="shared" si="74"/>
        <v>0</v>
      </c>
      <c r="AU73" s="52">
        <f t="shared" si="74"/>
        <v>0</v>
      </c>
      <c r="AV73" s="52">
        <f t="shared" si="74"/>
        <v>0</v>
      </c>
      <c r="AW73" s="52">
        <f t="shared" si="74"/>
        <v>0</v>
      </c>
      <c r="AX73" s="52">
        <f t="shared" si="74"/>
        <v>0</v>
      </c>
      <c r="AY73" s="52">
        <f t="shared" si="74"/>
        <v>0</v>
      </c>
      <c r="AZ73" s="52">
        <f t="shared" si="74"/>
        <v>0</v>
      </c>
      <c r="BA73" s="52">
        <f t="shared" si="74"/>
        <v>0</v>
      </c>
      <c r="BB73" s="52">
        <f t="shared" si="74"/>
        <v>0</v>
      </c>
      <c r="BC73" s="52">
        <f t="shared" si="74"/>
        <v>0</v>
      </c>
      <c r="BD73" s="52">
        <f t="shared" si="74"/>
        <v>0</v>
      </c>
      <c r="BE73" s="52">
        <f t="shared" si="74"/>
        <v>0</v>
      </c>
      <c r="BF73" s="52">
        <f t="shared" si="74"/>
        <v>0</v>
      </c>
      <c r="BG73" s="52">
        <f t="shared" si="74"/>
        <v>0</v>
      </c>
      <c r="BH73" s="52">
        <f t="shared" si="74"/>
        <v>0</v>
      </c>
      <c r="BI73" s="52">
        <f t="shared" si="74"/>
        <v>0</v>
      </c>
      <c r="BJ73" s="52">
        <f t="shared" si="74"/>
        <v>0</v>
      </c>
      <c r="BK73" s="52">
        <f t="shared" si="74"/>
        <v>0</v>
      </c>
      <c r="BL73" s="52">
        <f t="shared" si="74"/>
        <v>0</v>
      </c>
      <c r="BM73" s="52">
        <f t="shared" si="74"/>
        <v>0</v>
      </c>
      <c r="BN73" s="52">
        <f t="shared" si="74"/>
        <v>0</v>
      </c>
      <c r="BO73" s="52">
        <f t="shared" si="74"/>
        <v>0</v>
      </c>
      <c r="BP73" s="52">
        <f t="shared" si="74"/>
        <v>0</v>
      </c>
      <c r="BQ73" s="52">
        <f t="shared" si="74"/>
        <v>0</v>
      </c>
      <c r="BR73" s="52">
        <f t="shared" si="74"/>
        <v>0</v>
      </c>
      <c r="BS73" s="52">
        <f t="shared" si="74"/>
        <v>0</v>
      </c>
      <c r="BT73" s="52">
        <f t="shared" si="75"/>
        <v>0</v>
      </c>
      <c r="BU73" s="52">
        <f t="shared" si="75"/>
        <v>0</v>
      </c>
      <c r="BV73" s="52">
        <f t="shared" si="75"/>
        <v>0</v>
      </c>
      <c r="BW73" s="52">
        <f t="shared" si="75"/>
        <v>0</v>
      </c>
      <c r="BX73" s="52">
        <f t="shared" si="75"/>
        <v>0</v>
      </c>
      <c r="BY73" s="52">
        <f t="shared" si="75"/>
        <v>0</v>
      </c>
      <c r="BZ73" s="52">
        <f t="shared" si="75"/>
        <v>0</v>
      </c>
      <c r="CA73" s="52">
        <f t="shared" si="75"/>
        <v>0</v>
      </c>
      <c r="CB73" s="52">
        <f t="shared" si="75"/>
        <v>0</v>
      </c>
      <c r="CC73" s="52">
        <f t="shared" si="75"/>
        <v>0</v>
      </c>
      <c r="CD73" s="52">
        <f t="shared" si="75"/>
        <v>0</v>
      </c>
      <c r="CE73" s="52">
        <f t="shared" si="75"/>
        <v>0</v>
      </c>
      <c r="CF73" s="52">
        <f t="shared" si="75"/>
        <v>0</v>
      </c>
      <c r="CG73" s="52">
        <f t="shared" si="75"/>
        <v>0</v>
      </c>
      <c r="CH73" s="52">
        <f t="shared" si="75"/>
        <v>0</v>
      </c>
      <c r="CI73" s="52">
        <f t="shared" si="75"/>
        <v>0</v>
      </c>
      <c r="CJ73" s="52">
        <f t="shared" si="75"/>
        <v>0</v>
      </c>
      <c r="CK73" s="52">
        <f t="shared" si="75"/>
        <v>0</v>
      </c>
      <c r="CL73" s="52">
        <f t="shared" si="75"/>
        <v>0</v>
      </c>
      <c r="CM73" s="52">
        <f t="shared" si="75"/>
        <v>0</v>
      </c>
      <c r="CN73" s="52">
        <f t="shared" si="75"/>
        <v>0</v>
      </c>
      <c r="CO73" s="52">
        <f t="shared" si="75"/>
        <v>0</v>
      </c>
      <c r="CP73" s="52">
        <f t="shared" si="75"/>
        <v>0</v>
      </c>
      <c r="CQ73" s="52">
        <f t="shared" si="75"/>
        <v>0</v>
      </c>
      <c r="CR73" s="52">
        <f t="shared" si="75"/>
        <v>0</v>
      </c>
      <c r="CS73" s="52">
        <f t="shared" si="75"/>
        <v>0</v>
      </c>
      <c r="CT73" s="52">
        <f t="shared" si="75"/>
        <v>0</v>
      </c>
      <c r="CU73" s="52">
        <f t="shared" si="75"/>
        <v>0</v>
      </c>
      <c r="CV73" s="52">
        <f t="shared" si="75"/>
        <v>0</v>
      </c>
      <c r="CW73" s="52">
        <f t="shared" si="75"/>
        <v>0</v>
      </c>
      <c r="CX73" s="52">
        <f t="shared" si="75"/>
        <v>0</v>
      </c>
      <c r="CY73" s="52">
        <f t="shared" si="75"/>
        <v>0</v>
      </c>
      <c r="CZ73" s="52">
        <f t="shared" si="75"/>
        <v>0</v>
      </c>
      <c r="DA73" s="52">
        <f t="shared" si="75"/>
        <v>0</v>
      </c>
      <c r="DB73" s="52">
        <f t="shared" si="75"/>
        <v>0</v>
      </c>
      <c r="DC73" s="52">
        <f t="shared" si="75"/>
        <v>0</v>
      </c>
      <c r="DD73" s="52">
        <f t="shared" si="75"/>
        <v>0</v>
      </c>
      <c r="DE73" s="52">
        <f t="shared" si="75"/>
        <v>0</v>
      </c>
      <c r="DF73" s="52">
        <f t="shared" si="75"/>
        <v>0</v>
      </c>
      <c r="DG73" s="52">
        <f t="shared" si="75"/>
        <v>0</v>
      </c>
      <c r="DH73" s="52">
        <f t="shared" si="75"/>
        <v>0</v>
      </c>
      <c r="DI73" s="52">
        <f t="shared" si="75"/>
        <v>0</v>
      </c>
      <c r="DJ73" s="52">
        <f t="shared" si="75"/>
        <v>0</v>
      </c>
      <c r="DK73" s="52">
        <f t="shared" si="75"/>
        <v>0</v>
      </c>
      <c r="DL73" s="52">
        <f t="shared" si="75"/>
        <v>0</v>
      </c>
      <c r="DM73" s="52">
        <f t="shared" si="75"/>
        <v>0</v>
      </c>
      <c r="DN73" s="52">
        <f t="shared" si="75"/>
        <v>0</v>
      </c>
      <c r="DO73" s="52">
        <f t="shared" si="75"/>
        <v>0</v>
      </c>
      <c r="DP73" s="52">
        <f t="shared" si="75"/>
        <v>0</v>
      </c>
      <c r="DQ73" s="52">
        <f t="shared" si="75"/>
        <v>0</v>
      </c>
      <c r="DR73" s="52">
        <f t="shared" si="75"/>
        <v>0</v>
      </c>
      <c r="DS73" s="52">
        <f t="shared" si="75"/>
        <v>0</v>
      </c>
      <c r="DT73" s="52">
        <f t="shared" si="75"/>
        <v>0</v>
      </c>
      <c r="DU73" s="52">
        <f t="shared" si="75"/>
        <v>0</v>
      </c>
      <c r="DV73" s="52">
        <f t="shared" si="75"/>
        <v>0</v>
      </c>
      <c r="DW73" s="52">
        <f t="shared" si="75"/>
        <v>0</v>
      </c>
      <c r="DX73" s="52">
        <f t="shared" si="75"/>
        <v>0</v>
      </c>
      <c r="DY73" s="52">
        <f t="shared" si="75"/>
        <v>0</v>
      </c>
      <c r="DZ73" s="52">
        <f t="shared" si="75"/>
        <v>0</v>
      </c>
      <c r="EA73" s="52">
        <f t="shared" si="75"/>
        <v>0</v>
      </c>
      <c r="EB73" s="52">
        <f t="shared" si="75"/>
        <v>0</v>
      </c>
      <c r="EC73" s="52">
        <f t="shared" si="75"/>
        <v>0</v>
      </c>
      <c r="ED73" s="52">
        <f t="shared" si="75"/>
        <v>0</v>
      </c>
      <c r="EE73" s="52">
        <f t="shared" si="75"/>
        <v>0</v>
      </c>
      <c r="EF73" s="52">
        <f t="shared" si="76"/>
        <v>0</v>
      </c>
      <c r="EG73" s="52">
        <f t="shared" si="76"/>
        <v>0</v>
      </c>
      <c r="EH73" s="52">
        <f t="shared" si="76"/>
        <v>0</v>
      </c>
      <c r="EI73" s="52">
        <f t="shared" si="76"/>
        <v>0</v>
      </c>
      <c r="EJ73" s="52">
        <f t="shared" si="76"/>
        <v>0</v>
      </c>
      <c r="EK73" s="52">
        <f t="shared" si="76"/>
        <v>0</v>
      </c>
      <c r="EL73" s="52">
        <f t="shared" si="76"/>
        <v>0</v>
      </c>
      <c r="EM73" s="52">
        <f t="shared" si="76"/>
        <v>0</v>
      </c>
      <c r="EN73" s="52">
        <f t="shared" si="76"/>
        <v>0</v>
      </c>
      <c r="EO73" s="52">
        <f t="shared" si="76"/>
        <v>0</v>
      </c>
      <c r="EP73" s="52">
        <f t="shared" si="76"/>
        <v>0</v>
      </c>
      <c r="EQ73" s="52">
        <f t="shared" si="76"/>
        <v>0</v>
      </c>
      <c r="ER73" s="52">
        <f t="shared" si="76"/>
        <v>0</v>
      </c>
      <c r="ES73" s="52">
        <f t="shared" si="76"/>
        <v>0</v>
      </c>
      <c r="ET73" s="52">
        <f t="shared" si="76"/>
        <v>0</v>
      </c>
      <c r="EU73" s="52">
        <f t="shared" si="76"/>
        <v>0</v>
      </c>
      <c r="EV73" s="52">
        <f t="shared" si="76"/>
        <v>0</v>
      </c>
      <c r="EW73" s="52">
        <f t="shared" si="76"/>
        <v>0</v>
      </c>
      <c r="EX73" s="52">
        <f t="shared" si="76"/>
        <v>0</v>
      </c>
      <c r="EY73" s="52">
        <f t="shared" si="76"/>
        <v>0</v>
      </c>
      <c r="EZ73" s="52">
        <f t="shared" si="76"/>
        <v>0</v>
      </c>
      <c r="FA73" s="52">
        <f t="shared" si="76"/>
        <v>0</v>
      </c>
      <c r="FB73" s="52">
        <f t="shared" si="76"/>
        <v>0</v>
      </c>
      <c r="FC73" s="52">
        <f t="shared" si="76"/>
        <v>0</v>
      </c>
      <c r="FD73" s="52">
        <f t="shared" si="76"/>
        <v>0</v>
      </c>
      <c r="FE73" s="52">
        <f t="shared" si="76"/>
        <v>0</v>
      </c>
      <c r="FF73" s="52">
        <f t="shared" si="76"/>
        <v>0</v>
      </c>
      <c r="FG73" s="52">
        <f t="shared" si="76"/>
        <v>0</v>
      </c>
      <c r="FH73" s="52">
        <f t="shared" si="76"/>
        <v>0</v>
      </c>
      <c r="FI73" s="52">
        <f t="shared" si="76"/>
        <v>0</v>
      </c>
      <c r="FJ73" s="52">
        <f t="shared" si="76"/>
        <v>0</v>
      </c>
      <c r="FK73" s="52">
        <f t="shared" si="76"/>
        <v>0</v>
      </c>
      <c r="FL73" s="52">
        <f t="shared" si="76"/>
        <v>0</v>
      </c>
      <c r="FM73" s="52">
        <f t="shared" si="76"/>
        <v>0</v>
      </c>
      <c r="FN73" s="52">
        <f t="shared" si="76"/>
        <v>0</v>
      </c>
      <c r="FO73" s="52">
        <f t="shared" si="76"/>
        <v>0</v>
      </c>
      <c r="FP73" s="52">
        <f t="shared" si="76"/>
        <v>0</v>
      </c>
      <c r="FQ73" s="52">
        <f t="shared" si="76"/>
        <v>0</v>
      </c>
      <c r="FR73" s="52">
        <f t="shared" si="76"/>
        <v>0</v>
      </c>
      <c r="FS73" s="52">
        <f t="shared" si="76"/>
        <v>0</v>
      </c>
      <c r="FT73" s="52">
        <f t="shared" si="76"/>
        <v>0</v>
      </c>
      <c r="FU73" s="52">
        <f t="shared" si="76"/>
        <v>0</v>
      </c>
      <c r="FV73" s="52">
        <f t="shared" si="76"/>
        <v>0</v>
      </c>
      <c r="FW73" s="52">
        <f t="shared" si="76"/>
        <v>0</v>
      </c>
      <c r="FX73" s="52">
        <f t="shared" si="76"/>
        <v>0</v>
      </c>
      <c r="FY73" s="52">
        <f t="shared" si="76"/>
        <v>0</v>
      </c>
      <c r="FZ73" s="52">
        <f t="shared" si="76"/>
        <v>0</v>
      </c>
      <c r="GA73" s="52">
        <f t="shared" si="76"/>
        <v>0</v>
      </c>
      <c r="GB73" s="52">
        <f t="shared" si="76"/>
        <v>0</v>
      </c>
      <c r="GC73" s="52">
        <f t="shared" si="76"/>
        <v>0</v>
      </c>
      <c r="GD73" s="52">
        <f t="shared" si="76"/>
        <v>0</v>
      </c>
      <c r="GE73" s="52">
        <f t="shared" si="76"/>
        <v>0</v>
      </c>
    </row>
    <row r="74" spans="1:187" s="93" customFormat="1" ht="21" customHeight="1" outlineLevel="1">
      <c r="A74" s="43" t="str">
        <f>目录及说明!$C$3</f>
        <v>XX地区</v>
      </c>
      <c r="B74" s="43" t="str">
        <f>目录及说明!$C$4</f>
        <v>XX项目</v>
      </c>
      <c r="C74" s="95" t="str">
        <f t="shared" si="73"/>
        <v>类别3</v>
      </c>
      <c r="D74" s="853"/>
      <c r="E74" s="52">
        <f t="shared" si="66"/>
        <v>0</v>
      </c>
      <c r="F74" s="686">
        <f>表1.3.1.1单方成本调整表!O12</f>
        <v>0</v>
      </c>
      <c r="G74" s="52">
        <f t="shared" si="66"/>
        <v>0</v>
      </c>
      <c r="H74" s="52">
        <f t="shared" si="74"/>
        <v>0</v>
      </c>
      <c r="I74" s="52">
        <f t="shared" si="74"/>
        <v>0</v>
      </c>
      <c r="J74" s="52">
        <f t="shared" si="74"/>
        <v>0</v>
      </c>
      <c r="K74" s="52">
        <f t="shared" si="74"/>
        <v>0</v>
      </c>
      <c r="L74" s="52">
        <f t="shared" si="74"/>
        <v>0</v>
      </c>
      <c r="M74" s="52">
        <f t="shared" si="74"/>
        <v>0</v>
      </c>
      <c r="N74" s="52">
        <f t="shared" si="74"/>
        <v>0</v>
      </c>
      <c r="O74" s="52">
        <f t="shared" si="74"/>
        <v>0</v>
      </c>
      <c r="P74" s="52">
        <f t="shared" si="74"/>
        <v>0</v>
      </c>
      <c r="Q74" s="52">
        <f t="shared" si="74"/>
        <v>0</v>
      </c>
      <c r="R74" s="52">
        <f t="shared" si="74"/>
        <v>0</v>
      </c>
      <c r="S74" s="52">
        <f t="shared" si="74"/>
        <v>0</v>
      </c>
      <c r="T74" s="52">
        <f t="shared" si="74"/>
        <v>0</v>
      </c>
      <c r="U74" s="52">
        <f t="shared" si="74"/>
        <v>0</v>
      </c>
      <c r="V74" s="52">
        <f t="shared" si="74"/>
        <v>0</v>
      </c>
      <c r="W74" s="52">
        <f t="shared" si="74"/>
        <v>0</v>
      </c>
      <c r="X74" s="52">
        <f t="shared" si="74"/>
        <v>0</v>
      </c>
      <c r="Y74" s="52">
        <f t="shared" si="74"/>
        <v>0</v>
      </c>
      <c r="Z74" s="52">
        <f t="shared" si="74"/>
        <v>0</v>
      </c>
      <c r="AA74" s="52">
        <f t="shared" si="74"/>
        <v>0</v>
      </c>
      <c r="AB74" s="52">
        <f t="shared" si="74"/>
        <v>0</v>
      </c>
      <c r="AC74" s="52">
        <f t="shared" si="74"/>
        <v>0</v>
      </c>
      <c r="AD74" s="52">
        <f t="shared" si="74"/>
        <v>0</v>
      </c>
      <c r="AE74" s="52">
        <f t="shared" si="74"/>
        <v>0</v>
      </c>
      <c r="AF74" s="52">
        <f t="shared" si="74"/>
        <v>0</v>
      </c>
      <c r="AG74" s="52">
        <f t="shared" si="74"/>
        <v>0</v>
      </c>
      <c r="AH74" s="52">
        <f t="shared" si="74"/>
        <v>0</v>
      </c>
      <c r="AI74" s="52">
        <f t="shared" si="74"/>
        <v>0</v>
      </c>
      <c r="AJ74" s="52">
        <f t="shared" si="74"/>
        <v>0</v>
      </c>
      <c r="AK74" s="52">
        <f t="shared" si="74"/>
        <v>0</v>
      </c>
      <c r="AL74" s="52">
        <f t="shared" si="74"/>
        <v>0</v>
      </c>
      <c r="AM74" s="52">
        <f t="shared" si="74"/>
        <v>0</v>
      </c>
      <c r="AN74" s="52">
        <f t="shared" si="74"/>
        <v>0</v>
      </c>
      <c r="AO74" s="52">
        <f t="shared" si="74"/>
        <v>0</v>
      </c>
      <c r="AP74" s="52">
        <f t="shared" si="74"/>
        <v>0</v>
      </c>
      <c r="AQ74" s="52">
        <f t="shared" si="74"/>
        <v>0</v>
      </c>
      <c r="AR74" s="52">
        <f t="shared" si="74"/>
        <v>0</v>
      </c>
      <c r="AS74" s="52">
        <f t="shared" si="74"/>
        <v>0</v>
      </c>
      <c r="AT74" s="52">
        <f t="shared" si="74"/>
        <v>0</v>
      </c>
      <c r="AU74" s="52">
        <f t="shared" si="74"/>
        <v>0</v>
      </c>
      <c r="AV74" s="52">
        <f t="shared" si="74"/>
        <v>0</v>
      </c>
      <c r="AW74" s="52">
        <f t="shared" si="74"/>
        <v>0</v>
      </c>
      <c r="AX74" s="52">
        <f t="shared" si="74"/>
        <v>0</v>
      </c>
      <c r="AY74" s="52">
        <f t="shared" si="74"/>
        <v>0</v>
      </c>
      <c r="AZ74" s="52">
        <f t="shared" si="74"/>
        <v>0</v>
      </c>
      <c r="BA74" s="52">
        <f t="shared" si="74"/>
        <v>0</v>
      </c>
      <c r="BB74" s="52">
        <f t="shared" si="74"/>
        <v>0</v>
      </c>
      <c r="BC74" s="52">
        <f t="shared" si="74"/>
        <v>0</v>
      </c>
      <c r="BD74" s="52">
        <f t="shared" si="74"/>
        <v>0</v>
      </c>
      <c r="BE74" s="52">
        <f t="shared" si="74"/>
        <v>0</v>
      </c>
      <c r="BF74" s="52">
        <f t="shared" si="74"/>
        <v>0</v>
      </c>
      <c r="BG74" s="52">
        <f t="shared" si="74"/>
        <v>0</v>
      </c>
      <c r="BH74" s="52">
        <f t="shared" si="74"/>
        <v>0</v>
      </c>
      <c r="BI74" s="52">
        <f t="shared" si="74"/>
        <v>0</v>
      </c>
      <c r="BJ74" s="52">
        <f t="shared" si="74"/>
        <v>0</v>
      </c>
      <c r="BK74" s="52">
        <f t="shared" si="74"/>
        <v>0</v>
      </c>
      <c r="BL74" s="52">
        <f t="shared" si="74"/>
        <v>0</v>
      </c>
      <c r="BM74" s="52">
        <f t="shared" si="74"/>
        <v>0</v>
      </c>
      <c r="BN74" s="52">
        <f t="shared" si="74"/>
        <v>0</v>
      </c>
      <c r="BO74" s="52">
        <f t="shared" si="74"/>
        <v>0</v>
      </c>
      <c r="BP74" s="52">
        <f t="shared" si="74"/>
        <v>0</v>
      </c>
      <c r="BQ74" s="52">
        <f t="shared" si="74"/>
        <v>0</v>
      </c>
      <c r="BR74" s="52">
        <f t="shared" si="74"/>
        <v>0</v>
      </c>
      <c r="BS74" s="52">
        <f t="shared" si="74"/>
        <v>0</v>
      </c>
      <c r="BT74" s="52">
        <f t="shared" si="75"/>
        <v>0</v>
      </c>
      <c r="BU74" s="52">
        <f t="shared" si="75"/>
        <v>0</v>
      </c>
      <c r="BV74" s="52">
        <f t="shared" si="75"/>
        <v>0</v>
      </c>
      <c r="BW74" s="52">
        <f t="shared" si="75"/>
        <v>0</v>
      </c>
      <c r="BX74" s="52">
        <f t="shared" si="75"/>
        <v>0</v>
      </c>
      <c r="BY74" s="52">
        <f t="shared" si="75"/>
        <v>0</v>
      </c>
      <c r="BZ74" s="52">
        <f t="shared" si="75"/>
        <v>0</v>
      </c>
      <c r="CA74" s="52">
        <f t="shared" si="75"/>
        <v>0</v>
      </c>
      <c r="CB74" s="52">
        <f t="shared" si="75"/>
        <v>0</v>
      </c>
      <c r="CC74" s="52">
        <f t="shared" si="75"/>
        <v>0</v>
      </c>
      <c r="CD74" s="52">
        <f t="shared" si="75"/>
        <v>0</v>
      </c>
      <c r="CE74" s="52">
        <f t="shared" si="75"/>
        <v>0</v>
      </c>
      <c r="CF74" s="52">
        <f t="shared" si="75"/>
        <v>0</v>
      </c>
      <c r="CG74" s="52">
        <f t="shared" si="75"/>
        <v>0</v>
      </c>
      <c r="CH74" s="52">
        <f t="shared" si="75"/>
        <v>0</v>
      </c>
      <c r="CI74" s="52">
        <f t="shared" si="75"/>
        <v>0</v>
      </c>
      <c r="CJ74" s="52">
        <f t="shared" si="75"/>
        <v>0</v>
      </c>
      <c r="CK74" s="52">
        <f t="shared" si="75"/>
        <v>0</v>
      </c>
      <c r="CL74" s="52">
        <f t="shared" si="75"/>
        <v>0</v>
      </c>
      <c r="CM74" s="52">
        <f t="shared" si="75"/>
        <v>0</v>
      </c>
      <c r="CN74" s="52">
        <f t="shared" si="75"/>
        <v>0</v>
      </c>
      <c r="CO74" s="52">
        <f t="shared" si="75"/>
        <v>0</v>
      </c>
      <c r="CP74" s="52">
        <f t="shared" si="75"/>
        <v>0</v>
      </c>
      <c r="CQ74" s="52">
        <f t="shared" si="75"/>
        <v>0</v>
      </c>
      <c r="CR74" s="52">
        <f t="shared" si="75"/>
        <v>0</v>
      </c>
      <c r="CS74" s="52">
        <f t="shared" si="75"/>
        <v>0</v>
      </c>
      <c r="CT74" s="52">
        <f t="shared" si="75"/>
        <v>0</v>
      </c>
      <c r="CU74" s="52">
        <f t="shared" si="75"/>
        <v>0</v>
      </c>
      <c r="CV74" s="52">
        <f t="shared" si="75"/>
        <v>0</v>
      </c>
      <c r="CW74" s="52">
        <f t="shared" si="75"/>
        <v>0</v>
      </c>
      <c r="CX74" s="52">
        <f t="shared" si="75"/>
        <v>0</v>
      </c>
      <c r="CY74" s="52">
        <f t="shared" si="75"/>
        <v>0</v>
      </c>
      <c r="CZ74" s="52">
        <f t="shared" si="75"/>
        <v>0</v>
      </c>
      <c r="DA74" s="52">
        <f t="shared" si="75"/>
        <v>0</v>
      </c>
      <c r="DB74" s="52">
        <f t="shared" si="75"/>
        <v>0</v>
      </c>
      <c r="DC74" s="52">
        <f t="shared" si="75"/>
        <v>0</v>
      </c>
      <c r="DD74" s="52">
        <f t="shared" si="75"/>
        <v>0</v>
      </c>
      <c r="DE74" s="52">
        <f t="shared" si="75"/>
        <v>0</v>
      </c>
      <c r="DF74" s="52">
        <f t="shared" si="75"/>
        <v>0</v>
      </c>
      <c r="DG74" s="52">
        <f t="shared" si="75"/>
        <v>0</v>
      </c>
      <c r="DH74" s="52">
        <f t="shared" si="75"/>
        <v>0</v>
      </c>
      <c r="DI74" s="52">
        <f t="shared" si="75"/>
        <v>0</v>
      </c>
      <c r="DJ74" s="52">
        <f t="shared" si="75"/>
        <v>0</v>
      </c>
      <c r="DK74" s="52">
        <f t="shared" si="75"/>
        <v>0</v>
      </c>
      <c r="DL74" s="52">
        <f t="shared" si="75"/>
        <v>0</v>
      </c>
      <c r="DM74" s="52">
        <f t="shared" si="75"/>
        <v>0</v>
      </c>
      <c r="DN74" s="52">
        <f t="shared" si="75"/>
        <v>0</v>
      </c>
      <c r="DO74" s="52">
        <f t="shared" si="75"/>
        <v>0</v>
      </c>
      <c r="DP74" s="52">
        <f t="shared" si="75"/>
        <v>0</v>
      </c>
      <c r="DQ74" s="52">
        <f t="shared" si="75"/>
        <v>0</v>
      </c>
      <c r="DR74" s="52">
        <f t="shared" si="75"/>
        <v>0</v>
      </c>
      <c r="DS74" s="52">
        <f t="shared" si="75"/>
        <v>0</v>
      </c>
      <c r="DT74" s="52">
        <f t="shared" si="75"/>
        <v>0</v>
      </c>
      <c r="DU74" s="52">
        <f t="shared" si="75"/>
        <v>0</v>
      </c>
      <c r="DV74" s="52">
        <f t="shared" si="75"/>
        <v>0</v>
      </c>
      <c r="DW74" s="52">
        <f t="shared" si="75"/>
        <v>0</v>
      </c>
      <c r="DX74" s="52">
        <f t="shared" si="75"/>
        <v>0</v>
      </c>
      <c r="DY74" s="52">
        <f t="shared" si="75"/>
        <v>0</v>
      </c>
      <c r="DZ74" s="52">
        <f t="shared" si="75"/>
        <v>0</v>
      </c>
      <c r="EA74" s="52">
        <f t="shared" si="75"/>
        <v>0</v>
      </c>
      <c r="EB74" s="52">
        <f t="shared" si="75"/>
        <v>0</v>
      </c>
      <c r="EC74" s="52">
        <f t="shared" si="75"/>
        <v>0</v>
      </c>
      <c r="ED74" s="52">
        <f t="shared" si="75"/>
        <v>0</v>
      </c>
      <c r="EE74" s="52">
        <f t="shared" si="75"/>
        <v>0</v>
      </c>
      <c r="EF74" s="52">
        <f t="shared" si="76"/>
        <v>0</v>
      </c>
      <c r="EG74" s="52">
        <f t="shared" si="76"/>
        <v>0</v>
      </c>
      <c r="EH74" s="52">
        <f t="shared" si="76"/>
        <v>0</v>
      </c>
      <c r="EI74" s="52">
        <f t="shared" si="76"/>
        <v>0</v>
      </c>
      <c r="EJ74" s="52">
        <f t="shared" si="76"/>
        <v>0</v>
      </c>
      <c r="EK74" s="52">
        <f t="shared" si="76"/>
        <v>0</v>
      </c>
      <c r="EL74" s="52">
        <f t="shared" si="76"/>
        <v>0</v>
      </c>
      <c r="EM74" s="52">
        <f t="shared" si="76"/>
        <v>0</v>
      </c>
      <c r="EN74" s="52">
        <f t="shared" si="76"/>
        <v>0</v>
      </c>
      <c r="EO74" s="52">
        <f t="shared" si="76"/>
        <v>0</v>
      </c>
      <c r="EP74" s="52">
        <f t="shared" si="76"/>
        <v>0</v>
      </c>
      <c r="EQ74" s="52">
        <f t="shared" si="76"/>
        <v>0</v>
      </c>
      <c r="ER74" s="52">
        <f t="shared" si="76"/>
        <v>0</v>
      </c>
      <c r="ES74" s="52">
        <f t="shared" si="76"/>
        <v>0</v>
      </c>
      <c r="ET74" s="52">
        <f t="shared" si="76"/>
        <v>0</v>
      </c>
      <c r="EU74" s="52">
        <f t="shared" si="76"/>
        <v>0</v>
      </c>
      <c r="EV74" s="52">
        <f t="shared" si="76"/>
        <v>0</v>
      </c>
      <c r="EW74" s="52">
        <f t="shared" si="76"/>
        <v>0</v>
      </c>
      <c r="EX74" s="52">
        <f t="shared" si="76"/>
        <v>0</v>
      </c>
      <c r="EY74" s="52">
        <f t="shared" si="76"/>
        <v>0</v>
      </c>
      <c r="EZ74" s="52">
        <f t="shared" si="76"/>
        <v>0</v>
      </c>
      <c r="FA74" s="52">
        <f t="shared" si="76"/>
        <v>0</v>
      </c>
      <c r="FB74" s="52">
        <f t="shared" si="76"/>
        <v>0</v>
      </c>
      <c r="FC74" s="52">
        <f t="shared" si="76"/>
        <v>0</v>
      </c>
      <c r="FD74" s="52">
        <f t="shared" si="76"/>
        <v>0</v>
      </c>
      <c r="FE74" s="52">
        <f t="shared" si="76"/>
        <v>0</v>
      </c>
      <c r="FF74" s="52">
        <f t="shared" si="76"/>
        <v>0</v>
      </c>
      <c r="FG74" s="52">
        <f t="shared" si="76"/>
        <v>0</v>
      </c>
      <c r="FH74" s="52">
        <f t="shared" si="76"/>
        <v>0</v>
      </c>
      <c r="FI74" s="52">
        <f t="shared" si="76"/>
        <v>0</v>
      </c>
      <c r="FJ74" s="52">
        <f t="shared" si="76"/>
        <v>0</v>
      </c>
      <c r="FK74" s="52">
        <f t="shared" si="76"/>
        <v>0</v>
      </c>
      <c r="FL74" s="52">
        <f t="shared" si="76"/>
        <v>0</v>
      </c>
      <c r="FM74" s="52">
        <f t="shared" si="76"/>
        <v>0</v>
      </c>
      <c r="FN74" s="52">
        <f t="shared" si="76"/>
        <v>0</v>
      </c>
      <c r="FO74" s="52">
        <f t="shared" si="76"/>
        <v>0</v>
      </c>
      <c r="FP74" s="52">
        <f t="shared" si="76"/>
        <v>0</v>
      </c>
      <c r="FQ74" s="52">
        <f t="shared" si="76"/>
        <v>0</v>
      </c>
      <c r="FR74" s="52">
        <f t="shared" si="76"/>
        <v>0</v>
      </c>
      <c r="FS74" s="52">
        <f t="shared" si="76"/>
        <v>0</v>
      </c>
      <c r="FT74" s="52">
        <f t="shared" si="76"/>
        <v>0</v>
      </c>
      <c r="FU74" s="52">
        <f t="shared" si="76"/>
        <v>0</v>
      </c>
      <c r="FV74" s="52">
        <f t="shared" si="76"/>
        <v>0</v>
      </c>
      <c r="FW74" s="52">
        <f t="shared" si="76"/>
        <v>0</v>
      </c>
      <c r="FX74" s="52">
        <f t="shared" si="76"/>
        <v>0</v>
      </c>
      <c r="FY74" s="52">
        <f t="shared" si="76"/>
        <v>0</v>
      </c>
      <c r="FZ74" s="52">
        <f t="shared" si="76"/>
        <v>0</v>
      </c>
      <c r="GA74" s="52">
        <f t="shared" si="76"/>
        <v>0</v>
      </c>
      <c r="GB74" s="52">
        <f t="shared" si="76"/>
        <v>0</v>
      </c>
      <c r="GC74" s="52">
        <f t="shared" si="76"/>
        <v>0</v>
      </c>
      <c r="GD74" s="52">
        <f t="shared" si="76"/>
        <v>0</v>
      </c>
      <c r="GE74" s="52">
        <f t="shared" si="76"/>
        <v>0</v>
      </c>
    </row>
    <row r="75" spans="1:187" s="93" customFormat="1" ht="21" customHeight="1" outlineLevel="1">
      <c r="A75" s="43" t="str">
        <f>目录及说明!$C$3</f>
        <v>XX地区</v>
      </c>
      <c r="B75" s="43" t="str">
        <f>目录及说明!$C$4</f>
        <v>XX项目</v>
      </c>
      <c r="C75" s="94" t="str">
        <f t="shared" si="73"/>
        <v>类别4</v>
      </c>
      <c r="D75" s="853"/>
      <c r="E75" s="52">
        <f t="shared" si="66"/>
        <v>0</v>
      </c>
      <c r="F75" s="686">
        <f>表1.3.1.1单方成本调整表!O13</f>
        <v>0</v>
      </c>
      <c r="G75" s="52">
        <f t="shared" si="66"/>
        <v>0</v>
      </c>
      <c r="H75" s="52">
        <f t="shared" si="74"/>
        <v>0</v>
      </c>
      <c r="I75" s="52">
        <f t="shared" si="74"/>
        <v>0</v>
      </c>
      <c r="J75" s="52">
        <f t="shared" si="74"/>
        <v>0</v>
      </c>
      <c r="K75" s="52">
        <f t="shared" si="74"/>
        <v>0</v>
      </c>
      <c r="L75" s="52">
        <f t="shared" si="74"/>
        <v>0</v>
      </c>
      <c r="M75" s="52">
        <f t="shared" si="74"/>
        <v>0</v>
      </c>
      <c r="N75" s="52">
        <f t="shared" si="74"/>
        <v>0</v>
      </c>
      <c r="O75" s="52">
        <f t="shared" si="74"/>
        <v>0</v>
      </c>
      <c r="P75" s="52">
        <f t="shared" si="74"/>
        <v>0</v>
      </c>
      <c r="Q75" s="52">
        <f t="shared" si="74"/>
        <v>0</v>
      </c>
      <c r="R75" s="52">
        <f t="shared" si="74"/>
        <v>0</v>
      </c>
      <c r="S75" s="52">
        <f t="shared" si="74"/>
        <v>0</v>
      </c>
      <c r="T75" s="52">
        <f t="shared" si="74"/>
        <v>0</v>
      </c>
      <c r="U75" s="52">
        <f t="shared" si="74"/>
        <v>0</v>
      </c>
      <c r="V75" s="52">
        <f t="shared" si="74"/>
        <v>0</v>
      </c>
      <c r="W75" s="52">
        <f t="shared" si="74"/>
        <v>0</v>
      </c>
      <c r="X75" s="52">
        <f t="shared" si="74"/>
        <v>0</v>
      </c>
      <c r="Y75" s="52">
        <f t="shared" si="74"/>
        <v>0</v>
      </c>
      <c r="Z75" s="52">
        <f t="shared" si="74"/>
        <v>0</v>
      </c>
      <c r="AA75" s="52">
        <f t="shared" si="74"/>
        <v>0</v>
      </c>
      <c r="AB75" s="52">
        <f t="shared" si="74"/>
        <v>0</v>
      </c>
      <c r="AC75" s="52">
        <f t="shared" si="74"/>
        <v>0</v>
      </c>
      <c r="AD75" s="52">
        <f t="shared" si="74"/>
        <v>0</v>
      </c>
      <c r="AE75" s="52">
        <f t="shared" si="74"/>
        <v>0</v>
      </c>
      <c r="AF75" s="52">
        <f t="shared" si="74"/>
        <v>0</v>
      </c>
      <c r="AG75" s="52">
        <f t="shared" si="74"/>
        <v>0</v>
      </c>
      <c r="AH75" s="52">
        <f t="shared" si="74"/>
        <v>0</v>
      </c>
      <c r="AI75" s="52">
        <f t="shared" si="74"/>
        <v>0</v>
      </c>
      <c r="AJ75" s="52">
        <f t="shared" si="74"/>
        <v>0</v>
      </c>
      <c r="AK75" s="52">
        <f t="shared" si="74"/>
        <v>0</v>
      </c>
      <c r="AL75" s="52">
        <f t="shared" si="74"/>
        <v>0</v>
      </c>
      <c r="AM75" s="52">
        <f t="shared" si="74"/>
        <v>0</v>
      </c>
      <c r="AN75" s="52">
        <f t="shared" si="74"/>
        <v>0</v>
      </c>
      <c r="AO75" s="52">
        <f t="shared" si="74"/>
        <v>0</v>
      </c>
      <c r="AP75" s="52">
        <f t="shared" si="74"/>
        <v>0</v>
      </c>
      <c r="AQ75" s="52">
        <f t="shared" si="74"/>
        <v>0</v>
      </c>
      <c r="AR75" s="52">
        <f t="shared" si="74"/>
        <v>0</v>
      </c>
      <c r="AS75" s="52">
        <f t="shared" si="74"/>
        <v>0</v>
      </c>
      <c r="AT75" s="52">
        <f t="shared" si="74"/>
        <v>0</v>
      </c>
      <c r="AU75" s="52">
        <f t="shared" si="74"/>
        <v>0</v>
      </c>
      <c r="AV75" s="52">
        <f t="shared" si="74"/>
        <v>0</v>
      </c>
      <c r="AW75" s="52">
        <f t="shared" si="74"/>
        <v>0</v>
      </c>
      <c r="AX75" s="52">
        <f t="shared" si="74"/>
        <v>0</v>
      </c>
      <c r="AY75" s="52">
        <f t="shared" si="74"/>
        <v>0</v>
      </c>
      <c r="AZ75" s="52">
        <f t="shared" si="74"/>
        <v>0</v>
      </c>
      <c r="BA75" s="52">
        <f t="shared" si="74"/>
        <v>0</v>
      </c>
      <c r="BB75" s="52">
        <f t="shared" si="74"/>
        <v>0</v>
      </c>
      <c r="BC75" s="52">
        <f t="shared" si="74"/>
        <v>0</v>
      </c>
      <c r="BD75" s="52">
        <f t="shared" si="74"/>
        <v>0</v>
      </c>
      <c r="BE75" s="52">
        <f t="shared" si="74"/>
        <v>0</v>
      </c>
      <c r="BF75" s="52">
        <f t="shared" si="74"/>
        <v>0</v>
      </c>
      <c r="BG75" s="52">
        <f t="shared" si="74"/>
        <v>0</v>
      </c>
      <c r="BH75" s="52">
        <f t="shared" si="74"/>
        <v>0</v>
      </c>
      <c r="BI75" s="52">
        <f t="shared" si="74"/>
        <v>0</v>
      </c>
      <c r="BJ75" s="52">
        <f t="shared" si="74"/>
        <v>0</v>
      </c>
      <c r="BK75" s="52">
        <f t="shared" si="74"/>
        <v>0</v>
      </c>
      <c r="BL75" s="52">
        <f t="shared" si="74"/>
        <v>0</v>
      </c>
      <c r="BM75" s="52">
        <f t="shared" si="74"/>
        <v>0</v>
      </c>
      <c r="BN75" s="52">
        <f t="shared" si="74"/>
        <v>0</v>
      </c>
      <c r="BO75" s="52">
        <f t="shared" si="74"/>
        <v>0</v>
      </c>
      <c r="BP75" s="52">
        <f t="shared" si="74"/>
        <v>0</v>
      </c>
      <c r="BQ75" s="52">
        <f t="shared" si="74"/>
        <v>0</v>
      </c>
      <c r="BR75" s="52">
        <f t="shared" si="74"/>
        <v>0</v>
      </c>
      <c r="BS75" s="52">
        <f t="shared" ref="BS75:ED75" si="77">$F75</f>
        <v>0</v>
      </c>
      <c r="BT75" s="52">
        <f t="shared" si="77"/>
        <v>0</v>
      </c>
      <c r="BU75" s="52">
        <f t="shared" si="77"/>
        <v>0</v>
      </c>
      <c r="BV75" s="52">
        <f t="shared" si="77"/>
        <v>0</v>
      </c>
      <c r="BW75" s="52">
        <f t="shared" si="77"/>
        <v>0</v>
      </c>
      <c r="BX75" s="52">
        <f t="shared" si="77"/>
        <v>0</v>
      </c>
      <c r="BY75" s="52">
        <f t="shared" si="77"/>
        <v>0</v>
      </c>
      <c r="BZ75" s="52">
        <f t="shared" si="77"/>
        <v>0</v>
      </c>
      <c r="CA75" s="52">
        <f t="shared" si="77"/>
        <v>0</v>
      </c>
      <c r="CB75" s="52">
        <f t="shared" si="77"/>
        <v>0</v>
      </c>
      <c r="CC75" s="52">
        <f t="shared" si="77"/>
        <v>0</v>
      </c>
      <c r="CD75" s="52">
        <f t="shared" si="77"/>
        <v>0</v>
      </c>
      <c r="CE75" s="52">
        <f t="shared" si="77"/>
        <v>0</v>
      </c>
      <c r="CF75" s="52">
        <f t="shared" si="77"/>
        <v>0</v>
      </c>
      <c r="CG75" s="52">
        <f t="shared" si="77"/>
        <v>0</v>
      </c>
      <c r="CH75" s="52">
        <f t="shared" si="77"/>
        <v>0</v>
      </c>
      <c r="CI75" s="52">
        <f t="shared" si="77"/>
        <v>0</v>
      </c>
      <c r="CJ75" s="52">
        <f t="shared" si="77"/>
        <v>0</v>
      </c>
      <c r="CK75" s="52">
        <f t="shared" si="77"/>
        <v>0</v>
      </c>
      <c r="CL75" s="52">
        <f t="shared" si="77"/>
        <v>0</v>
      </c>
      <c r="CM75" s="52">
        <f t="shared" si="77"/>
        <v>0</v>
      </c>
      <c r="CN75" s="52">
        <f t="shared" si="77"/>
        <v>0</v>
      </c>
      <c r="CO75" s="52">
        <f t="shared" si="77"/>
        <v>0</v>
      </c>
      <c r="CP75" s="52">
        <f t="shared" si="77"/>
        <v>0</v>
      </c>
      <c r="CQ75" s="52">
        <f t="shared" si="77"/>
        <v>0</v>
      </c>
      <c r="CR75" s="52">
        <f t="shared" si="77"/>
        <v>0</v>
      </c>
      <c r="CS75" s="52">
        <f t="shared" si="77"/>
        <v>0</v>
      </c>
      <c r="CT75" s="52">
        <f t="shared" si="77"/>
        <v>0</v>
      </c>
      <c r="CU75" s="52">
        <f t="shared" si="77"/>
        <v>0</v>
      </c>
      <c r="CV75" s="52">
        <f t="shared" si="77"/>
        <v>0</v>
      </c>
      <c r="CW75" s="52">
        <f t="shared" si="77"/>
        <v>0</v>
      </c>
      <c r="CX75" s="52">
        <f t="shared" si="77"/>
        <v>0</v>
      </c>
      <c r="CY75" s="52">
        <f t="shared" si="77"/>
        <v>0</v>
      </c>
      <c r="CZ75" s="52">
        <f t="shared" si="77"/>
        <v>0</v>
      </c>
      <c r="DA75" s="52">
        <f t="shared" si="77"/>
        <v>0</v>
      </c>
      <c r="DB75" s="52">
        <f t="shared" si="77"/>
        <v>0</v>
      </c>
      <c r="DC75" s="52">
        <f t="shared" si="77"/>
        <v>0</v>
      </c>
      <c r="DD75" s="52">
        <f t="shared" si="77"/>
        <v>0</v>
      </c>
      <c r="DE75" s="52">
        <f t="shared" si="77"/>
        <v>0</v>
      </c>
      <c r="DF75" s="52">
        <f t="shared" si="77"/>
        <v>0</v>
      </c>
      <c r="DG75" s="52">
        <f t="shared" si="77"/>
        <v>0</v>
      </c>
      <c r="DH75" s="52">
        <f t="shared" si="77"/>
        <v>0</v>
      </c>
      <c r="DI75" s="52">
        <f t="shared" si="77"/>
        <v>0</v>
      </c>
      <c r="DJ75" s="52">
        <f t="shared" si="77"/>
        <v>0</v>
      </c>
      <c r="DK75" s="52">
        <f t="shared" si="77"/>
        <v>0</v>
      </c>
      <c r="DL75" s="52">
        <f t="shared" si="77"/>
        <v>0</v>
      </c>
      <c r="DM75" s="52">
        <f t="shared" si="77"/>
        <v>0</v>
      </c>
      <c r="DN75" s="52">
        <f t="shared" si="77"/>
        <v>0</v>
      </c>
      <c r="DO75" s="52">
        <f t="shared" si="77"/>
        <v>0</v>
      </c>
      <c r="DP75" s="52">
        <f t="shared" si="77"/>
        <v>0</v>
      </c>
      <c r="DQ75" s="52">
        <f t="shared" si="77"/>
        <v>0</v>
      </c>
      <c r="DR75" s="52">
        <f t="shared" si="77"/>
        <v>0</v>
      </c>
      <c r="DS75" s="52">
        <f t="shared" si="77"/>
        <v>0</v>
      </c>
      <c r="DT75" s="52">
        <f t="shared" si="77"/>
        <v>0</v>
      </c>
      <c r="DU75" s="52">
        <f t="shared" si="77"/>
        <v>0</v>
      </c>
      <c r="DV75" s="52">
        <f t="shared" si="77"/>
        <v>0</v>
      </c>
      <c r="DW75" s="52">
        <f t="shared" si="77"/>
        <v>0</v>
      </c>
      <c r="DX75" s="52">
        <f t="shared" si="77"/>
        <v>0</v>
      </c>
      <c r="DY75" s="52">
        <f t="shared" si="77"/>
        <v>0</v>
      </c>
      <c r="DZ75" s="52">
        <f t="shared" si="77"/>
        <v>0</v>
      </c>
      <c r="EA75" s="52">
        <f t="shared" si="77"/>
        <v>0</v>
      </c>
      <c r="EB75" s="52">
        <f t="shared" si="77"/>
        <v>0</v>
      </c>
      <c r="EC75" s="52">
        <f t="shared" si="77"/>
        <v>0</v>
      </c>
      <c r="ED75" s="52">
        <f t="shared" si="77"/>
        <v>0</v>
      </c>
      <c r="EE75" s="52">
        <f t="shared" si="75"/>
        <v>0</v>
      </c>
      <c r="EF75" s="52">
        <f t="shared" si="76"/>
        <v>0</v>
      </c>
      <c r="EG75" s="52">
        <f t="shared" si="76"/>
        <v>0</v>
      </c>
      <c r="EH75" s="52">
        <f t="shared" si="76"/>
        <v>0</v>
      </c>
      <c r="EI75" s="52">
        <f t="shared" si="76"/>
        <v>0</v>
      </c>
      <c r="EJ75" s="52">
        <f t="shared" si="76"/>
        <v>0</v>
      </c>
      <c r="EK75" s="52">
        <f t="shared" si="76"/>
        <v>0</v>
      </c>
      <c r="EL75" s="52">
        <f t="shared" si="76"/>
        <v>0</v>
      </c>
      <c r="EM75" s="52">
        <f t="shared" si="76"/>
        <v>0</v>
      </c>
      <c r="EN75" s="52">
        <f t="shared" si="76"/>
        <v>0</v>
      </c>
      <c r="EO75" s="52">
        <f t="shared" si="76"/>
        <v>0</v>
      </c>
      <c r="EP75" s="52">
        <f t="shared" si="76"/>
        <v>0</v>
      </c>
      <c r="EQ75" s="52">
        <f t="shared" si="76"/>
        <v>0</v>
      </c>
      <c r="ER75" s="52">
        <f t="shared" si="76"/>
        <v>0</v>
      </c>
      <c r="ES75" s="52">
        <f t="shared" si="76"/>
        <v>0</v>
      </c>
      <c r="ET75" s="52">
        <f t="shared" si="76"/>
        <v>0</v>
      </c>
      <c r="EU75" s="52">
        <f t="shared" si="76"/>
        <v>0</v>
      </c>
      <c r="EV75" s="52">
        <f t="shared" si="76"/>
        <v>0</v>
      </c>
      <c r="EW75" s="52">
        <f t="shared" si="76"/>
        <v>0</v>
      </c>
      <c r="EX75" s="52">
        <f t="shared" si="76"/>
        <v>0</v>
      </c>
      <c r="EY75" s="52">
        <f t="shared" si="76"/>
        <v>0</v>
      </c>
      <c r="EZ75" s="52">
        <f t="shared" si="76"/>
        <v>0</v>
      </c>
      <c r="FA75" s="52">
        <f t="shared" si="76"/>
        <v>0</v>
      </c>
      <c r="FB75" s="52">
        <f t="shared" si="76"/>
        <v>0</v>
      </c>
      <c r="FC75" s="52">
        <f t="shared" si="76"/>
        <v>0</v>
      </c>
      <c r="FD75" s="52">
        <f t="shared" si="76"/>
        <v>0</v>
      </c>
      <c r="FE75" s="52">
        <f t="shared" si="76"/>
        <v>0</v>
      </c>
      <c r="FF75" s="52">
        <f t="shared" si="76"/>
        <v>0</v>
      </c>
      <c r="FG75" s="52">
        <f t="shared" si="76"/>
        <v>0</v>
      </c>
      <c r="FH75" s="52">
        <f t="shared" si="76"/>
        <v>0</v>
      </c>
      <c r="FI75" s="52">
        <f t="shared" si="76"/>
        <v>0</v>
      </c>
      <c r="FJ75" s="52">
        <f t="shared" si="76"/>
        <v>0</v>
      </c>
      <c r="FK75" s="52">
        <f t="shared" si="76"/>
        <v>0</v>
      </c>
      <c r="FL75" s="52">
        <f t="shared" si="76"/>
        <v>0</v>
      </c>
      <c r="FM75" s="52">
        <f t="shared" si="76"/>
        <v>0</v>
      </c>
      <c r="FN75" s="52">
        <f t="shared" si="76"/>
        <v>0</v>
      </c>
      <c r="FO75" s="52">
        <f t="shared" si="76"/>
        <v>0</v>
      </c>
      <c r="FP75" s="52">
        <f t="shared" si="76"/>
        <v>0</v>
      </c>
      <c r="FQ75" s="52">
        <f t="shared" si="76"/>
        <v>0</v>
      </c>
      <c r="FR75" s="52">
        <f t="shared" si="76"/>
        <v>0</v>
      </c>
      <c r="FS75" s="52">
        <f t="shared" si="76"/>
        <v>0</v>
      </c>
      <c r="FT75" s="52">
        <f t="shared" si="76"/>
        <v>0</v>
      </c>
      <c r="FU75" s="52">
        <f t="shared" si="76"/>
        <v>0</v>
      </c>
      <c r="FV75" s="52">
        <f t="shared" si="76"/>
        <v>0</v>
      </c>
      <c r="FW75" s="52">
        <f t="shared" si="76"/>
        <v>0</v>
      </c>
      <c r="FX75" s="52">
        <f t="shared" si="76"/>
        <v>0</v>
      </c>
      <c r="FY75" s="52">
        <f t="shared" si="76"/>
        <v>0</v>
      </c>
      <c r="FZ75" s="52">
        <f t="shared" si="76"/>
        <v>0</v>
      </c>
      <c r="GA75" s="52">
        <f t="shared" si="76"/>
        <v>0</v>
      </c>
      <c r="GB75" s="52">
        <f t="shared" si="76"/>
        <v>0</v>
      </c>
      <c r="GC75" s="52">
        <f t="shared" si="76"/>
        <v>0</v>
      </c>
      <c r="GD75" s="52">
        <f t="shared" si="76"/>
        <v>0</v>
      </c>
      <c r="GE75" s="52">
        <f t="shared" si="76"/>
        <v>0</v>
      </c>
    </row>
    <row r="76" spans="1:187" s="93" customFormat="1" ht="21" customHeight="1">
      <c r="A76" s="43" t="str">
        <f>目录及说明!$C$3</f>
        <v>XX地区</v>
      </c>
      <c r="B76" s="43" t="str">
        <f>目录及说明!$C$4</f>
        <v>XX项目</v>
      </c>
      <c r="C76" s="92" t="s">
        <v>6</v>
      </c>
      <c r="D76" s="853"/>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c r="CI76" s="51"/>
      <c r="CJ76" s="51"/>
      <c r="CK76" s="51"/>
      <c r="CL76" s="51"/>
      <c r="CM76" s="51"/>
      <c r="CN76" s="51"/>
      <c r="CO76" s="51"/>
      <c r="CP76" s="51"/>
      <c r="CQ76" s="51"/>
      <c r="CR76" s="51"/>
      <c r="CS76" s="51"/>
      <c r="CT76" s="51"/>
      <c r="CU76" s="51"/>
      <c r="CV76" s="51"/>
      <c r="CW76" s="51"/>
      <c r="CX76" s="51"/>
      <c r="CY76" s="51"/>
      <c r="CZ76" s="51"/>
      <c r="DA76" s="51"/>
      <c r="DB76" s="51"/>
      <c r="DC76" s="51"/>
      <c r="DD76" s="51"/>
      <c r="DE76" s="51"/>
      <c r="DF76" s="51"/>
      <c r="DG76" s="51"/>
      <c r="DH76" s="51"/>
      <c r="DI76" s="51"/>
      <c r="DJ76" s="51"/>
      <c r="DK76" s="51"/>
      <c r="DL76" s="51"/>
      <c r="DM76" s="51"/>
      <c r="DN76" s="51"/>
      <c r="DO76" s="51"/>
      <c r="DP76" s="51"/>
      <c r="DQ76" s="51"/>
      <c r="DR76" s="51"/>
      <c r="DS76" s="51"/>
      <c r="DT76" s="51"/>
      <c r="DU76" s="51"/>
      <c r="DV76" s="51"/>
      <c r="DW76" s="51"/>
      <c r="DX76" s="51"/>
      <c r="DY76" s="51"/>
      <c r="DZ76" s="51"/>
      <c r="EA76" s="51"/>
      <c r="EB76" s="51"/>
      <c r="EC76" s="51"/>
      <c r="ED76" s="51"/>
      <c r="EE76" s="51"/>
      <c r="EF76" s="51"/>
      <c r="EG76" s="51"/>
      <c r="EH76" s="51"/>
      <c r="EI76" s="51"/>
      <c r="EJ76" s="51"/>
      <c r="EK76" s="51"/>
      <c r="EL76" s="51"/>
      <c r="EM76" s="51"/>
      <c r="EN76" s="51"/>
      <c r="EO76" s="51"/>
      <c r="EP76" s="51"/>
      <c r="EQ76" s="51"/>
      <c r="ER76" s="51"/>
      <c r="ES76" s="51"/>
      <c r="ET76" s="51"/>
      <c r="EU76" s="51"/>
      <c r="EV76" s="51"/>
      <c r="EW76" s="51"/>
      <c r="EX76" s="51"/>
      <c r="EY76" s="51"/>
      <c r="EZ76" s="51"/>
      <c r="FA76" s="51"/>
      <c r="FB76" s="51"/>
      <c r="FC76" s="51"/>
      <c r="FD76" s="51"/>
      <c r="FE76" s="51"/>
      <c r="FF76" s="51"/>
      <c r="FG76" s="51"/>
      <c r="FH76" s="51"/>
      <c r="FI76" s="51"/>
      <c r="FJ76" s="51"/>
      <c r="FK76" s="51"/>
      <c r="FL76" s="51"/>
      <c r="FM76" s="51"/>
      <c r="FN76" s="51"/>
      <c r="FO76" s="51"/>
      <c r="FP76" s="51"/>
      <c r="FQ76" s="51"/>
      <c r="FR76" s="51"/>
      <c r="FS76" s="51"/>
      <c r="FT76" s="51"/>
      <c r="FU76" s="51"/>
      <c r="FV76" s="51"/>
      <c r="FW76" s="51"/>
      <c r="FX76" s="51"/>
      <c r="FY76" s="51"/>
      <c r="FZ76" s="51"/>
      <c r="GA76" s="51"/>
      <c r="GB76" s="51"/>
      <c r="GC76" s="51"/>
      <c r="GD76" s="51"/>
      <c r="GE76" s="51"/>
    </row>
    <row r="77" spans="1:187" s="93" customFormat="1" ht="21" customHeight="1" outlineLevel="1">
      <c r="A77" s="43" t="str">
        <f>目录及说明!$C$3</f>
        <v>XX地区</v>
      </c>
      <c r="B77" s="43" t="str">
        <f>目录及说明!$C$4</f>
        <v>XX项目</v>
      </c>
      <c r="C77" s="94" t="str">
        <f t="shared" ref="C77:C80" si="78">C17</f>
        <v>类别1</v>
      </c>
      <c r="D77" s="853"/>
      <c r="E77" s="52">
        <f t="shared" si="66"/>
        <v>0</v>
      </c>
      <c r="F77" s="686">
        <f>表1.3.1.1单方成本调整表!O15</f>
        <v>0</v>
      </c>
      <c r="G77" s="52">
        <f t="shared" si="66"/>
        <v>0</v>
      </c>
      <c r="H77" s="52">
        <f t="shared" ref="H77:BS80" si="79">$F77</f>
        <v>0</v>
      </c>
      <c r="I77" s="52">
        <f t="shared" si="79"/>
        <v>0</v>
      </c>
      <c r="J77" s="52">
        <f t="shared" si="79"/>
        <v>0</v>
      </c>
      <c r="K77" s="52">
        <f t="shared" si="79"/>
        <v>0</v>
      </c>
      <c r="L77" s="52">
        <f t="shared" si="79"/>
        <v>0</v>
      </c>
      <c r="M77" s="52">
        <f t="shared" si="79"/>
        <v>0</v>
      </c>
      <c r="N77" s="52">
        <f t="shared" si="79"/>
        <v>0</v>
      </c>
      <c r="O77" s="52">
        <f t="shared" si="79"/>
        <v>0</v>
      </c>
      <c r="P77" s="52">
        <f t="shared" si="79"/>
        <v>0</v>
      </c>
      <c r="Q77" s="52">
        <f t="shared" si="79"/>
        <v>0</v>
      </c>
      <c r="R77" s="52">
        <f t="shared" si="79"/>
        <v>0</v>
      </c>
      <c r="S77" s="52">
        <f t="shared" si="79"/>
        <v>0</v>
      </c>
      <c r="T77" s="52">
        <f t="shared" si="79"/>
        <v>0</v>
      </c>
      <c r="U77" s="52">
        <f t="shared" si="79"/>
        <v>0</v>
      </c>
      <c r="V77" s="52">
        <f t="shared" si="79"/>
        <v>0</v>
      </c>
      <c r="W77" s="52">
        <f t="shared" si="79"/>
        <v>0</v>
      </c>
      <c r="X77" s="52">
        <f t="shared" si="79"/>
        <v>0</v>
      </c>
      <c r="Y77" s="52">
        <f t="shared" si="79"/>
        <v>0</v>
      </c>
      <c r="Z77" s="52">
        <f t="shared" si="79"/>
        <v>0</v>
      </c>
      <c r="AA77" s="52">
        <f t="shared" si="79"/>
        <v>0</v>
      </c>
      <c r="AB77" s="52">
        <f t="shared" si="79"/>
        <v>0</v>
      </c>
      <c r="AC77" s="52">
        <f t="shared" si="79"/>
        <v>0</v>
      </c>
      <c r="AD77" s="52">
        <f t="shared" si="79"/>
        <v>0</v>
      </c>
      <c r="AE77" s="52">
        <f t="shared" si="79"/>
        <v>0</v>
      </c>
      <c r="AF77" s="52">
        <f t="shared" si="79"/>
        <v>0</v>
      </c>
      <c r="AG77" s="52">
        <f t="shared" si="79"/>
        <v>0</v>
      </c>
      <c r="AH77" s="52">
        <f t="shared" si="79"/>
        <v>0</v>
      </c>
      <c r="AI77" s="52">
        <f t="shared" si="79"/>
        <v>0</v>
      </c>
      <c r="AJ77" s="52">
        <f t="shared" si="79"/>
        <v>0</v>
      </c>
      <c r="AK77" s="52">
        <f t="shared" si="79"/>
        <v>0</v>
      </c>
      <c r="AL77" s="52">
        <f t="shared" si="79"/>
        <v>0</v>
      </c>
      <c r="AM77" s="52">
        <f t="shared" si="79"/>
        <v>0</v>
      </c>
      <c r="AN77" s="52">
        <f t="shared" si="79"/>
        <v>0</v>
      </c>
      <c r="AO77" s="52">
        <f t="shared" si="79"/>
        <v>0</v>
      </c>
      <c r="AP77" s="52">
        <f t="shared" si="79"/>
        <v>0</v>
      </c>
      <c r="AQ77" s="52">
        <f t="shared" si="79"/>
        <v>0</v>
      </c>
      <c r="AR77" s="52">
        <f t="shared" si="79"/>
        <v>0</v>
      </c>
      <c r="AS77" s="52">
        <f t="shared" si="79"/>
        <v>0</v>
      </c>
      <c r="AT77" s="52">
        <f t="shared" si="79"/>
        <v>0</v>
      </c>
      <c r="AU77" s="52">
        <f t="shared" si="79"/>
        <v>0</v>
      </c>
      <c r="AV77" s="52">
        <f t="shared" si="79"/>
        <v>0</v>
      </c>
      <c r="AW77" s="52">
        <f t="shared" si="79"/>
        <v>0</v>
      </c>
      <c r="AX77" s="52">
        <f t="shared" si="79"/>
        <v>0</v>
      </c>
      <c r="AY77" s="52">
        <f t="shared" si="79"/>
        <v>0</v>
      </c>
      <c r="AZ77" s="52">
        <f t="shared" si="79"/>
        <v>0</v>
      </c>
      <c r="BA77" s="52">
        <f t="shared" si="79"/>
        <v>0</v>
      </c>
      <c r="BB77" s="52">
        <f t="shared" si="79"/>
        <v>0</v>
      </c>
      <c r="BC77" s="52">
        <f t="shared" si="79"/>
        <v>0</v>
      </c>
      <c r="BD77" s="52">
        <f t="shared" si="79"/>
        <v>0</v>
      </c>
      <c r="BE77" s="52">
        <f t="shared" si="79"/>
        <v>0</v>
      </c>
      <c r="BF77" s="52">
        <f t="shared" si="79"/>
        <v>0</v>
      </c>
      <c r="BG77" s="52">
        <f t="shared" si="79"/>
        <v>0</v>
      </c>
      <c r="BH77" s="52">
        <f t="shared" si="79"/>
        <v>0</v>
      </c>
      <c r="BI77" s="52">
        <f t="shared" si="79"/>
        <v>0</v>
      </c>
      <c r="BJ77" s="52">
        <f t="shared" si="79"/>
        <v>0</v>
      </c>
      <c r="BK77" s="52">
        <f t="shared" si="79"/>
        <v>0</v>
      </c>
      <c r="BL77" s="52">
        <f t="shared" si="79"/>
        <v>0</v>
      </c>
      <c r="BM77" s="52">
        <f t="shared" si="79"/>
        <v>0</v>
      </c>
      <c r="BN77" s="52">
        <f t="shared" si="79"/>
        <v>0</v>
      </c>
      <c r="BO77" s="52">
        <f t="shared" si="79"/>
        <v>0</v>
      </c>
      <c r="BP77" s="52">
        <f t="shared" si="79"/>
        <v>0</v>
      </c>
      <c r="BQ77" s="52">
        <f t="shared" si="79"/>
        <v>0</v>
      </c>
      <c r="BR77" s="52">
        <f t="shared" si="79"/>
        <v>0</v>
      </c>
      <c r="BS77" s="52">
        <f t="shared" si="79"/>
        <v>0</v>
      </c>
      <c r="BT77" s="52">
        <f t="shared" ref="BT77:EE80" si="80">$F77</f>
        <v>0</v>
      </c>
      <c r="BU77" s="52">
        <f t="shared" si="80"/>
        <v>0</v>
      </c>
      <c r="BV77" s="52">
        <f t="shared" si="80"/>
        <v>0</v>
      </c>
      <c r="BW77" s="52">
        <f t="shared" si="80"/>
        <v>0</v>
      </c>
      <c r="BX77" s="52">
        <f t="shared" si="80"/>
        <v>0</v>
      </c>
      <c r="BY77" s="52">
        <f t="shared" si="80"/>
        <v>0</v>
      </c>
      <c r="BZ77" s="52">
        <f t="shared" si="80"/>
        <v>0</v>
      </c>
      <c r="CA77" s="52">
        <f t="shared" si="80"/>
        <v>0</v>
      </c>
      <c r="CB77" s="52">
        <f t="shared" si="80"/>
        <v>0</v>
      </c>
      <c r="CC77" s="52">
        <f t="shared" si="80"/>
        <v>0</v>
      </c>
      <c r="CD77" s="52">
        <f t="shared" si="80"/>
        <v>0</v>
      </c>
      <c r="CE77" s="52">
        <f t="shared" si="80"/>
        <v>0</v>
      </c>
      <c r="CF77" s="52">
        <f t="shared" si="80"/>
        <v>0</v>
      </c>
      <c r="CG77" s="52">
        <f t="shared" si="80"/>
        <v>0</v>
      </c>
      <c r="CH77" s="52">
        <f t="shared" si="80"/>
        <v>0</v>
      </c>
      <c r="CI77" s="52">
        <f t="shared" si="80"/>
        <v>0</v>
      </c>
      <c r="CJ77" s="52">
        <f t="shared" si="80"/>
        <v>0</v>
      </c>
      <c r="CK77" s="52">
        <f t="shared" si="80"/>
        <v>0</v>
      </c>
      <c r="CL77" s="52">
        <f t="shared" si="80"/>
        <v>0</v>
      </c>
      <c r="CM77" s="52">
        <f t="shared" si="80"/>
        <v>0</v>
      </c>
      <c r="CN77" s="52">
        <f t="shared" si="80"/>
        <v>0</v>
      </c>
      <c r="CO77" s="52">
        <f t="shared" si="80"/>
        <v>0</v>
      </c>
      <c r="CP77" s="52">
        <f t="shared" si="80"/>
        <v>0</v>
      </c>
      <c r="CQ77" s="52">
        <f t="shared" si="80"/>
        <v>0</v>
      </c>
      <c r="CR77" s="52">
        <f t="shared" si="80"/>
        <v>0</v>
      </c>
      <c r="CS77" s="52">
        <f t="shared" si="80"/>
        <v>0</v>
      </c>
      <c r="CT77" s="52">
        <f t="shared" si="80"/>
        <v>0</v>
      </c>
      <c r="CU77" s="52">
        <f t="shared" si="80"/>
        <v>0</v>
      </c>
      <c r="CV77" s="52">
        <f t="shared" si="80"/>
        <v>0</v>
      </c>
      <c r="CW77" s="52">
        <f t="shared" si="80"/>
        <v>0</v>
      </c>
      <c r="CX77" s="52">
        <f t="shared" si="80"/>
        <v>0</v>
      </c>
      <c r="CY77" s="52">
        <f t="shared" si="80"/>
        <v>0</v>
      </c>
      <c r="CZ77" s="52">
        <f t="shared" si="80"/>
        <v>0</v>
      </c>
      <c r="DA77" s="52">
        <f t="shared" si="80"/>
        <v>0</v>
      </c>
      <c r="DB77" s="52">
        <f t="shared" si="80"/>
        <v>0</v>
      </c>
      <c r="DC77" s="52">
        <f t="shared" si="80"/>
        <v>0</v>
      </c>
      <c r="DD77" s="52">
        <f t="shared" si="80"/>
        <v>0</v>
      </c>
      <c r="DE77" s="52">
        <f t="shared" si="80"/>
        <v>0</v>
      </c>
      <c r="DF77" s="52">
        <f t="shared" si="80"/>
        <v>0</v>
      </c>
      <c r="DG77" s="52">
        <f t="shared" si="80"/>
        <v>0</v>
      </c>
      <c r="DH77" s="52">
        <f t="shared" si="80"/>
        <v>0</v>
      </c>
      <c r="DI77" s="52">
        <f t="shared" si="80"/>
        <v>0</v>
      </c>
      <c r="DJ77" s="52">
        <f t="shared" si="80"/>
        <v>0</v>
      </c>
      <c r="DK77" s="52">
        <f t="shared" si="80"/>
        <v>0</v>
      </c>
      <c r="DL77" s="52">
        <f t="shared" si="80"/>
        <v>0</v>
      </c>
      <c r="DM77" s="52">
        <f t="shared" si="80"/>
        <v>0</v>
      </c>
      <c r="DN77" s="52">
        <f t="shared" si="80"/>
        <v>0</v>
      </c>
      <c r="DO77" s="52">
        <f t="shared" si="80"/>
        <v>0</v>
      </c>
      <c r="DP77" s="52">
        <f t="shared" si="80"/>
        <v>0</v>
      </c>
      <c r="DQ77" s="52">
        <f t="shared" si="80"/>
        <v>0</v>
      </c>
      <c r="DR77" s="52">
        <f t="shared" si="80"/>
        <v>0</v>
      </c>
      <c r="DS77" s="52">
        <f t="shared" si="80"/>
        <v>0</v>
      </c>
      <c r="DT77" s="52">
        <f t="shared" si="80"/>
        <v>0</v>
      </c>
      <c r="DU77" s="52">
        <f t="shared" si="80"/>
        <v>0</v>
      </c>
      <c r="DV77" s="52">
        <f t="shared" si="80"/>
        <v>0</v>
      </c>
      <c r="DW77" s="52">
        <f t="shared" si="80"/>
        <v>0</v>
      </c>
      <c r="DX77" s="52">
        <f t="shared" si="80"/>
        <v>0</v>
      </c>
      <c r="DY77" s="52">
        <f t="shared" si="80"/>
        <v>0</v>
      </c>
      <c r="DZ77" s="52">
        <f t="shared" si="80"/>
        <v>0</v>
      </c>
      <c r="EA77" s="52">
        <f t="shared" si="80"/>
        <v>0</v>
      </c>
      <c r="EB77" s="52">
        <f t="shared" si="80"/>
        <v>0</v>
      </c>
      <c r="EC77" s="52">
        <f t="shared" si="80"/>
        <v>0</v>
      </c>
      <c r="ED77" s="52">
        <f t="shared" si="80"/>
        <v>0</v>
      </c>
      <c r="EE77" s="52">
        <f t="shared" si="80"/>
        <v>0</v>
      </c>
      <c r="EF77" s="52">
        <f t="shared" ref="EF77:GE80" si="81">$F77</f>
        <v>0</v>
      </c>
      <c r="EG77" s="52">
        <f t="shared" si="81"/>
        <v>0</v>
      </c>
      <c r="EH77" s="52">
        <f t="shared" si="81"/>
        <v>0</v>
      </c>
      <c r="EI77" s="52">
        <f t="shared" si="81"/>
        <v>0</v>
      </c>
      <c r="EJ77" s="52">
        <f t="shared" si="81"/>
        <v>0</v>
      </c>
      <c r="EK77" s="52">
        <f t="shared" si="81"/>
        <v>0</v>
      </c>
      <c r="EL77" s="52">
        <f t="shared" si="81"/>
        <v>0</v>
      </c>
      <c r="EM77" s="52">
        <f t="shared" si="81"/>
        <v>0</v>
      </c>
      <c r="EN77" s="52">
        <f t="shared" si="81"/>
        <v>0</v>
      </c>
      <c r="EO77" s="52">
        <f t="shared" si="81"/>
        <v>0</v>
      </c>
      <c r="EP77" s="52">
        <f t="shared" si="81"/>
        <v>0</v>
      </c>
      <c r="EQ77" s="52">
        <f t="shared" si="81"/>
        <v>0</v>
      </c>
      <c r="ER77" s="52">
        <f t="shared" si="81"/>
        <v>0</v>
      </c>
      <c r="ES77" s="52">
        <f t="shared" si="81"/>
        <v>0</v>
      </c>
      <c r="ET77" s="52">
        <f t="shared" si="81"/>
        <v>0</v>
      </c>
      <c r="EU77" s="52">
        <f t="shared" si="81"/>
        <v>0</v>
      </c>
      <c r="EV77" s="52">
        <f t="shared" si="81"/>
        <v>0</v>
      </c>
      <c r="EW77" s="52">
        <f t="shared" si="81"/>
        <v>0</v>
      </c>
      <c r="EX77" s="52">
        <f t="shared" si="81"/>
        <v>0</v>
      </c>
      <c r="EY77" s="52">
        <f t="shared" si="81"/>
        <v>0</v>
      </c>
      <c r="EZ77" s="52">
        <f t="shared" si="81"/>
        <v>0</v>
      </c>
      <c r="FA77" s="52">
        <f t="shared" si="81"/>
        <v>0</v>
      </c>
      <c r="FB77" s="52">
        <f t="shared" si="81"/>
        <v>0</v>
      </c>
      <c r="FC77" s="52">
        <f t="shared" si="81"/>
        <v>0</v>
      </c>
      <c r="FD77" s="52">
        <f t="shared" si="81"/>
        <v>0</v>
      </c>
      <c r="FE77" s="52">
        <f t="shared" si="81"/>
        <v>0</v>
      </c>
      <c r="FF77" s="52">
        <f t="shared" si="81"/>
        <v>0</v>
      </c>
      <c r="FG77" s="52">
        <f t="shared" si="81"/>
        <v>0</v>
      </c>
      <c r="FH77" s="52">
        <f t="shared" si="81"/>
        <v>0</v>
      </c>
      <c r="FI77" s="52">
        <f t="shared" si="81"/>
        <v>0</v>
      </c>
      <c r="FJ77" s="52">
        <f t="shared" si="81"/>
        <v>0</v>
      </c>
      <c r="FK77" s="52">
        <f t="shared" si="81"/>
        <v>0</v>
      </c>
      <c r="FL77" s="52">
        <f t="shared" si="81"/>
        <v>0</v>
      </c>
      <c r="FM77" s="52">
        <f t="shared" si="81"/>
        <v>0</v>
      </c>
      <c r="FN77" s="52">
        <f t="shared" si="81"/>
        <v>0</v>
      </c>
      <c r="FO77" s="52">
        <f t="shared" si="81"/>
        <v>0</v>
      </c>
      <c r="FP77" s="52">
        <f t="shared" si="81"/>
        <v>0</v>
      </c>
      <c r="FQ77" s="52">
        <f t="shared" si="81"/>
        <v>0</v>
      </c>
      <c r="FR77" s="52">
        <f t="shared" si="81"/>
        <v>0</v>
      </c>
      <c r="FS77" s="52">
        <f t="shared" si="81"/>
        <v>0</v>
      </c>
      <c r="FT77" s="52">
        <f t="shared" si="81"/>
        <v>0</v>
      </c>
      <c r="FU77" s="52">
        <f t="shared" si="81"/>
        <v>0</v>
      </c>
      <c r="FV77" s="52">
        <f t="shared" si="81"/>
        <v>0</v>
      </c>
      <c r="FW77" s="52">
        <f t="shared" si="81"/>
        <v>0</v>
      </c>
      <c r="FX77" s="52">
        <f t="shared" si="81"/>
        <v>0</v>
      </c>
      <c r="FY77" s="52">
        <f t="shared" si="81"/>
        <v>0</v>
      </c>
      <c r="FZ77" s="52">
        <f t="shared" si="81"/>
        <v>0</v>
      </c>
      <c r="GA77" s="52">
        <f t="shared" si="81"/>
        <v>0</v>
      </c>
      <c r="GB77" s="52">
        <f t="shared" si="81"/>
        <v>0</v>
      </c>
      <c r="GC77" s="52">
        <f t="shared" si="81"/>
        <v>0</v>
      </c>
      <c r="GD77" s="52">
        <f t="shared" si="81"/>
        <v>0</v>
      </c>
      <c r="GE77" s="52">
        <f t="shared" si="81"/>
        <v>0</v>
      </c>
    </row>
    <row r="78" spans="1:187" s="93" customFormat="1" ht="21" customHeight="1" outlineLevel="1">
      <c r="A78" s="43" t="str">
        <f>目录及说明!$C$3</f>
        <v>XX地区</v>
      </c>
      <c r="B78" s="43" t="str">
        <f>目录及说明!$C$4</f>
        <v>XX项目</v>
      </c>
      <c r="C78" s="94" t="str">
        <f t="shared" si="78"/>
        <v>类别2</v>
      </c>
      <c r="D78" s="853"/>
      <c r="E78" s="52">
        <f t="shared" si="66"/>
        <v>0</v>
      </c>
      <c r="F78" s="686">
        <f>表1.3.1.1单方成本调整表!O16</f>
        <v>0</v>
      </c>
      <c r="G78" s="52">
        <f t="shared" si="66"/>
        <v>0</v>
      </c>
      <c r="H78" s="52">
        <f t="shared" si="79"/>
        <v>0</v>
      </c>
      <c r="I78" s="52">
        <f t="shared" si="79"/>
        <v>0</v>
      </c>
      <c r="J78" s="52">
        <f t="shared" si="79"/>
        <v>0</v>
      </c>
      <c r="K78" s="52">
        <f t="shared" si="79"/>
        <v>0</v>
      </c>
      <c r="L78" s="52">
        <f t="shared" si="79"/>
        <v>0</v>
      </c>
      <c r="M78" s="52">
        <f t="shared" si="79"/>
        <v>0</v>
      </c>
      <c r="N78" s="52">
        <f t="shared" si="79"/>
        <v>0</v>
      </c>
      <c r="O78" s="52">
        <f t="shared" si="79"/>
        <v>0</v>
      </c>
      <c r="P78" s="52">
        <f t="shared" si="79"/>
        <v>0</v>
      </c>
      <c r="Q78" s="52">
        <f t="shared" si="79"/>
        <v>0</v>
      </c>
      <c r="R78" s="52">
        <f t="shared" si="79"/>
        <v>0</v>
      </c>
      <c r="S78" s="52">
        <f t="shared" si="79"/>
        <v>0</v>
      </c>
      <c r="T78" s="52">
        <f t="shared" si="79"/>
        <v>0</v>
      </c>
      <c r="U78" s="52">
        <f t="shared" si="79"/>
        <v>0</v>
      </c>
      <c r="V78" s="52">
        <f t="shared" si="79"/>
        <v>0</v>
      </c>
      <c r="W78" s="52">
        <f t="shared" si="79"/>
        <v>0</v>
      </c>
      <c r="X78" s="52">
        <f t="shared" si="79"/>
        <v>0</v>
      </c>
      <c r="Y78" s="52">
        <f t="shared" si="79"/>
        <v>0</v>
      </c>
      <c r="Z78" s="52">
        <f t="shared" si="79"/>
        <v>0</v>
      </c>
      <c r="AA78" s="52">
        <f t="shared" si="79"/>
        <v>0</v>
      </c>
      <c r="AB78" s="52">
        <f t="shared" si="79"/>
        <v>0</v>
      </c>
      <c r="AC78" s="52">
        <f t="shared" si="79"/>
        <v>0</v>
      </c>
      <c r="AD78" s="52">
        <f t="shared" si="79"/>
        <v>0</v>
      </c>
      <c r="AE78" s="52">
        <f t="shared" si="79"/>
        <v>0</v>
      </c>
      <c r="AF78" s="52">
        <f t="shared" si="79"/>
        <v>0</v>
      </c>
      <c r="AG78" s="52">
        <f t="shared" si="79"/>
        <v>0</v>
      </c>
      <c r="AH78" s="52">
        <f t="shared" si="79"/>
        <v>0</v>
      </c>
      <c r="AI78" s="52">
        <f t="shared" si="79"/>
        <v>0</v>
      </c>
      <c r="AJ78" s="52">
        <f t="shared" si="79"/>
        <v>0</v>
      </c>
      <c r="AK78" s="52">
        <f t="shared" si="79"/>
        <v>0</v>
      </c>
      <c r="AL78" s="52">
        <f t="shared" si="79"/>
        <v>0</v>
      </c>
      <c r="AM78" s="52">
        <f t="shared" si="79"/>
        <v>0</v>
      </c>
      <c r="AN78" s="52">
        <f t="shared" si="79"/>
        <v>0</v>
      </c>
      <c r="AO78" s="52">
        <f t="shared" si="79"/>
        <v>0</v>
      </c>
      <c r="AP78" s="52">
        <f t="shared" si="79"/>
        <v>0</v>
      </c>
      <c r="AQ78" s="52">
        <f t="shared" si="79"/>
        <v>0</v>
      </c>
      <c r="AR78" s="52">
        <f t="shared" si="79"/>
        <v>0</v>
      </c>
      <c r="AS78" s="52">
        <f t="shared" si="79"/>
        <v>0</v>
      </c>
      <c r="AT78" s="52">
        <f t="shared" si="79"/>
        <v>0</v>
      </c>
      <c r="AU78" s="52">
        <f t="shared" si="79"/>
        <v>0</v>
      </c>
      <c r="AV78" s="52">
        <f t="shared" si="79"/>
        <v>0</v>
      </c>
      <c r="AW78" s="52">
        <f t="shared" si="79"/>
        <v>0</v>
      </c>
      <c r="AX78" s="52">
        <f t="shared" si="79"/>
        <v>0</v>
      </c>
      <c r="AY78" s="52">
        <f t="shared" si="79"/>
        <v>0</v>
      </c>
      <c r="AZ78" s="52">
        <f t="shared" si="79"/>
        <v>0</v>
      </c>
      <c r="BA78" s="52">
        <f t="shared" si="79"/>
        <v>0</v>
      </c>
      <c r="BB78" s="52">
        <f t="shared" si="79"/>
        <v>0</v>
      </c>
      <c r="BC78" s="52">
        <f t="shared" si="79"/>
        <v>0</v>
      </c>
      <c r="BD78" s="52">
        <f t="shared" si="79"/>
        <v>0</v>
      </c>
      <c r="BE78" s="52">
        <f t="shared" si="79"/>
        <v>0</v>
      </c>
      <c r="BF78" s="52">
        <f t="shared" si="79"/>
        <v>0</v>
      </c>
      <c r="BG78" s="52">
        <f t="shared" si="79"/>
        <v>0</v>
      </c>
      <c r="BH78" s="52">
        <f t="shared" si="79"/>
        <v>0</v>
      </c>
      <c r="BI78" s="52">
        <f t="shared" si="79"/>
        <v>0</v>
      </c>
      <c r="BJ78" s="52">
        <f t="shared" si="79"/>
        <v>0</v>
      </c>
      <c r="BK78" s="52">
        <f t="shared" si="79"/>
        <v>0</v>
      </c>
      <c r="BL78" s="52">
        <f t="shared" si="79"/>
        <v>0</v>
      </c>
      <c r="BM78" s="52">
        <f t="shared" si="79"/>
        <v>0</v>
      </c>
      <c r="BN78" s="52">
        <f t="shared" si="79"/>
        <v>0</v>
      </c>
      <c r="BO78" s="52">
        <f t="shared" si="79"/>
        <v>0</v>
      </c>
      <c r="BP78" s="52">
        <f t="shared" si="79"/>
        <v>0</v>
      </c>
      <c r="BQ78" s="52">
        <f t="shared" si="79"/>
        <v>0</v>
      </c>
      <c r="BR78" s="52">
        <f t="shared" si="79"/>
        <v>0</v>
      </c>
      <c r="BS78" s="52">
        <f t="shared" si="79"/>
        <v>0</v>
      </c>
      <c r="BT78" s="52">
        <f t="shared" si="80"/>
        <v>0</v>
      </c>
      <c r="BU78" s="52">
        <f t="shared" si="80"/>
        <v>0</v>
      </c>
      <c r="BV78" s="52">
        <f t="shared" si="80"/>
        <v>0</v>
      </c>
      <c r="BW78" s="52">
        <f t="shared" si="80"/>
        <v>0</v>
      </c>
      <c r="BX78" s="52">
        <f t="shared" si="80"/>
        <v>0</v>
      </c>
      <c r="BY78" s="52">
        <f t="shared" si="80"/>
        <v>0</v>
      </c>
      <c r="BZ78" s="52">
        <f t="shared" si="80"/>
        <v>0</v>
      </c>
      <c r="CA78" s="52">
        <f t="shared" si="80"/>
        <v>0</v>
      </c>
      <c r="CB78" s="52">
        <f t="shared" si="80"/>
        <v>0</v>
      </c>
      <c r="CC78" s="52">
        <f t="shared" si="80"/>
        <v>0</v>
      </c>
      <c r="CD78" s="52">
        <f t="shared" si="80"/>
        <v>0</v>
      </c>
      <c r="CE78" s="52">
        <f t="shared" si="80"/>
        <v>0</v>
      </c>
      <c r="CF78" s="52">
        <f t="shared" si="80"/>
        <v>0</v>
      </c>
      <c r="CG78" s="52">
        <f t="shared" si="80"/>
        <v>0</v>
      </c>
      <c r="CH78" s="52">
        <f t="shared" si="80"/>
        <v>0</v>
      </c>
      <c r="CI78" s="52">
        <f t="shared" si="80"/>
        <v>0</v>
      </c>
      <c r="CJ78" s="52">
        <f t="shared" si="80"/>
        <v>0</v>
      </c>
      <c r="CK78" s="52">
        <f t="shared" si="80"/>
        <v>0</v>
      </c>
      <c r="CL78" s="52">
        <f t="shared" si="80"/>
        <v>0</v>
      </c>
      <c r="CM78" s="52">
        <f t="shared" si="80"/>
        <v>0</v>
      </c>
      <c r="CN78" s="52">
        <f t="shared" si="80"/>
        <v>0</v>
      </c>
      <c r="CO78" s="52">
        <f t="shared" si="80"/>
        <v>0</v>
      </c>
      <c r="CP78" s="52">
        <f t="shared" si="80"/>
        <v>0</v>
      </c>
      <c r="CQ78" s="52">
        <f t="shared" si="80"/>
        <v>0</v>
      </c>
      <c r="CR78" s="52">
        <f t="shared" si="80"/>
        <v>0</v>
      </c>
      <c r="CS78" s="52">
        <f t="shared" si="80"/>
        <v>0</v>
      </c>
      <c r="CT78" s="52">
        <f t="shared" si="80"/>
        <v>0</v>
      </c>
      <c r="CU78" s="52">
        <f t="shared" si="80"/>
        <v>0</v>
      </c>
      <c r="CV78" s="52">
        <f t="shared" si="80"/>
        <v>0</v>
      </c>
      <c r="CW78" s="52">
        <f t="shared" si="80"/>
        <v>0</v>
      </c>
      <c r="CX78" s="52">
        <f t="shared" si="80"/>
        <v>0</v>
      </c>
      <c r="CY78" s="52">
        <f t="shared" si="80"/>
        <v>0</v>
      </c>
      <c r="CZ78" s="52">
        <f t="shared" si="80"/>
        <v>0</v>
      </c>
      <c r="DA78" s="52">
        <f t="shared" si="80"/>
        <v>0</v>
      </c>
      <c r="DB78" s="52">
        <f t="shared" si="80"/>
        <v>0</v>
      </c>
      <c r="DC78" s="52">
        <f t="shared" si="80"/>
        <v>0</v>
      </c>
      <c r="DD78" s="52">
        <f t="shared" si="80"/>
        <v>0</v>
      </c>
      <c r="DE78" s="52">
        <f t="shared" si="80"/>
        <v>0</v>
      </c>
      <c r="DF78" s="52">
        <f t="shared" si="80"/>
        <v>0</v>
      </c>
      <c r="DG78" s="52">
        <f t="shared" si="80"/>
        <v>0</v>
      </c>
      <c r="DH78" s="52">
        <f t="shared" si="80"/>
        <v>0</v>
      </c>
      <c r="DI78" s="52">
        <f t="shared" si="80"/>
        <v>0</v>
      </c>
      <c r="DJ78" s="52">
        <f t="shared" si="80"/>
        <v>0</v>
      </c>
      <c r="DK78" s="52">
        <f t="shared" si="80"/>
        <v>0</v>
      </c>
      <c r="DL78" s="52">
        <f t="shared" si="80"/>
        <v>0</v>
      </c>
      <c r="DM78" s="52">
        <f t="shared" si="80"/>
        <v>0</v>
      </c>
      <c r="DN78" s="52">
        <f t="shared" si="80"/>
        <v>0</v>
      </c>
      <c r="DO78" s="52">
        <f t="shared" si="80"/>
        <v>0</v>
      </c>
      <c r="DP78" s="52">
        <f t="shared" si="80"/>
        <v>0</v>
      </c>
      <c r="DQ78" s="52">
        <f t="shared" si="80"/>
        <v>0</v>
      </c>
      <c r="DR78" s="52">
        <f t="shared" si="80"/>
        <v>0</v>
      </c>
      <c r="DS78" s="52">
        <f t="shared" si="80"/>
        <v>0</v>
      </c>
      <c r="DT78" s="52">
        <f t="shared" si="80"/>
        <v>0</v>
      </c>
      <c r="DU78" s="52">
        <f t="shared" si="80"/>
        <v>0</v>
      </c>
      <c r="DV78" s="52">
        <f t="shared" si="80"/>
        <v>0</v>
      </c>
      <c r="DW78" s="52">
        <f t="shared" si="80"/>
        <v>0</v>
      </c>
      <c r="DX78" s="52">
        <f t="shared" si="80"/>
        <v>0</v>
      </c>
      <c r="DY78" s="52">
        <f t="shared" si="80"/>
        <v>0</v>
      </c>
      <c r="DZ78" s="52">
        <f t="shared" si="80"/>
        <v>0</v>
      </c>
      <c r="EA78" s="52">
        <f t="shared" si="80"/>
        <v>0</v>
      </c>
      <c r="EB78" s="52">
        <f t="shared" si="80"/>
        <v>0</v>
      </c>
      <c r="EC78" s="52">
        <f t="shared" si="80"/>
        <v>0</v>
      </c>
      <c r="ED78" s="52">
        <f t="shared" si="80"/>
        <v>0</v>
      </c>
      <c r="EE78" s="52">
        <f t="shared" si="80"/>
        <v>0</v>
      </c>
      <c r="EF78" s="52">
        <f t="shared" si="81"/>
        <v>0</v>
      </c>
      <c r="EG78" s="52">
        <f t="shared" si="81"/>
        <v>0</v>
      </c>
      <c r="EH78" s="52">
        <f t="shared" si="81"/>
        <v>0</v>
      </c>
      <c r="EI78" s="52">
        <f t="shared" si="81"/>
        <v>0</v>
      </c>
      <c r="EJ78" s="52">
        <f t="shared" si="81"/>
        <v>0</v>
      </c>
      <c r="EK78" s="52">
        <f t="shared" si="81"/>
        <v>0</v>
      </c>
      <c r="EL78" s="52">
        <f t="shared" si="81"/>
        <v>0</v>
      </c>
      <c r="EM78" s="52">
        <f t="shared" si="81"/>
        <v>0</v>
      </c>
      <c r="EN78" s="52">
        <f t="shared" si="81"/>
        <v>0</v>
      </c>
      <c r="EO78" s="52">
        <f t="shared" si="81"/>
        <v>0</v>
      </c>
      <c r="EP78" s="52">
        <f t="shared" si="81"/>
        <v>0</v>
      </c>
      <c r="EQ78" s="52">
        <f t="shared" si="81"/>
        <v>0</v>
      </c>
      <c r="ER78" s="52">
        <f t="shared" si="81"/>
        <v>0</v>
      </c>
      <c r="ES78" s="52">
        <f t="shared" si="81"/>
        <v>0</v>
      </c>
      <c r="ET78" s="52">
        <f t="shared" si="81"/>
        <v>0</v>
      </c>
      <c r="EU78" s="52">
        <f t="shared" si="81"/>
        <v>0</v>
      </c>
      <c r="EV78" s="52">
        <f t="shared" si="81"/>
        <v>0</v>
      </c>
      <c r="EW78" s="52">
        <f t="shared" si="81"/>
        <v>0</v>
      </c>
      <c r="EX78" s="52">
        <f t="shared" si="81"/>
        <v>0</v>
      </c>
      <c r="EY78" s="52">
        <f t="shared" si="81"/>
        <v>0</v>
      </c>
      <c r="EZ78" s="52">
        <f t="shared" si="81"/>
        <v>0</v>
      </c>
      <c r="FA78" s="52">
        <f t="shared" si="81"/>
        <v>0</v>
      </c>
      <c r="FB78" s="52">
        <f t="shared" si="81"/>
        <v>0</v>
      </c>
      <c r="FC78" s="52">
        <f t="shared" si="81"/>
        <v>0</v>
      </c>
      <c r="FD78" s="52">
        <f t="shared" si="81"/>
        <v>0</v>
      </c>
      <c r="FE78" s="52">
        <f t="shared" si="81"/>
        <v>0</v>
      </c>
      <c r="FF78" s="52">
        <f t="shared" si="81"/>
        <v>0</v>
      </c>
      <c r="FG78" s="52">
        <f t="shared" si="81"/>
        <v>0</v>
      </c>
      <c r="FH78" s="52">
        <f t="shared" si="81"/>
        <v>0</v>
      </c>
      <c r="FI78" s="52">
        <f t="shared" si="81"/>
        <v>0</v>
      </c>
      <c r="FJ78" s="52">
        <f t="shared" si="81"/>
        <v>0</v>
      </c>
      <c r="FK78" s="52">
        <f t="shared" si="81"/>
        <v>0</v>
      </c>
      <c r="FL78" s="52">
        <f t="shared" si="81"/>
        <v>0</v>
      </c>
      <c r="FM78" s="52">
        <f t="shared" si="81"/>
        <v>0</v>
      </c>
      <c r="FN78" s="52">
        <f t="shared" si="81"/>
        <v>0</v>
      </c>
      <c r="FO78" s="52">
        <f t="shared" si="81"/>
        <v>0</v>
      </c>
      <c r="FP78" s="52">
        <f t="shared" si="81"/>
        <v>0</v>
      </c>
      <c r="FQ78" s="52">
        <f t="shared" si="81"/>
        <v>0</v>
      </c>
      <c r="FR78" s="52">
        <f t="shared" si="81"/>
        <v>0</v>
      </c>
      <c r="FS78" s="52">
        <f t="shared" si="81"/>
        <v>0</v>
      </c>
      <c r="FT78" s="52">
        <f t="shared" si="81"/>
        <v>0</v>
      </c>
      <c r="FU78" s="52">
        <f t="shared" si="81"/>
        <v>0</v>
      </c>
      <c r="FV78" s="52">
        <f t="shared" si="81"/>
        <v>0</v>
      </c>
      <c r="FW78" s="52">
        <f t="shared" si="81"/>
        <v>0</v>
      </c>
      <c r="FX78" s="52">
        <f t="shared" si="81"/>
        <v>0</v>
      </c>
      <c r="FY78" s="52">
        <f t="shared" si="81"/>
        <v>0</v>
      </c>
      <c r="FZ78" s="52">
        <f t="shared" si="81"/>
        <v>0</v>
      </c>
      <c r="GA78" s="52">
        <f t="shared" si="81"/>
        <v>0</v>
      </c>
      <c r="GB78" s="52">
        <f t="shared" si="81"/>
        <v>0</v>
      </c>
      <c r="GC78" s="52">
        <f t="shared" si="81"/>
        <v>0</v>
      </c>
      <c r="GD78" s="52">
        <f t="shared" si="81"/>
        <v>0</v>
      </c>
      <c r="GE78" s="52">
        <f t="shared" si="81"/>
        <v>0</v>
      </c>
    </row>
    <row r="79" spans="1:187" s="93" customFormat="1" ht="21" customHeight="1" outlineLevel="1">
      <c r="A79" s="43" t="str">
        <f>目录及说明!$C$3</f>
        <v>XX地区</v>
      </c>
      <c r="B79" s="43" t="str">
        <f>目录及说明!$C$4</f>
        <v>XX项目</v>
      </c>
      <c r="C79" s="95" t="str">
        <f t="shared" si="78"/>
        <v>类别3</v>
      </c>
      <c r="D79" s="853"/>
      <c r="E79" s="52">
        <f t="shared" si="66"/>
        <v>0</v>
      </c>
      <c r="F79" s="686">
        <f>表1.3.1.1单方成本调整表!O17</f>
        <v>0</v>
      </c>
      <c r="G79" s="52">
        <f t="shared" si="66"/>
        <v>0</v>
      </c>
      <c r="H79" s="52">
        <f t="shared" si="79"/>
        <v>0</v>
      </c>
      <c r="I79" s="52">
        <f t="shared" si="79"/>
        <v>0</v>
      </c>
      <c r="J79" s="52">
        <f t="shared" si="79"/>
        <v>0</v>
      </c>
      <c r="K79" s="52">
        <f t="shared" si="79"/>
        <v>0</v>
      </c>
      <c r="L79" s="52">
        <f t="shared" si="79"/>
        <v>0</v>
      </c>
      <c r="M79" s="52">
        <f t="shared" si="79"/>
        <v>0</v>
      </c>
      <c r="N79" s="52">
        <f t="shared" si="79"/>
        <v>0</v>
      </c>
      <c r="O79" s="52">
        <f t="shared" si="79"/>
        <v>0</v>
      </c>
      <c r="P79" s="52">
        <f t="shared" si="79"/>
        <v>0</v>
      </c>
      <c r="Q79" s="52">
        <f t="shared" si="79"/>
        <v>0</v>
      </c>
      <c r="R79" s="52">
        <f t="shared" si="79"/>
        <v>0</v>
      </c>
      <c r="S79" s="52">
        <f t="shared" si="79"/>
        <v>0</v>
      </c>
      <c r="T79" s="52">
        <f t="shared" si="79"/>
        <v>0</v>
      </c>
      <c r="U79" s="52">
        <f t="shared" si="79"/>
        <v>0</v>
      </c>
      <c r="V79" s="52">
        <f t="shared" si="79"/>
        <v>0</v>
      </c>
      <c r="W79" s="52">
        <f t="shared" si="79"/>
        <v>0</v>
      </c>
      <c r="X79" s="52">
        <f t="shared" si="79"/>
        <v>0</v>
      </c>
      <c r="Y79" s="52">
        <f t="shared" si="79"/>
        <v>0</v>
      </c>
      <c r="Z79" s="52">
        <f t="shared" si="79"/>
        <v>0</v>
      </c>
      <c r="AA79" s="52">
        <f t="shared" si="79"/>
        <v>0</v>
      </c>
      <c r="AB79" s="52">
        <f t="shared" si="79"/>
        <v>0</v>
      </c>
      <c r="AC79" s="52">
        <f t="shared" si="79"/>
        <v>0</v>
      </c>
      <c r="AD79" s="52">
        <f t="shared" si="79"/>
        <v>0</v>
      </c>
      <c r="AE79" s="52">
        <f t="shared" si="79"/>
        <v>0</v>
      </c>
      <c r="AF79" s="52">
        <f t="shared" si="79"/>
        <v>0</v>
      </c>
      <c r="AG79" s="52">
        <f t="shared" si="79"/>
        <v>0</v>
      </c>
      <c r="AH79" s="52">
        <f t="shared" si="79"/>
        <v>0</v>
      </c>
      <c r="AI79" s="52">
        <f t="shared" si="79"/>
        <v>0</v>
      </c>
      <c r="AJ79" s="52">
        <f t="shared" si="79"/>
        <v>0</v>
      </c>
      <c r="AK79" s="52">
        <f t="shared" si="79"/>
        <v>0</v>
      </c>
      <c r="AL79" s="52">
        <f t="shared" si="79"/>
        <v>0</v>
      </c>
      <c r="AM79" s="52">
        <f t="shared" si="79"/>
        <v>0</v>
      </c>
      <c r="AN79" s="52">
        <f t="shared" si="79"/>
        <v>0</v>
      </c>
      <c r="AO79" s="52">
        <f t="shared" si="79"/>
        <v>0</v>
      </c>
      <c r="AP79" s="52">
        <f t="shared" si="79"/>
        <v>0</v>
      </c>
      <c r="AQ79" s="52">
        <f t="shared" si="79"/>
        <v>0</v>
      </c>
      <c r="AR79" s="52">
        <f t="shared" si="79"/>
        <v>0</v>
      </c>
      <c r="AS79" s="52">
        <f t="shared" si="79"/>
        <v>0</v>
      </c>
      <c r="AT79" s="52">
        <f t="shared" si="79"/>
        <v>0</v>
      </c>
      <c r="AU79" s="52">
        <f t="shared" si="79"/>
        <v>0</v>
      </c>
      <c r="AV79" s="52">
        <f t="shared" si="79"/>
        <v>0</v>
      </c>
      <c r="AW79" s="52">
        <f t="shared" si="79"/>
        <v>0</v>
      </c>
      <c r="AX79" s="52">
        <f t="shared" si="79"/>
        <v>0</v>
      </c>
      <c r="AY79" s="52">
        <f t="shared" si="79"/>
        <v>0</v>
      </c>
      <c r="AZ79" s="52">
        <f t="shared" si="79"/>
        <v>0</v>
      </c>
      <c r="BA79" s="52">
        <f t="shared" si="79"/>
        <v>0</v>
      </c>
      <c r="BB79" s="52">
        <f t="shared" si="79"/>
        <v>0</v>
      </c>
      <c r="BC79" s="52">
        <f t="shared" si="79"/>
        <v>0</v>
      </c>
      <c r="BD79" s="52">
        <f t="shared" si="79"/>
        <v>0</v>
      </c>
      <c r="BE79" s="52">
        <f t="shared" si="79"/>
        <v>0</v>
      </c>
      <c r="BF79" s="52">
        <f t="shared" si="79"/>
        <v>0</v>
      </c>
      <c r="BG79" s="52">
        <f t="shared" si="79"/>
        <v>0</v>
      </c>
      <c r="BH79" s="52">
        <f t="shared" si="79"/>
        <v>0</v>
      </c>
      <c r="BI79" s="52">
        <f t="shared" si="79"/>
        <v>0</v>
      </c>
      <c r="BJ79" s="52">
        <f t="shared" si="79"/>
        <v>0</v>
      </c>
      <c r="BK79" s="52">
        <f t="shared" si="79"/>
        <v>0</v>
      </c>
      <c r="BL79" s="52">
        <f t="shared" si="79"/>
        <v>0</v>
      </c>
      <c r="BM79" s="52">
        <f t="shared" si="79"/>
        <v>0</v>
      </c>
      <c r="BN79" s="52">
        <f t="shared" si="79"/>
        <v>0</v>
      </c>
      <c r="BO79" s="52">
        <f t="shared" si="79"/>
        <v>0</v>
      </c>
      <c r="BP79" s="52">
        <f t="shared" si="79"/>
        <v>0</v>
      </c>
      <c r="BQ79" s="52">
        <f t="shared" si="79"/>
        <v>0</v>
      </c>
      <c r="BR79" s="52">
        <f t="shared" si="79"/>
        <v>0</v>
      </c>
      <c r="BS79" s="52">
        <f t="shared" si="79"/>
        <v>0</v>
      </c>
      <c r="BT79" s="52">
        <f t="shared" si="80"/>
        <v>0</v>
      </c>
      <c r="BU79" s="52">
        <f t="shared" si="80"/>
        <v>0</v>
      </c>
      <c r="BV79" s="52">
        <f t="shared" si="80"/>
        <v>0</v>
      </c>
      <c r="BW79" s="52">
        <f t="shared" si="80"/>
        <v>0</v>
      </c>
      <c r="BX79" s="52">
        <f t="shared" si="80"/>
        <v>0</v>
      </c>
      <c r="BY79" s="52">
        <f t="shared" si="80"/>
        <v>0</v>
      </c>
      <c r="BZ79" s="52">
        <f t="shared" si="80"/>
        <v>0</v>
      </c>
      <c r="CA79" s="52">
        <f t="shared" si="80"/>
        <v>0</v>
      </c>
      <c r="CB79" s="52">
        <f t="shared" si="80"/>
        <v>0</v>
      </c>
      <c r="CC79" s="52">
        <f t="shared" si="80"/>
        <v>0</v>
      </c>
      <c r="CD79" s="52">
        <f t="shared" si="80"/>
        <v>0</v>
      </c>
      <c r="CE79" s="52">
        <f t="shared" si="80"/>
        <v>0</v>
      </c>
      <c r="CF79" s="52">
        <f t="shared" si="80"/>
        <v>0</v>
      </c>
      <c r="CG79" s="52">
        <f t="shared" si="80"/>
        <v>0</v>
      </c>
      <c r="CH79" s="52">
        <f t="shared" si="80"/>
        <v>0</v>
      </c>
      <c r="CI79" s="52">
        <f t="shared" si="80"/>
        <v>0</v>
      </c>
      <c r="CJ79" s="52">
        <f t="shared" si="80"/>
        <v>0</v>
      </c>
      <c r="CK79" s="52">
        <f t="shared" si="80"/>
        <v>0</v>
      </c>
      <c r="CL79" s="52">
        <f t="shared" si="80"/>
        <v>0</v>
      </c>
      <c r="CM79" s="52">
        <f t="shared" si="80"/>
        <v>0</v>
      </c>
      <c r="CN79" s="52">
        <f t="shared" si="80"/>
        <v>0</v>
      </c>
      <c r="CO79" s="52">
        <f t="shared" si="80"/>
        <v>0</v>
      </c>
      <c r="CP79" s="52">
        <f t="shared" si="80"/>
        <v>0</v>
      </c>
      <c r="CQ79" s="52">
        <f t="shared" si="80"/>
        <v>0</v>
      </c>
      <c r="CR79" s="52">
        <f t="shared" si="80"/>
        <v>0</v>
      </c>
      <c r="CS79" s="52">
        <f t="shared" si="80"/>
        <v>0</v>
      </c>
      <c r="CT79" s="52">
        <f t="shared" si="80"/>
        <v>0</v>
      </c>
      <c r="CU79" s="52">
        <f t="shared" si="80"/>
        <v>0</v>
      </c>
      <c r="CV79" s="52">
        <f t="shared" si="80"/>
        <v>0</v>
      </c>
      <c r="CW79" s="52">
        <f t="shared" si="80"/>
        <v>0</v>
      </c>
      <c r="CX79" s="52">
        <f t="shared" si="80"/>
        <v>0</v>
      </c>
      <c r="CY79" s="52">
        <f t="shared" si="80"/>
        <v>0</v>
      </c>
      <c r="CZ79" s="52">
        <f t="shared" si="80"/>
        <v>0</v>
      </c>
      <c r="DA79" s="52">
        <f t="shared" si="80"/>
        <v>0</v>
      </c>
      <c r="DB79" s="52">
        <f t="shared" si="80"/>
        <v>0</v>
      </c>
      <c r="DC79" s="52">
        <f t="shared" si="80"/>
        <v>0</v>
      </c>
      <c r="DD79" s="52">
        <f t="shared" si="80"/>
        <v>0</v>
      </c>
      <c r="DE79" s="52">
        <f t="shared" si="80"/>
        <v>0</v>
      </c>
      <c r="DF79" s="52">
        <f t="shared" si="80"/>
        <v>0</v>
      </c>
      <c r="DG79" s="52">
        <f t="shared" si="80"/>
        <v>0</v>
      </c>
      <c r="DH79" s="52">
        <f t="shared" si="80"/>
        <v>0</v>
      </c>
      <c r="DI79" s="52">
        <f t="shared" si="80"/>
        <v>0</v>
      </c>
      <c r="DJ79" s="52">
        <f t="shared" si="80"/>
        <v>0</v>
      </c>
      <c r="DK79" s="52">
        <f t="shared" si="80"/>
        <v>0</v>
      </c>
      <c r="DL79" s="52">
        <f t="shared" si="80"/>
        <v>0</v>
      </c>
      <c r="DM79" s="52">
        <f t="shared" si="80"/>
        <v>0</v>
      </c>
      <c r="DN79" s="52">
        <f t="shared" si="80"/>
        <v>0</v>
      </c>
      <c r="DO79" s="52">
        <f t="shared" si="80"/>
        <v>0</v>
      </c>
      <c r="DP79" s="52">
        <f t="shared" si="80"/>
        <v>0</v>
      </c>
      <c r="DQ79" s="52">
        <f t="shared" si="80"/>
        <v>0</v>
      </c>
      <c r="DR79" s="52">
        <f t="shared" si="80"/>
        <v>0</v>
      </c>
      <c r="DS79" s="52">
        <f t="shared" si="80"/>
        <v>0</v>
      </c>
      <c r="DT79" s="52">
        <f t="shared" si="80"/>
        <v>0</v>
      </c>
      <c r="DU79" s="52">
        <f t="shared" si="80"/>
        <v>0</v>
      </c>
      <c r="DV79" s="52">
        <f t="shared" si="80"/>
        <v>0</v>
      </c>
      <c r="DW79" s="52">
        <f t="shared" si="80"/>
        <v>0</v>
      </c>
      <c r="DX79" s="52">
        <f t="shared" si="80"/>
        <v>0</v>
      </c>
      <c r="DY79" s="52">
        <f t="shared" si="80"/>
        <v>0</v>
      </c>
      <c r="DZ79" s="52">
        <f t="shared" si="80"/>
        <v>0</v>
      </c>
      <c r="EA79" s="52">
        <f t="shared" si="80"/>
        <v>0</v>
      </c>
      <c r="EB79" s="52">
        <f t="shared" si="80"/>
        <v>0</v>
      </c>
      <c r="EC79" s="52">
        <f t="shared" si="80"/>
        <v>0</v>
      </c>
      <c r="ED79" s="52">
        <f t="shared" si="80"/>
        <v>0</v>
      </c>
      <c r="EE79" s="52">
        <f t="shared" si="80"/>
        <v>0</v>
      </c>
      <c r="EF79" s="52">
        <f t="shared" si="81"/>
        <v>0</v>
      </c>
      <c r="EG79" s="52">
        <f t="shared" si="81"/>
        <v>0</v>
      </c>
      <c r="EH79" s="52">
        <f t="shared" si="81"/>
        <v>0</v>
      </c>
      <c r="EI79" s="52">
        <f t="shared" si="81"/>
        <v>0</v>
      </c>
      <c r="EJ79" s="52">
        <f t="shared" si="81"/>
        <v>0</v>
      </c>
      <c r="EK79" s="52">
        <f t="shared" si="81"/>
        <v>0</v>
      </c>
      <c r="EL79" s="52">
        <f t="shared" si="81"/>
        <v>0</v>
      </c>
      <c r="EM79" s="52">
        <f t="shared" si="81"/>
        <v>0</v>
      </c>
      <c r="EN79" s="52">
        <f t="shared" si="81"/>
        <v>0</v>
      </c>
      <c r="EO79" s="52">
        <f t="shared" si="81"/>
        <v>0</v>
      </c>
      <c r="EP79" s="52">
        <f t="shared" si="81"/>
        <v>0</v>
      </c>
      <c r="EQ79" s="52">
        <f t="shared" si="81"/>
        <v>0</v>
      </c>
      <c r="ER79" s="52">
        <f t="shared" si="81"/>
        <v>0</v>
      </c>
      <c r="ES79" s="52">
        <f t="shared" si="81"/>
        <v>0</v>
      </c>
      <c r="ET79" s="52">
        <f t="shared" si="81"/>
        <v>0</v>
      </c>
      <c r="EU79" s="52">
        <f t="shared" si="81"/>
        <v>0</v>
      </c>
      <c r="EV79" s="52">
        <f t="shared" si="81"/>
        <v>0</v>
      </c>
      <c r="EW79" s="52">
        <f t="shared" si="81"/>
        <v>0</v>
      </c>
      <c r="EX79" s="52">
        <f t="shared" si="81"/>
        <v>0</v>
      </c>
      <c r="EY79" s="52">
        <f t="shared" si="81"/>
        <v>0</v>
      </c>
      <c r="EZ79" s="52">
        <f t="shared" si="81"/>
        <v>0</v>
      </c>
      <c r="FA79" s="52">
        <f t="shared" si="81"/>
        <v>0</v>
      </c>
      <c r="FB79" s="52">
        <f t="shared" si="81"/>
        <v>0</v>
      </c>
      <c r="FC79" s="52">
        <f t="shared" si="81"/>
        <v>0</v>
      </c>
      <c r="FD79" s="52">
        <f t="shared" si="81"/>
        <v>0</v>
      </c>
      <c r="FE79" s="52">
        <f t="shared" si="81"/>
        <v>0</v>
      </c>
      <c r="FF79" s="52">
        <f t="shared" si="81"/>
        <v>0</v>
      </c>
      <c r="FG79" s="52">
        <f t="shared" si="81"/>
        <v>0</v>
      </c>
      <c r="FH79" s="52">
        <f t="shared" si="81"/>
        <v>0</v>
      </c>
      <c r="FI79" s="52">
        <f t="shared" si="81"/>
        <v>0</v>
      </c>
      <c r="FJ79" s="52">
        <f t="shared" si="81"/>
        <v>0</v>
      </c>
      <c r="FK79" s="52">
        <f t="shared" si="81"/>
        <v>0</v>
      </c>
      <c r="FL79" s="52">
        <f t="shared" si="81"/>
        <v>0</v>
      </c>
      <c r="FM79" s="52">
        <f t="shared" si="81"/>
        <v>0</v>
      </c>
      <c r="FN79" s="52">
        <f t="shared" si="81"/>
        <v>0</v>
      </c>
      <c r="FO79" s="52">
        <f t="shared" si="81"/>
        <v>0</v>
      </c>
      <c r="FP79" s="52">
        <f t="shared" si="81"/>
        <v>0</v>
      </c>
      <c r="FQ79" s="52">
        <f t="shared" si="81"/>
        <v>0</v>
      </c>
      <c r="FR79" s="52">
        <f t="shared" si="81"/>
        <v>0</v>
      </c>
      <c r="FS79" s="52">
        <f t="shared" si="81"/>
        <v>0</v>
      </c>
      <c r="FT79" s="52">
        <f t="shared" si="81"/>
        <v>0</v>
      </c>
      <c r="FU79" s="52">
        <f t="shared" si="81"/>
        <v>0</v>
      </c>
      <c r="FV79" s="52">
        <f t="shared" si="81"/>
        <v>0</v>
      </c>
      <c r="FW79" s="52">
        <f t="shared" si="81"/>
        <v>0</v>
      </c>
      <c r="FX79" s="52">
        <f t="shared" si="81"/>
        <v>0</v>
      </c>
      <c r="FY79" s="52">
        <f t="shared" si="81"/>
        <v>0</v>
      </c>
      <c r="FZ79" s="52">
        <f t="shared" si="81"/>
        <v>0</v>
      </c>
      <c r="GA79" s="52">
        <f t="shared" si="81"/>
        <v>0</v>
      </c>
      <c r="GB79" s="52">
        <f t="shared" si="81"/>
        <v>0</v>
      </c>
      <c r="GC79" s="52">
        <f t="shared" si="81"/>
        <v>0</v>
      </c>
      <c r="GD79" s="52">
        <f t="shared" si="81"/>
        <v>0</v>
      </c>
      <c r="GE79" s="52">
        <f t="shared" si="81"/>
        <v>0</v>
      </c>
    </row>
    <row r="80" spans="1:187" s="93" customFormat="1" ht="21" customHeight="1" outlineLevel="1">
      <c r="A80" s="43" t="str">
        <f>目录及说明!$C$3</f>
        <v>XX地区</v>
      </c>
      <c r="B80" s="43" t="str">
        <f>目录及说明!$C$4</f>
        <v>XX项目</v>
      </c>
      <c r="C80" s="94" t="str">
        <f t="shared" si="78"/>
        <v>类别4</v>
      </c>
      <c r="D80" s="853"/>
      <c r="E80" s="52">
        <f t="shared" si="66"/>
        <v>0</v>
      </c>
      <c r="F80" s="686">
        <f>表1.3.1.1单方成本调整表!O18</f>
        <v>0</v>
      </c>
      <c r="G80" s="52">
        <f t="shared" si="66"/>
        <v>0</v>
      </c>
      <c r="H80" s="52">
        <f t="shared" si="79"/>
        <v>0</v>
      </c>
      <c r="I80" s="52">
        <f t="shared" si="79"/>
        <v>0</v>
      </c>
      <c r="J80" s="52">
        <f t="shared" si="79"/>
        <v>0</v>
      </c>
      <c r="K80" s="52">
        <f t="shared" si="79"/>
        <v>0</v>
      </c>
      <c r="L80" s="52">
        <f t="shared" si="79"/>
        <v>0</v>
      </c>
      <c r="M80" s="52">
        <f t="shared" si="79"/>
        <v>0</v>
      </c>
      <c r="N80" s="52">
        <f t="shared" si="79"/>
        <v>0</v>
      </c>
      <c r="O80" s="52">
        <f t="shared" si="79"/>
        <v>0</v>
      </c>
      <c r="P80" s="52">
        <f t="shared" si="79"/>
        <v>0</v>
      </c>
      <c r="Q80" s="52">
        <f t="shared" si="79"/>
        <v>0</v>
      </c>
      <c r="R80" s="52">
        <f t="shared" si="79"/>
        <v>0</v>
      </c>
      <c r="S80" s="52">
        <f t="shared" si="79"/>
        <v>0</v>
      </c>
      <c r="T80" s="52">
        <f t="shared" si="79"/>
        <v>0</v>
      </c>
      <c r="U80" s="52">
        <f t="shared" si="79"/>
        <v>0</v>
      </c>
      <c r="V80" s="52">
        <f t="shared" si="79"/>
        <v>0</v>
      </c>
      <c r="W80" s="52">
        <f t="shared" si="79"/>
        <v>0</v>
      </c>
      <c r="X80" s="52">
        <f t="shared" si="79"/>
        <v>0</v>
      </c>
      <c r="Y80" s="52">
        <f t="shared" si="79"/>
        <v>0</v>
      </c>
      <c r="Z80" s="52">
        <f t="shared" si="79"/>
        <v>0</v>
      </c>
      <c r="AA80" s="52">
        <f t="shared" si="79"/>
        <v>0</v>
      </c>
      <c r="AB80" s="52">
        <f t="shared" si="79"/>
        <v>0</v>
      </c>
      <c r="AC80" s="52">
        <f t="shared" si="79"/>
        <v>0</v>
      </c>
      <c r="AD80" s="52">
        <f t="shared" si="79"/>
        <v>0</v>
      </c>
      <c r="AE80" s="52">
        <f t="shared" si="79"/>
        <v>0</v>
      </c>
      <c r="AF80" s="52">
        <f t="shared" si="79"/>
        <v>0</v>
      </c>
      <c r="AG80" s="52">
        <f t="shared" si="79"/>
        <v>0</v>
      </c>
      <c r="AH80" s="52">
        <f t="shared" si="79"/>
        <v>0</v>
      </c>
      <c r="AI80" s="52">
        <f t="shared" si="79"/>
        <v>0</v>
      </c>
      <c r="AJ80" s="52">
        <f t="shared" si="79"/>
        <v>0</v>
      </c>
      <c r="AK80" s="52">
        <f t="shared" si="79"/>
        <v>0</v>
      </c>
      <c r="AL80" s="52">
        <f t="shared" si="79"/>
        <v>0</v>
      </c>
      <c r="AM80" s="52">
        <f t="shared" si="79"/>
        <v>0</v>
      </c>
      <c r="AN80" s="52">
        <f t="shared" si="79"/>
        <v>0</v>
      </c>
      <c r="AO80" s="52">
        <f t="shared" si="79"/>
        <v>0</v>
      </c>
      <c r="AP80" s="52">
        <f t="shared" si="79"/>
        <v>0</v>
      </c>
      <c r="AQ80" s="52">
        <f t="shared" si="79"/>
        <v>0</v>
      </c>
      <c r="AR80" s="52">
        <f t="shared" si="79"/>
        <v>0</v>
      </c>
      <c r="AS80" s="52">
        <f t="shared" si="79"/>
        <v>0</v>
      </c>
      <c r="AT80" s="52">
        <f t="shared" si="79"/>
        <v>0</v>
      </c>
      <c r="AU80" s="52">
        <f t="shared" si="79"/>
        <v>0</v>
      </c>
      <c r="AV80" s="52">
        <f t="shared" si="79"/>
        <v>0</v>
      </c>
      <c r="AW80" s="52">
        <f t="shared" si="79"/>
        <v>0</v>
      </c>
      <c r="AX80" s="52">
        <f t="shared" si="79"/>
        <v>0</v>
      </c>
      <c r="AY80" s="52">
        <f t="shared" si="79"/>
        <v>0</v>
      </c>
      <c r="AZ80" s="52">
        <f t="shared" si="79"/>
        <v>0</v>
      </c>
      <c r="BA80" s="52">
        <f t="shared" si="79"/>
        <v>0</v>
      </c>
      <c r="BB80" s="52">
        <f t="shared" si="79"/>
        <v>0</v>
      </c>
      <c r="BC80" s="52">
        <f t="shared" si="79"/>
        <v>0</v>
      </c>
      <c r="BD80" s="52">
        <f t="shared" si="79"/>
        <v>0</v>
      </c>
      <c r="BE80" s="52">
        <f t="shared" si="79"/>
        <v>0</v>
      </c>
      <c r="BF80" s="52">
        <f t="shared" si="79"/>
        <v>0</v>
      </c>
      <c r="BG80" s="52">
        <f t="shared" si="79"/>
        <v>0</v>
      </c>
      <c r="BH80" s="52">
        <f t="shared" si="79"/>
        <v>0</v>
      </c>
      <c r="BI80" s="52">
        <f t="shared" si="79"/>
        <v>0</v>
      </c>
      <c r="BJ80" s="52">
        <f t="shared" si="79"/>
        <v>0</v>
      </c>
      <c r="BK80" s="52">
        <f t="shared" si="79"/>
        <v>0</v>
      </c>
      <c r="BL80" s="52">
        <f t="shared" si="79"/>
        <v>0</v>
      </c>
      <c r="BM80" s="52">
        <f t="shared" si="79"/>
        <v>0</v>
      </c>
      <c r="BN80" s="52">
        <f t="shared" si="79"/>
        <v>0</v>
      </c>
      <c r="BO80" s="52">
        <f t="shared" si="79"/>
        <v>0</v>
      </c>
      <c r="BP80" s="52">
        <f t="shared" si="79"/>
        <v>0</v>
      </c>
      <c r="BQ80" s="52">
        <f t="shared" si="79"/>
        <v>0</v>
      </c>
      <c r="BR80" s="52">
        <f t="shared" si="79"/>
        <v>0</v>
      </c>
      <c r="BS80" s="52">
        <f t="shared" ref="BS80:ED80" si="82">$F80</f>
        <v>0</v>
      </c>
      <c r="BT80" s="52">
        <f t="shared" si="82"/>
        <v>0</v>
      </c>
      <c r="BU80" s="52">
        <f t="shared" si="82"/>
        <v>0</v>
      </c>
      <c r="BV80" s="52">
        <f t="shared" si="82"/>
        <v>0</v>
      </c>
      <c r="BW80" s="52">
        <f t="shared" si="82"/>
        <v>0</v>
      </c>
      <c r="BX80" s="52">
        <f t="shared" si="82"/>
        <v>0</v>
      </c>
      <c r="BY80" s="52">
        <f t="shared" si="82"/>
        <v>0</v>
      </c>
      <c r="BZ80" s="52">
        <f t="shared" si="82"/>
        <v>0</v>
      </c>
      <c r="CA80" s="52">
        <f t="shared" si="82"/>
        <v>0</v>
      </c>
      <c r="CB80" s="52">
        <f t="shared" si="82"/>
        <v>0</v>
      </c>
      <c r="CC80" s="52">
        <f t="shared" si="82"/>
        <v>0</v>
      </c>
      <c r="CD80" s="52">
        <f t="shared" si="82"/>
        <v>0</v>
      </c>
      <c r="CE80" s="52">
        <f t="shared" si="82"/>
        <v>0</v>
      </c>
      <c r="CF80" s="52">
        <f t="shared" si="82"/>
        <v>0</v>
      </c>
      <c r="CG80" s="52">
        <f t="shared" si="82"/>
        <v>0</v>
      </c>
      <c r="CH80" s="52">
        <f t="shared" si="82"/>
        <v>0</v>
      </c>
      <c r="CI80" s="52">
        <f t="shared" si="82"/>
        <v>0</v>
      </c>
      <c r="CJ80" s="52">
        <f t="shared" si="82"/>
        <v>0</v>
      </c>
      <c r="CK80" s="52">
        <f t="shared" si="82"/>
        <v>0</v>
      </c>
      <c r="CL80" s="52">
        <f t="shared" si="82"/>
        <v>0</v>
      </c>
      <c r="CM80" s="52">
        <f t="shared" si="82"/>
        <v>0</v>
      </c>
      <c r="CN80" s="52">
        <f t="shared" si="82"/>
        <v>0</v>
      </c>
      <c r="CO80" s="52">
        <f t="shared" si="82"/>
        <v>0</v>
      </c>
      <c r="CP80" s="52">
        <f t="shared" si="82"/>
        <v>0</v>
      </c>
      <c r="CQ80" s="52">
        <f t="shared" si="82"/>
        <v>0</v>
      </c>
      <c r="CR80" s="52">
        <f t="shared" si="82"/>
        <v>0</v>
      </c>
      <c r="CS80" s="52">
        <f t="shared" si="82"/>
        <v>0</v>
      </c>
      <c r="CT80" s="52">
        <f t="shared" si="82"/>
        <v>0</v>
      </c>
      <c r="CU80" s="52">
        <f t="shared" si="82"/>
        <v>0</v>
      </c>
      <c r="CV80" s="52">
        <f t="shared" si="82"/>
        <v>0</v>
      </c>
      <c r="CW80" s="52">
        <f t="shared" si="82"/>
        <v>0</v>
      </c>
      <c r="CX80" s="52">
        <f t="shared" si="82"/>
        <v>0</v>
      </c>
      <c r="CY80" s="52">
        <f t="shared" si="82"/>
        <v>0</v>
      </c>
      <c r="CZ80" s="52">
        <f t="shared" si="82"/>
        <v>0</v>
      </c>
      <c r="DA80" s="52">
        <f t="shared" si="82"/>
        <v>0</v>
      </c>
      <c r="DB80" s="52">
        <f t="shared" si="82"/>
        <v>0</v>
      </c>
      <c r="DC80" s="52">
        <f t="shared" si="82"/>
        <v>0</v>
      </c>
      <c r="DD80" s="52">
        <f t="shared" si="82"/>
        <v>0</v>
      </c>
      <c r="DE80" s="52">
        <f t="shared" si="82"/>
        <v>0</v>
      </c>
      <c r="DF80" s="52">
        <f t="shared" si="82"/>
        <v>0</v>
      </c>
      <c r="DG80" s="52">
        <f t="shared" si="82"/>
        <v>0</v>
      </c>
      <c r="DH80" s="52">
        <f t="shared" si="82"/>
        <v>0</v>
      </c>
      <c r="DI80" s="52">
        <f t="shared" si="82"/>
        <v>0</v>
      </c>
      <c r="DJ80" s="52">
        <f t="shared" si="82"/>
        <v>0</v>
      </c>
      <c r="DK80" s="52">
        <f t="shared" si="82"/>
        <v>0</v>
      </c>
      <c r="DL80" s="52">
        <f t="shared" si="82"/>
        <v>0</v>
      </c>
      <c r="DM80" s="52">
        <f t="shared" si="82"/>
        <v>0</v>
      </c>
      <c r="DN80" s="52">
        <f t="shared" si="82"/>
        <v>0</v>
      </c>
      <c r="DO80" s="52">
        <f t="shared" si="82"/>
        <v>0</v>
      </c>
      <c r="DP80" s="52">
        <f t="shared" si="82"/>
        <v>0</v>
      </c>
      <c r="DQ80" s="52">
        <f t="shared" si="82"/>
        <v>0</v>
      </c>
      <c r="DR80" s="52">
        <f t="shared" si="82"/>
        <v>0</v>
      </c>
      <c r="DS80" s="52">
        <f t="shared" si="82"/>
        <v>0</v>
      </c>
      <c r="DT80" s="52">
        <f t="shared" si="82"/>
        <v>0</v>
      </c>
      <c r="DU80" s="52">
        <f t="shared" si="82"/>
        <v>0</v>
      </c>
      <c r="DV80" s="52">
        <f t="shared" si="82"/>
        <v>0</v>
      </c>
      <c r="DW80" s="52">
        <f t="shared" si="82"/>
        <v>0</v>
      </c>
      <c r="DX80" s="52">
        <f t="shared" si="82"/>
        <v>0</v>
      </c>
      <c r="DY80" s="52">
        <f t="shared" si="82"/>
        <v>0</v>
      </c>
      <c r="DZ80" s="52">
        <f t="shared" si="82"/>
        <v>0</v>
      </c>
      <c r="EA80" s="52">
        <f t="shared" si="82"/>
        <v>0</v>
      </c>
      <c r="EB80" s="52">
        <f t="shared" si="82"/>
        <v>0</v>
      </c>
      <c r="EC80" s="52">
        <f t="shared" si="82"/>
        <v>0</v>
      </c>
      <c r="ED80" s="52">
        <f t="shared" si="82"/>
        <v>0</v>
      </c>
      <c r="EE80" s="52">
        <f t="shared" si="80"/>
        <v>0</v>
      </c>
      <c r="EF80" s="52">
        <f t="shared" si="81"/>
        <v>0</v>
      </c>
      <c r="EG80" s="52">
        <f t="shared" si="81"/>
        <v>0</v>
      </c>
      <c r="EH80" s="52">
        <f t="shared" si="81"/>
        <v>0</v>
      </c>
      <c r="EI80" s="52">
        <f t="shared" si="81"/>
        <v>0</v>
      </c>
      <c r="EJ80" s="52">
        <f t="shared" si="81"/>
        <v>0</v>
      </c>
      <c r="EK80" s="52">
        <f t="shared" si="81"/>
        <v>0</v>
      </c>
      <c r="EL80" s="52">
        <f t="shared" si="81"/>
        <v>0</v>
      </c>
      <c r="EM80" s="52">
        <f t="shared" si="81"/>
        <v>0</v>
      </c>
      <c r="EN80" s="52">
        <f t="shared" si="81"/>
        <v>0</v>
      </c>
      <c r="EO80" s="52">
        <f t="shared" si="81"/>
        <v>0</v>
      </c>
      <c r="EP80" s="52">
        <f t="shared" si="81"/>
        <v>0</v>
      </c>
      <c r="EQ80" s="52">
        <f t="shared" si="81"/>
        <v>0</v>
      </c>
      <c r="ER80" s="52">
        <f t="shared" si="81"/>
        <v>0</v>
      </c>
      <c r="ES80" s="52">
        <f t="shared" si="81"/>
        <v>0</v>
      </c>
      <c r="ET80" s="52">
        <f t="shared" si="81"/>
        <v>0</v>
      </c>
      <c r="EU80" s="52">
        <f t="shared" si="81"/>
        <v>0</v>
      </c>
      <c r="EV80" s="52">
        <f t="shared" si="81"/>
        <v>0</v>
      </c>
      <c r="EW80" s="52">
        <f t="shared" si="81"/>
        <v>0</v>
      </c>
      <c r="EX80" s="52">
        <f t="shared" si="81"/>
        <v>0</v>
      </c>
      <c r="EY80" s="52">
        <f t="shared" si="81"/>
        <v>0</v>
      </c>
      <c r="EZ80" s="52">
        <f t="shared" si="81"/>
        <v>0</v>
      </c>
      <c r="FA80" s="52">
        <f t="shared" si="81"/>
        <v>0</v>
      </c>
      <c r="FB80" s="52">
        <f t="shared" si="81"/>
        <v>0</v>
      </c>
      <c r="FC80" s="52">
        <f t="shared" si="81"/>
        <v>0</v>
      </c>
      <c r="FD80" s="52">
        <f t="shared" si="81"/>
        <v>0</v>
      </c>
      <c r="FE80" s="52">
        <f t="shared" si="81"/>
        <v>0</v>
      </c>
      <c r="FF80" s="52">
        <f t="shared" si="81"/>
        <v>0</v>
      </c>
      <c r="FG80" s="52">
        <f t="shared" si="81"/>
        <v>0</v>
      </c>
      <c r="FH80" s="52">
        <f t="shared" si="81"/>
        <v>0</v>
      </c>
      <c r="FI80" s="52">
        <f t="shared" si="81"/>
        <v>0</v>
      </c>
      <c r="FJ80" s="52">
        <f t="shared" si="81"/>
        <v>0</v>
      </c>
      <c r="FK80" s="52">
        <f t="shared" si="81"/>
        <v>0</v>
      </c>
      <c r="FL80" s="52">
        <f t="shared" si="81"/>
        <v>0</v>
      </c>
      <c r="FM80" s="52">
        <f t="shared" si="81"/>
        <v>0</v>
      </c>
      <c r="FN80" s="52">
        <f t="shared" si="81"/>
        <v>0</v>
      </c>
      <c r="FO80" s="52">
        <f t="shared" si="81"/>
        <v>0</v>
      </c>
      <c r="FP80" s="52">
        <f t="shared" si="81"/>
        <v>0</v>
      </c>
      <c r="FQ80" s="52">
        <f t="shared" si="81"/>
        <v>0</v>
      </c>
      <c r="FR80" s="52">
        <f t="shared" si="81"/>
        <v>0</v>
      </c>
      <c r="FS80" s="52">
        <f t="shared" si="81"/>
        <v>0</v>
      </c>
      <c r="FT80" s="52">
        <f t="shared" si="81"/>
        <v>0</v>
      </c>
      <c r="FU80" s="52">
        <f t="shared" si="81"/>
        <v>0</v>
      </c>
      <c r="FV80" s="52">
        <f t="shared" si="81"/>
        <v>0</v>
      </c>
      <c r="FW80" s="52">
        <f t="shared" si="81"/>
        <v>0</v>
      </c>
      <c r="FX80" s="52">
        <f t="shared" si="81"/>
        <v>0</v>
      </c>
      <c r="FY80" s="52">
        <f t="shared" si="81"/>
        <v>0</v>
      </c>
      <c r="FZ80" s="52">
        <f t="shared" si="81"/>
        <v>0</v>
      </c>
      <c r="GA80" s="52">
        <f t="shared" si="81"/>
        <v>0</v>
      </c>
      <c r="GB80" s="52">
        <f t="shared" si="81"/>
        <v>0</v>
      </c>
      <c r="GC80" s="52">
        <f t="shared" si="81"/>
        <v>0</v>
      </c>
      <c r="GD80" s="52">
        <f t="shared" si="81"/>
        <v>0</v>
      </c>
      <c r="GE80" s="52">
        <f t="shared" si="81"/>
        <v>0</v>
      </c>
    </row>
    <row r="81" spans="1:187" s="93" customFormat="1" ht="21" customHeight="1">
      <c r="A81" s="43" t="str">
        <f>目录及说明!$C$3</f>
        <v>XX地区</v>
      </c>
      <c r="B81" s="43" t="str">
        <f>目录及说明!$C$4</f>
        <v>XX项目</v>
      </c>
      <c r="C81" s="92" t="s">
        <v>7</v>
      </c>
      <c r="D81" s="853"/>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c r="DE81" s="51"/>
      <c r="DF81" s="51"/>
      <c r="DG81" s="51"/>
      <c r="DH81" s="51"/>
      <c r="DI81" s="51"/>
      <c r="DJ81" s="51"/>
      <c r="DK81" s="51"/>
      <c r="DL81" s="51"/>
      <c r="DM81" s="51"/>
      <c r="DN81" s="51"/>
      <c r="DO81" s="51"/>
      <c r="DP81" s="51"/>
      <c r="DQ81" s="51"/>
      <c r="DR81" s="51"/>
      <c r="DS81" s="51"/>
      <c r="DT81" s="51"/>
      <c r="DU81" s="51"/>
      <c r="DV81" s="51"/>
      <c r="DW81" s="51"/>
      <c r="DX81" s="51"/>
      <c r="DY81" s="51"/>
      <c r="DZ81" s="51"/>
      <c r="EA81" s="51"/>
      <c r="EB81" s="51"/>
      <c r="EC81" s="51"/>
      <c r="ED81" s="51"/>
      <c r="EE81" s="51"/>
      <c r="EF81" s="51"/>
      <c r="EG81" s="51"/>
      <c r="EH81" s="51"/>
      <c r="EI81" s="51"/>
      <c r="EJ81" s="51"/>
      <c r="EK81" s="51"/>
      <c r="EL81" s="51"/>
      <c r="EM81" s="51"/>
      <c r="EN81" s="51"/>
      <c r="EO81" s="51"/>
      <c r="EP81" s="51"/>
      <c r="EQ81" s="51"/>
      <c r="ER81" s="51"/>
      <c r="ES81" s="51"/>
      <c r="ET81" s="51"/>
      <c r="EU81" s="51"/>
      <c r="EV81" s="51"/>
      <c r="EW81" s="51"/>
      <c r="EX81" s="51"/>
      <c r="EY81" s="51"/>
      <c r="EZ81" s="51"/>
      <c r="FA81" s="51"/>
      <c r="FB81" s="51"/>
      <c r="FC81" s="51"/>
      <c r="FD81" s="51"/>
      <c r="FE81" s="51"/>
      <c r="FF81" s="51"/>
      <c r="FG81" s="51"/>
      <c r="FH81" s="51"/>
      <c r="FI81" s="51"/>
      <c r="FJ81" s="51"/>
      <c r="FK81" s="51"/>
      <c r="FL81" s="51"/>
      <c r="FM81" s="51"/>
      <c r="FN81" s="51"/>
      <c r="FO81" s="51"/>
      <c r="FP81" s="51"/>
      <c r="FQ81" s="51"/>
      <c r="FR81" s="51"/>
      <c r="FS81" s="51"/>
      <c r="FT81" s="51"/>
      <c r="FU81" s="51"/>
      <c r="FV81" s="51"/>
      <c r="FW81" s="51"/>
      <c r="FX81" s="51"/>
      <c r="FY81" s="51"/>
      <c r="FZ81" s="51"/>
      <c r="GA81" s="51"/>
      <c r="GB81" s="51"/>
      <c r="GC81" s="51"/>
      <c r="GD81" s="51"/>
      <c r="GE81" s="51"/>
    </row>
    <row r="82" spans="1:187" s="93" customFormat="1" ht="21" customHeight="1" outlineLevel="1">
      <c r="A82" s="43" t="str">
        <f>目录及说明!$C$3</f>
        <v>XX地区</v>
      </c>
      <c r="B82" s="43" t="str">
        <f>目录及说明!$C$4</f>
        <v>XX项目</v>
      </c>
      <c r="C82" s="94" t="str">
        <f t="shared" ref="C82:C85" si="83">C22</f>
        <v>类别1</v>
      </c>
      <c r="D82" s="853"/>
      <c r="E82" s="52">
        <f t="shared" si="66"/>
        <v>0</v>
      </c>
      <c r="F82" s="686">
        <f>表1.3.1.1单方成本调整表!O20</f>
        <v>0</v>
      </c>
      <c r="G82" s="52">
        <f t="shared" si="66"/>
        <v>0</v>
      </c>
      <c r="H82" s="52">
        <f t="shared" ref="H82:BS85" si="84">$F82</f>
        <v>0</v>
      </c>
      <c r="I82" s="52">
        <f t="shared" si="84"/>
        <v>0</v>
      </c>
      <c r="J82" s="52">
        <f t="shared" si="84"/>
        <v>0</v>
      </c>
      <c r="K82" s="52">
        <f t="shared" si="84"/>
        <v>0</v>
      </c>
      <c r="L82" s="52">
        <f t="shared" si="84"/>
        <v>0</v>
      </c>
      <c r="M82" s="52">
        <f t="shared" si="84"/>
        <v>0</v>
      </c>
      <c r="N82" s="52">
        <f t="shared" si="84"/>
        <v>0</v>
      </c>
      <c r="O82" s="52">
        <f t="shared" si="84"/>
        <v>0</v>
      </c>
      <c r="P82" s="52">
        <f t="shared" si="84"/>
        <v>0</v>
      </c>
      <c r="Q82" s="52">
        <f t="shared" si="84"/>
        <v>0</v>
      </c>
      <c r="R82" s="52">
        <f t="shared" si="84"/>
        <v>0</v>
      </c>
      <c r="S82" s="52">
        <f t="shared" si="84"/>
        <v>0</v>
      </c>
      <c r="T82" s="52">
        <f t="shared" si="84"/>
        <v>0</v>
      </c>
      <c r="U82" s="52">
        <f t="shared" si="84"/>
        <v>0</v>
      </c>
      <c r="V82" s="52">
        <f t="shared" si="84"/>
        <v>0</v>
      </c>
      <c r="W82" s="52">
        <f t="shared" si="84"/>
        <v>0</v>
      </c>
      <c r="X82" s="52">
        <f t="shared" si="84"/>
        <v>0</v>
      </c>
      <c r="Y82" s="52">
        <f t="shared" si="84"/>
        <v>0</v>
      </c>
      <c r="Z82" s="52">
        <f t="shared" si="84"/>
        <v>0</v>
      </c>
      <c r="AA82" s="52">
        <f t="shared" si="84"/>
        <v>0</v>
      </c>
      <c r="AB82" s="52">
        <f t="shared" si="84"/>
        <v>0</v>
      </c>
      <c r="AC82" s="52">
        <f t="shared" si="84"/>
        <v>0</v>
      </c>
      <c r="AD82" s="52">
        <f t="shared" si="84"/>
        <v>0</v>
      </c>
      <c r="AE82" s="52">
        <f t="shared" si="84"/>
        <v>0</v>
      </c>
      <c r="AF82" s="52">
        <f t="shared" si="84"/>
        <v>0</v>
      </c>
      <c r="AG82" s="52">
        <f t="shared" si="84"/>
        <v>0</v>
      </c>
      <c r="AH82" s="52">
        <f t="shared" si="84"/>
        <v>0</v>
      </c>
      <c r="AI82" s="52">
        <f t="shared" si="84"/>
        <v>0</v>
      </c>
      <c r="AJ82" s="52">
        <f t="shared" si="84"/>
        <v>0</v>
      </c>
      <c r="AK82" s="52">
        <f t="shared" si="84"/>
        <v>0</v>
      </c>
      <c r="AL82" s="52">
        <f t="shared" si="84"/>
        <v>0</v>
      </c>
      <c r="AM82" s="52">
        <f t="shared" si="84"/>
        <v>0</v>
      </c>
      <c r="AN82" s="52">
        <f t="shared" si="84"/>
        <v>0</v>
      </c>
      <c r="AO82" s="52">
        <f t="shared" si="84"/>
        <v>0</v>
      </c>
      <c r="AP82" s="52">
        <f t="shared" si="84"/>
        <v>0</v>
      </c>
      <c r="AQ82" s="52">
        <f t="shared" si="84"/>
        <v>0</v>
      </c>
      <c r="AR82" s="52">
        <f t="shared" si="84"/>
        <v>0</v>
      </c>
      <c r="AS82" s="52">
        <f t="shared" si="84"/>
        <v>0</v>
      </c>
      <c r="AT82" s="52">
        <f t="shared" si="84"/>
        <v>0</v>
      </c>
      <c r="AU82" s="52">
        <f t="shared" si="84"/>
        <v>0</v>
      </c>
      <c r="AV82" s="52">
        <f t="shared" si="84"/>
        <v>0</v>
      </c>
      <c r="AW82" s="52">
        <f t="shared" si="84"/>
        <v>0</v>
      </c>
      <c r="AX82" s="52">
        <f t="shared" si="84"/>
        <v>0</v>
      </c>
      <c r="AY82" s="52">
        <f t="shared" si="84"/>
        <v>0</v>
      </c>
      <c r="AZ82" s="52">
        <f t="shared" si="84"/>
        <v>0</v>
      </c>
      <c r="BA82" s="52">
        <f t="shared" si="84"/>
        <v>0</v>
      </c>
      <c r="BB82" s="52">
        <f t="shared" si="84"/>
        <v>0</v>
      </c>
      <c r="BC82" s="52">
        <f t="shared" si="84"/>
        <v>0</v>
      </c>
      <c r="BD82" s="52">
        <f t="shared" si="84"/>
        <v>0</v>
      </c>
      <c r="BE82" s="52">
        <f t="shared" si="84"/>
        <v>0</v>
      </c>
      <c r="BF82" s="52">
        <f t="shared" si="84"/>
        <v>0</v>
      </c>
      <c r="BG82" s="52">
        <f t="shared" si="84"/>
        <v>0</v>
      </c>
      <c r="BH82" s="52">
        <f t="shared" si="84"/>
        <v>0</v>
      </c>
      <c r="BI82" s="52">
        <f t="shared" si="84"/>
        <v>0</v>
      </c>
      <c r="BJ82" s="52">
        <f t="shared" si="84"/>
        <v>0</v>
      </c>
      <c r="BK82" s="52">
        <f t="shared" si="84"/>
        <v>0</v>
      </c>
      <c r="BL82" s="52">
        <f t="shared" si="84"/>
        <v>0</v>
      </c>
      <c r="BM82" s="52">
        <f t="shared" si="84"/>
        <v>0</v>
      </c>
      <c r="BN82" s="52">
        <f t="shared" si="84"/>
        <v>0</v>
      </c>
      <c r="BO82" s="52">
        <f t="shared" si="84"/>
        <v>0</v>
      </c>
      <c r="BP82" s="52">
        <f t="shared" si="84"/>
        <v>0</v>
      </c>
      <c r="BQ82" s="52">
        <f t="shared" si="84"/>
        <v>0</v>
      </c>
      <c r="BR82" s="52">
        <f t="shared" si="84"/>
        <v>0</v>
      </c>
      <c r="BS82" s="52">
        <f t="shared" si="84"/>
        <v>0</v>
      </c>
      <c r="BT82" s="52">
        <f t="shared" ref="BT82:EE85" si="85">$F82</f>
        <v>0</v>
      </c>
      <c r="BU82" s="52">
        <f t="shared" si="85"/>
        <v>0</v>
      </c>
      <c r="BV82" s="52">
        <f t="shared" si="85"/>
        <v>0</v>
      </c>
      <c r="BW82" s="52">
        <f t="shared" si="85"/>
        <v>0</v>
      </c>
      <c r="BX82" s="52">
        <f t="shared" si="85"/>
        <v>0</v>
      </c>
      <c r="BY82" s="52">
        <f t="shared" si="85"/>
        <v>0</v>
      </c>
      <c r="BZ82" s="52">
        <f t="shared" si="85"/>
        <v>0</v>
      </c>
      <c r="CA82" s="52">
        <f t="shared" si="85"/>
        <v>0</v>
      </c>
      <c r="CB82" s="52">
        <f t="shared" si="85"/>
        <v>0</v>
      </c>
      <c r="CC82" s="52">
        <f t="shared" si="85"/>
        <v>0</v>
      </c>
      <c r="CD82" s="52">
        <f t="shared" si="85"/>
        <v>0</v>
      </c>
      <c r="CE82" s="52">
        <f t="shared" si="85"/>
        <v>0</v>
      </c>
      <c r="CF82" s="52">
        <f t="shared" si="85"/>
        <v>0</v>
      </c>
      <c r="CG82" s="52">
        <f t="shared" si="85"/>
        <v>0</v>
      </c>
      <c r="CH82" s="52">
        <f t="shared" si="85"/>
        <v>0</v>
      </c>
      <c r="CI82" s="52">
        <f t="shared" si="85"/>
        <v>0</v>
      </c>
      <c r="CJ82" s="52">
        <f t="shared" si="85"/>
        <v>0</v>
      </c>
      <c r="CK82" s="52">
        <f t="shared" si="85"/>
        <v>0</v>
      </c>
      <c r="CL82" s="52">
        <f t="shared" si="85"/>
        <v>0</v>
      </c>
      <c r="CM82" s="52">
        <f t="shared" si="85"/>
        <v>0</v>
      </c>
      <c r="CN82" s="52">
        <f t="shared" si="85"/>
        <v>0</v>
      </c>
      <c r="CO82" s="52">
        <f t="shared" si="85"/>
        <v>0</v>
      </c>
      <c r="CP82" s="52">
        <f t="shared" si="85"/>
        <v>0</v>
      </c>
      <c r="CQ82" s="52">
        <f t="shared" si="85"/>
        <v>0</v>
      </c>
      <c r="CR82" s="52">
        <f t="shared" si="85"/>
        <v>0</v>
      </c>
      <c r="CS82" s="52">
        <f t="shared" si="85"/>
        <v>0</v>
      </c>
      <c r="CT82" s="52">
        <f t="shared" si="85"/>
        <v>0</v>
      </c>
      <c r="CU82" s="52">
        <f t="shared" si="85"/>
        <v>0</v>
      </c>
      <c r="CV82" s="52">
        <f t="shared" si="85"/>
        <v>0</v>
      </c>
      <c r="CW82" s="52">
        <f t="shared" si="85"/>
        <v>0</v>
      </c>
      <c r="CX82" s="52">
        <f t="shared" si="85"/>
        <v>0</v>
      </c>
      <c r="CY82" s="52">
        <f t="shared" si="85"/>
        <v>0</v>
      </c>
      <c r="CZ82" s="52">
        <f t="shared" si="85"/>
        <v>0</v>
      </c>
      <c r="DA82" s="52">
        <f t="shared" si="85"/>
        <v>0</v>
      </c>
      <c r="DB82" s="52">
        <f t="shared" si="85"/>
        <v>0</v>
      </c>
      <c r="DC82" s="52">
        <f t="shared" si="85"/>
        <v>0</v>
      </c>
      <c r="DD82" s="52">
        <f t="shared" si="85"/>
        <v>0</v>
      </c>
      <c r="DE82" s="52">
        <f t="shared" si="85"/>
        <v>0</v>
      </c>
      <c r="DF82" s="52">
        <f t="shared" si="85"/>
        <v>0</v>
      </c>
      <c r="DG82" s="52">
        <f t="shared" si="85"/>
        <v>0</v>
      </c>
      <c r="DH82" s="52">
        <f t="shared" si="85"/>
        <v>0</v>
      </c>
      <c r="DI82" s="52">
        <f t="shared" si="85"/>
        <v>0</v>
      </c>
      <c r="DJ82" s="52">
        <f t="shared" si="85"/>
        <v>0</v>
      </c>
      <c r="DK82" s="52">
        <f t="shared" si="85"/>
        <v>0</v>
      </c>
      <c r="DL82" s="52">
        <f t="shared" si="85"/>
        <v>0</v>
      </c>
      <c r="DM82" s="52">
        <f t="shared" si="85"/>
        <v>0</v>
      </c>
      <c r="DN82" s="52">
        <f t="shared" si="85"/>
        <v>0</v>
      </c>
      <c r="DO82" s="52">
        <f t="shared" si="85"/>
        <v>0</v>
      </c>
      <c r="DP82" s="52">
        <f t="shared" si="85"/>
        <v>0</v>
      </c>
      <c r="DQ82" s="52">
        <f t="shared" si="85"/>
        <v>0</v>
      </c>
      <c r="DR82" s="52">
        <f t="shared" si="85"/>
        <v>0</v>
      </c>
      <c r="DS82" s="52">
        <f t="shared" si="85"/>
        <v>0</v>
      </c>
      <c r="DT82" s="52">
        <f t="shared" si="85"/>
        <v>0</v>
      </c>
      <c r="DU82" s="52">
        <f t="shared" si="85"/>
        <v>0</v>
      </c>
      <c r="DV82" s="52">
        <f t="shared" si="85"/>
        <v>0</v>
      </c>
      <c r="DW82" s="52">
        <f t="shared" si="85"/>
        <v>0</v>
      </c>
      <c r="DX82" s="52">
        <f t="shared" si="85"/>
        <v>0</v>
      </c>
      <c r="DY82" s="52">
        <f t="shared" si="85"/>
        <v>0</v>
      </c>
      <c r="DZ82" s="52">
        <f t="shared" si="85"/>
        <v>0</v>
      </c>
      <c r="EA82" s="52">
        <f t="shared" si="85"/>
        <v>0</v>
      </c>
      <c r="EB82" s="52">
        <f t="shared" si="85"/>
        <v>0</v>
      </c>
      <c r="EC82" s="52">
        <f t="shared" si="85"/>
        <v>0</v>
      </c>
      <c r="ED82" s="52">
        <f t="shared" si="85"/>
        <v>0</v>
      </c>
      <c r="EE82" s="52">
        <f t="shared" si="85"/>
        <v>0</v>
      </c>
      <c r="EF82" s="52">
        <f t="shared" ref="EF82:GE85" si="86">$F82</f>
        <v>0</v>
      </c>
      <c r="EG82" s="52">
        <f t="shared" si="86"/>
        <v>0</v>
      </c>
      <c r="EH82" s="52">
        <f t="shared" si="86"/>
        <v>0</v>
      </c>
      <c r="EI82" s="52">
        <f t="shared" si="86"/>
        <v>0</v>
      </c>
      <c r="EJ82" s="52">
        <f t="shared" si="86"/>
        <v>0</v>
      </c>
      <c r="EK82" s="52">
        <f t="shared" si="86"/>
        <v>0</v>
      </c>
      <c r="EL82" s="52">
        <f t="shared" si="86"/>
        <v>0</v>
      </c>
      <c r="EM82" s="52">
        <f t="shared" si="86"/>
        <v>0</v>
      </c>
      <c r="EN82" s="52">
        <f t="shared" si="86"/>
        <v>0</v>
      </c>
      <c r="EO82" s="52">
        <f t="shared" si="86"/>
        <v>0</v>
      </c>
      <c r="EP82" s="52">
        <f t="shared" si="86"/>
        <v>0</v>
      </c>
      <c r="EQ82" s="52">
        <f t="shared" si="86"/>
        <v>0</v>
      </c>
      <c r="ER82" s="52">
        <f t="shared" si="86"/>
        <v>0</v>
      </c>
      <c r="ES82" s="52">
        <f t="shared" si="86"/>
        <v>0</v>
      </c>
      <c r="ET82" s="52">
        <f t="shared" si="86"/>
        <v>0</v>
      </c>
      <c r="EU82" s="52">
        <f t="shared" si="86"/>
        <v>0</v>
      </c>
      <c r="EV82" s="52">
        <f t="shared" si="86"/>
        <v>0</v>
      </c>
      <c r="EW82" s="52">
        <f t="shared" si="86"/>
        <v>0</v>
      </c>
      <c r="EX82" s="52">
        <f t="shared" si="86"/>
        <v>0</v>
      </c>
      <c r="EY82" s="52">
        <f t="shared" si="86"/>
        <v>0</v>
      </c>
      <c r="EZ82" s="52">
        <f t="shared" si="86"/>
        <v>0</v>
      </c>
      <c r="FA82" s="52">
        <f t="shared" si="86"/>
        <v>0</v>
      </c>
      <c r="FB82" s="52">
        <f t="shared" si="86"/>
        <v>0</v>
      </c>
      <c r="FC82" s="52">
        <f t="shared" si="86"/>
        <v>0</v>
      </c>
      <c r="FD82" s="52">
        <f t="shared" si="86"/>
        <v>0</v>
      </c>
      <c r="FE82" s="52">
        <f t="shared" si="86"/>
        <v>0</v>
      </c>
      <c r="FF82" s="52">
        <f t="shared" si="86"/>
        <v>0</v>
      </c>
      <c r="FG82" s="52">
        <f t="shared" si="86"/>
        <v>0</v>
      </c>
      <c r="FH82" s="52">
        <f t="shared" si="86"/>
        <v>0</v>
      </c>
      <c r="FI82" s="52">
        <f t="shared" si="86"/>
        <v>0</v>
      </c>
      <c r="FJ82" s="52">
        <f t="shared" si="86"/>
        <v>0</v>
      </c>
      <c r="FK82" s="52">
        <f t="shared" si="86"/>
        <v>0</v>
      </c>
      <c r="FL82" s="52">
        <f t="shared" si="86"/>
        <v>0</v>
      </c>
      <c r="FM82" s="52">
        <f t="shared" si="86"/>
        <v>0</v>
      </c>
      <c r="FN82" s="52">
        <f t="shared" si="86"/>
        <v>0</v>
      </c>
      <c r="FO82" s="52">
        <f t="shared" si="86"/>
        <v>0</v>
      </c>
      <c r="FP82" s="52">
        <f t="shared" si="86"/>
        <v>0</v>
      </c>
      <c r="FQ82" s="52">
        <f t="shared" si="86"/>
        <v>0</v>
      </c>
      <c r="FR82" s="52">
        <f t="shared" si="86"/>
        <v>0</v>
      </c>
      <c r="FS82" s="52">
        <f t="shared" si="86"/>
        <v>0</v>
      </c>
      <c r="FT82" s="52">
        <f t="shared" si="86"/>
        <v>0</v>
      </c>
      <c r="FU82" s="52">
        <f t="shared" si="86"/>
        <v>0</v>
      </c>
      <c r="FV82" s="52">
        <f t="shared" si="86"/>
        <v>0</v>
      </c>
      <c r="FW82" s="52">
        <f t="shared" si="86"/>
        <v>0</v>
      </c>
      <c r="FX82" s="52">
        <f t="shared" si="86"/>
        <v>0</v>
      </c>
      <c r="FY82" s="52">
        <f t="shared" si="86"/>
        <v>0</v>
      </c>
      <c r="FZ82" s="52">
        <f t="shared" si="86"/>
        <v>0</v>
      </c>
      <c r="GA82" s="52">
        <f t="shared" si="86"/>
        <v>0</v>
      </c>
      <c r="GB82" s="52">
        <f t="shared" si="86"/>
        <v>0</v>
      </c>
      <c r="GC82" s="52">
        <f t="shared" si="86"/>
        <v>0</v>
      </c>
      <c r="GD82" s="52">
        <f t="shared" si="86"/>
        <v>0</v>
      </c>
      <c r="GE82" s="52">
        <f t="shared" si="86"/>
        <v>0</v>
      </c>
    </row>
    <row r="83" spans="1:187" s="93" customFormat="1" ht="21" customHeight="1" outlineLevel="1">
      <c r="A83" s="43" t="str">
        <f>目录及说明!$C$3</f>
        <v>XX地区</v>
      </c>
      <c r="B83" s="43" t="str">
        <f>目录及说明!$C$4</f>
        <v>XX项目</v>
      </c>
      <c r="C83" s="94" t="str">
        <f t="shared" si="83"/>
        <v>类别2</v>
      </c>
      <c r="D83" s="853"/>
      <c r="E83" s="52">
        <f t="shared" si="66"/>
        <v>0</v>
      </c>
      <c r="F83" s="686">
        <f>表1.3.1.1单方成本调整表!O21</f>
        <v>0</v>
      </c>
      <c r="G83" s="52">
        <f t="shared" si="66"/>
        <v>0</v>
      </c>
      <c r="H83" s="52">
        <f t="shared" si="84"/>
        <v>0</v>
      </c>
      <c r="I83" s="52">
        <f t="shared" si="84"/>
        <v>0</v>
      </c>
      <c r="J83" s="52">
        <f t="shared" si="84"/>
        <v>0</v>
      </c>
      <c r="K83" s="52">
        <f t="shared" si="84"/>
        <v>0</v>
      </c>
      <c r="L83" s="52">
        <f t="shared" si="84"/>
        <v>0</v>
      </c>
      <c r="M83" s="52">
        <f t="shared" si="84"/>
        <v>0</v>
      </c>
      <c r="N83" s="52">
        <f t="shared" si="84"/>
        <v>0</v>
      </c>
      <c r="O83" s="52">
        <f t="shared" si="84"/>
        <v>0</v>
      </c>
      <c r="P83" s="52">
        <f t="shared" si="84"/>
        <v>0</v>
      </c>
      <c r="Q83" s="52">
        <f t="shared" si="84"/>
        <v>0</v>
      </c>
      <c r="R83" s="52">
        <f t="shared" si="84"/>
        <v>0</v>
      </c>
      <c r="S83" s="52">
        <f t="shared" si="84"/>
        <v>0</v>
      </c>
      <c r="T83" s="52">
        <f t="shared" si="84"/>
        <v>0</v>
      </c>
      <c r="U83" s="52">
        <f t="shared" si="84"/>
        <v>0</v>
      </c>
      <c r="V83" s="52">
        <f t="shared" si="84"/>
        <v>0</v>
      </c>
      <c r="W83" s="52">
        <f t="shared" si="84"/>
        <v>0</v>
      </c>
      <c r="X83" s="52">
        <f t="shared" si="84"/>
        <v>0</v>
      </c>
      <c r="Y83" s="52">
        <f t="shared" si="84"/>
        <v>0</v>
      </c>
      <c r="Z83" s="52">
        <f t="shared" si="84"/>
        <v>0</v>
      </c>
      <c r="AA83" s="52">
        <f t="shared" si="84"/>
        <v>0</v>
      </c>
      <c r="AB83" s="52">
        <f t="shared" si="84"/>
        <v>0</v>
      </c>
      <c r="AC83" s="52">
        <f t="shared" si="84"/>
        <v>0</v>
      </c>
      <c r="AD83" s="52">
        <f t="shared" si="84"/>
        <v>0</v>
      </c>
      <c r="AE83" s="52">
        <f t="shared" si="84"/>
        <v>0</v>
      </c>
      <c r="AF83" s="52">
        <f t="shared" si="84"/>
        <v>0</v>
      </c>
      <c r="AG83" s="52">
        <f t="shared" si="84"/>
        <v>0</v>
      </c>
      <c r="AH83" s="52">
        <f t="shared" si="84"/>
        <v>0</v>
      </c>
      <c r="AI83" s="52">
        <f t="shared" si="84"/>
        <v>0</v>
      </c>
      <c r="AJ83" s="52">
        <f t="shared" si="84"/>
        <v>0</v>
      </c>
      <c r="AK83" s="52">
        <f t="shared" si="84"/>
        <v>0</v>
      </c>
      <c r="AL83" s="52">
        <f t="shared" si="84"/>
        <v>0</v>
      </c>
      <c r="AM83" s="52">
        <f t="shared" si="84"/>
        <v>0</v>
      </c>
      <c r="AN83" s="52">
        <f t="shared" si="84"/>
        <v>0</v>
      </c>
      <c r="AO83" s="52">
        <f t="shared" si="84"/>
        <v>0</v>
      </c>
      <c r="AP83" s="52">
        <f t="shared" si="84"/>
        <v>0</v>
      </c>
      <c r="AQ83" s="52">
        <f t="shared" si="84"/>
        <v>0</v>
      </c>
      <c r="AR83" s="52">
        <f t="shared" si="84"/>
        <v>0</v>
      </c>
      <c r="AS83" s="52">
        <f t="shared" si="84"/>
        <v>0</v>
      </c>
      <c r="AT83" s="52">
        <f t="shared" si="84"/>
        <v>0</v>
      </c>
      <c r="AU83" s="52">
        <f t="shared" si="84"/>
        <v>0</v>
      </c>
      <c r="AV83" s="52">
        <f t="shared" si="84"/>
        <v>0</v>
      </c>
      <c r="AW83" s="52">
        <f t="shared" si="84"/>
        <v>0</v>
      </c>
      <c r="AX83" s="52">
        <f t="shared" si="84"/>
        <v>0</v>
      </c>
      <c r="AY83" s="52">
        <f t="shared" si="84"/>
        <v>0</v>
      </c>
      <c r="AZ83" s="52">
        <f t="shared" si="84"/>
        <v>0</v>
      </c>
      <c r="BA83" s="52">
        <f t="shared" si="84"/>
        <v>0</v>
      </c>
      <c r="BB83" s="52">
        <f t="shared" si="84"/>
        <v>0</v>
      </c>
      <c r="BC83" s="52">
        <f t="shared" si="84"/>
        <v>0</v>
      </c>
      <c r="BD83" s="52">
        <f t="shared" si="84"/>
        <v>0</v>
      </c>
      <c r="BE83" s="52">
        <f t="shared" si="84"/>
        <v>0</v>
      </c>
      <c r="BF83" s="52">
        <f t="shared" si="84"/>
        <v>0</v>
      </c>
      <c r="BG83" s="52">
        <f t="shared" si="84"/>
        <v>0</v>
      </c>
      <c r="BH83" s="52">
        <f t="shared" si="84"/>
        <v>0</v>
      </c>
      <c r="BI83" s="52">
        <f t="shared" si="84"/>
        <v>0</v>
      </c>
      <c r="BJ83" s="52">
        <f t="shared" si="84"/>
        <v>0</v>
      </c>
      <c r="BK83" s="52">
        <f t="shared" si="84"/>
        <v>0</v>
      </c>
      <c r="BL83" s="52">
        <f t="shared" si="84"/>
        <v>0</v>
      </c>
      <c r="BM83" s="52">
        <f t="shared" si="84"/>
        <v>0</v>
      </c>
      <c r="BN83" s="52">
        <f t="shared" si="84"/>
        <v>0</v>
      </c>
      <c r="BO83" s="52">
        <f t="shared" si="84"/>
        <v>0</v>
      </c>
      <c r="BP83" s="52">
        <f t="shared" si="84"/>
        <v>0</v>
      </c>
      <c r="BQ83" s="52">
        <f t="shared" si="84"/>
        <v>0</v>
      </c>
      <c r="BR83" s="52">
        <f t="shared" si="84"/>
        <v>0</v>
      </c>
      <c r="BS83" s="52">
        <f t="shared" si="84"/>
        <v>0</v>
      </c>
      <c r="BT83" s="52">
        <f t="shared" si="85"/>
        <v>0</v>
      </c>
      <c r="BU83" s="52">
        <f t="shared" si="85"/>
        <v>0</v>
      </c>
      <c r="BV83" s="52">
        <f t="shared" si="85"/>
        <v>0</v>
      </c>
      <c r="BW83" s="52">
        <f t="shared" si="85"/>
        <v>0</v>
      </c>
      <c r="BX83" s="52">
        <f t="shared" si="85"/>
        <v>0</v>
      </c>
      <c r="BY83" s="52">
        <f t="shared" si="85"/>
        <v>0</v>
      </c>
      <c r="BZ83" s="52">
        <f t="shared" si="85"/>
        <v>0</v>
      </c>
      <c r="CA83" s="52">
        <f t="shared" si="85"/>
        <v>0</v>
      </c>
      <c r="CB83" s="52">
        <f t="shared" si="85"/>
        <v>0</v>
      </c>
      <c r="CC83" s="52">
        <f t="shared" si="85"/>
        <v>0</v>
      </c>
      <c r="CD83" s="52">
        <f t="shared" si="85"/>
        <v>0</v>
      </c>
      <c r="CE83" s="52">
        <f t="shared" si="85"/>
        <v>0</v>
      </c>
      <c r="CF83" s="52">
        <f t="shared" si="85"/>
        <v>0</v>
      </c>
      <c r="CG83" s="52">
        <f t="shared" si="85"/>
        <v>0</v>
      </c>
      <c r="CH83" s="52">
        <f t="shared" si="85"/>
        <v>0</v>
      </c>
      <c r="CI83" s="52">
        <f t="shared" si="85"/>
        <v>0</v>
      </c>
      <c r="CJ83" s="52">
        <f t="shared" si="85"/>
        <v>0</v>
      </c>
      <c r="CK83" s="52">
        <f t="shared" si="85"/>
        <v>0</v>
      </c>
      <c r="CL83" s="52">
        <f t="shared" si="85"/>
        <v>0</v>
      </c>
      <c r="CM83" s="52">
        <f t="shared" si="85"/>
        <v>0</v>
      </c>
      <c r="CN83" s="52">
        <f t="shared" si="85"/>
        <v>0</v>
      </c>
      <c r="CO83" s="52">
        <f t="shared" si="85"/>
        <v>0</v>
      </c>
      <c r="CP83" s="52">
        <f t="shared" si="85"/>
        <v>0</v>
      </c>
      <c r="CQ83" s="52">
        <f t="shared" si="85"/>
        <v>0</v>
      </c>
      <c r="CR83" s="52">
        <f t="shared" si="85"/>
        <v>0</v>
      </c>
      <c r="CS83" s="52">
        <f t="shared" si="85"/>
        <v>0</v>
      </c>
      <c r="CT83" s="52">
        <f t="shared" si="85"/>
        <v>0</v>
      </c>
      <c r="CU83" s="52">
        <f t="shared" si="85"/>
        <v>0</v>
      </c>
      <c r="CV83" s="52">
        <f t="shared" si="85"/>
        <v>0</v>
      </c>
      <c r="CW83" s="52">
        <f t="shared" si="85"/>
        <v>0</v>
      </c>
      <c r="CX83" s="52">
        <f t="shared" si="85"/>
        <v>0</v>
      </c>
      <c r="CY83" s="52">
        <f t="shared" si="85"/>
        <v>0</v>
      </c>
      <c r="CZ83" s="52">
        <f t="shared" si="85"/>
        <v>0</v>
      </c>
      <c r="DA83" s="52">
        <f t="shared" si="85"/>
        <v>0</v>
      </c>
      <c r="DB83" s="52">
        <f t="shared" si="85"/>
        <v>0</v>
      </c>
      <c r="DC83" s="52">
        <f t="shared" si="85"/>
        <v>0</v>
      </c>
      <c r="DD83" s="52">
        <f t="shared" si="85"/>
        <v>0</v>
      </c>
      <c r="DE83" s="52">
        <f t="shared" si="85"/>
        <v>0</v>
      </c>
      <c r="DF83" s="52">
        <f t="shared" si="85"/>
        <v>0</v>
      </c>
      <c r="DG83" s="52">
        <f t="shared" si="85"/>
        <v>0</v>
      </c>
      <c r="DH83" s="52">
        <f t="shared" si="85"/>
        <v>0</v>
      </c>
      <c r="DI83" s="52">
        <f t="shared" si="85"/>
        <v>0</v>
      </c>
      <c r="DJ83" s="52">
        <f t="shared" si="85"/>
        <v>0</v>
      </c>
      <c r="DK83" s="52">
        <f t="shared" si="85"/>
        <v>0</v>
      </c>
      <c r="DL83" s="52">
        <f t="shared" si="85"/>
        <v>0</v>
      </c>
      <c r="DM83" s="52">
        <f t="shared" si="85"/>
        <v>0</v>
      </c>
      <c r="DN83" s="52">
        <f t="shared" si="85"/>
        <v>0</v>
      </c>
      <c r="DO83" s="52">
        <f t="shared" si="85"/>
        <v>0</v>
      </c>
      <c r="DP83" s="52">
        <f t="shared" si="85"/>
        <v>0</v>
      </c>
      <c r="DQ83" s="52">
        <f t="shared" si="85"/>
        <v>0</v>
      </c>
      <c r="DR83" s="52">
        <f t="shared" si="85"/>
        <v>0</v>
      </c>
      <c r="DS83" s="52">
        <f t="shared" si="85"/>
        <v>0</v>
      </c>
      <c r="DT83" s="52">
        <f t="shared" si="85"/>
        <v>0</v>
      </c>
      <c r="DU83" s="52">
        <f t="shared" si="85"/>
        <v>0</v>
      </c>
      <c r="DV83" s="52">
        <f t="shared" si="85"/>
        <v>0</v>
      </c>
      <c r="DW83" s="52">
        <f t="shared" si="85"/>
        <v>0</v>
      </c>
      <c r="DX83" s="52">
        <f t="shared" si="85"/>
        <v>0</v>
      </c>
      <c r="DY83" s="52">
        <f t="shared" si="85"/>
        <v>0</v>
      </c>
      <c r="DZ83" s="52">
        <f t="shared" si="85"/>
        <v>0</v>
      </c>
      <c r="EA83" s="52">
        <f t="shared" si="85"/>
        <v>0</v>
      </c>
      <c r="EB83" s="52">
        <f t="shared" si="85"/>
        <v>0</v>
      </c>
      <c r="EC83" s="52">
        <f t="shared" si="85"/>
        <v>0</v>
      </c>
      <c r="ED83" s="52">
        <f t="shared" si="85"/>
        <v>0</v>
      </c>
      <c r="EE83" s="52">
        <f t="shared" si="85"/>
        <v>0</v>
      </c>
      <c r="EF83" s="52">
        <f t="shared" si="86"/>
        <v>0</v>
      </c>
      <c r="EG83" s="52">
        <f t="shared" si="86"/>
        <v>0</v>
      </c>
      <c r="EH83" s="52">
        <f t="shared" si="86"/>
        <v>0</v>
      </c>
      <c r="EI83" s="52">
        <f t="shared" si="86"/>
        <v>0</v>
      </c>
      <c r="EJ83" s="52">
        <f t="shared" si="86"/>
        <v>0</v>
      </c>
      <c r="EK83" s="52">
        <f t="shared" si="86"/>
        <v>0</v>
      </c>
      <c r="EL83" s="52">
        <f t="shared" si="86"/>
        <v>0</v>
      </c>
      <c r="EM83" s="52">
        <f t="shared" si="86"/>
        <v>0</v>
      </c>
      <c r="EN83" s="52">
        <f t="shared" si="86"/>
        <v>0</v>
      </c>
      <c r="EO83" s="52">
        <f t="shared" si="86"/>
        <v>0</v>
      </c>
      <c r="EP83" s="52">
        <f t="shared" si="86"/>
        <v>0</v>
      </c>
      <c r="EQ83" s="52">
        <f t="shared" si="86"/>
        <v>0</v>
      </c>
      <c r="ER83" s="52">
        <f t="shared" si="86"/>
        <v>0</v>
      </c>
      <c r="ES83" s="52">
        <f t="shared" si="86"/>
        <v>0</v>
      </c>
      <c r="ET83" s="52">
        <f t="shared" si="86"/>
        <v>0</v>
      </c>
      <c r="EU83" s="52">
        <f t="shared" si="86"/>
        <v>0</v>
      </c>
      <c r="EV83" s="52">
        <f t="shared" si="86"/>
        <v>0</v>
      </c>
      <c r="EW83" s="52">
        <f t="shared" si="86"/>
        <v>0</v>
      </c>
      <c r="EX83" s="52">
        <f t="shared" si="86"/>
        <v>0</v>
      </c>
      <c r="EY83" s="52">
        <f t="shared" si="86"/>
        <v>0</v>
      </c>
      <c r="EZ83" s="52">
        <f t="shared" si="86"/>
        <v>0</v>
      </c>
      <c r="FA83" s="52">
        <f t="shared" si="86"/>
        <v>0</v>
      </c>
      <c r="FB83" s="52">
        <f t="shared" si="86"/>
        <v>0</v>
      </c>
      <c r="FC83" s="52">
        <f t="shared" si="86"/>
        <v>0</v>
      </c>
      <c r="FD83" s="52">
        <f t="shared" si="86"/>
        <v>0</v>
      </c>
      <c r="FE83" s="52">
        <f t="shared" si="86"/>
        <v>0</v>
      </c>
      <c r="FF83" s="52">
        <f t="shared" si="86"/>
        <v>0</v>
      </c>
      <c r="FG83" s="52">
        <f t="shared" si="86"/>
        <v>0</v>
      </c>
      <c r="FH83" s="52">
        <f t="shared" si="86"/>
        <v>0</v>
      </c>
      <c r="FI83" s="52">
        <f t="shared" si="86"/>
        <v>0</v>
      </c>
      <c r="FJ83" s="52">
        <f t="shared" si="86"/>
        <v>0</v>
      </c>
      <c r="FK83" s="52">
        <f t="shared" si="86"/>
        <v>0</v>
      </c>
      <c r="FL83" s="52">
        <f t="shared" si="86"/>
        <v>0</v>
      </c>
      <c r="FM83" s="52">
        <f t="shared" si="86"/>
        <v>0</v>
      </c>
      <c r="FN83" s="52">
        <f t="shared" si="86"/>
        <v>0</v>
      </c>
      <c r="FO83" s="52">
        <f t="shared" si="86"/>
        <v>0</v>
      </c>
      <c r="FP83" s="52">
        <f t="shared" si="86"/>
        <v>0</v>
      </c>
      <c r="FQ83" s="52">
        <f t="shared" si="86"/>
        <v>0</v>
      </c>
      <c r="FR83" s="52">
        <f t="shared" si="86"/>
        <v>0</v>
      </c>
      <c r="FS83" s="52">
        <f t="shared" si="86"/>
        <v>0</v>
      </c>
      <c r="FT83" s="52">
        <f t="shared" si="86"/>
        <v>0</v>
      </c>
      <c r="FU83" s="52">
        <f t="shared" si="86"/>
        <v>0</v>
      </c>
      <c r="FV83" s="52">
        <f t="shared" si="86"/>
        <v>0</v>
      </c>
      <c r="FW83" s="52">
        <f t="shared" si="86"/>
        <v>0</v>
      </c>
      <c r="FX83" s="52">
        <f t="shared" si="86"/>
        <v>0</v>
      </c>
      <c r="FY83" s="52">
        <f t="shared" si="86"/>
        <v>0</v>
      </c>
      <c r="FZ83" s="52">
        <f t="shared" si="86"/>
        <v>0</v>
      </c>
      <c r="GA83" s="52">
        <f t="shared" si="86"/>
        <v>0</v>
      </c>
      <c r="GB83" s="52">
        <f t="shared" si="86"/>
        <v>0</v>
      </c>
      <c r="GC83" s="52">
        <f t="shared" si="86"/>
        <v>0</v>
      </c>
      <c r="GD83" s="52">
        <f t="shared" si="86"/>
        <v>0</v>
      </c>
      <c r="GE83" s="52">
        <f t="shared" si="86"/>
        <v>0</v>
      </c>
    </row>
    <row r="84" spans="1:187" s="93" customFormat="1" ht="21" customHeight="1" outlineLevel="1">
      <c r="A84" s="43" t="str">
        <f>目录及说明!$C$3</f>
        <v>XX地区</v>
      </c>
      <c r="B84" s="43" t="str">
        <f>目录及说明!$C$4</f>
        <v>XX项目</v>
      </c>
      <c r="C84" s="95" t="str">
        <f t="shared" si="83"/>
        <v>类别3</v>
      </c>
      <c r="D84" s="853"/>
      <c r="E84" s="52">
        <f t="shared" si="66"/>
        <v>0</v>
      </c>
      <c r="F84" s="686">
        <f>表1.3.1.1单方成本调整表!O22</f>
        <v>0</v>
      </c>
      <c r="G84" s="52">
        <f t="shared" si="66"/>
        <v>0</v>
      </c>
      <c r="H84" s="52">
        <f t="shared" si="84"/>
        <v>0</v>
      </c>
      <c r="I84" s="52">
        <f t="shared" si="84"/>
        <v>0</v>
      </c>
      <c r="J84" s="52">
        <f t="shared" si="84"/>
        <v>0</v>
      </c>
      <c r="K84" s="52">
        <f t="shared" si="84"/>
        <v>0</v>
      </c>
      <c r="L84" s="52">
        <f t="shared" si="84"/>
        <v>0</v>
      </c>
      <c r="M84" s="52">
        <f t="shared" si="84"/>
        <v>0</v>
      </c>
      <c r="N84" s="52">
        <f t="shared" si="84"/>
        <v>0</v>
      </c>
      <c r="O84" s="52">
        <f t="shared" si="84"/>
        <v>0</v>
      </c>
      <c r="P84" s="52">
        <f t="shared" si="84"/>
        <v>0</v>
      </c>
      <c r="Q84" s="52">
        <f t="shared" si="84"/>
        <v>0</v>
      </c>
      <c r="R84" s="52">
        <f t="shared" si="84"/>
        <v>0</v>
      </c>
      <c r="S84" s="52">
        <f t="shared" si="84"/>
        <v>0</v>
      </c>
      <c r="T84" s="52">
        <f t="shared" si="84"/>
        <v>0</v>
      </c>
      <c r="U84" s="52">
        <f t="shared" si="84"/>
        <v>0</v>
      </c>
      <c r="V84" s="52">
        <f t="shared" si="84"/>
        <v>0</v>
      </c>
      <c r="W84" s="52">
        <f t="shared" si="84"/>
        <v>0</v>
      </c>
      <c r="X84" s="52">
        <f t="shared" si="84"/>
        <v>0</v>
      </c>
      <c r="Y84" s="52">
        <f t="shared" si="84"/>
        <v>0</v>
      </c>
      <c r="Z84" s="52">
        <f t="shared" si="84"/>
        <v>0</v>
      </c>
      <c r="AA84" s="52">
        <f t="shared" si="84"/>
        <v>0</v>
      </c>
      <c r="AB84" s="52">
        <f t="shared" si="84"/>
        <v>0</v>
      </c>
      <c r="AC84" s="52">
        <f t="shared" si="84"/>
        <v>0</v>
      </c>
      <c r="AD84" s="52">
        <f t="shared" si="84"/>
        <v>0</v>
      </c>
      <c r="AE84" s="52">
        <f t="shared" si="84"/>
        <v>0</v>
      </c>
      <c r="AF84" s="52">
        <f t="shared" si="84"/>
        <v>0</v>
      </c>
      <c r="AG84" s="52">
        <f t="shared" si="84"/>
        <v>0</v>
      </c>
      <c r="AH84" s="52">
        <f t="shared" si="84"/>
        <v>0</v>
      </c>
      <c r="AI84" s="52">
        <f t="shared" si="84"/>
        <v>0</v>
      </c>
      <c r="AJ84" s="52">
        <f t="shared" si="84"/>
        <v>0</v>
      </c>
      <c r="AK84" s="52">
        <f t="shared" si="84"/>
        <v>0</v>
      </c>
      <c r="AL84" s="52">
        <f t="shared" si="84"/>
        <v>0</v>
      </c>
      <c r="AM84" s="52">
        <f t="shared" si="84"/>
        <v>0</v>
      </c>
      <c r="AN84" s="52">
        <f t="shared" si="84"/>
        <v>0</v>
      </c>
      <c r="AO84" s="52">
        <f t="shared" si="84"/>
        <v>0</v>
      </c>
      <c r="AP84" s="52">
        <f t="shared" si="84"/>
        <v>0</v>
      </c>
      <c r="AQ84" s="52">
        <f t="shared" si="84"/>
        <v>0</v>
      </c>
      <c r="AR84" s="52">
        <f t="shared" si="84"/>
        <v>0</v>
      </c>
      <c r="AS84" s="52">
        <f t="shared" si="84"/>
        <v>0</v>
      </c>
      <c r="AT84" s="52">
        <f t="shared" si="84"/>
        <v>0</v>
      </c>
      <c r="AU84" s="52">
        <f t="shared" si="84"/>
        <v>0</v>
      </c>
      <c r="AV84" s="52">
        <f t="shared" si="84"/>
        <v>0</v>
      </c>
      <c r="AW84" s="52">
        <f t="shared" si="84"/>
        <v>0</v>
      </c>
      <c r="AX84" s="52">
        <f t="shared" si="84"/>
        <v>0</v>
      </c>
      <c r="AY84" s="52">
        <f t="shared" si="84"/>
        <v>0</v>
      </c>
      <c r="AZ84" s="52">
        <f t="shared" si="84"/>
        <v>0</v>
      </c>
      <c r="BA84" s="52">
        <f t="shared" si="84"/>
        <v>0</v>
      </c>
      <c r="BB84" s="52">
        <f t="shared" si="84"/>
        <v>0</v>
      </c>
      <c r="BC84" s="52">
        <f t="shared" si="84"/>
        <v>0</v>
      </c>
      <c r="BD84" s="52">
        <f t="shared" si="84"/>
        <v>0</v>
      </c>
      <c r="BE84" s="52">
        <f t="shared" si="84"/>
        <v>0</v>
      </c>
      <c r="BF84" s="52">
        <f t="shared" si="84"/>
        <v>0</v>
      </c>
      <c r="BG84" s="52">
        <f t="shared" si="84"/>
        <v>0</v>
      </c>
      <c r="BH84" s="52">
        <f t="shared" si="84"/>
        <v>0</v>
      </c>
      <c r="BI84" s="52">
        <f t="shared" si="84"/>
        <v>0</v>
      </c>
      <c r="BJ84" s="52">
        <f t="shared" si="84"/>
        <v>0</v>
      </c>
      <c r="BK84" s="52">
        <f t="shared" si="84"/>
        <v>0</v>
      </c>
      <c r="BL84" s="52">
        <f t="shared" si="84"/>
        <v>0</v>
      </c>
      <c r="BM84" s="52">
        <f t="shared" si="84"/>
        <v>0</v>
      </c>
      <c r="BN84" s="52">
        <f t="shared" si="84"/>
        <v>0</v>
      </c>
      <c r="BO84" s="52">
        <f t="shared" si="84"/>
        <v>0</v>
      </c>
      <c r="BP84" s="52">
        <f t="shared" si="84"/>
        <v>0</v>
      </c>
      <c r="BQ84" s="52">
        <f t="shared" si="84"/>
        <v>0</v>
      </c>
      <c r="BR84" s="52">
        <f t="shared" si="84"/>
        <v>0</v>
      </c>
      <c r="BS84" s="52">
        <f t="shared" si="84"/>
        <v>0</v>
      </c>
      <c r="BT84" s="52">
        <f t="shared" si="85"/>
        <v>0</v>
      </c>
      <c r="BU84" s="52">
        <f t="shared" si="85"/>
        <v>0</v>
      </c>
      <c r="BV84" s="52">
        <f t="shared" si="85"/>
        <v>0</v>
      </c>
      <c r="BW84" s="52">
        <f t="shared" si="85"/>
        <v>0</v>
      </c>
      <c r="BX84" s="52">
        <f t="shared" si="85"/>
        <v>0</v>
      </c>
      <c r="BY84" s="52">
        <f t="shared" si="85"/>
        <v>0</v>
      </c>
      <c r="BZ84" s="52">
        <f t="shared" si="85"/>
        <v>0</v>
      </c>
      <c r="CA84" s="52">
        <f t="shared" si="85"/>
        <v>0</v>
      </c>
      <c r="CB84" s="52">
        <f t="shared" si="85"/>
        <v>0</v>
      </c>
      <c r="CC84" s="52">
        <f t="shared" si="85"/>
        <v>0</v>
      </c>
      <c r="CD84" s="52">
        <f t="shared" si="85"/>
        <v>0</v>
      </c>
      <c r="CE84" s="52">
        <f t="shared" si="85"/>
        <v>0</v>
      </c>
      <c r="CF84" s="52">
        <f t="shared" si="85"/>
        <v>0</v>
      </c>
      <c r="CG84" s="52">
        <f t="shared" si="85"/>
        <v>0</v>
      </c>
      <c r="CH84" s="52">
        <f t="shared" si="85"/>
        <v>0</v>
      </c>
      <c r="CI84" s="52">
        <f t="shared" si="85"/>
        <v>0</v>
      </c>
      <c r="CJ84" s="52">
        <f t="shared" si="85"/>
        <v>0</v>
      </c>
      <c r="CK84" s="52">
        <f t="shared" si="85"/>
        <v>0</v>
      </c>
      <c r="CL84" s="52">
        <f t="shared" si="85"/>
        <v>0</v>
      </c>
      <c r="CM84" s="52">
        <f t="shared" si="85"/>
        <v>0</v>
      </c>
      <c r="CN84" s="52">
        <f t="shared" si="85"/>
        <v>0</v>
      </c>
      <c r="CO84" s="52">
        <f t="shared" si="85"/>
        <v>0</v>
      </c>
      <c r="CP84" s="52">
        <f t="shared" si="85"/>
        <v>0</v>
      </c>
      <c r="CQ84" s="52">
        <f t="shared" si="85"/>
        <v>0</v>
      </c>
      <c r="CR84" s="52">
        <f t="shared" si="85"/>
        <v>0</v>
      </c>
      <c r="CS84" s="52">
        <f t="shared" si="85"/>
        <v>0</v>
      </c>
      <c r="CT84" s="52">
        <f t="shared" si="85"/>
        <v>0</v>
      </c>
      <c r="CU84" s="52">
        <f t="shared" si="85"/>
        <v>0</v>
      </c>
      <c r="CV84" s="52">
        <f t="shared" si="85"/>
        <v>0</v>
      </c>
      <c r="CW84" s="52">
        <f t="shared" si="85"/>
        <v>0</v>
      </c>
      <c r="CX84" s="52">
        <f t="shared" si="85"/>
        <v>0</v>
      </c>
      <c r="CY84" s="52">
        <f t="shared" si="85"/>
        <v>0</v>
      </c>
      <c r="CZ84" s="52">
        <f t="shared" si="85"/>
        <v>0</v>
      </c>
      <c r="DA84" s="52">
        <f t="shared" si="85"/>
        <v>0</v>
      </c>
      <c r="DB84" s="52">
        <f t="shared" si="85"/>
        <v>0</v>
      </c>
      <c r="DC84" s="52">
        <f t="shared" si="85"/>
        <v>0</v>
      </c>
      <c r="DD84" s="52">
        <f t="shared" si="85"/>
        <v>0</v>
      </c>
      <c r="DE84" s="52">
        <f t="shared" si="85"/>
        <v>0</v>
      </c>
      <c r="DF84" s="52">
        <f t="shared" si="85"/>
        <v>0</v>
      </c>
      <c r="DG84" s="52">
        <f t="shared" si="85"/>
        <v>0</v>
      </c>
      <c r="DH84" s="52">
        <f t="shared" si="85"/>
        <v>0</v>
      </c>
      <c r="DI84" s="52">
        <f t="shared" si="85"/>
        <v>0</v>
      </c>
      <c r="DJ84" s="52">
        <f t="shared" si="85"/>
        <v>0</v>
      </c>
      <c r="DK84" s="52">
        <f t="shared" si="85"/>
        <v>0</v>
      </c>
      <c r="DL84" s="52">
        <f t="shared" si="85"/>
        <v>0</v>
      </c>
      <c r="DM84" s="52">
        <f t="shared" si="85"/>
        <v>0</v>
      </c>
      <c r="DN84" s="52">
        <f t="shared" si="85"/>
        <v>0</v>
      </c>
      <c r="DO84" s="52">
        <f t="shared" si="85"/>
        <v>0</v>
      </c>
      <c r="DP84" s="52">
        <f t="shared" si="85"/>
        <v>0</v>
      </c>
      <c r="DQ84" s="52">
        <f t="shared" si="85"/>
        <v>0</v>
      </c>
      <c r="DR84" s="52">
        <f t="shared" si="85"/>
        <v>0</v>
      </c>
      <c r="DS84" s="52">
        <f t="shared" si="85"/>
        <v>0</v>
      </c>
      <c r="DT84" s="52">
        <f t="shared" si="85"/>
        <v>0</v>
      </c>
      <c r="DU84" s="52">
        <f t="shared" si="85"/>
        <v>0</v>
      </c>
      <c r="DV84" s="52">
        <f t="shared" si="85"/>
        <v>0</v>
      </c>
      <c r="DW84" s="52">
        <f t="shared" si="85"/>
        <v>0</v>
      </c>
      <c r="DX84" s="52">
        <f t="shared" si="85"/>
        <v>0</v>
      </c>
      <c r="DY84" s="52">
        <f t="shared" si="85"/>
        <v>0</v>
      </c>
      <c r="DZ84" s="52">
        <f t="shared" si="85"/>
        <v>0</v>
      </c>
      <c r="EA84" s="52">
        <f t="shared" si="85"/>
        <v>0</v>
      </c>
      <c r="EB84" s="52">
        <f t="shared" si="85"/>
        <v>0</v>
      </c>
      <c r="EC84" s="52">
        <f t="shared" si="85"/>
        <v>0</v>
      </c>
      <c r="ED84" s="52">
        <f t="shared" si="85"/>
        <v>0</v>
      </c>
      <c r="EE84" s="52">
        <f t="shared" si="85"/>
        <v>0</v>
      </c>
      <c r="EF84" s="52">
        <f t="shared" si="86"/>
        <v>0</v>
      </c>
      <c r="EG84" s="52">
        <f t="shared" si="86"/>
        <v>0</v>
      </c>
      <c r="EH84" s="52">
        <f t="shared" si="86"/>
        <v>0</v>
      </c>
      <c r="EI84" s="52">
        <f t="shared" si="86"/>
        <v>0</v>
      </c>
      <c r="EJ84" s="52">
        <f t="shared" si="86"/>
        <v>0</v>
      </c>
      <c r="EK84" s="52">
        <f t="shared" si="86"/>
        <v>0</v>
      </c>
      <c r="EL84" s="52">
        <f t="shared" si="86"/>
        <v>0</v>
      </c>
      <c r="EM84" s="52">
        <f t="shared" si="86"/>
        <v>0</v>
      </c>
      <c r="EN84" s="52">
        <f t="shared" si="86"/>
        <v>0</v>
      </c>
      <c r="EO84" s="52">
        <f t="shared" si="86"/>
        <v>0</v>
      </c>
      <c r="EP84" s="52">
        <f t="shared" si="86"/>
        <v>0</v>
      </c>
      <c r="EQ84" s="52">
        <f t="shared" si="86"/>
        <v>0</v>
      </c>
      <c r="ER84" s="52">
        <f t="shared" si="86"/>
        <v>0</v>
      </c>
      <c r="ES84" s="52">
        <f t="shared" si="86"/>
        <v>0</v>
      </c>
      <c r="ET84" s="52">
        <f t="shared" si="86"/>
        <v>0</v>
      </c>
      <c r="EU84" s="52">
        <f t="shared" si="86"/>
        <v>0</v>
      </c>
      <c r="EV84" s="52">
        <f t="shared" si="86"/>
        <v>0</v>
      </c>
      <c r="EW84" s="52">
        <f t="shared" si="86"/>
        <v>0</v>
      </c>
      <c r="EX84" s="52">
        <f t="shared" si="86"/>
        <v>0</v>
      </c>
      <c r="EY84" s="52">
        <f t="shared" si="86"/>
        <v>0</v>
      </c>
      <c r="EZ84" s="52">
        <f t="shared" si="86"/>
        <v>0</v>
      </c>
      <c r="FA84" s="52">
        <f t="shared" si="86"/>
        <v>0</v>
      </c>
      <c r="FB84" s="52">
        <f t="shared" si="86"/>
        <v>0</v>
      </c>
      <c r="FC84" s="52">
        <f t="shared" si="86"/>
        <v>0</v>
      </c>
      <c r="FD84" s="52">
        <f t="shared" si="86"/>
        <v>0</v>
      </c>
      <c r="FE84" s="52">
        <f t="shared" si="86"/>
        <v>0</v>
      </c>
      <c r="FF84" s="52">
        <f t="shared" si="86"/>
        <v>0</v>
      </c>
      <c r="FG84" s="52">
        <f t="shared" si="86"/>
        <v>0</v>
      </c>
      <c r="FH84" s="52">
        <f t="shared" si="86"/>
        <v>0</v>
      </c>
      <c r="FI84" s="52">
        <f t="shared" si="86"/>
        <v>0</v>
      </c>
      <c r="FJ84" s="52">
        <f t="shared" si="86"/>
        <v>0</v>
      </c>
      <c r="FK84" s="52">
        <f t="shared" si="86"/>
        <v>0</v>
      </c>
      <c r="FL84" s="52">
        <f t="shared" si="86"/>
        <v>0</v>
      </c>
      <c r="FM84" s="52">
        <f t="shared" si="86"/>
        <v>0</v>
      </c>
      <c r="FN84" s="52">
        <f t="shared" si="86"/>
        <v>0</v>
      </c>
      <c r="FO84" s="52">
        <f t="shared" si="86"/>
        <v>0</v>
      </c>
      <c r="FP84" s="52">
        <f t="shared" si="86"/>
        <v>0</v>
      </c>
      <c r="FQ84" s="52">
        <f t="shared" si="86"/>
        <v>0</v>
      </c>
      <c r="FR84" s="52">
        <f t="shared" si="86"/>
        <v>0</v>
      </c>
      <c r="FS84" s="52">
        <f t="shared" si="86"/>
        <v>0</v>
      </c>
      <c r="FT84" s="52">
        <f t="shared" si="86"/>
        <v>0</v>
      </c>
      <c r="FU84" s="52">
        <f t="shared" si="86"/>
        <v>0</v>
      </c>
      <c r="FV84" s="52">
        <f t="shared" si="86"/>
        <v>0</v>
      </c>
      <c r="FW84" s="52">
        <f t="shared" si="86"/>
        <v>0</v>
      </c>
      <c r="FX84" s="52">
        <f t="shared" si="86"/>
        <v>0</v>
      </c>
      <c r="FY84" s="52">
        <f t="shared" si="86"/>
        <v>0</v>
      </c>
      <c r="FZ84" s="52">
        <f t="shared" si="86"/>
        <v>0</v>
      </c>
      <c r="GA84" s="52">
        <f t="shared" si="86"/>
        <v>0</v>
      </c>
      <c r="GB84" s="52">
        <f t="shared" si="86"/>
        <v>0</v>
      </c>
      <c r="GC84" s="52">
        <f t="shared" si="86"/>
        <v>0</v>
      </c>
      <c r="GD84" s="52">
        <f t="shared" si="86"/>
        <v>0</v>
      </c>
      <c r="GE84" s="52">
        <f t="shared" si="86"/>
        <v>0</v>
      </c>
    </row>
    <row r="85" spans="1:187" s="93" customFormat="1" ht="21" customHeight="1" outlineLevel="1">
      <c r="A85" s="43" t="str">
        <f>目录及说明!$C$3</f>
        <v>XX地区</v>
      </c>
      <c r="B85" s="43" t="str">
        <f>目录及说明!$C$4</f>
        <v>XX项目</v>
      </c>
      <c r="C85" s="94" t="str">
        <f t="shared" si="83"/>
        <v>类别4</v>
      </c>
      <c r="D85" s="853"/>
      <c r="E85" s="52">
        <f t="shared" si="66"/>
        <v>0</v>
      </c>
      <c r="F85" s="686">
        <f>表1.3.1.1单方成本调整表!O23</f>
        <v>0</v>
      </c>
      <c r="G85" s="52">
        <f t="shared" si="66"/>
        <v>0</v>
      </c>
      <c r="H85" s="52">
        <f t="shared" si="84"/>
        <v>0</v>
      </c>
      <c r="I85" s="52">
        <f t="shared" si="84"/>
        <v>0</v>
      </c>
      <c r="J85" s="52">
        <f t="shared" si="84"/>
        <v>0</v>
      </c>
      <c r="K85" s="52">
        <f t="shared" si="84"/>
        <v>0</v>
      </c>
      <c r="L85" s="52">
        <f t="shared" si="84"/>
        <v>0</v>
      </c>
      <c r="M85" s="52">
        <f t="shared" si="84"/>
        <v>0</v>
      </c>
      <c r="N85" s="52">
        <f t="shared" si="84"/>
        <v>0</v>
      </c>
      <c r="O85" s="52">
        <f t="shared" si="84"/>
        <v>0</v>
      </c>
      <c r="P85" s="52">
        <f t="shared" si="84"/>
        <v>0</v>
      </c>
      <c r="Q85" s="52">
        <f t="shared" si="84"/>
        <v>0</v>
      </c>
      <c r="R85" s="52">
        <f t="shared" si="84"/>
        <v>0</v>
      </c>
      <c r="S85" s="52">
        <f t="shared" si="84"/>
        <v>0</v>
      </c>
      <c r="T85" s="52">
        <f t="shared" si="84"/>
        <v>0</v>
      </c>
      <c r="U85" s="52">
        <f t="shared" si="84"/>
        <v>0</v>
      </c>
      <c r="V85" s="52">
        <f t="shared" si="84"/>
        <v>0</v>
      </c>
      <c r="W85" s="52">
        <f t="shared" si="84"/>
        <v>0</v>
      </c>
      <c r="X85" s="52">
        <f t="shared" si="84"/>
        <v>0</v>
      </c>
      <c r="Y85" s="52">
        <f t="shared" si="84"/>
        <v>0</v>
      </c>
      <c r="Z85" s="52">
        <f t="shared" si="84"/>
        <v>0</v>
      </c>
      <c r="AA85" s="52">
        <f t="shared" si="84"/>
        <v>0</v>
      </c>
      <c r="AB85" s="52">
        <f t="shared" si="84"/>
        <v>0</v>
      </c>
      <c r="AC85" s="52">
        <f t="shared" si="84"/>
        <v>0</v>
      </c>
      <c r="AD85" s="52">
        <f t="shared" si="84"/>
        <v>0</v>
      </c>
      <c r="AE85" s="52">
        <f t="shared" si="84"/>
        <v>0</v>
      </c>
      <c r="AF85" s="52">
        <f t="shared" si="84"/>
        <v>0</v>
      </c>
      <c r="AG85" s="52">
        <f t="shared" si="84"/>
        <v>0</v>
      </c>
      <c r="AH85" s="52">
        <f t="shared" si="84"/>
        <v>0</v>
      </c>
      <c r="AI85" s="52">
        <f t="shared" si="84"/>
        <v>0</v>
      </c>
      <c r="AJ85" s="52">
        <f t="shared" si="84"/>
        <v>0</v>
      </c>
      <c r="AK85" s="52">
        <f t="shared" si="84"/>
        <v>0</v>
      </c>
      <c r="AL85" s="52">
        <f t="shared" si="84"/>
        <v>0</v>
      </c>
      <c r="AM85" s="52">
        <f t="shared" si="84"/>
        <v>0</v>
      </c>
      <c r="AN85" s="52">
        <f t="shared" si="84"/>
        <v>0</v>
      </c>
      <c r="AO85" s="52">
        <f t="shared" si="84"/>
        <v>0</v>
      </c>
      <c r="AP85" s="52">
        <f t="shared" si="84"/>
        <v>0</v>
      </c>
      <c r="AQ85" s="52">
        <f t="shared" si="84"/>
        <v>0</v>
      </c>
      <c r="AR85" s="52">
        <f t="shared" si="84"/>
        <v>0</v>
      </c>
      <c r="AS85" s="52">
        <f t="shared" si="84"/>
        <v>0</v>
      </c>
      <c r="AT85" s="52">
        <f t="shared" si="84"/>
        <v>0</v>
      </c>
      <c r="AU85" s="52">
        <f t="shared" si="84"/>
        <v>0</v>
      </c>
      <c r="AV85" s="52">
        <f t="shared" si="84"/>
        <v>0</v>
      </c>
      <c r="AW85" s="52">
        <f t="shared" si="84"/>
        <v>0</v>
      </c>
      <c r="AX85" s="52">
        <f t="shared" si="84"/>
        <v>0</v>
      </c>
      <c r="AY85" s="52">
        <f t="shared" si="84"/>
        <v>0</v>
      </c>
      <c r="AZ85" s="52">
        <f t="shared" si="84"/>
        <v>0</v>
      </c>
      <c r="BA85" s="52">
        <f t="shared" si="84"/>
        <v>0</v>
      </c>
      <c r="BB85" s="52">
        <f t="shared" si="84"/>
        <v>0</v>
      </c>
      <c r="BC85" s="52">
        <f t="shared" si="84"/>
        <v>0</v>
      </c>
      <c r="BD85" s="52">
        <f t="shared" si="84"/>
        <v>0</v>
      </c>
      <c r="BE85" s="52">
        <f t="shared" si="84"/>
        <v>0</v>
      </c>
      <c r="BF85" s="52">
        <f t="shared" si="84"/>
        <v>0</v>
      </c>
      <c r="BG85" s="52">
        <f t="shared" si="84"/>
        <v>0</v>
      </c>
      <c r="BH85" s="52">
        <f t="shared" si="84"/>
        <v>0</v>
      </c>
      <c r="BI85" s="52">
        <f t="shared" si="84"/>
        <v>0</v>
      </c>
      <c r="BJ85" s="52">
        <f t="shared" si="84"/>
        <v>0</v>
      </c>
      <c r="BK85" s="52">
        <f t="shared" si="84"/>
        <v>0</v>
      </c>
      <c r="BL85" s="52">
        <f t="shared" si="84"/>
        <v>0</v>
      </c>
      <c r="BM85" s="52">
        <f t="shared" si="84"/>
        <v>0</v>
      </c>
      <c r="BN85" s="52">
        <f t="shared" si="84"/>
        <v>0</v>
      </c>
      <c r="BO85" s="52">
        <f t="shared" si="84"/>
        <v>0</v>
      </c>
      <c r="BP85" s="52">
        <f t="shared" si="84"/>
        <v>0</v>
      </c>
      <c r="BQ85" s="52">
        <f t="shared" si="84"/>
        <v>0</v>
      </c>
      <c r="BR85" s="52">
        <f t="shared" si="84"/>
        <v>0</v>
      </c>
      <c r="BS85" s="52">
        <f t="shared" ref="BS85:ED85" si="87">$F85</f>
        <v>0</v>
      </c>
      <c r="BT85" s="52">
        <f t="shared" si="87"/>
        <v>0</v>
      </c>
      <c r="BU85" s="52">
        <f t="shared" si="87"/>
        <v>0</v>
      </c>
      <c r="BV85" s="52">
        <f t="shared" si="87"/>
        <v>0</v>
      </c>
      <c r="BW85" s="52">
        <f t="shared" si="87"/>
        <v>0</v>
      </c>
      <c r="BX85" s="52">
        <f t="shared" si="87"/>
        <v>0</v>
      </c>
      <c r="BY85" s="52">
        <f t="shared" si="87"/>
        <v>0</v>
      </c>
      <c r="BZ85" s="52">
        <f t="shared" si="87"/>
        <v>0</v>
      </c>
      <c r="CA85" s="52">
        <f t="shared" si="87"/>
        <v>0</v>
      </c>
      <c r="CB85" s="52">
        <f t="shared" si="87"/>
        <v>0</v>
      </c>
      <c r="CC85" s="52">
        <f t="shared" si="87"/>
        <v>0</v>
      </c>
      <c r="CD85" s="52">
        <f t="shared" si="87"/>
        <v>0</v>
      </c>
      <c r="CE85" s="52">
        <f t="shared" si="87"/>
        <v>0</v>
      </c>
      <c r="CF85" s="52">
        <f t="shared" si="87"/>
        <v>0</v>
      </c>
      <c r="CG85" s="52">
        <f t="shared" si="87"/>
        <v>0</v>
      </c>
      <c r="CH85" s="52">
        <f t="shared" si="87"/>
        <v>0</v>
      </c>
      <c r="CI85" s="52">
        <f t="shared" si="87"/>
        <v>0</v>
      </c>
      <c r="CJ85" s="52">
        <f t="shared" si="87"/>
        <v>0</v>
      </c>
      <c r="CK85" s="52">
        <f t="shared" si="87"/>
        <v>0</v>
      </c>
      <c r="CL85" s="52">
        <f t="shared" si="87"/>
        <v>0</v>
      </c>
      <c r="CM85" s="52">
        <f t="shared" si="87"/>
        <v>0</v>
      </c>
      <c r="CN85" s="52">
        <f t="shared" si="87"/>
        <v>0</v>
      </c>
      <c r="CO85" s="52">
        <f t="shared" si="87"/>
        <v>0</v>
      </c>
      <c r="CP85" s="52">
        <f t="shared" si="87"/>
        <v>0</v>
      </c>
      <c r="CQ85" s="52">
        <f t="shared" si="87"/>
        <v>0</v>
      </c>
      <c r="CR85" s="52">
        <f t="shared" si="87"/>
        <v>0</v>
      </c>
      <c r="CS85" s="52">
        <f t="shared" si="87"/>
        <v>0</v>
      </c>
      <c r="CT85" s="52">
        <f t="shared" si="87"/>
        <v>0</v>
      </c>
      <c r="CU85" s="52">
        <f t="shared" si="87"/>
        <v>0</v>
      </c>
      <c r="CV85" s="52">
        <f t="shared" si="87"/>
        <v>0</v>
      </c>
      <c r="CW85" s="52">
        <f t="shared" si="87"/>
        <v>0</v>
      </c>
      <c r="CX85" s="52">
        <f t="shared" si="87"/>
        <v>0</v>
      </c>
      <c r="CY85" s="52">
        <f t="shared" si="87"/>
        <v>0</v>
      </c>
      <c r="CZ85" s="52">
        <f t="shared" si="87"/>
        <v>0</v>
      </c>
      <c r="DA85" s="52">
        <f t="shared" si="87"/>
        <v>0</v>
      </c>
      <c r="DB85" s="52">
        <f t="shared" si="87"/>
        <v>0</v>
      </c>
      <c r="DC85" s="52">
        <f t="shared" si="87"/>
        <v>0</v>
      </c>
      <c r="DD85" s="52">
        <f t="shared" si="87"/>
        <v>0</v>
      </c>
      <c r="DE85" s="52">
        <f t="shared" si="87"/>
        <v>0</v>
      </c>
      <c r="DF85" s="52">
        <f t="shared" si="87"/>
        <v>0</v>
      </c>
      <c r="DG85" s="52">
        <f t="shared" si="87"/>
        <v>0</v>
      </c>
      <c r="DH85" s="52">
        <f t="shared" si="87"/>
        <v>0</v>
      </c>
      <c r="DI85" s="52">
        <f t="shared" si="87"/>
        <v>0</v>
      </c>
      <c r="DJ85" s="52">
        <f t="shared" si="87"/>
        <v>0</v>
      </c>
      <c r="DK85" s="52">
        <f t="shared" si="87"/>
        <v>0</v>
      </c>
      <c r="DL85" s="52">
        <f t="shared" si="87"/>
        <v>0</v>
      </c>
      <c r="DM85" s="52">
        <f t="shared" si="87"/>
        <v>0</v>
      </c>
      <c r="DN85" s="52">
        <f t="shared" si="87"/>
        <v>0</v>
      </c>
      <c r="DO85" s="52">
        <f t="shared" si="87"/>
        <v>0</v>
      </c>
      <c r="DP85" s="52">
        <f t="shared" si="87"/>
        <v>0</v>
      </c>
      <c r="DQ85" s="52">
        <f t="shared" si="87"/>
        <v>0</v>
      </c>
      <c r="DR85" s="52">
        <f t="shared" si="87"/>
        <v>0</v>
      </c>
      <c r="DS85" s="52">
        <f t="shared" si="87"/>
        <v>0</v>
      </c>
      <c r="DT85" s="52">
        <f t="shared" si="87"/>
        <v>0</v>
      </c>
      <c r="DU85" s="52">
        <f t="shared" si="87"/>
        <v>0</v>
      </c>
      <c r="DV85" s="52">
        <f t="shared" si="87"/>
        <v>0</v>
      </c>
      <c r="DW85" s="52">
        <f t="shared" si="87"/>
        <v>0</v>
      </c>
      <c r="DX85" s="52">
        <f t="shared" si="87"/>
        <v>0</v>
      </c>
      <c r="DY85" s="52">
        <f t="shared" si="87"/>
        <v>0</v>
      </c>
      <c r="DZ85" s="52">
        <f t="shared" si="87"/>
        <v>0</v>
      </c>
      <c r="EA85" s="52">
        <f t="shared" si="87"/>
        <v>0</v>
      </c>
      <c r="EB85" s="52">
        <f t="shared" si="87"/>
        <v>0</v>
      </c>
      <c r="EC85" s="52">
        <f t="shared" si="87"/>
        <v>0</v>
      </c>
      <c r="ED85" s="52">
        <f t="shared" si="87"/>
        <v>0</v>
      </c>
      <c r="EE85" s="52">
        <f t="shared" si="85"/>
        <v>0</v>
      </c>
      <c r="EF85" s="52">
        <f t="shared" si="86"/>
        <v>0</v>
      </c>
      <c r="EG85" s="52">
        <f t="shared" si="86"/>
        <v>0</v>
      </c>
      <c r="EH85" s="52">
        <f t="shared" si="86"/>
        <v>0</v>
      </c>
      <c r="EI85" s="52">
        <f t="shared" si="86"/>
        <v>0</v>
      </c>
      <c r="EJ85" s="52">
        <f t="shared" si="86"/>
        <v>0</v>
      </c>
      <c r="EK85" s="52">
        <f t="shared" si="86"/>
        <v>0</v>
      </c>
      <c r="EL85" s="52">
        <f t="shared" si="86"/>
        <v>0</v>
      </c>
      <c r="EM85" s="52">
        <f t="shared" si="86"/>
        <v>0</v>
      </c>
      <c r="EN85" s="52">
        <f t="shared" si="86"/>
        <v>0</v>
      </c>
      <c r="EO85" s="52">
        <f t="shared" si="86"/>
        <v>0</v>
      </c>
      <c r="EP85" s="52">
        <f t="shared" si="86"/>
        <v>0</v>
      </c>
      <c r="EQ85" s="52">
        <f t="shared" si="86"/>
        <v>0</v>
      </c>
      <c r="ER85" s="52">
        <f t="shared" si="86"/>
        <v>0</v>
      </c>
      <c r="ES85" s="52">
        <f t="shared" si="86"/>
        <v>0</v>
      </c>
      <c r="ET85" s="52">
        <f t="shared" si="86"/>
        <v>0</v>
      </c>
      <c r="EU85" s="52">
        <f t="shared" si="86"/>
        <v>0</v>
      </c>
      <c r="EV85" s="52">
        <f t="shared" si="86"/>
        <v>0</v>
      </c>
      <c r="EW85" s="52">
        <f t="shared" si="86"/>
        <v>0</v>
      </c>
      <c r="EX85" s="52">
        <f t="shared" si="86"/>
        <v>0</v>
      </c>
      <c r="EY85" s="52">
        <f t="shared" si="86"/>
        <v>0</v>
      </c>
      <c r="EZ85" s="52">
        <f t="shared" si="86"/>
        <v>0</v>
      </c>
      <c r="FA85" s="52">
        <f t="shared" si="86"/>
        <v>0</v>
      </c>
      <c r="FB85" s="52">
        <f t="shared" si="86"/>
        <v>0</v>
      </c>
      <c r="FC85" s="52">
        <f t="shared" si="86"/>
        <v>0</v>
      </c>
      <c r="FD85" s="52">
        <f t="shared" si="86"/>
        <v>0</v>
      </c>
      <c r="FE85" s="52">
        <f t="shared" si="86"/>
        <v>0</v>
      </c>
      <c r="FF85" s="52">
        <f t="shared" si="86"/>
        <v>0</v>
      </c>
      <c r="FG85" s="52">
        <f t="shared" si="86"/>
        <v>0</v>
      </c>
      <c r="FH85" s="52">
        <f t="shared" si="86"/>
        <v>0</v>
      </c>
      <c r="FI85" s="52">
        <f t="shared" si="86"/>
        <v>0</v>
      </c>
      <c r="FJ85" s="52">
        <f t="shared" si="86"/>
        <v>0</v>
      </c>
      <c r="FK85" s="52">
        <f t="shared" si="86"/>
        <v>0</v>
      </c>
      <c r="FL85" s="52">
        <f t="shared" si="86"/>
        <v>0</v>
      </c>
      <c r="FM85" s="52">
        <f t="shared" si="86"/>
        <v>0</v>
      </c>
      <c r="FN85" s="52">
        <f t="shared" si="86"/>
        <v>0</v>
      </c>
      <c r="FO85" s="52">
        <f t="shared" si="86"/>
        <v>0</v>
      </c>
      <c r="FP85" s="52">
        <f t="shared" si="86"/>
        <v>0</v>
      </c>
      <c r="FQ85" s="52">
        <f t="shared" si="86"/>
        <v>0</v>
      </c>
      <c r="FR85" s="52">
        <f t="shared" si="86"/>
        <v>0</v>
      </c>
      <c r="FS85" s="52">
        <f t="shared" si="86"/>
        <v>0</v>
      </c>
      <c r="FT85" s="52">
        <f t="shared" si="86"/>
        <v>0</v>
      </c>
      <c r="FU85" s="52">
        <f t="shared" si="86"/>
        <v>0</v>
      </c>
      <c r="FV85" s="52">
        <f t="shared" si="86"/>
        <v>0</v>
      </c>
      <c r="FW85" s="52">
        <f t="shared" si="86"/>
        <v>0</v>
      </c>
      <c r="FX85" s="52">
        <f t="shared" si="86"/>
        <v>0</v>
      </c>
      <c r="FY85" s="52">
        <f t="shared" si="86"/>
        <v>0</v>
      </c>
      <c r="FZ85" s="52">
        <f t="shared" si="86"/>
        <v>0</v>
      </c>
      <c r="GA85" s="52">
        <f t="shared" si="86"/>
        <v>0</v>
      </c>
      <c r="GB85" s="52">
        <f t="shared" si="86"/>
        <v>0</v>
      </c>
      <c r="GC85" s="52">
        <f t="shared" si="86"/>
        <v>0</v>
      </c>
      <c r="GD85" s="52">
        <f t="shared" si="86"/>
        <v>0</v>
      </c>
      <c r="GE85" s="52">
        <f t="shared" si="86"/>
        <v>0</v>
      </c>
    </row>
    <row r="86" spans="1:187" s="93" customFormat="1" ht="21" customHeight="1">
      <c r="A86" s="43" t="str">
        <f>目录及说明!$C$3</f>
        <v>XX地区</v>
      </c>
      <c r="B86" s="43" t="str">
        <f>目录及说明!$C$4</f>
        <v>XX项目</v>
      </c>
      <c r="C86" s="92" t="s">
        <v>8</v>
      </c>
      <c r="D86" s="853"/>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c r="CI86" s="51"/>
      <c r="CJ86" s="51"/>
      <c r="CK86" s="51"/>
      <c r="CL86" s="51"/>
      <c r="CM86" s="51"/>
      <c r="CN86" s="51"/>
      <c r="CO86" s="51"/>
      <c r="CP86" s="51"/>
      <c r="CQ86" s="51"/>
      <c r="CR86" s="51"/>
      <c r="CS86" s="51"/>
      <c r="CT86" s="51"/>
      <c r="CU86" s="51"/>
      <c r="CV86" s="51"/>
      <c r="CW86" s="51"/>
      <c r="CX86" s="51"/>
      <c r="CY86" s="51"/>
      <c r="CZ86" s="51"/>
      <c r="DA86" s="51"/>
      <c r="DB86" s="51"/>
      <c r="DC86" s="51"/>
      <c r="DD86" s="51"/>
      <c r="DE86" s="51"/>
      <c r="DF86" s="51"/>
      <c r="DG86" s="51"/>
      <c r="DH86" s="51"/>
      <c r="DI86" s="51"/>
      <c r="DJ86" s="51"/>
      <c r="DK86" s="51"/>
      <c r="DL86" s="51"/>
      <c r="DM86" s="51"/>
      <c r="DN86" s="51"/>
      <c r="DO86" s="51"/>
      <c r="DP86" s="51"/>
      <c r="DQ86" s="51"/>
      <c r="DR86" s="51"/>
      <c r="DS86" s="51"/>
      <c r="DT86" s="51"/>
      <c r="DU86" s="51"/>
      <c r="DV86" s="51"/>
      <c r="DW86" s="51"/>
      <c r="DX86" s="51"/>
      <c r="DY86" s="51"/>
      <c r="DZ86" s="51"/>
      <c r="EA86" s="51"/>
      <c r="EB86" s="51"/>
      <c r="EC86" s="51"/>
      <c r="ED86" s="51"/>
      <c r="EE86" s="51"/>
      <c r="EF86" s="51"/>
      <c r="EG86" s="51"/>
      <c r="EH86" s="51"/>
      <c r="EI86" s="51"/>
      <c r="EJ86" s="51"/>
      <c r="EK86" s="51"/>
      <c r="EL86" s="51"/>
      <c r="EM86" s="51"/>
      <c r="EN86" s="51"/>
      <c r="EO86" s="51"/>
      <c r="EP86" s="51"/>
      <c r="EQ86" s="51"/>
      <c r="ER86" s="51"/>
      <c r="ES86" s="51"/>
      <c r="ET86" s="51"/>
      <c r="EU86" s="51"/>
      <c r="EV86" s="51"/>
      <c r="EW86" s="51"/>
      <c r="EX86" s="51"/>
      <c r="EY86" s="51"/>
      <c r="EZ86" s="51"/>
      <c r="FA86" s="51"/>
      <c r="FB86" s="51"/>
      <c r="FC86" s="51"/>
      <c r="FD86" s="51"/>
      <c r="FE86" s="51"/>
      <c r="FF86" s="51"/>
      <c r="FG86" s="51"/>
      <c r="FH86" s="51"/>
      <c r="FI86" s="51"/>
      <c r="FJ86" s="51"/>
      <c r="FK86" s="51"/>
      <c r="FL86" s="51"/>
      <c r="FM86" s="51"/>
      <c r="FN86" s="51"/>
      <c r="FO86" s="51"/>
      <c r="FP86" s="51"/>
      <c r="FQ86" s="51"/>
      <c r="FR86" s="51"/>
      <c r="FS86" s="51"/>
      <c r="FT86" s="51"/>
      <c r="FU86" s="51"/>
      <c r="FV86" s="51"/>
      <c r="FW86" s="51"/>
      <c r="FX86" s="51"/>
      <c r="FY86" s="51"/>
      <c r="FZ86" s="51"/>
      <c r="GA86" s="51"/>
      <c r="GB86" s="51"/>
      <c r="GC86" s="51"/>
      <c r="GD86" s="51"/>
      <c r="GE86" s="51"/>
    </row>
    <row r="87" spans="1:187" s="93" customFormat="1" ht="21" customHeight="1" outlineLevel="1">
      <c r="A87" s="43" t="str">
        <f>目录及说明!$C$3</f>
        <v>XX地区</v>
      </c>
      <c r="B87" s="43" t="str">
        <f>目录及说明!$C$4</f>
        <v>XX项目</v>
      </c>
      <c r="C87" s="94" t="str">
        <f t="shared" ref="C87:C90" si="88">C27</f>
        <v>类别1</v>
      </c>
      <c r="D87" s="853"/>
      <c r="E87" s="52">
        <f t="shared" si="66"/>
        <v>0</v>
      </c>
      <c r="F87" s="686">
        <f>表1.3.1.1单方成本调整表!O25</f>
        <v>0</v>
      </c>
      <c r="G87" s="52">
        <f t="shared" si="66"/>
        <v>0</v>
      </c>
      <c r="H87" s="52">
        <f t="shared" ref="H87:BS90" si="89">$F87</f>
        <v>0</v>
      </c>
      <c r="I87" s="52">
        <f t="shared" si="89"/>
        <v>0</v>
      </c>
      <c r="J87" s="52">
        <f t="shared" si="89"/>
        <v>0</v>
      </c>
      <c r="K87" s="52">
        <f t="shared" si="89"/>
        <v>0</v>
      </c>
      <c r="L87" s="52">
        <f t="shared" si="89"/>
        <v>0</v>
      </c>
      <c r="M87" s="52">
        <f t="shared" si="89"/>
        <v>0</v>
      </c>
      <c r="N87" s="52">
        <f t="shared" si="89"/>
        <v>0</v>
      </c>
      <c r="O87" s="52">
        <f t="shared" si="89"/>
        <v>0</v>
      </c>
      <c r="P87" s="52">
        <f t="shared" si="89"/>
        <v>0</v>
      </c>
      <c r="Q87" s="52">
        <f t="shared" si="89"/>
        <v>0</v>
      </c>
      <c r="R87" s="52">
        <f t="shared" si="89"/>
        <v>0</v>
      </c>
      <c r="S87" s="52">
        <f t="shared" si="89"/>
        <v>0</v>
      </c>
      <c r="T87" s="52">
        <f t="shared" si="89"/>
        <v>0</v>
      </c>
      <c r="U87" s="52">
        <f t="shared" si="89"/>
        <v>0</v>
      </c>
      <c r="V87" s="52">
        <f t="shared" si="89"/>
        <v>0</v>
      </c>
      <c r="W87" s="52">
        <f t="shared" si="89"/>
        <v>0</v>
      </c>
      <c r="X87" s="52">
        <f t="shared" si="89"/>
        <v>0</v>
      </c>
      <c r="Y87" s="52">
        <f t="shared" si="89"/>
        <v>0</v>
      </c>
      <c r="Z87" s="52">
        <f t="shared" si="89"/>
        <v>0</v>
      </c>
      <c r="AA87" s="52">
        <f t="shared" si="89"/>
        <v>0</v>
      </c>
      <c r="AB87" s="52">
        <f t="shared" si="89"/>
        <v>0</v>
      </c>
      <c r="AC87" s="52">
        <f t="shared" si="89"/>
        <v>0</v>
      </c>
      <c r="AD87" s="52">
        <f t="shared" si="89"/>
        <v>0</v>
      </c>
      <c r="AE87" s="52">
        <f t="shared" si="89"/>
        <v>0</v>
      </c>
      <c r="AF87" s="52">
        <f t="shared" si="89"/>
        <v>0</v>
      </c>
      <c r="AG87" s="52">
        <f t="shared" si="89"/>
        <v>0</v>
      </c>
      <c r="AH87" s="52">
        <f t="shared" si="89"/>
        <v>0</v>
      </c>
      <c r="AI87" s="52">
        <f t="shared" si="89"/>
        <v>0</v>
      </c>
      <c r="AJ87" s="52">
        <f t="shared" si="89"/>
        <v>0</v>
      </c>
      <c r="AK87" s="52">
        <f t="shared" si="89"/>
        <v>0</v>
      </c>
      <c r="AL87" s="52">
        <f t="shared" si="89"/>
        <v>0</v>
      </c>
      <c r="AM87" s="52">
        <f t="shared" si="89"/>
        <v>0</v>
      </c>
      <c r="AN87" s="52">
        <f t="shared" si="89"/>
        <v>0</v>
      </c>
      <c r="AO87" s="52">
        <f t="shared" si="89"/>
        <v>0</v>
      </c>
      <c r="AP87" s="52">
        <f t="shared" si="89"/>
        <v>0</v>
      </c>
      <c r="AQ87" s="52">
        <f t="shared" si="89"/>
        <v>0</v>
      </c>
      <c r="AR87" s="52">
        <f t="shared" si="89"/>
        <v>0</v>
      </c>
      <c r="AS87" s="52">
        <f t="shared" si="89"/>
        <v>0</v>
      </c>
      <c r="AT87" s="52">
        <f t="shared" si="89"/>
        <v>0</v>
      </c>
      <c r="AU87" s="52">
        <f t="shared" si="89"/>
        <v>0</v>
      </c>
      <c r="AV87" s="52">
        <f t="shared" si="89"/>
        <v>0</v>
      </c>
      <c r="AW87" s="52">
        <f t="shared" si="89"/>
        <v>0</v>
      </c>
      <c r="AX87" s="52">
        <f t="shared" si="89"/>
        <v>0</v>
      </c>
      <c r="AY87" s="52">
        <f t="shared" si="89"/>
        <v>0</v>
      </c>
      <c r="AZ87" s="52">
        <f t="shared" si="89"/>
        <v>0</v>
      </c>
      <c r="BA87" s="52">
        <f t="shared" si="89"/>
        <v>0</v>
      </c>
      <c r="BB87" s="52">
        <f t="shared" si="89"/>
        <v>0</v>
      </c>
      <c r="BC87" s="52">
        <f t="shared" si="89"/>
        <v>0</v>
      </c>
      <c r="BD87" s="52">
        <f t="shared" si="89"/>
        <v>0</v>
      </c>
      <c r="BE87" s="52">
        <f t="shared" si="89"/>
        <v>0</v>
      </c>
      <c r="BF87" s="52">
        <f t="shared" si="89"/>
        <v>0</v>
      </c>
      <c r="BG87" s="52">
        <f t="shared" si="89"/>
        <v>0</v>
      </c>
      <c r="BH87" s="52">
        <f t="shared" si="89"/>
        <v>0</v>
      </c>
      <c r="BI87" s="52">
        <f t="shared" si="89"/>
        <v>0</v>
      </c>
      <c r="BJ87" s="52">
        <f t="shared" si="89"/>
        <v>0</v>
      </c>
      <c r="BK87" s="52">
        <f t="shared" si="89"/>
        <v>0</v>
      </c>
      <c r="BL87" s="52">
        <f t="shared" si="89"/>
        <v>0</v>
      </c>
      <c r="BM87" s="52">
        <f t="shared" si="89"/>
        <v>0</v>
      </c>
      <c r="BN87" s="52">
        <f t="shared" si="89"/>
        <v>0</v>
      </c>
      <c r="BO87" s="52">
        <f t="shared" si="89"/>
        <v>0</v>
      </c>
      <c r="BP87" s="52">
        <f t="shared" si="89"/>
        <v>0</v>
      </c>
      <c r="BQ87" s="52">
        <f t="shared" si="89"/>
        <v>0</v>
      </c>
      <c r="BR87" s="52">
        <f t="shared" si="89"/>
        <v>0</v>
      </c>
      <c r="BS87" s="52">
        <f t="shared" si="89"/>
        <v>0</v>
      </c>
      <c r="BT87" s="52">
        <f t="shared" ref="BT87:EE90" si="90">$F87</f>
        <v>0</v>
      </c>
      <c r="BU87" s="52">
        <f t="shared" si="90"/>
        <v>0</v>
      </c>
      <c r="BV87" s="52">
        <f t="shared" si="90"/>
        <v>0</v>
      </c>
      <c r="BW87" s="52">
        <f t="shared" si="90"/>
        <v>0</v>
      </c>
      <c r="BX87" s="52">
        <f t="shared" si="90"/>
        <v>0</v>
      </c>
      <c r="BY87" s="52">
        <f t="shared" si="90"/>
        <v>0</v>
      </c>
      <c r="BZ87" s="52">
        <f t="shared" si="90"/>
        <v>0</v>
      </c>
      <c r="CA87" s="52">
        <f t="shared" si="90"/>
        <v>0</v>
      </c>
      <c r="CB87" s="52">
        <f t="shared" si="90"/>
        <v>0</v>
      </c>
      <c r="CC87" s="52">
        <f t="shared" si="90"/>
        <v>0</v>
      </c>
      <c r="CD87" s="52">
        <f t="shared" si="90"/>
        <v>0</v>
      </c>
      <c r="CE87" s="52">
        <f t="shared" si="90"/>
        <v>0</v>
      </c>
      <c r="CF87" s="52">
        <f t="shared" si="90"/>
        <v>0</v>
      </c>
      <c r="CG87" s="52">
        <f t="shared" si="90"/>
        <v>0</v>
      </c>
      <c r="CH87" s="52">
        <f t="shared" si="90"/>
        <v>0</v>
      </c>
      <c r="CI87" s="52">
        <f t="shared" si="90"/>
        <v>0</v>
      </c>
      <c r="CJ87" s="52">
        <f t="shared" si="90"/>
        <v>0</v>
      </c>
      <c r="CK87" s="52">
        <f t="shared" si="90"/>
        <v>0</v>
      </c>
      <c r="CL87" s="52">
        <f t="shared" si="90"/>
        <v>0</v>
      </c>
      <c r="CM87" s="52">
        <f t="shared" si="90"/>
        <v>0</v>
      </c>
      <c r="CN87" s="52">
        <f t="shared" si="90"/>
        <v>0</v>
      </c>
      <c r="CO87" s="52">
        <f t="shared" si="90"/>
        <v>0</v>
      </c>
      <c r="CP87" s="52">
        <f t="shared" si="90"/>
        <v>0</v>
      </c>
      <c r="CQ87" s="52">
        <f t="shared" si="90"/>
        <v>0</v>
      </c>
      <c r="CR87" s="52">
        <f t="shared" si="90"/>
        <v>0</v>
      </c>
      <c r="CS87" s="52">
        <f t="shared" si="90"/>
        <v>0</v>
      </c>
      <c r="CT87" s="52">
        <f t="shared" si="90"/>
        <v>0</v>
      </c>
      <c r="CU87" s="52">
        <f t="shared" si="90"/>
        <v>0</v>
      </c>
      <c r="CV87" s="52">
        <f t="shared" si="90"/>
        <v>0</v>
      </c>
      <c r="CW87" s="52">
        <f t="shared" si="90"/>
        <v>0</v>
      </c>
      <c r="CX87" s="52">
        <f t="shared" si="90"/>
        <v>0</v>
      </c>
      <c r="CY87" s="52">
        <f t="shared" si="90"/>
        <v>0</v>
      </c>
      <c r="CZ87" s="52">
        <f t="shared" si="90"/>
        <v>0</v>
      </c>
      <c r="DA87" s="52">
        <f t="shared" si="90"/>
        <v>0</v>
      </c>
      <c r="DB87" s="52">
        <f t="shared" si="90"/>
        <v>0</v>
      </c>
      <c r="DC87" s="52">
        <f t="shared" si="90"/>
        <v>0</v>
      </c>
      <c r="DD87" s="52">
        <f t="shared" si="90"/>
        <v>0</v>
      </c>
      <c r="DE87" s="52">
        <f t="shared" si="90"/>
        <v>0</v>
      </c>
      <c r="DF87" s="52">
        <f t="shared" si="90"/>
        <v>0</v>
      </c>
      <c r="DG87" s="52">
        <f t="shared" si="90"/>
        <v>0</v>
      </c>
      <c r="DH87" s="52">
        <f t="shared" si="90"/>
        <v>0</v>
      </c>
      <c r="DI87" s="52">
        <f t="shared" si="90"/>
        <v>0</v>
      </c>
      <c r="DJ87" s="52">
        <f t="shared" si="90"/>
        <v>0</v>
      </c>
      <c r="DK87" s="52">
        <f t="shared" si="90"/>
        <v>0</v>
      </c>
      <c r="DL87" s="52">
        <f t="shared" si="90"/>
        <v>0</v>
      </c>
      <c r="DM87" s="52">
        <f t="shared" si="90"/>
        <v>0</v>
      </c>
      <c r="DN87" s="52">
        <f t="shared" si="90"/>
        <v>0</v>
      </c>
      <c r="DO87" s="52">
        <f t="shared" si="90"/>
        <v>0</v>
      </c>
      <c r="DP87" s="52">
        <f t="shared" si="90"/>
        <v>0</v>
      </c>
      <c r="DQ87" s="52">
        <f t="shared" si="90"/>
        <v>0</v>
      </c>
      <c r="DR87" s="52">
        <f t="shared" si="90"/>
        <v>0</v>
      </c>
      <c r="DS87" s="52">
        <f t="shared" si="90"/>
        <v>0</v>
      </c>
      <c r="DT87" s="52">
        <f t="shared" si="90"/>
        <v>0</v>
      </c>
      <c r="DU87" s="52">
        <f t="shared" si="90"/>
        <v>0</v>
      </c>
      <c r="DV87" s="52">
        <f t="shared" si="90"/>
        <v>0</v>
      </c>
      <c r="DW87" s="52">
        <f t="shared" si="90"/>
        <v>0</v>
      </c>
      <c r="DX87" s="52">
        <f t="shared" si="90"/>
        <v>0</v>
      </c>
      <c r="DY87" s="52">
        <f t="shared" si="90"/>
        <v>0</v>
      </c>
      <c r="DZ87" s="52">
        <f t="shared" si="90"/>
        <v>0</v>
      </c>
      <c r="EA87" s="52">
        <f t="shared" si="90"/>
        <v>0</v>
      </c>
      <c r="EB87" s="52">
        <f t="shared" si="90"/>
        <v>0</v>
      </c>
      <c r="EC87" s="52">
        <f t="shared" si="90"/>
        <v>0</v>
      </c>
      <c r="ED87" s="52">
        <f t="shared" si="90"/>
        <v>0</v>
      </c>
      <c r="EE87" s="52">
        <f t="shared" si="90"/>
        <v>0</v>
      </c>
      <c r="EF87" s="52">
        <f t="shared" ref="EF87:GE90" si="91">$F87</f>
        <v>0</v>
      </c>
      <c r="EG87" s="52">
        <f t="shared" si="91"/>
        <v>0</v>
      </c>
      <c r="EH87" s="52">
        <f t="shared" si="91"/>
        <v>0</v>
      </c>
      <c r="EI87" s="52">
        <f t="shared" si="91"/>
        <v>0</v>
      </c>
      <c r="EJ87" s="52">
        <f t="shared" si="91"/>
        <v>0</v>
      </c>
      <c r="EK87" s="52">
        <f t="shared" si="91"/>
        <v>0</v>
      </c>
      <c r="EL87" s="52">
        <f t="shared" si="91"/>
        <v>0</v>
      </c>
      <c r="EM87" s="52">
        <f t="shared" si="91"/>
        <v>0</v>
      </c>
      <c r="EN87" s="52">
        <f t="shared" si="91"/>
        <v>0</v>
      </c>
      <c r="EO87" s="52">
        <f t="shared" si="91"/>
        <v>0</v>
      </c>
      <c r="EP87" s="52">
        <f t="shared" si="91"/>
        <v>0</v>
      </c>
      <c r="EQ87" s="52">
        <f t="shared" si="91"/>
        <v>0</v>
      </c>
      <c r="ER87" s="52">
        <f t="shared" si="91"/>
        <v>0</v>
      </c>
      <c r="ES87" s="52">
        <f t="shared" si="91"/>
        <v>0</v>
      </c>
      <c r="ET87" s="52">
        <f t="shared" si="91"/>
        <v>0</v>
      </c>
      <c r="EU87" s="52">
        <f t="shared" si="91"/>
        <v>0</v>
      </c>
      <c r="EV87" s="52">
        <f t="shared" si="91"/>
        <v>0</v>
      </c>
      <c r="EW87" s="52">
        <f t="shared" si="91"/>
        <v>0</v>
      </c>
      <c r="EX87" s="52">
        <f t="shared" si="91"/>
        <v>0</v>
      </c>
      <c r="EY87" s="52">
        <f t="shared" si="91"/>
        <v>0</v>
      </c>
      <c r="EZ87" s="52">
        <f t="shared" si="91"/>
        <v>0</v>
      </c>
      <c r="FA87" s="52">
        <f t="shared" si="91"/>
        <v>0</v>
      </c>
      <c r="FB87" s="52">
        <f t="shared" si="91"/>
        <v>0</v>
      </c>
      <c r="FC87" s="52">
        <f t="shared" si="91"/>
        <v>0</v>
      </c>
      <c r="FD87" s="52">
        <f t="shared" si="91"/>
        <v>0</v>
      </c>
      <c r="FE87" s="52">
        <f t="shared" si="91"/>
        <v>0</v>
      </c>
      <c r="FF87" s="52">
        <f t="shared" si="91"/>
        <v>0</v>
      </c>
      <c r="FG87" s="52">
        <f t="shared" si="91"/>
        <v>0</v>
      </c>
      <c r="FH87" s="52">
        <f t="shared" si="91"/>
        <v>0</v>
      </c>
      <c r="FI87" s="52">
        <f t="shared" si="91"/>
        <v>0</v>
      </c>
      <c r="FJ87" s="52">
        <f t="shared" si="91"/>
        <v>0</v>
      </c>
      <c r="FK87" s="52">
        <f t="shared" si="91"/>
        <v>0</v>
      </c>
      <c r="FL87" s="52">
        <f t="shared" si="91"/>
        <v>0</v>
      </c>
      <c r="FM87" s="52">
        <f t="shared" si="91"/>
        <v>0</v>
      </c>
      <c r="FN87" s="52">
        <f t="shared" si="91"/>
        <v>0</v>
      </c>
      <c r="FO87" s="52">
        <f t="shared" si="91"/>
        <v>0</v>
      </c>
      <c r="FP87" s="52">
        <f t="shared" si="91"/>
        <v>0</v>
      </c>
      <c r="FQ87" s="52">
        <f t="shared" si="91"/>
        <v>0</v>
      </c>
      <c r="FR87" s="52">
        <f t="shared" si="91"/>
        <v>0</v>
      </c>
      <c r="FS87" s="52">
        <f t="shared" si="91"/>
        <v>0</v>
      </c>
      <c r="FT87" s="52">
        <f t="shared" si="91"/>
        <v>0</v>
      </c>
      <c r="FU87" s="52">
        <f t="shared" si="91"/>
        <v>0</v>
      </c>
      <c r="FV87" s="52">
        <f t="shared" si="91"/>
        <v>0</v>
      </c>
      <c r="FW87" s="52">
        <f t="shared" si="91"/>
        <v>0</v>
      </c>
      <c r="FX87" s="52">
        <f t="shared" si="91"/>
        <v>0</v>
      </c>
      <c r="FY87" s="52">
        <f t="shared" si="91"/>
        <v>0</v>
      </c>
      <c r="FZ87" s="52">
        <f t="shared" si="91"/>
        <v>0</v>
      </c>
      <c r="GA87" s="52">
        <f t="shared" si="91"/>
        <v>0</v>
      </c>
      <c r="GB87" s="52">
        <f t="shared" si="91"/>
        <v>0</v>
      </c>
      <c r="GC87" s="52">
        <f t="shared" si="91"/>
        <v>0</v>
      </c>
      <c r="GD87" s="52">
        <f t="shared" si="91"/>
        <v>0</v>
      </c>
      <c r="GE87" s="52">
        <f t="shared" si="91"/>
        <v>0</v>
      </c>
    </row>
    <row r="88" spans="1:187" s="93" customFormat="1" ht="21" customHeight="1" outlineLevel="1">
      <c r="A88" s="43" t="str">
        <f>目录及说明!$C$3</f>
        <v>XX地区</v>
      </c>
      <c r="B88" s="43" t="str">
        <f>目录及说明!$C$4</f>
        <v>XX项目</v>
      </c>
      <c r="C88" s="94" t="str">
        <f t="shared" si="88"/>
        <v>类别2</v>
      </c>
      <c r="D88" s="853"/>
      <c r="E88" s="52">
        <f t="shared" si="66"/>
        <v>0</v>
      </c>
      <c r="F88" s="686">
        <f>表1.3.1.1单方成本调整表!O26</f>
        <v>0</v>
      </c>
      <c r="G88" s="52">
        <f t="shared" si="66"/>
        <v>0</v>
      </c>
      <c r="H88" s="52">
        <f t="shared" si="89"/>
        <v>0</v>
      </c>
      <c r="I88" s="52">
        <f t="shared" si="89"/>
        <v>0</v>
      </c>
      <c r="J88" s="52">
        <f t="shared" si="89"/>
        <v>0</v>
      </c>
      <c r="K88" s="52">
        <f t="shared" si="89"/>
        <v>0</v>
      </c>
      <c r="L88" s="52">
        <f t="shared" si="89"/>
        <v>0</v>
      </c>
      <c r="M88" s="52">
        <f t="shared" si="89"/>
        <v>0</v>
      </c>
      <c r="N88" s="52">
        <f t="shared" si="89"/>
        <v>0</v>
      </c>
      <c r="O88" s="52">
        <f t="shared" si="89"/>
        <v>0</v>
      </c>
      <c r="P88" s="52">
        <f t="shared" si="89"/>
        <v>0</v>
      </c>
      <c r="Q88" s="52">
        <f t="shared" si="89"/>
        <v>0</v>
      </c>
      <c r="R88" s="52">
        <f t="shared" si="89"/>
        <v>0</v>
      </c>
      <c r="S88" s="52">
        <f t="shared" si="89"/>
        <v>0</v>
      </c>
      <c r="T88" s="52">
        <f t="shared" si="89"/>
        <v>0</v>
      </c>
      <c r="U88" s="52">
        <f t="shared" si="89"/>
        <v>0</v>
      </c>
      <c r="V88" s="52">
        <f t="shared" si="89"/>
        <v>0</v>
      </c>
      <c r="W88" s="52">
        <f t="shared" si="89"/>
        <v>0</v>
      </c>
      <c r="X88" s="52">
        <f t="shared" si="89"/>
        <v>0</v>
      </c>
      <c r="Y88" s="52">
        <f t="shared" si="89"/>
        <v>0</v>
      </c>
      <c r="Z88" s="52">
        <f t="shared" si="89"/>
        <v>0</v>
      </c>
      <c r="AA88" s="52">
        <f t="shared" si="89"/>
        <v>0</v>
      </c>
      <c r="AB88" s="52">
        <f t="shared" si="89"/>
        <v>0</v>
      </c>
      <c r="AC88" s="52">
        <f t="shared" si="89"/>
        <v>0</v>
      </c>
      <c r="AD88" s="52">
        <f t="shared" si="89"/>
        <v>0</v>
      </c>
      <c r="AE88" s="52">
        <f t="shared" si="89"/>
        <v>0</v>
      </c>
      <c r="AF88" s="52">
        <f t="shared" si="89"/>
        <v>0</v>
      </c>
      <c r="AG88" s="52">
        <f t="shared" si="89"/>
        <v>0</v>
      </c>
      <c r="AH88" s="52">
        <f t="shared" si="89"/>
        <v>0</v>
      </c>
      <c r="AI88" s="52">
        <f t="shared" si="89"/>
        <v>0</v>
      </c>
      <c r="AJ88" s="52">
        <f t="shared" si="89"/>
        <v>0</v>
      </c>
      <c r="AK88" s="52">
        <f t="shared" si="89"/>
        <v>0</v>
      </c>
      <c r="AL88" s="52">
        <f t="shared" si="89"/>
        <v>0</v>
      </c>
      <c r="AM88" s="52">
        <f t="shared" si="89"/>
        <v>0</v>
      </c>
      <c r="AN88" s="52">
        <f t="shared" si="89"/>
        <v>0</v>
      </c>
      <c r="AO88" s="52">
        <f t="shared" si="89"/>
        <v>0</v>
      </c>
      <c r="AP88" s="52">
        <f t="shared" si="89"/>
        <v>0</v>
      </c>
      <c r="AQ88" s="52">
        <f t="shared" si="89"/>
        <v>0</v>
      </c>
      <c r="AR88" s="52">
        <f t="shared" si="89"/>
        <v>0</v>
      </c>
      <c r="AS88" s="52">
        <f t="shared" si="89"/>
        <v>0</v>
      </c>
      <c r="AT88" s="52">
        <f t="shared" si="89"/>
        <v>0</v>
      </c>
      <c r="AU88" s="52">
        <f t="shared" si="89"/>
        <v>0</v>
      </c>
      <c r="AV88" s="52">
        <f t="shared" si="89"/>
        <v>0</v>
      </c>
      <c r="AW88" s="52">
        <f t="shared" si="89"/>
        <v>0</v>
      </c>
      <c r="AX88" s="52">
        <f t="shared" si="89"/>
        <v>0</v>
      </c>
      <c r="AY88" s="52">
        <f t="shared" si="89"/>
        <v>0</v>
      </c>
      <c r="AZ88" s="52">
        <f t="shared" si="89"/>
        <v>0</v>
      </c>
      <c r="BA88" s="52">
        <f t="shared" si="89"/>
        <v>0</v>
      </c>
      <c r="BB88" s="52">
        <f t="shared" si="89"/>
        <v>0</v>
      </c>
      <c r="BC88" s="52">
        <f t="shared" si="89"/>
        <v>0</v>
      </c>
      <c r="BD88" s="52">
        <f t="shared" si="89"/>
        <v>0</v>
      </c>
      <c r="BE88" s="52">
        <f t="shared" si="89"/>
        <v>0</v>
      </c>
      <c r="BF88" s="52">
        <f t="shared" si="89"/>
        <v>0</v>
      </c>
      <c r="BG88" s="52">
        <f t="shared" si="89"/>
        <v>0</v>
      </c>
      <c r="BH88" s="52">
        <f t="shared" si="89"/>
        <v>0</v>
      </c>
      <c r="BI88" s="52">
        <f t="shared" si="89"/>
        <v>0</v>
      </c>
      <c r="BJ88" s="52">
        <f t="shared" si="89"/>
        <v>0</v>
      </c>
      <c r="BK88" s="52">
        <f t="shared" si="89"/>
        <v>0</v>
      </c>
      <c r="BL88" s="52">
        <f t="shared" si="89"/>
        <v>0</v>
      </c>
      <c r="BM88" s="52">
        <f t="shared" si="89"/>
        <v>0</v>
      </c>
      <c r="BN88" s="52">
        <f t="shared" si="89"/>
        <v>0</v>
      </c>
      <c r="BO88" s="52">
        <f t="shared" si="89"/>
        <v>0</v>
      </c>
      <c r="BP88" s="52">
        <f t="shared" si="89"/>
        <v>0</v>
      </c>
      <c r="BQ88" s="52">
        <f t="shared" si="89"/>
        <v>0</v>
      </c>
      <c r="BR88" s="52">
        <f t="shared" si="89"/>
        <v>0</v>
      </c>
      <c r="BS88" s="52">
        <f t="shared" si="89"/>
        <v>0</v>
      </c>
      <c r="BT88" s="52">
        <f t="shared" si="90"/>
        <v>0</v>
      </c>
      <c r="BU88" s="52">
        <f t="shared" si="90"/>
        <v>0</v>
      </c>
      <c r="BV88" s="52">
        <f t="shared" si="90"/>
        <v>0</v>
      </c>
      <c r="BW88" s="52">
        <f t="shared" si="90"/>
        <v>0</v>
      </c>
      <c r="BX88" s="52">
        <f t="shared" si="90"/>
        <v>0</v>
      </c>
      <c r="BY88" s="52">
        <f t="shared" si="90"/>
        <v>0</v>
      </c>
      <c r="BZ88" s="52">
        <f t="shared" si="90"/>
        <v>0</v>
      </c>
      <c r="CA88" s="52">
        <f t="shared" si="90"/>
        <v>0</v>
      </c>
      <c r="CB88" s="52">
        <f t="shared" si="90"/>
        <v>0</v>
      </c>
      <c r="CC88" s="52">
        <f t="shared" si="90"/>
        <v>0</v>
      </c>
      <c r="CD88" s="52">
        <f t="shared" si="90"/>
        <v>0</v>
      </c>
      <c r="CE88" s="52">
        <f t="shared" si="90"/>
        <v>0</v>
      </c>
      <c r="CF88" s="52">
        <f t="shared" si="90"/>
        <v>0</v>
      </c>
      <c r="CG88" s="52">
        <f t="shared" si="90"/>
        <v>0</v>
      </c>
      <c r="CH88" s="52">
        <f t="shared" si="90"/>
        <v>0</v>
      </c>
      <c r="CI88" s="52">
        <f t="shared" si="90"/>
        <v>0</v>
      </c>
      <c r="CJ88" s="52">
        <f t="shared" si="90"/>
        <v>0</v>
      </c>
      <c r="CK88" s="52">
        <f t="shared" si="90"/>
        <v>0</v>
      </c>
      <c r="CL88" s="52">
        <f t="shared" si="90"/>
        <v>0</v>
      </c>
      <c r="CM88" s="52">
        <f t="shared" si="90"/>
        <v>0</v>
      </c>
      <c r="CN88" s="52">
        <f t="shared" si="90"/>
        <v>0</v>
      </c>
      <c r="CO88" s="52">
        <f t="shared" si="90"/>
        <v>0</v>
      </c>
      <c r="CP88" s="52">
        <f t="shared" si="90"/>
        <v>0</v>
      </c>
      <c r="CQ88" s="52">
        <f t="shared" si="90"/>
        <v>0</v>
      </c>
      <c r="CR88" s="52">
        <f t="shared" si="90"/>
        <v>0</v>
      </c>
      <c r="CS88" s="52">
        <f t="shared" si="90"/>
        <v>0</v>
      </c>
      <c r="CT88" s="52">
        <f t="shared" si="90"/>
        <v>0</v>
      </c>
      <c r="CU88" s="52">
        <f t="shared" si="90"/>
        <v>0</v>
      </c>
      <c r="CV88" s="52">
        <f t="shared" si="90"/>
        <v>0</v>
      </c>
      <c r="CW88" s="52">
        <f t="shared" si="90"/>
        <v>0</v>
      </c>
      <c r="CX88" s="52">
        <f t="shared" si="90"/>
        <v>0</v>
      </c>
      <c r="CY88" s="52">
        <f t="shared" si="90"/>
        <v>0</v>
      </c>
      <c r="CZ88" s="52">
        <f t="shared" si="90"/>
        <v>0</v>
      </c>
      <c r="DA88" s="52">
        <f t="shared" si="90"/>
        <v>0</v>
      </c>
      <c r="DB88" s="52">
        <f t="shared" si="90"/>
        <v>0</v>
      </c>
      <c r="DC88" s="52">
        <f t="shared" si="90"/>
        <v>0</v>
      </c>
      <c r="DD88" s="52">
        <f t="shared" si="90"/>
        <v>0</v>
      </c>
      <c r="DE88" s="52">
        <f t="shared" si="90"/>
        <v>0</v>
      </c>
      <c r="DF88" s="52">
        <f t="shared" si="90"/>
        <v>0</v>
      </c>
      <c r="DG88" s="52">
        <f t="shared" si="90"/>
        <v>0</v>
      </c>
      <c r="DH88" s="52">
        <f t="shared" si="90"/>
        <v>0</v>
      </c>
      <c r="DI88" s="52">
        <f t="shared" si="90"/>
        <v>0</v>
      </c>
      <c r="DJ88" s="52">
        <f t="shared" si="90"/>
        <v>0</v>
      </c>
      <c r="DK88" s="52">
        <f t="shared" si="90"/>
        <v>0</v>
      </c>
      <c r="DL88" s="52">
        <f t="shared" si="90"/>
        <v>0</v>
      </c>
      <c r="DM88" s="52">
        <f t="shared" si="90"/>
        <v>0</v>
      </c>
      <c r="DN88" s="52">
        <f t="shared" si="90"/>
        <v>0</v>
      </c>
      <c r="DO88" s="52">
        <f t="shared" si="90"/>
        <v>0</v>
      </c>
      <c r="DP88" s="52">
        <f t="shared" si="90"/>
        <v>0</v>
      </c>
      <c r="DQ88" s="52">
        <f t="shared" si="90"/>
        <v>0</v>
      </c>
      <c r="DR88" s="52">
        <f t="shared" si="90"/>
        <v>0</v>
      </c>
      <c r="DS88" s="52">
        <f t="shared" si="90"/>
        <v>0</v>
      </c>
      <c r="DT88" s="52">
        <f t="shared" si="90"/>
        <v>0</v>
      </c>
      <c r="DU88" s="52">
        <f t="shared" si="90"/>
        <v>0</v>
      </c>
      <c r="DV88" s="52">
        <f t="shared" si="90"/>
        <v>0</v>
      </c>
      <c r="DW88" s="52">
        <f t="shared" si="90"/>
        <v>0</v>
      </c>
      <c r="DX88" s="52">
        <f t="shared" si="90"/>
        <v>0</v>
      </c>
      <c r="DY88" s="52">
        <f t="shared" si="90"/>
        <v>0</v>
      </c>
      <c r="DZ88" s="52">
        <f t="shared" si="90"/>
        <v>0</v>
      </c>
      <c r="EA88" s="52">
        <f t="shared" si="90"/>
        <v>0</v>
      </c>
      <c r="EB88" s="52">
        <f t="shared" si="90"/>
        <v>0</v>
      </c>
      <c r="EC88" s="52">
        <f t="shared" si="90"/>
        <v>0</v>
      </c>
      <c r="ED88" s="52">
        <f t="shared" si="90"/>
        <v>0</v>
      </c>
      <c r="EE88" s="52">
        <f t="shared" si="90"/>
        <v>0</v>
      </c>
      <c r="EF88" s="52">
        <f t="shared" si="91"/>
        <v>0</v>
      </c>
      <c r="EG88" s="52">
        <f t="shared" si="91"/>
        <v>0</v>
      </c>
      <c r="EH88" s="52">
        <f t="shared" si="91"/>
        <v>0</v>
      </c>
      <c r="EI88" s="52">
        <f t="shared" si="91"/>
        <v>0</v>
      </c>
      <c r="EJ88" s="52">
        <f t="shared" si="91"/>
        <v>0</v>
      </c>
      <c r="EK88" s="52">
        <f t="shared" si="91"/>
        <v>0</v>
      </c>
      <c r="EL88" s="52">
        <f t="shared" si="91"/>
        <v>0</v>
      </c>
      <c r="EM88" s="52">
        <f t="shared" si="91"/>
        <v>0</v>
      </c>
      <c r="EN88" s="52">
        <f t="shared" si="91"/>
        <v>0</v>
      </c>
      <c r="EO88" s="52">
        <f t="shared" si="91"/>
        <v>0</v>
      </c>
      <c r="EP88" s="52">
        <f t="shared" si="91"/>
        <v>0</v>
      </c>
      <c r="EQ88" s="52">
        <f t="shared" si="91"/>
        <v>0</v>
      </c>
      <c r="ER88" s="52">
        <f t="shared" si="91"/>
        <v>0</v>
      </c>
      <c r="ES88" s="52">
        <f t="shared" si="91"/>
        <v>0</v>
      </c>
      <c r="ET88" s="52">
        <f t="shared" si="91"/>
        <v>0</v>
      </c>
      <c r="EU88" s="52">
        <f t="shared" si="91"/>
        <v>0</v>
      </c>
      <c r="EV88" s="52">
        <f t="shared" si="91"/>
        <v>0</v>
      </c>
      <c r="EW88" s="52">
        <f t="shared" si="91"/>
        <v>0</v>
      </c>
      <c r="EX88" s="52">
        <f t="shared" si="91"/>
        <v>0</v>
      </c>
      <c r="EY88" s="52">
        <f t="shared" si="91"/>
        <v>0</v>
      </c>
      <c r="EZ88" s="52">
        <f t="shared" si="91"/>
        <v>0</v>
      </c>
      <c r="FA88" s="52">
        <f t="shared" si="91"/>
        <v>0</v>
      </c>
      <c r="FB88" s="52">
        <f t="shared" si="91"/>
        <v>0</v>
      </c>
      <c r="FC88" s="52">
        <f t="shared" si="91"/>
        <v>0</v>
      </c>
      <c r="FD88" s="52">
        <f t="shared" si="91"/>
        <v>0</v>
      </c>
      <c r="FE88" s="52">
        <f t="shared" si="91"/>
        <v>0</v>
      </c>
      <c r="FF88" s="52">
        <f t="shared" si="91"/>
        <v>0</v>
      </c>
      <c r="FG88" s="52">
        <f t="shared" si="91"/>
        <v>0</v>
      </c>
      <c r="FH88" s="52">
        <f t="shared" si="91"/>
        <v>0</v>
      </c>
      <c r="FI88" s="52">
        <f t="shared" si="91"/>
        <v>0</v>
      </c>
      <c r="FJ88" s="52">
        <f t="shared" si="91"/>
        <v>0</v>
      </c>
      <c r="FK88" s="52">
        <f t="shared" si="91"/>
        <v>0</v>
      </c>
      <c r="FL88" s="52">
        <f t="shared" si="91"/>
        <v>0</v>
      </c>
      <c r="FM88" s="52">
        <f t="shared" si="91"/>
        <v>0</v>
      </c>
      <c r="FN88" s="52">
        <f t="shared" si="91"/>
        <v>0</v>
      </c>
      <c r="FO88" s="52">
        <f t="shared" si="91"/>
        <v>0</v>
      </c>
      <c r="FP88" s="52">
        <f t="shared" si="91"/>
        <v>0</v>
      </c>
      <c r="FQ88" s="52">
        <f t="shared" si="91"/>
        <v>0</v>
      </c>
      <c r="FR88" s="52">
        <f t="shared" si="91"/>
        <v>0</v>
      </c>
      <c r="FS88" s="52">
        <f t="shared" si="91"/>
        <v>0</v>
      </c>
      <c r="FT88" s="52">
        <f t="shared" si="91"/>
        <v>0</v>
      </c>
      <c r="FU88" s="52">
        <f t="shared" si="91"/>
        <v>0</v>
      </c>
      <c r="FV88" s="52">
        <f t="shared" si="91"/>
        <v>0</v>
      </c>
      <c r="FW88" s="52">
        <f t="shared" si="91"/>
        <v>0</v>
      </c>
      <c r="FX88" s="52">
        <f t="shared" si="91"/>
        <v>0</v>
      </c>
      <c r="FY88" s="52">
        <f t="shared" si="91"/>
        <v>0</v>
      </c>
      <c r="FZ88" s="52">
        <f t="shared" si="91"/>
        <v>0</v>
      </c>
      <c r="GA88" s="52">
        <f t="shared" si="91"/>
        <v>0</v>
      </c>
      <c r="GB88" s="52">
        <f t="shared" si="91"/>
        <v>0</v>
      </c>
      <c r="GC88" s="52">
        <f t="shared" si="91"/>
        <v>0</v>
      </c>
      <c r="GD88" s="52">
        <f t="shared" si="91"/>
        <v>0</v>
      </c>
      <c r="GE88" s="52">
        <f t="shared" si="91"/>
        <v>0</v>
      </c>
    </row>
    <row r="89" spans="1:187" s="93" customFormat="1" ht="21" customHeight="1" outlineLevel="1">
      <c r="A89" s="43" t="str">
        <f>目录及说明!$C$3</f>
        <v>XX地区</v>
      </c>
      <c r="B89" s="43" t="str">
        <f>目录及说明!$C$4</f>
        <v>XX项目</v>
      </c>
      <c r="C89" s="95" t="str">
        <f t="shared" si="88"/>
        <v>类别3</v>
      </c>
      <c r="D89" s="853"/>
      <c r="E89" s="52">
        <f t="shared" si="66"/>
        <v>0</v>
      </c>
      <c r="F89" s="686">
        <f>表1.3.1.1单方成本调整表!O27</f>
        <v>0</v>
      </c>
      <c r="G89" s="52">
        <f t="shared" si="66"/>
        <v>0</v>
      </c>
      <c r="H89" s="52">
        <f t="shared" si="89"/>
        <v>0</v>
      </c>
      <c r="I89" s="52">
        <f t="shared" si="89"/>
        <v>0</v>
      </c>
      <c r="J89" s="52">
        <f t="shared" si="89"/>
        <v>0</v>
      </c>
      <c r="K89" s="52">
        <f t="shared" si="89"/>
        <v>0</v>
      </c>
      <c r="L89" s="52">
        <f t="shared" si="89"/>
        <v>0</v>
      </c>
      <c r="M89" s="52">
        <f t="shared" si="89"/>
        <v>0</v>
      </c>
      <c r="N89" s="52">
        <f t="shared" si="89"/>
        <v>0</v>
      </c>
      <c r="O89" s="52">
        <f t="shared" si="89"/>
        <v>0</v>
      </c>
      <c r="P89" s="52">
        <f t="shared" si="89"/>
        <v>0</v>
      </c>
      <c r="Q89" s="52">
        <f t="shared" si="89"/>
        <v>0</v>
      </c>
      <c r="R89" s="52">
        <f t="shared" si="89"/>
        <v>0</v>
      </c>
      <c r="S89" s="52">
        <f t="shared" si="89"/>
        <v>0</v>
      </c>
      <c r="T89" s="52">
        <f t="shared" si="89"/>
        <v>0</v>
      </c>
      <c r="U89" s="52">
        <f t="shared" si="89"/>
        <v>0</v>
      </c>
      <c r="V89" s="52">
        <f t="shared" si="89"/>
        <v>0</v>
      </c>
      <c r="W89" s="52">
        <f t="shared" si="89"/>
        <v>0</v>
      </c>
      <c r="X89" s="52">
        <f t="shared" si="89"/>
        <v>0</v>
      </c>
      <c r="Y89" s="52">
        <f t="shared" si="89"/>
        <v>0</v>
      </c>
      <c r="Z89" s="52">
        <f t="shared" si="89"/>
        <v>0</v>
      </c>
      <c r="AA89" s="52">
        <f t="shared" si="89"/>
        <v>0</v>
      </c>
      <c r="AB89" s="52">
        <f t="shared" si="89"/>
        <v>0</v>
      </c>
      <c r="AC89" s="52">
        <f t="shared" si="89"/>
        <v>0</v>
      </c>
      <c r="AD89" s="52">
        <f t="shared" si="89"/>
        <v>0</v>
      </c>
      <c r="AE89" s="52">
        <f t="shared" si="89"/>
        <v>0</v>
      </c>
      <c r="AF89" s="52">
        <f t="shared" si="89"/>
        <v>0</v>
      </c>
      <c r="AG89" s="52">
        <f t="shared" si="89"/>
        <v>0</v>
      </c>
      <c r="AH89" s="52">
        <f t="shared" si="89"/>
        <v>0</v>
      </c>
      <c r="AI89" s="52">
        <f t="shared" si="89"/>
        <v>0</v>
      </c>
      <c r="AJ89" s="52">
        <f t="shared" si="89"/>
        <v>0</v>
      </c>
      <c r="AK89" s="52">
        <f t="shared" si="89"/>
        <v>0</v>
      </c>
      <c r="AL89" s="52">
        <f t="shared" si="89"/>
        <v>0</v>
      </c>
      <c r="AM89" s="52">
        <f t="shared" si="89"/>
        <v>0</v>
      </c>
      <c r="AN89" s="52">
        <f t="shared" si="89"/>
        <v>0</v>
      </c>
      <c r="AO89" s="52">
        <f t="shared" si="89"/>
        <v>0</v>
      </c>
      <c r="AP89" s="52">
        <f t="shared" si="89"/>
        <v>0</v>
      </c>
      <c r="AQ89" s="52">
        <f t="shared" si="89"/>
        <v>0</v>
      </c>
      <c r="AR89" s="52">
        <f t="shared" si="89"/>
        <v>0</v>
      </c>
      <c r="AS89" s="52">
        <f t="shared" si="89"/>
        <v>0</v>
      </c>
      <c r="AT89" s="52">
        <f t="shared" si="89"/>
        <v>0</v>
      </c>
      <c r="AU89" s="52">
        <f t="shared" si="89"/>
        <v>0</v>
      </c>
      <c r="AV89" s="52">
        <f t="shared" si="89"/>
        <v>0</v>
      </c>
      <c r="AW89" s="52">
        <f t="shared" si="89"/>
        <v>0</v>
      </c>
      <c r="AX89" s="52">
        <f t="shared" si="89"/>
        <v>0</v>
      </c>
      <c r="AY89" s="52">
        <f t="shared" si="89"/>
        <v>0</v>
      </c>
      <c r="AZ89" s="52">
        <f t="shared" si="89"/>
        <v>0</v>
      </c>
      <c r="BA89" s="52">
        <f t="shared" si="89"/>
        <v>0</v>
      </c>
      <c r="BB89" s="52">
        <f t="shared" si="89"/>
        <v>0</v>
      </c>
      <c r="BC89" s="52">
        <f t="shared" si="89"/>
        <v>0</v>
      </c>
      <c r="BD89" s="52">
        <f t="shared" si="89"/>
        <v>0</v>
      </c>
      <c r="BE89" s="52">
        <f t="shared" si="89"/>
        <v>0</v>
      </c>
      <c r="BF89" s="52">
        <f t="shared" si="89"/>
        <v>0</v>
      </c>
      <c r="BG89" s="52">
        <f t="shared" si="89"/>
        <v>0</v>
      </c>
      <c r="BH89" s="52">
        <f t="shared" si="89"/>
        <v>0</v>
      </c>
      <c r="BI89" s="52">
        <f t="shared" si="89"/>
        <v>0</v>
      </c>
      <c r="BJ89" s="52">
        <f t="shared" si="89"/>
        <v>0</v>
      </c>
      <c r="BK89" s="52">
        <f t="shared" si="89"/>
        <v>0</v>
      </c>
      <c r="BL89" s="52">
        <f t="shared" si="89"/>
        <v>0</v>
      </c>
      <c r="BM89" s="52">
        <f t="shared" si="89"/>
        <v>0</v>
      </c>
      <c r="BN89" s="52">
        <f t="shared" si="89"/>
        <v>0</v>
      </c>
      <c r="BO89" s="52">
        <f t="shared" si="89"/>
        <v>0</v>
      </c>
      <c r="BP89" s="52">
        <f t="shared" si="89"/>
        <v>0</v>
      </c>
      <c r="BQ89" s="52">
        <f t="shared" si="89"/>
        <v>0</v>
      </c>
      <c r="BR89" s="52">
        <f t="shared" si="89"/>
        <v>0</v>
      </c>
      <c r="BS89" s="52">
        <f t="shared" si="89"/>
        <v>0</v>
      </c>
      <c r="BT89" s="52">
        <f t="shared" si="90"/>
        <v>0</v>
      </c>
      <c r="BU89" s="52">
        <f t="shared" si="90"/>
        <v>0</v>
      </c>
      <c r="BV89" s="52">
        <f t="shared" si="90"/>
        <v>0</v>
      </c>
      <c r="BW89" s="52">
        <f t="shared" si="90"/>
        <v>0</v>
      </c>
      <c r="BX89" s="52">
        <f t="shared" si="90"/>
        <v>0</v>
      </c>
      <c r="BY89" s="52">
        <f t="shared" si="90"/>
        <v>0</v>
      </c>
      <c r="BZ89" s="52">
        <f t="shared" si="90"/>
        <v>0</v>
      </c>
      <c r="CA89" s="52">
        <f t="shared" si="90"/>
        <v>0</v>
      </c>
      <c r="CB89" s="52">
        <f t="shared" si="90"/>
        <v>0</v>
      </c>
      <c r="CC89" s="52">
        <f t="shared" si="90"/>
        <v>0</v>
      </c>
      <c r="CD89" s="52">
        <f t="shared" si="90"/>
        <v>0</v>
      </c>
      <c r="CE89" s="52">
        <f t="shared" si="90"/>
        <v>0</v>
      </c>
      <c r="CF89" s="52">
        <f t="shared" si="90"/>
        <v>0</v>
      </c>
      <c r="CG89" s="52">
        <f t="shared" si="90"/>
        <v>0</v>
      </c>
      <c r="CH89" s="52">
        <f t="shared" si="90"/>
        <v>0</v>
      </c>
      <c r="CI89" s="52">
        <f t="shared" si="90"/>
        <v>0</v>
      </c>
      <c r="CJ89" s="52">
        <f t="shared" si="90"/>
        <v>0</v>
      </c>
      <c r="CK89" s="52">
        <f t="shared" si="90"/>
        <v>0</v>
      </c>
      <c r="CL89" s="52">
        <f t="shared" si="90"/>
        <v>0</v>
      </c>
      <c r="CM89" s="52">
        <f t="shared" si="90"/>
        <v>0</v>
      </c>
      <c r="CN89" s="52">
        <f t="shared" si="90"/>
        <v>0</v>
      </c>
      <c r="CO89" s="52">
        <f t="shared" si="90"/>
        <v>0</v>
      </c>
      <c r="CP89" s="52">
        <f t="shared" si="90"/>
        <v>0</v>
      </c>
      <c r="CQ89" s="52">
        <f t="shared" si="90"/>
        <v>0</v>
      </c>
      <c r="CR89" s="52">
        <f t="shared" si="90"/>
        <v>0</v>
      </c>
      <c r="CS89" s="52">
        <f t="shared" si="90"/>
        <v>0</v>
      </c>
      <c r="CT89" s="52">
        <f t="shared" si="90"/>
        <v>0</v>
      </c>
      <c r="CU89" s="52">
        <f t="shared" si="90"/>
        <v>0</v>
      </c>
      <c r="CV89" s="52">
        <f t="shared" si="90"/>
        <v>0</v>
      </c>
      <c r="CW89" s="52">
        <f t="shared" si="90"/>
        <v>0</v>
      </c>
      <c r="CX89" s="52">
        <f t="shared" si="90"/>
        <v>0</v>
      </c>
      <c r="CY89" s="52">
        <f t="shared" si="90"/>
        <v>0</v>
      </c>
      <c r="CZ89" s="52">
        <f t="shared" si="90"/>
        <v>0</v>
      </c>
      <c r="DA89" s="52">
        <f t="shared" si="90"/>
        <v>0</v>
      </c>
      <c r="DB89" s="52">
        <f t="shared" si="90"/>
        <v>0</v>
      </c>
      <c r="DC89" s="52">
        <f t="shared" si="90"/>
        <v>0</v>
      </c>
      <c r="DD89" s="52">
        <f t="shared" si="90"/>
        <v>0</v>
      </c>
      <c r="DE89" s="52">
        <f t="shared" si="90"/>
        <v>0</v>
      </c>
      <c r="DF89" s="52">
        <f t="shared" si="90"/>
        <v>0</v>
      </c>
      <c r="DG89" s="52">
        <f t="shared" si="90"/>
        <v>0</v>
      </c>
      <c r="DH89" s="52">
        <f t="shared" si="90"/>
        <v>0</v>
      </c>
      <c r="DI89" s="52">
        <f t="shared" si="90"/>
        <v>0</v>
      </c>
      <c r="DJ89" s="52">
        <f t="shared" si="90"/>
        <v>0</v>
      </c>
      <c r="DK89" s="52">
        <f t="shared" si="90"/>
        <v>0</v>
      </c>
      <c r="DL89" s="52">
        <f t="shared" si="90"/>
        <v>0</v>
      </c>
      <c r="DM89" s="52">
        <f t="shared" si="90"/>
        <v>0</v>
      </c>
      <c r="DN89" s="52">
        <f t="shared" si="90"/>
        <v>0</v>
      </c>
      <c r="DO89" s="52">
        <f t="shared" si="90"/>
        <v>0</v>
      </c>
      <c r="DP89" s="52">
        <f t="shared" si="90"/>
        <v>0</v>
      </c>
      <c r="DQ89" s="52">
        <f t="shared" si="90"/>
        <v>0</v>
      </c>
      <c r="DR89" s="52">
        <f t="shared" si="90"/>
        <v>0</v>
      </c>
      <c r="DS89" s="52">
        <f t="shared" si="90"/>
        <v>0</v>
      </c>
      <c r="DT89" s="52">
        <f t="shared" si="90"/>
        <v>0</v>
      </c>
      <c r="DU89" s="52">
        <f t="shared" si="90"/>
        <v>0</v>
      </c>
      <c r="DV89" s="52">
        <f t="shared" si="90"/>
        <v>0</v>
      </c>
      <c r="DW89" s="52">
        <f t="shared" si="90"/>
        <v>0</v>
      </c>
      <c r="DX89" s="52">
        <f t="shared" si="90"/>
        <v>0</v>
      </c>
      <c r="DY89" s="52">
        <f t="shared" si="90"/>
        <v>0</v>
      </c>
      <c r="DZ89" s="52">
        <f t="shared" si="90"/>
        <v>0</v>
      </c>
      <c r="EA89" s="52">
        <f t="shared" si="90"/>
        <v>0</v>
      </c>
      <c r="EB89" s="52">
        <f t="shared" si="90"/>
        <v>0</v>
      </c>
      <c r="EC89" s="52">
        <f t="shared" si="90"/>
        <v>0</v>
      </c>
      <c r="ED89" s="52">
        <f t="shared" si="90"/>
        <v>0</v>
      </c>
      <c r="EE89" s="52">
        <f t="shared" si="90"/>
        <v>0</v>
      </c>
      <c r="EF89" s="52">
        <f t="shared" si="91"/>
        <v>0</v>
      </c>
      <c r="EG89" s="52">
        <f t="shared" si="91"/>
        <v>0</v>
      </c>
      <c r="EH89" s="52">
        <f t="shared" si="91"/>
        <v>0</v>
      </c>
      <c r="EI89" s="52">
        <f t="shared" si="91"/>
        <v>0</v>
      </c>
      <c r="EJ89" s="52">
        <f t="shared" si="91"/>
        <v>0</v>
      </c>
      <c r="EK89" s="52">
        <f t="shared" si="91"/>
        <v>0</v>
      </c>
      <c r="EL89" s="52">
        <f t="shared" si="91"/>
        <v>0</v>
      </c>
      <c r="EM89" s="52">
        <f t="shared" si="91"/>
        <v>0</v>
      </c>
      <c r="EN89" s="52">
        <f t="shared" si="91"/>
        <v>0</v>
      </c>
      <c r="EO89" s="52">
        <f t="shared" si="91"/>
        <v>0</v>
      </c>
      <c r="EP89" s="52">
        <f t="shared" si="91"/>
        <v>0</v>
      </c>
      <c r="EQ89" s="52">
        <f t="shared" si="91"/>
        <v>0</v>
      </c>
      <c r="ER89" s="52">
        <f t="shared" si="91"/>
        <v>0</v>
      </c>
      <c r="ES89" s="52">
        <f t="shared" si="91"/>
        <v>0</v>
      </c>
      <c r="ET89" s="52">
        <f t="shared" si="91"/>
        <v>0</v>
      </c>
      <c r="EU89" s="52">
        <f t="shared" si="91"/>
        <v>0</v>
      </c>
      <c r="EV89" s="52">
        <f t="shared" si="91"/>
        <v>0</v>
      </c>
      <c r="EW89" s="52">
        <f t="shared" si="91"/>
        <v>0</v>
      </c>
      <c r="EX89" s="52">
        <f t="shared" si="91"/>
        <v>0</v>
      </c>
      <c r="EY89" s="52">
        <f t="shared" si="91"/>
        <v>0</v>
      </c>
      <c r="EZ89" s="52">
        <f t="shared" si="91"/>
        <v>0</v>
      </c>
      <c r="FA89" s="52">
        <f t="shared" si="91"/>
        <v>0</v>
      </c>
      <c r="FB89" s="52">
        <f t="shared" si="91"/>
        <v>0</v>
      </c>
      <c r="FC89" s="52">
        <f t="shared" si="91"/>
        <v>0</v>
      </c>
      <c r="FD89" s="52">
        <f t="shared" si="91"/>
        <v>0</v>
      </c>
      <c r="FE89" s="52">
        <f t="shared" si="91"/>
        <v>0</v>
      </c>
      <c r="FF89" s="52">
        <f t="shared" si="91"/>
        <v>0</v>
      </c>
      <c r="FG89" s="52">
        <f t="shared" si="91"/>
        <v>0</v>
      </c>
      <c r="FH89" s="52">
        <f t="shared" si="91"/>
        <v>0</v>
      </c>
      <c r="FI89" s="52">
        <f t="shared" si="91"/>
        <v>0</v>
      </c>
      <c r="FJ89" s="52">
        <f t="shared" si="91"/>
        <v>0</v>
      </c>
      <c r="FK89" s="52">
        <f t="shared" si="91"/>
        <v>0</v>
      </c>
      <c r="FL89" s="52">
        <f t="shared" si="91"/>
        <v>0</v>
      </c>
      <c r="FM89" s="52">
        <f t="shared" si="91"/>
        <v>0</v>
      </c>
      <c r="FN89" s="52">
        <f t="shared" si="91"/>
        <v>0</v>
      </c>
      <c r="FO89" s="52">
        <f t="shared" si="91"/>
        <v>0</v>
      </c>
      <c r="FP89" s="52">
        <f t="shared" si="91"/>
        <v>0</v>
      </c>
      <c r="FQ89" s="52">
        <f t="shared" si="91"/>
        <v>0</v>
      </c>
      <c r="FR89" s="52">
        <f t="shared" si="91"/>
        <v>0</v>
      </c>
      <c r="FS89" s="52">
        <f t="shared" si="91"/>
        <v>0</v>
      </c>
      <c r="FT89" s="52">
        <f t="shared" si="91"/>
        <v>0</v>
      </c>
      <c r="FU89" s="52">
        <f t="shared" si="91"/>
        <v>0</v>
      </c>
      <c r="FV89" s="52">
        <f t="shared" si="91"/>
        <v>0</v>
      </c>
      <c r="FW89" s="52">
        <f t="shared" si="91"/>
        <v>0</v>
      </c>
      <c r="FX89" s="52">
        <f t="shared" si="91"/>
        <v>0</v>
      </c>
      <c r="FY89" s="52">
        <f t="shared" si="91"/>
        <v>0</v>
      </c>
      <c r="FZ89" s="52">
        <f t="shared" si="91"/>
        <v>0</v>
      </c>
      <c r="GA89" s="52">
        <f t="shared" si="91"/>
        <v>0</v>
      </c>
      <c r="GB89" s="52">
        <f t="shared" si="91"/>
        <v>0</v>
      </c>
      <c r="GC89" s="52">
        <f t="shared" si="91"/>
        <v>0</v>
      </c>
      <c r="GD89" s="52">
        <f t="shared" si="91"/>
        <v>0</v>
      </c>
      <c r="GE89" s="52">
        <f t="shared" si="91"/>
        <v>0</v>
      </c>
    </row>
    <row r="90" spans="1:187" s="93" customFormat="1" ht="21" customHeight="1" outlineLevel="1">
      <c r="A90" s="43" t="str">
        <f>目录及说明!$C$3</f>
        <v>XX地区</v>
      </c>
      <c r="B90" s="43" t="str">
        <f>目录及说明!$C$4</f>
        <v>XX项目</v>
      </c>
      <c r="C90" s="94" t="str">
        <f t="shared" si="88"/>
        <v>类别4</v>
      </c>
      <c r="D90" s="853"/>
      <c r="E90" s="52">
        <f t="shared" si="66"/>
        <v>0</v>
      </c>
      <c r="F90" s="686">
        <f>表1.3.1.1单方成本调整表!O28</f>
        <v>0</v>
      </c>
      <c r="G90" s="52">
        <f t="shared" si="66"/>
        <v>0</v>
      </c>
      <c r="H90" s="52">
        <f t="shared" si="89"/>
        <v>0</v>
      </c>
      <c r="I90" s="52">
        <f t="shared" si="89"/>
        <v>0</v>
      </c>
      <c r="J90" s="52">
        <f t="shared" si="89"/>
        <v>0</v>
      </c>
      <c r="K90" s="52">
        <f t="shared" si="89"/>
        <v>0</v>
      </c>
      <c r="L90" s="52">
        <f t="shared" si="89"/>
        <v>0</v>
      </c>
      <c r="M90" s="52">
        <f t="shared" si="89"/>
        <v>0</v>
      </c>
      <c r="N90" s="52">
        <f t="shared" si="89"/>
        <v>0</v>
      </c>
      <c r="O90" s="52">
        <f t="shared" si="89"/>
        <v>0</v>
      </c>
      <c r="P90" s="52">
        <f t="shared" si="89"/>
        <v>0</v>
      </c>
      <c r="Q90" s="52">
        <f t="shared" si="89"/>
        <v>0</v>
      </c>
      <c r="R90" s="52">
        <f t="shared" si="89"/>
        <v>0</v>
      </c>
      <c r="S90" s="52">
        <f t="shared" si="89"/>
        <v>0</v>
      </c>
      <c r="T90" s="52">
        <f t="shared" si="89"/>
        <v>0</v>
      </c>
      <c r="U90" s="52">
        <f t="shared" si="89"/>
        <v>0</v>
      </c>
      <c r="V90" s="52">
        <f t="shared" si="89"/>
        <v>0</v>
      </c>
      <c r="W90" s="52">
        <f t="shared" si="89"/>
        <v>0</v>
      </c>
      <c r="X90" s="52">
        <f t="shared" si="89"/>
        <v>0</v>
      </c>
      <c r="Y90" s="52">
        <f t="shared" si="89"/>
        <v>0</v>
      </c>
      <c r="Z90" s="52">
        <f t="shared" si="89"/>
        <v>0</v>
      </c>
      <c r="AA90" s="52">
        <f t="shared" si="89"/>
        <v>0</v>
      </c>
      <c r="AB90" s="52">
        <f t="shared" si="89"/>
        <v>0</v>
      </c>
      <c r="AC90" s="52">
        <f t="shared" si="89"/>
        <v>0</v>
      </c>
      <c r="AD90" s="52">
        <f t="shared" si="89"/>
        <v>0</v>
      </c>
      <c r="AE90" s="52">
        <f t="shared" si="89"/>
        <v>0</v>
      </c>
      <c r="AF90" s="52">
        <f t="shared" si="89"/>
        <v>0</v>
      </c>
      <c r="AG90" s="52">
        <f t="shared" si="89"/>
        <v>0</v>
      </c>
      <c r="AH90" s="52">
        <f t="shared" si="89"/>
        <v>0</v>
      </c>
      <c r="AI90" s="52">
        <f t="shared" si="89"/>
        <v>0</v>
      </c>
      <c r="AJ90" s="52">
        <f t="shared" si="89"/>
        <v>0</v>
      </c>
      <c r="AK90" s="52">
        <f t="shared" si="89"/>
        <v>0</v>
      </c>
      <c r="AL90" s="52">
        <f t="shared" si="89"/>
        <v>0</v>
      </c>
      <c r="AM90" s="52">
        <f t="shared" si="89"/>
        <v>0</v>
      </c>
      <c r="AN90" s="52">
        <f t="shared" si="89"/>
        <v>0</v>
      </c>
      <c r="AO90" s="52">
        <f t="shared" si="89"/>
        <v>0</v>
      </c>
      <c r="AP90" s="52">
        <f t="shared" si="89"/>
        <v>0</v>
      </c>
      <c r="AQ90" s="52">
        <f t="shared" si="89"/>
        <v>0</v>
      </c>
      <c r="AR90" s="52">
        <f t="shared" si="89"/>
        <v>0</v>
      </c>
      <c r="AS90" s="52">
        <f t="shared" si="89"/>
        <v>0</v>
      </c>
      <c r="AT90" s="52">
        <f t="shared" si="89"/>
        <v>0</v>
      </c>
      <c r="AU90" s="52">
        <f t="shared" si="89"/>
        <v>0</v>
      </c>
      <c r="AV90" s="52">
        <f t="shared" si="89"/>
        <v>0</v>
      </c>
      <c r="AW90" s="52">
        <f t="shared" si="89"/>
        <v>0</v>
      </c>
      <c r="AX90" s="52">
        <f t="shared" si="89"/>
        <v>0</v>
      </c>
      <c r="AY90" s="52">
        <f t="shared" si="89"/>
        <v>0</v>
      </c>
      <c r="AZ90" s="52">
        <f t="shared" si="89"/>
        <v>0</v>
      </c>
      <c r="BA90" s="52">
        <f t="shared" si="89"/>
        <v>0</v>
      </c>
      <c r="BB90" s="52">
        <f t="shared" si="89"/>
        <v>0</v>
      </c>
      <c r="BC90" s="52">
        <f t="shared" si="89"/>
        <v>0</v>
      </c>
      <c r="BD90" s="52">
        <f t="shared" si="89"/>
        <v>0</v>
      </c>
      <c r="BE90" s="52">
        <f t="shared" si="89"/>
        <v>0</v>
      </c>
      <c r="BF90" s="52">
        <f t="shared" si="89"/>
        <v>0</v>
      </c>
      <c r="BG90" s="52">
        <f t="shared" si="89"/>
        <v>0</v>
      </c>
      <c r="BH90" s="52">
        <f t="shared" si="89"/>
        <v>0</v>
      </c>
      <c r="BI90" s="52">
        <f t="shared" si="89"/>
        <v>0</v>
      </c>
      <c r="BJ90" s="52">
        <f t="shared" si="89"/>
        <v>0</v>
      </c>
      <c r="BK90" s="52">
        <f t="shared" si="89"/>
        <v>0</v>
      </c>
      <c r="BL90" s="52">
        <f t="shared" si="89"/>
        <v>0</v>
      </c>
      <c r="BM90" s="52">
        <f t="shared" si="89"/>
        <v>0</v>
      </c>
      <c r="BN90" s="52">
        <f t="shared" si="89"/>
        <v>0</v>
      </c>
      <c r="BO90" s="52">
        <f t="shared" si="89"/>
        <v>0</v>
      </c>
      <c r="BP90" s="52">
        <f t="shared" si="89"/>
        <v>0</v>
      </c>
      <c r="BQ90" s="52">
        <f t="shared" si="89"/>
        <v>0</v>
      </c>
      <c r="BR90" s="52">
        <f t="shared" si="89"/>
        <v>0</v>
      </c>
      <c r="BS90" s="52">
        <f t="shared" ref="BS90:ED90" si="92">$F90</f>
        <v>0</v>
      </c>
      <c r="BT90" s="52">
        <f t="shared" si="92"/>
        <v>0</v>
      </c>
      <c r="BU90" s="52">
        <f t="shared" si="92"/>
        <v>0</v>
      </c>
      <c r="BV90" s="52">
        <f t="shared" si="92"/>
        <v>0</v>
      </c>
      <c r="BW90" s="52">
        <f t="shared" si="92"/>
        <v>0</v>
      </c>
      <c r="BX90" s="52">
        <f t="shared" si="92"/>
        <v>0</v>
      </c>
      <c r="BY90" s="52">
        <f t="shared" si="92"/>
        <v>0</v>
      </c>
      <c r="BZ90" s="52">
        <f t="shared" si="92"/>
        <v>0</v>
      </c>
      <c r="CA90" s="52">
        <f t="shared" si="92"/>
        <v>0</v>
      </c>
      <c r="CB90" s="52">
        <f t="shared" si="92"/>
        <v>0</v>
      </c>
      <c r="CC90" s="52">
        <f t="shared" si="92"/>
        <v>0</v>
      </c>
      <c r="CD90" s="52">
        <f t="shared" si="92"/>
        <v>0</v>
      </c>
      <c r="CE90" s="52">
        <f t="shared" si="92"/>
        <v>0</v>
      </c>
      <c r="CF90" s="52">
        <f t="shared" si="92"/>
        <v>0</v>
      </c>
      <c r="CG90" s="52">
        <f t="shared" si="92"/>
        <v>0</v>
      </c>
      <c r="CH90" s="52">
        <f t="shared" si="92"/>
        <v>0</v>
      </c>
      <c r="CI90" s="52">
        <f t="shared" si="92"/>
        <v>0</v>
      </c>
      <c r="CJ90" s="52">
        <f t="shared" si="92"/>
        <v>0</v>
      </c>
      <c r="CK90" s="52">
        <f t="shared" si="92"/>
        <v>0</v>
      </c>
      <c r="CL90" s="52">
        <f t="shared" si="92"/>
        <v>0</v>
      </c>
      <c r="CM90" s="52">
        <f t="shared" si="92"/>
        <v>0</v>
      </c>
      <c r="CN90" s="52">
        <f t="shared" si="92"/>
        <v>0</v>
      </c>
      <c r="CO90" s="52">
        <f t="shared" si="92"/>
        <v>0</v>
      </c>
      <c r="CP90" s="52">
        <f t="shared" si="92"/>
        <v>0</v>
      </c>
      <c r="CQ90" s="52">
        <f t="shared" si="92"/>
        <v>0</v>
      </c>
      <c r="CR90" s="52">
        <f t="shared" si="92"/>
        <v>0</v>
      </c>
      <c r="CS90" s="52">
        <f t="shared" si="92"/>
        <v>0</v>
      </c>
      <c r="CT90" s="52">
        <f t="shared" si="92"/>
        <v>0</v>
      </c>
      <c r="CU90" s="52">
        <f t="shared" si="92"/>
        <v>0</v>
      </c>
      <c r="CV90" s="52">
        <f t="shared" si="92"/>
        <v>0</v>
      </c>
      <c r="CW90" s="52">
        <f t="shared" si="92"/>
        <v>0</v>
      </c>
      <c r="CX90" s="52">
        <f t="shared" si="92"/>
        <v>0</v>
      </c>
      <c r="CY90" s="52">
        <f t="shared" si="92"/>
        <v>0</v>
      </c>
      <c r="CZ90" s="52">
        <f t="shared" si="92"/>
        <v>0</v>
      </c>
      <c r="DA90" s="52">
        <f t="shared" si="92"/>
        <v>0</v>
      </c>
      <c r="DB90" s="52">
        <f t="shared" si="92"/>
        <v>0</v>
      </c>
      <c r="DC90" s="52">
        <f t="shared" si="92"/>
        <v>0</v>
      </c>
      <c r="DD90" s="52">
        <f t="shared" si="92"/>
        <v>0</v>
      </c>
      <c r="DE90" s="52">
        <f t="shared" si="92"/>
        <v>0</v>
      </c>
      <c r="DF90" s="52">
        <f t="shared" si="92"/>
        <v>0</v>
      </c>
      <c r="DG90" s="52">
        <f t="shared" si="92"/>
        <v>0</v>
      </c>
      <c r="DH90" s="52">
        <f t="shared" si="92"/>
        <v>0</v>
      </c>
      <c r="DI90" s="52">
        <f t="shared" si="92"/>
        <v>0</v>
      </c>
      <c r="DJ90" s="52">
        <f t="shared" si="92"/>
        <v>0</v>
      </c>
      <c r="DK90" s="52">
        <f t="shared" si="92"/>
        <v>0</v>
      </c>
      <c r="DL90" s="52">
        <f t="shared" si="92"/>
        <v>0</v>
      </c>
      <c r="DM90" s="52">
        <f t="shared" si="92"/>
        <v>0</v>
      </c>
      <c r="DN90" s="52">
        <f t="shared" si="92"/>
        <v>0</v>
      </c>
      <c r="DO90" s="52">
        <f t="shared" si="92"/>
        <v>0</v>
      </c>
      <c r="DP90" s="52">
        <f t="shared" si="92"/>
        <v>0</v>
      </c>
      <c r="DQ90" s="52">
        <f t="shared" si="92"/>
        <v>0</v>
      </c>
      <c r="DR90" s="52">
        <f t="shared" si="92"/>
        <v>0</v>
      </c>
      <c r="DS90" s="52">
        <f t="shared" si="92"/>
        <v>0</v>
      </c>
      <c r="DT90" s="52">
        <f t="shared" si="92"/>
        <v>0</v>
      </c>
      <c r="DU90" s="52">
        <f t="shared" si="92"/>
        <v>0</v>
      </c>
      <c r="DV90" s="52">
        <f t="shared" si="92"/>
        <v>0</v>
      </c>
      <c r="DW90" s="52">
        <f t="shared" si="92"/>
        <v>0</v>
      </c>
      <c r="DX90" s="52">
        <f t="shared" si="92"/>
        <v>0</v>
      </c>
      <c r="DY90" s="52">
        <f t="shared" si="92"/>
        <v>0</v>
      </c>
      <c r="DZ90" s="52">
        <f t="shared" si="92"/>
        <v>0</v>
      </c>
      <c r="EA90" s="52">
        <f t="shared" si="92"/>
        <v>0</v>
      </c>
      <c r="EB90" s="52">
        <f t="shared" si="92"/>
        <v>0</v>
      </c>
      <c r="EC90" s="52">
        <f t="shared" si="92"/>
        <v>0</v>
      </c>
      <c r="ED90" s="52">
        <f t="shared" si="92"/>
        <v>0</v>
      </c>
      <c r="EE90" s="52">
        <f t="shared" si="90"/>
        <v>0</v>
      </c>
      <c r="EF90" s="52">
        <f t="shared" si="91"/>
        <v>0</v>
      </c>
      <c r="EG90" s="52">
        <f t="shared" si="91"/>
        <v>0</v>
      </c>
      <c r="EH90" s="52">
        <f t="shared" si="91"/>
        <v>0</v>
      </c>
      <c r="EI90" s="52">
        <f t="shared" si="91"/>
        <v>0</v>
      </c>
      <c r="EJ90" s="52">
        <f t="shared" si="91"/>
        <v>0</v>
      </c>
      <c r="EK90" s="52">
        <f t="shared" si="91"/>
        <v>0</v>
      </c>
      <c r="EL90" s="52">
        <f t="shared" si="91"/>
        <v>0</v>
      </c>
      <c r="EM90" s="52">
        <f t="shared" si="91"/>
        <v>0</v>
      </c>
      <c r="EN90" s="52">
        <f t="shared" si="91"/>
        <v>0</v>
      </c>
      <c r="EO90" s="52">
        <f t="shared" si="91"/>
        <v>0</v>
      </c>
      <c r="EP90" s="52">
        <f t="shared" si="91"/>
        <v>0</v>
      </c>
      <c r="EQ90" s="52">
        <f t="shared" si="91"/>
        <v>0</v>
      </c>
      <c r="ER90" s="52">
        <f t="shared" si="91"/>
        <v>0</v>
      </c>
      <c r="ES90" s="52">
        <f t="shared" si="91"/>
        <v>0</v>
      </c>
      <c r="ET90" s="52">
        <f t="shared" si="91"/>
        <v>0</v>
      </c>
      <c r="EU90" s="52">
        <f t="shared" si="91"/>
        <v>0</v>
      </c>
      <c r="EV90" s="52">
        <f t="shared" si="91"/>
        <v>0</v>
      </c>
      <c r="EW90" s="52">
        <f t="shared" si="91"/>
        <v>0</v>
      </c>
      <c r="EX90" s="52">
        <f t="shared" si="91"/>
        <v>0</v>
      </c>
      <c r="EY90" s="52">
        <f t="shared" si="91"/>
        <v>0</v>
      </c>
      <c r="EZ90" s="52">
        <f t="shared" si="91"/>
        <v>0</v>
      </c>
      <c r="FA90" s="52">
        <f t="shared" si="91"/>
        <v>0</v>
      </c>
      <c r="FB90" s="52">
        <f t="shared" si="91"/>
        <v>0</v>
      </c>
      <c r="FC90" s="52">
        <f t="shared" si="91"/>
        <v>0</v>
      </c>
      <c r="FD90" s="52">
        <f t="shared" si="91"/>
        <v>0</v>
      </c>
      <c r="FE90" s="52">
        <f t="shared" si="91"/>
        <v>0</v>
      </c>
      <c r="FF90" s="52">
        <f t="shared" si="91"/>
        <v>0</v>
      </c>
      <c r="FG90" s="52">
        <f t="shared" si="91"/>
        <v>0</v>
      </c>
      <c r="FH90" s="52">
        <f t="shared" si="91"/>
        <v>0</v>
      </c>
      <c r="FI90" s="52">
        <f t="shared" si="91"/>
        <v>0</v>
      </c>
      <c r="FJ90" s="52">
        <f t="shared" si="91"/>
        <v>0</v>
      </c>
      <c r="FK90" s="52">
        <f t="shared" si="91"/>
        <v>0</v>
      </c>
      <c r="FL90" s="52">
        <f t="shared" si="91"/>
        <v>0</v>
      </c>
      <c r="FM90" s="52">
        <f t="shared" si="91"/>
        <v>0</v>
      </c>
      <c r="FN90" s="52">
        <f t="shared" si="91"/>
        <v>0</v>
      </c>
      <c r="FO90" s="52">
        <f t="shared" si="91"/>
        <v>0</v>
      </c>
      <c r="FP90" s="52">
        <f t="shared" si="91"/>
        <v>0</v>
      </c>
      <c r="FQ90" s="52">
        <f t="shared" si="91"/>
        <v>0</v>
      </c>
      <c r="FR90" s="52">
        <f t="shared" si="91"/>
        <v>0</v>
      </c>
      <c r="FS90" s="52">
        <f t="shared" si="91"/>
        <v>0</v>
      </c>
      <c r="FT90" s="52">
        <f t="shared" si="91"/>
        <v>0</v>
      </c>
      <c r="FU90" s="52">
        <f t="shared" si="91"/>
        <v>0</v>
      </c>
      <c r="FV90" s="52">
        <f t="shared" si="91"/>
        <v>0</v>
      </c>
      <c r="FW90" s="52">
        <f t="shared" si="91"/>
        <v>0</v>
      </c>
      <c r="FX90" s="52">
        <f t="shared" si="91"/>
        <v>0</v>
      </c>
      <c r="FY90" s="52">
        <f t="shared" si="91"/>
        <v>0</v>
      </c>
      <c r="FZ90" s="52">
        <f t="shared" si="91"/>
        <v>0</v>
      </c>
      <c r="GA90" s="52">
        <f t="shared" si="91"/>
        <v>0</v>
      </c>
      <c r="GB90" s="52">
        <f t="shared" si="91"/>
        <v>0</v>
      </c>
      <c r="GC90" s="52">
        <f t="shared" si="91"/>
        <v>0</v>
      </c>
      <c r="GD90" s="52">
        <f t="shared" si="91"/>
        <v>0</v>
      </c>
      <c r="GE90" s="52">
        <f t="shared" si="91"/>
        <v>0</v>
      </c>
    </row>
    <row r="91" spans="1:187" s="93" customFormat="1" ht="21" customHeight="1">
      <c r="A91" s="43" t="str">
        <f>目录及说明!$C$3</f>
        <v>XX地区</v>
      </c>
      <c r="B91" s="43" t="str">
        <f>目录及说明!$C$4</f>
        <v>XX项目</v>
      </c>
      <c r="C91" s="92" t="s">
        <v>9</v>
      </c>
      <c r="D91" s="853"/>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c r="EK91" s="51"/>
      <c r="EL91" s="51"/>
      <c r="EM91" s="51"/>
      <c r="EN91" s="51"/>
      <c r="EO91" s="51"/>
      <c r="EP91" s="51"/>
      <c r="EQ91" s="51"/>
      <c r="ER91" s="51"/>
      <c r="ES91" s="51"/>
      <c r="ET91" s="51"/>
      <c r="EU91" s="51"/>
      <c r="EV91" s="51"/>
      <c r="EW91" s="51"/>
      <c r="EX91" s="51"/>
      <c r="EY91" s="51"/>
      <c r="EZ91" s="51"/>
      <c r="FA91" s="51"/>
      <c r="FB91" s="51"/>
      <c r="FC91" s="51"/>
      <c r="FD91" s="51"/>
      <c r="FE91" s="51"/>
      <c r="FF91" s="51"/>
      <c r="FG91" s="51"/>
      <c r="FH91" s="51"/>
      <c r="FI91" s="51"/>
      <c r="FJ91" s="51"/>
      <c r="FK91" s="51"/>
      <c r="FL91" s="51"/>
      <c r="FM91" s="51"/>
      <c r="FN91" s="51"/>
      <c r="FO91" s="51"/>
      <c r="FP91" s="51"/>
      <c r="FQ91" s="51"/>
      <c r="FR91" s="51"/>
      <c r="FS91" s="51"/>
      <c r="FT91" s="51"/>
      <c r="FU91" s="51"/>
      <c r="FV91" s="51"/>
      <c r="FW91" s="51"/>
      <c r="FX91" s="51"/>
      <c r="FY91" s="51"/>
      <c r="FZ91" s="51"/>
      <c r="GA91" s="51"/>
      <c r="GB91" s="51"/>
      <c r="GC91" s="51"/>
      <c r="GD91" s="51"/>
      <c r="GE91" s="51"/>
    </row>
    <row r="92" spans="1:187" s="93" customFormat="1" ht="21" customHeight="1" outlineLevel="1">
      <c r="A92" s="43" t="str">
        <f>目录及说明!$C$3</f>
        <v>XX地区</v>
      </c>
      <c r="B92" s="43" t="str">
        <f>目录及说明!$C$4</f>
        <v>XX项目</v>
      </c>
      <c r="C92" s="94" t="str">
        <f t="shared" ref="C92:C93" si="93">C32</f>
        <v>类别1</v>
      </c>
      <c r="D92" s="854"/>
      <c r="E92" s="52">
        <f t="shared" si="66"/>
        <v>0</v>
      </c>
      <c r="F92" s="686">
        <f>表1.3.1.1单方成本调整表!O30</f>
        <v>0</v>
      </c>
      <c r="G92" s="52">
        <f t="shared" si="66"/>
        <v>0</v>
      </c>
      <c r="H92" s="52">
        <f t="shared" ref="H92:BS94" si="94">$F92</f>
        <v>0</v>
      </c>
      <c r="I92" s="52">
        <f t="shared" si="94"/>
        <v>0</v>
      </c>
      <c r="J92" s="52">
        <f t="shared" si="94"/>
        <v>0</v>
      </c>
      <c r="K92" s="52">
        <f t="shared" si="94"/>
        <v>0</v>
      </c>
      <c r="L92" s="52">
        <f t="shared" si="94"/>
        <v>0</v>
      </c>
      <c r="M92" s="52">
        <f t="shared" si="94"/>
        <v>0</v>
      </c>
      <c r="N92" s="52">
        <f t="shared" si="94"/>
        <v>0</v>
      </c>
      <c r="O92" s="52">
        <f t="shared" si="94"/>
        <v>0</v>
      </c>
      <c r="P92" s="52">
        <f t="shared" si="94"/>
        <v>0</v>
      </c>
      <c r="Q92" s="52">
        <f t="shared" si="94"/>
        <v>0</v>
      </c>
      <c r="R92" s="52">
        <f t="shared" si="94"/>
        <v>0</v>
      </c>
      <c r="S92" s="52">
        <f t="shared" si="94"/>
        <v>0</v>
      </c>
      <c r="T92" s="52">
        <f t="shared" si="94"/>
        <v>0</v>
      </c>
      <c r="U92" s="52">
        <f t="shared" si="94"/>
        <v>0</v>
      </c>
      <c r="V92" s="52">
        <f t="shared" si="94"/>
        <v>0</v>
      </c>
      <c r="W92" s="52">
        <f t="shared" si="94"/>
        <v>0</v>
      </c>
      <c r="X92" s="52">
        <f t="shared" si="94"/>
        <v>0</v>
      </c>
      <c r="Y92" s="52">
        <f t="shared" si="94"/>
        <v>0</v>
      </c>
      <c r="Z92" s="52">
        <f t="shared" si="94"/>
        <v>0</v>
      </c>
      <c r="AA92" s="52">
        <f t="shared" si="94"/>
        <v>0</v>
      </c>
      <c r="AB92" s="52">
        <f t="shared" si="94"/>
        <v>0</v>
      </c>
      <c r="AC92" s="52">
        <f t="shared" si="94"/>
        <v>0</v>
      </c>
      <c r="AD92" s="52">
        <f t="shared" si="94"/>
        <v>0</v>
      </c>
      <c r="AE92" s="52">
        <f t="shared" si="94"/>
        <v>0</v>
      </c>
      <c r="AF92" s="52">
        <f t="shared" si="94"/>
        <v>0</v>
      </c>
      <c r="AG92" s="52">
        <f t="shared" si="94"/>
        <v>0</v>
      </c>
      <c r="AH92" s="52">
        <f t="shared" si="94"/>
        <v>0</v>
      </c>
      <c r="AI92" s="52">
        <f t="shared" si="94"/>
        <v>0</v>
      </c>
      <c r="AJ92" s="52">
        <f t="shared" si="94"/>
        <v>0</v>
      </c>
      <c r="AK92" s="52">
        <f t="shared" si="94"/>
        <v>0</v>
      </c>
      <c r="AL92" s="52">
        <f t="shared" si="94"/>
        <v>0</v>
      </c>
      <c r="AM92" s="52">
        <f t="shared" si="94"/>
        <v>0</v>
      </c>
      <c r="AN92" s="52">
        <f t="shared" si="94"/>
        <v>0</v>
      </c>
      <c r="AO92" s="52">
        <f t="shared" si="94"/>
        <v>0</v>
      </c>
      <c r="AP92" s="52">
        <f t="shared" si="94"/>
        <v>0</v>
      </c>
      <c r="AQ92" s="52">
        <f t="shared" si="94"/>
        <v>0</v>
      </c>
      <c r="AR92" s="52">
        <f t="shared" si="94"/>
        <v>0</v>
      </c>
      <c r="AS92" s="52">
        <f t="shared" si="94"/>
        <v>0</v>
      </c>
      <c r="AT92" s="52">
        <f t="shared" si="94"/>
        <v>0</v>
      </c>
      <c r="AU92" s="52">
        <f t="shared" si="94"/>
        <v>0</v>
      </c>
      <c r="AV92" s="52">
        <f t="shared" si="94"/>
        <v>0</v>
      </c>
      <c r="AW92" s="52">
        <f t="shared" si="94"/>
        <v>0</v>
      </c>
      <c r="AX92" s="52">
        <f t="shared" si="94"/>
        <v>0</v>
      </c>
      <c r="AY92" s="52">
        <f t="shared" si="94"/>
        <v>0</v>
      </c>
      <c r="AZ92" s="52">
        <f t="shared" si="94"/>
        <v>0</v>
      </c>
      <c r="BA92" s="52">
        <f t="shared" si="94"/>
        <v>0</v>
      </c>
      <c r="BB92" s="52">
        <f t="shared" si="94"/>
        <v>0</v>
      </c>
      <c r="BC92" s="52">
        <f t="shared" si="94"/>
        <v>0</v>
      </c>
      <c r="BD92" s="52">
        <f t="shared" si="94"/>
        <v>0</v>
      </c>
      <c r="BE92" s="52">
        <f t="shared" si="94"/>
        <v>0</v>
      </c>
      <c r="BF92" s="52">
        <f t="shared" si="94"/>
        <v>0</v>
      </c>
      <c r="BG92" s="52">
        <f t="shared" si="94"/>
        <v>0</v>
      </c>
      <c r="BH92" s="52">
        <f t="shared" si="94"/>
        <v>0</v>
      </c>
      <c r="BI92" s="52">
        <f t="shared" si="94"/>
        <v>0</v>
      </c>
      <c r="BJ92" s="52">
        <f t="shared" si="94"/>
        <v>0</v>
      </c>
      <c r="BK92" s="52">
        <f t="shared" si="94"/>
        <v>0</v>
      </c>
      <c r="BL92" s="52">
        <f t="shared" si="94"/>
        <v>0</v>
      </c>
      <c r="BM92" s="52">
        <f t="shared" si="94"/>
        <v>0</v>
      </c>
      <c r="BN92" s="52">
        <f t="shared" si="94"/>
        <v>0</v>
      </c>
      <c r="BO92" s="52">
        <f t="shared" si="94"/>
        <v>0</v>
      </c>
      <c r="BP92" s="52">
        <f t="shared" si="94"/>
        <v>0</v>
      </c>
      <c r="BQ92" s="52">
        <f t="shared" si="94"/>
        <v>0</v>
      </c>
      <c r="BR92" s="52">
        <f t="shared" si="94"/>
        <v>0</v>
      </c>
      <c r="BS92" s="52">
        <f t="shared" si="94"/>
        <v>0</v>
      </c>
      <c r="BT92" s="52">
        <f t="shared" ref="BT92:EE94" si="95">$F92</f>
        <v>0</v>
      </c>
      <c r="BU92" s="52">
        <f t="shared" si="95"/>
        <v>0</v>
      </c>
      <c r="BV92" s="52">
        <f t="shared" si="95"/>
        <v>0</v>
      </c>
      <c r="BW92" s="52">
        <f t="shared" si="95"/>
        <v>0</v>
      </c>
      <c r="BX92" s="52">
        <f t="shared" si="95"/>
        <v>0</v>
      </c>
      <c r="BY92" s="52">
        <f t="shared" si="95"/>
        <v>0</v>
      </c>
      <c r="BZ92" s="52">
        <f t="shared" si="95"/>
        <v>0</v>
      </c>
      <c r="CA92" s="52">
        <f t="shared" si="95"/>
        <v>0</v>
      </c>
      <c r="CB92" s="52">
        <f t="shared" si="95"/>
        <v>0</v>
      </c>
      <c r="CC92" s="52">
        <f t="shared" si="95"/>
        <v>0</v>
      </c>
      <c r="CD92" s="52">
        <f t="shared" si="95"/>
        <v>0</v>
      </c>
      <c r="CE92" s="52">
        <f t="shared" si="95"/>
        <v>0</v>
      </c>
      <c r="CF92" s="52">
        <f t="shared" si="95"/>
        <v>0</v>
      </c>
      <c r="CG92" s="52">
        <f t="shared" si="95"/>
        <v>0</v>
      </c>
      <c r="CH92" s="52">
        <f t="shared" si="95"/>
        <v>0</v>
      </c>
      <c r="CI92" s="52">
        <f t="shared" si="95"/>
        <v>0</v>
      </c>
      <c r="CJ92" s="52">
        <f t="shared" si="95"/>
        <v>0</v>
      </c>
      <c r="CK92" s="52">
        <f t="shared" si="95"/>
        <v>0</v>
      </c>
      <c r="CL92" s="52">
        <f t="shared" si="95"/>
        <v>0</v>
      </c>
      <c r="CM92" s="52">
        <f t="shared" si="95"/>
        <v>0</v>
      </c>
      <c r="CN92" s="52">
        <f t="shared" si="95"/>
        <v>0</v>
      </c>
      <c r="CO92" s="52">
        <f t="shared" si="95"/>
        <v>0</v>
      </c>
      <c r="CP92" s="52">
        <f t="shared" si="95"/>
        <v>0</v>
      </c>
      <c r="CQ92" s="52">
        <f t="shared" si="95"/>
        <v>0</v>
      </c>
      <c r="CR92" s="52">
        <f t="shared" si="95"/>
        <v>0</v>
      </c>
      <c r="CS92" s="52">
        <f t="shared" si="95"/>
        <v>0</v>
      </c>
      <c r="CT92" s="52">
        <f t="shared" si="95"/>
        <v>0</v>
      </c>
      <c r="CU92" s="52">
        <f t="shared" si="95"/>
        <v>0</v>
      </c>
      <c r="CV92" s="52">
        <f t="shared" si="95"/>
        <v>0</v>
      </c>
      <c r="CW92" s="52">
        <f t="shared" si="95"/>
        <v>0</v>
      </c>
      <c r="CX92" s="52">
        <f t="shared" si="95"/>
        <v>0</v>
      </c>
      <c r="CY92" s="52">
        <f t="shared" si="95"/>
        <v>0</v>
      </c>
      <c r="CZ92" s="52">
        <f t="shared" si="95"/>
        <v>0</v>
      </c>
      <c r="DA92" s="52">
        <f t="shared" si="95"/>
        <v>0</v>
      </c>
      <c r="DB92" s="52">
        <f t="shared" si="95"/>
        <v>0</v>
      </c>
      <c r="DC92" s="52">
        <f t="shared" si="95"/>
        <v>0</v>
      </c>
      <c r="DD92" s="52">
        <f t="shared" si="95"/>
        <v>0</v>
      </c>
      <c r="DE92" s="52">
        <f t="shared" si="95"/>
        <v>0</v>
      </c>
      <c r="DF92" s="52">
        <f t="shared" si="95"/>
        <v>0</v>
      </c>
      <c r="DG92" s="52">
        <f t="shared" si="95"/>
        <v>0</v>
      </c>
      <c r="DH92" s="52">
        <f t="shared" si="95"/>
        <v>0</v>
      </c>
      <c r="DI92" s="52">
        <f t="shared" si="95"/>
        <v>0</v>
      </c>
      <c r="DJ92" s="52">
        <f t="shared" si="95"/>
        <v>0</v>
      </c>
      <c r="DK92" s="52">
        <f t="shared" si="95"/>
        <v>0</v>
      </c>
      <c r="DL92" s="52">
        <f t="shared" si="95"/>
        <v>0</v>
      </c>
      <c r="DM92" s="52">
        <f t="shared" si="95"/>
        <v>0</v>
      </c>
      <c r="DN92" s="52">
        <f t="shared" si="95"/>
        <v>0</v>
      </c>
      <c r="DO92" s="52">
        <f t="shared" si="95"/>
        <v>0</v>
      </c>
      <c r="DP92" s="52">
        <f t="shared" si="95"/>
        <v>0</v>
      </c>
      <c r="DQ92" s="52">
        <f t="shared" si="95"/>
        <v>0</v>
      </c>
      <c r="DR92" s="52">
        <f t="shared" si="95"/>
        <v>0</v>
      </c>
      <c r="DS92" s="52">
        <f t="shared" si="95"/>
        <v>0</v>
      </c>
      <c r="DT92" s="52">
        <f t="shared" si="95"/>
        <v>0</v>
      </c>
      <c r="DU92" s="52">
        <f t="shared" si="95"/>
        <v>0</v>
      </c>
      <c r="DV92" s="52">
        <f t="shared" si="95"/>
        <v>0</v>
      </c>
      <c r="DW92" s="52">
        <f t="shared" si="95"/>
        <v>0</v>
      </c>
      <c r="DX92" s="52">
        <f t="shared" si="95"/>
        <v>0</v>
      </c>
      <c r="DY92" s="52">
        <f t="shared" si="95"/>
        <v>0</v>
      </c>
      <c r="DZ92" s="52">
        <f t="shared" si="95"/>
        <v>0</v>
      </c>
      <c r="EA92" s="52">
        <f t="shared" si="95"/>
        <v>0</v>
      </c>
      <c r="EB92" s="52">
        <f t="shared" si="95"/>
        <v>0</v>
      </c>
      <c r="EC92" s="52">
        <f t="shared" si="95"/>
        <v>0</v>
      </c>
      <c r="ED92" s="52">
        <f t="shared" si="95"/>
        <v>0</v>
      </c>
      <c r="EE92" s="52">
        <f t="shared" si="95"/>
        <v>0</v>
      </c>
      <c r="EF92" s="52">
        <f t="shared" ref="EF92:GE94" si="96">$F92</f>
        <v>0</v>
      </c>
      <c r="EG92" s="52">
        <f t="shared" si="96"/>
        <v>0</v>
      </c>
      <c r="EH92" s="52">
        <f t="shared" si="96"/>
        <v>0</v>
      </c>
      <c r="EI92" s="52">
        <f t="shared" si="96"/>
        <v>0</v>
      </c>
      <c r="EJ92" s="52">
        <f t="shared" si="96"/>
        <v>0</v>
      </c>
      <c r="EK92" s="52">
        <f t="shared" si="96"/>
        <v>0</v>
      </c>
      <c r="EL92" s="52">
        <f t="shared" si="96"/>
        <v>0</v>
      </c>
      <c r="EM92" s="52">
        <f t="shared" si="96"/>
        <v>0</v>
      </c>
      <c r="EN92" s="52">
        <f t="shared" si="96"/>
        <v>0</v>
      </c>
      <c r="EO92" s="52">
        <f t="shared" si="96"/>
        <v>0</v>
      </c>
      <c r="EP92" s="52">
        <f t="shared" si="96"/>
        <v>0</v>
      </c>
      <c r="EQ92" s="52">
        <f t="shared" si="96"/>
        <v>0</v>
      </c>
      <c r="ER92" s="52">
        <f t="shared" si="96"/>
        <v>0</v>
      </c>
      <c r="ES92" s="52">
        <f t="shared" si="96"/>
        <v>0</v>
      </c>
      <c r="ET92" s="52">
        <f t="shared" si="96"/>
        <v>0</v>
      </c>
      <c r="EU92" s="52">
        <f t="shared" si="96"/>
        <v>0</v>
      </c>
      <c r="EV92" s="52">
        <f t="shared" si="96"/>
        <v>0</v>
      </c>
      <c r="EW92" s="52">
        <f t="shared" si="96"/>
        <v>0</v>
      </c>
      <c r="EX92" s="52">
        <f t="shared" si="96"/>
        <v>0</v>
      </c>
      <c r="EY92" s="52">
        <f t="shared" si="96"/>
        <v>0</v>
      </c>
      <c r="EZ92" s="52">
        <f t="shared" si="96"/>
        <v>0</v>
      </c>
      <c r="FA92" s="52">
        <f t="shared" si="96"/>
        <v>0</v>
      </c>
      <c r="FB92" s="52">
        <f t="shared" si="96"/>
        <v>0</v>
      </c>
      <c r="FC92" s="52">
        <f t="shared" si="96"/>
        <v>0</v>
      </c>
      <c r="FD92" s="52">
        <f t="shared" si="96"/>
        <v>0</v>
      </c>
      <c r="FE92" s="52">
        <f t="shared" si="96"/>
        <v>0</v>
      </c>
      <c r="FF92" s="52">
        <f t="shared" si="96"/>
        <v>0</v>
      </c>
      <c r="FG92" s="52">
        <f t="shared" si="96"/>
        <v>0</v>
      </c>
      <c r="FH92" s="52">
        <f t="shared" si="96"/>
        <v>0</v>
      </c>
      <c r="FI92" s="52">
        <f t="shared" si="96"/>
        <v>0</v>
      </c>
      <c r="FJ92" s="52">
        <f t="shared" si="96"/>
        <v>0</v>
      </c>
      <c r="FK92" s="52">
        <f t="shared" si="96"/>
        <v>0</v>
      </c>
      <c r="FL92" s="52">
        <f t="shared" si="96"/>
        <v>0</v>
      </c>
      <c r="FM92" s="52">
        <f t="shared" si="96"/>
        <v>0</v>
      </c>
      <c r="FN92" s="52">
        <f t="shared" si="96"/>
        <v>0</v>
      </c>
      <c r="FO92" s="52">
        <f t="shared" si="96"/>
        <v>0</v>
      </c>
      <c r="FP92" s="52">
        <f t="shared" si="96"/>
        <v>0</v>
      </c>
      <c r="FQ92" s="52">
        <f t="shared" si="96"/>
        <v>0</v>
      </c>
      <c r="FR92" s="52">
        <f t="shared" si="96"/>
        <v>0</v>
      </c>
      <c r="FS92" s="52">
        <f t="shared" si="96"/>
        <v>0</v>
      </c>
      <c r="FT92" s="52">
        <f t="shared" si="96"/>
        <v>0</v>
      </c>
      <c r="FU92" s="52">
        <f t="shared" si="96"/>
        <v>0</v>
      </c>
      <c r="FV92" s="52">
        <f t="shared" si="96"/>
        <v>0</v>
      </c>
      <c r="FW92" s="52">
        <f t="shared" si="96"/>
        <v>0</v>
      </c>
      <c r="FX92" s="52">
        <f t="shared" si="96"/>
        <v>0</v>
      </c>
      <c r="FY92" s="52">
        <f t="shared" si="96"/>
        <v>0</v>
      </c>
      <c r="FZ92" s="52">
        <f t="shared" si="96"/>
        <v>0</v>
      </c>
      <c r="GA92" s="52">
        <f t="shared" si="96"/>
        <v>0</v>
      </c>
      <c r="GB92" s="52">
        <f t="shared" si="96"/>
        <v>0</v>
      </c>
      <c r="GC92" s="52">
        <f t="shared" si="96"/>
        <v>0</v>
      </c>
      <c r="GD92" s="52">
        <f t="shared" si="96"/>
        <v>0</v>
      </c>
      <c r="GE92" s="52">
        <f t="shared" si="96"/>
        <v>0</v>
      </c>
    </row>
    <row r="93" spans="1:187" s="93" customFormat="1" ht="21" customHeight="1" outlineLevel="1">
      <c r="A93" s="43" t="str">
        <f>目录及说明!$C$3</f>
        <v>XX地区</v>
      </c>
      <c r="B93" s="43" t="str">
        <f>目录及说明!$C$4</f>
        <v>XX项目</v>
      </c>
      <c r="C93" s="94" t="str">
        <f t="shared" si="93"/>
        <v>类别2</v>
      </c>
      <c r="D93" s="854"/>
      <c r="E93" s="52">
        <f t="shared" si="66"/>
        <v>0</v>
      </c>
      <c r="F93" s="686">
        <f>表1.3.1.1单方成本调整表!O31</f>
        <v>0</v>
      </c>
      <c r="G93" s="52">
        <f t="shared" si="66"/>
        <v>0</v>
      </c>
      <c r="H93" s="52">
        <f t="shared" si="94"/>
        <v>0</v>
      </c>
      <c r="I93" s="52">
        <f t="shared" si="94"/>
        <v>0</v>
      </c>
      <c r="J93" s="52">
        <f t="shared" si="94"/>
        <v>0</v>
      </c>
      <c r="K93" s="52">
        <f t="shared" si="94"/>
        <v>0</v>
      </c>
      <c r="L93" s="52">
        <f t="shared" si="94"/>
        <v>0</v>
      </c>
      <c r="M93" s="52">
        <f t="shared" si="94"/>
        <v>0</v>
      </c>
      <c r="N93" s="52">
        <f t="shared" si="94"/>
        <v>0</v>
      </c>
      <c r="O93" s="52">
        <f t="shared" si="94"/>
        <v>0</v>
      </c>
      <c r="P93" s="52">
        <f t="shared" si="94"/>
        <v>0</v>
      </c>
      <c r="Q93" s="52">
        <f t="shared" si="94"/>
        <v>0</v>
      </c>
      <c r="R93" s="52">
        <f t="shared" si="94"/>
        <v>0</v>
      </c>
      <c r="S93" s="52">
        <f t="shared" si="94"/>
        <v>0</v>
      </c>
      <c r="T93" s="52">
        <f t="shared" si="94"/>
        <v>0</v>
      </c>
      <c r="U93" s="52">
        <f t="shared" si="94"/>
        <v>0</v>
      </c>
      <c r="V93" s="52">
        <f t="shared" si="94"/>
        <v>0</v>
      </c>
      <c r="W93" s="52">
        <f t="shared" si="94"/>
        <v>0</v>
      </c>
      <c r="X93" s="52">
        <f t="shared" si="94"/>
        <v>0</v>
      </c>
      <c r="Y93" s="52">
        <f t="shared" si="94"/>
        <v>0</v>
      </c>
      <c r="Z93" s="52">
        <f t="shared" si="94"/>
        <v>0</v>
      </c>
      <c r="AA93" s="52">
        <f t="shared" si="94"/>
        <v>0</v>
      </c>
      <c r="AB93" s="52">
        <f t="shared" si="94"/>
        <v>0</v>
      </c>
      <c r="AC93" s="52">
        <f t="shared" si="94"/>
        <v>0</v>
      </c>
      <c r="AD93" s="52">
        <f t="shared" si="94"/>
        <v>0</v>
      </c>
      <c r="AE93" s="52">
        <f t="shared" si="94"/>
        <v>0</v>
      </c>
      <c r="AF93" s="52">
        <f t="shared" si="94"/>
        <v>0</v>
      </c>
      <c r="AG93" s="52">
        <f t="shared" si="94"/>
        <v>0</v>
      </c>
      <c r="AH93" s="52">
        <f t="shared" si="94"/>
        <v>0</v>
      </c>
      <c r="AI93" s="52">
        <f t="shared" si="94"/>
        <v>0</v>
      </c>
      <c r="AJ93" s="52">
        <f t="shared" si="94"/>
        <v>0</v>
      </c>
      <c r="AK93" s="52">
        <f t="shared" si="94"/>
        <v>0</v>
      </c>
      <c r="AL93" s="52">
        <f t="shared" si="94"/>
        <v>0</v>
      </c>
      <c r="AM93" s="52">
        <f t="shared" si="94"/>
        <v>0</v>
      </c>
      <c r="AN93" s="52">
        <f t="shared" si="94"/>
        <v>0</v>
      </c>
      <c r="AO93" s="52">
        <f t="shared" si="94"/>
        <v>0</v>
      </c>
      <c r="AP93" s="52">
        <f t="shared" si="94"/>
        <v>0</v>
      </c>
      <c r="AQ93" s="52">
        <f t="shared" si="94"/>
        <v>0</v>
      </c>
      <c r="AR93" s="52">
        <f t="shared" si="94"/>
        <v>0</v>
      </c>
      <c r="AS93" s="52">
        <f t="shared" si="94"/>
        <v>0</v>
      </c>
      <c r="AT93" s="52">
        <f t="shared" si="94"/>
        <v>0</v>
      </c>
      <c r="AU93" s="52">
        <f t="shared" si="94"/>
        <v>0</v>
      </c>
      <c r="AV93" s="52">
        <f t="shared" si="94"/>
        <v>0</v>
      </c>
      <c r="AW93" s="52">
        <f t="shared" si="94"/>
        <v>0</v>
      </c>
      <c r="AX93" s="52">
        <f t="shared" si="94"/>
        <v>0</v>
      </c>
      <c r="AY93" s="52">
        <f t="shared" si="94"/>
        <v>0</v>
      </c>
      <c r="AZ93" s="52">
        <f t="shared" si="94"/>
        <v>0</v>
      </c>
      <c r="BA93" s="52">
        <f t="shared" si="94"/>
        <v>0</v>
      </c>
      <c r="BB93" s="52">
        <f t="shared" si="94"/>
        <v>0</v>
      </c>
      <c r="BC93" s="52">
        <f t="shared" si="94"/>
        <v>0</v>
      </c>
      <c r="BD93" s="52">
        <f t="shared" si="94"/>
        <v>0</v>
      </c>
      <c r="BE93" s="52">
        <f t="shared" si="94"/>
        <v>0</v>
      </c>
      <c r="BF93" s="52">
        <f t="shared" si="94"/>
        <v>0</v>
      </c>
      <c r="BG93" s="52">
        <f t="shared" si="94"/>
        <v>0</v>
      </c>
      <c r="BH93" s="52">
        <f t="shared" si="94"/>
        <v>0</v>
      </c>
      <c r="BI93" s="52">
        <f t="shared" si="94"/>
        <v>0</v>
      </c>
      <c r="BJ93" s="52">
        <f t="shared" si="94"/>
        <v>0</v>
      </c>
      <c r="BK93" s="52">
        <f t="shared" si="94"/>
        <v>0</v>
      </c>
      <c r="BL93" s="52">
        <f t="shared" si="94"/>
        <v>0</v>
      </c>
      <c r="BM93" s="52">
        <f t="shared" si="94"/>
        <v>0</v>
      </c>
      <c r="BN93" s="52">
        <f t="shared" si="94"/>
        <v>0</v>
      </c>
      <c r="BO93" s="52">
        <f t="shared" si="94"/>
        <v>0</v>
      </c>
      <c r="BP93" s="52">
        <f t="shared" si="94"/>
        <v>0</v>
      </c>
      <c r="BQ93" s="52">
        <f t="shared" si="94"/>
        <v>0</v>
      </c>
      <c r="BR93" s="52">
        <f t="shared" si="94"/>
        <v>0</v>
      </c>
      <c r="BS93" s="52">
        <f t="shared" si="94"/>
        <v>0</v>
      </c>
      <c r="BT93" s="52">
        <f t="shared" si="95"/>
        <v>0</v>
      </c>
      <c r="BU93" s="52">
        <f t="shared" si="95"/>
        <v>0</v>
      </c>
      <c r="BV93" s="52">
        <f t="shared" si="95"/>
        <v>0</v>
      </c>
      <c r="BW93" s="52">
        <f t="shared" si="95"/>
        <v>0</v>
      </c>
      <c r="BX93" s="52">
        <f t="shared" si="95"/>
        <v>0</v>
      </c>
      <c r="BY93" s="52">
        <f t="shared" si="95"/>
        <v>0</v>
      </c>
      <c r="BZ93" s="52">
        <f t="shared" si="95"/>
        <v>0</v>
      </c>
      <c r="CA93" s="52">
        <f t="shared" si="95"/>
        <v>0</v>
      </c>
      <c r="CB93" s="52">
        <f t="shared" si="95"/>
        <v>0</v>
      </c>
      <c r="CC93" s="52">
        <f t="shared" si="95"/>
        <v>0</v>
      </c>
      <c r="CD93" s="52">
        <f t="shared" si="95"/>
        <v>0</v>
      </c>
      <c r="CE93" s="52">
        <f t="shared" si="95"/>
        <v>0</v>
      </c>
      <c r="CF93" s="52">
        <f t="shared" si="95"/>
        <v>0</v>
      </c>
      <c r="CG93" s="52">
        <f t="shared" si="95"/>
        <v>0</v>
      </c>
      <c r="CH93" s="52">
        <f t="shared" si="95"/>
        <v>0</v>
      </c>
      <c r="CI93" s="52">
        <f t="shared" si="95"/>
        <v>0</v>
      </c>
      <c r="CJ93" s="52">
        <f t="shared" si="95"/>
        <v>0</v>
      </c>
      <c r="CK93" s="52">
        <f t="shared" si="95"/>
        <v>0</v>
      </c>
      <c r="CL93" s="52">
        <f t="shared" si="95"/>
        <v>0</v>
      </c>
      <c r="CM93" s="52">
        <f t="shared" si="95"/>
        <v>0</v>
      </c>
      <c r="CN93" s="52">
        <f t="shared" si="95"/>
        <v>0</v>
      </c>
      <c r="CO93" s="52">
        <f t="shared" si="95"/>
        <v>0</v>
      </c>
      <c r="CP93" s="52">
        <f t="shared" si="95"/>
        <v>0</v>
      </c>
      <c r="CQ93" s="52">
        <f t="shared" si="95"/>
        <v>0</v>
      </c>
      <c r="CR93" s="52">
        <f t="shared" si="95"/>
        <v>0</v>
      </c>
      <c r="CS93" s="52">
        <f t="shared" si="95"/>
        <v>0</v>
      </c>
      <c r="CT93" s="52">
        <f t="shared" si="95"/>
        <v>0</v>
      </c>
      <c r="CU93" s="52">
        <f t="shared" si="95"/>
        <v>0</v>
      </c>
      <c r="CV93" s="52">
        <f t="shared" si="95"/>
        <v>0</v>
      </c>
      <c r="CW93" s="52">
        <f t="shared" si="95"/>
        <v>0</v>
      </c>
      <c r="CX93" s="52">
        <f t="shared" si="95"/>
        <v>0</v>
      </c>
      <c r="CY93" s="52">
        <f t="shared" si="95"/>
        <v>0</v>
      </c>
      <c r="CZ93" s="52">
        <f t="shared" si="95"/>
        <v>0</v>
      </c>
      <c r="DA93" s="52">
        <f t="shared" si="95"/>
        <v>0</v>
      </c>
      <c r="DB93" s="52">
        <f t="shared" si="95"/>
        <v>0</v>
      </c>
      <c r="DC93" s="52">
        <f t="shared" si="95"/>
        <v>0</v>
      </c>
      <c r="DD93" s="52">
        <f t="shared" si="95"/>
        <v>0</v>
      </c>
      <c r="DE93" s="52">
        <f t="shared" si="95"/>
        <v>0</v>
      </c>
      <c r="DF93" s="52">
        <f t="shared" si="95"/>
        <v>0</v>
      </c>
      <c r="DG93" s="52">
        <f t="shared" si="95"/>
        <v>0</v>
      </c>
      <c r="DH93" s="52">
        <f t="shared" si="95"/>
        <v>0</v>
      </c>
      <c r="DI93" s="52">
        <f t="shared" si="95"/>
        <v>0</v>
      </c>
      <c r="DJ93" s="52">
        <f t="shared" si="95"/>
        <v>0</v>
      </c>
      <c r="DK93" s="52">
        <f t="shared" si="95"/>
        <v>0</v>
      </c>
      <c r="DL93" s="52">
        <f t="shared" si="95"/>
        <v>0</v>
      </c>
      <c r="DM93" s="52">
        <f t="shared" si="95"/>
        <v>0</v>
      </c>
      <c r="DN93" s="52">
        <f t="shared" si="95"/>
        <v>0</v>
      </c>
      <c r="DO93" s="52">
        <f t="shared" si="95"/>
        <v>0</v>
      </c>
      <c r="DP93" s="52">
        <f t="shared" si="95"/>
        <v>0</v>
      </c>
      <c r="DQ93" s="52">
        <f t="shared" si="95"/>
        <v>0</v>
      </c>
      <c r="DR93" s="52">
        <f t="shared" si="95"/>
        <v>0</v>
      </c>
      <c r="DS93" s="52">
        <f t="shared" si="95"/>
        <v>0</v>
      </c>
      <c r="DT93" s="52">
        <f t="shared" si="95"/>
        <v>0</v>
      </c>
      <c r="DU93" s="52">
        <f t="shared" si="95"/>
        <v>0</v>
      </c>
      <c r="DV93" s="52">
        <f t="shared" si="95"/>
        <v>0</v>
      </c>
      <c r="DW93" s="52">
        <f t="shared" si="95"/>
        <v>0</v>
      </c>
      <c r="DX93" s="52">
        <f t="shared" si="95"/>
        <v>0</v>
      </c>
      <c r="DY93" s="52">
        <f t="shared" si="95"/>
        <v>0</v>
      </c>
      <c r="DZ93" s="52">
        <f t="shared" si="95"/>
        <v>0</v>
      </c>
      <c r="EA93" s="52">
        <f t="shared" si="95"/>
        <v>0</v>
      </c>
      <c r="EB93" s="52">
        <f t="shared" si="95"/>
        <v>0</v>
      </c>
      <c r="EC93" s="52">
        <f t="shared" si="95"/>
        <v>0</v>
      </c>
      <c r="ED93" s="52">
        <f t="shared" si="95"/>
        <v>0</v>
      </c>
      <c r="EE93" s="52">
        <f t="shared" si="95"/>
        <v>0</v>
      </c>
      <c r="EF93" s="52">
        <f t="shared" si="96"/>
        <v>0</v>
      </c>
      <c r="EG93" s="52">
        <f t="shared" si="96"/>
        <v>0</v>
      </c>
      <c r="EH93" s="52">
        <f t="shared" si="96"/>
        <v>0</v>
      </c>
      <c r="EI93" s="52">
        <f t="shared" si="96"/>
        <v>0</v>
      </c>
      <c r="EJ93" s="52">
        <f t="shared" si="96"/>
        <v>0</v>
      </c>
      <c r="EK93" s="52">
        <f t="shared" si="96"/>
        <v>0</v>
      </c>
      <c r="EL93" s="52">
        <f t="shared" si="96"/>
        <v>0</v>
      </c>
      <c r="EM93" s="52">
        <f t="shared" si="96"/>
        <v>0</v>
      </c>
      <c r="EN93" s="52">
        <f t="shared" si="96"/>
        <v>0</v>
      </c>
      <c r="EO93" s="52">
        <f t="shared" si="96"/>
        <v>0</v>
      </c>
      <c r="EP93" s="52">
        <f t="shared" si="96"/>
        <v>0</v>
      </c>
      <c r="EQ93" s="52">
        <f t="shared" si="96"/>
        <v>0</v>
      </c>
      <c r="ER93" s="52">
        <f t="shared" si="96"/>
        <v>0</v>
      </c>
      <c r="ES93" s="52">
        <f t="shared" si="96"/>
        <v>0</v>
      </c>
      <c r="ET93" s="52">
        <f t="shared" si="96"/>
        <v>0</v>
      </c>
      <c r="EU93" s="52">
        <f t="shared" si="96"/>
        <v>0</v>
      </c>
      <c r="EV93" s="52">
        <f t="shared" si="96"/>
        <v>0</v>
      </c>
      <c r="EW93" s="52">
        <f t="shared" si="96"/>
        <v>0</v>
      </c>
      <c r="EX93" s="52">
        <f t="shared" si="96"/>
        <v>0</v>
      </c>
      <c r="EY93" s="52">
        <f t="shared" si="96"/>
        <v>0</v>
      </c>
      <c r="EZ93" s="52">
        <f t="shared" si="96"/>
        <v>0</v>
      </c>
      <c r="FA93" s="52">
        <f t="shared" si="96"/>
        <v>0</v>
      </c>
      <c r="FB93" s="52">
        <f t="shared" si="96"/>
        <v>0</v>
      </c>
      <c r="FC93" s="52">
        <f t="shared" si="96"/>
        <v>0</v>
      </c>
      <c r="FD93" s="52">
        <f t="shared" si="96"/>
        <v>0</v>
      </c>
      <c r="FE93" s="52">
        <f t="shared" si="96"/>
        <v>0</v>
      </c>
      <c r="FF93" s="52">
        <f t="shared" si="96"/>
        <v>0</v>
      </c>
      <c r="FG93" s="52">
        <f t="shared" si="96"/>
        <v>0</v>
      </c>
      <c r="FH93" s="52">
        <f t="shared" si="96"/>
        <v>0</v>
      </c>
      <c r="FI93" s="52">
        <f t="shared" si="96"/>
        <v>0</v>
      </c>
      <c r="FJ93" s="52">
        <f t="shared" si="96"/>
        <v>0</v>
      </c>
      <c r="FK93" s="52">
        <f t="shared" si="96"/>
        <v>0</v>
      </c>
      <c r="FL93" s="52">
        <f t="shared" si="96"/>
        <v>0</v>
      </c>
      <c r="FM93" s="52">
        <f t="shared" si="96"/>
        <v>0</v>
      </c>
      <c r="FN93" s="52">
        <f t="shared" si="96"/>
        <v>0</v>
      </c>
      <c r="FO93" s="52">
        <f t="shared" si="96"/>
        <v>0</v>
      </c>
      <c r="FP93" s="52">
        <f t="shared" si="96"/>
        <v>0</v>
      </c>
      <c r="FQ93" s="52">
        <f t="shared" si="96"/>
        <v>0</v>
      </c>
      <c r="FR93" s="52">
        <f t="shared" si="96"/>
        <v>0</v>
      </c>
      <c r="FS93" s="52">
        <f t="shared" si="96"/>
        <v>0</v>
      </c>
      <c r="FT93" s="52">
        <f t="shared" si="96"/>
        <v>0</v>
      </c>
      <c r="FU93" s="52">
        <f t="shared" si="96"/>
        <v>0</v>
      </c>
      <c r="FV93" s="52">
        <f t="shared" si="96"/>
        <v>0</v>
      </c>
      <c r="FW93" s="52">
        <f t="shared" si="96"/>
        <v>0</v>
      </c>
      <c r="FX93" s="52">
        <f t="shared" si="96"/>
        <v>0</v>
      </c>
      <c r="FY93" s="52">
        <f t="shared" si="96"/>
        <v>0</v>
      </c>
      <c r="FZ93" s="52">
        <f t="shared" si="96"/>
        <v>0</v>
      </c>
      <c r="GA93" s="52">
        <f t="shared" si="96"/>
        <v>0</v>
      </c>
      <c r="GB93" s="52">
        <f t="shared" si="96"/>
        <v>0</v>
      </c>
      <c r="GC93" s="52">
        <f t="shared" si="96"/>
        <v>0</v>
      </c>
      <c r="GD93" s="52">
        <f t="shared" si="96"/>
        <v>0</v>
      </c>
      <c r="GE93" s="52">
        <f t="shared" si="96"/>
        <v>0</v>
      </c>
    </row>
    <row r="94" spans="1:187" s="93" customFormat="1" ht="21" customHeight="1">
      <c r="A94" s="43" t="str">
        <f>目录及说明!$C$3</f>
        <v>XX地区</v>
      </c>
      <c r="B94" s="43" t="str">
        <f>目录及说明!$C$4</f>
        <v>XX项目</v>
      </c>
      <c r="C94" s="92" t="s">
        <v>10</v>
      </c>
      <c r="D94" s="862"/>
      <c r="E94" s="51">
        <f t="shared" si="66"/>
        <v>0</v>
      </c>
      <c r="F94" s="686">
        <f>表1.3.1.1单方成本调整表!O32</f>
        <v>0</v>
      </c>
      <c r="G94" s="51">
        <f t="shared" si="66"/>
        <v>0</v>
      </c>
      <c r="H94" s="51">
        <f t="shared" si="94"/>
        <v>0</v>
      </c>
      <c r="I94" s="51">
        <f t="shared" si="94"/>
        <v>0</v>
      </c>
      <c r="J94" s="51">
        <f t="shared" si="94"/>
        <v>0</v>
      </c>
      <c r="K94" s="51">
        <f t="shared" si="94"/>
        <v>0</v>
      </c>
      <c r="L94" s="51">
        <f t="shared" si="94"/>
        <v>0</v>
      </c>
      <c r="M94" s="51">
        <f t="shared" si="94"/>
        <v>0</v>
      </c>
      <c r="N94" s="51">
        <f t="shared" si="94"/>
        <v>0</v>
      </c>
      <c r="O94" s="51">
        <f t="shared" si="94"/>
        <v>0</v>
      </c>
      <c r="P94" s="51">
        <f t="shared" si="94"/>
        <v>0</v>
      </c>
      <c r="Q94" s="51">
        <f t="shared" si="94"/>
        <v>0</v>
      </c>
      <c r="R94" s="51">
        <f t="shared" si="94"/>
        <v>0</v>
      </c>
      <c r="S94" s="51">
        <f t="shared" si="94"/>
        <v>0</v>
      </c>
      <c r="T94" s="51">
        <f t="shared" si="94"/>
        <v>0</v>
      </c>
      <c r="U94" s="51">
        <f t="shared" si="94"/>
        <v>0</v>
      </c>
      <c r="V94" s="51">
        <f t="shared" si="94"/>
        <v>0</v>
      </c>
      <c r="W94" s="51">
        <f t="shared" si="94"/>
        <v>0</v>
      </c>
      <c r="X94" s="51">
        <f t="shared" si="94"/>
        <v>0</v>
      </c>
      <c r="Y94" s="51">
        <f t="shared" si="94"/>
        <v>0</v>
      </c>
      <c r="Z94" s="51">
        <f t="shared" si="94"/>
        <v>0</v>
      </c>
      <c r="AA94" s="51">
        <f t="shared" si="94"/>
        <v>0</v>
      </c>
      <c r="AB94" s="51">
        <f t="shared" si="94"/>
        <v>0</v>
      </c>
      <c r="AC94" s="51">
        <f t="shared" si="94"/>
        <v>0</v>
      </c>
      <c r="AD94" s="51">
        <f t="shared" si="94"/>
        <v>0</v>
      </c>
      <c r="AE94" s="51">
        <f t="shared" si="94"/>
        <v>0</v>
      </c>
      <c r="AF94" s="51">
        <f t="shared" si="94"/>
        <v>0</v>
      </c>
      <c r="AG94" s="51">
        <f t="shared" si="94"/>
        <v>0</v>
      </c>
      <c r="AH94" s="51">
        <f t="shared" si="94"/>
        <v>0</v>
      </c>
      <c r="AI94" s="51">
        <f t="shared" si="94"/>
        <v>0</v>
      </c>
      <c r="AJ94" s="51">
        <f t="shared" si="94"/>
        <v>0</v>
      </c>
      <c r="AK94" s="51">
        <f t="shared" si="94"/>
        <v>0</v>
      </c>
      <c r="AL94" s="51">
        <f t="shared" si="94"/>
        <v>0</v>
      </c>
      <c r="AM94" s="51">
        <f t="shared" si="94"/>
        <v>0</v>
      </c>
      <c r="AN94" s="51">
        <f t="shared" si="94"/>
        <v>0</v>
      </c>
      <c r="AO94" s="51">
        <f t="shared" si="94"/>
        <v>0</v>
      </c>
      <c r="AP94" s="51">
        <f t="shared" si="94"/>
        <v>0</v>
      </c>
      <c r="AQ94" s="51">
        <f t="shared" si="94"/>
        <v>0</v>
      </c>
      <c r="AR94" s="51">
        <f t="shared" si="94"/>
        <v>0</v>
      </c>
      <c r="AS94" s="51">
        <f t="shared" si="94"/>
        <v>0</v>
      </c>
      <c r="AT94" s="51">
        <f t="shared" si="94"/>
        <v>0</v>
      </c>
      <c r="AU94" s="51">
        <f t="shared" si="94"/>
        <v>0</v>
      </c>
      <c r="AV94" s="51">
        <f t="shared" si="94"/>
        <v>0</v>
      </c>
      <c r="AW94" s="51">
        <f t="shared" si="94"/>
        <v>0</v>
      </c>
      <c r="AX94" s="51">
        <f t="shared" si="94"/>
        <v>0</v>
      </c>
      <c r="AY94" s="51">
        <f t="shared" si="94"/>
        <v>0</v>
      </c>
      <c r="AZ94" s="51">
        <f t="shared" si="94"/>
        <v>0</v>
      </c>
      <c r="BA94" s="51">
        <f t="shared" si="94"/>
        <v>0</v>
      </c>
      <c r="BB94" s="51">
        <f t="shared" si="94"/>
        <v>0</v>
      </c>
      <c r="BC94" s="51">
        <f t="shared" si="94"/>
        <v>0</v>
      </c>
      <c r="BD94" s="51">
        <f t="shared" si="94"/>
        <v>0</v>
      </c>
      <c r="BE94" s="51">
        <f t="shared" si="94"/>
        <v>0</v>
      </c>
      <c r="BF94" s="51">
        <f t="shared" si="94"/>
        <v>0</v>
      </c>
      <c r="BG94" s="51">
        <f t="shared" si="94"/>
        <v>0</v>
      </c>
      <c r="BH94" s="51">
        <f t="shared" si="94"/>
        <v>0</v>
      </c>
      <c r="BI94" s="51">
        <f t="shared" si="94"/>
        <v>0</v>
      </c>
      <c r="BJ94" s="51">
        <f t="shared" si="94"/>
        <v>0</v>
      </c>
      <c r="BK94" s="51">
        <f t="shared" si="94"/>
        <v>0</v>
      </c>
      <c r="BL94" s="51">
        <f t="shared" si="94"/>
        <v>0</v>
      </c>
      <c r="BM94" s="51">
        <f t="shared" si="94"/>
        <v>0</v>
      </c>
      <c r="BN94" s="51">
        <f t="shared" si="94"/>
        <v>0</v>
      </c>
      <c r="BO94" s="51">
        <f t="shared" si="94"/>
        <v>0</v>
      </c>
      <c r="BP94" s="51">
        <f t="shared" si="94"/>
        <v>0</v>
      </c>
      <c r="BQ94" s="51">
        <f t="shared" si="94"/>
        <v>0</v>
      </c>
      <c r="BR94" s="51">
        <f t="shared" si="94"/>
        <v>0</v>
      </c>
      <c r="BS94" s="51">
        <f t="shared" si="94"/>
        <v>0</v>
      </c>
      <c r="BT94" s="51">
        <f t="shared" si="95"/>
        <v>0</v>
      </c>
      <c r="BU94" s="51">
        <f t="shared" si="95"/>
        <v>0</v>
      </c>
      <c r="BV94" s="51">
        <f t="shared" si="95"/>
        <v>0</v>
      </c>
      <c r="BW94" s="51">
        <f t="shared" si="95"/>
        <v>0</v>
      </c>
      <c r="BX94" s="51">
        <f t="shared" si="95"/>
        <v>0</v>
      </c>
      <c r="BY94" s="51">
        <f t="shared" si="95"/>
        <v>0</v>
      </c>
      <c r="BZ94" s="51">
        <f t="shared" si="95"/>
        <v>0</v>
      </c>
      <c r="CA94" s="51">
        <f t="shared" si="95"/>
        <v>0</v>
      </c>
      <c r="CB94" s="51">
        <f t="shared" si="95"/>
        <v>0</v>
      </c>
      <c r="CC94" s="51">
        <f t="shared" si="95"/>
        <v>0</v>
      </c>
      <c r="CD94" s="51">
        <f t="shared" si="95"/>
        <v>0</v>
      </c>
      <c r="CE94" s="51">
        <f t="shared" si="95"/>
        <v>0</v>
      </c>
      <c r="CF94" s="51">
        <f t="shared" si="95"/>
        <v>0</v>
      </c>
      <c r="CG94" s="51">
        <f t="shared" si="95"/>
        <v>0</v>
      </c>
      <c r="CH94" s="51">
        <f t="shared" si="95"/>
        <v>0</v>
      </c>
      <c r="CI94" s="51">
        <f t="shared" si="95"/>
        <v>0</v>
      </c>
      <c r="CJ94" s="51">
        <f t="shared" si="95"/>
        <v>0</v>
      </c>
      <c r="CK94" s="51">
        <f t="shared" si="95"/>
        <v>0</v>
      </c>
      <c r="CL94" s="51">
        <f t="shared" si="95"/>
        <v>0</v>
      </c>
      <c r="CM94" s="51">
        <f t="shared" si="95"/>
        <v>0</v>
      </c>
      <c r="CN94" s="51">
        <f t="shared" si="95"/>
        <v>0</v>
      </c>
      <c r="CO94" s="51">
        <f t="shared" si="95"/>
        <v>0</v>
      </c>
      <c r="CP94" s="51">
        <f t="shared" si="95"/>
        <v>0</v>
      </c>
      <c r="CQ94" s="51">
        <f t="shared" si="95"/>
        <v>0</v>
      </c>
      <c r="CR94" s="51">
        <f t="shared" si="95"/>
        <v>0</v>
      </c>
      <c r="CS94" s="51">
        <f t="shared" si="95"/>
        <v>0</v>
      </c>
      <c r="CT94" s="51">
        <f t="shared" si="95"/>
        <v>0</v>
      </c>
      <c r="CU94" s="51">
        <f t="shared" si="95"/>
        <v>0</v>
      </c>
      <c r="CV94" s="51">
        <f t="shared" si="95"/>
        <v>0</v>
      </c>
      <c r="CW94" s="51">
        <f t="shared" si="95"/>
        <v>0</v>
      </c>
      <c r="CX94" s="51">
        <f t="shared" si="95"/>
        <v>0</v>
      </c>
      <c r="CY94" s="51">
        <f t="shared" si="95"/>
        <v>0</v>
      </c>
      <c r="CZ94" s="51">
        <f t="shared" si="95"/>
        <v>0</v>
      </c>
      <c r="DA94" s="51">
        <f t="shared" si="95"/>
        <v>0</v>
      </c>
      <c r="DB94" s="51">
        <f t="shared" si="95"/>
        <v>0</v>
      </c>
      <c r="DC94" s="51">
        <f t="shared" si="95"/>
        <v>0</v>
      </c>
      <c r="DD94" s="51">
        <f t="shared" si="95"/>
        <v>0</v>
      </c>
      <c r="DE94" s="51">
        <f t="shared" si="95"/>
        <v>0</v>
      </c>
      <c r="DF94" s="51">
        <f t="shared" si="95"/>
        <v>0</v>
      </c>
      <c r="DG94" s="51">
        <f t="shared" si="95"/>
        <v>0</v>
      </c>
      <c r="DH94" s="51">
        <f t="shared" si="95"/>
        <v>0</v>
      </c>
      <c r="DI94" s="51">
        <f t="shared" si="95"/>
        <v>0</v>
      </c>
      <c r="DJ94" s="51">
        <f t="shared" si="95"/>
        <v>0</v>
      </c>
      <c r="DK94" s="51">
        <f t="shared" si="95"/>
        <v>0</v>
      </c>
      <c r="DL94" s="51">
        <f t="shared" si="95"/>
        <v>0</v>
      </c>
      <c r="DM94" s="51">
        <f t="shared" si="95"/>
        <v>0</v>
      </c>
      <c r="DN94" s="51">
        <f t="shared" si="95"/>
        <v>0</v>
      </c>
      <c r="DO94" s="51">
        <f t="shared" si="95"/>
        <v>0</v>
      </c>
      <c r="DP94" s="51">
        <f t="shared" si="95"/>
        <v>0</v>
      </c>
      <c r="DQ94" s="51">
        <f t="shared" si="95"/>
        <v>0</v>
      </c>
      <c r="DR94" s="51">
        <f t="shared" si="95"/>
        <v>0</v>
      </c>
      <c r="DS94" s="51">
        <f t="shared" si="95"/>
        <v>0</v>
      </c>
      <c r="DT94" s="51">
        <f t="shared" si="95"/>
        <v>0</v>
      </c>
      <c r="DU94" s="51">
        <f t="shared" si="95"/>
        <v>0</v>
      </c>
      <c r="DV94" s="51">
        <f t="shared" si="95"/>
        <v>0</v>
      </c>
      <c r="DW94" s="51">
        <f t="shared" si="95"/>
        <v>0</v>
      </c>
      <c r="DX94" s="51">
        <f t="shared" si="95"/>
        <v>0</v>
      </c>
      <c r="DY94" s="51">
        <f t="shared" si="95"/>
        <v>0</v>
      </c>
      <c r="DZ94" s="51">
        <f t="shared" si="95"/>
        <v>0</v>
      </c>
      <c r="EA94" s="51">
        <f t="shared" si="95"/>
        <v>0</v>
      </c>
      <c r="EB94" s="51">
        <f t="shared" si="95"/>
        <v>0</v>
      </c>
      <c r="EC94" s="51">
        <f t="shared" si="95"/>
        <v>0</v>
      </c>
      <c r="ED94" s="51">
        <f t="shared" si="95"/>
        <v>0</v>
      </c>
      <c r="EE94" s="51">
        <f t="shared" si="95"/>
        <v>0</v>
      </c>
      <c r="EF94" s="51">
        <f t="shared" si="96"/>
        <v>0</v>
      </c>
      <c r="EG94" s="51">
        <f t="shared" si="96"/>
        <v>0</v>
      </c>
      <c r="EH94" s="51">
        <f t="shared" si="96"/>
        <v>0</v>
      </c>
      <c r="EI94" s="51">
        <f t="shared" si="96"/>
        <v>0</v>
      </c>
      <c r="EJ94" s="51">
        <f t="shared" si="96"/>
        <v>0</v>
      </c>
      <c r="EK94" s="51">
        <f t="shared" si="96"/>
        <v>0</v>
      </c>
      <c r="EL94" s="51">
        <f t="shared" si="96"/>
        <v>0</v>
      </c>
      <c r="EM94" s="51">
        <f t="shared" si="96"/>
        <v>0</v>
      </c>
      <c r="EN94" s="51">
        <f t="shared" si="96"/>
        <v>0</v>
      </c>
      <c r="EO94" s="51">
        <f t="shared" si="96"/>
        <v>0</v>
      </c>
      <c r="EP94" s="51">
        <f t="shared" si="96"/>
        <v>0</v>
      </c>
      <c r="EQ94" s="51">
        <f t="shared" si="96"/>
        <v>0</v>
      </c>
      <c r="ER94" s="51">
        <f t="shared" si="96"/>
        <v>0</v>
      </c>
      <c r="ES94" s="51">
        <f t="shared" si="96"/>
        <v>0</v>
      </c>
      <c r="ET94" s="51">
        <f t="shared" si="96"/>
        <v>0</v>
      </c>
      <c r="EU94" s="51">
        <f t="shared" si="96"/>
        <v>0</v>
      </c>
      <c r="EV94" s="51">
        <f t="shared" si="96"/>
        <v>0</v>
      </c>
      <c r="EW94" s="51">
        <f t="shared" si="96"/>
        <v>0</v>
      </c>
      <c r="EX94" s="51">
        <f t="shared" si="96"/>
        <v>0</v>
      </c>
      <c r="EY94" s="51">
        <f t="shared" si="96"/>
        <v>0</v>
      </c>
      <c r="EZ94" s="51">
        <f t="shared" si="96"/>
        <v>0</v>
      </c>
      <c r="FA94" s="51">
        <f t="shared" si="96"/>
        <v>0</v>
      </c>
      <c r="FB94" s="51">
        <f t="shared" si="96"/>
        <v>0</v>
      </c>
      <c r="FC94" s="51">
        <f t="shared" si="96"/>
        <v>0</v>
      </c>
      <c r="FD94" s="51">
        <f t="shared" si="96"/>
        <v>0</v>
      </c>
      <c r="FE94" s="51">
        <f t="shared" si="96"/>
        <v>0</v>
      </c>
      <c r="FF94" s="51">
        <f t="shared" si="96"/>
        <v>0</v>
      </c>
      <c r="FG94" s="51">
        <f t="shared" si="96"/>
        <v>0</v>
      </c>
      <c r="FH94" s="51">
        <f t="shared" si="96"/>
        <v>0</v>
      </c>
      <c r="FI94" s="51">
        <f t="shared" si="96"/>
        <v>0</v>
      </c>
      <c r="FJ94" s="51">
        <f t="shared" si="96"/>
        <v>0</v>
      </c>
      <c r="FK94" s="51">
        <f t="shared" si="96"/>
        <v>0</v>
      </c>
      <c r="FL94" s="51">
        <f t="shared" si="96"/>
        <v>0</v>
      </c>
      <c r="FM94" s="51">
        <f t="shared" si="96"/>
        <v>0</v>
      </c>
      <c r="FN94" s="51">
        <f t="shared" si="96"/>
        <v>0</v>
      </c>
      <c r="FO94" s="51">
        <f t="shared" si="96"/>
        <v>0</v>
      </c>
      <c r="FP94" s="51">
        <f t="shared" si="96"/>
        <v>0</v>
      </c>
      <c r="FQ94" s="51">
        <f t="shared" si="96"/>
        <v>0</v>
      </c>
      <c r="FR94" s="51">
        <f t="shared" si="96"/>
        <v>0</v>
      </c>
      <c r="FS94" s="51">
        <f t="shared" si="96"/>
        <v>0</v>
      </c>
      <c r="FT94" s="51">
        <f t="shared" si="96"/>
        <v>0</v>
      </c>
      <c r="FU94" s="51">
        <f t="shared" si="96"/>
        <v>0</v>
      </c>
      <c r="FV94" s="51">
        <f t="shared" si="96"/>
        <v>0</v>
      </c>
      <c r="FW94" s="51">
        <f t="shared" si="96"/>
        <v>0</v>
      </c>
      <c r="FX94" s="51">
        <f t="shared" si="96"/>
        <v>0</v>
      </c>
      <c r="FY94" s="51">
        <f t="shared" si="96"/>
        <v>0</v>
      </c>
      <c r="FZ94" s="51">
        <f t="shared" si="96"/>
        <v>0</v>
      </c>
      <c r="GA94" s="51">
        <f t="shared" si="96"/>
        <v>0</v>
      </c>
      <c r="GB94" s="51">
        <f t="shared" si="96"/>
        <v>0</v>
      </c>
      <c r="GC94" s="51">
        <f t="shared" si="96"/>
        <v>0</v>
      </c>
      <c r="GD94" s="51">
        <f t="shared" si="96"/>
        <v>0</v>
      </c>
      <c r="GE94" s="51">
        <f t="shared" si="96"/>
        <v>0</v>
      </c>
    </row>
    <row r="95" spans="1:187" s="599" customFormat="1" ht="30" customHeight="1">
      <c r="A95" s="596" t="str">
        <f>目录及说明!$C$3</f>
        <v>XX地区</v>
      </c>
      <c r="B95" s="596" t="str">
        <f>目录及说明!$C$4</f>
        <v>XX项目</v>
      </c>
      <c r="C95" s="858" t="s">
        <v>222</v>
      </c>
      <c r="D95" s="859"/>
      <c r="E95" s="598">
        <f>SUM(E96,E101,E106,E111,E116,E121,E124)</f>
        <v>0</v>
      </c>
      <c r="F95" s="598">
        <f>SUM(F96,F101,F106,F111,F116,F121,F124)</f>
        <v>0</v>
      </c>
      <c r="G95" s="598">
        <f t="shared" ref="G95:BR95" si="97">SUM(G96,G101,G106,G111,G116,G121,G124)</f>
        <v>0</v>
      </c>
      <c r="H95" s="598">
        <f t="shared" si="97"/>
        <v>0</v>
      </c>
      <c r="I95" s="598">
        <f t="shared" si="97"/>
        <v>0</v>
      </c>
      <c r="J95" s="598">
        <f t="shared" si="97"/>
        <v>0</v>
      </c>
      <c r="K95" s="598">
        <f t="shared" si="97"/>
        <v>0</v>
      </c>
      <c r="L95" s="598">
        <f t="shared" si="97"/>
        <v>0</v>
      </c>
      <c r="M95" s="598">
        <f t="shared" si="97"/>
        <v>0</v>
      </c>
      <c r="N95" s="598">
        <f t="shared" si="97"/>
        <v>0</v>
      </c>
      <c r="O95" s="598">
        <f t="shared" si="97"/>
        <v>0</v>
      </c>
      <c r="P95" s="598">
        <f t="shared" si="97"/>
        <v>0</v>
      </c>
      <c r="Q95" s="598">
        <f t="shared" si="97"/>
        <v>0</v>
      </c>
      <c r="R95" s="598">
        <f t="shared" si="97"/>
        <v>0</v>
      </c>
      <c r="S95" s="598">
        <f t="shared" si="97"/>
        <v>0</v>
      </c>
      <c r="T95" s="598">
        <f t="shared" si="97"/>
        <v>0</v>
      </c>
      <c r="U95" s="598">
        <f t="shared" si="97"/>
        <v>0</v>
      </c>
      <c r="V95" s="598">
        <f t="shared" si="97"/>
        <v>0</v>
      </c>
      <c r="W95" s="598">
        <f t="shared" si="97"/>
        <v>0</v>
      </c>
      <c r="X95" s="598">
        <f t="shared" si="97"/>
        <v>0</v>
      </c>
      <c r="Y95" s="598">
        <f t="shared" si="97"/>
        <v>0</v>
      </c>
      <c r="Z95" s="598">
        <f t="shared" si="97"/>
        <v>0</v>
      </c>
      <c r="AA95" s="598">
        <f t="shared" si="97"/>
        <v>0</v>
      </c>
      <c r="AB95" s="598">
        <f t="shared" si="97"/>
        <v>0</v>
      </c>
      <c r="AC95" s="598">
        <f t="shared" si="97"/>
        <v>0</v>
      </c>
      <c r="AD95" s="598">
        <f t="shared" si="97"/>
        <v>0</v>
      </c>
      <c r="AE95" s="598">
        <f t="shared" si="97"/>
        <v>0</v>
      </c>
      <c r="AF95" s="598">
        <f t="shared" si="97"/>
        <v>0</v>
      </c>
      <c r="AG95" s="598">
        <f t="shared" si="97"/>
        <v>0</v>
      </c>
      <c r="AH95" s="598">
        <f t="shared" si="97"/>
        <v>0</v>
      </c>
      <c r="AI95" s="598">
        <f t="shared" si="97"/>
        <v>0</v>
      </c>
      <c r="AJ95" s="598">
        <f t="shared" si="97"/>
        <v>0</v>
      </c>
      <c r="AK95" s="598">
        <f t="shared" si="97"/>
        <v>0</v>
      </c>
      <c r="AL95" s="598">
        <f t="shared" si="97"/>
        <v>0</v>
      </c>
      <c r="AM95" s="598">
        <f t="shared" si="97"/>
        <v>0</v>
      </c>
      <c r="AN95" s="598">
        <f t="shared" si="97"/>
        <v>0</v>
      </c>
      <c r="AO95" s="598">
        <f t="shared" si="97"/>
        <v>0</v>
      </c>
      <c r="AP95" s="598">
        <f t="shared" si="97"/>
        <v>0</v>
      </c>
      <c r="AQ95" s="598">
        <f t="shared" si="97"/>
        <v>0</v>
      </c>
      <c r="AR95" s="598">
        <f t="shared" si="97"/>
        <v>0</v>
      </c>
      <c r="AS95" s="598">
        <f t="shared" si="97"/>
        <v>0</v>
      </c>
      <c r="AT95" s="598">
        <f t="shared" si="97"/>
        <v>0</v>
      </c>
      <c r="AU95" s="598">
        <f t="shared" si="97"/>
        <v>0</v>
      </c>
      <c r="AV95" s="598">
        <f t="shared" si="97"/>
        <v>0</v>
      </c>
      <c r="AW95" s="598">
        <f t="shared" si="97"/>
        <v>0</v>
      </c>
      <c r="AX95" s="598">
        <f t="shared" si="97"/>
        <v>0</v>
      </c>
      <c r="AY95" s="598">
        <f t="shared" si="97"/>
        <v>0</v>
      </c>
      <c r="AZ95" s="598">
        <f t="shared" si="97"/>
        <v>0</v>
      </c>
      <c r="BA95" s="598">
        <f t="shared" si="97"/>
        <v>0</v>
      </c>
      <c r="BB95" s="598">
        <f t="shared" si="97"/>
        <v>0</v>
      </c>
      <c r="BC95" s="598">
        <f t="shared" si="97"/>
        <v>0</v>
      </c>
      <c r="BD95" s="598">
        <f t="shared" si="97"/>
        <v>0</v>
      </c>
      <c r="BE95" s="598">
        <f t="shared" si="97"/>
        <v>0</v>
      </c>
      <c r="BF95" s="598">
        <f t="shared" si="97"/>
        <v>0</v>
      </c>
      <c r="BG95" s="598">
        <f t="shared" si="97"/>
        <v>0</v>
      </c>
      <c r="BH95" s="598">
        <f t="shared" si="97"/>
        <v>0</v>
      </c>
      <c r="BI95" s="598">
        <f t="shared" si="97"/>
        <v>0</v>
      </c>
      <c r="BJ95" s="598">
        <f t="shared" si="97"/>
        <v>0</v>
      </c>
      <c r="BK95" s="598">
        <f t="shared" si="97"/>
        <v>0</v>
      </c>
      <c r="BL95" s="598">
        <f t="shared" si="97"/>
        <v>0</v>
      </c>
      <c r="BM95" s="598">
        <f t="shared" si="97"/>
        <v>0</v>
      </c>
      <c r="BN95" s="598">
        <f t="shared" si="97"/>
        <v>0</v>
      </c>
      <c r="BO95" s="598">
        <f t="shared" si="97"/>
        <v>0</v>
      </c>
      <c r="BP95" s="598">
        <f t="shared" si="97"/>
        <v>0</v>
      </c>
      <c r="BQ95" s="598">
        <f t="shared" si="97"/>
        <v>0</v>
      </c>
      <c r="BR95" s="598">
        <f t="shared" si="97"/>
        <v>0</v>
      </c>
      <c r="BS95" s="598">
        <f t="shared" ref="BS95:ED95" si="98">SUM(BS96,BS101,BS106,BS111,BS116,BS121,BS124)</f>
        <v>0</v>
      </c>
      <c r="BT95" s="598">
        <f t="shared" si="98"/>
        <v>0</v>
      </c>
      <c r="BU95" s="598">
        <f t="shared" si="98"/>
        <v>0</v>
      </c>
      <c r="BV95" s="598">
        <f t="shared" si="98"/>
        <v>0</v>
      </c>
      <c r="BW95" s="598">
        <f t="shared" si="98"/>
        <v>0</v>
      </c>
      <c r="BX95" s="598">
        <f t="shared" si="98"/>
        <v>0</v>
      </c>
      <c r="BY95" s="598">
        <f t="shared" si="98"/>
        <v>0</v>
      </c>
      <c r="BZ95" s="598">
        <f t="shared" si="98"/>
        <v>0</v>
      </c>
      <c r="CA95" s="598">
        <f t="shared" si="98"/>
        <v>0</v>
      </c>
      <c r="CB95" s="598">
        <f t="shared" si="98"/>
        <v>0</v>
      </c>
      <c r="CC95" s="598">
        <f t="shared" si="98"/>
        <v>0</v>
      </c>
      <c r="CD95" s="598">
        <f t="shared" si="98"/>
        <v>0</v>
      </c>
      <c r="CE95" s="598">
        <f t="shared" si="98"/>
        <v>0</v>
      </c>
      <c r="CF95" s="598">
        <f t="shared" si="98"/>
        <v>0</v>
      </c>
      <c r="CG95" s="598">
        <f t="shared" si="98"/>
        <v>0</v>
      </c>
      <c r="CH95" s="598">
        <f t="shared" si="98"/>
        <v>0</v>
      </c>
      <c r="CI95" s="598">
        <f t="shared" si="98"/>
        <v>0</v>
      </c>
      <c r="CJ95" s="598">
        <f t="shared" si="98"/>
        <v>0</v>
      </c>
      <c r="CK95" s="598">
        <f t="shared" si="98"/>
        <v>0</v>
      </c>
      <c r="CL95" s="598">
        <f t="shared" si="98"/>
        <v>0</v>
      </c>
      <c r="CM95" s="598">
        <f t="shared" si="98"/>
        <v>0</v>
      </c>
      <c r="CN95" s="598">
        <f t="shared" si="98"/>
        <v>0</v>
      </c>
      <c r="CO95" s="598">
        <f t="shared" si="98"/>
        <v>0</v>
      </c>
      <c r="CP95" s="598">
        <f t="shared" si="98"/>
        <v>0</v>
      </c>
      <c r="CQ95" s="598">
        <f t="shared" si="98"/>
        <v>0</v>
      </c>
      <c r="CR95" s="598">
        <f t="shared" si="98"/>
        <v>0</v>
      </c>
      <c r="CS95" s="598">
        <f t="shared" si="98"/>
        <v>0</v>
      </c>
      <c r="CT95" s="598">
        <f t="shared" si="98"/>
        <v>0</v>
      </c>
      <c r="CU95" s="598">
        <f t="shared" si="98"/>
        <v>0</v>
      </c>
      <c r="CV95" s="598">
        <f t="shared" si="98"/>
        <v>0</v>
      </c>
      <c r="CW95" s="598">
        <f t="shared" si="98"/>
        <v>0</v>
      </c>
      <c r="CX95" s="598">
        <f t="shared" si="98"/>
        <v>0</v>
      </c>
      <c r="CY95" s="598">
        <f t="shared" si="98"/>
        <v>0</v>
      </c>
      <c r="CZ95" s="598">
        <f t="shared" si="98"/>
        <v>0</v>
      </c>
      <c r="DA95" s="598">
        <f t="shared" si="98"/>
        <v>0</v>
      </c>
      <c r="DB95" s="598">
        <f t="shared" si="98"/>
        <v>0</v>
      </c>
      <c r="DC95" s="598">
        <f t="shared" si="98"/>
        <v>0</v>
      </c>
      <c r="DD95" s="598">
        <f t="shared" si="98"/>
        <v>0</v>
      </c>
      <c r="DE95" s="598">
        <f t="shared" si="98"/>
        <v>0</v>
      </c>
      <c r="DF95" s="598">
        <f t="shared" si="98"/>
        <v>0</v>
      </c>
      <c r="DG95" s="598">
        <f t="shared" si="98"/>
        <v>0</v>
      </c>
      <c r="DH95" s="598">
        <f t="shared" si="98"/>
        <v>0</v>
      </c>
      <c r="DI95" s="598">
        <f t="shared" si="98"/>
        <v>0</v>
      </c>
      <c r="DJ95" s="598">
        <f t="shared" si="98"/>
        <v>0</v>
      </c>
      <c r="DK95" s="598">
        <f t="shared" si="98"/>
        <v>0</v>
      </c>
      <c r="DL95" s="598">
        <f t="shared" si="98"/>
        <v>0</v>
      </c>
      <c r="DM95" s="598">
        <f t="shared" si="98"/>
        <v>0</v>
      </c>
      <c r="DN95" s="598">
        <f t="shared" si="98"/>
        <v>0</v>
      </c>
      <c r="DO95" s="598">
        <f t="shared" si="98"/>
        <v>0</v>
      </c>
      <c r="DP95" s="598">
        <f t="shared" si="98"/>
        <v>0</v>
      </c>
      <c r="DQ95" s="598">
        <f t="shared" si="98"/>
        <v>0</v>
      </c>
      <c r="DR95" s="598">
        <f t="shared" si="98"/>
        <v>0</v>
      </c>
      <c r="DS95" s="598">
        <f t="shared" si="98"/>
        <v>0</v>
      </c>
      <c r="DT95" s="598">
        <f t="shared" si="98"/>
        <v>0</v>
      </c>
      <c r="DU95" s="598">
        <f t="shared" si="98"/>
        <v>0</v>
      </c>
      <c r="DV95" s="598">
        <f t="shared" si="98"/>
        <v>0</v>
      </c>
      <c r="DW95" s="598">
        <f t="shared" si="98"/>
        <v>0</v>
      </c>
      <c r="DX95" s="598">
        <f t="shared" si="98"/>
        <v>0</v>
      </c>
      <c r="DY95" s="598">
        <f t="shared" si="98"/>
        <v>0</v>
      </c>
      <c r="DZ95" s="598">
        <f t="shared" si="98"/>
        <v>0</v>
      </c>
      <c r="EA95" s="598">
        <f t="shared" si="98"/>
        <v>0</v>
      </c>
      <c r="EB95" s="598">
        <f t="shared" si="98"/>
        <v>0</v>
      </c>
      <c r="EC95" s="598">
        <f t="shared" si="98"/>
        <v>0</v>
      </c>
      <c r="ED95" s="598">
        <f t="shared" si="98"/>
        <v>0</v>
      </c>
      <c r="EE95" s="598">
        <f t="shared" ref="EE95:GE95" si="99">SUM(EE96,EE101,EE106,EE111,EE116,EE121,EE124)</f>
        <v>0</v>
      </c>
      <c r="EF95" s="598">
        <f t="shared" si="99"/>
        <v>0</v>
      </c>
      <c r="EG95" s="598">
        <f t="shared" si="99"/>
        <v>0</v>
      </c>
      <c r="EH95" s="598">
        <f t="shared" si="99"/>
        <v>0</v>
      </c>
      <c r="EI95" s="598">
        <f t="shared" si="99"/>
        <v>0</v>
      </c>
      <c r="EJ95" s="598">
        <f t="shared" si="99"/>
        <v>0</v>
      </c>
      <c r="EK95" s="598">
        <f t="shared" si="99"/>
        <v>0</v>
      </c>
      <c r="EL95" s="598">
        <f t="shared" si="99"/>
        <v>0</v>
      </c>
      <c r="EM95" s="598">
        <f t="shared" si="99"/>
        <v>0</v>
      </c>
      <c r="EN95" s="598">
        <f t="shared" si="99"/>
        <v>0</v>
      </c>
      <c r="EO95" s="598">
        <f t="shared" si="99"/>
        <v>0</v>
      </c>
      <c r="EP95" s="598">
        <f t="shared" si="99"/>
        <v>0</v>
      </c>
      <c r="EQ95" s="598">
        <f t="shared" si="99"/>
        <v>0</v>
      </c>
      <c r="ER95" s="598">
        <f t="shared" si="99"/>
        <v>0</v>
      </c>
      <c r="ES95" s="598">
        <f t="shared" si="99"/>
        <v>0</v>
      </c>
      <c r="ET95" s="598">
        <f t="shared" si="99"/>
        <v>0</v>
      </c>
      <c r="EU95" s="598">
        <f t="shared" si="99"/>
        <v>0</v>
      </c>
      <c r="EV95" s="598">
        <f t="shared" si="99"/>
        <v>0</v>
      </c>
      <c r="EW95" s="598">
        <f t="shared" si="99"/>
        <v>0</v>
      </c>
      <c r="EX95" s="598">
        <f t="shared" si="99"/>
        <v>0</v>
      </c>
      <c r="EY95" s="598">
        <f t="shared" si="99"/>
        <v>0</v>
      </c>
      <c r="EZ95" s="598">
        <f t="shared" si="99"/>
        <v>0</v>
      </c>
      <c r="FA95" s="598">
        <f t="shared" si="99"/>
        <v>0</v>
      </c>
      <c r="FB95" s="598">
        <f t="shared" si="99"/>
        <v>0</v>
      </c>
      <c r="FC95" s="598">
        <f t="shared" si="99"/>
        <v>0</v>
      </c>
      <c r="FD95" s="598">
        <f t="shared" si="99"/>
        <v>0</v>
      </c>
      <c r="FE95" s="598">
        <f t="shared" si="99"/>
        <v>0</v>
      </c>
      <c r="FF95" s="598">
        <f t="shared" si="99"/>
        <v>0</v>
      </c>
      <c r="FG95" s="598">
        <f t="shared" si="99"/>
        <v>0</v>
      </c>
      <c r="FH95" s="598">
        <f t="shared" si="99"/>
        <v>0</v>
      </c>
      <c r="FI95" s="598">
        <f t="shared" si="99"/>
        <v>0</v>
      </c>
      <c r="FJ95" s="598">
        <f t="shared" si="99"/>
        <v>0</v>
      </c>
      <c r="FK95" s="598">
        <f t="shared" si="99"/>
        <v>0</v>
      </c>
      <c r="FL95" s="598">
        <f t="shared" si="99"/>
        <v>0</v>
      </c>
      <c r="FM95" s="598">
        <f t="shared" si="99"/>
        <v>0</v>
      </c>
      <c r="FN95" s="598">
        <f t="shared" si="99"/>
        <v>0</v>
      </c>
      <c r="FO95" s="598">
        <f t="shared" si="99"/>
        <v>0</v>
      </c>
      <c r="FP95" s="598">
        <f t="shared" si="99"/>
        <v>0</v>
      </c>
      <c r="FQ95" s="598">
        <f t="shared" si="99"/>
        <v>0</v>
      </c>
      <c r="FR95" s="598">
        <f t="shared" si="99"/>
        <v>0</v>
      </c>
      <c r="FS95" s="598">
        <f t="shared" si="99"/>
        <v>0</v>
      </c>
      <c r="FT95" s="598">
        <f t="shared" si="99"/>
        <v>0</v>
      </c>
      <c r="FU95" s="598">
        <f t="shared" si="99"/>
        <v>0</v>
      </c>
      <c r="FV95" s="598">
        <f t="shared" si="99"/>
        <v>0</v>
      </c>
      <c r="FW95" s="598">
        <f t="shared" si="99"/>
        <v>0</v>
      </c>
      <c r="FX95" s="598">
        <f t="shared" si="99"/>
        <v>0</v>
      </c>
      <c r="FY95" s="598">
        <f t="shared" si="99"/>
        <v>0</v>
      </c>
      <c r="FZ95" s="598">
        <f t="shared" si="99"/>
        <v>0</v>
      </c>
      <c r="GA95" s="598">
        <f t="shared" si="99"/>
        <v>0</v>
      </c>
      <c r="GB95" s="598">
        <f t="shared" si="99"/>
        <v>0</v>
      </c>
      <c r="GC95" s="598">
        <f t="shared" si="99"/>
        <v>0</v>
      </c>
      <c r="GD95" s="598">
        <f t="shared" si="99"/>
        <v>0</v>
      </c>
      <c r="GE95" s="598">
        <f t="shared" si="99"/>
        <v>0</v>
      </c>
    </row>
    <row r="96" spans="1:187" s="93" customFormat="1" ht="21" customHeight="1">
      <c r="A96" s="43" t="str">
        <f>目录及说明!$C$3</f>
        <v>XX地区</v>
      </c>
      <c r="B96" s="43" t="str">
        <f>目录及说明!$C$4</f>
        <v>XX项目</v>
      </c>
      <c r="C96" s="92" t="s">
        <v>4</v>
      </c>
      <c r="D96" s="852" t="s">
        <v>249</v>
      </c>
      <c r="E96" s="51">
        <f>SUM(E97:E100)</f>
        <v>0</v>
      </c>
      <c r="F96" s="51">
        <f>SUM(F97:F100)</f>
        <v>0</v>
      </c>
      <c r="G96" s="51">
        <f t="shared" ref="G96:BR96" si="100">SUM(G97:G100)</f>
        <v>0</v>
      </c>
      <c r="H96" s="51">
        <f t="shared" si="100"/>
        <v>0</v>
      </c>
      <c r="I96" s="51">
        <f t="shared" si="100"/>
        <v>0</v>
      </c>
      <c r="J96" s="51">
        <f t="shared" si="100"/>
        <v>0</v>
      </c>
      <c r="K96" s="51">
        <f t="shared" si="100"/>
        <v>0</v>
      </c>
      <c r="L96" s="51">
        <f t="shared" si="100"/>
        <v>0</v>
      </c>
      <c r="M96" s="51">
        <f t="shared" si="100"/>
        <v>0</v>
      </c>
      <c r="N96" s="51">
        <f t="shared" si="100"/>
        <v>0</v>
      </c>
      <c r="O96" s="51">
        <f t="shared" si="100"/>
        <v>0</v>
      </c>
      <c r="P96" s="51">
        <f t="shared" si="100"/>
        <v>0</v>
      </c>
      <c r="Q96" s="51">
        <f t="shared" si="100"/>
        <v>0</v>
      </c>
      <c r="R96" s="51">
        <f t="shared" si="100"/>
        <v>0</v>
      </c>
      <c r="S96" s="51">
        <f t="shared" si="100"/>
        <v>0</v>
      </c>
      <c r="T96" s="51">
        <f t="shared" si="100"/>
        <v>0</v>
      </c>
      <c r="U96" s="51">
        <f t="shared" si="100"/>
        <v>0</v>
      </c>
      <c r="V96" s="51">
        <f t="shared" si="100"/>
        <v>0</v>
      </c>
      <c r="W96" s="51">
        <f t="shared" si="100"/>
        <v>0</v>
      </c>
      <c r="X96" s="51">
        <f t="shared" si="100"/>
        <v>0</v>
      </c>
      <c r="Y96" s="51">
        <f t="shared" si="100"/>
        <v>0</v>
      </c>
      <c r="Z96" s="51">
        <f t="shared" si="100"/>
        <v>0</v>
      </c>
      <c r="AA96" s="51">
        <f t="shared" si="100"/>
        <v>0</v>
      </c>
      <c r="AB96" s="51">
        <f t="shared" si="100"/>
        <v>0</v>
      </c>
      <c r="AC96" s="51">
        <f t="shared" si="100"/>
        <v>0</v>
      </c>
      <c r="AD96" s="51">
        <f t="shared" si="100"/>
        <v>0</v>
      </c>
      <c r="AE96" s="51">
        <f t="shared" si="100"/>
        <v>0</v>
      </c>
      <c r="AF96" s="51">
        <f t="shared" si="100"/>
        <v>0</v>
      </c>
      <c r="AG96" s="51">
        <f t="shared" si="100"/>
        <v>0</v>
      </c>
      <c r="AH96" s="51">
        <f t="shared" si="100"/>
        <v>0</v>
      </c>
      <c r="AI96" s="51">
        <f t="shared" si="100"/>
        <v>0</v>
      </c>
      <c r="AJ96" s="51">
        <f t="shared" si="100"/>
        <v>0</v>
      </c>
      <c r="AK96" s="51">
        <f t="shared" si="100"/>
        <v>0</v>
      </c>
      <c r="AL96" s="51">
        <f t="shared" si="100"/>
        <v>0</v>
      </c>
      <c r="AM96" s="51">
        <f t="shared" si="100"/>
        <v>0</v>
      </c>
      <c r="AN96" s="51">
        <f t="shared" si="100"/>
        <v>0</v>
      </c>
      <c r="AO96" s="51">
        <f t="shared" si="100"/>
        <v>0</v>
      </c>
      <c r="AP96" s="51">
        <f t="shared" si="100"/>
        <v>0</v>
      </c>
      <c r="AQ96" s="51">
        <f t="shared" si="100"/>
        <v>0</v>
      </c>
      <c r="AR96" s="51">
        <f t="shared" si="100"/>
        <v>0</v>
      </c>
      <c r="AS96" s="51">
        <f t="shared" si="100"/>
        <v>0</v>
      </c>
      <c r="AT96" s="51">
        <f t="shared" si="100"/>
        <v>0</v>
      </c>
      <c r="AU96" s="51">
        <f t="shared" si="100"/>
        <v>0</v>
      </c>
      <c r="AV96" s="51">
        <f t="shared" si="100"/>
        <v>0</v>
      </c>
      <c r="AW96" s="51">
        <f t="shared" si="100"/>
        <v>0</v>
      </c>
      <c r="AX96" s="51">
        <f t="shared" si="100"/>
        <v>0</v>
      </c>
      <c r="AY96" s="51">
        <f t="shared" si="100"/>
        <v>0</v>
      </c>
      <c r="AZ96" s="51">
        <f t="shared" si="100"/>
        <v>0</v>
      </c>
      <c r="BA96" s="51">
        <f t="shared" si="100"/>
        <v>0</v>
      </c>
      <c r="BB96" s="51">
        <f t="shared" si="100"/>
        <v>0</v>
      </c>
      <c r="BC96" s="51">
        <f t="shared" si="100"/>
        <v>0</v>
      </c>
      <c r="BD96" s="51">
        <f t="shared" si="100"/>
        <v>0</v>
      </c>
      <c r="BE96" s="51">
        <f t="shared" si="100"/>
        <v>0</v>
      </c>
      <c r="BF96" s="51">
        <f t="shared" si="100"/>
        <v>0</v>
      </c>
      <c r="BG96" s="51">
        <f t="shared" si="100"/>
        <v>0</v>
      </c>
      <c r="BH96" s="51">
        <f t="shared" si="100"/>
        <v>0</v>
      </c>
      <c r="BI96" s="51">
        <f t="shared" si="100"/>
        <v>0</v>
      </c>
      <c r="BJ96" s="51">
        <f t="shared" si="100"/>
        <v>0</v>
      </c>
      <c r="BK96" s="51">
        <f t="shared" si="100"/>
        <v>0</v>
      </c>
      <c r="BL96" s="51">
        <f t="shared" si="100"/>
        <v>0</v>
      </c>
      <c r="BM96" s="51">
        <f t="shared" si="100"/>
        <v>0</v>
      </c>
      <c r="BN96" s="51">
        <f t="shared" si="100"/>
        <v>0</v>
      </c>
      <c r="BO96" s="51">
        <f t="shared" si="100"/>
        <v>0</v>
      </c>
      <c r="BP96" s="51">
        <f t="shared" si="100"/>
        <v>0</v>
      </c>
      <c r="BQ96" s="51">
        <f t="shared" si="100"/>
        <v>0</v>
      </c>
      <c r="BR96" s="51">
        <f t="shared" si="100"/>
        <v>0</v>
      </c>
      <c r="BS96" s="51">
        <f t="shared" ref="BS96:ED96" si="101">SUM(BS97:BS100)</f>
        <v>0</v>
      </c>
      <c r="BT96" s="51">
        <f t="shared" si="101"/>
        <v>0</v>
      </c>
      <c r="BU96" s="51">
        <f t="shared" si="101"/>
        <v>0</v>
      </c>
      <c r="BV96" s="51">
        <f t="shared" si="101"/>
        <v>0</v>
      </c>
      <c r="BW96" s="51">
        <f t="shared" si="101"/>
        <v>0</v>
      </c>
      <c r="BX96" s="51">
        <f t="shared" si="101"/>
        <v>0</v>
      </c>
      <c r="BY96" s="51">
        <f t="shared" si="101"/>
        <v>0</v>
      </c>
      <c r="BZ96" s="51">
        <f t="shared" si="101"/>
        <v>0</v>
      </c>
      <c r="CA96" s="51">
        <f t="shared" si="101"/>
        <v>0</v>
      </c>
      <c r="CB96" s="51">
        <f t="shared" si="101"/>
        <v>0</v>
      </c>
      <c r="CC96" s="51">
        <f t="shared" si="101"/>
        <v>0</v>
      </c>
      <c r="CD96" s="51">
        <f t="shared" si="101"/>
        <v>0</v>
      </c>
      <c r="CE96" s="51">
        <f t="shared" si="101"/>
        <v>0</v>
      </c>
      <c r="CF96" s="51">
        <f t="shared" si="101"/>
        <v>0</v>
      </c>
      <c r="CG96" s="51">
        <f t="shared" si="101"/>
        <v>0</v>
      </c>
      <c r="CH96" s="51">
        <f t="shared" si="101"/>
        <v>0</v>
      </c>
      <c r="CI96" s="51">
        <f t="shared" si="101"/>
        <v>0</v>
      </c>
      <c r="CJ96" s="51">
        <f t="shared" si="101"/>
        <v>0</v>
      </c>
      <c r="CK96" s="51">
        <f t="shared" si="101"/>
        <v>0</v>
      </c>
      <c r="CL96" s="51">
        <f t="shared" si="101"/>
        <v>0</v>
      </c>
      <c r="CM96" s="51">
        <f t="shared" si="101"/>
        <v>0</v>
      </c>
      <c r="CN96" s="51">
        <f t="shared" si="101"/>
        <v>0</v>
      </c>
      <c r="CO96" s="51">
        <f t="shared" si="101"/>
        <v>0</v>
      </c>
      <c r="CP96" s="51">
        <f t="shared" si="101"/>
        <v>0</v>
      </c>
      <c r="CQ96" s="51">
        <f t="shared" si="101"/>
        <v>0</v>
      </c>
      <c r="CR96" s="51">
        <f t="shared" si="101"/>
        <v>0</v>
      </c>
      <c r="CS96" s="51">
        <f t="shared" si="101"/>
        <v>0</v>
      </c>
      <c r="CT96" s="51">
        <f t="shared" si="101"/>
        <v>0</v>
      </c>
      <c r="CU96" s="51">
        <f t="shared" si="101"/>
        <v>0</v>
      </c>
      <c r="CV96" s="51">
        <f t="shared" si="101"/>
        <v>0</v>
      </c>
      <c r="CW96" s="51">
        <f t="shared" si="101"/>
        <v>0</v>
      </c>
      <c r="CX96" s="51">
        <f t="shared" si="101"/>
        <v>0</v>
      </c>
      <c r="CY96" s="51">
        <f t="shared" si="101"/>
        <v>0</v>
      </c>
      <c r="CZ96" s="51">
        <f t="shared" si="101"/>
        <v>0</v>
      </c>
      <c r="DA96" s="51">
        <f t="shared" si="101"/>
        <v>0</v>
      </c>
      <c r="DB96" s="51">
        <f t="shared" si="101"/>
        <v>0</v>
      </c>
      <c r="DC96" s="51">
        <f t="shared" si="101"/>
        <v>0</v>
      </c>
      <c r="DD96" s="51">
        <f t="shared" si="101"/>
        <v>0</v>
      </c>
      <c r="DE96" s="51">
        <f t="shared" si="101"/>
        <v>0</v>
      </c>
      <c r="DF96" s="51">
        <f t="shared" si="101"/>
        <v>0</v>
      </c>
      <c r="DG96" s="51">
        <f t="shared" si="101"/>
        <v>0</v>
      </c>
      <c r="DH96" s="51">
        <f t="shared" si="101"/>
        <v>0</v>
      </c>
      <c r="DI96" s="51">
        <f t="shared" si="101"/>
        <v>0</v>
      </c>
      <c r="DJ96" s="51">
        <f t="shared" si="101"/>
        <v>0</v>
      </c>
      <c r="DK96" s="51">
        <f t="shared" si="101"/>
        <v>0</v>
      </c>
      <c r="DL96" s="51">
        <f t="shared" si="101"/>
        <v>0</v>
      </c>
      <c r="DM96" s="51">
        <f t="shared" si="101"/>
        <v>0</v>
      </c>
      <c r="DN96" s="51">
        <f t="shared" si="101"/>
        <v>0</v>
      </c>
      <c r="DO96" s="51">
        <f t="shared" si="101"/>
        <v>0</v>
      </c>
      <c r="DP96" s="51">
        <f t="shared" si="101"/>
        <v>0</v>
      </c>
      <c r="DQ96" s="51">
        <f t="shared" si="101"/>
        <v>0</v>
      </c>
      <c r="DR96" s="51">
        <f t="shared" si="101"/>
        <v>0</v>
      </c>
      <c r="DS96" s="51">
        <f t="shared" si="101"/>
        <v>0</v>
      </c>
      <c r="DT96" s="51">
        <f t="shared" si="101"/>
        <v>0</v>
      </c>
      <c r="DU96" s="51">
        <f t="shared" si="101"/>
        <v>0</v>
      </c>
      <c r="DV96" s="51">
        <f t="shared" si="101"/>
        <v>0</v>
      </c>
      <c r="DW96" s="51">
        <f t="shared" si="101"/>
        <v>0</v>
      </c>
      <c r="DX96" s="51">
        <f t="shared" si="101"/>
        <v>0</v>
      </c>
      <c r="DY96" s="51">
        <f t="shared" si="101"/>
        <v>0</v>
      </c>
      <c r="DZ96" s="51">
        <f t="shared" si="101"/>
        <v>0</v>
      </c>
      <c r="EA96" s="51">
        <f t="shared" si="101"/>
        <v>0</v>
      </c>
      <c r="EB96" s="51">
        <f t="shared" si="101"/>
        <v>0</v>
      </c>
      <c r="EC96" s="51">
        <f t="shared" si="101"/>
        <v>0</v>
      </c>
      <c r="ED96" s="51">
        <f t="shared" si="101"/>
        <v>0</v>
      </c>
      <c r="EE96" s="51">
        <f t="shared" ref="EE96:GE96" si="102">SUM(EE97:EE100)</f>
        <v>0</v>
      </c>
      <c r="EF96" s="51">
        <f t="shared" si="102"/>
        <v>0</v>
      </c>
      <c r="EG96" s="51">
        <f t="shared" si="102"/>
        <v>0</v>
      </c>
      <c r="EH96" s="51">
        <f t="shared" si="102"/>
        <v>0</v>
      </c>
      <c r="EI96" s="51">
        <f t="shared" si="102"/>
        <v>0</v>
      </c>
      <c r="EJ96" s="51">
        <f t="shared" si="102"/>
        <v>0</v>
      </c>
      <c r="EK96" s="51">
        <f t="shared" si="102"/>
        <v>0</v>
      </c>
      <c r="EL96" s="51">
        <f t="shared" si="102"/>
        <v>0</v>
      </c>
      <c r="EM96" s="51">
        <f t="shared" si="102"/>
        <v>0</v>
      </c>
      <c r="EN96" s="51">
        <f t="shared" si="102"/>
        <v>0</v>
      </c>
      <c r="EO96" s="51">
        <f t="shared" si="102"/>
        <v>0</v>
      </c>
      <c r="EP96" s="51">
        <f t="shared" si="102"/>
        <v>0</v>
      </c>
      <c r="EQ96" s="51">
        <f t="shared" si="102"/>
        <v>0</v>
      </c>
      <c r="ER96" s="51">
        <f t="shared" si="102"/>
        <v>0</v>
      </c>
      <c r="ES96" s="51">
        <f t="shared" si="102"/>
        <v>0</v>
      </c>
      <c r="ET96" s="51">
        <f t="shared" si="102"/>
        <v>0</v>
      </c>
      <c r="EU96" s="51">
        <f t="shared" si="102"/>
        <v>0</v>
      </c>
      <c r="EV96" s="51">
        <f t="shared" si="102"/>
        <v>0</v>
      </c>
      <c r="EW96" s="51">
        <f t="shared" si="102"/>
        <v>0</v>
      </c>
      <c r="EX96" s="51">
        <f t="shared" si="102"/>
        <v>0</v>
      </c>
      <c r="EY96" s="51">
        <f t="shared" si="102"/>
        <v>0</v>
      </c>
      <c r="EZ96" s="51">
        <f t="shared" si="102"/>
        <v>0</v>
      </c>
      <c r="FA96" s="51">
        <f t="shared" si="102"/>
        <v>0</v>
      </c>
      <c r="FB96" s="51">
        <f t="shared" si="102"/>
        <v>0</v>
      </c>
      <c r="FC96" s="51">
        <f t="shared" si="102"/>
        <v>0</v>
      </c>
      <c r="FD96" s="51">
        <f t="shared" si="102"/>
        <v>0</v>
      </c>
      <c r="FE96" s="51">
        <f t="shared" si="102"/>
        <v>0</v>
      </c>
      <c r="FF96" s="51">
        <f t="shared" si="102"/>
        <v>0</v>
      </c>
      <c r="FG96" s="51">
        <f t="shared" si="102"/>
        <v>0</v>
      </c>
      <c r="FH96" s="51">
        <f t="shared" si="102"/>
        <v>0</v>
      </c>
      <c r="FI96" s="51">
        <f t="shared" si="102"/>
        <v>0</v>
      </c>
      <c r="FJ96" s="51">
        <f t="shared" si="102"/>
        <v>0</v>
      </c>
      <c r="FK96" s="51">
        <f t="shared" si="102"/>
        <v>0</v>
      </c>
      <c r="FL96" s="51">
        <f t="shared" si="102"/>
        <v>0</v>
      </c>
      <c r="FM96" s="51">
        <f t="shared" si="102"/>
        <v>0</v>
      </c>
      <c r="FN96" s="51">
        <f t="shared" si="102"/>
        <v>0</v>
      </c>
      <c r="FO96" s="51">
        <f t="shared" si="102"/>
        <v>0</v>
      </c>
      <c r="FP96" s="51">
        <f t="shared" si="102"/>
        <v>0</v>
      </c>
      <c r="FQ96" s="51">
        <f t="shared" si="102"/>
        <v>0</v>
      </c>
      <c r="FR96" s="51">
        <f t="shared" si="102"/>
        <v>0</v>
      </c>
      <c r="FS96" s="51">
        <f t="shared" si="102"/>
        <v>0</v>
      </c>
      <c r="FT96" s="51">
        <f t="shared" si="102"/>
        <v>0</v>
      </c>
      <c r="FU96" s="51">
        <f t="shared" si="102"/>
        <v>0</v>
      </c>
      <c r="FV96" s="51">
        <f t="shared" si="102"/>
        <v>0</v>
      </c>
      <c r="FW96" s="51">
        <f t="shared" si="102"/>
        <v>0</v>
      </c>
      <c r="FX96" s="51">
        <f t="shared" si="102"/>
        <v>0</v>
      </c>
      <c r="FY96" s="51">
        <f t="shared" si="102"/>
        <v>0</v>
      </c>
      <c r="FZ96" s="51">
        <f t="shared" si="102"/>
        <v>0</v>
      </c>
      <c r="GA96" s="51">
        <f t="shared" si="102"/>
        <v>0</v>
      </c>
      <c r="GB96" s="51">
        <f t="shared" si="102"/>
        <v>0</v>
      </c>
      <c r="GC96" s="51">
        <f t="shared" si="102"/>
        <v>0</v>
      </c>
      <c r="GD96" s="51">
        <f t="shared" si="102"/>
        <v>0</v>
      </c>
      <c r="GE96" s="51">
        <f t="shared" si="102"/>
        <v>0</v>
      </c>
    </row>
    <row r="97" spans="1:187" s="93" customFormat="1" ht="21" customHeight="1" outlineLevel="1">
      <c r="A97" s="43" t="str">
        <f>目录及说明!$C$3</f>
        <v>XX地区</v>
      </c>
      <c r="B97" s="43" t="str">
        <f>目录及说明!$C$4</f>
        <v>XX项目</v>
      </c>
      <c r="C97" s="94" t="str">
        <f>C7</f>
        <v>类别1</v>
      </c>
      <c r="D97" s="853"/>
      <c r="E97" s="125">
        <f t="shared" ref="E97" si="103">E37*E7/10000</f>
        <v>0</v>
      </c>
      <c r="F97" s="125">
        <f t="shared" ref="F97:AK97" si="104">F37*F7/10000</f>
        <v>0</v>
      </c>
      <c r="G97" s="125">
        <f t="shared" si="104"/>
        <v>0</v>
      </c>
      <c r="H97" s="125">
        <f t="shared" si="104"/>
        <v>0</v>
      </c>
      <c r="I97" s="125">
        <f t="shared" si="104"/>
        <v>0</v>
      </c>
      <c r="J97" s="125">
        <f t="shared" si="104"/>
        <v>0</v>
      </c>
      <c r="K97" s="125">
        <f t="shared" si="104"/>
        <v>0</v>
      </c>
      <c r="L97" s="125">
        <f t="shared" si="104"/>
        <v>0</v>
      </c>
      <c r="M97" s="125">
        <f t="shared" si="104"/>
        <v>0</v>
      </c>
      <c r="N97" s="125">
        <f t="shared" si="104"/>
        <v>0</v>
      </c>
      <c r="O97" s="125">
        <f t="shared" si="104"/>
        <v>0</v>
      </c>
      <c r="P97" s="125">
        <f t="shared" si="104"/>
        <v>0</v>
      </c>
      <c r="Q97" s="125">
        <f t="shared" si="104"/>
        <v>0</v>
      </c>
      <c r="R97" s="125">
        <f t="shared" si="104"/>
        <v>0</v>
      </c>
      <c r="S97" s="125">
        <f t="shared" si="104"/>
        <v>0</v>
      </c>
      <c r="T97" s="125">
        <f t="shared" si="104"/>
        <v>0</v>
      </c>
      <c r="U97" s="125">
        <f t="shared" si="104"/>
        <v>0</v>
      </c>
      <c r="V97" s="125">
        <f t="shared" si="104"/>
        <v>0</v>
      </c>
      <c r="W97" s="125">
        <f t="shared" si="104"/>
        <v>0</v>
      </c>
      <c r="X97" s="125">
        <f t="shared" si="104"/>
        <v>0</v>
      </c>
      <c r="Y97" s="125">
        <f t="shared" si="104"/>
        <v>0</v>
      </c>
      <c r="Z97" s="125">
        <f t="shared" si="104"/>
        <v>0</v>
      </c>
      <c r="AA97" s="125">
        <f t="shared" si="104"/>
        <v>0</v>
      </c>
      <c r="AB97" s="125">
        <f t="shared" si="104"/>
        <v>0</v>
      </c>
      <c r="AC97" s="125">
        <f t="shared" si="104"/>
        <v>0</v>
      </c>
      <c r="AD97" s="125">
        <f t="shared" si="104"/>
        <v>0</v>
      </c>
      <c r="AE97" s="125">
        <f t="shared" si="104"/>
        <v>0</v>
      </c>
      <c r="AF97" s="125">
        <f t="shared" si="104"/>
        <v>0</v>
      </c>
      <c r="AG97" s="125">
        <f t="shared" si="104"/>
        <v>0</v>
      </c>
      <c r="AH97" s="125">
        <f t="shared" si="104"/>
        <v>0</v>
      </c>
      <c r="AI97" s="125">
        <f t="shared" si="104"/>
        <v>0</v>
      </c>
      <c r="AJ97" s="125">
        <f t="shared" si="104"/>
        <v>0</v>
      </c>
      <c r="AK97" s="125">
        <f t="shared" si="104"/>
        <v>0</v>
      </c>
      <c r="AL97" s="125">
        <f t="shared" ref="AL97:BQ97" si="105">AL37*AL7/10000</f>
        <v>0</v>
      </c>
      <c r="AM97" s="125">
        <f t="shared" si="105"/>
        <v>0</v>
      </c>
      <c r="AN97" s="125">
        <f t="shared" si="105"/>
        <v>0</v>
      </c>
      <c r="AO97" s="125">
        <f t="shared" si="105"/>
        <v>0</v>
      </c>
      <c r="AP97" s="125">
        <f t="shared" si="105"/>
        <v>0</v>
      </c>
      <c r="AQ97" s="125">
        <f t="shared" si="105"/>
        <v>0</v>
      </c>
      <c r="AR97" s="125">
        <f t="shared" si="105"/>
        <v>0</v>
      </c>
      <c r="AS97" s="125">
        <f t="shared" si="105"/>
        <v>0</v>
      </c>
      <c r="AT97" s="125">
        <f t="shared" si="105"/>
        <v>0</v>
      </c>
      <c r="AU97" s="125">
        <f t="shared" si="105"/>
        <v>0</v>
      </c>
      <c r="AV97" s="125">
        <f t="shared" si="105"/>
        <v>0</v>
      </c>
      <c r="AW97" s="125">
        <f t="shared" si="105"/>
        <v>0</v>
      </c>
      <c r="AX97" s="125">
        <f t="shared" si="105"/>
        <v>0</v>
      </c>
      <c r="AY97" s="125">
        <f t="shared" si="105"/>
        <v>0</v>
      </c>
      <c r="AZ97" s="125">
        <f t="shared" si="105"/>
        <v>0</v>
      </c>
      <c r="BA97" s="125">
        <f t="shared" si="105"/>
        <v>0</v>
      </c>
      <c r="BB97" s="125">
        <f t="shared" si="105"/>
        <v>0</v>
      </c>
      <c r="BC97" s="125">
        <f t="shared" si="105"/>
        <v>0</v>
      </c>
      <c r="BD97" s="125">
        <f t="shared" si="105"/>
        <v>0</v>
      </c>
      <c r="BE97" s="125">
        <f t="shared" si="105"/>
        <v>0</v>
      </c>
      <c r="BF97" s="125">
        <f t="shared" si="105"/>
        <v>0</v>
      </c>
      <c r="BG97" s="125">
        <f t="shared" si="105"/>
        <v>0</v>
      </c>
      <c r="BH97" s="125">
        <f t="shared" si="105"/>
        <v>0</v>
      </c>
      <c r="BI97" s="125">
        <f t="shared" si="105"/>
        <v>0</v>
      </c>
      <c r="BJ97" s="125">
        <f t="shared" si="105"/>
        <v>0</v>
      </c>
      <c r="BK97" s="125">
        <f t="shared" si="105"/>
        <v>0</v>
      </c>
      <c r="BL97" s="125">
        <f t="shared" si="105"/>
        <v>0</v>
      </c>
      <c r="BM97" s="125">
        <f t="shared" si="105"/>
        <v>0</v>
      </c>
      <c r="BN97" s="125">
        <f t="shared" si="105"/>
        <v>0</v>
      </c>
      <c r="BO97" s="125">
        <f t="shared" si="105"/>
        <v>0</v>
      </c>
      <c r="BP97" s="125">
        <f t="shared" si="105"/>
        <v>0</v>
      </c>
      <c r="BQ97" s="125">
        <f t="shared" si="105"/>
        <v>0</v>
      </c>
      <c r="BR97" s="125">
        <f t="shared" ref="BR97:CW97" si="106">BR37*BR7/10000</f>
        <v>0</v>
      </c>
      <c r="BS97" s="125">
        <f t="shared" si="106"/>
        <v>0</v>
      </c>
      <c r="BT97" s="125">
        <f t="shared" si="106"/>
        <v>0</v>
      </c>
      <c r="BU97" s="125">
        <f t="shared" si="106"/>
        <v>0</v>
      </c>
      <c r="BV97" s="125">
        <f t="shared" si="106"/>
        <v>0</v>
      </c>
      <c r="BW97" s="125">
        <f t="shared" si="106"/>
        <v>0</v>
      </c>
      <c r="BX97" s="125">
        <f t="shared" si="106"/>
        <v>0</v>
      </c>
      <c r="BY97" s="125">
        <f t="shared" si="106"/>
        <v>0</v>
      </c>
      <c r="BZ97" s="125">
        <f t="shared" si="106"/>
        <v>0</v>
      </c>
      <c r="CA97" s="125">
        <f t="shared" si="106"/>
        <v>0</v>
      </c>
      <c r="CB97" s="125">
        <f t="shared" si="106"/>
        <v>0</v>
      </c>
      <c r="CC97" s="125">
        <f t="shared" si="106"/>
        <v>0</v>
      </c>
      <c r="CD97" s="125">
        <f t="shared" si="106"/>
        <v>0</v>
      </c>
      <c r="CE97" s="125">
        <f t="shared" si="106"/>
        <v>0</v>
      </c>
      <c r="CF97" s="125">
        <f t="shared" si="106"/>
        <v>0</v>
      </c>
      <c r="CG97" s="125">
        <f t="shared" si="106"/>
        <v>0</v>
      </c>
      <c r="CH97" s="125">
        <f t="shared" si="106"/>
        <v>0</v>
      </c>
      <c r="CI97" s="125">
        <f t="shared" si="106"/>
        <v>0</v>
      </c>
      <c r="CJ97" s="125">
        <f t="shared" si="106"/>
        <v>0</v>
      </c>
      <c r="CK97" s="125">
        <f t="shared" si="106"/>
        <v>0</v>
      </c>
      <c r="CL97" s="125">
        <f t="shared" si="106"/>
        <v>0</v>
      </c>
      <c r="CM97" s="125">
        <f t="shared" si="106"/>
        <v>0</v>
      </c>
      <c r="CN97" s="125">
        <f t="shared" si="106"/>
        <v>0</v>
      </c>
      <c r="CO97" s="125">
        <f t="shared" si="106"/>
        <v>0</v>
      </c>
      <c r="CP97" s="125">
        <f t="shared" si="106"/>
        <v>0</v>
      </c>
      <c r="CQ97" s="125">
        <f t="shared" si="106"/>
        <v>0</v>
      </c>
      <c r="CR97" s="125">
        <f t="shared" si="106"/>
        <v>0</v>
      </c>
      <c r="CS97" s="125">
        <f t="shared" si="106"/>
        <v>0</v>
      </c>
      <c r="CT97" s="125">
        <f t="shared" si="106"/>
        <v>0</v>
      </c>
      <c r="CU97" s="125">
        <f t="shared" si="106"/>
        <v>0</v>
      </c>
      <c r="CV97" s="125">
        <f t="shared" si="106"/>
        <v>0</v>
      </c>
      <c r="CW97" s="125">
        <f t="shared" si="106"/>
        <v>0</v>
      </c>
      <c r="CX97" s="125">
        <f t="shared" ref="CX97:EC97" si="107">CX37*CX7/10000</f>
        <v>0</v>
      </c>
      <c r="CY97" s="125">
        <f t="shared" si="107"/>
        <v>0</v>
      </c>
      <c r="CZ97" s="125">
        <f t="shared" si="107"/>
        <v>0</v>
      </c>
      <c r="DA97" s="125">
        <f t="shared" si="107"/>
        <v>0</v>
      </c>
      <c r="DB97" s="125">
        <f t="shared" si="107"/>
        <v>0</v>
      </c>
      <c r="DC97" s="125">
        <f t="shared" si="107"/>
        <v>0</v>
      </c>
      <c r="DD97" s="125">
        <f t="shared" si="107"/>
        <v>0</v>
      </c>
      <c r="DE97" s="125">
        <f t="shared" si="107"/>
        <v>0</v>
      </c>
      <c r="DF97" s="125">
        <f t="shared" si="107"/>
        <v>0</v>
      </c>
      <c r="DG97" s="125">
        <f t="shared" si="107"/>
        <v>0</v>
      </c>
      <c r="DH97" s="125">
        <f t="shared" si="107"/>
        <v>0</v>
      </c>
      <c r="DI97" s="125">
        <f t="shared" si="107"/>
        <v>0</v>
      </c>
      <c r="DJ97" s="125">
        <f t="shared" si="107"/>
        <v>0</v>
      </c>
      <c r="DK97" s="125">
        <f t="shared" si="107"/>
        <v>0</v>
      </c>
      <c r="DL97" s="125">
        <f t="shared" si="107"/>
        <v>0</v>
      </c>
      <c r="DM97" s="125">
        <f t="shared" si="107"/>
        <v>0</v>
      </c>
      <c r="DN97" s="125">
        <f t="shared" si="107"/>
        <v>0</v>
      </c>
      <c r="DO97" s="125">
        <f t="shared" si="107"/>
        <v>0</v>
      </c>
      <c r="DP97" s="125">
        <f t="shared" si="107"/>
        <v>0</v>
      </c>
      <c r="DQ97" s="125">
        <f t="shared" si="107"/>
        <v>0</v>
      </c>
      <c r="DR97" s="125">
        <f t="shared" si="107"/>
        <v>0</v>
      </c>
      <c r="DS97" s="125">
        <f t="shared" si="107"/>
        <v>0</v>
      </c>
      <c r="DT97" s="125">
        <f t="shared" si="107"/>
        <v>0</v>
      </c>
      <c r="DU97" s="125">
        <f t="shared" si="107"/>
        <v>0</v>
      </c>
      <c r="DV97" s="125">
        <f t="shared" si="107"/>
        <v>0</v>
      </c>
      <c r="DW97" s="125">
        <f t="shared" si="107"/>
        <v>0</v>
      </c>
      <c r="DX97" s="125">
        <f t="shared" si="107"/>
        <v>0</v>
      </c>
      <c r="DY97" s="125">
        <f t="shared" si="107"/>
        <v>0</v>
      </c>
      <c r="DZ97" s="125">
        <f t="shared" si="107"/>
        <v>0</v>
      </c>
      <c r="EA97" s="125">
        <f t="shared" si="107"/>
        <v>0</v>
      </c>
      <c r="EB97" s="125">
        <f t="shared" si="107"/>
        <v>0</v>
      </c>
      <c r="EC97" s="125">
        <f t="shared" si="107"/>
        <v>0</v>
      </c>
      <c r="ED97" s="125">
        <f t="shared" ref="ED97:FI97" si="108">ED37*ED7/10000</f>
        <v>0</v>
      </c>
      <c r="EE97" s="125">
        <f t="shared" si="108"/>
        <v>0</v>
      </c>
      <c r="EF97" s="125">
        <f t="shared" si="108"/>
        <v>0</v>
      </c>
      <c r="EG97" s="125">
        <f t="shared" si="108"/>
        <v>0</v>
      </c>
      <c r="EH97" s="125">
        <f t="shared" si="108"/>
        <v>0</v>
      </c>
      <c r="EI97" s="125">
        <f t="shared" si="108"/>
        <v>0</v>
      </c>
      <c r="EJ97" s="125">
        <f t="shared" si="108"/>
        <v>0</v>
      </c>
      <c r="EK97" s="125">
        <f t="shared" si="108"/>
        <v>0</v>
      </c>
      <c r="EL97" s="125">
        <f t="shared" si="108"/>
        <v>0</v>
      </c>
      <c r="EM97" s="125">
        <f t="shared" si="108"/>
        <v>0</v>
      </c>
      <c r="EN97" s="125">
        <f t="shared" si="108"/>
        <v>0</v>
      </c>
      <c r="EO97" s="125">
        <f t="shared" si="108"/>
        <v>0</v>
      </c>
      <c r="EP97" s="125">
        <f t="shared" si="108"/>
        <v>0</v>
      </c>
      <c r="EQ97" s="125">
        <f t="shared" si="108"/>
        <v>0</v>
      </c>
      <c r="ER97" s="125">
        <f t="shared" si="108"/>
        <v>0</v>
      </c>
      <c r="ES97" s="125">
        <f t="shared" si="108"/>
        <v>0</v>
      </c>
      <c r="ET97" s="125">
        <f t="shared" si="108"/>
        <v>0</v>
      </c>
      <c r="EU97" s="125">
        <f t="shared" si="108"/>
        <v>0</v>
      </c>
      <c r="EV97" s="125">
        <f t="shared" si="108"/>
        <v>0</v>
      </c>
      <c r="EW97" s="125">
        <f t="shared" si="108"/>
        <v>0</v>
      </c>
      <c r="EX97" s="125">
        <f t="shared" si="108"/>
        <v>0</v>
      </c>
      <c r="EY97" s="125">
        <f t="shared" si="108"/>
        <v>0</v>
      </c>
      <c r="EZ97" s="125">
        <f t="shared" si="108"/>
        <v>0</v>
      </c>
      <c r="FA97" s="125">
        <f t="shared" si="108"/>
        <v>0</v>
      </c>
      <c r="FB97" s="125">
        <f t="shared" si="108"/>
        <v>0</v>
      </c>
      <c r="FC97" s="125">
        <f t="shared" si="108"/>
        <v>0</v>
      </c>
      <c r="FD97" s="125">
        <f t="shared" si="108"/>
        <v>0</v>
      </c>
      <c r="FE97" s="125">
        <f t="shared" si="108"/>
        <v>0</v>
      </c>
      <c r="FF97" s="125">
        <f t="shared" si="108"/>
        <v>0</v>
      </c>
      <c r="FG97" s="125">
        <f t="shared" si="108"/>
        <v>0</v>
      </c>
      <c r="FH97" s="125">
        <f t="shared" si="108"/>
        <v>0</v>
      </c>
      <c r="FI97" s="125">
        <f t="shared" si="108"/>
        <v>0</v>
      </c>
      <c r="FJ97" s="125">
        <f t="shared" ref="FJ97:GE97" si="109">FJ37*FJ7/10000</f>
        <v>0</v>
      </c>
      <c r="FK97" s="125">
        <f t="shared" si="109"/>
        <v>0</v>
      </c>
      <c r="FL97" s="125">
        <f t="shared" si="109"/>
        <v>0</v>
      </c>
      <c r="FM97" s="125">
        <f t="shared" si="109"/>
        <v>0</v>
      </c>
      <c r="FN97" s="125">
        <f t="shared" si="109"/>
        <v>0</v>
      </c>
      <c r="FO97" s="125">
        <f t="shared" si="109"/>
        <v>0</v>
      </c>
      <c r="FP97" s="125">
        <f t="shared" si="109"/>
        <v>0</v>
      </c>
      <c r="FQ97" s="125">
        <f t="shared" si="109"/>
        <v>0</v>
      </c>
      <c r="FR97" s="125">
        <f t="shared" si="109"/>
        <v>0</v>
      </c>
      <c r="FS97" s="125">
        <f t="shared" si="109"/>
        <v>0</v>
      </c>
      <c r="FT97" s="125">
        <f t="shared" si="109"/>
        <v>0</v>
      </c>
      <c r="FU97" s="125">
        <f t="shared" si="109"/>
        <v>0</v>
      </c>
      <c r="FV97" s="125">
        <f t="shared" si="109"/>
        <v>0</v>
      </c>
      <c r="FW97" s="125">
        <f t="shared" si="109"/>
        <v>0</v>
      </c>
      <c r="FX97" s="125">
        <f t="shared" si="109"/>
        <v>0</v>
      </c>
      <c r="FY97" s="125">
        <f t="shared" si="109"/>
        <v>0</v>
      </c>
      <c r="FZ97" s="125">
        <f t="shared" si="109"/>
        <v>0</v>
      </c>
      <c r="GA97" s="125">
        <f t="shared" si="109"/>
        <v>0</v>
      </c>
      <c r="GB97" s="125">
        <f t="shared" si="109"/>
        <v>0</v>
      </c>
      <c r="GC97" s="125">
        <f t="shared" si="109"/>
        <v>0</v>
      </c>
      <c r="GD97" s="125">
        <f t="shared" si="109"/>
        <v>0</v>
      </c>
      <c r="GE97" s="125">
        <f t="shared" si="109"/>
        <v>0</v>
      </c>
    </row>
    <row r="98" spans="1:187" s="93" customFormat="1" ht="21" customHeight="1" outlineLevel="1">
      <c r="A98" s="43" t="str">
        <f>目录及说明!$C$3</f>
        <v>XX地区</v>
      </c>
      <c r="B98" s="43" t="str">
        <f>目录及说明!$C$4</f>
        <v>XX项目</v>
      </c>
      <c r="C98" s="94" t="str">
        <f t="shared" ref="C98:C100" si="110">C8</f>
        <v>类别2</v>
      </c>
      <c r="D98" s="853"/>
      <c r="E98" s="125">
        <f t="shared" ref="E98" si="111">E38*E8/10000</f>
        <v>0</v>
      </c>
      <c r="F98" s="125">
        <f t="shared" ref="F98:AK98" si="112">F38*F8/10000</f>
        <v>0</v>
      </c>
      <c r="G98" s="125">
        <f t="shared" si="112"/>
        <v>0</v>
      </c>
      <c r="H98" s="125">
        <f t="shared" si="112"/>
        <v>0</v>
      </c>
      <c r="I98" s="125">
        <f t="shared" si="112"/>
        <v>0</v>
      </c>
      <c r="J98" s="125">
        <f t="shared" si="112"/>
        <v>0</v>
      </c>
      <c r="K98" s="125">
        <f t="shared" si="112"/>
        <v>0</v>
      </c>
      <c r="L98" s="125">
        <f t="shared" si="112"/>
        <v>0</v>
      </c>
      <c r="M98" s="125">
        <f t="shared" si="112"/>
        <v>0</v>
      </c>
      <c r="N98" s="125">
        <f t="shared" si="112"/>
        <v>0</v>
      </c>
      <c r="O98" s="125">
        <f t="shared" si="112"/>
        <v>0</v>
      </c>
      <c r="P98" s="125">
        <f t="shared" si="112"/>
        <v>0</v>
      </c>
      <c r="Q98" s="125">
        <f t="shared" si="112"/>
        <v>0</v>
      </c>
      <c r="R98" s="125">
        <f t="shared" si="112"/>
        <v>0</v>
      </c>
      <c r="S98" s="125">
        <f t="shared" si="112"/>
        <v>0</v>
      </c>
      <c r="T98" s="125">
        <f t="shared" si="112"/>
        <v>0</v>
      </c>
      <c r="U98" s="125">
        <f t="shared" si="112"/>
        <v>0</v>
      </c>
      <c r="V98" s="125">
        <f t="shared" si="112"/>
        <v>0</v>
      </c>
      <c r="W98" s="125">
        <f t="shared" si="112"/>
        <v>0</v>
      </c>
      <c r="X98" s="125">
        <f t="shared" si="112"/>
        <v>0</v>
      </c>
      <c r="Y98" s="125">
        <f t="shared" si="112"/>
        <v>0</v>
      </c>
      <c r="Z98" s="125">
        <f t="shared" si="112"/>
        <v>0</v>
      </c>
      <c r="AA98" s="125">
        <f t="shared" si="112"/>
        <v>0</v>
      </c>
      <c r="AB98" s="125">
        <f t="shared" si="112"/>
        <v>0</v>
      </c>
      <c r="AC98" s="125">
        <f t="shared" si="112"/>
        <v>0</v>
      </c>
      <c r="AD98" s="125">
        <f t="shared" si="112"/>
        <v>0</v>
      </c>
      <c r="AE98" s="125">
        <f t="shared" si="112"/>
        <v>0</v>
      </c>
      <c r="AF98" s="125">
        <f t="shared" si="112"/>
        <v>0</v>
      </c>
      <c r="AG98" s="125">
        <f t="shared" si="112"/>
        <v>0</v>
      </c>
      <c r="AH98" s="125">
        <f t="shared" si="112"/>
        <v>0</v>
      </c>
      <c r="AI98" s="125">
        <f t="shared" si="112"/>
        <v>0</v>
      </c>
      <c r="AJ98" s="125">
        <f t="shared" si="112"/>
        <v>0</v>
      </c>
      <c r="AK98" s="125">
        <f t="shared" si="112"/>
        <v>0</v>
      </c>
      <c r="AL98" s="125">
        <f t="shared" ref="AL98:BQ98" si="113">AL38*AL8/10000</f>
        <v>0</v>
      </c>
      <c r="AM98" s="125">
        <f t="shared" si="113"/>
        <v>0</v>
      </c>
      <c r="AN98" s="125">
        <f t="shared" si="113"/>
        <v>0</v>
      </c>
      <c r="AO98" s="125">
        <f t="shared" si="113"/>
        <v>0</v>
      </c>
      <c r="AP98" s="125">
        <f t="shared" si="113"/>
        <v>0</v>
      </c>
      <c r="AQ98" s="125">
        <f t="shared" si="113"/>
        <v>0</v>
      </c>
      <c r="AR98" s="125">
        <f t="shared" si="113"/>
        <v>0</v>
      </c>
      <c r="AS98" s="125">
        <f t="shared" si="113"/>
        <v>0</v>
      </c>
      <c r="AT98" s="125">
        <f t="shared" si="113"/>
        <v>0</v>
      </c>
      <c r="AU98" s="125">
        <f t="shared" si="113"/>
        <v>0</v>
      </c>
      <c r="AV98" s="125">
        <f t="shared" si="113"/>
        <v>0</v>
      </c>
      <c r="AW98" s="125">
        <f t="shared" si="113"/>
        <v>0</v>
      </c>
      <c r="AX98" s="125">
        <f t="shared" si="113"/>
        <v>0</v>
      </c>
      <c r="AY98" s="125">
        <f t="shared" si="113"/>
        <v>0</v>
      </c>
      <c r="AZ98" s="125">
        <f t="shared" si="113"/>
        <v>0</v>
      </c>
      <c r="BA98" s="125">
        <f t="shared" si="113"/>
        <v>0</v>
      </c>
      <c r="BB98" s="125">
        <f t="shared" si="113"/>
        <v>0</v>
      </c>
      <c r="BC98" s="125">
        <f t="shared" si="113"/>
        <v>0</v>
      </c>
      <c r="BD98" s="125">
        <f t="shared" si="113"/>
        <v>0</v>
      </c>
      <c r="BE98" s="125">
        <f t="shared" si="113"/>
        <v>0</v>
      </c>
      <c r="BF98" s="125">
        <f t="shared" si="113"/>
        <v>0</v>
      </c>
      <c r="BG98" s="125">
        <f t="shared" si="113"/>
        <v>0</v>
      </c>
      <c r="BH98" s="125">
        <f t="shared" si="113"/>
        <v>0</v>
      </c>
      <c r="BI98" s="125">
        <f t="shared" si="113"/>
        <v>0</v>
      </c>
      <c r="BJ98" s="125">
        <f t="shared" si="113"/>
        <v>0</v>
      </c>
      <c r="BK98" s="125">
        <f t="shared" si="113"/>
        <v>0</v>
      </c>
      <c r="BL98" s="125">
        <f t="shared" si="113"/>
        <v>0</v>
      </c>
      <c r="BM98" s="125">
        <f t="shared" si="113"/>
        <v>0</v>
      </c>
      <c r="BN98" s="125">
        <f t="shared" si="113"/>
        <v>0</v>
      </c>
      <c r="BO98" s="125">
        <f t="shared" si="113"/>
        <v>0</v>
      </c>
      <c r="BP98" s="125">
        <f t="shared" si="113"/>
        <v>0</v>
      </c>
      <c r="BQ98" s="125">
        <f t="shared" si="113"/>
        <v>0</v>
      </c>
      <c r="BR98" s="125">
        <f t="shared" ref="BR98:CW98" si="114">BR38*BR8/10000</f>
        <v>0</v>
      </c>
      <c r="BS98" s="125">
        <f t="shared" si="114"/>
        <v>0</v>
      </c>
      <c r="BT98" s="125">
        <f t="shared" si="114"/>
        <v>0</v>
      </c>
      <c r="BU98" s="125">
        <f t="shared" si="114"/>
        <v>0</v>
      </c>
      <c r="BV98" s="125">
        <f t="shared" si="114"/>
        <v>0</v>
      </c>
      <c r="BW98" s="125">
        <f t="shared" si="114"/>
        <v>0</v>
      </c>
      <c r="BX98" s="125">
        <f t="shared" si="114"/>
        <v>0</v>
      </c>
      <c r="BY98" s="125">
        <f t="shared" si="114"/>
        <v>0</v>
      </c>
      <c r="BZ98" s="125">
        <f t="shared" si="114"/>
        <v>0</v>
      </c>
      <c r="CA98" s="125">
        <f t="shared" si="114"/>
        <v>0</v>
      </c>
      <c r="CB98" s="125">
        <f t="shared" si="114"/>
        <v>0</v>
      </c>
      <c r="CC98" s="125">
        <f t="shared" si="114"/>
        <v>0</v>
      </c>
      <c r="CD98" s="125">
        <f t="shared" si="114"/>
        <v>0</v>
      </c>
      <c r="CE98" s="125">
        <f t="shared" si="114"/>
        <v>0</v>
      </c>
      <c r="CF98" s="125">
        <f t="shared" si="114"/>
        <v>0</v>
      </c>
      <c r="CG98" s="125">
        <f t="shared" si="114"/>
        <v>0</v>
      </c>
      <c r="CH98" s="125">
        <f t="shared" si="114"/>
        <v>0</v>
      </c>
      <c r="CI98" s="125">
        <f t="shared" si="114"/>
        <v>0</v>
      </c>
      <c r="CJ98" s="125">
        <f t="shared" si="114"/>
        <v>0</v>
      </c>
      <c r="CK98" s="125">
        <f t="shared" si="114"/>
        <v>0</v>
      </c>
      <c r="CL98" s="125">
        <f t="shared" si="114"/>
        <v>0</v>
      </c>
      <c r="CM98" s="125">
        <f t="shared" si="114"/>
        <v>0</v>
      </c>
      <c r="CN98" s="125">
        <f t="shared" si="114"/>
        <v>0</v>
      </c>
      <c r="CO98" s="125">
        <f t="shared" si="114"/>
        <v>0</v>
      </c>
      <c r="CP98" s="125">
        <f t="shared" si="114"/>
        <v>0</v>
      </c>
      <c r="CQ98" s="125">
        <f t="shared" si="114"/>
        <v>0</v>
      </c>
      <c r="CR98" s="125">
        <f t="shared" si="114"/>
        <v>0</v>
      </c>
      <c r="CS98" s="125">
        <f t="shared" si="114"/>
        <v>0</v>
      </c>
      <c r="CT98" s="125">
        <f t="shared" si="114"/>
        <v>0</v>
      </c>
      <c r="CU98" s="125">
        <f t="shared" si="114"/>
        <v>0</v>
      </c>
      <c r="CV98" s="125">
        <f t="shared" si="114"/>
        <v>0</v>
      </c>
      <c r="CW98" s="125">
        <f t="shared" si="114"/>
        <v>0</v>
      </c>
      <c r="CX98" s="125">
        <f t="shared" ref="CX98:EC98" si="115">CX38*CX8/10000</f>
        <v>0</v>
      </c>
      <c r="CY98" s="125">
        <f t="shared" si="115"/>
        <v>0</v>
      </c>
      <c r="CZ98" s="125">
        <f t="shared" si="115"/>
        <v>0</v>
      </c>
      <c r="DA98" s="125">
        <f t="shared" si="115"/>
        <v>0</v>
      </c>
      <c r="DB98" s="125">
        <f t="shared" si="115"/>
        <v>0</v>
      </c>
      <c r="DC98" s="125">
        <f t="shared" si="115"/>
        <v>0</v>
      </c>
      <c r="DD98" s="125">
        <f t="shared" si="115"/>
        <v>0</v>
      </c>
      <c r="DE98" s="125">
        <f t="shared" si="115"/>
        <v>0</v>
      </c>
      <c r="DF98" s="125">
        <f t="shared" si="115"/>
        <v>0</v>
      </c>
      <c r="DG98" s="125">
        <f t="shared" si="115"/>
        <v>0</v>
      </c>
      <c r="DH98" s="125">
        <f t="shared" si="115"/>
        <v>0</v>
      </c>
      <c r="DI98" s="125">
        <f t="shared" si="115"/>
        <v>0</v>
      </c>
      <c r="DJ98" s="125">
        <f t="shared" si="115"/>
        <v>0</v>
      </c>
      <c r="DK98" s="125">
        <f t="shared" si="115"/>
        <v>0</v>
      </c>
      <c r="DL98" s="125">
        <f t="shared" si="115"/>
        <v>0</v>
      </c>
      <c r="DM98" s="125">
        <f t="shared" si="115"/>
        <v>0</v>
      </c>
      <c r="DN98" s="125">
        <f t="shared" si="115"/>
        <v>0</v>
      </c>
      <c r="DO98" s="125">
        <f t="shared" si="115"/>
        <v>0</v>
      </c>
      <c r="DP98" s="125">
        <f t="shared" si="115"/>
        <v>0</v>
      </c>
      <c r="DQ98" s="125">
        <f t="shared" si="115"/>
        <v>0</v>
      </c>
      <c r="DR98" s="125">
        <f t="shared" si="115"/>
        <v>0</v>
      </c>
      <c r="DS98" s="125">
        <f t="shared" si="115"/>
        <v>0</v>
      </c>
      <c r="DT98" s="125">
        <f t="shared" si="115"/>
        <v>0</v>
      </c>
      <c r="DU98" s="125">
        <f t="shared" si="115"/>
        <v>0</v>
      </c>
      <c r="DV98" s="125">
        <f t="shared" si="115"/>
        <v>0</v>
      </c>
      <c r="DW98" s="125">
        <f t="shared" si="115"/>
        <v>0</v>
      </c>
      <c r="DX98" s="125">
        <f t="shared" si="115"/>
        <v>0</v>
      </c>
      <c r="DY98" s="125">
        <f t="shared" si="115"/>
        <v>0</v>
      </c>
      <c r="DZ98" s="125">
        <f t="shared" si="115"/>
        <v>0</v>
      </c>
      <c r="EA98" s="125">
        <f t="shared" si="115"/>
        <v>0</v>
      </c>
      <c r="EB98" s="125">
        <f t="shared" si="115"/>
        <v>0</v>
      </c>
      <c r="EC98" s="125">
        <f t="shared" si="115"/>
        <v>0</v>
      </c>
      <c r="ED98" s="125">
        <f t="shared" ref="ED98:FI98" si="116">ED38*ED8/10000</f>
        <v>0</v>
      </c>
      <c r="EE98" s="125">
        <f t="shared" si="116"/>
        <v>0</v>
      </c>
      <c r="EF98" s="125">
        <f t="shared" si="116"/>
        <v>0</v>
      </c>
      <c r="EG98" s="125">
        <f t="shared" si="116"/>
        <v>0</v>
      </c>
      <c r="EH98" s="125">
        <f t="shared" si="116"/>
        <v>0</v>
      </c>
      <c r="EI98" s="125">
        <f t="shared" si="116"/>
        <v>0</v>
      </c>
      <c r="EJ98" s="125">
        <f t="shared" si="116"/>
        <v>0</v>
      </c>
      <c r="EK98" s="125">
        <f t="shared" si="116"/>
        <v>0</v>
      </c>
      <c r="EL98" s="125">
        <f t="shared" si="116"/>
        <v>0</v>
      </c>
      <c r="EM98" s="125">
        <f t="shared" si="116"/>
        <v>0</v>
      </c>
      <c r="EN98" s="125">
        <f t="shared" si="116"/>
        <v>0</v>
      </c>
      <c r="EO98" s="125">
        <f t="shared" si="116"/>
        <v>0</v>
      </c>
      <c r="EP98" s="125">
        <f t="shared" si="116"/>
        <v>0</v>
      </c>
      <c r="EQ98" s="125">
        <f t="shared" si="116"/>
        <v>0</v>
      </c>
      <c r="ER98" s="125">
        <f t="shared" si="116"/>
        <v>0</v>
      </c>
      <c r="ES98" s="125">
        <f t="shared" si="116"/>
        <v>0</v>
      </c>
      <c r="ET98" s="125">
        <f t="shared" si="116"/>
        <v>0</v>
      </c>
      <c r="EU98" s="125">
        <f t="shared" si="116"/>
        <v>0</v>
      </c>
      <c r="EV98" s="125">
        <f t="shared" si="116"/>
        <v>0</v>
      </c>
      <c r="EW98" s="125">
        <f t="shared" si="116"/>
        <v>0</v>
      </c>
      <c r="EX98" s="125">
        <f t="shared" si="116"/>
        <v>0</v>
      </c>
      <c r="EY98" s="125">
        <f t="shared" si="116"/>
        <v>0</v>
      </c>
      <c r="EZ98" s="125">
        <f t="shared" si="116"/>
        <v>0</v>
      </c>
      <c r="FA98" s="125">
        <f t="shared" si="116"/>
        <v>0</v>
      </c>
      <c r="FB98" s="125">
        <f t="shared" si="116"/>
        <v>0</v>
      </c>
      <c r="FC98" s="125">
        <f t="shared" si="116"/>
        <v>0</v>
      </c>
      <c r="FD98" s="125">
        <f t="shared" si="116"/>
        <v>0</v>
      </c>
      <c r="FE98" s="125">
        <f t="shared" si="116"/>
        <v>0</v>
      </c>
      <c r="FF98" s="125">
        <f t="shared" si="116"/>
        <v>0</v>
      </c>
      <c r="FG98" s="125">
        <f t="shared" si="116"/>
        <v>0</v>
      </c>
      <c r="FH98" s="125">
        <f t="shared" si="116"/>
        <v>0</v>
      </c>
      <c r="FI98" s="125">
        <f t="shared" si="116"/>
        <v>0</v>
      </c>
      <c r="FJ98" s="125">
        <f t="shared" ref="FJ98:GE98" si="117">FJ38*FJ8/10000</f>
        <v>0</v>
      </c>
      <c r="FK98" s="125">
        <f t="shared" si="117"/>
        <v>0</v>
      </c>
      <c r="FL98" s="125">
        <f t="shared" si="117"/>
        <v>0</v>
      </c>
      <c r="FM98" s="125">
        <f t="shared" si="117"/>
        <v>0</v>
      </c>
      <c r="FN98" s="125">
        <f t="shared" si="117"/>
        <v>0</v>
      </c>
      <c r="FO98" s="125">
        <f t="shared" si="117"/>
        <v>0</v>
      </c>
      <c r="FP98" s="125">
        <f t="shared" si="117"/>
        <v>0</v>
      </c>
      <c r="FQ98" s="125">
        <f t="shared" si="117"/>
        <v>0</v>
      </c>
      <c r="FR98" s="125">
        <f t="shared" si="117"/>
        <v>0</v>
      </c>
      <c r="FS98" s="125">
        <f t="shared" si="117"/>
        <v>0</v>
      </c>
      <c r="FT98" s="125">
        <f t="shared" si="117"/>
        <v>0</v>
      </c>
      <c r="FU98" s="125">
        <f t="shared" si="117"/>
        <v>0</v>
      </c>
      <c r="FV98" s="125">
        <f t="shared" si="117"/>
        <v>0</v>
      </c>
      <c r="FW98" s="125">
        <f t="shared" si="117"/>
        <v>0</v>
      </c>
      <c r="FX98" s="125">
        <f t="shared" si="117"/>
        <v>0</v>
      </c>
      <c r="FY98" s="125">
        <f t="shared" si="117"/>
        <v>0</v>
      </c>
      <c r="FZ98" s="125">
        <f t="shared" si="117"/>
        <v>0</v>
      </c>
      <c r="GA98" s="125">
        <f t="shared" si="117"/>
        <v>0</v>
      </c>
      <c r="GB98" s="125">
        <f t="shared" si="117"/>
        <v>0</v>
      </c>
      <c r="GC98" s="125">
        <f t="shared" si="117"/>
        <v>0</v>
      </c>
      <c r="GD98" s="125">
        <f t="shared" si="117"/>
        <v>0</v>
      </c>
      <c r="GE98" s="125">
        <f t="shared" si="117"/>
        <v>0</v>
      </c>
    </row>
    <row r="99" spans="1:187" s="93" customFormat="1" ht="21" customHeight="1" outlineLevel="1">
      <c r="A99" s="43" t="str">
        <f>目录及说明!$C$3</f>
        <v>XX地区</v>
      </c>
      <c r="B99" s="43" t="str">
        <f>目录及说明!$C$4</f>
        <v>XX项目</v>
      </c>
      <c r="C99" s="95" t="str">
        <f t="shared" si="110"/>
        <v>类别3</v>
      </c>
      <c r="D99" s="853"/>
      <c r="E99" s="125">
        <f t="shared" ref="E99" si="118">E39*E9/10000</f>
        <v>0</v>
      </c>
      <c r="F99" s="125">
        <f t="shared" ref="F99:AK99" si="119">F39*F9/10000</f>
        <v>0</v>
      </c>
      <c r="G99" s="125">
        <f t="shared" si="119"/>
        <v>0</v>
      </c>
      <c r="H99" s="125">
        <f t="shared" si="119"/>
        <v>0</v>
      </c>
      <c r="I99" s="125">
        <f t="shared" si="119"/>
        <v>0</v>
      </c>
      <c r="J99" s="125">
        <f t="shared" si="119"/>
        <v>0</v>
      </c>
      <c r="K99" s="125">
        <f t="shared" si="119"/>
        <v>0</v>
      </c>
      <c r="L99" s="125">
        <f t="shared" si="119"/>
        <v>0</v>
      </c>
      <c r="M99" s="125">
        <f t="shared" si="119"/>
        <v>0</v>
      </c>
      <c r="N99" s="125">
        <f t="shared" si="119"/>
        <v>0</v>
      </c>
      <c r="O99" s="125">
        <f t="shared" si="119"/>
        <v>0</v>
      </c>
      <c r="P99" s="125">
        <f t="shared" si="119"/>
        <v>0</v>
      </c>
      <c r="Q99" s="125">
        <f t="shared" si="119"/>
        <v>0</v>
      </c>
      <c r="R99" s="125">
        <f t="shared" si="119"/>
        <v>0</v>
      </c>
      <c r="S99" s="125">
        <f t="shared" si="119"/>
        <v>0</v>
      </c>
      <c r="T99" s="125">
        <f t="shared" si="119"/>
        <v>0</v>
      </c>
      <c r="U99" s="125">
        <f t="shared" si="119"/>
        <v>0</v>
      </c>
      <c r="V99" s="125">
        <f t="shared" si="119"/>
        <v>0</v>
      </c>
      <c r="W99" s="125">
        <f t="shared" si="119"/>
        <v>0</v>
      </c>
      <c r="X99" s="125">
        <f t="shared" si="119"/>
        <v>0</v>
      </c>
      <c r="Y99" s="125">
        <f t="shared" si="119"/>
        <v>0</v>
      </c>
      <c r="Z99" s="125">
        <f t="shared" si="119"/>
        <v>0</v>
      </c>
      <c r="AA99" s="125">
        <f t="shared" si="119"/>
        <v>0</v>
      </c>
      <c r="AB99" s="125">
        <f t="shared" si="119"/>
        <v>0</v>
      </c>
      <c r="AC99" s="125">
        <f t="shared" si="119"/>
        <v>0</v>
      </c>
      <c r="AD99" s="125">
        <f t="shared" si="119"/>
        <v>0</v>
      </c>
      <c r="AE99" s="125">
        <f t="shared" si="119"/>
        <v>0</v>
      </c>
      <c r="AF99" s="125">
        <f t="shared" si="119"/>
        <v>0</v>
      </c>
      <c r="AG99" s="125">
        <f t="shared" si="119"/>
        <v>0</v>
      </c>
      <c r="AH99" s="125">
        <f t="shared" si="119"/>
        <v>0</v>
      </c>
      <c r="AI99" s="125">
        <f t="shared" si="119"/>
        <v>0</v>
      </c>
      <c r="AJ99" s="125">
        <f t="shared" si="119"/>
        <v>0</v>
      </c>
      <c r="AK99" s="125">
        <f t="shared" si="119"/>
        <v>0</v>
      </c>
      <c r="AL99" s="125">
        <f t="shared" ref="AL99:BQ99" si="120">AL39*AL9/10000</f>
        <v>0</v>
      </c>
      <c r="AM99" s="125">
        <f t="shared" si="120"/>
        <v>0</v>
      </c>
      <c r="AN99" s="125">
        <f t="shared" si="120"/>
        <v>0</v>
      </c>
      <c r="AO99" s="125">
        <f t="shared" si="120"/>
        <v>0</v>
      </c>
      <c r="AP99" s="125">
        <f t="shared" si="120"/>
        <v>0</v>
      </c>
      <c r="AQ99" s="125">
        <f t="shared" si="120"/>
        <v>0</v>
      </c>
      <c r="AR99" s="125">
        <f t="shared" si="120"/>
        <v>0</v>
      </c>
      <c r="AS99" s="125">
        <f t="shared" si="120"/>
        <v>0</v>
      </c>
      <c r="AT99" s="125">
        <f t="shared" si="120"/>
        <v>0</v>
      </c>
      <c r="AU99" s="125">
        <f t="shared" si="120"/>
        <v>0</v>
      </c>
      <c r="AV99" s="125">
        <f t="shared" si="120"/>
        <v>0</v>
      </c>
      <c r="AW99" s="125">
        <f t="shared" si="120"/>
        <v>0</v>
      </c>
      <c r="AX99" s="125">
        <f t="shared" si="120"/>
        <v>0</v>
      </c>
      <c r="AY99" s="125">
        <f t="shared" si="120"/>
        <v>0</v>
      </c>
      <c r="AZ99" s="125">
        <f t="shared" si="120"/>
        <v>0</v>
      </c>
      <c r="BA99" s="125">
        <f t="shared" si="120"/>
        <v>0</v>
      </c>
      <c r="BB99" s="125">
        <f t="shared" si="120"/>
        <v>0</v>
      </c>
      <c r="BC99" s="125">
        <f t="shared" si="120"/>
        <v>0</v>
      </c>
      <c r="BD99" s="125">
        <f t="shared" si="120"/>
        <v>0</v>
      </c>
      <c r="BE99" s="125">
        <f t="shared" si="120"/>
        <v>0</v>
      </c>
      <c r="BF99" s="125">
        <f t="shared" si="120"/>
        <v>0</v>
      </c>
      <c r="BG99" s="125">
        <f t="shared" si="120"/>
        <v>0</v>
      </c>
      <c r="BH99" s="125">
        <f t="shared" si="120"/>
        <v>0</v>
      </c>
      <c r="BI99" s="125">
        <f t="shared" si="120"/>
        <v>0</v>
      </c>
      <c r="BJ99" s="125">
        <f t="shared" si="120"/>
        <v>0</v>
      </c>
      <c r="BK99" s="125">
        <f t="shared" si="120"/>
        <v>0</v>
      </c>
      <c r="BL99" s="125">
        <f t="shared" si="120"/>
        <v>0</v>
      </c>
      <c r="BM99" s="125">
        <f t="shared" si="120"/>
        <v>0</v>
      </c>
      <c r="BN99" s="125">
        <f t="shared" si="120"/>
        <v>0</v>
      </c>
      <c r="BO99" s="125">
        <f t="shared" si="120"/>
        <v>0</v>
      </c>
      <c r="BP99" s="125">
        <f t="shared" si="120"/>
        <v>0</v>
      </c>
      <c r="BQ99" s="125">
        <f t="shared" si="120"/>
        <v>0</v>
      </c>
      <c r="BR99" s="125">
        <f t="shared" ref="BR99:CW99" si="121">BR39*BR9/10000</f>
        <v>0</v>
      </c>
      <c r="BS99" s="125">
        <f t="shared" si="121"/>
        <v>0</v>
      </c>
      <c r="BT99" s="125">
        <f t="shared" si="121"/>
        <v>0</v>
      </c>
      <c r="BU99" s="125">
        <f t="shared" si="121"/>
        <v>0</v>
      </c>
      <c r="BV99" s="125">
        <f t="shared" si="121"/>
        <v>0</v>
      </c>
      <c r="BW99" s="125">
        <f t="shared" si="121"/>
        <v>0</v>
      </c>
      <c r="BX99" s="125">
        <f t="shared" si="121"/>
        <v>0</v>
      </c>
      <c r="BY99" s="125">
        <f t="shared" si="121"/>
        <v>0</v>
      </c>
      <c r="BZ99" s="125">
        <f t="shared" si="121"/>
        <v>0</v>
      </c>
      <c r="CA99" s="125">
        <f t="shared" si="121"/>
        <v>0</v>
      </c>
      <c r="CB99" s="125">
        <f t="shared" si="121"/>
        <v>0</v>
      </c>
      <c r="CC99" s="125">
        <f t="shared" si="121"/>
        <v>0</v>
      </c>
      <c r="CD99" s="125">
        <f t="shared" si="121"/>
        <v>0</v>
      </c>
      <c r="CE99" s="125">
        <f t="shared" si="121"/>
        <v>0</v>
      </c>
      <c r="CF99" s="125">
        <f t="shared" si="121"/>
        <v>0</v>
      </c>
      <c r="CG99" s="125">
        <f t="shared" si="121"/>
        <v>0</v>
      </c>
      <c r="CH99" s="125">
        <f t="shared" si="121"/>
        <v>0</v>
      </c>
      <c r="CI99" s="125">
        <f t="shared" si="121"/>
        <v>0</v>
      </c>
      <c r="CJ99" s="125">
        <f t="shared" si="121"/>
        <v>0</v>
      </c>
      <c r="CK99" s="125">
        <f t="shared" si="121"/>
        <v>0</v>
      </c>
      <c r="CL99" s="125">
        <f t="shared" si="121"/>
        <v>0</v>
      </c>
      <c r="CM99" s="125">
        <f t="shared" si="121"/>
        <v>0</v>
      </c>
      <c r="CN99" s="125">
        <f t="shared" si="121"/>
        <v>0</v>
      </c>
      <c r="CO99" s="125">
        <f t="shared" si="121"/>
        <v>0</v>
      </c>
      <c r="CP99" s="125">
        <f t="shared" si="121"/>
        <v>0</v>
      </c>
      <c r="CQ99" s="125">
        <f t="shared" si="121"/>
        <v>0</v>
      </c>
      <c r="CR99" s="125">
        <f t="shared" si="121"/>
        <v>0</v>
      </c>
      <c r="CS99" s="125">
        <f t="shared" si="121"/>
        <v>0</v>
      </c>
      <c r="CT99" s="125">
        <f t="shared" si="121"/>
        <v>0</v>
      </c>
      <c r="CU99" s="125">
        <f t="shared" si="121"/>
        <v>0</v>
      </c>
      <c r="CV99" s="125">
        <f t="shared" si="121"/>
        <v>0</v>
      </c>
      <c r="CW99" s="125">
        <f t="shared" si="121"/>
        <v>0</v>
      </c>
      <c r="CX99" s="125">
        <f t="shared" ref="CX99:EC99" si="122">CX39*CX9/10000</f>
        <v>0</v>
      </c>
      <c r="CY99" s="125">
        <f t="shared" si="122"/>
        <v>0</v>
      </c>
      <c r="CZ99" s="125">
        <f t="shared" si="122"/>
        <v>0</v>
      </c>
      <c r="DA99" s="125">
        <f t="shared" si="122"/>
        <v>0</v>
      </c>
      <c r="DB99" s="125">
        <f t="shared" si="122"/>
        <v>0</v>
      </c>
      <c r="DC99" s="125">
        <f t="shared" si="122"/>
        <v>0</v>
      </c>
      <c r="DD99" s="125">
        <f t="shared" si="122"/>
        <v>0</v>
      </c>
      <c r="DE99" s="125">
        <f t="shared" si="122"/>
        <v>0</v>
      </c>
      <c r="DF99" s="125">
        <f t="shared" si="122"/>
        <v>0</v>
      </c>
      <c r="DG99" s="125">
        <f t="shared" si="122"/>
        <v>0</v>
      </c>
      <c r="DH99" s="125">
        <f t="shared" si="122"/>
        <v>0</v>
      </c>
      <c r="DI99" s="125">
        <f t="shared" si="122"/>
        <v>0</v>
      </c>
      <c r="DJ99" s="125">
        <f t="shared" si="122"/>
        <v>0</v>
      </c>
      <c r="DK99" s="125">
        <f t="shared" si="122"/>
        <v>0</v>
      </c>
      <c r="DL99" s="125">
        <f t="shared" si="122"/>
        <v>0</v>
      </c>
      <c r="DM99" s="125">
        <f t="shared" si="122"/>
        <v>0</v>
      </c>
      <c r="DN99" s="125">
        <f t="shared" si="122"/>
        <v>0</v>
      </c>
      <c r="DO99" s="125">
        <f t="shared" si="122"/>
        <v>0</v>
      </c>
      <c r="DP99" s="125">
        <f t="shared" si="122"/>
        <v>0</v>
      </c>
      <c r="DQ99" s="125">
        <f t="shared" si="122"/>
        <v>0</v>
      </c>
      <c r="DR99" s="125">
        <f t="shared" si="122"/>
        <v>0</v>
      </c>
      <c r="DS99" s="125">
        <f t="shared" si="122"/>
        <v>0</v>
      </c>
      <c r="DT99" s="125">
        <f t="shared" si="122"/>
        <v>0</v>
      </c>
      <c r="DU99" s="125">
        <f t="shared" si="122"/>
        <v>0</v>
      </c>
      <c r="DV99" s="125">
        <f t="shared" si="122"/>
        <v>0</v>
      </c>
      <c r="DW99" s="125">
        <f t="shared" si="122"/>
        <v>0</v>
      </c>
      <c r="DX99" s="125">
        <f t="shared" si="122"/>
        <v>0</v>
      </c>
      <c r="DY99" s="125">
        <f t="shared" si="122"/>
        <v>0</v>
      </c>
      <c r="DZ99" s="125">
        <f t="shared" si="122"/>
        <v>0</v>
      </c>
      <c r="EA99" s="125">
        <f t="shared" si="122"/>
        <v>0</v>
      </c>
      <c r="EB99" s="125">
        <f t="shared" si="122"/>
        <v>0</v>
      </c>
      <c r="EC99" s="125">
        <f t="shared" si="122"/>
        <v>0</v>
      </c>
      <c r="ED99" s="125">
        <f t="shared" ref="ED99:FI99" si="123">ED39*ED9/10000</f>
        <v>0</v>
      </c>
      <c r="EE99" s="125">
        <f t="shared" si="123"/>
        <v>0</v>
      </c>
      <c r="EF99" s="125">
        <f t="shared" si="123"/>
        <v>0</v>
      </c>
      <c r="EG99" s="125">
        <f t="shared" si="123"/>
        <v>0</v>
      </c>
      <c r="EH99" s="125">
        <f t="shared" si="123"/>
        <v>0</v>
      </c>
      <c r="EI99" s="125">
        <f t="shared" si="123"/>
        <v>0</v>
      </c>
      <c r="EJ99" s="125">
        <f t="shared" si="123"/>
        <v>0</v>
      </c>
      <c r="EK99" s="125">
        <f t="shared" si="123"/>
        <v>0</v>
      </c>
      <c r="EL99" s="125">
        <f t="shared" si="123"/>
        <v>0</v>
      </c>
      <c r="EM99" s="125">
        <f t="shared" si="123"/>
        <v>0</v>
      </c>
      <c r="EN99" s="125">
        <f t="shared" si="123"/>
        <v>0</v>
      </c>
      <c r="EO99" s="125">
        <f t="shared" si="123"/>
        <v>0</v>
      </c>
      <c r="EP99" s="125">
        <f t="shared" si="123"/>
        <v>0</v>
      </c>
      <c r="EQ99" s="125">
        <f t="shared" si="123"/>
        <v>0</v>
      </c>
      <c r="ER99" s="125">
        <f t="shared" si="123"/>
        <v>0</v>
      </c>
      <c r="ES99" s="125">
        <f t="shared" si="123"/>
        <v>0</v>
      </c>
      <c r="ET99" s="125">
        <f t="shared" si="123"/>
        <v>0</v>
      </c>
      <c r="EU99" s="125">
        <f t="shared" si="123"/>
        <v>0</v>
      </c>
      <c r="EV99" s="125">
        <f t="shared" si="123"/>
        <v>0</v>
      </c>
      <c r="EW99" s="125">
        <f t="shared" si="123"/>
        <v>0</v>
      </c>
      <c r="EX99" s="125">
        <f t="shared" si="123"/>
        <v>0</v>
      </c>
      <c r="EY99" s="125">
        <f t="shared" si="123"/>
        <v>0</v>
      </c>
      <c r="EZ99" s="125">
        <f t="shared" si="123"/>
        <v>0</v>
      </c>
      <c r="FA99" s="125">
        <f t="shared" si="123"/>
        <v>0</v>
      </c>
      <c r="FB99" s="125">
        <f t="shared" si="123"/>
        <v>0</v>
      </c>
      <c r="FC99" s="125">
        <f t="shared" si="123"/>
        <v>0</v>
      </c>
      <c r="FD99" s="125">
        <f t="shared" si="123"/>
        <v>0</v>
      </c>
      <c r="FE99" s="125">
        <f t="shared" si="123"/>
        <v>0</v>
      </c>
      <c r="FF99" s="125">
        <f t="shared" si="123"/>
        <v>0</v>
      </c>
      <c r="FG99" s="125">
        <f t="shared" si="123"/>
        <v>0</v>
      </c>
      <c r="FH99" s="125">
        <f t="shared" si="123"/>
        <v>0</v>
      </c>
      <c r="FI99" s="125">
        <f t="shared" si="123"/>
        <v>0</v>
      </c>
      <c r="FJ99" s="125">
        <f t="shared" ref="FJ99:GE99" si="124">FJ39*FJ9/10000</f>
        <v>0</v>
      </c>
      <c r="FK99" s="125">
        <f t="shared" si="124"/>
        <v>0</v>
      </c>
      <c r="FL99" s="125">
        <f t="shared" si="124"/>
        <v>0</v>
      </c>
      <c r="FM99" s="125">
        <f t="shared" si="124"/>
        <v>0</v>
      </c>
      <c r="FN99" s="125">
        <f t="shared" si="124"/>
        <v>0</v>
      </c>
      <c r="FO99" s="125">
        <f t="shared" si="124"/>
        <v>0</v>
      </c>
      <c r="FP99" s="125">
        <f t="shared" si="124"/>
        <v>0</v>
      </c>
      <c r="FQ99" s="125">
        <f t="shared" si="124"/>
        <v>0</v>
      </c>
      <c r="FR99" s="125">
        <f t="shared" si="124"/>
        <v>0</v>
      </c>
      <c r="FS99" s="125">
        <f t="shared" si="124"/>
        <v>0</v>
      </c>
      <c r="FT99" s="125">
        <f t="shared" si="124"/>
        <v>0</v>
      </c>
      <c r="FU99" s="125">
        <f t="shared" si="124"/>
        <v>0</v>
      </c>
      <c r="FV99" s="125">
        <f t="shared" si="124"/>
        <v>0</v>
      </c>
      <c r="FW99" s="125">
        <f t="shared" si="124"/>
        <v>0</v>
      </c>
      <c r="FX99" s="125">
        <f t="shared" si="124"/>
        <v>0</v>
      </c>
      <c r="FY99" s="125">
        <f t="shared" si="124"/>
        <v>0</v>
      </c>
      <c r="FZ99" s="125">
        <f t="shared" si="124"/>
        <v>0</v>
      </c>
      <c r="GA99" s="125">
        <f t="shared" si="124"/>
        <v>0</v>
      </c>
      <c r="GB99" s="125">
        <f t="shared" si="124"/>
        <v>0</v>
      </c>
      <c r="GC99" s="125">
        <f t="shared" si="124"/>
        <v>0</v>
      </c>
      <c r="GD99" s="125">
        <f t="shared" si="124"/>
        <v>0</v>
      </c>
      <c r="GE99" s="125">
        <f t="shared" si="124"/>
        <v>0</v>
      </c>
    </row>
    <row r="100" spans="1:187" s="93" customFormat="1" ht="21" customHeight="1" outlineLevel="1">
      <c r="A100" s="43" t="str">
        <f>目录及说明!$C$3</f>
        <v>XX地区</v>
      </c>
      <c r="B100" s="43" t="str">
        <f>目录及说明!$C$4</f>
        <v>XX项目</v>
      </c>
      <c r="C100" s="94" t="str">
        <f t="shared" si="110"/>
        <v>类别4</v>
      </c>
      <c r="D100" s="853"/>
      <c r="E100" s="125">
        <f t="shared" ref="E100" si="125">E40*E10/10000</f>
        <v>0</v>
      </c>
      <c r="F100" s="125">
        <f t="shared" ref="F100:AK100" si="126">F40*F10/10000</f>
        <v>0</v>
      </c>
      <c r="G100" s="125">
        <f t="shared" si="126"/>
        <v>0</v>
      </c>
      <c r="H100" s="125">
        <f t="shared" si="126"/>
        <v>0</v>
      </c>
      <c r="I100" s="125">
        <f t="shared" si="126"/>
        <v>0</v>
      </c>
      <c r="J100" s="125">
        <f t="shared" si="126"/>
        <v>0</v>
      </c>
      <c r="K100" s="125">
        <f t="shared" si="126"/>
        <v>0</v>
      </c>
      <c r="L100" s="125">
        <f t="shared" si="126"/>
        <v>0</v>
      </c>
      <c r="M100" s="125">
        <f t="shared" si="126"/>
        <v>0</v>
      </c>
      <c r="N100" s="125">
        <f t="shared" si="126"/>
        <v>0</v>
      </c>
      <c r="O100" s="125">
        <f t="shared" si="126"/>
        <v>0</v>
      </c>
      <c r="P100" s="125">
        <f t="shared" si="126"/>
        <v>0</v>
      </c>
      <c r="Q100" s="125">
        <f t="shared" si="126"/>
        <v>0</v>
      </c>
      <c r="R100" s="125">
        <f t="shared" si="126"/>
        <v>0</v>
      </c>
      <c r="S100" s="125">
        <f t="shared" si="126"/>
        <v>0</v>
      </c>
      <c r="T100" s="125">
        <f t="shared" si="126"/>
        <v>0</v>
      </c>
      <c r="U100" s="125">
        <f t="shared" si="126"/>
        <v>0</v>
      </c>
      <c r="V100" s="125">
        <f t="shared" si="126"/>
        <v>0</v>
      </c>
      <c r="W100" s="125">
        <f t="shared" si="126"/>
        <v>0</v>
      </c>
      <c r="X100" s="125">
        <f t="shared" si="126"/>
        <v>0</v>
      </c>
      <c r="Y100" s="125">
        <f t="shared" si="126"/>
        <v>0</v>
      </c>
      <c r="Z100" s="125">
        <f t="shared" si="126"/>
        <v>0</v>
      </c>
      <c r="AA100" s="125">
        <f t="shared" si="126"/>
        <v>0</v>
      </c>
      <c r="AB100" s="125">
        <f t="shared" si="126"/>
        <v>0</v>
      </c>
      <c r="AC100" s="125">
        <f t="shared" si="126"/>
        <v>0</v>
      </c>
      <c r="AD100" s="125">
        <f t="shared" si="126"/>
        <v>0</v>
      </c>
      <c r="AE100" s="125">
        <f t="shared" si="126"/>
        <v>0</v>
      </c>
      <c r="AF100" s="125">
        <f t="shared" si="126"/>
        <v>0</v>
      </c>
      <c r="AG100" s="125">
        <f t="shared" si="126"/>
        <v>0</v>
      </c>
      <c r="AH100" s="125">
        <f t="shared" si="126"/>
        <v>0</v>
      </c>
      <c r="AI100" s="125">
        <f t="shared" si="126"/>
        <v>0</v>
      </c>
      <c r="AJ100" s="125">
        <f t="shared" si="126"/>
        <v>0</v>
      </c>
      <c r="AK100" s="125">
        <f t="shared" si="126"/>
        <v>0</v>
      </c>
      <c r="AL100" s="125">
        <f t="shared" ref="AL100:BQ100" si="127">AL40*AL10/10000</f>
        <v>0</v>
      </c>
      <c r="AM100" s="125">
        <f t="shared" si="127"/>
        <v>0</v>
      </c>
      <c r="AN100" s="125">
        <f t="shared" si="127"/>
        <v>0</v>
      </c>
      <c r="AO100" s="125">
        <f t="shared" si="127"/>
        <v>0</v>
      </c>
      <c r="AP100" s="125">
        <f t="shared" si="127"/>
        <v>0</v>
      </c>
      <c r="AQ100" s="125">
        <f t="shared" si="127"/>
        <v>0</v>
      </c>
      <c r="AR100" s="125">
        <f t="shared" si="127"/>
        <v>0</v>
      </c>
      <c r="AS100" s="125">
        <f t="shared" si="127"/>
        <v>0</v>
      </c>
      <c r="AT100" s="125">
        <f t="shared" si="127"/>
        <v>0</v>
      </c>
      <c r="AU100" s="125">
        <f t="shared" si="127"/>
        <v>0</v>
      </c>
      <c r="AV100" s="125">
        <f t="shared" si="127"/>
        <v>0</v>
      </c>
      <c r="AW100" s="125">
        <f t="shared" si="127"/>
        <v>0</v>
      </c>
      <c r="AX100" s="125">
        <f t="shared" si="127"/>
        <v>0</v>
      </c>
      <c r="AY100" s="125">
        <f t="shared" si="127"/>
        <v>0</v>
      </c>
      <c r="AZ100" s="125">
        <f t="shared" si="127"/>
        <v>0</v>
      </c>
      <c r="BA100" s="125">
        <f t="shared" si="127"/>
        <v>0</v>
      </c>
      <c r="BB100" s="125">
        <f t="shared" si="127"/>
        <v>0</v>
      </c>
      <c r="BC100" s="125">
        <f t="shared" si="127"/>
        <v>0</v>
      </c>
      <c r="BD100" s="125">
        <f t="shared" si="127"/>
        <v>0</v>
      </c>
      <c r="BE100" s="125">
        <f t="shared" si="127"/>
        <v>0</v>
      </c>
      <c r="BF100" s="125">
        <f t="shared" si="127"/>
        <v>0</v>
      </c>
      <c r="BG100" s="125">
        <f t="shared" si="127"/>
        <v>0</v>
      </c>
      <c r="BH100" s="125">
        <f t="shared" si="127"/>
        <v>0</v>
      </c>
      <c r="BI100" s="125">
        <f t="shared" si="127"/>
        <v>0</v>
      </c>
      <c r="BJ100" s="125">
        <f t="shared" si="127"/>
        <v>0</v>
      </c>
      <c r="BK100" s="125">
        <f t="shared" si="127"/>
        <v>0</v>
      </c>
      <c r="BL100" s="125">
        <f t="shared" si="127"/>
        <v>0</v>
      </c>
      <c r="BM100" s="125">
        <f t="shared" si="127"/>
        <v>0</v>
      </c>
      <c r="BN100" s="125">
        <f t="shared" si="127"/>
        <v>0</v>
      </c>
      <c r="BO100" s="125">
        <f t="shared" si="127"/>
        <v>0</v>
      </c>
      <c r="BP100" s="125">
        <f t="shared" si="127"/>
        <v>0</v>
      </c>
      <c r="BQ100" s="125">
        <f t="shared" si="127"/>
        <v>0</v>
      </c>
      <c r="BR100" s="125">
        <f t="shared" ref="BR100:CW100" si="128">BR40*BR10/10000</f>
        <v>0</v>
      </c>
      <c r="BS100" s="125">
        <f t="shared" si="128"/>
        <v>0</v>
      </c>
      <c r="BT100" s="125">
        <f t="shared" si="128"/>
        <v>0</v>
      </c>
      <c r="BU100" s="125">
        <f t="shared" si="128"/>
        <v>0</v>
      </c>
      <c r="BV100" s="125">
        <f t="shared" si="128"/>
        <v>0</v>
      </c>
      <c r="BW100" s="125">
        <f t="shared" si="128"/>
        <v>0</v>
      </c>
      <c r="BX100" s="125">
        <f t="shared" si="128"/>
        <v>0</v>
      </c>
      <c r="BY100" s="125">
        <f t="shared" si="128"/>
        <v>0</v>
      </c>
      <c r="BZ100" s="125">
        <f t="shared" si="128"/>
        <v>0</v>
      </c>
      <c r="CA100" s="125">
        <f t="shared" si="128"/>
        <v>0</v>
      </c>
      <c r="CB100" s="125">
        <f t="shared" si="128"/>
        <v>0</v>
      </c>
      <c r="CC100" s="125">
        <f t="shared" si="128"/>
        <v>0</v>
      </c>
      <c r="CD100" s="125">
        <f t="shared" si="128"/>
        <v>0</v>
      </c>
      <c r="CE100" s="125">
        <f t="shared" si="128"/>
        <v>0</v>
      </c>
      <c r="CF100" s="125">
        <f t="shared" si="128"/>
        <v>0</v>
      </c>
      <c r="CG100" s="125">
        <f t="shared" si="128"/>
        <v>0</v>
      </c>
      <c r="CH100" s="125">
        <f t="shared" si="128"/>
        <v>0</v>
      </c>
      <c r="CI100" s="125">
        <f t="shared" si="128"/>
        <v>0</v>
      </c>
      <c r="CJ100" s="125">
        <f t="shared" si="128"/>
        <v>0</v>
      </c>
      <c r="CK100" s="125">
        <f t="shared" si="128"/>
        <v>0</v>
      </c>
      <c r="CL100" s="125">
        <f t="shared" si="128"/>
        <v>0</v>
      </c>
      <c r="CM100" s="125">
        <f t="shared" si="128"/>
        <v>0</v>
      </c>
      <c r="CN100" s="125">
        <f t="shared" si="128"/>
        <v>0</v>
      </c>
      <c r="CO100" s="125">
        <f t="shared" si="128"/>
        <v>0</v>
      </c>
      <c r="CP100" s="125">
        <f t="shared" si="128"/>
        <v>0</v>
      </c>
      <c r="CQ100" s="125">
        <f t="shared" si="128"/>
        <v>0</v>
      </c>
      <c r="CR100" s="125">
        <f t="shared" si="128"/>
        <v>0</v>
      </c>
      <c r="CS100" s="125">
        <f t="shared" si="128"/>
        <v>0</v>
      </c>
      <c r="CT100" s="125">
        <f t="shared" si="128"/>
        <v>0</v>
      </c>
      <c r="CU100" s="125">
        <f t="shared" si="128"/>
        <v>0</v>
      </c>
      <c r="CV100" s="125">
        <f t="shared" si="128"/>
        <v>0</v>
      </c>
      <c r="CW100" s="125">
        <f t="shared" si="128"/>
        <v>0</v>
      </c>
      <c r="CX100" s="125">
        <f t="shared" ref="CX100:EC100" si="129">CX40*CX10/10000</f>
        <v>0</v>
      </c>
      <c r="CY100" s="125">
        <f t="shared" si="129"/>
        <v>0</v>
      </c>
      <c r="CZ100" s="125">
        <f t="shared" si="129"/>
        <v>0</v>
      </c>
      <c r="DA100" s="125">
        <f t="shared" si="129"/>
        <v>0</v>
      </c>
      <c r="DB100" s="125">
        <f t="shared" si="129"/>
        <v>0</v>
      </c>
      <c r="DC100" s="125">
        <f t="shared" si="129"/>
        <v>0</v>
      </c>
      <c r="DD100" s="125">
        <f t="shared" si="129"/>
        <v>0</v>
      </c>
      <c r="DE100" s="125">
        <f t="shared" si="129"/>
        <v>0</v>
      </c>
      <c r="DF100" s="125">
        <f t="shared" si="129"/>
        <v>0</v>
      </c>
      <c r="DG100" s="125">
        <f t="shared" si="129"/>
        <v>0</v>
      </c>
      <c r="DH100" s="125">
        <f t="shared" si="129"/>
        <v>0</v>
      </c>
      <c r="DI100" s="125">
        <f t="shared" si="129"/>
        <v>0</v>
      </c>
      <c r="DJ100" s="125">
        <f t="shared" si="129"/>
        <v>0</v>
      </c>
      <c r="DK100" s="125">
        <f t="shared" si="129"/>
        <v>0</v>
      </c>
      <c r="DL100" s="125">
        <f t="shared" si="129"/>
        <v>0</v>
      </c>
      <c r="DM100" s="125">
        <f t="shared" si="129"/>
        <v>0</v>
      </c>
      <c r="DN100" s="125">
        <f t="shared" si="129"/>
        <v>0</v>
      </c>
      <c r="DO100" s="125">
        <f t="shared" si="129"/>
        <v>0</v>
      </c>
      <c r="DP100" s="125">
        <f t="shared" si="129"/>
        <v>0</v>
      </c>
      <c r="DQ100" s="125">
        <f t="shared" si="129"/>
        <v>0</v>
      </c>
      <c r="DR100" s="125">
        <f t="shared" si="129"/>
        <v>0</v>
      </c>
      <c r="DS100" s="125">
        <f t="shared" si="129"/>
        <v>0</v>
      </c>
      <c r="DT100" s="125">
        <f t="shared" si="129"/>
        <v>0</v>
      </c>
      <c r="DU100" s="125">
        <f t="shared" si="129"/>
        <v>0</v>
      </c>
      <c r="DV100" s="125">
        <f t="shared" si="129"/>
        <v>0</v>
      </c>
      <c r="DW100" s="125">
        <f t="shared" si="129"/>
        <v>0</v>
      </c>
      <c r="DX100" s="125">
        <f t="shared" si="129"/>
        <v>0</v>
      </c>
      <c r="DY100" s="125">
        <f t="shared" si="129"/>
        <v>0</v>
      </c>
      <c r="DZ100" s="125">
        <f t="shared" si="129"/>
        <v>0</v>
      </c>
      <c r="EA100" s="125">
        <f t="shared" si="129"/>
        <v>0</v>
      </c>
      <c r="EB100" s="125">
        <f t="shared" si="129"/>
        <v>0</v>
      </c>
      <c r="EC100" s="125">
        <f t="shared" si="129"/>
        <v>0</v>
      </c>
      <c r="ED100" s="125">
        <f t="shared" ref="ED100:FI100" si="130">ED40*ED10/10000</f>
        <v>0</v>
      </c>
      <c r="EE100" s="125">
        <f t="shared" si="130"/>
        <v>0</v>
      </c>
      <c r="EF100" s="125">
        <f t="shared" si="130"/>
        <v>0</v>
      </c>
      <c r="EG100" s="125">
        <f t="shared" si="130"/>
        <v>0</v>
      </c>
      <c r="EH100" s="125">
        <f t="shared" si="130"/>
        <v>0</v>
      </c>
      <c r="EI100" s="125">
        <f t="shared" si="130"/>
        <v>0</v>
      </c>
      <c r="EJ100" s="125">
        <f t="shared" si="130"/>
        <v>0</v>
      </c>
      <c r="EK100" s="125">
        <f t="shared" si="130"/>
        <v>0</v>
      </c>
      <c r="EL100" s="125">
        <f t="shared" si="130"/>
        <v>0</v>
      </c>
      <c r="EM100" s="125">
        <f t="shared" si="130"/>
        <v>0</v>
      </c>
      <c r="EN100" s="125">
        <f t="shared" si="130"/>
        <v>0</v>
      </c>
      <c r="EO100" s="125">
        <f t="shared" si="130"/>
        <v>0</v>
      </c>
      <c r="EP100" s="125">
        <f t="shared" si="130"/>
        <v>0</v>
      </c>
      <c r="EQ100" s="125">
        <f t="shared" si="130"/>
        <v>0</v>
      </c>
      <c r="ER100" s="125">
        <f t="shared" si="130"/>
        <v>0</v>
      </c>
      <c r="ES100" s="125">
        <f t="shared" si="130"/>
        <v>0</v>
      </c>
      <c r="ET100" s="125">
        <f t="shared" si="130"/>
        <v>0</v>
      </c>
      <c r="EU100" s="125">
        <f t="shared" si="130"/>
        <v>0</v>
      </c>
      <c r="EV100" s="125">
        <f t="shared" si="130"/>
        <v>0</v>
      </c>
      <c r="EW100" s="125">
        <f t="shared" si="130"/>
        <v>0</v>
      </c>
      <c r="EX100" s="125">
        <f t="shared" si="130"/>
        <v>0</v>
      </c>
      <c r="EY100" s="125">
        <f t="shared" si="130"/>
        <v>0</v>
      </c>
      <c r="EZ100" s="125">
        <f t="shared" si="130"/>
        <v>0</v>
      </c>
      <c r="FA100" s="125">
        <f t="shared" si="130"/>
        <v>0</v>
      </c>
      <c r="FB100" s="125">
        <f t="shared" si="130"/>
        <v>0</v>
      </c>
      <c r="FC100" s="125">
        <f t="shared" si="130"/>
        <v>0</v>
      </c>
      <c r="FD100" s="125">
        <f t="shared" si="130"/>
        <v>0</v>
      </c>
      <c r="FE100" s="125">
        <f t="shared" si="130"/>
        <v>0</v>
      </c>
      <c r="FF100" s="125">
        <f t="shared" si="130"/>
        <v>0</v>
      </c>
      <c r="FG100" s="125">
        <f t="shared" si="130"/>
        <v>0</v>
      </c>
      <c r="FH100" s="125">
        <f t="shared" si="130"/>
        <v>0</v>
      </c>
      <c r="FI100" s="125">
        <f t="shared" si="130"/>
        <v>0</v>
      </c>
      <c r="FJ100" s="125">
        <f t="shared" ref="FJ100:GE100" si="131">FJ40*FJ10/10000</f>
        <v>0</v>
      </c>
      <c r="FK100" s="125">
        <f t="shared" si="131"/>
        <v>0</v>
      </c>
      <c r="FL100" s="125">
        <f t="shared" si="131"/>
        <v>0</v>
      </c>
      <c r="FM100" s="125">
        <f t="shared" si="131"/>
        <v>0</v>
      </c>
      <c r="FN100" s="125">
        <f t="shared" si="131"/>
        <v>0</v>
      </c>
      <c r="FO100" s="125">
        <f t="shared" si="131"/>
        <v>0</v>
      </c>
      <c r="FP100" s="125">
        <f t="shared" si="131"/>
        <v>0</v>
      </c>
      <c r="FQ100" s="125">
        <f t="shared" si="131"/>
        <v>0</v>
      </c>
      <c r="FR100" s="125">
        <f t="shared" si="131"/>
        <v>0</v>
      </c>
      <c r="FS100" s="125">
        <f t="shared" si="131"/>
        <v>0</v>
      </c>
      <c r="FT100" s="125">
        <f t="shared" si="131"/>
        <v>0</v>
      </c>
      <c r="FU100" s="125">
        <f t="shared" si="131"/>
        <v>0</v>
      </c>
      <c r="FV100" s="125">
        <f t="shared" si="131"/>
        <v>0</v>
      </c>
      <c r="FW100" s="125">
        <f t="shared" si="131"/>
        <v>0</v>
      </c>
      <c r="FX100" s="125">
        <f t="shared" si="131"/>
        <v>0</v>
      </c>
      <c r="FY100" s="125">
        <f t="shared" si="131"/>
        <v>0</v>
      </c>
      <c r="FZ100" s="125">
        <f t="shared" si="131"/>
        <v>0</v>
      </c>
      <c r="GA100" s="125">
        <f t="shared" si="131"/>
        <v>0</v>
      </c>
      <c r="GB100" s="125">
        <f t="shared" si="131"/>
        <v>0</v>
      </c>
      <c r="GC100" s="125">
        <f t="shared" si="131"/>
        <v>0</v>
      </c>
      <c r="GD100" s="125">
        <f t="shared" si="131"/>
        <v>0</v>
      </c>
      <c r="GE100" s="125">
        <f t="shared" si="131"/>
        <v>0</v>
      </c>
    </row>
    <row r="101" spans="1:187" s="93" customFormat="1" ht="21" customHeight="1">
      <c r="A101" s="43" t="str">
        <f>目录及说明!$C$3</f>
        <v>XX地区</v>
      </c>
      <c r="B101" s="43" t="str">
        <f>目录及说明!$C$4</f>
        <v>XX项目</v>
      </c>
      <c r="C101" s="92" t="s">
        <v>5</v>
      </c>
      <c r="D101" s="853"/>
      <c r="E101" s="51">
        <f>SUM(E102:E105)</f>
        <v>0</v>
      </c>
      <c r="F101" s="51">
        <f>SUM(F102:F105)</f>
        <v>0</v>
      </c>
      <c r="G101" s="51">
        <f t="shared" ref="G101:BR101" si="132">SUM(G102:G105)</f>
        <v>0</v>
      </c>
      <c r="H101" s="51">
        <f t="shared" si="132"/>
        <v>0</v>
      </c>
      <c r="I101" s="51">
        <f t="shared" si="132"/>
        <v>0</v>
      </c>
      <c r="J101" s="51">
        <f t="shared" si="132"/>
        <v>0</v>
      </c>
      <c r="K101" s="51">
        <f t="shared" si="132"/>
        <v>0</v>
      </c>
      <c r="L101" s="51">
        <f t="shared" si="132"/>
        <v>0</v>
      </c>
      <c r="M101" s="51">
        <f t="shared" si="132"/>
        <v>0</v>
      </c>
      <c r="N101" s="51">
        <f t="shared" si="132"/>
        <v>0</v>
      </c>
      <c r="O101" s="51">
        <f t="shared" si="132"/>
        <v>0</v>
      </c>
      <c r="P101" s="51">
        <f t="shared" si="132"/>
        <v>0</v>
      </c>
      <c r="Q101" s="51">
        <f t="shared" si="132"/>
        <v>0</v>
      </c>
      <c r="R101" s="51">
        <f t="shared" si="132"/>
        <v>0</v>
      </c>
      <c r="S101" s="51">
        <f t="shared" si="132"/>
        <v>0</v>
      </c>
      <c r="T101" s="51">
        <f t="shared" si="132"/>
        <v>0</v>
      </c>
      <c r="U101" s="51">
        <f t="shared" si="132"/>
        <v>0</v>
      </c>
      <c r="V101" s="51">
        <f t="shared" si="132"/>
        <v>0</v>
      </c>
      <c r="W101" s="51">
        <f t="shared" si="132"/>
        <v>0</v>
      </c>
      <c r="X101" s="51">
        <f t="shared" si="132"/>
        <v>0</v>
      </c>
      <c r="Y101" s="51">
        <f t="shared" si="132"/>
        <v>0</v>
      </c>
      <c r="Z101" s="51">
        <f t="shared" si="132"/>
        <v>0</v>
      </c>
      <c r="AA101" s="51">
        <f t="shared" si="132"/>
        <v>0</v>
      </c>
      <c r="AB101" s="51">
        <f t="shared" si="132"/>
        <v>0</v>
      </c>
      <c r="AC101" s="51">
        <f t="shared" si="132"/>
        <v>0</v>
      </c>
      <c r="AD101" s="51">
        <f t="shared" si="132"/>
        <v>0</v>
      </c>
      <c r="AE101" s="51">
        <f t="shared" si="132"/>
        <v>0</v>
      </c>
      <c r="AF101" s="51">
        <f t="shared" si="132"/>
        <v>0</v>
      </c>
      <c r="AG101" s="51">
        <f t="shared" si="132"/>
        <v>0</v>
      </c>
      <c r="AH101" s="51">
        <f t="shared" si="132"/>
        <v>0</v>
      </c>
      <c r="AI101" s="51">
        <f t="shared" si="132"/>
        <v>0</v>
      </c>
      <c r="AJ101" s="51">
        <f t="shared" si="132"/>
        <v>0</v>
      </c>
      <c r="AK101" s="51">
        <f t="shared" si="132"/>
        <v>0</v>
      </c>
      <c r="AL101" s="51">
        <f t="shared" si="132"/>
        <v>0</v>
      </c>
      <c r="AM101" s="51">
        <f t="shared" si="132"/>
        <v>0</v>
      </c>
      <c r="AN101" s="51">
        <f t="shared" si="132"/>
        <v>0</v>
      </c>
      <c r="AO101" s="51">
        <f t="shared" si="132"/>
        <v>0</v>
      </c>
      <c r="AP101" s="51">
        <f t="shared" si="132"/>
        <v>0</v>
      </c>
      <c r="AQ101" s="51">
        <f t="shared" si="132"/>
        <v>0</v>
      </c>
      <c r="AR101" s="51">
        <f t="shared" si="132"/>
        <v>0</v>
      </c>
      <c r="AS101" s="51">
        <f t="shared" si="132"/>
        <v>0</v>
      </c>
      <c r="AT101" s="51">
        <f t="shared" si="132"/>
        <v>0</v>
      </c>
      <c r="AU101" s="51">
        <f t="shared" si="132"/>
        <v>0</v>
      </c>
      <c r="AV101" s="51">
        <f t="shared" si="132"/>
        <v>0</v>
      </c>
      <c r="AW101" s="51">
        <f t="shared" si="132"/>
        <v>0</v>
      </c>
      <c r="AX101" s="51">
        <f t="shared" si="132"/>
        <v>0</v>
      </c>
      <c r="AY101" s="51">
        <f t="shared" si="132"/>
        <v>0</v>
      </c>
      <c r="AZ101" s="51">
        <f t="shared" si="132"/>
        <v>0</v>
      </c>
      <c r="BA101" s="51">
        <f t="shared" si="132"/>
        <v>0</v>
      </c>
      <c r="BB101" s="51">
        <f t="shared" si="132"/>
        <v>0</v>
      </c>
      <c r="BC101" s="51">
        <f t="shared" si="132"/>
        <v>0</v>
      </c>
      <c r="BD101" s="51">
        <f t="shared" si="132"/>
        <v>0</v>
      </c>
      <c r="BE101" s="51">
        <f t="shared" si="132"/>
        <v>0</v>
      </c>
      <c r="BF101" s="51">
        <f t="shared" si="132"/>
        <v>0</v>
      </c>
      <c r="BG101" s="51">
        <f t="shared" si="132"/>
        <v>0</v>
      </c>
      <c r="BH101" s="51">
        <f t="shared" si="132"/>
        <v>0</v>
      </c>
      <c r="BI101" s="51">
        <f t="shared" si="132"/>
        <v>0</v>
      </c>
      <c r="BJ101" s="51">
        <f t="shared" si="132"/>
        <v>0</v>
      </c>
      <c r="BK101" s="51">
        <f t="shared" si="132"/>
        <v>0</v>
      </c>
      <c r="BL101" s="51">
        <f t="shared" si="132"/>
        <v>0</v>
      </c>
      <c r="BM101" s="51">
        <f t="shared" si="132"/>
        <v>0</v>
      </c>
      <c r="BN101" s="51">
        <f t="shared" si="132"/>
        <v>0</v>
      </c>
      <c r="BO101" s="51">
        <f t="shared" si="132"/>
        <v>0</v>
      </c>
      <c r="BP101" s="51">
        <f t="shared" si="132"/>
        <v>0</v>
      </c>
      <c r="BQ101" s="51">
        <f t="shared" si="132"/>
        <v>0</v>
      </c>
      <c r="BR101" s="51">
        <f t="shared" si="132"/>
        <v>0</v>
      </c>
      <c r="BS101" s="51">
        <f t="shared" ref="BS101:ED101" si="133">SUM(BS102:BS105)</f>
        <v>0</v>
      </c>
      <c r="BT101" s="51">
        <f t="shared" si="133"/>
        <v>0</v>
      </c>
      <c r="BU101" s="51">
        <f t="shared" si="133"/>
        <v>0</v>
      </c>
      <c r="BV101" s="51">
        <f t="shared" si="133"/>
        <v>0</v>
      </c>
      <c r="BW101" s="51">
        <f t="shared" si="133"/>
        <v>0</v>
      </c>
      <c r="BX101" s="51">
        <f t="shared" si="133"/>
        <v>0</v>
      </c>
      <c r="BY101" s="51">
        <f t="shared" si="133"/>
        <v>0</v>
      </c>
      <c r="BZ101" s="51">
        <f t="shared" si="133"/>
        <v>0</v>
      </c>
      <c r="CA101" s="51">
        <f t="shared" si="133"/>
        <v>0</v>
      </c>
      <c r="CB101" s="51">
        <f t="shared" si="133"/>
        <v>0</v>
      </c>
      <c r="CC101" s="51">
        <f t="shared" si="133"/>
        <v>0</v>
      </c>
      <c r="CD101" s="51">
        <f t="shared" si="133"/>
        <v>0</v>
      </c>
      <c r="CE101" s="51">
        <f t="shared" si="133"/>
        <v>0</v>
      </c>
      <c r="CF101" s="51">
        <f t="shared" si="133"/>
        <v>0</v>
      </c>
      <c r="CG101" s="51">
        <f t="shared" si="133"/>
        <v>0</v>
      </c>
      <c r="CH101" s="51">
        <f t="shared" si="133"/>
        <v>0</v>
      </c>
      <c r="CI101" s="51">
        <f t="shared" si="133"/>
        <v>0</v>
      </c>
      <c r="CJ101" s="51">
        <f t="shared" si="133"/>
        <v>0</v>
      </c>
      <c r="CK101" s="51">
        <f t="shared" si="133"/>
        <v>0</v>
      </c>
      <c r="CL101" s="51">
        <f t="shared" si="133"/>
        <v>0</v>
      </c>
      <c r="CM101" s="51">
        <f t="shared" si="133"/>
        <v>0</v>
      </c>
      <c r="CN101" s="51">
        <f t="shared" si="133"/>
        <v>0</v>
      </c>
      <c r="CO101" s="51">
        <f t="shared" si="133"/>
        <v>0</v>
      </c>
      <c r="CP101" s="51">
        <f t="shared" si="133"/>
        <v>0</v>
      </c>
      <c r="CQ101" s="51">
        <f t="shared" si="133"/>
        <v>0</v>
      </c>
      <c r="CR101" s="51">
        <f t="shared" si="133"/>
        <v>0</v>
      </c>
      <c r="CS101" s="51">
        <f t="shared" si="133"/>
        <v>0</v>
      </c>
      <c r="CT101" s="51">
        <f t="shared" si="133"/>
        <v>0</v>
      </c>
      <c r="CU101" s="51">
        <f t="shared" si="133"/>
        <v>0</v>
      </c>
      <c r="CV101" s="51">
        <f t="shared" si="133"/>
        <v>0</v>
      </c>
      <c r="CW101" s="51">
        <f t="shared" si="133"/>
        <v>0</v>
      </c>
      <c r="CX101" s="51">
        <f t="shared" si="133"/>
        <v>0</v>
      </c>
      <c r="CY101" s="51">
        <f t="shared" si="133"/>
        <v>0</v>
      </c>
      <c r="CZ101" s="51">
        <f t="shared" si="133"/>
        <v>0</v>
      </c>
      <c r="DA101" s="51">
        <f t="shared" si="133"/>
        <v>0</v>
      </c>
      <c r="DB101" s="51">
        <f t="shared" si="133"/>
        <v>0</v>
      </c>
      <c r="DC101" s="51">
        <f t="shared" si="133"/>
        <v>0</v>
      </c>
      <c r="DD101" s="51">
        <f t="shared" si="133"/>
        <v>0</v>
      </c>
      <c r="DE101" s="51">
        <f t="shared" si="133"/>
        <v>0</v>
      </c>
      <c r="DF101" s="51">
        <f t="shared" si="133"/>
        <v>0</v>
      </c>
      <c r="DG101" s="51">
        <f t="shared" si="133"/>
        <v>0</v>
      </c>
      <c r="DH101" s="51">
        <f t="shared" si="133"/>
        <v>0</v>
      </c>
      <c r="DI101" s="51">
        <f t="shared" si="133"/>
        <v>0</v>
      </c>
      <c r="DJ101" s="51">
        <f t="shared" si="133"/>
        <v>0</v>
      </c>
      <c r="DK101" s="51">
        <f t="shared" si="133"/>
        <v>0</v>
      </c>
      <c r="DL101" s="51">
        <f t="shared" si="133"/>
        <v>0</v>
      </c>
      <c r="DM101" s="51">
        <f t="shared" si="133"/>
        <v>0</v>
      </c>
      <c r="DN101" s="51">
        <f t="shared" si="133"/>
        <v>0</v>
      </c>
      <c r="DO101" s="51">
        <f t="shared" si="133"/>
        <v>0</v>
      </c>
      <c r="DP101" s="51">
        <f t="shared" si="133"/>
        <v>0</v>
      </c>
      <c r="DQ101" s="51">
        <f t="shared" si="133"/>
        <v>0</v>
      </c>
      <c r="DR101" s="51">
        <f t="shared" si="133"/>
        <v>0</v>
      </c>
      <c r="DS101" s="51">
        <f t="shared" si="133"/>
        <v>0</v>
      </c>
      <c r="DT101" s="51">
        <f t="shared" si="133"/>
        <v>0</v>
      </c>
      <c r="DU101" s="51">
        <f t="shared" si="133"/>
        <v>0</v>
      </c>
      <c r="DV101" s="51">
        <f t="shared" si="133"/>
        <v>0</v>
      </c>
      <c r="DW101" s="51">
        <f t="shared" si="133"/>
        <v>0</v>
      </c>
      <c r="DX101" s="51">
        <f t="shared" si="133"/>
        <v>0</v>
      </c>
      <c r="DY101" s="51">
        <f t="shared" si="133"/>
        <v>0</v>
      </c>
      <c r="DZ101" s="51">
        <f t="shared" si="133"/>
        <v>0</v>
      </c>
      <c r="EA101" s="51">
        <f t="shared" si="133"/>
        <v>0</v>
      </c>
      <c r="EB101" s="51">
        <f t="shared" si="133"/>
        <v>0</v>
      </c>
      <c r="EC101" s="51">
        <f t="shared" si="133"/>
        <v>0</v>
      </c>
      <c r="ED101" s="51">
        <f t="shared" si="133"/>
        <v>0</v>
      </c>
      <c r="EE101" s="51">
        <f t="shared" ref="EE101:GE101" si="134">SUM(EE102:EE105)</f>
        <v>0</v>
      </c>
      <c r="EF101" s="51">
        <f t="shared" si="134"/>
        <v>0</v>
      </c>
      <c r="EG101" s="51">
        <f t="shared" si="134"/>
        <v>0</v>
      </c>
      <c r="EH101" s="51">
        <f t="shared" si="134"/>
        <v>0</v>
      </c>
      <c r="EI101" s="51">
        <f t="shared" si="134"/>
        <v>0</v>
      </c>
      <c r="EJ101" s="51">
        <f t="shared" si="134"/>
        <v>0</v>
      </c>
      <c r="EK101" s="51">
        <f t="shared" si="134"/>
        <v>0</v>
      </c>
      <c r="EL101" s="51">
        <f t="shared" si="134"/>
        <v>0</v>
      </c>
      <c r="EM101" s="51">
        <f t="shared" si="134"/>
        <v>0</v>
      </c>
      <c r="EN101" s="51">
        <f t="shared" si="134"/>
        <v>0</v>
      </c>
      <c r="EO101" s="51">
        <f t="shared" si="134"/>
        <v>0</v>
      </c>
      <c r="EP101" s="51">
        <f t="shared" si="134"/>
        <v>0</v>
      </c>
      <c r="EQ101" s="51">
        <f t="shared" si="134"/>
        <v>0</v>
      </c>
      <c r="ER101" s="51">
        <f t="shared" si="134"/>
        <v>0</v>
      </c>
      <c r="ES101" s="51">
        <f t="shared" si="134"/>
        <v>0</v>
      </c>
      <c r="ET101" s="51">
        <f t="shared" si="134"/>
        <v>0</v>
      </c>
      <c r="EU101" s="51">
        <f t="shared" si="134"/>
        <v>0</v>
      </c>
      <c r="EV101" s="51">
        <f t="shared" si="134"/>
        <v>0</v>
      </c>
      <c r="EW101" s="51">
        <f t="shared" si="134"/>
        <v>0</v>
      </c>
      <c r="EX101" s="51">
        <f t="shared" si="134"/>
        <v>0</v>
      </c>
      <c r="EY101" s="51">
        <f t="shared" si="134"/>
        <v>0</v>
      </c>
      <c r="EZ101" s="51">
        <f t="shared" si="134"/>
        <v>0</v>
      </c>
      <c r="FA101" s="51">
        <f t="shared" si="134"/>
        <v>0</v>
      </c>
      <c r="FB101" s="51">
        <f t="shared" si="134"/>
        <v>0</v>
      </c>
      <c r="FC101" s="51">
        <f t="shared" si="134"/>
        <v>0</v>
      </c>
      <c r="FD101" s="51">
        <f t="shared" si="134"/>
        <v>0</v>
      </c>
      <c r="FE101" s="51">
        <f t="shared" si="134"/>
        <v>0</v>
      </c>
      <c r="FF101" s="51">
        <f t="shared" si="134"/>
        <v>0</v>
      </c>
      <c r="FG101" s="51">
        <f t="shared" si="134"/>
        <v>0</v>
      </c>
      <c r="FH101" s="51">
        <f t="shared" si="134"/>
        <v>0</v>
      </c>
      <c r="FI101" s="51">
        <f t="shared" si="134"/>
        <v>0</v>
      </c>
      <c r="FJ101" s="51">
        <f t="shared" si="134"/>
        <v>0</v>
      </c>
      <c r="FK101" s="51">
        <f t="shared" si="134"/>
        <v>0</v>
      </c>
      <c r="FL101" s="51">
        <f t="shared" si="134"/>
        <v>0</v>
      </c>
      <c r="FM101" s="51">
        <f t="shared" si="134"/>
        <v>0</v>
      </c>
      <c r="FN101" s="51">
        <f t="shared" si="134"/>
        <v>0</v>
      </c>
      <c r="FO101" s="51">
        <f t="shared" si="134"/>
        <v>0</v>
      </c>
      <c r="FP101" s="51">
        <f t="shared" si="134"/>
        <v>0</v>
      </c>
      <c r="FQ101" s="51">
        <f t="shared" si="134"/>
        <v>0</v>
      </c>
      <c r="FR101" s="51">
        <f t="shared" si="134"/>
        <v>0</v>
      </c>
      <c r="FS101" s="51">
        <f t="shared" si="134"/>
        <v>0</v>
      </c>
      <c r="FT101" s="51">
        <f t="shared" si="134"/>
        <v>0</v>
      </c>
      <c r="FU101" s="51">
        <f t="shared" si="134"/>
        <v>0</v>
      </c>
      <c r="FV101" s="51">
        <f t="shared" si="134"/>
        <v>0</v>
      </c>
      <c r="FW101" s="51">
        <f t="shared" si="134"/>
        <v>0</v>
      </c>
      <c r="FX101" s="51">
        <f t="shared" si="134"/>
        <v>0</v>
      </c>
      <c r="FY101" s="51">
        <f t="shared" si="134"/>
        <v>0</v>
      </c>
      <c r="FZ101" s="51">
        <f t="shared" si="134"/>
        <v>0</v>
      </c>
      <c r="GA101" s="51">
        <f t="shared" si="134"/>
        <v>0</v>
      </c>
      <c r="GB101" s="51">
        <f t="shared" si="134"/>
        <v>0</v>
      </c>
      <c r="GC101" s="51">
        <f t="shared" si="134"/>
        <v>0</v>
      </c>
      <c r="GD101" s="51">
        <f t="shared" si="134"/>
        <v>0</v>
      </c>
      <c r="GE101" s="51">
        <f t="shared" si="134"/>
        <v>0</v>
      </c>
    </row>
    <row r="102" spans="1:187" s="93" customFormat="1" ht="21" customHeight="1" outlineLevel="1">
      <c r="A102" s="43" t="str">
        <f>目录及说明!$C$3</f>
        <v>XX地区</v>
      </c>
      <c r="B102" s="43" t="str">
        <f>目录及说明!$C$4</f>
        <v>XX项目</v>
      </c>
      <c r="C102" s="94" t="str">
        <f t="shared" ref="C102:C105" si="135">C12</f>
        <v>类别1</v>
      </c>
      <c r="D102" s="853"/>
      <c r="E102" s="125">
        <f t="shared" ref="E102" si="136">E42*E12/10000</f>
        <v>0</v>
      </c>
      <c r="F102" s="125">
        <f t="shared" ref="F102:AK102" si="137">F42*F12/10000</f>
        <v>0</v>
      </c>
      <c r="G102" s="125">
        <f t="shared" si="137"/>
        <v>0</v>
      </c>
      <c r="H102" s="125">
        <f t="shared" si="137"/>
        <v>0</v>
      </c>
      <c r="I102" s="125">
        <f t="shared" si="137"/>
        <v>0</v>
      </c>
      <c r="J102" s="125">
        <f t="shared" si="137"/>
        <v>0</v>
      </c>
      <c r="K102" s="125">
        <f t="shared" si="137"/>
        <v>0</v>
      </c>
      <c r="L102" s="125">
        <f t="shared" si="137"/>
        <v>0</v>
      </c>
      <c r="M102" s="125">
        <f t="shared" si="137"/>
        <v>0</v>
      </c>
      <c r="N102" s="125">
        <f t="shared" si="137"/>
        <v>0</v>
      </c>
      <c r="O102" s="125">
        <f t="shared" si="137"/>
        <v>0</v>
      </c>
      <c r="P102" s="125">
        <f t="shared" si="137"/>
        <v>0</v>
      </c>
      <c r="Q102" s="125">
        <f t="shared" si="137"/>
        <v>0</v>
      </c>
      <c r="R102" s="125">
        <f t="shared" si="137"/>
        <v>0</v>
      </c>
      <c r="S102" s="125">
        <f t="shared" si="137"/>
        <v>0</v>
      </c>
      <c r="T102" s="125">
        <f t="shared" si="137"/>
        <v>0</v>
      </c>
      <c r="U102" s="125">
        <f t="shared" si="137"/>
        <v>0</v>
      </c>
      <c r="V102" s="125">
        <f t="shared" si="137"/>
        <v>0</v>
      </c>
      <c r="W102" s="125">
        <f t="shared" si="137"/>
        <v>0</v>
      </c>
      <c r="X102" s="125">
        <f t="shared" si="137"/>
        <v>0</v>
      </c>
      <c r="Y102" s="125">
        <f t="shared" si="137"/>
        <v>0</v>
      </c>
      <c r="Z102" s="125">
        <f t="shared" si="137"/>
        <v>0</v>
      </c>
      <c r="AA102" s="125">
        <f t="shared" si="137"/>
        <v>0</v>
      </c>
      <c r="AB102" s="125">
        <f t="shared" si="137"/>
        <v>0</v>
      </c>
      <c r="AC102" s="125">
        <f t="shared" si="137"/>
        <v>0</v>
      </c>
      <c r="AD102" s="125">
        <f t="shared" si="137"/>
        <v>0</v>
      </c>
      <c r="AE102" s="125">
        <f t="shared" si="137"/>
        <v>0</v>
      </c>
      <c r="AF102" s="125">
        <f t="shared" si="137"/>
        <v>0</v>
      </c>
      <c r="AG102" s="125">
        <f t="shared" si="137"/>
        <v>0</v>
      </c>
      <c r="AH102" s="125">
        <f t="shared" si="137"/>
        <v>0</v>
      </c>
      <c r="AI102" s="125">
        <f t="shared" si="137"/>
        <v>0</v>
      </c>
      <c r="AJ102" s="125">
        <f t="shared" si="137"/>
        <v>0</v>
      </c>
      <c r="AK102" s="125">
        <f t="shared" si="137"/>
        <v>0</v>
      </c>
      <c r="AL102" s="125">
        <f t="shared" ref="AL102:BQ102" si="138">AL42*AL12/10000</f>
        <v>0</v>
      </c>
      <c r="AM102" s="125">
        <f t="shared" si="138"/>
        <v>0</v>
      </c>
      <c r="AN102" s="125">
        <f t="shared" si="138"/>
        <v>0</v>
      </c>
      <c r="AO102" s="125">
        <f t="shared" si="138"/>
        <v>0</v>
      </c>
      <c r="AP102" s="125">
        <f t="shared" si="138"/>
        <v>0</v>
      </c>
      <c r="AQ102" s="125">
        <f t="shared" si="138"/>
        <v>0</v>
      </c>
      <c r="AR102" s="125">
        <f t="shared" si="138"/>
        <v>0</v>
      </c>
      <c r="AS102" s="125">
        <f t="shared" si="138"/>
        <v>0</v>
      </c>
      <c r="AT102" s="125">
        <f t="shared" si="138"/>
        <v>0</v>
      </c>
      <c r="AU102" s="125">
        <f t="shared" si="138"/>
        <v>0</v>
      </c>
      <c r="AV102" s="125">
        <f t="shared" si="138"/>
        <v>0</v>
      </c>
      <c r="AW102" s="125">
        <f t="shared" si="138"/>
        <v>0</v>
      </c>
      <c r="AX102" s="125">
        <f t="shared" si="138"/>
        <v>0</v>
      </c>
      <c r="AY102" s="125">
        <f t="shared" si="138"/>
        <v>0</v>
      </c>
      <c r="AZ102" s="125">
        <f t="shared" si="138"/>
        <v>0</v>
      </c>
      <c r="BA102" s="125">
        <f t="shared" si="138"/>
        <v>0</v>
      </c>
      <c r="BB102" s="125">
        <f t="shared" si="138"/>
        <v>0</v>
      </c>
      <c r="BC102" s="125">
        <f t="shared" si="138"/>
        <v>0</v>
      </c>
      <c r="BD102" s="125">
        <f t="shared" si="138"/>
        <v>0</v>
      </c>
      <c r="BE102" s="125">
        <f t="shared" si="138"/>
        <v>0</v>
      </c>
      <c r="BF102" s="125">
        <f t="shared" si="138"/>
        <v>0</v>
      </c>
      <c r="BG102" s="125">
        <f t="shared" si="138"/>
        <v>0</v>
      </c>
      <c r="BH102" s="125">
        <f t="shared" si="138"/>
        <v>0</v>
      </c>
      <c r="BI102" s="125">
        <f t="shared" si="138"/>
        <v>0</v>
      </c>
      <c r="BJ102" s="125">
        <f t="shared" si="138"/>
        <v>0</v>
      </c>
      <c r="BK102" s="125">
        <f t="shared" si="138"/>
        <v>0</v>
      </c>
      <c r="BL102" s="125">
        <f t="shared" si="138"/>
        <v>0</v>
      </c>
      <c r="BM102" s="125">
        <f t="shared" si="138"/>
        <v>0</v>
      </c>
      <c r="BN102" s="125">
        <f t="shared" si="138"/>
        <v>0</v>
      </c>
      <c r="BO102" s="125">
        <f t="shared" si="138"/>
        <v>0</v>
      </c>
      <c r="BP102" s="125">
        <f t="shared" si="138"/>
        <v>0</v>
      </c>
      <c r="BQ102" s="125">
        <f t="shared" si="138"/>
        <v>0</v>
      </c>
      <c r="BR102" s="125">
        <f t="shared" ref="BR102:CW102" si="139">BR42*BR12/10000</f>
        <v>0</v>
      </c>
      <c r="BS102" s="125">
        <f t="shared" si="139"/>
        <v>0</v>
      </c>
      <c r="BT102" s="125">
        <f t="shared" si="139"/>
        <v>0</v>
      </c>
      <c r="BU102" s="125">
        <f t="shared" si="139"/>
        <v>0</v>
      </c>
      <c r="BV102" s="125">
        <f t="shared" si="139"/>
        <v>0</v>
      </c>
      <c r="BW102" s="125">
        <f t="shared" si="139"/>
        <v>0</v>
      </c>
      <c r="BX102" s="125">
        <f t="shared" si="139"/>
        <v>0</v>
      </c>
      <c r="BY102" s="125">
        <f t="shared" si="139"/>
        <v>0</v>
      </c>
      <c r="BZ102" s="125">
        <f t="shared" si="139"/>
        <v>0</v>
      </c>
      <c r="CA102" s="125">
        <f t="shared" si="139"/>
        <v>0</v>
      </c>
      <c r="CB102" s="125">
        <f t="shared" si="139"/>
        <v>0</v>
      </c>
      <c r="CC102" s="125">
        <f t="shared" si="139"/>
        <v>0</v>
      </c>
      <c r="CD102" s="125">
        <f t="shared" si="139"/>
        <v>0</v>
      </c>
      <c r="CE102" s="125">
        <f t="shared" si="139"/>
        <v>0</v>
      </c>
      <c r="CF102" s="125">
        <f t="shared" si="139"/>
        <v>0</v>
      </c>
      <c r="CG102" s="125">
        <f t="shared" si="139"/>
        <v>0</v>
      </c>
      <c r="CH102" s="125">
        <f t="shared" si="139"/>
        <v>0</v>
      </c>
      <c r="CI102" s="125">
        <f t="shared" si="139"/>
        <v>0</v>
      </c>
      <c r="CJ102" s="125">
        <f t="shared" si="139"/>
        <v>0</v>
      </c>
      <c r="CK102" s="125">
        <f t="shared" si="139"/>
        <v>0</v>
      </c>
      <c r="CL102" s="125">
        <f t="shared" si="139"/>
        <v>0</v>
      </c>
      <c r="CM102" s="125">
        <f t="shared" si="139"/>
        <v>0</v>
      </c>
      <c r="CN102" s="125">
        <f t="shared" si="139"/>
        <v>0</v>
      </c>
      <c r="CO102" s="125">
        <f t="shared" si="139"/>
        <v>0</v>
      </c>
      <c r="CP102" s="125">
        <f t="shared" si="139"/>
        <v>0</v>
      </c>
      <c r="CQ102" s="125">
        <f t="shared" si="139"/>
        <v>0</v>
      </c>
      <c r="CR102" s="125">
        <f t="shared" si="139"/>
        <v>0</v>
      </c>
      <c r="CS102" s="125">
        <f t="shared" si="139"/>
        <v>0</v>
      </c>
      <c r="CT102" s="125">
        <f t="shared" si="139"/>
        <v>0</v>
      </c>
      <c r="CU102" s="125">
        <f t="shared" si="139"/>
        <v>0</v>
      </c>
      <c r="CV102" s="125">
        <f t="shared" si="139"/>
        <v>0</v>
      </c>
      <c r="CW102" s="125">
        <f t="shared" si="139"/>
        <v>0</v>
      </c>
      <c r="CX102" s="125">
        <f t="shared" ref="CX102:EC102" si="140">CX42*CX12/10000</f>
        <v>0</v>
      </c>
      <c r="CY102" s="125">
        <f t="shared" si="140"/>
        <v>0</v>
      </c>
      <c r="CZ102" s="125">
        <f t="shared" si="140"/>
        <v>0</v>
      </c>
      <c r="DA102" s="125">
        <f t="shared" si="140"/>
        <v>0</v>
      </c>
      <c r="DB102" s="125">
        <f t="shared" si="140"/>
        <v>0</v>
      </c>
      <c r="DC102" s="125">
        <f t="shared" si="140"/>
        <v>0</v>
      </c>
      <c r="DD102" s="125">
        <f t="shared" si="140"/>
        <v>0</v>
      </c>
      <c r="DE102" s="125">
        <f t="shared" si="140"/>
        <v>0</v>
      </c>
      <c r="DF102" s="125">
        <f t="shared" si="140"/>
        <v>0</v>
      </c>
      <c r="DG102" s="125">
        <f t="shared" si="140"/>
        <v>0</v>
      </c>
      <c r="DH102" s="125">
        <f t="shared" si="140"/>
        <v>0</v>
      </c>
      <c r="DI102" s="125">
        <f t="shared" si="140"/>
        <v>0</v>
      </c>
      <c r="DJ102" s="125">
        <f t="shared" si="140"/>
        <v>0</v>
      </c>
      <c r="DK102" s="125">
        <f t="shared" si="140"/>
        <v>0</v>
      </c>
      <c r="DL102" s="125">
        <f t="shared" si="140"/>
        <v>0</v>
      </c>
      <c r="DM102" s="125">
        <f t="shared" si="140"/>
        <v>0</v>
      </c>
      <c r="DN102" s="125">
        <f t="shared" si="140"/>
        <v>0</v>
      </c>
      <c r="DO102" s="125">
        <f t="shared" si="140"/>
        <v>0</v>
      </c>
      <c r="DP102" s="125">
        <f t="shared" si="140"/>
        <v>0</v>
      </c>
      <c r="DQ102" s="125">
        <f t="shared" si="140"/>
        <v>0</v>
      </c>
      <c r="DR102" s="125">
        <f t="shared" si="140"/>
        <v>0</v>
      </c>
      <c r="DS102" s="125">
        <f t="shared" si="140"/>
        <v>0</v>
      </c>
      <c r="DT102" s="125">
        <f t="shared" si="140"/>
        <v>0</v>
      </c>
      <c r="DU102" s="125">
        <f t="shared" si="140"/>
        <v>0</v>
      </c>
      <c r="DV102" s="125">
        <f t="shared" si="140"/>
        <v>0</v>
      </c>
      <c r="DW102" s="125">
        <f t="shared" si="140"/>
        <v>0</v>
      </c>
      <c r="DX102" s="125">
        <f t="shared" si="140"/>
        <v>0</v>
      </c>
      <c r="DY102" s="125">
        <f t="shared" si="140"/>
        <v>0</v>
      </c>
      <c r="DZ102" s="125">
        <f t="shared" si="140"/>
        <v>0</v>
      </c>
      <c r="EA102" s="125">
        <f t="shared" si="140"/>
        <v>0</v>
      </c>
      <c r="EB102" s="125">
        <f t="shared" si="140"/>
        <v>0</v>
      </c>
      <c r="EC102" s="125">
        <f t="shared" si="140"/>
        <v>0</v>
      </c>
      <c r="ED102" s="125">
        <f t="shared" ref="ED102:FI102" si="141">ED42*ED12/10000</f>
        <v>0</v>
      </c>
      <c r="EE102" s="125">
        <f t="shared" si="141"/>
        <v>0</v>
      </c>
      <c r="EF102" s="125">
        <f t="shared" si="141"/>
        <v>0</v>
      </c>
      <c r="EG102" s="125">
        <f t="shared" si="141"/>
        <v>0</v>
      </c>
      <c r="EH102" s="125">
        <f t="shared" si="141"/>
        <v>0</v>
      </c>
      <c r="EI102" s="125">
        <f t="shared" si="141"/>
        <v>0</v>
      </c>
      <c r="EJ102" s="125">
        <f t="shared" si="141"/>
        <v>0</v>
      </c>
      <c r="EK102" s="125">
        <f t="shared" si="141"/>
        <v>0</v>
      </c>
      <c r="EL102" s="125">
        <f t="shared" si="141"/>
        <v>0</v>
      </c>
      <c r="EM102" s="125">
        <f t="shared" si="141"/>
        <v>0</v>
      </c>
      <c r="EN102" s="125">
        <f t="shared" si="141"/>
        <v>0</v>
      </c>
      <c r="EO102" s="125">
        <f t="shared" si="141"/>
        <v>0</v>
      </c>
      <c r="EP102" s="125">
        <f t="shared" si="141"/>
        <v>0</v>
      </c>
      <c r="EQ102" s="125">
        <f t="shared" si="141"/>
        <v>0</v>
      </c>
      <c r="ER102" s="125">
        <f t="shared" si="141"/>
        <v>0</v>
      </c>
      <c r="ES102" s="125">
        <f t="shared" si="141"/>
        <v>0</v>
      </c>
      <c r="ET102" s="125">
        <f t="shared" si="141"/>
        <v>0</v>
      </c>
      <c r="EU102" s="125">
        <f t="shared" si="141"/>
        <v>0</v>
      </c>
      <c r="EV102" s="125">
        <f t="shared" si="141"/>
        <v>0</v>
      </c>
      <c r="EW102" s="125">
        <f t="shared" si="141"/>
        <v>0</v>
      </c>
      <c r="EX102" s="125">
        <f t="shared" si="141"/>
        <v>0</v>
      </c>
      <c r="EY102" s="125">
        <f t="shared" si="141"/>
        <v>0</v>
      </c>
      <c r="EZ102" s="125">
        <f t="shared" si="141"/>
        <v>0</v>
      </c>
      <c r="FA102" s="125">
        <f t="shared" si="141"/>
        <v>0</v>
      </c>
      <c r="FB102" s="125">
        <f t="shared" si="141"/>
        <v>0</v>
      </c>
      <c r="FC102" s="125">
        <f t="shared" si="141"/>
        <v>0</v>
      </c>
      <c r="FD102" s="125">
        <f t="shared" si="141"/>
        <v>0</v>
      </c>
      <c r="FE102" s="125">
        <f t="shared" si="141"/>
        <v>0</v>
      </c>
      <c r="FF102" s="125">
        <f t="shared" si="141"/>
        <v>0</v>
      </c>
      <c r="FG102" s="125">
        <f t="shared" si="141"/>
        <v>0</v>
      </c>
      <c r="FH102" s="125">
        <f t="shared" si="141"/>
        <v>0</v>
      </c>
      <c r="FI102" s="125">
        <f t="shared" si="141"/>
        <v>0</v>
      </c>
      <c r="FJ102" s="125">
        <f t="shared" ref="FJ102:GE102" si="142">FJ42*FJ12/10000</f>
        <v>0</v>
      </c>
      <c r="FK102" s="125">
        <f t="shared" si="142"/>
        <v>0</v>
      </c>
      <c r="FL102" s="125">
        <f t="shared" si="142"/>
        <v>0</v>
      </c>
      <c r="FM102" s="125">
        <f t="shared" si="142"/>
        <v>0</v>
      </c>
      <c r="FN102" s="125">
        <f t="shared" si="142"/>
        <v>0</v>
      </c>
      <c r="FO102" s="125">
        <f t="shared" si="142"/>
        <v>0</v>
      </c>
      <c r="FP102" s="125">
        <f t="shared" si="142"/>
        <v>0</v>
      </c>
      <c r="FQ102" s="125">
        <f t="shared" si="142"/>
        <v>0</v>
      </c>
      <c r="FR102" s="125">
        <f t="shared" si="142"/>
        <v>0</v>
      </c>
      <c r="FS102" s="125">
        <f t="shared" si="142"/>
        <v>0</v>
      </c>
      <c r="FT102" s="125">
        <f t="shared" si="142"/>
        <v>0</v>
      </c>
      <c r="FU102" s="125">
        <f t="shared" si="142"/>
        <v>0</v>
      </c>
      <c r="FV102" s="125">
        <f t="shared" si="142"/>
        <v>0</v>
      </c>
      <c r="FW102" s="125">
        <f t="shared" si="142"/>
        <v>0</v>
      </c>
      <c r="FX102" s="125">
        <f t="shared" si="142"/>
        <v>0</v>
      </c>
      <c r="FY102" s="125">
        <f t="shared" si="142"/>
        <v>0</v>
      </c>
      <c r="FZ102" s="125">
        <f t="shared" si="142"/>
        <v>0</v>
      </c>
      <c r="GA102" s="125">
        <f t="shared" si="142"/>
        <v>0</v>
      </c>
      <c r="GB102" s="125">
        <f t="shared" si="142"/>
        <v>0</v>
      </c>
      <c r="GC102" s="125">
        <f t="shared" si="142"/>
        <v>0</v>
      </c>
      <c r="GD102" s="125">
        <f t="shared" si="142"/>
        <v>0</v>
      </c>
      <c r="GE102" s="125">
        <f t="shared" si="142"/>
        <v>0</v>
      </c>
    </row>
    <row r="103" spans="1:187" s="93" customFormat="1" ht="21" customHeight="1" outlineLevel="1">
      <c r="A103" s="43" t="str">
        <f>目录及说明!$C$3</f>
        <v>XX地区</v>
      </c>
      <c r="B103" s="43" t="str">
        <f>目录及说明!$C$4</f>
        <v>XX项目</v>
      </c>
      <c r="C103" s="94" t="str">
        <f t="shared" si="135"/>
        <v>类别2</v>
      </c>
      <c r="D103" s="853"/>
      <c r="E103" s="125">
        <f t="shared" ref="E103" si="143">E43*E13/10000</f>
        <v>0</v>
      </c>
      <c r="F103" s="125">
        <f t="shared" ref="F103:AK103" si="144">F43*F13/10000</f>
        <v>0</v>
      </c>
      <c r="G103" s="125">
        <f t="shared" si="144"/>
        <v>0</v>
      </c>
      <c r="H103" s="125">
        <f t="shared" si="144"/>
        <v>0</v>
      </c>
      <c r="I103" s="125">
        <f t="shared" si="144"/>
        <v>0</v>
      </c>
      <c r="J103" s="125">
        <f t="shared" si="144"/>
        <v>0</v>
      </c>
      <c r="K103" s="125">
        <f t="shared" si="144"/>
        <v>0</v>
      </c>
      <c r="L103" s="125">
        <f t="shared" si="144"/>
        <v>0</v>
      </c>
      <c r="M103" s="125">
        <f t="shared" si="144"/>
        <v>0</v>
      </c>
      <c r="N103" s="125">
        <f t="shared" si="144"/>
        <v>0</v>
      </c>
      <c r="O103" s="125">
        <f t="shared" si="144"/>
        <v>0</v>
      </c>
      <c r="P103" s="125">
        <f t="shared" si="144"/>
        <v>0</v>
      </c>
      <c r="Q103" s="125">
        <f t="shared" si="144"/>
        <v>0</v>
      </c>
      <c r="R103" s="125">
        <f t="shared" si="144"/>
        <v>0</v>
      </c>
      <c r="S103" s="125">
        <f t="shared" si="144"/>
        <v>0</v>
      </c>
      <c r="T103" s="125">
        <f t="shared" si="144"/>
        <v>0</v>
      </c>
      <c r="U103" s="125">
        <f t="shared" si="144"/>
        <v>0</v>
      </c>
      <c r="V103" s="125">
        <f t="shared" si="144"/>
        <v>0</v>
      </c>
      <c r="W103" s="125">
        <f t="shared" si="144"/>
        <v>0</v>
      </c>
      <c r="X103" s="125">
        <f t="shared" si="144"/>
        <v>0</v>
      </c>
      <c r="Y103" s="125">
        <f t="shared" si="144"/>
        <v>0</v>
      </c>
      <c r="Z103" s="125">
        <f t="shared" si="144"/>
        <v>0</v>
      </c>
      <c r="AA103" s="125">
        <f t="shared" si="144"/>
        <v>0</v>
      </c>
      <c r="AB103" s="125">
        <f t="shared" si="144"/>
        <v>0</v>
      </c>
      <c r="AC103" s="125">
        <f t="shared" si="144"/>
        <v>0</v>
      </c>
      <c r="AD103" s="125">
        <f t="shared" si="144"/>
        <v>0</v>
      </c>
      <c r="AE103" s="125">
        <f t="shared" si="144"/>
        <v>0</v>
      </c>
      <c r="AF103" s="125">
        <f t="shared" si="144"/>
        <v>0</v>
      </c>
      <c r="AG103" s="125">
        <f t="shared" si="144"/>
        <v>0</v>
      </c>
      <c r="AH103" s="125">
        <f t="shared" si="144"/>
        <v>0</v>
      </c>
      <c r="AI103" s="125">
        <f t="shared" si="144"/>
        <v>0</v>
      </c>
      <c r="AJ103" s="125">
        <f t="shared" si="144"/>
        <v>0</v>
      </c>
      <c r="AK103" s="125">
        <f t="shared" si="144"/>
        <v>0</v>
      </c>
      <c r="AL103" s="125">
        <f t="shared" ref="AL103:BQ103" si="145">AL43*AL13/10000</f>
        <v>0</v>
      </c>
      <c r="AM103" s="125">
        <f t="shared" si="145"/>
        <v>0</v>
      </c>
      <c r="AN103" s="125">
        <f t="shared" si="145"/>
        <v>0</v>
      </c>
      <c r="AO103" s="125">
        <f t="shared" si="145"/>
        <v>0</v>
      </c>
      <c r="AP103" s="125">
        <f t="shared" si="145"/>
        <v>0</v>
      </c>
      <c r="AQ103" s="125">
        <f t="shared" si="145"/>
        <v>0</v>
      </c>
      <c r="AR103" s="125">
        <f t="shared" si="145"/>
        <v>0</v>
      </c>
      <c r="AS103" s="125">
        <f t="shared" si="145"/>
        <v>0</v>
      </c>
      <c r="AT103" s="125">
        <f t="shared" si="145"/>
        <v>0</v>
      </c>
      <c r="AU103" s="125">
        <f t="shared" si="145"/>
        <v>0</v>
      </c>
      <c r="AV103" s="125">
        <f t="shared" si="145"/>
        <v>0</v>
      </c>
      <c r="AW103" s="125">
        <f t="shared" si="145"/>
        <v>0</v>
      </c>
      <c r="AX103" s="125">
        <f t="shared" si="145"/>
        <v>0</v>
      </c>
      <c r="AY103" s="125">
        <f t="shared" si="145"/>
        <v>0</v>
      </c>
      <c r="AZ103" s="125">
        <f t="shared" si="145"/>
        <v>0</v>
      </c>
      <c r="BA103" s="125">
        <f t="shared" si="145"/>
        <v>0</v>
      </c>
      <c r="BB103" s="125">
        <f t="shared" si="145"/>
        <v>0</v>
      </c>
      <c r="BC103" s="125">
        <f t="shared" si="145"/>
        <v>0</v>
      </c>
      <c r="BD103" s="125">
        <f t="shared" si="145"/>
        <v>0</v>
      </c>
      <c r="BE103" s="125">
        <f t="shared" si="145"/>
        <v>0</v>
      </c>
      <c r="BF103" s="125">
        <f t="shared" si="145"/>
        <v>0</v>
      </c>
      <c r="BG103" s="125">
        <f t="shared" si="145"/>
        <v>0</v>
      </c>
      <c r="BH103" s="125">
        <f t="shared" si="145"/>
        <v>0</v>
      </c>
      <c r="BI103" s="125">
        <f t="shared" si="145"/>
        <v>0</v>
      </c>
      <c r="BJ103" s="125">
        <f t="shared" si="145"/>
        <v>0</v>
      </c>
      <c r="BK103" s="125">
        <f t="shared" si="145"/>
        <v>0</v>
      </c>
      <c r="BL103" s="125">
        <f t="shared" si="145"/>
        <v>0</v>
      </c>
      <c r="BM103" s="125">
        <f t="shared" si="145"/>
        <v>0</v>
      </c>
      <c r="BN103" s="125">
        <f t="shared" si="145"/>
        <v>0</v>
      </c>
      <c r="BO103" s="125">
        <f t="shared" si="145"/>
        <v>0</v>
      </c>
      <c r="BP103" s="125">
        <f t="shared" si="145"/>
        <v>0</v>
      </c>
      <c r="BQ103" s="125">
        <f t="shared" si="145"/>
        <v>0</v>
      </c>
      <c r="BR103" s="125">
        <f t="shared" ref="BR103:CW103" si="146">BR43*BR13/10000</f>
        <v>0</v>
      </c>
      <c r="BS103" s="125">
        <f t="shared" si="146"/>
        <v>0</v>
      </c>
      <c r="BT103" s="125">
        <f t="shared" si="146"/>
        <v>0</v>
      </c>
      <c r="BU103" s="125">
        <f t="shared" si="146"/>
        <v>0</v>
      </c>
      <c r="BV103" s="125">
        <f t="shared" si="146"/>
        <v>0</v>
      </c>
      <c r="BW103" s="125">
        <f t="shared" si="146"/>
        <v>0</v>
      </c>
      <c r="BX103" s="125">
        <f t="shared" si="146"/>
        <v>0</v>
      </c>
      <c r="BY103" s="125">
        <f t="shared" si="146"/>
        <v>0</v>
      </c>
      <c r="BZ103" s="125">
        <f t="shared" si="146"/>
        <v>0</v>
      </c>
      <c r="CA103" s="125">
        <f t="shared" si="146"/>
        <v>0</v>
      </c>
      <c r="CB103" s="125">
        <f t="shared" si="146"/>
        <v>0</v>
      </c>
      <c r="CC103" s="125">
        <f t="shared" si="146"/>
        <v>0</v>
      </c>
      <c r="CD103" s="125">
        <f t="shared" si="146"/>
        <v>0</v>
      </c>
      <c r="CE103" s="125">
        <f t="shared" si="146"/>
        <v>0</v>
      </c>
      <c r="CF103" s="125">
        <f t="shared" si="146"/>
        <v>0</v>
      </c>
      <c r="CG103" s="125">
        <f t="shared" si="146"/>
        <v>0</v>
      </c>
      <c r="CH103" s="125">
        <f t="shared" si="146"/>
        <v>0</v>
      </c>
      <c r="CI103" s="125">
        <f t="shared" si="146"/>
        <v>0</v>
      </c>
      <c r="CJ103" s="125">
        <f t="shared" si="146"/>
        <v>0</v>
      </c>
      <c r="CK103" s="125">
        <f t="shared" si="146"/>
        <v>0</v>
      </c>
      <c r="CL103" s="125">
        <f t="shared" si="146"/>
        <v>0</v>
      </c>
      <c r="CM103" s="125">
        <f t="shared" si="146"/>
        <v>0</v>
      </c>
      <c r="CN103" s="125">
        <f t="shared" si="146"/>
        <v>0</v>
      </c>
      <c r="CO103" s="125">
        <f t="shared" si="146"/>
        <v>0</v>
      </c>
      <c r="CP103" s="125">
        <f t="shared" si="146"/>
        <v>0</v>
      </c>
      <c r="CQ103" s="125">
        <f t="shared" si="146"/>
        <v>0</v>
      </c>
      <c r="CR103" s="125">
        <f t="shared" si="146"/>
        <v>0</v>
      </c>
      <c r="CS103" s="125">
        <f t="shared" si="146"/>
        <v>0</v>
      </c>
      <c r="CT103" s="125">
        <f t="shared" si="146"/>
        <v>0</v>
      </c>
      <c r="CU103" s="125">
        <f t="shared" si="146"/>
        <v>0</v>
      </c>
      <c r="CV103" s="125">
        <f t="shared" si="146"/>
        <v>0</v>
      </c>
      <c r="CW103" s="125">
        <f t="shared" si="146"/>
        <v>0</v>
      </c>
      <c r="CX103" s="125">
        <f t="shared" ref="CX103:EC103" si="147">CX43*CX13/10000</f>
        <v>0</v>
      </c>
      <c r="CY103" s="125">
        <f t="shared" si="147"/>
        <v>0</v>
      </c>
      <c r="CZ103" s="125">
        <f t="shared" si="147"/>
        <v>0</v>
      </c>
      <c r="DA103" s="125">
        <f t="shared" si="147"/>
        <v>0</v>
      </c>
      <c r="DB103" s="125">
        <f t="shared" si="147"/>
        <v>0</v>
      </c>
      <c r="DC103" s="125">
        <f t="shared" si="147"/>
        <v>0</v>
      </c>
      <c r="DD103" s="125">
        <f t="shared" si="147"/>
        <v>0</v>
      </c>
      <c r="DE103" s="125">
        <f t="shared" si="147"/>
        <v>0</v>
      </c>
      <c r="DF103" s="125">
        <f t="shared" si="147"/>
        <v>0</v>
      </c>
      <c r="DG103" s="125">
        <f t="shared" si="147"/>
        <v>0</v>
      </c>
      <c r="DH103" s="125">
        <f t="shared" si="147"/>
        <v>0</v>
      </c>
      <c r="DI103" s="125">
        <f t="shared" si="147"/>
        <v>0</v>
      </c>
      <c r="DJ103" s="125">
        <f t="shared" si="147"/>
        <v>0</v>
      </c>
      <c r="DK103" s="125">
        <f t="shared" si="147"/>
        <v>0</v>
      </c>
      <c r="DL103" s="125">
        <f t="shared" si="147"/>
        <v>0</v>
      </c>
      <c r="DM103" s="125">
        <f t="shared" si="147"/>
        <v>0</v>
      </c>
      <c r="DN103" s="125">
        <f t="shared" si="147"/>
        <v>0</v>
      </c>
      <c r="DO103" s="125">
        <f t="shared" si="147"/>
        <v>0</v>
      </c>
      <c r="DP103" s="125">
        <f t="shared" si="147"/>
        <v>0</v>
      </c>
      <c r="DQ103" s="125">
        <f t="shared" si="147"/>
        <v>0</v>
      </c>
      <c r="DR103" s="125">
        <f t="shared" si="147"/>
        <v>0</v>
      </c>
      <c r="DS103" s="125">
        <f t="shared" si="147"/>
        <v>0</v>
      </c>
      <c r="DT103" s="125">
        <f t="shared" si="147"/>
        <v>0</v>
      </c>
      <c r="DU103" s="125">
        <f t="shared" si="147"/>
        <v>0</v>
      </c>
      <c r="DV103" s="125">
        <f t="shared" si="147"/>
        <v>0</v>
      </c>
      <c r="DW103" s="125">
        <f t="shared" si="147"/>
        <v>0</v>
      </c>
      <c r="DX103" s="125">
        <f t="shared" si="147"/>
        <v>0</v>
      </c>
      <c r="DY103" s="125">
        <f t="shared" si="147"/>
        <v>0</v>
      </c>
      <c r="DZ103" s="125">
        <f t="shared" si="147"/>
        <v>0</v>
      </c>
      <c r="EA103" s="125">
        <f t="shared" si="147"/>
        <v>0</v>
      </c>
      <c r="EB103" s="125">
        <f t="shared" si="147"/>
        <v>0</v>
      </c>
      <c r="EC103" s="125">
        <f t="shared" si="147"/>
        <v>0</v>
      </c>
      <c r="ED103" s="125">
        <f t="shared" ref="ED103:FI103" si="148">ED43*ED13/10000</f>
        <v>0</v>
      </c>
      <c r="EE103" s="125">
        <f t="shared" si="148"/>
        <v>0</v>
      </c>
      <c r="EF103" s="125">
        <f t="shared" si="148"/>
        <v>0</v>
      </c>
      <c r="EG103" s="125">
        <f t="shared" si="148"/>
        <v>0</v>
      </c>
      <c r="EH103" s="125">
        <f t="shared" si="148"/>
        <v>0</v>
      </c>
      <c r="EI103" s="125">
        <f t="shared" si="148"/>
        <v>0</v>
      </c>
      <c r="EJ103" s="125">
        <f t="shared" si="148"/>
        <v>0</v>
      </c>
      <c r="EK103" s="125">
        <f t="shared" si="148"/>
        <v>0</v>
      </c>
      <c r="EL103" s="125">
        <f t="shared" si="148"/>
        <v>0</v>
      </c>
      <c r="EM103" s="125">
        <f t="shared" si="148"/>
        <v>0</v>
      </c>
      <c r="EN103" s="125">
        <f t="shared" si="148"/>
        <v>0</v>
      </c>
      <c r="EO103" s="125">
        <f t="shared" si="148"/>
        <v>0</v>
      </c>
      <c r="EP103" s="125">
        <f t="shared" si="148"/>
        <v>0</v>
      </c>
      <c r="EQ103" s="125">
        <f t="shared" si="148"/>
        <v>0</v>
      </c>
      <c r="ER103" s="125">
        <f t="shared" si="148"/>
        <v>0</v>
      </c>
      <c r="ES103" s="125">
        <f t="shared" si="148"/>
        <v>0</v>
      </c>
      <c r="ET103" s="125">
        <f t="shared" si="148"/>
        <v>0</v>
      </c>
      <c r="EU103" s="125">
        <f t="shared" si="148"/>
        <v>0</v>
      </c>
      <c r="EV103" s="125">
        <f t="shared" si="148"/>
        <v>0</v>
      </c>
      <c r="EW103" s="125">
        <f t="shared" si="148"/>
        <v>0</v>
      </c>
      <c r="EX103" s="125">
        <f t="shared" si="148"/>
        <v>0</v>
      </c>
      <c r="EY103" s="125">
        <f t="shared" si="148"/>
        <v>0</v>
      </c>
      <c r="EZ103" s="125">
        <f t="shared" si="148"/>
        <v>0</v>
      </c>
      <c r="FA103" s="125">
        <f t="shared" si="148"/>
        <v>0</v>
      </c>
      <c r="FB103" s="125">
        <f t="shared" si="148"/>
        <v>0</v>
      </c>
      <c r="FC103" s="125">
        <f t="shared" si="148"/>
        <v>0</v>
      </c>
      <c r="FD103" s="125">
        <f t="shared" si="148"/>
        <v>0</v>
      </c>
      <c r="FE103" s="125">
        <f t="shared" si="148"/>
        <v>0</v>
      </c>
      <c r="FF103" s="125">
        <f t="shared" si="148"/>
        <v>0</v>
      </c>
      <c r="FG103" s="125">
        <f t="shared" si="148"/>
        <v>0</v>
      </c>
      <c r="FH103" s="125">
        <f t="shared" si="148"/>
        <v>0</v>
      </c>
      <c r="FI103" s="125">
        <f t="shared" si="148"/>
        <v>0</v>
      </c>
      <c r="FJ103" s="125">
        <f t="shared" ref="FJ103:GE103" si="149">FJ43*FJ13/10000</f>
        <v>0</v>
      </c>
      <c r="FK103" s="125">
        <f t="shared" si="149"/>
        <v>0</v>
      </c>
      <c r="FL103" s="125">
        <f t="shared" si="149"/>
        <v>0</v>
      </c>
      <c r="FM103" s="125">
        <f t="shared" si="149"/>
        <v>0</v>
      </c>
      <c r="FN103" s="125">
        <f t="shared" si="149"/>
        <v>0</v>
      </c>
      <c r="FO103" s="125">
        <f t="shared" si="149"/>
        <v>0</v>
      </c>
      <c r="FP103" s="125">
        <f t="shared" si="149"/>
        <v>0</v>
      </c>
      <c r="FQ103" s="125">
        <f t="shared" si="149"/>
        <v>0</v>
      </c>
      <c r="FR103" s="125">
        <f t="shared" si="149"/>
        <v>0</v>
      </c>
      <c r="FS103" s="125">
        <f t="shared" si="149"/>
        <v>0</v>
      </c>
      <c r="FT103" s="125">
        <f t="shared" si="149"/>
        <v>0</v>
      </c>
      <c r="FU103" s="125">
        <f t="shared" si="149"/>
        <v>0</v>
      </c>
      <c r="FV103" s="125">
        <f t="shared" si="149"/>
        <v>0</v>
      </c>
      <c r="FW103" s="125">
        <f t="shared" si="149"/>
        <v>0</v>
      </c>
      <c r="FX103" s="125">
        <f t="shared" si="149"/>
        <v>0</v>
      </c>
      <c r="FY103" s="125">
        <f t="shared" si="149"/>
        <v>0</v>
      </c>
      <c r="FZ103" s="125">
        <f t="shared" si="149"/>
        <v>0</v>
      </c>
      <c r="GA103" s="125">
        <f t="shared" si="149"/>
        <v>0</v>
      </c>
      <c r="GB103" s="125">
        <f t="shared" si="149"/>
        <v>0</v>
      </c>
      <c r="GC103" s="125">
        <f t="shared" si="149"/>
        <v>0</v>
      </c>
      <c r="GD103" s="125">
        <f t="shared" si="149"/>
        <v>0</v>
      </c>
      <c r="GE103" s="125">
        <f t="shared" si="149"/>
        <v>0</v>
      </c>
    </row>
    <row r="104" spans="1:187" s="93" customFormat="1" ht="21" customHeight="1" outlineLevel="1">
      <c r="A104" s="43" t="str">
        <f>目录及说明!$C$3</f>
        <v>XX地区</v>
      </c>
      <c r="B104" s="43" t="str">
        <f>目录及说明!$C$4</f>
        <v>XX项目</v>
      </c>
      <c r="C104" s="95" t="str">
        <f t="shared" si="135"/>
        <v>类别3</v>
      </c>
      <c r="D104" s="853"/>
      <c r="E104" s="125">
        <f t="shared" ref="E104" si="150">E44*E14/10000</f>
        <v>0</v>
      </c>
      <c r="F104" s="125">
        <f t="shared" ref="F104:AK104" si="151">F44*F14/10000</f>
        <v>0</v>
      </c>
      <c r="G104" s="125">
        <f t="shared" si="151"/>
        <v>0</v>
      </c>
      <c r="H104" s="125">
        <f t="shared" si="151"/>
        <v>0</v>
      </c>
      <c r="I104" s="125">
        <f t="shared" si="151"/>
        <v>0</v>
      </c>
      <c r="J104" s="125">
        <f t="shared" si="151"/>
        <v>0</v>
      </c>
      <c r="K104" s="125">
        <f t="shared" si="151"/>
        <v>0</v>
      </c>
      <c r="L104" s="125">
        <f t="shared" si="151"/>
        <v>0</v>
      </c>
      <c r="M104" s="125">
        <f t="shared" si="151"/>
        <v>0</v>
      </c>
      <c r="N104" s="125">
        <f t="shared" si="151"/>
        <v>0</v>
      </c>
      <c r="O104" s="125">
        <f t="shared" si="151"/>
        <v>0</v>
      </c>
      <c r="P104" s="125">
        <f t="shared" si="151"/>
        <v>0</v>
      </c>
      <c r="Q104" s="125">
        <f t="shared" si="151"/>
        <v>0</v>
      </c>
      <c r="R104" s="125">
        <f t="shared" si="151"/>
        <v>0</v>
      </c>
      <c r="S104" s="125">
        <f t="shared" si="151"/>
        <v>0</v>
      </c>
      <c r="T104" s="125">
        <f t="shared" si="151"/>
        <v>0</v>
      </c>
      <c r="U104" s="125">
        <f t="shared" si="151"/>
        <v>0</v>
      </c>
      <c r="V104" s="125">
        <f t="shared" si="151"/>
        <v>0</v>
      </c>
      <c r="W104" s="125">
        <f t="shared" si="151"/>
        <v>0</v>
      </c>
      <c r="X104" s="125">
        <f t="shared" si="151"/>
        <v>0</v>
      </c>
      <c r="Y104" s="125">
        <f t="shared" si="151"/>
        <v>0</v>
      </c>
      <c r="Z104" s="125">
        <f t="shared" si="151"/>
        <v>0</v>
      </c>
      <c r="AA104" s="125">
        <f t="shared" si="151"/>
        <v>0</v>
      </c>
      <c r="AB104" s="125">
        <f t="shared" si="151"/>
        <v>0</v>
      </c>
      <c r="AC104" s="125">
        <f t="shared" si="151"/>
        <v>0</v>
      </c>
      <c r="AD104" s="125">
        <f t="shared" si="151"/>
        <v>0</v>
      </c>
      <c r="AE104" s="125">
        <f t="shared" si="151"/>
        <v>0</v>
      </c>
      <c r="AF104" s="125">
        <f t="shared" si="151"/>
        <v>0</v>
      </c>
      <c r="AG104" s="125">
        <f t="shared" si="151"/>
        <v>0</v>
      </c>
      <c r="AH104" s="125">
        <f t="shared" si="151"/>
        <v>0</v>
      </c>
      <c r="AI104" s="125">
        <f t="shared" si="151"/>
        <v>0</v>
      </c>
      <c r="AJ104" s="125">
        <f t="shared" si="151"/>
        <v>0</v>
      </c>
      <c r="AK104" s="125">
        <f t="shared" si="151"/>
        <v>0</v>
      </c>
      <c r="AL104" s="125">
        <f t="shared" ref="AL104:BQ104" si="152">AL44*AL14/10000</f>
        <v>0</v>
      </c>
      <c r="AM104" s="125">
        <f t="shared" si="152"/>
        <v>0</v>
      </c>
      <c r="AN104" s="125">
        <f t="shared" si="152"/>
        <v>0</v>
      </c>
      <c r="AO104" s="125">
        <f t="shared" si="152"/>
        <v>0</v>
      </c>
      <c r="AP104" s="125">
        <f t="shared" si="152"/>
        <v>0</v>
      </c>
      <c r="AQ104" s="125">
        <f t="shared" si="152"/>
        <v>0</v>
      </c>
      <c r="AR104" s="125">
        <f t="shared" si="152"/>
        <v>0</v>
      </c>
      <c r="AS104" s="125">
        <f t="shared" si="152"/>
        <v>0</v>
      </c>
      <c r="AT104" s="125">
        <f t="shared" si="152"/>
        <v>0</v>
      </c>
      <c r="AU104" s="125">
        <f t="shared" si="152"/>
        <v>0</v>
      </c>
      <c r="AV104" s="125">
        <f t="shared" si="152"/>
        <v>0</v>
      </c>
      <c r="AW104" s="125">
        <f t="shared" si="152"/>
        <v>0</v>
      </c>
      <c r="AX104" s="125">
        <f t="shared" si="152"/>
        <v>0</v>
      </c>
      <c r="AY104" s="125">
        <f t="shared" si="152"/>
        <v>0</v>
      </c>
      <c r="AZ104" s="125">
        <f t="shared" si="152"/>
        <v>0</v>
      </c>
      <c r="BA104" s="125">
        <f t="shared" si="152"/>
        <v>0</v>
      </c>
      <c r="BB104" s="125">
        <f t="shared" si="152"/>
        <v>0</v>
      </c>
      <c r="BC104" s="125">
        <f t="shared" si="152"/>
        <v>0</v>
      </c>
      <c r="BD104" s="125">
        <f t="shared" si="152"/>
        <v>0</v>
      </c>
      <c r="BE104" s="125">
        <f t="shared" si="152"/>
        <v>0</v>
      </c>
      <c r="BF104" s="125">
        <f t="shared" si="152"/>
        <v>0</v>
      </c>
      <c r="BG104" s="125">
        <f t="shared" si="152"/>
        <v>0</v>
      </c>
      <c r="BH104" s="125">
        <f t="shared" si="152"/>
        <v>0</v>
      </c>
      <c r="BI104" s="125">
        <f t="shared" si="152"/>
        <v>0</v>
      </c>
      <c r="BJ104" s="125">
        <f t="shared" si="152"/>
        <v>0</v>
      </c>
      <c r="BK104" s="125">
        <f t="shared" si="152"/>
        <v>0</v>
      </c>
      <c r="BL104" s="125">
        <f t="shared" si="152"/>
        <v>0</v>
      </c>
      <c r="BM104" s="125">
        <f t="shared" si="152"/>
        <v>0</v>
      </c>
      <c r="BN104" s="125">
        <f t="shared" si="152"/>
        <v>0</v>
      </c>
      <c r="BO104" s="125">
        <f t="shared" si="152"/>
        <v>0</v>
      </c>
      <c r="BP104" s="125">
        <f t="shared" si="152"/>
        <v>0</v>
      </c>
      <c r="BQ104" s="125">
        <f t="shared" si="152"/>
        <v>0</v>
      </c>
      <c r="BR104" s="125">
        <f t="shared" ref="BR104:CW104" si="153">BR44*BR14/10000</f>
        <v>0</v>
      </c>
      <c r="BS104" s="125">
        <f t="shared" si="153"/>
        <v>0</v>
      </c>
      <c r="BT104" s="125">
        <f t="shared" si="153"/>
        <v>0</v>
      </c>
      <c r="BU104" s="125">
        <f t="shared" si="153"/>
        <v>0</v>
      </c>
      <c r="BV104" s="125">
        <f t="shared" si="153"/>
        <v>0</v>
      </c>
      <c r="BW104" s="125">
        <f t="shared" si="153"/>
        <v>0</v>
      </c>
      <c r="BX104" s="125">
        <f t="shared" si="153"/>
        <v>0</v>
      </c>
      <c r="BY104" s="125">
        <f t="shared" si="153"/>
        <v>0</v>
      </c>
      <c r="BZ104" s="125">
        <f t="shared" si="153"/>
        <v>0</v>
      </c>
      <c r="CA104" s="125">
        <f t="shared" si="153"/>
        <v>0</v>
      </c>
      <c r="CB104" s="125">
        <f t="shared" si="153"/>
        <v>0</v>
      </c>
      <c r="CC104" s="125">
        <f t="shared" si="153"/>
        <v>0</v>
      </c>
      <c r="CD104" s="125">
        <f t="shared" si="153"/>
        <v>0</v>
      </c>
      <c r="CE104" s="125">
        <f t="shared" si="153"/>
        <v>0</v>
      </c>
      <c r="CF104" s="125">
        <f t="shared" si="153"/>
        <v>0</v>
      </c>
      <c r="CG104" s="125">
        <f t="shared" si="153"/>
        <v>0</v>
      </c>
      <c r="CH104" s="125">
        <f t="shared" si="153"/>
        <v>0</v>
      </c>
      <c r="CI104" s="125">
        <f t="shared" si="153"/>
        <v>0</v>
      </c>
      <c r="CJ104" s="125">
        <f t="shared" si="153"/>
        <v>0</v>
      </c>
      <c r="CK104" s="125">
        <f t="shared" si="153"/>
        <v>0</v>
      </c>
      <c r="CL104" s="125">
        <f t="shared" si="153"/>
        <v>0</v>
      </c>
      <c r="CM104" s="125">
        <f t="shared" si="153"/>
        <v>0</v>
      </c>
      <c r="CN104" s="125">
        <f t="shared" si="153"/>
        <v>0</v>
      </c>
      <c r="CO104" s="125">
        <f t="shared" si="153"/>
        <v>0</v>
      </c>
      <c r="CP104" s="125">
        <f t="shared" si="153"/>
        <v>0</v>
      </c>
      <c r="CQ104" s="125">
        <f t="shared" si="153"/>
        <v>0</v>
      </c>
      <c r="CR104" s="125">
        <f t="shared" si="153"/>
        <v>0</v>
      </c>
      <c r="CS104" s="125">
        <f t="shared" si="153"/>
        <v>0</v>
      </c>
      <c r="CT104" s="125">
        <f t="shared" si="153"/>
        <v>0</v>
      </c>
      <c r="CU104" s="125">
        <f t="shared" si="153"/>
        <v>0</v>
      </c>
      <c r="CV104" s="125">
        <f t="shared" si="153"/>
        <v>0</v>
      </c>
      <c r="CW104" s="125">
        <f t="shared" si="153"/>
        <v>0</v>
      </c>
      <c r="CX104" s="125">
        <f t="shared" ref="CX104:EC104" si="154">CX44*CX14/10000</f>
        <v>0</v>
      </c>
      <c r="CY104" s="125">
        <f t="shared" si="154"/>
        <v>0</v>
      </c>
      <c r="CZ104" s="125">
        <f t="shared" si="154"/>
        <v>0</v>
      </c>
      <c r="DA104" s="125">
        <f t="shared" si="154"/>
        <v>0</v>
      </c>
      <c r="DB104" s="125">
        <f t="shared" si="154"/>
        <v>0</v>
      </c>
      <c r="DC104" s="125">
        <f t="shared" si="154"/>
        <v>0</v>
      </c>
      <c r="DD104" s="125">
        <f t="shared" si="154"/>
        <v>0</v>
      </c>
      <c r="DE104" s="125">
        <f t="shared" si="154"/>
        <v>0</v>
      </c>
      <c r="DF104" s="125">
        <f t="shared" si="154"/>
        <v>0</v>
      </c>
      <c r="DG104" s="125">
        <f t="shared" si="154"/>
        <v>0</v>
      </c>
      <c r="DH104" s="125">
        <f t="shared" si="154"/>
        <v>0</v>
      </c>
      <c r="DI104" s="125">
        <f t="shared" si="154"/>
        <v>0</v>
      </c>
      <c r="DJ104" s="125">
        <f t="shared" si="154"/>
        <v>0</v>
      </c>
      <c r="DK104" s="125">
        <f t="shared" si="154"/>
        <v>0</v>
      </c>
      <c r="DL104" s="125">
        <f t="shared" si="154"/>
        <v>0</v>
      </c>
      <c r="DM104" s="125">
        <f t="shared" si="154"/>
        <v>0</v>
      </c>
      <c r="DN104" s="125">
        <f t="shared" si="154"/>
        <v>0</v>
      </c>
      <c r="DO104" s="125">
        <f t="shared" si="154"/>
        <v>0</v>
      </c>
      <c r="DP104" s="125">
        <f t="shared" si="154"/>
        <v>0</v>
      </c>
      <c r="DQ104" s="125">
        <f t="shared" si="154"/>
        <v>0</v>
      </c>
      <c r="DR104" s="125">
        <f t="shared" si="154"/>
        <v>0</v>
      </c>
      <c r="DS104" s="125">
        <f t="shared" si="154"/>
        <v>0</v>
      </c>
      <c r="DT104" s="125">
        <f t="shared" si="154"/>
        <v>0</v>
      </c>
      <c r="DU104" s="125">
        <f t="shared" si="154"/>
        <v>0</v>
      </c>
      <c r="DV104" s="125">
        <f t="shared" si="154"/>
        <v>0</v>
      </c>
      <c r="DW104" s="125">
        <f t="shared" si="154"/>
        <v>0</v>
      </c>
      <c r="DX104" s="125">
        <f t="shared" si="154"/>
        <v>0</v>
      </c>
      <c r="DY104" s="125">
        <f t="shared" si="154"/>
        <v>0</v>
      </c>
      <c r="DZ104" s="125">
        <f t="shared" si="154"/>
        <v>0</v>
      </c>
      <c r="EA104" s="125">
        <f t="shared" si="154"/>
        <v>0</v>
      </c>
      <c r="EB104" s="125">
        <f t="shared" si="154"/>
        <v>0</v>
      </c>
      <c r="EC104" s="125">
        <f t="shared" si="154"/>
        <v>0</v>
      </c>
      <c r="ED104" s="125">
        <f t="shared" ref="ED104:FI104" si="155">ED44*ED14/10000</f>
        <v>0</v>
      </c>
      <c r="EE104" s="125">
        <f t="shared" si="155"/>
        <v>0</v>
      </c>
      <c r="EF104" s="125">
        <f t="shared" si="155"/>
        <v>0</v>
      </c>
      <c r="EG104" s="125">
        <f t="shared" si="155"/>
        <v>0</v>
      </c>
      <c r="EH104" s="125">
        <f t="shared" si="155"/>
        <v>0</v>
      </c>
      <c r="EI104" s="125">
        <f t="shared" si="155"/>
        <v>0</v>
      </c>
      <c r="EJ104" s="125">
        <f t="shared" si="155"/>
        <v>0</v>
      </c>
      <c r="EK104" s="125">
        <f t="shared" si="155"/>
        <v>0</v>
      </c>
      <c r="EL104" s="125">
        <f t="shared" si="155"/>
        <v>0</v>
      </c>
      <c r="EM104" s="125">
        <f t="shared" si="155"/>
        <v>0</v>
      </c>
      <c r="EN104" s="125">
        <f t="shared" si="155"/>
        <v>0</v>
      </c>
      <c r="EO104" s="125">
        <f t="shared" si="155"/>
        <v>0</v>
      </c>
      <c r="EP104" s="125">
        <f t="shared" si="155"/>
        <v>0</v>
      </c>
      <c r="EQ104" s="125">
        <f t="shared" si="155"/>
        <v>0</v>
      </c>
      <c r="ER104" s="125">
        <f t="shared" si="155"/>
        <v>0</v>
      </c>
      <c r="ES104" s="125">
        <f t="shared" si="155"/>
        <v>0</v>
      </c>
      <c r="ET104" s="125">
        <f t="shared" si="155"/>
        <v>0</v>
      </c>
      <c r="EU104" s="125">
        <f t="shared" si="155"/>
        <v>0</v>
      </c>
      <c r="EV104" s="125">
        <f t="shared" si="155"/>
        <v>0</v>
      </c>
      <c r="EW104" s="125">
        <f t="shared" si="155"/>
        <v>0</v>
      </c>
      <c r="EX104" s="125">
        <f t="shared" si="155"/>
        <v>0</v>
      </c>
      <c r="EY104" s="125">
        <f t="shared" si="155"/>
        <v>0</v>
      </c>
      <c r="EZ104" s="125">
        <f t="shared" si="155"/>
        <v>0</v>
      </c>
      <c r="FA104" s="125">
        <f t="shared" si="155"/>
        <v>0</v>
      </c>
      <c r="FB104" s="125">
        <f t="shared" si="155"/>
        <v>0</v>
      </c>
      <c r="FC104" s="125">
        <f t="shared" si="155"/>
        <v>0</v>
      </c>
      <c r="FD104" s="125">
        <f t="shared" si="155"/>
        <v>0</v>
      </c>
      <c r="FE104" s="125">
        <f t="shared" si="155"/>
        <v>0</v>
      </c>
      <c r="FF104" s="125">
        <f t="shared" si="155"/>
        <v>0</v>
      </c>
      <c r="FG104" s="125">
        <f t="shared" si="155"/>
        <v>0</v>
      </c>
      <c r="FH104" s="125">
        <f t="shared" si="155"/>
        <v>0</v>
      </c>
      <c r="FI104" s="125">
        <f t="shared" si="155"/>
        <v>0</v>
      </c>
      <c r="FJ104" s="125">
        <f t="shared" ref="FJ104:GE104" si="156">FJ44*FJ14/10000</f>
        <v>0</v>
      </c>
      <c r="FK104" s="125">
        <f t="shared" si="156"/>
        <v>0</v>
      </c>
      <c r="FL104" s="125">
        <f t="shared" si="156"/>
        <v>0</v>
      </c>
      <c r="FM104" s="125">
        <f t="shared" si="156"/>
        <v>0</v>
      </c>
      <c r="FN104" s="125">
        <f t="shared" si="156"/>
        <v>0</v>
      </c>
      <c r="FO104" s="125">
        <f t="shared" si="156"/>
        <v>0</v>
      </c>
      <c r="FP104" s="125">
        <f t="shared" si="156"/>
        <v>0</v>
      </c>
      <c r="FQ104" s="125">
        <f t="shared" si="156"/>
        <v>0</v>
      </c>
      <c r="FR104" s="125">
        <f t="shared" si="156"/>
        <v>0</v>
      </c>
      <c r="FS104" s="125">
        <f t="shared" si="156"/>
        <v>0</v>
      </c>
      <c r="FT104" s="125">
        <f t="shared" si="156"/>
        <v>0</v>
      </c>
      <c r="FU104" s="125">
        <f t="shared" si="156"/>
        <v>0</v>
      </c>
      <c r="FV104" s="125">
        <f t="shared" si="156"/>
        <v>0</v>
      </c>
      <c r="FW104" s="125">
        <f t="shared" si="156"/>
        <v>0</v>
      </c>
      <c r="FX104" s="125">
        <f t="shared" si="156"/>
        <v>0</v>
      </c>
      <c r="FY104" s="125">
        <f t="shared" si="156"/>
        <v>0</v>
      </c>
      <c r="FZ104" s="125">
        <f t="shared" si="156"/>
        <v>0</v>
      </c>
      <c r="GA104" s="125">
        <f t="shared" si="156"/>
        <v>0</v>
      </c>
      <c r="GB104" s="125">
        <f t="shared" si="156"/>
        <v>0</v>
      </c>
      <c r="GC104" s="125">
        <f t="shared" si="156"/>
        <v>0</v>
      </c>
      <c r="GD104" s="125">
        <f t="shared" si="156"/>
        <v>0</v>
      </c>
      <c r="GE104" s="125">
        <f t="shared" si="156"/>
        <v>0</v>
      </c>
    </row>
    <row r="105" spans="1:187" s="93" customFormat="1" ht="21" customHeight="1" outlineLevel="1">
      <c r="A105" s="43" t="str">
        <f>目录及说明!$C$3</f>
        <v>XX地区</v>
      </c>
      <c r="B105" s="43" t="str">
        <f>目录及说明!$C$4</f>
        <v>XX项目</v>
      </c>
      <c r="C105" s="94" t="str">
        <f t="shared" si="135"/>
        <v>类别4</v>
      </c>
      <c r="D105" s="853"/>
      <c r="E105" s="125">
        <f t="shared" ref="E105" si="157">E45*E15/10000</f>
        <v>0</v>
      </c>
      <c r="F105" s="125">
        <f t="shared" ref="F105:AK105" si="158">F45*F15/10000</f>
        <v>0</v>
      </c>
      <c r="G105" s="125">
        <f t="shared" si="158"/>
        <v>0</v>
      </c>
      <c r="H105" s="125">
        <f t="shared" si="158"/>
        <v>0</v>
      </c>
      <c r="I105" s="125">
        <f t="shared" si="158"/>
        <v>0</v>
      </c>
      <c r="J105" s="125">
        <f t="shared" si="158"/>
        <v>0</v>
      </c>
      <c r="K105" s="125">
        <f t="shared" si="158"/>
        <v>0</v>
      </c>
      <c r="L105" s="125">
        <f t="shared" si="158"/>
        <v>0</v>
      </c>
      <c r="M105" s="125">
        <f t="shared" si="158"/>
        <v>0</v>
      </c>
      <c r="N105" s="125">
        <f t="shared" si="158"/>
        <v>0</v>
      </c>
      <c r="O105" s="125">
        <f t="shared" si="158"/>
        <v>0</v>
      </c>
      <c r="P105" s="125">
        <f t="shared" si="158"/>
        <v>0</v>
      </c>
      <c r="Q105" s="125">
        <f t="shared" si="158"/>
        <v>0</v>
      </c>
      <c r="R105" s="125">
        <f t="shared" si="158"/>
        <v>0</v>
      </c>
      <c r="S105" s="125">
        <f t="shared" si="158"/>
        <v>0</v>
      </c>
      <c r="T105" s="125">
        <f t="shared" si="158"/>
        <v>0</v>
      </c>
      <c r="U105" s="125">
        <f t="shared" si="158"/>
        <v>0</v>
      </c>
      <c r="V105" s="125">
        <f t="shared" si="158"/>
        <v>0</v>
      </c>
      <c r="W105" s="125">
        <f t="shared" si="158"/>
        <v>0</v>
      </c>
      <c r="X105" s="125">
        <f t="shared" si="158"/>
        <v>0</v>
      </c>
      <c r="Y105" s="125">
        <f t="shared" si="158"/>
        <v>0</v>
      </c>
      <c r="Z105" s="125">
        <f t="shared" si="158"/>
        <v>0</v>
      </c>
      <c r="AA105" s="125">
        <f t="shared" si="158"/>
        <v>0</v>
      </c>
      <c r="AB105" s="125">
        <f t="shared" si="158"/>
        <v>0</v>
      </c>
      <c r="AC105" s="125">
        <f t="shared" si="158"/>
        <v>0</v>
      </c>
      <c r="AD105" s="125">
        <f t="shared" si="158"/>
        <v>0</v>
      </c>
      <c r="AE105" s="125">
        <f t="shared" si="158"/>
        <v>0</v>
      </c>
      <c r="AF105" s="125">
        <f t="shared" si="158"/>
        <v>0</v>
      </c>
      <c r="AG105" s="125">
        <f t="shared" si="158"/>
        <v>0</v>
      </c>
      <c r="AH105" s="125">
        <f t="shared" si="158"/>
        <v>0</v>
      </c>
      <c r="AI105" s="125">
        <f t="shared" si="158"/>
        <v>0</v>
      </c>
      <c r="AJ105" s="125">
        <f t="shared" si="158"/>
        <v>0</v>
      </c>
      <c r="AK105" s="125">
        <f t="shared" si="158"/>
        <v>0</v>
      </c>
      <c r="AL105" s="125">
        <f t="shared" ref="AL105:BQ105" si="159">AL45*AL15/10000</f>
        <v>0</v>
      </c>
      <c r="AM105" s="125">
        <f t="shared" si="159"/>
        <v>0</v>
      </c>
      <c r="AN105" s="125">
        <f t="shared" si="159"/>
        <v>0</v>
      </c>
      <c r="AO105" s="125">
        <f t="shared" si="159"/>
        <v>0</v>
      </c>
      <c r="AP105" s="125">
        <f t="shared" si="159"/>
        <v>0</v>
      </c>
      <c r="AQ105" s="125">
        <f t="shared" si="159"/>
        <v>0</v>
      </c>
      <c r="AR105" s="125">
        <f t="shared" si="159"/>
        <v>0</v>
      </c>
      <c r="AS105" s="125">
        <f t="shared" si="159"/>
        <v>0</v>
      </c>
      <c r="AT105" s="125">
        <f t="shared" si="159"/>
        <v>0</v>
      </c>
      <c r="AU105" s="125">
        <f t="shared" si="159"/>
        <v>0</v>
      </c>
      <c r="AV105" s="125">
        <f t="shared" si="159"/>
        <v>0</v>
      </c>
      <c r="AW105" s="125">
        <f t="shared" si="159"/>
        <v>0</v>
      </c>
      <c r="AX105" s="125">
        <f t="shared" si="159"/>
        <v>0</v>
      </c>
      <c r="AY105" s="125">
        <f t="shared" si="159"/>
        <v>0</v>
      </c>
      <c r="AZ105" s="125">
        <f t="shared" si="159"/>
        <v>0</v>
      </c>
      <c r="BA105" s="125">
        <f t="shared" si="159"/>
        <v>0</v>
      </c>
      <c r="BB105" s="125">
        <f t="shared" si="159"/>
        <v>0</v>
      </c>
      <c r="BC105" s="125">
        <f t="shared" si="159"/>
        <v>0</v>
      </c>
      <c r="BD105" s="125">
        <f t="shared" si="159"/>
        <v>0</v>
      </c>
      <c r="BE105" s="125">
        <f t="shared" si="159"/>
        <v>0</v>
      </c>
      <c r="BF105" s="125">
        <f t="shared" si="159"/>
        <v>0</v>
      </c>
      <c r="BG105" s="125">
        <f t="shared" si="159"/>
        <v>0</v>
      </c>
      <c r="BH105" s="125">
        <f t="shared" si="159"/>
        <v>0</v>
      </c>
      <c r="BI105" s="125">
        <f t="shared" si="159"/>
        <v>0</v>
      </c>
      <c r="BJ105" s="125">
        <f t="shared" si="159"/>
        <v>0</v>
      </c>
      <c r="BK105" s="125">
        <f t="shared" si="159"/>
        <v>0</v>
      </c>
      <c r="BL105" s="125">
        <f t="shared" si="159"/>
        <v>0</v>
      </c>
      <c r="BM105" s="125">
        <f t="shared" si="159"/>
        <v>0</v>
      </c>
      <c r="BN105" s="125">
        <f t="shared" si="159"/>
        <v>0</v>
      </c>
      <c r="BO105" s="125">
        <f t="shared" si="159"/>
        <v>0</v>
      </c>
      <c r="BP105" s="125">
        <f t="shared" si="159"/>
        <v>0</v>
      </c>
      <c r="BQ105" s="125">
        <f t="shared" si="159"/>
        <v>0</v>
      </c>
      <c r="BR105" s="125">
        <f t="shared" ref="BR105:CW105" si="160">BR45*BR15/10000</f>
        <v>0</v>
      </c>
      <c r="BS105" s="125">
        <f t="shared" si="160"/>
        <v>0</v>
      </c>
      <c r="BT105" s="125">
        <f t="shared" si="160"/>
        <v>0</v>
      </c>
      <c r="BU105" s="125">
        <f t="shared" si="160"/>
        <v>0</v>
      </c>
      <c r="BV105" s="125">
        <f t="shared" si="160"/>
        <v>0</v>
      </c>
      <c r="BW105" s="125">
        <f t="shared" si="160"/>
        <v>0</v>
      </c>
      <c r="BX105" s="125">
        <f t="shared" si="160"/>
        <v>0</v>
      </c>
      <c r="BY105" s="125">
        <f t="shared" si="160"/>
        <v>0</v>
      </c>
      <c r="BZ105" s="125">
        <f t="shared" si="160"/>
        <v>0</v>
      </c>
      <c r="CA105" s="125">
        <f t="shared" si="160"/>
        <v>0</v>
      </c>
      <c r="CB105" s="125">
        <f t="shared" si="160"/>
        <v>0</v>
      </c>
      <c r="CC105" s="125">
        <f t="shared" si="160"/>
        <v>0</v>
      </c>
      <c r="CD105" s="125">
        <f t="shared" si="160"/>
        <v>0</v>
      </c>
      <c r="CE105" s="125">
        <f t="shared" si="160"/>
        <v>0</v>
      </c>
      <c r="CF105" s="125">
        <f t="shared" si="160"/>
        <v>0</v>
      </c>
      <c r="CG105" s="125">
        <f t="shared" si="160"/>
        <v>0</v>
      </c>
      <c r="CH105" s="125">
        <f t="shared" si="160"/>
        <v>0</v>
      </c>
      <c r="CI105" s="125">
        <f t="shared" si="160"/>
        <v>0</v>
      </c>
      <c r="CJ105" s="125">
        <f t="shared" si="160"/>
        <v>0</v>
      </c>
      <c r="CK105" s="125">
        <f t="shared" si="160"/>
        <v>0</v>
      </c>
      <c r="CL105" s="125">
        <f t="shared" si="160"/>
        <v>0</v>
      </c>
      <c r="CM105" s="125">
        <f t="shared" si="160"/>
        <v>0</v>
      </c>
      <c r="CN105" s="125">
        <f t="shared" si="160"/>
        <v>0</v>
      </c>
      <c r="CO105" s="125">
        <f t="shared" si="160"/>
        <v>0</v>
      </c>
      <c r="CP105" s="125">
        <f t="shared" si="160"/>
        <v>0</v>
      </c>
      <c r="CQ105" s="125">
        <f t="shared" si="160"/>
        <v>0</v>
      </c>
      <c r="CR105" s="125">
        <f t="shared" si="160"/>
        <v>0</v>
      </c>
      <c r="CS105" s="125">
        <f t="shared" si="160"/>
        <v>0</v>
      </c>
      <c r="CT105" s="125">
        <f t="shared" si="160"/>
        <v>0</v>
      </c>
      <c r="CU105" s="125">
        <f t="shared" si="160"/>
        <v>0</v>
      </c>
      <c r="CV105" s="125">
        <f t="shared" si="160"/>
        <v>0</v>
      </c>
      <c r="CW105" s="125">
        <f t="shared" si="160"/>
        <v>0</v>
      </c>
      <c r="CX105" s="125">
        <f t="shared" ref="CX105:EC105" si="161">CX45*CX15/10000</f>
        <v>0</v>
      </c>
      <c r="CY105" s="125">
        <f t="shared" si="161"/>
        <v>0</v>
      </c>
      <c r="CZ105" s="125">
        <f t="shared" si="161"/>
        <v>0</v>
      </c>
      <c r="DA105" s="125">
        <f t="shared" si="161"/>
        <v>0</v>
      </c>
      <c r="DB105" s="125">
        <f t="shared" si="161"/>
        <v>0</v>
      </c>
      <c r="DC105" s="125">
        <f t="shared" si="161"/>
        <v>0</v>
      </c>
      <c r="DD105" s="125">
        <f t="shared" si="161"/>
        <v>0</v>
      </c>
      <c r="DE105" s="125">
        <f t="shared" si="161"/>
        <v>0</v>
      </c>
      <c r="DF105" s="125">
        <f t="shared" si="161"/>
        <v>0</v>
      </c>
      <c r="DG105" s="125">
        <f t="shared" si="161"/>
        <v>0</v>
      </c>
      <c r="DH105" s="125">
        <f t="shared" si="161"/>
        <v>0</v>
      </c>
      <c r="DI105" s="125">
        <f t="shared" si="161"/>
        <v>0</v>
      </c>
      <c r="DJ105" s="125">
        <f t="shared" si="161"/>
        <v>0</v>
      </c>
      <c r="DK105" s="125">
        <f t="shared" si="161"/>
        <v>0</v>
      </c>
      <c r="DL105" s="125">
        <f t="shared" si="161"/>
        <v>0</v>
      </c>
      <c r="DM105" s="125">
        <f t="shared" si="161"/>
        <v>0</v>
      </c>
      <c r="DN105" s="125">
        <f t="shared" si="161"/>
        <v>0</v>
      </c>
      <c r="DO105" s="125">
        <f t="shared" si="161"/>
        <v>0</v>
      </c>
      <c r="DP105" s="125">
        <f t="shared" si="161"/>
        <v>0</v>
      </c>
      <c r="DQ105" s="125">
        <f t="shared" si="161"/>
        <v>0</v>
      </c>
      <c r="DR105" s="125">
        <f t="shared" si="161"/>
        <v>0</v>
      </c>
      <c r="DS105" s="125">
        <f t="shared" si="161"/>
        <v>0</v>
      </c>
      <c r="DT105" s="125">
        <f t="shared" si="161"/>
        <v>0</v>
      </c>
      <c r="DU105" s="125">
        <f t="shared" si="161"/>
        <v>0</v>
      </c>
      <c r="DV105" s="125">
        <f t="shared" si="161"/>
        <v>0</v>
      </c>
      <c r="DW105" s="125">
        <f t="shared" si="161"/>
        <v>0</v>
      </c>
      <c r="DX105" s="125">
        <f t="shared" si="161"/>
        <v>0</v>
      </c>
      <c r="DY105" s="125">
        <f t="shared" si="161"/>
        <v>0</v>
      </c>
      <c r="DZ105" s="125">
        <f t="shared" si="161"/>
        <v>0</v>
      </c>
      <c r="EA105" s="125">
        <f t="shared" si="161"/>
        <v>0</v>
      </c>
      <c r="EB105" s="125">
        <f t="shared" si="161"/>
        <v>0</v>
      </c>
      <c r="EC105" s="125">
        <f t="shared" si="161"/>
        <v>0</v>
      </c>
      <c r="ED105" s="125">
        <f t="shared" ref="ED105:FI105" si="162">ED45*ED15/10000</f>
        <v>0</v>
      </c>
      <c r="EE105" s="125">
        <f t="shared" si="162"/>
        <v>0</v>
      </c>
      <c r="EF105" s="125">
        <f t="shared" si="162"/>
        <v>0</v>
      </c>
      <c r="EG105" s="125">
        <f t="shared" si="162"/>
        <v>0</v>
      </c>
      <c r="EH105" s="125">
        <f t="shared" si="162"/>
        <v>0</v>
      </c>
      <c r="EI105" s="125">
        <f t="shared" si="162"/>
        <v>0</v>
      </c>
      <c r="EJ105" s="125">
        <f t="shared" si="162"/>
        <v>0</v>
      </c>
      <c r="EK105" s="125">
        <f t="shared" si="162"/>
        <v>0</v>
      </c>
      <c r="EL105" s="125">
        <f t="shared" si="162"/>
        <v>0</v>
      </c>
      <c r="EM105" s="125">
        <f t="shared" si="162"/>
        <v>0</v>
      </c>
      <c r="EN105" s="125">
        <f t="shared" si="162"/>
        <v>0</v>
      </c>
      <c r="EO105" s="125">
        <f t="shared" si="162"/>
        <v>0</v>
      </c>
      <c r="EP105" s="125">
        <f t="shared" si="162"/>
        <v>0</v>
      </c>
      <c r="EQ105" s="125">
        <f t="shared" si="162"/>
        <v>0</v>
      </c>
      <c r="ER105" s="125">
        <f t="shared" si="162"/>
        <v>0</v>
      </c>
      <c r="ES105" s="125">
        <f t="shared" si="162"/>
        <v>0</v>
      </c>
      <c r="ET105" s="125">
        <f t="shared" si="162"/>
        <v>0</v>
      </c>
      <c r="EU105" s="125">
        <f t="shared" si="162"/>
        <v>0</v>
      </c>
      <c r="EV105" s="125">
        <f t="shared" si="162"/>
        <v>0</v>
      </c>
      <c r="EW105" s="125">
        <f t="shared" si="162"/>
        <v>0</v>
      </c>
      <c r="EX105" s="125">
        <f t="shared" si="162"/>
        <v>0</v>
      </c>
      <c r="EY105" s="125">
        <f t="shared" si="162"/>
        <v>0</v>
      </c>
      <c r="EZ105" s="125">
        <f t="shared" si="162"/>
        <v>0</v>
      </c>
      <c r="FA105" s="125">
        <f t="shared" si="162"/>
        <v>0</v>
      </c>
      <c r="FB105" s="125">
        <f t="shared" si="162"/>
        <v>0</v>
      </c>
      <c r="FC105" s="125">
        <f t="shared" si="162"/>
        <v>0</v>
      </c>
      <c r="FD105" s="125">
        <f t="shared" si="162"/>
        <v>0</v>
      </c>
      <c r="FE105" s="125">
        <f t="shared" si="162"/>
        <v>0</v>
      </c>
      <c r="FF105" s="125">
        <f t="shared" si="162"/>
        <v>0</v>
      </c>
      <c r="FG105" s="125">
        <f t="shared" si="162"/>
        <v>0</v>
      </c>
      <c r="FH105" s="125">
        <f t="shared" si="162"/>
        <v>0</v>
      </c>
      <c r="FI105" s="125">
        <f t="shared" si="162"/>
        <v>0</v>
      </c>
      <c r="FJ105" s="125">
        <f t="shared" ref="FJ105:GE105" si="163">FJ45*FJ15/10000</f>
        <v>0</v>
      </c>
      <c r="FK105" s="125">
        <f t="shared" si="163"/>
        <v>0</v>
      </c>
      <c r="FL105" s="125">
        <f t="shared" si="163"/>
        <v>0</v>
      </c>
      <c r="FM105" s="125">
        <f t="shared" si="163"/>
        <v>0</v>
      </c>
      <c r="FN105" s="125">
        <f t="shared" si="163"/>
        <v>0</v>
      </c>
      <c r="FO105" s="125">
        <f t="shared" si="163"/>
        <v>0</v>
      </c>
      <c r="FP105" s="125">
        <f t="shared" si="163"/>
        <v>0</v>
      </c>
      <c r="FQ105" s="125">
        <f t="shared" si="163"/>
        <v>0</v>
      </c>
      <c r="FR105" s="125">
        <f t="shared" si="163"/>
        <v>0</v>
      </c>
      <c r="FS105" s="125">
        <f t="shared" si="163"/>
        <v>0</v>
      </c>
      <c r="FT105" s="125">
        <f t="shared" si="163"/>
        <v>0</v>
      </c>
      <c r="FU105" s="125">
        <f t="shared" si="163"/>
        <v>0</v>
      </c>
      <c r="FV105" s="125">
        <f t="shared" si="163"/>
        <v>0</v>
      </c>
      <c r="FW105" s="125">
        <f t="shared" si="163"/>
        <v>0</v>
      </c>
      <c r="FX105" s="125">
        <f t="shared" si="163"/>
        <v>0</v>
      </c>
      <c r="FY105" s="125">
        <f t="shared" si="163"/>
        <v>0</v>
      </c>
      <c r="FZ105" s="125">
        <f t="shared" si="163"/>
        <v>0</v>
      </c>
      <c r="GA105" s="125">
        <f t="shared" si="163"/>
        <v>0</v>
      </c>
      <c r="GB105" s="125">
        <f t="shared" si="163"/>
        <v>0</v>
      </c>
      <c r="GC105" s="125">
        <f t="shared" si="163"/>
        <v>0</v>
      </c>
      <c r="GD105" s="125">
        <f t="shared" si="163"/>
        <v>0</v>
      </c>
      <c r="GE105" s="125">
        <f t="shared" si="163"/>
        <v>0</v>
      </c>
    </row>
    <row r="106" spans="1:187" s="93" customFormat="1" ht="21" customHeight="1">
      <c r="A106" s="43" t="str">
        <f>目录及说明!$C$3</f>
        <v>XX地区</v>
      </c>
      <c r="B106" s="43" t="str">
        <f>目录及说明!$C$4</f>
        <v>XX项目</v>
      </c>
      <c r="C106" s="92" t="s">
        <v>6</v>
      </c>
      <c r="D106" s="853"/>
      <c r="E106" s="51">
        <f>SUM(E107:E110)</f>
        <v>0</v>
      </c>
      <c r="F106" s="51">
        <f>SUM(F107:F110)</f>
        <v>0</v>
      </c>
      <c r="G106" s="51">
        <f t="shared" ref="G106:BR106" si="164">SUM(G107:G110)</f>
        <v>0</v>
      </c>
      <c r="H106" s="51">
        <f t="shared" si="164"/>
        <v>0</v>
      </c>
      <c r="I106" s="51">
        <f t="shared" si="164"/>
        <v>0</v>
      </c>
      <c r="J106" s="51">
        <f t="shared" si="164"/>
        <v>0</v>
      </c>
      <c r="K106" s="51">
        <f t="shared" si="164"/>
        <v>0</v>
      </c>
      <c r="L106" s="51">
        <f t="shared" si="164"/>
        <v>0</v>
      </c>
      <c r="M106" s="51">
        <f t="shared" si="164"/>
        <v>0</v>
      </c>
      <c r="N106" s="51">
        <f t="shared" si="164"/>
        <v>0</v>
      </c>
      <c r="O106" s="51">
        <f t="shared" si="164"/>
        <v>0</v>
      </c>
      <c r="P106" s="51">
        <f t="shared" si="164"/>
        <v>0</v>
      </c>
      <c r="Q106" s="51">
        <f t="shared" si="164"/>
        <v>0</v>
      </c>
      <c r="R106" s="51">
        <f t="shared" si="164"/>
        <v>0</v>
      </c>
      <c r="S106" s="51">
        <f t="shared" si="164"/>
        <v>0</v>
      </c>
      <c r="T106" s="51">
        <f t="shared" si="164"/>
        <v>0</v>
      </c>
      <c r="U106" s="51">
        <f t="shared" si="164"/>
        <v>0</v>
      </c>
      <c r="V106" s="51">
        <f t="shared" si="164"/>
        <v>0</v>
      </c>
      <c r="W106" s="51">
        <f t="shared" si="164"/>
        <v>0</v>
      </c>
      <c r="X106" s="51">
        <f t="shared" si="164"/>
        <v>0</v>
      </c>
      <c r="Y106" s="51">
        <f t="shared" si="164"/>
        <v>0</v>
      </c>
      <c r="Z106" s="51">
        <f t="shared" si="164"/>
        <v>0</v>
      </c>
      <c r="AA106" s="51">
        <f t="shared" si="164"/>
        <v>0</v>
      </c>
      <c r="AB106" s="51">
        <f t="shared" si="164"/>
        <v>0</v>
      </c>
      <c r="AC106" s="51">
        <f t="shared" si="164"/>
        <v>0</v>
      </c>
      <c r="AD106" s="51">
        <f t="shared" si="164"/>
        <v>0</v>
      </c>
      <c r="AE106" s="51">
        <f t="shared" si="164"/>
        <v>0</v>
      </c>
      <c r="AF106" s="51">
        <f t="shared" si="164"/>
        <v>0</v>
      </c>
      <c r="AG106" s="51">
        <f t="shared" si="164"/>
        <v>0</v>
      </c>
      <c r="AH106" s="51">
        <f t="shared" si="164"/>
        <v>0</v>
      </c>
      <c r="AI106" s="51">
        <f t="shared" si="164"/>
        <v>0</v>
      </c>
      <c r="AJ106" s="51">
        <f t="shared" si="164"/>
        <v>0</v>
      </c>
      <c r="AK106" s="51">
        <f t="shared" si="164"/>
        <v>0</v>
      </c>
      <c r="AL106" s="51">
        <f t="shared" si="164"/>
        <v>0</v>
      </c>
      <c r="AM106" s="51">
        <f t="shared" si="164"/>
        <v>0</v>
      </c>
      <c r="AN106" s="51">
        <f t="shared" si="164"/>
        <v>0</v>
      </c>
      <c r="AO106" s="51">
        <f t="shared" si="164"/>
        <v>0</v>
      </c>
      <c r="AP106" s="51">
        <f t="shared" si="164"/>
        <v>0</v>
      </c>
      <c r="AQ106" s="51">
        <f t="shared" si="164"/>
        <v>0</v>
      </c>
      <c r="AR106" s="51">
        <f t="shared" si="164"/>
        <v>0</v>
      </c>
      <c r="AS106" s="51">
        <f t="shared" si="164"/>
        <v>0</v>
      </c>
      <c r="AT106" s="51">
        <f t="shared" si="164"/>
        <v>0</v>
      </c>
      <c r="AU106" s="51">
        <f t="shared" si="164"/>
        <v>0</v>
      </c>
      <c r="AV106" s="51">
        <f t="shared" si="164"/>
        <v>0</v>
      </c>
      <c r="AW106" s="51">
        <f t="shared" si="164"/>
        <v>0</v>
      </c>
      <c r="AX106" s="51">
        <f t="shared" si="164"/>
        <v>0</v>
      </c>
      <c r="AY106" s="51">
        <f t="shared" si="164"/>
        <v>0</v>
      </c>
      <c r="AZ106" s="51">
        <f t="shared" si="164"/>
        <v>0</v>
      </c>
      <c r="BA106" s="51">
        <f t="shared" si="164"/>
        <v>0</v>
      </c>
      <c r="BB106" s="51">
        <f t="shared" si="164"/>
        <v>0</v>
      </c>
      <c r="BC106" s="51">
        <f t="shared" si="164"/>
        <v>0</v>
      </c>
      <c r="BD106" s="51">
        <f t="shared" si="164"/>
        <v>0</v>
      </c>
      <c r="BE106" s="51">
        <f t="shared" si="164"/>
        <v>0</v>
      </c>
      <c r="BF106" s="51">
        <f t="shared" si="164"/>
        <v>0</v>
      </c>
      <c r="BG106" s="51">
        <f t="shared" si="164"/>
        <v>0</v>
      </c>
      <c r="BH106" s="51">
        <f t="shared" si="164"/>
        <v>0</v>
      </c>
      <c r="BI106" s="51">
        <f t="shared" si="164"/>
        <v>0</v>
      </c>
      <c r="BJ106" s="51">
        <f t="shared" si="164"/>
        <v>0</v>
      </c>
      <c r="BK106" s="51">
        <f t="shared" si="164"/>
        <v>0</v>
      </c>
      <c r="BL106" s="51">
        <f t="shared" si="164"/>
        <v>0</v>
      </c>
      <c r="BM106" s="51">
        <f t="shared" si="164"/>
        <v>0</v>
      </c>
      <c r="BN106" s="51">
        <f t="shared" si="164"/>
        <v>0</v>
      </c>
      <c r="BO106" s="51">
        <f t="shared" si="164"/>
        <v>0</v>
      </c>
      <c r="BP106" s="51">
        <f t="shared" si="164"/>
        <v>0</v>
      </c>
      <c r="BQ106" s="51">
        <f t="shared" si="164"/>
        <v>0</v>
      </c>
      <c r="BR106" s="51">
        <f t="shared" si="164"/>
        <v>0</v>
      </c>
      <c r="BS106" s="51">
        <f t="shared" ref="BS106:ED106" si="165">SUM(BS107:BS110)</f>
        <v>0</v>
      </c>
      <c r="BT106" s="51">
        <f t="shared" si="165"/>
        <v>0</v>
      </c>
      <c r="BU106" s="51">
        <f t="shared" si="165"/>
        <v>0</v>
      </c>
      <c r="BV106" s="51">
        <f t="shared" si="165"/>
        <v>0</v>
      </c>
      <c r="BW106" s="51">
        <f t="shared" si="165"/>
        <v>0</v>
      </c>
      <c r="BX106" s="51">
        <f t="shared" si="165"/>
        <v>0</v>
      </c>
      <c r="BY106" s="51">
        <f t="shared" si="165"/>
        <v>0</v>
      </c>
      <c r="BZ106" s="51">
        <f t="shared" si="165"/>
        <v>0</v>
      </c>
      <c r="CA106" s="51">
        <f t="shared" si="165"/>
        <v>0</v>
      </c>
      <c r="CB106" s="51">
        <f t="shared" si="165"/>
        <v>0</v>
      </c>
      <c r="CC106" s="51">
        <f t="shared" si="165"/>
        <v>0</v>
      </c>
      <c r="CD106" s="51">
        <f t="shared" si="165"/>
        <v>0</v>
      </c>
      <c r="CE106" s="51">
        <f t="shared" si="165"/>
        <v>0</v>
      </c>
      <c r="CF106" s="51">
        <f t="shared" si="165"/>
        <v>0</v>
      </c>
      <c r="CG106" s="51">
        <f t="shared" si="165"/>
        <v>0</v>
      </c>
      <c r="CH106" s="51">
        <f t="shared" si="165"/>
        <v>0</v>
      </c>
      <c r="CI106" s="51">
        <f t="shared" si="165"/>
        <v>0</v>
      </c>
      <c r="CJ106" s="51">
        <f t="shared" si="165"/>
        <v>0</v>
      </c>
      <c r="CK106" s="51">
        <f t="shared" si="165"/>
        <v>0</v>
      </c>
      <c r="CL106" s="51">
        <f t="shared" si="165"/>
        <v>0</v>
      </c>
      <c r="CM106" s="51">
        <f t="shared" si="165"/>
        <v>0</v>
      </c>
      <c r="CN106" s="51">
        <f t="shared" si="165"/>
        <v>0</v>
      </c>
      <c r="CO106" s="51">
        <f t="shared" si="165"/>
        <v>0</v>
      </c>
      <c r="CP106" s="51">
        <f t="shared" si="165"/>
        <v>0</v>
      </c>
      <c r="CQ106" s="51">
        <f t="shared" si="165"/>
        <v>0</v>
      </c>
      <c r="CR106" s="51">
        <f t="shared" si="165"/>
        <v>0</v>
      </c>
      <c r="CS106" s="51">
        <f t="shared" si="165"/>
        <v>0</v>
      </c>
      <c r="CT106" s="51">
        <f t="shared" si="165"/>
        <v>0</v>
      </c>
      <c r="CU106" s="51">
        <f t="shared" si="165"/>
        <v>0</v>
      </c>
      <c r="CV106" s="51">
        <f t="shared" si="165"/>
        <v>0</v>
      </c>
      <c r="CW106" s="51">
        <f t="shared" si="165"/>
        <v>0</v>
      </c>
      <c r="CX106" s="51">
        <f t="shared" si="165"/>
        <v>0</v>
      </c>
      <c r="CY106" s="51">
        <f t="shared" si="165"/>
        <v>0</v>
      </c>
      <c r="CZ106" s="51">
        <f t="shared" si="165"/>
        <v>0</v>
      </c>
      <c r="DA106" s="51">
        <f t="shared" si="165"/>
        <v>0</v>
      </c>
      <c r="DB106" s="51">
        <f t="shared" si="165"/>
        <v>0</v>
      </c>
      <c r="DC106" s="51">
        <f t="shared" si="165"/>
        <v>0</v>
      </c>
      <c r="DD106" s="51">
        <f t="shared" si="165"/>
        <v>0</v>
      </c>
      <c r="DE106" s="51">
        <f t="shared" si="165"/>
        <v>0</v>
      </c>
      <c r="DF106" s="51">
        <f t="shared" si="165"/>
        <v>0</v>
      </c>
      <c r="DG106" s="51">
        <f t="shared" si="165"/>
        <v>0</v>
      </c>
      <c r="DH106" s="51">
        <f t="shared" si="165"/>
        <v>0</v>
      </c>
      <c r="DI106" s="51">
        <f t="shared" si="165"/>
        <v>0</v>
      </c>
      <c r="DJ106" s="51">
        <f t="shared" si="165"/>
        <v>0</v>
      </c>
      <c r="DK106" s="51">
        <f t="shared" si="165"/>
        <v>0</v>
      </c>
      <c r="DL106" s="51">
        <f t="shared" si="165"/>
        <v>0</v>
      </c>
      <c r="DM106" s="51">
        <f t="shared" si="165"/>
        <v>0</v>
      </c>
      <c r="DN106" s="51">
        <f t="shared" si="165"/>
        <v>0</v>
      </c>
      <c r="DO106" s="51">
        <f t="shared" si="165"/>
        <v>0</v>
      </c>
      <c r="DP106" s="51">
        <f t="shared" si="165"/>
        <v>0</v>
      </c>
      <c r="DQ106" s="51">
        <f t="shared" si="165"/>
        <v>0</v>
      </c>
      <c r="DR106" s="51">
        <f t="shared" si="165"/>
        <v>0</v>
      </c>
      <c r="DS106" s="51">
        <f t="shared" si="165"/>
        <v>0</v>
      </c>
      <c r="DT106" s="51">
        <f t="shared" si="165"/>
        <v>0</v>
      </c>
      <c r="DU106" s="51">
        <f t="shared" si="165"/>
        <v>0</v>
      </c>
      <c r="DV106" s="51">
        <f t="shared" si="165"/>
        <v>0</v>
      </c>
      <c r="DW106" s="51">
        <f t="shared" si="165"/>
        <v>0</v>
      </c>
      <c r="DX106" s="51">
        <f t="shared" si="165"/>
        <v>0</v>
      </c>
      <c r="DY106" s="51">
        <f t="shared" si="165"/>
        <v>0</v>
      </c>
      <c r="DZ106" s="51">
        <f t="shared" si="165"/>
        <v>0</v>
      </c>
      <c r="EA106" s="51">
        <f t="shared" si="165"/>
        <v>0</v>
      </c>
      <c r="EB106" s="51">
        <f t="shared" si="165"/>
        <v>0</v>
      </c>
      <c r="EC106" s="51">
        <f t="shared" si="165"/>
        <v>0</v>
      </c>
      <c r="ED106" s="51">
        <f t="shared" si="165"/>
        <v>0</v>
      </c>
      <c r="EE106" s="51">
        <f t="shared" ref="EE106:GE106" si="166">SUM(EE107:EE110)</f>
        <v>0</v>
      </c>
      <c r="EF106" s="51">
        <f t="shared" si="166"/>
        <v>0</v>
      </c>
      <c r="EG106" s="51">
        <f t="shared" si="166"/>
        <v>0</v>
      </c>
      <c r="EH106" s="51">
        <f t="shared" si="166"/>
        <v>0</v>
      </c>
      <c r="EI106" s="51">
        <f t="shared" si="166"/>
        <v>0</v>
      </c>
      <c r="EJ106" s="51">
        <f t="shared" si="166"/>
        <v>0</v>
      </c>
      <c r="EK106" s="51">
        <f t="shared" si="166"/>
        <v>0</v>
      </c>
      <c r="EL106" s="51">
        <f t="shared" si="166"/>
        <v>0</v>
      </c>
      <c r="EM106" s="51">
        <f t="shared" si="166"/>
        <v>0</v>
      </c>
      <c r="EN106" s="51">
        <f t="shared" si="166"/>
        <v>0</v>
      </c>
      <c r="EO106" s="51">
        <f t="shared" si="166"/>
        <v>0</v>
      </c>
      <c r="EP106" s="51">
        <f t="shared" si="166"/>
        <v>0</v>
      </c>
      <c r="EQ106" s="51">
        <f t="shared" si="166"/>
        <v>0</v>
      </c>
      <c r="ER106" s="51">
        <f t="shared" si="166"/>
        <v>0</v>
      </c>
      <c r="ES106" s="51">
        <f t="shared" si="166"/>
        <v>0</v>
      </c>
      <c r="ET106" s="51">
        <f t="shared" si="166"/>
        <v>0</v>
      </c>
      <c r="EU106" s="51">
        <f t="shared" si="166"/>
        <v>0</v>
      </c>
      <c r="EV106" s="51">
        <f t="shared" si="166"/>
        <v>0</v>
      </c>
      <c r="EW106" s="51">
        <f t="shared" si="166"/>
        <v>0</v>
      </c>
      <c r="EX106" s="51">
        <f t="shared" si="166"/>
        <v>0</v>
      </c>
      <c r="EY106" s="51">
        <f t="shared" si="166"/>
        <v>0</v>
      </c>
      <c r="EZ106" s="51">
        <f t="shared" si="166"/>
        <v>0</v>
      </c>
      <c r="FA106" s="51">
        <f t="shared" si="166"/>
        <v>0</v>
      </c>
      <c r="FB106" s="51">
        <f t="shared" si="166"/>
        <v>0</v>
      </c>
      <c r="FC106" s="51">
        <f t="shared" si="166"/>
        <v>0</v>
      </c>
      <c r="FD106" s="51">
        <f t="shared" si="166"/>
        <v>0</v>
      </c>
      <c r="FE106" s="51">
        <f t="shared" si="166"/>
        <v>0</v>
      </c>
      <c r="FF106" s="51">
        <f t="shared" si="166"/>
        <v>0</v>
      </c>
      <c r="FG106" s="51">
        <f t="shared" si="166"/>
        <v>0</v>
      </c>
      <c r="FH106" s="51">
        <f t="shared" si="166"/>
        <v>0</v>
      </c>
      <c r="FI106" s="51">
        <f t="shared" si="166"/>
        <v>0</v>
      </c>
      <c r="FJ106" s="51">
        <f t="shared" si="166"/>
        <v>0</v>
      </c>
      <c r="FK106" s="51">
        <f t="shared" si="166"/>
        <v>0</v>
      </c>
      <c r="FL106" s="51">
        <f t="shared" si="166"/>
        <v>0</v>
      </c>
      <c r="FM106" s="51">
        <f t="shared" si="166"/>
        <v>0</v>
      </c>
      <c r="FN106" s="51">
        <f t="shared" si="166"/>
        <v>0</v>
      </c>
      <c r="FO106" s="51">
        <f t="shared" si="166"/>
        <v>0</v>
      </c>
      <c r="FP106" s="51">
        <f t="shared" si="166"/>
        <v>0</v>
      </c>
      <c r="FQ106" s="51">
        <f t="shared" si="166"/>
        <v>0</v>
      </c>
      <c r="FR106" s="51">
        <f t="shared" si="166"/>
        <v>0</v>
      </c>
      <c r="FS106" s="51">
        <f t="shared" si="166"/>
        <v>0</v>
      </c>
      <c r="FT106" s="51">
        <f t="shared" si="166"/>
        <v>0</v>
      </c>
      <c r="FU106" s="51">
        <f t="shared" si="166"/>
        <v>0</v>
      </c>
      <c r="FV106" s="51">
        <f t="shared" si="166"/>
        <v>0</v>
      </c>
      <c r="FW106" s="51">
        <f t="shared" si="166"/>
        <v>0</v>
      </c>
      <c r="FX106" s="51">
        <f t="shared" si="166"/>
        <v>0</v>
      </c>
      <c r="FY106" s="51">
        <f t="shared" si="166"/>
        <v>0</v>
      </c>
      <c r="FZ106" s="51">
        <f t="shared" si="166"/>
        <v>0</v>
      </c>
      <c r="GA106" s="51">
        <f t="shared" si="166"/>
        <v>0</v>
      </c>
      <c r="GB106" s="51">
        <f t="shared" si="166"/>
        <v>0</v>
      </c>
      <c r="GC106" s="51">
        <f t="shared" si="166"/>
        <v>0</v>
      </c>
      <c r="GD106" s="51">
        <f t="shared" si="166"/>
        <v>0</v>
      </c>
      <c r="GE106" s="51">
        <f t="shared" si="166"/>
        <v>0</v>
      </c>
    </row>
    <row r="107" spans="1:187" s="93" customFormat="1" ht="21" customHeight="1" outlineLevel="1">
      <c r="A107" s="43" t="str">
        <f>目录及说明!$C$3</f>
        <v>XX地区</v>
      </c>
      <c r="B107" s="43" t="str">
        <f>目录及说明!$C$4</f>
        <v>XX项目</v>
      </c>
      <c r="C107" s="94" t="str">
        <f t="shared" ref="C107:C110" si="167">C17</f>
        <v>类别1</v>
      </c>
      <c r="D107" s="853"/>
      <c r="E107" s="125">
        <f t="shared" ref="E107" si="168">E47*E17/10000</f>
        <v>0</v>
      </c>
      <c r="F107" s="125">
        <f t="shared" ref="F107:AK107" si="169">F47*F17/10000</f>
        <v>0</v>
      </c>
      <c r="G107" s="125">
        <f t="shared" si="169"/>
        <v>0</v>
      </c>
      <c r="H107" s="125">
        <f t="shared" si="169"/>
        <v>0</v>
      </c>
      <c r="I107" s="125">
        <f t="shared" si="169"/>
        <v>0</v>
      </c>
      <c r="J107" s="125">
        <f t="shared" si="169"/>
        <v>0</v>
      </c>
      <c r="K107" s="125">
        <f t="shared" si="169"/>
        <v>0</v>
      </c>
      <c r="L107" s="125">
        <f t="shared" si="169"/>
        <v>0</v>
      </c>
      <c r="M107" s="125">
        <f t="shared" si="169"/>
        <v>0</v>
      </c>
      <c r="N107" s="125">
        <f t="shared" si="169"/>
        <v>0</v>
      </c>
      <c r="O107" s="125">
        <f t="shared" si="169"/>
        <v>0</v>
      </c>
      <c r="P107" s="125">
        <f t="shared" si="169"/>
        <v>0</v>
      </c>
      <c r="Q107" s="125">
        <f t="shared" si="169"/>
        <v>0</v>
      </c>
      <c r="R107" s="125">
        <f t="shared" si="169"/>
        <v>0</v>
      </c>
      <c r="S107" s="125">
        <f t="shared" si="169"/>
        <v>0</v>
      </c>
      <c r="T107" s="125">
        <f t="shared" si="169"/>
        <v>0</v>
      </c>
      <c r="U107" s="125">
        <f t="shared" si="169"/>
        <v>0</v>
      </c>
      <c r="V107" s="125">
        <f t="shared" si="169"/>
        <v>0</v>
      </c>
      <c r="W107" s="125">
        <f t="shared" si="169"/>
        <v>0</v>
      </c>
      <c r="X107" s="125">
        <f t="shared" si="169"/>
        <v>0</v>
      </c>
      <c r="Y107" s="125">
        <f t="shared" si="169"/>
        <v>0</v>
      </c>
      <c r="Z107" s="125">
        <f t="shared" si="169"/>
        <v>0</v>
      </c>
      <c r="AA107" s="125">
        <f t="shared" si="169"/>
        <v>0</v>
      </c>
      <c r="AB107" s="125">
        <f t="shared" si="169"/>
        <v>0</v>
      </c>
      <c r="AC107" s="125">
        <f t="shared" si="169"/>
        <v>0</v>
      </c>
      <c r="AD107" s="125">
        <f t="shared" si="169"/>
        <v>0</v>
      </c>
      <c r="AE107" s="125">
        <f t="shared" si="169"/>
        <v>0</v>
      </c>
      <c r="AF107" s="125">
        <f t="shared" si="169"/>
        <v>0</v>
      </c>
      <c r="AG107" s="125">
        <f t="shared" si="169"/>
        <v>0</v>
      </c>
      <c r="AH107" s="125">
        <f t="shared" si="169"/>
        <v>0</v>
      </c>
      <c r="AI107" s="125">
        <f t="shared" si="169"/>
        <v>0</v>
      </c>
      <c r="AJ107" s="125">
        <f t="shared" si="169"/>
        <v>0</v>
      </c>
      <c r="AK107" s="125">
        <f t="shared" si="169"/>
        <v>0</v>
      </c>
      <c r="AL107" s="125">
        <f t="shared" ref="AL107:BQ107" si="170">AL47*AL17/10000</f>
        <v>0</v>
      </c>
      <c r="AM107" s="125">
        <f t="shared" si="170"/>
        <v>0</v>
      </c>
      <c r="AN107" s="125">
        <f t="shared" si="170"/>
        <v>0</v>
      </c>
      <c r="AO107" s="125">
        <f t="shared" si="170"/>
        <v>0</v>
      </c>
      <c r="AP107" s="125">
        <f t="shared" si="170"/>
        <v>0</v>
      </c>
      <c r="AQ107" s="125">
        <f t="shared" si="170"/>
        <v>0</v>
      </c>
      <c r="AR107" s="125">
        <f t="shared" si="170"/>
        <v>0</v>
      </c>
      <c r="AS107" s="125">
        <f t="shared" si="170"/>
        <v>0</v>
      </c>
      <c r="AT107" s="125">
        <f t="shared" si="170"/>
        <v>0</v>
      </c>
      <c r="AU107" s="125">
        <f t="shared" si="170"/>
        <v>0</v>
      </c>
      <c r="AV107" s="125">
        <f t="shared" si="170"/>
        <v>0</v>
      </c>
      <c r="AW107" s="125">
        <f t="shared" si="170"/>
        <v>0</v>
      </c>
      <c r="AX107" s="125">
        <f t="shared" si="170"/>
        <v>0</v>
      </c>
      <c r="AY107" s="125">
        <f t="shared" si="170"/>
        <v>0</v>
      </c>
      <c r="AZ107" s="125">
        <f t="shared" si="170"/>
        <v>0</v>
      </c>
      <c r="BA107" s="125">
        <f t="shared" si="170"/>
        <v>0</v>
      </c>
      <c r="BB107" s="125">
        <f t="shared" si="170"/>
        <v>0</v>
      </c>
      <c r="BC107" s="125">
        <f t="shared" si="170"/>
        <v>0</v>
      </c>
      <c r="BD107" s="125">
        <f t="shared" si="170"/>
        <v>0</v>
      </c>
      <c r="BE107" s="125">
        <f t="shared" si="170"/>
        <v>0</v>
      </c>
      <c r="BF107" s="125">
        <f t="shared" si="170"/>
        <v>0</v>
      </c>
      <c r="BG107" s="125">
        <f t="shared" si="170"/>
        <v>0</v>
      </c>
      <c r="BH107" s="125">
        <f t="shared" si="170"/>
        <v>0</v>
      </c>
      <c r="BI107" s="125">
        <f t="shared" si="170"/>
        <v>0</v>
      </c>
      <c r="BJ107" s="125">
        <f t="shared" si="170"/>
        <v>0</v>
      </c>
      <c r="BK107" s="125">
        <f t="shared" si="170"/>
        <v>0</v>
      </c>
      <c r="BL107" s="125">
        <f t="shared" si="170"/>
        <v>0</v>
      </c>
      <c r="BM107" s="125">
        <f t="shared" si="170"/>
        <v>0</v>
      </c>
      <c r="BN107" s="125">
        <f t="shared" si="170"/>
        <v>0</v>
      </c>
      <c r="BO107" s="125">
        <f t="shared" si="170"/>
        <v>0</v>
      </c>
      <c r="BP107" s="125">
        <f t="shared" si="170"/>
        <v>0</v>
      </c>
      <c r="BQ107" s="125">
        <f t="shared" si="170"/>
        <v>0</v>
      </c>
      <c r="BR107" s="125">
        <f t="shared" ref="BR107:CW107" si="171">BR47*BR17/10000</f>
        <v>0</v>
      </c>
      <c r="BS107" s="125">
        <f t="shared" si="171"/>
        <v>0</v>
      </c>
      <c r="BT107" s="125">
        <f t="shared" si="171"/>
        <v>0</v>
      </c>
      <c r="BU107" s="125">
        <f t="shared" si="171"/>
        <v>0</v>
      </c>
      <c r="BV107" s="125">
        <f t="shared" si="171"/>
        <v>0</v>
      </c>
      <c r="BW107" s="125">
        <f t="shared" si="171"/>
        <v>0</v>
      </c>
      <c r="BX107" s="125">
        <f t="shared" si="171"/>
        <v>0</v>
      </c>
      <c r="BY107" s="125">
        <f t="shared" si="171"/>
        <v>0</v>
      </c>
      <c r="BZ107" s="125">
        <f t="shared" si="171"/>
        <v>0</v>
      </c>
      <c r="CA107" s="125">
        <f t="shared" si="171"/>
        <v>0</v>
      </c>
      <c r="CB107" s="125">
        <f t="shared" si="171"/>
        <v>0</v>
      </c>
      <c r="CC107" s="125">
        <f t="shared" si="171"/>
        <v>0</v>
      </c>
      <c r="CD107" s="125">
        <f t="shared" si="171"/>
        <v>0</v>
      </c>
      <c r="CE107" s="125">
        <f t="shared" si="171"/>
        <v>0</v>
      </c>
      <c r="CF107" s="125">
        <f t="shared" si="171"/>
        <v>0</v>
      </c>
      <c r="CG107" s="125">
        <f t="shared" si="171"/>
        <v>0</v>
      </c>
      <c r="CH107" s="125">
        <f t="shared" si="171"/>
        <v>0</v>
      </c>
      <c r="CI107" s="125">
        <f t="shared" si="171"/>
        <v>0</v>
      </c>
      <c r="CJ107" s="125">
        <f t="shared" si="171"/>
        <v>0</v>
      </c>
      <c r="CK107" s="125">
        <f t="shared" si="171"/>
        <v>0</v>
      </c>
      <c r="CL107" s="125">
        <f t="shared" si="171"/>
        <v>0</v>
      </c>
      <c r="CM107" s="125">
        <f t="shared" si="171"/>
        <v>0</v>
      </c>
      <c r="CN107" s="125">
        <f t="shared" si="171"/>
        <v>0</v>
      </c>
      <c r="CO107" s="125">
        <f t="shared" si="171"/>
        <v>0</v>
      </c>
      <c r="CP107" s="125">
        <f t="shared" si="171"/>
        <v>0</v>
      </c>
      <c r="CQ107" s="125">
        <f t="shared" si="171"/>
        <v>0</v>
      </c>
      <c r="CR107" s="125">
        <f t="shared" si="171"/>
        <v>0</v>
      </c>
      <c r="CS107" s="125">
        <f t="shared" si="171"/>
        <v>0</v>
      </c>
      <c r="CT107" s="125">
        <f t="shared" si="171"/>
        <v>0</v>
      </c>
      <c r="CU107" s="125">
        <f t="shared" si="171"/>
        <v>0</v>
      </c>
      <c r="CV107" s="125">
        <f t="shared" si="171"/>
        <v>0</v>
      </c>
      <c r="CW107" s="125">
        <f t="shared" si="171"/>
        <v>0</v>
      </c>
      <c r="CX107" s="125">
        <f t="shared" ref="CX107:EC107" si="172">CX47*CX17/10000</f>
        <v>0</v>
      </c>
      <c r="CY107" s="125">
        <f t="shared" si="172"/>
        <v>0</v>
      </c>
      <c r="CZ107" s="125">
        <f t="shared" si="172"/>
        <v>0</v>
      </c>
      <c r="DA107" s="125">
        <f t="shared" si="172"/>
        <v>0</v>
      </c>
      <c r="DB107" s="125">
        <f t="shared" si="172"/>
        <v>0</v>
      </c>
      <c r="DC107" s="125">
        <f t="shared" si="172"/>
        <v>0</v>
      </c>
      <c r="DD107" s="125">
        <f t="shared" si="172"/>
        <v>0</v>
      </c>
      <c r="DE107" s="125">
        <f t="shared" si="172"/>
        <v>0</v>
      </c>
      <c r="DF107" s="125">
        <f t="shared" si="172"/>
        <v>0</v>
      </c>
      <c r="DG107" s="125">
        <f t="shared" si="172"/>
        <v>0</v>
      </c>
      <c r="DH107" s="125">
        <f t="shared" si="172"/>
        <v>0</v>
      </c>
      <c r="DI107" s="125">
        <f t="shared" si="172"/>
        <v>0</v>
      </c>
      <c r="DJ107" s="125">
        <f t="shared" si="172"/>
        <v>0</v>
      </c>
      <c r="DK107" s="125">
        <f t="shared" si="172"/>
        <v>0</v>
      </c>
      <c r="DL107" s="125">
        <f t="shared" si="172"/>
        <v>0</v>
      </c>
      <c r="DM107" s="125">
        <f t="shared" si="172"/>
        <v>0</v>
      </c>
      <c r="DN107" s="125">
        <f t="shared" si="172"/>
        <v>0</v>
      </c>
      <c r="DO107" s="125">
        <f t="shared" si="172"/>
        <v>0</v>
      </c>
      <c r="DP107" s="125">
        <f t="shared" si="172"/>
        <v>0</v>
      </c>
      <c r="DQ107" s="125">
        <f t="shared" si="172"/>
        <v>0</v>
      </c>
      <c r="DR107" s="125">
        <f t="shared" si="172"/>
        <v>0</v>
      </c>
      <c r="DS107" s="125">
        <f t="shared" si="172"/>
        <v>0</v>
      </c>
      <c r="DT107" s="125">
        <f t="shared" si="172"/>
        <v>0</v>
      </c>
      <c r="DU107" s="125">
        <f t="shared" si="172"/>
        <v>0</v>
      </c>
      <c r="DV107" s="125">
        <f t="shared" si="172"/>
        <v>0</v>
      </c>
      <c r="DW107" s="125">
        <f t="shared" si="172"/>
        <v>0</v>
      </c>
      <c r="DX107" s="125">
        <f t="shared" si="172"/>
        <v>0</v>
      </c>
      <c r="DY107" s="125">
        <f t="shared" si="172"/>
        <v>0</v>
      </c>
      <c r="DZ107" s="125">
        <f t="shared" si="172"/>
        <v>0</v>
      </c>
      <c r="EA107" s="125">
        <f t="shared" si="172"/>
        <v>0</v>
      </c>
      <c r="EB107" s="125">
        <f t="shared" si="172"/>
        <v>0</v>
      </c>
      <c r="EC107" s="125">
        <f t="shared" si="172"/>
        <v>0</v>
      </c>
      <c r="ED107" s="125">
        <f t="shared" ref="ED107:FI107" si="173">ED47*ED17/10000</f>
        <v>0</v>
      </c>
      <c r="EE107" s="125">
        <f t="shared" si="173"/>
        <v>0</v>
      </c>
      <c r="EF107" s="125">
        <f t="shared" si="173"/>
        <v>0</v>
      </c>
      <c r="EG107" s="125">
        <f t="shared" si="173"/>
        <v>0</v>
      </c>
      <c r="EH107" s="125">
        <f t="shared" si="173"/>
        <v>0</v>
      </c>
      <c r="EI107" s="125">
        <f t="shared" si="173"/>
        <v>0</v>
      </c>
      <c r="EJ107" s="125">
        <f t="shared" si="173"/>
        <v>0</v>
      </c>
      <c r="EK107" s="125">
        <f t="shared" si="173"/>
        <v>0</v>
      </c>
      <c r="EL107" s="125">
        <f t="shared" si="173"/>
        <v>0</v>
      </c>
      <c r="EM107" s="125">
        <f t="shared" si="173"/>
        <v>0</v>
      </c>
      <c r="EN107" s="125">
        <f t="shared" si="173"/>
        <v>0</v>
      </c>
      <c r="EO107" s="125">
        <f t="shared" si="173"/>
        <v>0</v>
      </c>
      <c r="EP107" s="125">
        <f t="shared" si="173"/>
        <v>0</v>
      </c>
      <c r="EQ107" s="125">
        <f t="shared" si="173"/>
        <v>0</v>
      </c>
      <c r="ER107" s="125">
        <f t="shared" si="173"/>
        <v>0</v>
      </c>
      <c r="ES107" s="125">
        <f t="shared" si="173"/>
        <v>0</v>
      </c>
      <c r="ET107" s="125">
        <f t="shared" si="173"/>
        <v>0</v>
      </c>
      <c r="EU107" s="125">
        <f t="shared" si="173"/>
        <v>0</v>
      </c>
      <c r="EV107" s="125">
        <f t="shared" si="173"/>
        <v>0</v>
      </c>
      <c r="EW107" s="125">
        <f t="shared" si="173"/>
        <v>0</v>
      </c>
      <c r="EX107" s="125">
        <f t="shared" si="173"/>
        <v>0</v>
      </c>
      <c r="EY107" s="125">
        <f t="shared" si="173"/>
        <v>0</v>
      </c>
      <c r="EZ107" s="125">
        <f t="shared" si="173"/>
        <v>0</v>
      </c>
      <c r="FA107" s="125">
        <f t="shared" si="173"/>
        <v>0</v>
      </c>
      <c r="FB107" s="125">
        <f t="shared" si="173"/>
        <v>0</v>
      </c>
      <c r="FC107" s="125">
        <f t="shared" si="173"/>
        <v>0</v>
      </c>
      <c r="FD107" s="125">
        <f t="shared" si="173"/>
        <v>0</v>
      </c>
      <c r="FE107" s="125">
        <f t="shared" si="173"/>
        <v>0</v>
      </c>
      <c r="FF107" s="125">
        <f t="shared" si="173"/>
        <v>0</v>
      </c>
      <c r="FG107" s="125">
        <f t="shared" si="173"/>
        <v>0</v>
      </c>
      <c r="FH107" s="125">
        <f t="shared" si="173"/>
        <v>0</v>
      </c>
      <c r="FI107" s="125">
        <f t="shared" si="173"/>
        <v>0</v>
      </c>
      <c r="FJ107" s="125">
        <f t="shared" ref="FJ107:GE107" si="174">FJ47*FJ17/10000</f>
        <v>0</v>
      </c>
      <c r="FK107" s="125">
        <f t="shared" si="174"/>
        <v>0</v>
      </c>
      <c r="FL107" s="125">
        <f t="shared" si="174"/>
        <v>0</v>
      </c>
      <c r="FM107" s="125">
        <f t="shared" si="174"/>
        <v>0</v>
      </c>
      <c r="FN107" s="125">
        <f t="shared" si="174"/>
        <v>0</v>
      </c>
      <c r="FO107" s="125">
        <f t="shared" si="174"/>
        <v>0</v>
      </c>
      <c r="FP107" s="125">
        <f t="shared" si="174"/>
        <v>0</v>
      </c>
      <c r="FQ107" s="125">
        <f t="shared" si="174"/>
        <v>0</v>
      </c>
      <c r="FR107" s="125">
        <f t="shared" si="174"/>
        <v>0</v>
      </c>
      <c r="FS107" s="125">
        <f t="shared" si="174"/>
        <v>0</v>
      </c>
      <c r="FT107" s="125">
        <f t="shared" si="174"/>
        <v>0</v>
      </c>
      <c r="FU107" s="125">
        <f t="shared" si="174"/>
        <v>0</v>
      </c>
      <c r="FV107" s="125">
        <f t="shared" si="174"/>
        <v>0</v>
      </c>
      <c r="FW107" s="125">
        <f t="shared" si="174"/>
        <v>0</v>
      </c>
      <c r="FX107" s="125">
        <f t="shared" si="174"/>
        <v>0</v>
      </c>
      <c r="FY107" s="125">
        <f t="shared" si="174"/>
        <v>0</v>
      </c>
      <c r="FZ107" s="125">
        <f t="shared" si="174"/>
        <v>0</v>
      </c>
      <c r="GA107" s="125">
        <f t="shared" si="174"/>
        <v>0</v>
      </c>
      <c r="GB107" s="125">
        <f t="shared" si="174"/>
        <v>0</v>
      </c>
      <c r="GC107" s="125">
        <f t="shared" si="174"/>
        <v>0</v>
      </c>
      <c r="GD107" s="125">
        <f t="shared" si="174"/>
        <v>0</v>
      </c>
      <c r="GE107" s="125">
        <f t="shared" si="174"/>
        <v>0</v>
      </c>
    </row>
    <row r="108" spans="1:187" s="93" customFormat="1" ht="21" customHeight="1" outlineLevel="1">
      <c r="A108" s="43" t="str">
        <f>目录及说明!$C$3</f>
        <v>XX地区</v>
      </c>
      <c r="B108" s="43" t="str">
        <f>目录及说明!$C$4</f>
        <v>XX项目</v>
      </c>
      <c r="C108" s="94" t="str">
        <f t="shared" si="167"/>
        <v>类别2</v>
      </c>
      <c r="D108" s="853"/>
      <c r="E108" s="125">
        <f t="shared" ref="E108" si="175">E48*E18/10000</f>
        <v>0</v>
      </c>
      <c r="F108" s="125">
        <f t="shared" ref="F108:AK108" si="176">F48*F18/10000</f>
        <v>0</v>
      </c>
      <c r="G108" s="125">
        <f t="shared" si="176"/>
        <v>0</v>
      </c>
      <c r="H108" s="125">
        <f t="shared" si="176"/>
        <v>0</v>
      </c>
      <c r="I108" s="125">
        <f t="shared" si="176"/>
        <v>0</v>
      </c>
      <c r="J108" s="125">
        <f t="shared" si="176"/>
        <v>0</v>
      </c>
      <c r="K108" s="125">
        <f t="shared" si="176"/>
        <v>0</v>
      </c>
      <c r="L108" s="125">
        <f t="shared" si="176"/>
        <v>0</v>
      </c>
      <c r="M108" s="125">
        <f t="shared" si="176"/>
        <v>0</v>
      </c>
      <c r="N108" s="125">
        <f t="shared" si="176"/>
        <v>0</v>
      </c>
      <c r="O108" s="125">
        <f t="shared" si="176"/>
        <v>0</v>
      </c>
      <c r="P108" s="125">
        <f t="shared" si="176"/>
        <v>0</v>
      </c>
      <c r="Q108" s="125">
        <f t="shared" si="176"/>
        <v>0</v>
      </c>
      <c r="R108" s="125">
        <f t="shared" si="176"/>
        <v>0</v>
      </c>
      <c r="S108" s="125">
        <f t="shared" si="176"/>
        <v>0</v>
      </c>
      <c r="T108" s="125">
        <f t="shared" si="176"/>
        <v>0</v>
      </c>
      <c r="U108" s="125">
        <f t="shared" si="176"/>
        <v>0</v>
      </c>
      <c r="V108" s="125">
        <f t="shared" si="176"/>
        <v>0</v>
      </c>
      <c r="W108" s="125">
        <f t="shared" si="176"/>
        <v>0</v>
      </c>
      <c r="X108" s="125">
        <f t="shared" si="176"/>
        <v>0</v>
      </c>
      <c r="Y108" s="125">
        <f t="shared" si="176"/>
        <v>0</v>
      </c>
      <c r="Z108" s="125">
        <f t="shared" si="176"/>
        <v>0</v>
      </c>
      <c r="AA108" s="125">
        <f t="shared" si="176"/>
        <v>0</v>
      </c>
      <c r="AB108" s="125">
        <f t="shared" si="176"/>
        <v>0</v>
      </c>
      <c r="AC108" s="125">
        <f t="shared" si="176"/>
        <v>0</v>
      </c>
      <c r="AD108" s="125">
        <f t="shared" si="176"/>
        <v>0</v>
      </c>
      <c r="AE108" s="125">
        <f t="shared" si="176"/>
        <v>0</v>
      </c>
      <c r="AF108" s="125">
        <f t="shared" si="176"/>
        <v>0</v>
      </c>
      <c r="AG108" s="125">
        <f t="shared" si="176"/>
        <v>0</v>
      </c>
      <c r="AH108" s="125">
        <f t="shared" si="176"/>
        <v>0</v>
      </c>
      <c r="AI108" s="125">
        <f t="shared" si="176"/>
        <v>0</v>
      </c>
      <c r="AJ108" s="125">
        <f t="shared" si="176"/>
        <v>0</v>
      </c>
      <c r="AK108" s="125">
        <f t="shared" si="176"/>
        <v>0</v>
      </c>
      <c r="AL108" s="125">
        <f t="shared" ref="AL108:BQ108" si="177">AL48*AL18/10000</f>
        <v>0</v>
      </c>
      <c r="AM108" s="125">
        <f t="shared" si="177"/>
        <v>0</v>
      </c>
      <c r="AN108" s="125">
        <f t="shared" si="177"/>
        <v>0</v>
      </c>
      <c r="AO108" s="125">
        <f t="shared" si="177"/>
        <v>0</v>
      </c>
      <c r="AP108" s="125">
        <f t="shared" si="177"/>
        <v>0</v>
      </c>
      <c r="AQ108" s="125">
        <f t="shared" si="177"/>
        <v>0</v>
      </c>
      <c r="AR108" s="125">
        <f t="shared" si="177"/>
        <v>0</v>
      </c>
      <c r="AS108" s="125">
        <f t="shared" si="177"/>
        <v>0</v>
      </c>
      <c r="AT108" s="125">
        <f t="shared" si="177"/>
        <v>0</v>
      </c>
      <c r="AU108" s="125">
        <f t="shared" si="177"/>
        <v>0</v>
      </c>
      <c r="AV108" s="125">
        <f t="shared" si="177"/>
        <v>0</v>
      </c>
      <c r="AW108" s="125">
        <f t="shared" si="177"/>
        <v>0</v>
      </c>
      <c r="AX108" s="125">
        <f t="shared" si="177"/>
        <v>0</v>
      </c>
      <c r="AY108" s="125">
        <f t="shared" si="177"/>
        <v>0</v>
      </c>
      <c r="AZ108" s="125">
        <f t="shared" si="177"/>
        <v>0</v>
      </c>
      <c r="BA108" s="125">
        <f t="shared" si="177"/>
        <v>0</v>
      </c>
      <c r="BB108" s="125">
        <f t="shared" si="177"/>
        <v>0</v>
      </c>
      <c r="BC108" s="125">
        <f t="shared" si="177"/>
        <v>0</v>
      </c>
      <c r="BD108" s="125">
        <f t="shared" si="177"/>
        <v>0</v>
      </c>
      <c r="BE108" s="125">
        <f t="shared" si="177"/>
        <v>0</v>
      </c>
      <c r="BF108" s="125">
        <f t="shared" si="177"/>
        <v>0</v>
      </c>
      <c r="BG108" s="125">
        <f t="shared" si="177"/>
        <v>0</v>
      </c>
      <c r="BH108" s="125">
        <f t="shared" si="177"/>
        <v>0</v>
      </c>
      <c r="BI108" s="125">
        <f t="shared" si="177"/>
        <v>0</v>
      </c>
      <c r="BJ108" s="125">
        <f t="shared" si="177"/>
        <v>0</v>
      </c>
      <c r="BK108" s="125">
        <f t="shared" si="177"/>
        <v>0</v>
      </c>
      <c r="BL108" s="125">
        <f t="shared" si="177"/>
        <v>0</v>
      </c>
      <c r="BM108" s="125">
        <f t="shared" si="177"/>
        <v>0</v>
      </c>
      <c r="BN108" s="125">
        <f t="shared" si="177"/>
        <v>0</v>
      </c>
      <c r="BO108" s="125">
        <f t="shared" si="177"/>
        <v>0</v>
      </c>
      <c r="BP108" s="125">
        <f t="shared" si="177"/>
        <v>0</v>
      </c>
      <c r="BQ108" s="125">
        <f t="shared" si="177"/>
        <v>0</v>
      </c>
      <c r="BR108" s="125">
        <f t="shared" ref="BR108:CW108" si="178">BR48*BR18/10000</f>
        <v>0</v>
      </c>
      <c r="BS108" s="125">
        <f t="shared" si="178"/>
        <v>0</v>
      </c>
      <c r="BT108" s="125">
        <f t="shared" si="178"/>
        <v>0</v>
      </c>
      <c r="BU108" s="125">
        <f t="shared" si="178"/>
        <v>0</v>
      </c>
      <c r="BV108" s="125">
        <f t="shared" si="178"/>
        <v>0</v>
      </c>
      <c r="BW108" s="125">
        <f t="shared" si="178"/>
        <v>0</v>
      </c>
      <c r="BX108" s="125">
        <f t="shared" si="178"/>
        <v>0</v>
      </c>
      <c r="BY108" s="125">
        <f t="shared" si="178"/>
        <v>0</v>
      </c>
      <c r="BZ108" s="125">
        <f t="shared" si="178"/>
        <v>0</v>
      </c>
      <c r="CA108" s="125">
        <f t="shared" si="178"/>
        <v>0</v>
      </c>
      <c r="CB108" s="125">
        <f t="shared" si="178"/>
        <v>0</v>
      </c>
      <c r="CC108" s="125">
        <f t="shared" si="178"/>
        <v>0</v>
      </c>
      <c r="CD108" s="125">
        <f t="shared" si="178"/>
        <v>0</v>
      </c>
      <c r="CE108" s="125">
        <f t="shared" si="178"/>
        <v>0</v>
      </c>
      <c r="CF108" s="125">
        <f t="shared" si="178"/>
        <v>0</v>
      </c>
      <c r="CG108" s="125">
        <f t="shared" si="178"/>
        <v>0</v>
      </c>
      <c r="CH108" s="125">
        <f t="shared" si="178"/>
        <v>0</v>
      </c>
      <c r="CI108" s="125">
        <f t="shared" si="178"/>
        <v>0</v>
      </c>
      <c r="CJ108" s="125">
        <f t="shared" si="178"/>
        <v>0</v>
      </c>
      <c r="CK108" s="125">
        <f t="shared" si="178"/>
        <v>0</v>
      </c>
      <c r="CL108" s="125">
        <f t="shared" si="178"/>
        <v>0</v>
      </c>
      <c r="CM108" s="125">
        <f t="shared" si="178"/>
        <v>0</v>
      </c>
      <c r="CN108" s="125">
        <f t="shared" si="178"/>
        <v>0</v>
      </c>
      <c r="CO108" s="125">
        <f t="shared" si="178"/>
        <v>0</v>
      </c>
      <c r="CP108" s="125">
        <f t="shared" si="178"/>
        <v>0</v>
      </c>
      <c r="CQ108" s="125">
        <f t="shared" si="178"/>
        <v>0</v>
      </c>
      <c r="CR108" s="125">
        <f t="shared" si="178"/>
        <v>0</v>
      </c>
      <c r="CS108" s="125">
        <f t="shared" si="178"/>
        <v>0</v>
      </c>
      <c r="CT108" s="125">
        <f t="shared" si="178"/>
        <v>0</v>
      </c>
      <c r="CU108" s="125">
        <f t="shared" si="178"/>
        <v>0</v>
      </c>
      <c r="CV108" s="125">
        <f t="shared" si="178"/>
        <v>0</v>
      </c>
      <c r="CW108" s="125">
        <f t="shared" si="178"/>
        <v>0</v>
      </c>
      <c r="CX108" s="125">
        <f t="shared" ref="CX108:EC108" si="179">CX48*CX18/10000</f>
        <v>0</v>
      </c>
      <c r="CY108" s="125">
        <f t="shared" si="179"/>
        <v>0</v>
      </c>
      <c r="CZ108" s="125">
        <f t="shared" si="179"/>
        <v>0</v>
      </c>
      <c r="DA108" s="125">
        <f t="shared" si="179"/>
        <v>0</v>
      </c>
      <c r="DB108" s="125">
        <f t="shared" si="179"/>
        <v>0</v>
      </c>
      <c r="DC108" s="125">
        <f t="shared" si="179"/>
        <v>0</v>
      </c>
      <c r="DD108" s="125">
        <f t="shared" si="179"/>
        <v>0</v>
      </c>
      <c r="DE108" s="125">
        <f t="shared" si="179"/>
        <v>0</v>
      </c>
      <c r="DF108" s="125">
        <f t="shared" si="179"/>
        <v>0</v>
      </c>
      <c r="DG108" s="125">
        <f t="shared" si="179"/>
        <v>0</v>
      </c>
      <c r="DH108" s="125">
        <f t="shared" si="179"/>
        <v>0</v>
      </c>
      <c r="DI108" s="125">
        <f t="shared" si="179"/>
        <v>0</v>
      </c>
      <c r="DJ108" s="125">
        <f t="shared" si="179"/>
        <v>0</v>
      </c>
      <c r="DK108" s="125">
        <f t="shared" si="179"/>
        <v>0</v>
      </c>
      <c r="DL108" s="125">
        <f t="shared" si="179"/>
        <v>0</v>
      </c>
      <c r="DM108" s="125">
        <f t="shared" si="179"/>
        <v>0</v>
      </c>
      <c r="DN108" s="125">
        <f t="shared" si="179"/>
        <v>0</v>
      </c>
      <c r="DO108" s="125">
        <f t="shared" si="179"/>
        <v>0</v>
      </c>
      <c r="DP108" s="125">
        <f t="shared" si="179"/>
        <v>0</v>
      </c>
      <c r="DQ108" s="125">
        <f t="shared" si="179"/>
        <v>0</v>
      </c>
      <c r="DR108" s="125">
        <f t="shared" si="179"/>
        <v>0</v>
      </c>
      <c r="DS108" s="125">
        <f t="shared" si="179"/>
        <v>0</v>
      </c>
      <c r="DT108" s="125">
        <f t="shared" si="179"/>
        <v>0</v>
      </c>
      <c r="DU108" s="125">
        <f t="shared" si="179"/>
        <v>0</v>
      </c>
      <c r="DV108" s="125">
        <f t="shared" si="179"/>
        <v>0</v>
      </c>
      <c r="DW108" s="125">
        <f t="shared" si="179"/>
        <v>0</v>
      </c>
      <c r="DX108" s="125">
        <f t="shared" si="179"/>
        <v>0</v>
      </c>
      <c r="DY108" s="125">
        <f t="shared" si="179"/>
        <v>0</v>
      </c>
      <c r="DZ108" s="125">
        <f t="shared" si="179"/>
        <v>0</v>
      </c>
      <c r="EA108" s="125">
        <f t="shared" si="179"/>
        <v>0</v>
      </c>
      <c r="EB108" s="125">
        <f t="shared" si="179"/>
        <v>0</v>
      </c>
      <c r="EC108" s="125">
        <f t="shared" si="179"/>
        <v>0</v>
      </c>
      <c r="ED108" s="125">
        <f t="shared" ref="ED108:FI108" si="180">ED48*ED18/10000</f>
        <v>0</v>
      </c>
      <c r="EE108" s="125">
        <f t="shared" si="180"/>
        <v>0</v>
      </c>
      <c r="EF108" s="125">
        <f t="shared" si="180"/>
        <v>0</v>
      </c>
      <c r="EG108" s="125">
        <f t="shared" si="180"/>
        <v>0</v>
      </c>
      <c r="EH108" s="125">
        <f t="shared" si="180"/>
        <v>0</v>
      </c>
      <c r="EI108" s="125">
        <f t="shared" si="180"/>
        <v>0</v>
      </c>
      <c r="EJ108" s="125">
        <f t="shared" si="180"/>
        <v>0</v>
      </c>
      <c r="EK108" s="125">
        <f t="shared" si="180"/>
        <v>0</v>
      </c>
      <c r="EL108" s="125">
        <f t="shared" si="180"/>
        <v>0</v>
      </c>
      <c r="EM108" s="125">
        <f t="shared" si="180"/>
        <v>0</v>
      </c>
      <c r="EN108" s="125">
        <f t="shared" si="180"/>
        <v>0</v>
      </c>
      <c r="EO108" s="125">
        <f t="shared" si="180"/>
        <v>0</v>
      </c>
      <c r="EP108" s="125">
        <f t="shared" si="180"/>
        <v>0</v>
      </c>
      <c r="EQ108" s="125">
        <f t="shared" si="180"/>
        <v>0</v>
      </c>
      <c r="ER108" s="125">
        <f t="shared" si="180"/>
        <v>0</v>
      </c>
      <c r="ES108" s="125">
        <f t="shared" si="180"/>
        <v>0</v>
      </c>
      <c r="ET108" s="125">
        <f t="shared" si="180"/>
        <v>0</v>
      </c>
      <c r="EU108" s="125">
        <f t="shared" si="180"/>
        <v>0</v>
      </c>
      <c r="EV108" s="125">
        <f t="shared" si="180"/>
        <v>0</v>
      </c>
      <c r="EW108" s="125">
        <f t="shared" si="180"/>
        <v>0</v>
      </c>
      <c r="EX108" s="125">
        <f t="shared" si="180"/>
        <v>0</v>
      </c>
      <c r="EY108" s="125">
        <f t="shared" si="180"/>
        <v>0</v>
      </c>
      <c r="EZ108" s="125">
        <f t="shared" si="180"/>
        <v>0</v>
      </c>
      <c r="FA108" s="125">
        <f t="shared" si="180"/>
        <v>0</v>
      </c>
      <c r="FB108" s="125">
        <f t="shared" si="180"/>
        <v>0</v>
      </c>
      <c r="FC108" s="125">
        <f t="shared" si="180"/>
        <v>0</v>
      </c>
      <c r="FD108" s="125">
        <f t="shared" si="180"/>
        <v>0</v>
      </c>
      <c r="FE108" s="125">
        <f t="shared" si="180"/>
        <v>0</v>
      </c>
      <c r="FF108" s="125">
        <f t="shared" si="180"/>
        <v>0</v>
      </c>
      <c r="FG108" s="125">
        <f t="shared" si="180"/>
        <v>0</v>
      </c>
      <c r="FH108" s="125">
        <f t="shared" si="180"/>
        <v>0</v>
      </c>
      <c r="FI108" s="125">
        <f t="shared" si="180"/>
        <v>0</v>
      </c>
      <c r="FJ108" s="125">
        <f t="shared" ref="FJ108:GE108" si="181">FJ48*FJ18/10000</f>
        <v>0</v>
      </c>
      <c r="FK108" s="125">
        <f t="shared" si="181"/>
        <v>0</v>
      </c>
      <c r="FL108" s="125">
        <f t="shared" si="181"/>
        <v>0</v>
      </c>
      <c r="FM108" s="125">
        <f t="shared" si="181"/>
        <v>0</v>
      </c>
      <c r="FN108" s="125">
        <f t="shared" si="181"/>
        <v>0</v>
      </c>
      <c r="FO108" s="125">
        <f t="shared" si="181"/>
        <v>0</v>
      </c>
      <c r="FP108" s="125">
        <f t="shared" si="181"/>
        <v>0</v>
      </c>
      <c r="FQ108" s="125">
        <f t="shared" si="181"/>
        <v>0</v>
      </c>
      <c r="FR108" s="125">
        <f t="shared" si="181"/>
        <v>0</v>
      </c>
      <c r="FS108" s="125">
        <f t="shared" si="181"/>
        <v>0</v>
      </c>
      <c r="FT108" s="125">
        <f t="shared" si="181"/>
        <v>0</v>
      </c>
      <c r="FU108" s="125">
        <f t="shared" si="181"/>
        <v>0</v>
      </c>
      <c r="FV108" s="125">
        <f t="shared" si="181"/>
        <v>0</v>
      </c>
      <c r="FW108" s="125">
        <f t="shared" si="181"/>
        <v>0</v>
      </c>
      <c r="FX108" s="125">
        <f t="shared" si="181"/>
        <v>0</v>
      </c>
      <c r="FY108" s="125">
        <f t="shared" si="181"/>
        <v>0</v>
      </c>
      <c r="FZ108" s="125">
        <f t="shared" si="181"/>
        <v>0</v>
      </c>
      <c r="GA108" s="125">
        <f t="shared" si="181"/>
        <v>0</v>
      </c>
      <c r="GB108" s="125">
        <f t="shared" si="181"/>
        <v>0</v>
      </c>
      <c r="GC108" s="125">
        <f t="shared" si="181"/>
        <v>0</v>
      </c>
      <c r="GD108" s="125">
        <f t="shared" si="181"/>
        <v>0</v>
      </c>
      <c r="GE108" s="125">
        <f t="shared" si="181"/>
        <v>0</v>
      </c>
    </row>
    <row r="109" spans="1:187" s="93" customFormat="1" ht="21" customHeight="1" outlineLevel="1">
      <c r="A109" s="43" t="str">
        <f>目录及说明!$C$3</f>
        <v>XX地区</v>
      </c>
      <c r="B109" s="43" t="str">
        <f>目录及说明!$C$4</f>
        <v>XX项目</v>
      </c>
      <c r="C109" s="95" t="str">
        <f t="shared" si="167"/>
        <v>类别3</v>
      </c>
      <c r="D109" s="853"/>
      <c r="E109" s="125">
        <f t="shared" ref="E109" si="182">E49*E19/10000</f>
        <v>0</v>
      </c>
      <c r="F109" s="125">
        <f t="shared" ref="F109:AK109" si="183">F49*F19/10000</f>
        <v>0</v>
      </c>
      <c r="G109" s="125">
        <f t="shared" si="183"/>
        <v>0</v>
      </c>
      <c r="H109" s="125">
        <f t="shared" si="183"/>
        <v>0</v>
      </c>
      <c r="I109" s="125">
        <f t="shared" si="183"/>
        <v>0</v>
      </c>
      <c r="J109" s="125">
        <f t="shared" si="183"/>
        <v>0</v>
      </c>
      <c r="K109" s="125">
        <f t="shared" si="183"/>
        <v>0</v>
      </c>
      <c r="L109" s="125">
        <f t="shared" si="183"/>
        <v>0</v>
      </c>
      <c r="M109" s="125">
        <f t="shared" si="183"/>
        <v>0</v>
      </c>
      <c r="N109" s="125">
        <f t="shared" si="183"/>
        <v>0</v>
      </c>
      <c r="O109" s="125">
        <f t="shared" si="183"/>
        <v>0</v>
      </c>
      <c r="P109" s="125">
        <f t="shared" si="183"/>
        <v>0</v>
      </c>
      <c r="Q109" s="125">
        <f t="shared" si="183"/>
        <v>0</v>
      </c>
      <c r="R109" s="125">
        <f t="shared" si="183"/>
        <v>0</v>
      </c>
      <c r="S109" s="125">
        <f t="shared" si="183"/>
        <v>0</v>
      </c>
      <c r="T109" s="125">
        <f t="shared" si="183"/>
        <v>0</v>
      </c>
      <c r="U109" s="125">
        <f t="shared" si="183"/>
        <v>0</v>
      </c>
      <c r="V109" s="125">
        <f t="shared" si="183"/>
        <v>0</v>
      </c>
      <c r="W109" s="125">
        <f t="shared" si="183"/>
        <v>0</v>
      </c>
      <c r="X109" s="125">
        <f t="shared" si="183"/>
        <v>0</v>
      </c>
      <c r="Y109" s="125">
        <f t="shared" si="183"/>
        <v>0</v>
      </c>
      <c r="Z109" s="125">
        <f t="shared" si="183"/>
        <v>0</v>
      </c>
      <c r="AA109" s="125">
        <f t="shared" si="183"/>
        <v>0</v>
      </c>
      <c r="AB109" s="125">
        <f t="shared" si="183"/>
        <v>0</v>
      </c>
      <c r="AC109" s="125">
        <f t="shared" si="183"/>
        <v>0</v>
      </c>
      <c r="AD109" s="125">
        <f t="shared" si="183"/>
        <v>0</v>
      </c>
      <c r="AE109" s="125">
        <f t="shared" si="183"/>
        <v>0</v>
      </c>
      <c r="AF109" s="125">
        <f t="shared" si="183"/>
        <v>0</v>
      </c>
      <c r="AG109" s="125">
        <f t="shared" si="183"/>
        <v>0</v>
      </c>
      <c r="AH109" s="125">
        <f t="shared" si="183"/>
        <v>0</v>
      </c>
      <c r="AI109" s="125">
        <f t="shared" si="183"/>
        <v>0</v>
      </c>
      <c r="AJ109" s="125">
        <f t="shared" si="183"/>
        <v>0</v>
      </c>
      <c r="AK109" s="125">
        <f t="shared" si="183"/>
        <v>0</v>
      </c>
      <c r="AL109" s="125">
        <f t="shared" ref="AL109:BQ109" si="184">AL49*AL19/10000</f>
        <v>0</v>
      </c>
      <c r="AM109" s="125">
        <f t="shared" si="184"/>
        <v>0</v>
      </c>
      <c r="AN109" s="125">
        <f t="shared" si="184"/>
        <v>0</v>
      </c>
      <c r="AO109" s="125">
        <f t="shared" si="184"/>
        <v>0</v>
      </c>
      <c r="AP109" s="125">
        <f t="shared" si="184"/>
        <v>0</v>
      </c>
      <c r="AQ109" s="125">
        <f t="shared" si="184"/>
        <v>0</v>
      </c>
      <c r="AR109" s="125">
        <f t="shared" si="184"/>
        <v>0</v>
      </c>
      <c r="AS109" s="125">
        <f t="shared" si="184"/>
        <v>0</v>
      </c>
      <c r="AT109" s="125">
        <f t="shared" si="184"/>
        <v>0</v>
      </c>
      <c r="AU109" s="125">
        <f t="shared" si="184"/>
        <v>0</v>
      </c>
      <c r="AV109" s="125">
        <f t="shared" si="184"/>
        <v>0</v>
      </c>
      <c r="AW109" s="125">
        <f t="shared" si="184"/>
        <v>0</v>
      </c>
      <c r="AX109" s="125">
        <f t="shared" si="184"/>
        <v>0</v>
      </c>
      <c r="AY109" s="125">
        <f t="shared" si="184"/>
        <v>0</v>
      </c>
      <c r="AZ109" s="125">
        <f t="shared" si="184"/>
        <v>0</v>
      </c>
      <c r="BA109" s="125">
        <f t="shared" si="184"/>
        <v>0</v>
      </c>
      <c r="BB109" s="125">
        <f t="shared" si="184"/>
        <v>0</v>
      </c>
      <c r="BC109" s="125">
        <f t="shared" si="184"/>
        <v>0</v>
      </c>
      <c r="BD109" s="125">
        <f t="shared" si="184"/>
        <v>0</v>
      </c>
      <c r="BE109" s="125">
        <f t="shared" si="184"/>
        <v>0</v>
      </c>
      <c r="BF109" s="125">
        <f t="shared" si="184"/>
        <v>0</v>
      </c>
      <c r="BG109" s="125">
        <f t="shared" si="184"/>
        <v>0</v>
      </c>
      <c r="BH109" s="125">
        <f t="shared" si="184"/>
        <v>0</v>
      </c>
      <c r="BI109" s="125">
        <f t="shared" si="184"/>
        <v>0</v>
      </c>
      <c r="BJ109" s="125">
        <f t="shared" si="184"/>
        <v>0</v>
      </c>
      <c r="BK109" s="125">
        <f t="shared" si="184"/>
        <v>0</v>
      </c>
      <c r="BL109" s="125">
        <f t="shared" si="184"/>
        <v>0</v>
      </c>
      <c r="BM109" s="125">
        <f t="shared" si="184"/>
        <v>0</v>
      </c>
      <c r="BN109" s="125">
        <f t="shared" si="184"/>
        <v>0</v>
      </c>
      <c r="BO109" s="125">
        <f t="shared" si="184"/>
        <v>0</v>
      </c>
      <c r="BP109" s="125">
        <f t="shared" si="184"/>
        <v>0</v>
      </c>
      <c r="BQ109" s="125">
        <f t="shared" si="184"/>
        <v>0</v>
      </c>
      <c r="BR109" s="125">
        <f t="shared" ref="BR109:CW109" si="185">BR49*BR19/10000</f>
        <v>0</v>
      </c>
      <c r="BS109" s="125">
        <f t="shared" si="185"/>
        <v>0</v>
      </c>
      <c r="BT109" s="125">
        <f t="shared" si="185"/>
        <v>0</v>
      </c>
      <c r="BU109" s="125">
        <f t="shared" si="185"/>
        <v>0</v>
      </c>
      <c r="BV109" s="125">
        <f t="shared" si="185"/>
        <v>0</v>
      </c>
      <c r="BW109" s="125">
        <f t="shared" si="185"/>
        <v>0</v>
      </c>
      <c r="BX109" s="125">
        <f t="shared" si="185"/>
        <v>0</v>
      </c>
      <c r="BY109" s="125">
        <f t="shared" si="185"/>
        <v>0</v>
      </c>
      <c r="BZ109" s="125">
        <f t="shared" si="185"/>
        <v>0</v>
      </c>
      <c r="CA109" s="125">
        <f t="shared" si="185"/>
        <v>0</v>
      </c>
      <c r="CB109" s="125">
        <f t="shared" si="185"/>
        <v>0</v>
      </c>
      <c r="CC109" s="125">
        <f t="shared" si="185"/>
        <v>0</v>
      </c>
      <c r="CD109" s="125">
        <f t="shared" si="185"/>
        <v>0</v>
      </c>
      <c r="CE109" s="125">
        <f t="shared" si="185"/>
        <v>0</v>
      </c>
      <c r="CF109" s="125">
        <f t="shared" si="185"/>
        <v>0</v>
      </c>
      <c r="CG109" s="125">
        <f t="shared" si="185"/>
        <v>0</v>
      </c>
      <c r="CH109" s="125">
        <f t="shared" si="185"/>
        <v>0</v>
      </c>
      <c r="CI109" s="125">
        <f t="shared" si="185"/>
        <v>0</v>
      </c>
      <c r="CJ109" s="125">
        <f t="shared" si="185"/>
        <v>0</v>
      </c>
      <c r="CK109" s="125">
        <f t="shared" si="185"/>
        <v>0</v>
      </c>
      <c r="CL109" s="125">
        <f t="shared" si="185"/>
        <v>0</v>
      </c>
      <c r="CM109" s="125">
        <f t="shared" si="185"/>
        <v>0</v>
      </c>
      <c r="CN109" s="125">
        <f t="shared" si="185"/>
        <v>0</v>
      </c>
      <c r="CO109" s="125">
        <f t="shared" si="185"/>
        <v>0</v>
      </c>
      <c r="CP109" s="125">
        <f t="shared" si="185"/>
        <v>0</v>
      </c>
      <c r="CQ109" s="125">
        <f t="shared" si="185"/>
        <v>0</v>
      </c>
      <c r="CR109" s="125">
        <f t="shared" si="185"/>
        <v>0</v>
      </c>
      <c r="CS109" s="125">
        <f t="shared" si="185"/>
        <v>0</v>
      </c>
      <c r="CT109" s="125">
        <f t="shared" si="185"/>
        <v>0</v>
      </c>
      <c r="CU109" s="125">
        <f t="shared" si="185"/>
        <v>0</v>
      </c>
      <c r="CV109" s="125">
        <f t="shared" si="185"/>
        <v>0</v>
      </c>
      <c r="CW109" s="125">
        <f t="shared" si="185"/>
        <v>0</v>
      </c>
      <c r="CX109" s="125">
        <f t="shared" ref="CX109:EC109" si="186">CX49*CX19/10000</f>
        <v>0</v>
      </c>
      <c r="CY109" s="125">
        <f t="shared" si="186"/>
        <v>0</v>
      </c>
      <c r="CZ109" s="125">
        <f t="shared" si="186"/>
        <v>0</v>
      </c>
      <c r="DA109" s="125">
        <f t="shared" si="186"/>
        <v>0</v>
      </c>
      <c r="DB109" s="125">
        <f t="shared" si="186"/>
        <v>0</v>
      </c>
      <c r="DC109" s="125">
        <f t="shared" si="186"/>
        <v>0</v>
      </c>
      <c r="DD109" s="125">
        <f t="shared" si="186"/>
        <v>0</v>
      </c>
      <c r="DE109" s="125">
        <f t="shared" si="186"/>
        <v>0</v>
      </c>
      <c r="DF109" s="125">
        <f t="shared" si="186"/>
        <v>0</v>
      </c>
      <c r="DG109" s="125">
        <f t="shared" si="186"/>
        <v>0</v>
      </c>
      <c r="DH109" s="125">
        <f t="shared" si="186"/>
        <v>0</v>
      </c>
      <c r="DI109" s="125">
        <f t="shared" si="186"/>
        <v>0</v>
      </c>
      <c r="DJ109" s="125">
        <f t="shared" si="186"/>
        <v>0</v>
      </c>
      <c r="DK109" s="125">
        <f t="shared" si="186"/>
        <v>0</v>
      </c>
      <c r="DL109" s="125">
        <f t="shared" si="186"/>
        <v>0</v>
      </c>
      <c r="DM109" s="125">
        <f t="shared" si="186"/>
        <v>0</v>
      </c>
      <c r="DN109" s="125">
        <f t="shared" si="186"/>
        <v>0</v>
      </c>
      <c r="DO109" s="125">
        <f t="shared" si="186"/>
        <v>0</v>
      </c>
      <c r="DP109" s="125">
        <f t="shared" si="186"/>
        <v>0</v>
      </c>
      <c r="DQ109" s="125">
        <f t="shared" si="186"/>
        <v>0</v>
      </c>
      <c r="DR109" s="125">
        <f t="shared" si="186"/>
        <v>0</v>
      </c>
      <c r="DS109" s="125">
        <f t="shared" si="186"/>
        <v>0</v>
      </c>
      <c r="DT109" s="125">
        <f t="shared" si="186"/>
        <v>0</v>
      </c>
      <c r="DU109" s="125">
        <f t="shared" si="186"/>
        <v>0</v>
      </c>
      <c r="DV109" s="125">
        <f t="shared" si="186"/>
        <v>0</v>
      </c>
      <c r="DW109" s="125">
        <f t="shared" si="186"/>
        <v>0</v>
      </c>
      <c r="DX109" s="125">
        <f t="shared" si="186"/>
        <v>0</v>
      </c>
      <c r="DY109" s="125">
        <f t="shared" si="186"/>
        <v>0</v>
      </c>
      <c r="DZ109" s="125">
        <f t="shared" si="186"/>
        <v>0</v>
      </c>
      <c r="EA109" s="125">
        <f t="shared" si="186"/>
        <v>0</v>
      </c>
      <c r="EB109" s="125">
        <f t="shared" si="186"/>
        <v>0</v>
      </c>
      <c r="EC109" s="125">
        <f t="shared" si="186"/>
        <v>0</v>
      </c>
      <c r="ED109" s="125">
        <f t="shared" ref="ED109:FI109" si="187">ED49*ED19/10000</f>
        <v>0</v>
      </c>
      <c r="EE109" s="125">
        <f t="shared" si="187"/>
        <v>0</v>
      </c>
      <c r="EF109" s="125">
        <f t="shared" si="187"/>
        <v>0</v>
      </c>
      <c r="EG109" s="125">
        <f t="shared" si="187"/>
        <v>0</v>
      </c>
      <c r="EH109" s="125">
        <f t="shared" si="187"/>
        <v>0</v>
      </c>
      <c r="EI109" s="125">
        <f t="shared" si="187"/>
        <v>0</v>
      </c>
      <c r="EJ109" s="125">
        <f t="shared" si="187"/>
        <v>0</v>
      </c>
      <c r="EK109" s="125">
        <f t="shared" si="187"/>
        <v>0</v>
      </c>
      <c r="EL109" s="125">
        <f t="shared" si="187"/>
        <v>0</v>
      </c>
      <c r="EM109" s="125">
        <f t="shared" si="187"/>
        <v>0</v>
      </c>
      <c r="EN109" s="125">
        <f t="shared" si="187"/>
        <v>0</v>
      </c>
      <c r="EO109" s="125">
        <f t="shared" si="187"/>
        <v>0</v>
      </c>
      <c r="EP109" s="125">
        <f t="shared" si="187"/>
        <v>0</v>
      </c>
      <c r="EQ109" s="125">
        <f t="shared" si="187"/>
        <v>0</v>
      </c>
      <c r="ER109" s="125">
        <f t="shared" si="187"/>
        <v>0</v>
      </c>
      <c r="ES109" s="125">
        <f t="shared" si="187"/>
        <v>0</v>
      </c>
      <c r="ET109" s="125">
        <f t="shared" si="187"/>
        <v>0</v>
      </c>
      <c r="EU109" s="125">
        <f t="shared" si="187"/>
        <v>0</v>
      </c>
      <c r="EV109" s="125">
        <f t="shared" si="187"/>
        <v>0</v>
      </c>
      <c r="EW109" s="125">
        <f t="shared" si="187"/>
        <v>0</v>
      </c>
      <c r="EX109" s="125">
        <f t="shared" si="187"/>
        <v>0</v>
      </c>
      <c r="EY109" s="125">
        <f t="shared" si="187"/>
        <v>0</v>
      </c>
      <c r="EZ109" s="125">
        <f t="shared" si="187"/>
        <v>0</v>
      </c>
      <c r="FA109" s="125">
        <f t="shared" si="187"/>
        <v>0</v>
      </c>
      <c r="FB109" s="125">
        <f t="shared" si="187"/>
        <v>0</v>
      </c>
      <c r="FC109" s="125">
        <f t="shared" si="187"/>
        <v>0</v>
      </c>
      <c r="FD109" s="125">
        <f t="shared" si="187"/>
        <v>0</v>
      </c>
      <c r="FE109" s="125">
        <f t="shared" si="187"/>
        <v>0</v>
      </c>
      <c r="FF109" s="125">
        <f t="shared" si="187"/>
        <v>0</v>
      </c>
      <c r="FG109" s="125">
        <f t="shared" si="187"/>
        <v>0</v>
      </c>
      <c r="FH109" s="125">
        <f t="shared" si="187"/>
        <v>0</v>
      </c>
      <c r="FI109" s="125">
        <f t="shared" si="187"/>
        <v>0</v>
      </c>
      <c r="FJ109" s="125">
        <f t="shared" ref="FJ109:GE109" si="188">FJ49*FJ19/10000</f>
        <v>0</v>
      </c>
      <c r="FK109" s="125">
        <f t="shared" si="188"/>
        <v>0</v>
      </c>
      <c r="FL109" s="125">
        <f t="shared" si="188"/>
        <v>0</v>
      </c>
      <c r="FM109" s="125">
        <f t="shared" si="188"/>
        <v>0</v>
      </c>
      <c r="FN109" s="125">
        <f t="shared" si="188"/>
        <v>0</v>
      </c>
      <c r="FO109" s="125">
        <f t="shared" si="188"/>
        <v>0</v>
      </c>
      <c r="FP109" s="125">
        <f t="shared" si="188"/>
        <v>0</v>
      </c>
      <c r="FQ109" s="125">
        <f t="shared" si="188"/>
        <v>0</v>
      </c>
      <c r="FR109" s="125">
        <f t="shared" si="188"/>
        <v>0</v>
      </c>
      <c r="FS109" s="125">
        <f t="shared" si="188"/>
        <v>0</v>
      </c>
      <c r="FT109" s="125">
        <f t="shared" si="188"/>
        <v>0</v>
      </c>
      <c r="FU109" s="125">
        <f t="shared" si="188"/>
        <v>0</v>
      </c>
      <c r="FV109" s="125">
        <f t="shared" si="188"/>
        <v>0</v>
      </c>
      <c r="FW109" s="125">
        <f t="shared" si="188"/>
        <v>0</v>
      </c>
      <c r="FX109" s="125">
        <f t="shared" si="188"/>
        <v>0</v>
      </c>
      <c r="FY109" s="125">
        <f t="shared" si="188"/>
        <v>0</v>
      </c>
      <c r="FZ109" s="125">
        <f t="shared" si="188"/>
        <v>0</v>
      </c>
      <c r="GA109" s="125">
        <f t="shared" si="188"/>
        <v>0</v>
      </c>
      <c r="GB109" s="125">
        <f t="shared" si="188"/>
        <v>0</v>
      </c>
      <c r="GC109" s="125">
        <f t="shared" si="188"/>
        <v>0</v>
      </c>
      <c r="GD109" s="125">
        <f t="shared" si="188"/>
        <v>0</v>
      </c>
      <c r="GE109" s="125">
        <f t="shared" si="188"/>
        <v>0</v>
      </c>
    </row>
    <row r="110" spans="1:187" s="93" customFormat="1" ht="21" customHeight="1" outlineLevel="1">
      <c r="A110" s="43" t="str">
        <f>目录及说明!$C$3</f>
        <v>XX地区</v>
      </c>
      <c r="B110" s="43" t="str">
        <f>目录及说明!$C$4</f>
        <v>XX项目</v>
      </c>
      <c r="C110" s="94" t="str">
        <f t="shared" si="167"/>
        <v>类别4</v>
      </c>
      <c r="D110" s="853"/>
      <c r="E110" s="125">
        <f t="shared" ref="E110" si="189">E50*E20/10000</f>
        <v>0</v>
      </c>
      <c r="F110" s="125">
        <f t="shared" ref="F110:AK110" si="190">F50*F20/10000</f>
        <v>0</v>
      </c>
      <c r="G110" s="125">
        <f t="shared" si="190"/>
        <v>0</v>
      </c>
      <c r="H110" s="125">
        <f t="shared" si="190"/>
        <v>0</v>
      </c>
      <c r="I110" s="125">
        <f t="shared" si="190"/>
        <v>0</v>
      </c>
      <c r="J110" s="125">
        <f t="shared" si="190"/>
        <v>0</v>
      </c>
      <c r="K110" s="125">
        <f t="shared" si="190"/>
        <v>0</v>
      </c>
      <c r="L110" s="125">
        <f t="shared" si="190"/>
        <v>0</v>
      </c>
      <c r="M110" s="125">
        <f t="shared" si="190"/>
        <v>0</v>
      </c>
      <c r="N110" s="125">
        <f t="shared" si="190"/>
        <v>0</v>
      </c>
      <c r="O110" s="125">
        <f t="shared" si="190"/>
        <v>0</v>
      </c>
      <c r="P110" s="125">
        <f t="shared" si="190"/>
        <v>0</v>
      </c>
      <c r="Q110" s="125">
        <f t="shared" si="190"/>
        <v>0</v>
      </c>
      <c r="R110" s="125">
        <f t="shared" si="190"/>
        <v>0</v>
      </c>
      <c r="S110" s="125">
        <f t="shared" si="190"/>
        <v>0</v>
      </c>
      <c r="T110" s="125">
        <f t="shared" si="190"/>
        <v>0</v>
      </c>
      <c r="U110" s="125">
        <f t="shared" si="190"/>
        <v>0</v>
      </c>
      <c r="V110" s="125">
        <f t="shared" si="190"/>
        <v>0</v>
      </c>
      <c r="W110" s="125">
        <f t="shared" si="190"/>
        <v>0</v>
      </c>
      <c r="X110" s="125">
        <f t="shared" si="190"/>
        <v>0</v>
      </c>
      <c r="Y110" s="125">
        <f t="shared" si="190"/>
        <v>0</v>
      </c>
      <c r="Z110" s="125">
        <f t="shared" si="190"/>
        <v>0</v>
      </c>
      <c r="AA110" s="125">
        <f t="shared" si="190"/>
        <v>0</v>
      </c>
      <c r="AB110" s="125">
        <f t="shared" si="190"/>
        <v>0</v>
      </c>
      <c r="AC110" s="125">
        <f t="shared" si="190"/>
        <v>0</v>
      </c>
      <c r="AD110" s="125">
        <f t="shared" si="190"/>
        <v>0</v>
      </c>
      <c r="AE110" s="125">
        <f t="shared" si="190"/>
        <v>0</v>
      </c>
      <c r="AF110" s="125">
        <f t="shared" si="190"/>
        <v>0</v>
      </c>
      <c r="AG110" s="125">
        <f t="shared" si="190"/>
        <v>0</v>
      </c>
      <c r="AH110" s="125">
        <f t="shared" si="190"/>
        <v>0</v>
      </c>
      <c r="AI110" s="125">
        <f t="shared" si="190"/>
        <v>0</v>
      </c>
      <c r="AJ110" s="125">
        <f t="shared" si="190"/>
        <v>0</v>
      </c>
      <c r="AK110" s="125">
        <f t="shared" si="190"/>
        <v>0</v>
      </c>
      <c r="AL110" s="125">
        <f t="shared" ref="AL110:BQ110" si="191">AL50*AL20/10000</f>
        <v>0</v>
      </c>
      <c r="AM110" s="125">
        <f t="shared" si="191"/>
        <v>0</v>
      </c>
      <c r="AN110" s="125">
        <f t="shared" si="191"/>
        <v>0</v>
      </c>
      <c r="AO110" s="125">
        <f t="shared" si="191"/>
        <v>0</v>
      </c>
      <c r="AP110" s="125">
        <f t="shared" si="191"/>
        <v>0</v>
      </c>
      <c r="AQ110" s="125">
        <f t="shared" si="191"/>
        <v>0</v>
      </c>
      <c r="AR110" s="125">
        <f t="shared" si="191"/>
        <v>0</v>
      </c>
      <c r="AS110" s="125">
        <f t="shared" si="191"/>
        <v>0</v>
      </c>
      <c r="AT110" s="125">
        <f t="shared" si="191"/>
        <v>0</v>
      </c>
      <c r="AU110" s="125">
        <f t="shared" si="191"/>
        <v>0</v>
      </c>
      <c r="AV110" s="125">
        <f t="shared" si="191"/>
        <v>0</v>
      </c>
      <c r="AW110" s="125">
        <f t="shared" si="191"/>
        <v>0</v>
      </c>
      <c r="AX110" s="125">
        <f t="shared" si="191"/>
        <v>0</v>
      </c>
      <c r="AY110" s="125">
        <f t="shared" si="191"/>
        <v>0</v>
      </c>
      <c r="AZ110" s="125">
        <f t="shared" si="191"/>
        <v>0</v>
      </c>
      <c r="BA110" s="125">
        <f t="shared" si="191"/>
        <v>0</v>
      </c>
      <c r="BB110" s="125">
        <f t="shared" si="191"/>
        <v>0</v>
      </c>
      <c r="BC110" s="125">
        <f t="shared" si="191"/>
        <v>0</v>
      </c>
      <c r="BD110" s="125">
        <f t="shared" si="191"/>
        <v>0</v>
      </c>
      <c r="BE110" s="125">
        <f t="shared" si="191"/>
        <v>0</v>
      </c>
      <c r="BF110" s="125">
        <f t="shared" si="191"/>
        <v>0</v>
      </c>
      <c r="BG110" s="125">
        <f t="shared" si="191"/>
        <v>0</v>
      </c>
      <c r="BH110" s="125">
        <f t="shared" si="191"/>
        <v>0</v>
      </c>
      <c r="BI110" s="125">
        <f t="shared" si="191"/>
        <v>0</v>
      </c>
      <c r="BJ110" s="125">
        <f t="shared" si="191"/>
        <v>0</v>
      </c>
      <c r="BK110" s="125">
        <f t="shared" si="191"/>
        <v>0</v>
      </c>
      <c r="BL110" s="125">
        <f t="shared" si="191"/>
        <v>0</v>
      </c>
      <c r="BM110" s="125">
        <f t="shared" si="191"/>
        <v>0</v>
      </c>
      <c r="BN110" s="125">
        <f t="shared" si="191"/>
        <v>0</v>
      </c>
      <c r="BO110" s="125">
        <f t="shared" si="191"/>
        <v>0</v>
      </c>
      <c r="BP110" s="125">
        <f t="shared" si="191"/>
        <v>0</v>
      </c>
      <c r="BQ110" s="125">
        <f t="shared" si="191"/>
        <v>0</v>
      </c>
      <c r="BR110" s="125">
        <f t="shared" ref="BR110:CW110" si="192">BR50*BR20/10000</f>
        <v>0</v>
      </c>
      <c r="BS110" s="125">
        <f t="shared" si="192"/>
        <v>0</v>
      </c>
      <c r="BT110" s="125">
        <f t="shared" si="192"/>
        <v>0</v>
      </c>
      <c r="BU110" s="125">
        <f t="shared" si="192"/>
        <v>0</v>
      </c>
      <c r="BV110" s="125">
        <f t="shared" si="192"/>
        <v>0</v>
      </c>
      <c r="BW110" s="125">
        <f t="shared" si="192"/>
        <v>0</v>
      </c>
      <c r="BX110" s="125">
        <f t="shared" si="192"/>
        <v>0</v>
      </c>
      <c r="BY110" s="125">
        <f t="shared" si="192"/>
        <v>0</v>
      </c>
      <c r="BZ110" s="125">
        <f t="shared" si="192"/>
        <v>0</v>
      </c>
      <c r="CA110" s="125">
        <f t="shared" si="192"/>
        <v>0</v>
      </c>
      <c r="CB110" s="125">
        <f t="shared" si="192"/>
        <v>0</v>
      </c>
      <c r="CC110" s="125">
        <f t="shared" si="192"/>
        <v>0</v>
      </c>
      <c r="CD110" s="125">
        <f t="shared" si="192"/>
        <v>0</v>
      </c>
      <c r="CE110" s="125">
        <f t="shared" si="192"/>
        <v>0</v>
      </c>
      <c r="CF110" s="125">
        <f t="shared" si="192"/>
        <v>0</v>
      </c>
      <c r="CG110" s="125">
        <f t="shared" si="192"/>
        <v>0</v>
      </c>
      <c r="CH110" s="125">
        <f t="shared" si="192"/>
        <v>0</v>
      </c>
      <c r="CI110" s="125">
        <f t="shared" si="192"/>
        <v>0</v>
      </c>
      <c r="CJ110" s="125">
        <f t="shared" si="192"/>
        <v>0</v>
      </c>
      <c r="CK110" s="125">
        <f t="shared" si="192"/>
        <v>0</v>
      </c>
      <c r="CL110" s="125">
        <f t="shared" si="192"/>
        <v>0</v>
      </c>
      <c r="CM110" s="125">
        <f t="shared" si="192"/>
        <v>0</v>
      </c>
      <c r="CN110" s="125">
        <f t="shared" si="192"/>
        <v>0</v>
      </c>
      <c r="CO110" s="125">
        <f t="shared" si="192"/>
        <v>0</v>
      </c>
      <c r="CP110" s="125">
        <f t="shared" si="192"/>
        <v>0</v>
      </c>
      <c r="CQ110" s="125">
        <f t="shared" si="192"/>
        <v>0</v>
      </c>
      <c r="CR110" s="125">
        <f t="shared" si="192"/>
        <v>0</v>
      </c>
      <c r="CS110" s="125">
        <f t="shared" si="192"/>
        <v>0</v>
      </c>
      <c r="CT110" s="125">
        <f t="shared" si="192"/>
        <v>0</v>
      </c>
      <c r="CU110" s="125">
        <f t="shared" si="192"/>
        <v>0</v>
      </c>
      <c r="CV110" s="125">
        <f t="shared" si="192"/>
        <v>0</v>
      </c>
      <c r="CW110" s="125">
        <f t="shared" si="192"/>
        <v>0</v>
      </c>
      <c r="CX110" s="125">
        <f t="shared" ref="CX110:EC110" si="193">CX50*CX20/10000</f>
        <v>0</v>
      </c>
      <c r="CY110" s="125">
        <f t="shared" si="193"/>
        <v>0</v>
      </c>
      <c r="CZ110" s="125">
        <f t="shared" si="193"/>
        <v>0</v>
      </c>
      <c r="DA110" s="125">
        <f t="shared" si="193"/>
        <v>0</v>
      </c>
      <c r="DB110" s="125">
        <f t="shared" si="193"/>
        <v>0</v>
      </c>
      <c r="DC110" s="125">
        <f t="shared" si="193"/>
        <v>0</v>
      </c>
      <c r="DD110" s="125">
        <f t="shared" si="193"/>
        <v>0</v>
      </c>
      <c r="DE110" s="125">
        <f t="shared" si="193"/>
        <v>0</v>
      </c>
      <c r="DF110" s="125">
        <f t="shared" si="193"/>
        <v>0</v>
      </c>
      <c r="DG110" s="125">
        <f t="shared" si="193"/>
        <v>0</v>
      </c>
      <c r="DH110" s="125">
        <f t="shared" si="193"/>
        <v>0</v>
      </c>
      <c r="DI110" s="125">
        <f t="shared" si="193"/>
        <v>0</v>
      </c>
      <c r="DJ110" s="125">
        <f t="shared" si="193"/>
        <v>0</v>
      </c>
      <c r="DK110" s="125">
        <f t="shared" si="193"/>
        <v>0</v>
      </c>
      <c r="DL110" s="125">
        <f t="shared" si="193"/>
        <v>0</v>
      </c>
      <c r="DM110" s="125">
        <f t="shared" si="193"/>
        <v>0</v>
      </c>
      <c r="DN110" s="125">
        <f t="shared" si="193"/>
        <v>0</v>
      </c>
      <c r="DO110" s="125">
        <f t="shared" si="193"/>
        <v>0</v>
      </c>
      <c r="DP110" s="125">
        <f t="shared" si="193"/>
        <v>0</v>
      </c>
      <c r="DQ110" s="125">
        <f t="shared" si="193"/>
        <v>0</v>
      </c>
      <c r="DR110" s="125">
        <f t="shared" si="193"/>
        <v>0</v>
      </c>
      <c r="DS110" s="125">
        <f t="shared" si="193"/>
        <v>0</v>
      </c>
      <c r="DT110" s="125">
        <f t="shared" si="193"/>
        <v>0</v>
      </c>
      <c r="DU110" s="125">
        <f t="shared" si="193"/>
        <v>0</v>
      </c>
      <c r="DV110" s="125">
        <f t="shared" si="193"/>
        <v>0</v>
      </c>
      <c r="DW110" s="125">
        <f t="shared" si="193"/>
        <v>0</v>
      </c>
      <c r="DX110" s="125">
        <f t="shared" si="193"/>
        <v>0</v>
      </c>
      <c r="DY110" s="125">
        <f t="shared" si="193"/>
        <v>0</v>
      </c>
      <c r="DZ110" s="125">
        <f t="shared" si="193"/>
        <v>0</v>
      </c>
      <c r="EA110" s="125">
        <f t="shared" si="193"/>
        <v>0</v>
      </c>
      <c r="EB110" s="125">
        <f t="shared" si="193"/>
        <v>0</v>
      </c>
      <c r="EC110" s="125">
        <f t="shared" si="193"/>
        <v>0</v>
      </c>
      <c r="ED110" s="125">
        <f t="shared" ref="ED110:FI110" si="194">ED50*ED20/10000</f>
        <v>0</v>
      </c>
      <c r="EE110" s="125">
        <f t="shared" si="194"/>
        <v>0</v>
      </c>
      <c r="EF110" s="125">
        <f t="shared" si="194"/>
        <v>0</v>
      </c>
      <c r="EG110" s="125">
        <f t="shared" si="194"/>
        <v>0</v>
      </c>
      <c r="EH110" s="125">
        <f t="shared" si="194"/>
        <v>0</v>
      </c>
      <c r="EI110" s="125">
        <f t="shared" si="194"/>
        <v>0</v>
      </c>
      <c r="EJ110" s="125">
        <f t="shared" si="194"/>
        <v>0</v>
      </c>
      <c r="EK110" s="125">
        <f t="shared" si="194"/>
        <v>0</v>
      </c>
      <c r="EL110" s="125">
        <f t="shared" si="194"/>
        <v>0</v>
      </c>
      <c r="EM110" s="125">
        <f t="shared" si="194"/>
        <v>0</v>
      </c>
      <c r="EN110" s="125">
        <f t="shared" si="194"/>
        <v>0</v>
      </c>
      <c r="EO110" s="125">
        <f t="shared" si="194"/>
        <v>0</v>
      </c>
      <c r="EP110" s="125">
        <f t="shared" si="194"/>
        <v>0</v>
      </c>
      <c r="EQ110" s="125">
        <f t="shared" si="194"/>
        <v>0</v>
      </c>
      <c r="ER110" s="125">
        <f t="shared" si="194"/>
        <v>0</v>
      </c>
      <c r="ES110" s="125">
        <f t="shared" si="194"/>
        <v>0</v>
      </c>
      <c r="ET110" s="125">
        <f t="shared" si="194"/>
        <v>0</v>
      </c>
      <c r="EU110" s="125">
        <f t="shared" si="194"/>
        <v>0</v>
      </c>
      <c r="EV110" s="125">
        <f t="shared" si="194"/>
        <v>0</v>
      </c>
      <c r="EW110" s="125">
        <f t="shared" si="194"/>
        <v>0</v>
      </c>
      <c r="EX110" s="125">
        <f t="shared" si="194"/>
        <v>0</v>
      </c>
      <c r="EY110" s="125">
        <f t="shared" si="194"/>
        <v>0</v>
      </c>
      <c r="EZ110" s="125">
        <f t="shared" si="194"/>
        <v>0</v>
      </c>
      <c r="FA110" s="125">
        <f t="shared" si="194"/>
        <v>0</v>
      </c>
      <c r="FB110" s="125">
        <f t="shared" si="194"/>
        <v>0</v>
      </c>
      <c r="FC110" s="125">
        <f t="shared" si="194"/>
        <v>0</v>
      </c>
      <c r="FD110" s="125">
        <f t="shared" si="194"/>
        <v>0</v>
      </c>
      <c r="FE110" s="125">
        <f t="shared" si="194"/>
        <v>0</v>
      </c>
      <c r="FF110" s="125">
        <f t="shared" si="194"/>
        <v>0</v>
      </c>
      <c r="FG110" s="125">
        <f t="shared" si="194"/>
        <v>0</v>
      </c>
      <c r="FH110" s="125">
        <f t="shared" si="194"/>
        <v>0</v>
      </c>
      <c r="FI110" s="125">
        <f t="shared" si="194"/>
        <v>0</v>
      </c>
      <c r="FJ110" s="125">
        <f t="shared" ref="FJ110:GE110" si="195">FJ50*FJ20/10000</f>
        <v>0</v>
      </c>
      <c r="FK110" s="125">
        <f t="shared" si="195"/>
        <v>0</v>
      </c>
      <c r="FL110" s="125">
        <f t="shared" si="195"/>
        <v>0</v>
      </c>
      <c r="FM110" s="125">
        <f t="shared" si="195"/>
        <v>0</v>
      </c>
      <c r="FN110" s="125">
        <f t="shared" si="195"/>
        <v>0</v>
      </c>
      <c r="FO110" s="125">
        <f t="shared" si="195"/>
        <v>0</v>
      </c>
      <c r="FP110" s="125">
        <f t="shared" si="195"/>
        <v>0</v>
      </c>
      <c r="FQ110" s="125">
        <f t="shared" si="195"/>
        <v>0</v>
      </c>
      <c r="FR110" s="125">
        <f t="shared" si="195"/>
        <v>0</v>
      </c>
      <c r="FS110" s="125">
        <f t="shared" si="195"/>
        <v>0</v>
      </c>
      <c r="FT110" s="125">
        <f t="shared" si="195"/>
        <v>0</v>
      </c>
      <c r="FU110" s="125">
        <f t="shared" si="195"/>
        <v>0</v>
      </c>
      <c r="FV110" s="125">
        <f t="shared" si="195"/>
        <v>0</v>
      </c>
      <c r="FW110" s="125">
        <f t="shared" si="195"/>
        <v>0</v>
      </c>
      <c r="FX110" s="125">
        <f t="shared" si="195"/>
        <v>0</v>
      </c>
      <c r="FY110" s="125">
        <f t="shared" si="195"/>
        <v>0</v>
      </c>
      <c r="FZ110" s="125">
        <f t="shared" si="195"/>
        <v>0</v>
      </c>
      <c r="GA110" s="125">
        <f t="shared" si="195"/>
        <v>0</v>
      </c>
      <c r="GB110" s="125">
        <f t="shared" si="195"/>
        <v>0</v>
      </c>
      <c r="GC110" s="125">
        <f t="shared" si="195"/>
        <v>0</v>
      </c>
      <c r="GD110" s="125">
        <f t="shared" si="195"/>
        <v>0</v>
      </c>
      <c r="GE110" s="125">
        <f t="shared" si="195"/>
        <v>0</v>
      </c>
    </row>
    <row r="111" spans="1:187" s="93" customFormat="1" ht="21" customHeight="1">
      <c r="A111" s="43" t="str">
        <f>目录及说明!$C$3</f>
        <v>XX地区</v>
      </c>
      <c r="B111" s="43" t="str">
        <f>目录及说明!$C$4</f>
        <v>XX项目</v>
      </c>
      <c r="C111" s="92" t="s">
        <v>7</v>
      </c>
      <c r="D111" s="853"/>
      <c r="E111" s="51">
        <f>SUM(E112:E115)</f>
        <v>0</v>
      </c>
      <c r="F111" s="51">
        <f>SUM(F112:F115)</f>
        <v>0</v>
      </c>
      <c r="G111" s="51">
        <f t="shared" ref="G111:BR111" si="196">SUM(G112:G115)</f>
        <v>0</v>
      </c>
      <c r="H111" s="51">
        <f t="shared" si="196"/>
        <v>0</v>
      </c>
      <c r="I111" s="51">
        <f t="shared" si="196"/>
        <v>0</v>
      </c>
      <c r="J111" s="51">
        <f t="shared" si="196"/>
        <v>0</v>
      </c>
      <c r="K111" s="51">
        <f t="shared" si="196"/>
        <v>0</v>
      </c>
      <c r="L111" s="51">
        <f t="shared" si="196"/>
        <v>0</v>
      </c>
      <c r="M111" s="51">
        <f t="shared" si="196"/>
        <v>0</v>
      </c>
      <c r="N111" s="51">
        <f t="shared" si="196"/>
        <v>0</v>
      </c>
      <c r="O111" s="51">
        <f t="shared" si="196"/>
        <v>0</v>
      </c>
      <c r="P111" s="51">
        <f t="shared" si="196"/>
        <v>0</v>
      </c>
      <c r="Q111" s="51">
        <f t="shared" si="196"/>
        <v>0</v>
      </c>
      <c r="R111" s="51">
        <f t="shared" si="196"/>
        <v>0</v>
      </c>
      <c r="S111" s="51">
        <f t="shared" si="196"/>
        <v>0</v>
      </c>
      <c r="T111" s="51">
        <f t="shared" si="196"/>
        <v>0</v>
      </c>
      <c r="U111" s="51">
        <f t="shared" si="196"/>
        <v>0</v>
      </c>
      <c r="V111" s="51">
        <f t="shared" si="196"/>
        <v>0</v>
      </c>
      <c r="W111" s="51">
        <f t="shared" si="196"/>
        <v>0</v>
      </c>
      <c r="X111" s="51">
        <f t="shared" si="196"/>
        <v>0</v>
      </c>
      <c r="Y111" s="51">
        <f t="shared" si="196"/>
        <v>0</v>
      </c>
      <c r="Z111" s="51">
        <f t="shared" si="196"/>
        <v>0</v>
      </c>
      <c r="AA111" s="51">
        <f t="shared" si="196"/>
        <v>0</v>
      </c>
      <c r="AB111" s="51">
        <f t="shared" si="196"/>
        <v>0</v>
      </c>
      <c r="AC111" s="51">
        <f t="shared" si="196"/>
        <v>0</v>
      </c>
      <c r="AD111" s="51">
        <f t="shared" si="196"/>
        <v>0</v>
      </c>
      <c r="AE111" s="51">
        <f t="shared" si="196"/>
        <v>0</v>
      </c>
      <c r="AF111" s="51">
        <f t="shared" si="196"/>
        <v>0</v>
      </c>
      <c r="AG111" s="51">
        <f t="shared" si="196"/>
        <v>0</v>
      </c>
      <c r="AH111" s="51">
        <f t="shared" si="196"/>
        <v>0</v>
      </c>
      <c r="AI111" s="51">
        <f t="shared" si="196"/>
        <v>0</v>
      </c>
      <c r="AJ111" s="51">
        <f t="shared" si="196"/>
        <v>0</v>
      </c>
      <c r="AK111" s="51">
        <f t="shared" si="196"/>
        <v>0</v>
      </c>
      <c r="AL111" s="51">
        <f t="shared" si="196"/>
        <v>0</v>
      </c>
      <c r="AM111" s="51">
        <f t="shared" si="196"/>
        <v>0</v>
      </c>
      <c r="AN111" s="51">
        <f t="shared" si="196"/>
        <v>0</v>
      </c>
      <c r="AO111" s="51">
        <f t="shared" si="196"/>
        <v>0</v>
      </c>
      <c r="AP111" s="51">
        <f t="shared" si="196"/>
        <v>0</v>
      </c>
      <c r="AQ111" s="51">
        <f t="shared" si="196"/>
        <v>0</v>
      </c>
      <c r="AR111" s="51">
        <f t="shared" si="196"/>
        <v>0</v>
      </c>
      <c r="AS111" s="51">
        <f t="shared" si="196"/>
        <v>0</v>
      </c>
      <c r="AT111" s="51">
        <f t="shared" si="196"/>
        <v>0</v>
      </c>
      <c r="AU111" s="51">
        <f t="shared" si="196"/>
        <v>0</v>
      </c>
      <c r="AV111" s="51">
        <f t="shared" si="196"/>
        <v>0</v>
      </c>
      <c r="AW111" s="51">
        <f t="shared" si="196"/>
        <v>0</v>
      </c>
      <c r="AX111" s="51">
        <f t="shared" si="196"/>
        <v>0</v>
      </c>
      <c r="AY111" s="51">
        <f t="shared" si="196"/>
        <v>0</v>
      </c>
      <c r="AZ111" s="51">
        <f t="shared" si="196"/>
        <v>0</v>
      </c>
      <c r="BA111" s="51">
        <f t="shared" si="196"/>
        <v>0</v>
      </c>
      <c r="BB111" s="51">
        <f t="shared" si="196"/>
        <v>0</v>
      </c>
      <c r="BC111" s="51">
        <f t="shared" si="196"/>
        <v>0</v>
      </c>
      <c r="BD111" s="51">
        <f t="shared" si="196"/>
        <v>0</v>
      </c>
      <c r="BE111" s="51">
        <f t="shared" si="196"/>
        <v>0</v>
      </c>
      <c r="BF111" s="51">
        <f t="shared" si="196"/>
        <v>0</v>
      </c>
      <c r="BG111" s="51">
        <f t="shared" si="196"/>
        <v>0</v>
      </c>
      <c r="BH111" s="51">
        <f t="shared" si="196"/>
        <v>0</v>
      </c>
      <c r="BI111" s="51">
        <f t="shared" si="196"/>
        <v>0</v>
      </c>
      <c r="BJ111" s="51">
        <f t="shared" si="196"/>
        <v>0</v>
      </c>
      <c r="BK111" s="51">
        <f t="shared" si="196"/>
        <v>0</v>
      </c>
      <c r="BL111" s="51">
        <f t="shared" si="196"/>
        <v>0</v>
      </c>
      <c r="BM111" s="51">
        <f t="shared" si="196"/>
        <v>0</v>
      </c>
      <c r="BN111" s="51">
        <f t="shared" si="196"/>
        <v>0</v>
      </c>
      <c r="BO111" s="51">
        <f t="shared" si="196"/>
        <v>0</v>
      </c>
      <c r="BP111" s="51">
        <f t="shared" si="196"/>
        <v>0</v>
      </c>
      <c r="BQ111" s="51">
        <f t="shared" si="196"/>
        <v>0</v>
      </c>
      <c r="BR111" s="51">
        <f t="shared" si="196"/>
        <v>0</v>
      </c>
      <c r="BS111" s="51">
        <f t="shared" ref="BS111:ED111" si="197">SUM(BS112:BS115)</f>
        <v>0</v>
      </c>
      <c r="BT111" s="51">
        <f t="shared" si="197"/>
        <v>0</v>
      </c>
      <c r="BU111" s="51">
        <f t="shared" si="197"/>
        <v>0</v>
      </c>
      <c r="BV111" s="51">
        <f t="shared" si="197"/>
        <v>0</v>
      </c>
      <c r="BW111" s="51">
        <f t="shared" si="197"/>
        <v>0</v>
      </c>
      <c r="BX111" s="51">
        <f t="shared" si="197"/>
        <v>0</v>
      </c>
      <c r="BY111" s="51">
        <f t="shared" si="197"/>
        <v>0</v>
      </c>
      <c r="BZ111" s="51">
        <f t="shared" si="197"/>
        <v>0</v>
      </c>
      <c r="CA111" s="51">
        <f t="shared" si="197"/>
        <v>0</v>
      </c>
      <c r="CB111" s="51">
        <f t="shared" si="197"/>
        <v>0</v>
      </c>
      <c r="CC111" s="51">
        <f t="shared" si="197"/>
        <v>0</v>
      </c>
      <c r="CD111" s="51">
        <f t="shared" si="197"/>
        <v>0</v>
      </c>
      <c r="CE111" s="51">
        <f t="shared" si="197"/>
        <v>0</v>
      </c>
      <c r="CF111" s="51">
        <f t="shared" si="197"/>
        <v>0</v>
      </c>
      <c r="CG111" s="51">
        <f t="shared" si="197"/>
        <v>0</v>
      </c>
      <c r="CH111" s="51">
        <f t="shared" si="197"/>
        <v>0</v>
      </c>
      <c r="CI111" s="51">
        <f t="shared" si="197"/>
        <v>0</v>
      </c>
      <c r="CJ111" s="51">
        <f t="shared" si="197"/>
        <v>0</v>
      </c>
      <c r="CK111" s="51">
        <f t="shared" si="197"/>
        <v>0</v>
      </c>
      <c r="CL111" s="51">
        <f t="shared" si="197"/>
        <v>0</v>
      </c>
      <c r="CM111" s="51">
        <f t="shared" si="197"/>
        <v>0</v>
      </c>
      <c r="CN111" s="51">
        <f t="shared" si="197"/>
        <v>0</v>
      </c>
      <c r="CO111" s="51">
        <f t="shared" si="197"/>
        <v>0</v>
      </c>
      <c r="CP111" s="51">
        <f t="shared" si="197"/>
        <v>0</v>
      </c>
      <c r="CQ111" s="51">
        <f t="shared" si="197"/>
        <v>0</v>
      </c>
      <c r="CR111" s="51">
        <f t="shared" si="197"/>
        <v>0</v>
      </c>
      <c r="CS111" s="51">
        <f t="shared" si="197"/>
        <v>0</v>
      </c>
      <c r="CT111" s="51">
        <f t="shared" si="197"/>
        <v>0</v>
      </c>
      <c r="CU111" s="51">
        <f t="shared" si="197"/>
        <v>0</v>
      </c>
      <c r="CV111" s="51">
        <f t="shared" si="197"/>
        <v>0</v>
      </c>
      <c r="CW111" s="51">
        <f t="shared" si="197"/>
        <v>0</v>
      </c>
      <c r="CX111" s="51">
        <f t="shared" si="197"/>
        <v>0</v>
      </c>
      <c r="CY111" s="51">
        <f t="shared" si="197"/>
        <v>0</v>
      </c>
      <c r="CZ111" s="51">
        <f t="shared" si="197"/>
        <v>0</v>
      </c>
      <c r="DA111" s="51">
        <f t="shared" si="197"/>
        <v>0</v>
      </c>
      <c r="DB111" s="51">
        <f t="shared" si="197"/>
        <v>0</v>
      </c>
      <c r="DC111" s="51">
        <f t="shared" si="197"/>
        <v>0</v>
      </c>
      <c r="DD111" s="51">
        <f t="shared" si="197"/>
        <v>0</v>
      </c>
      <c r="DE111" s="51">
        <f t="shared" si="197"/>
        <v>0</v>
      </c>
      <c r="DF111" s="51">
        <f t="shared" si="197"/>
        <v>0</v>
      </c>
      <c r="DG111" s="51">
        <f t="shared" si="197"/>
        <v>0</v>
      </c>
      <c r="DH111" s="51">
        <f t="shared" si="197"/>
        <v>0</v>
      </c>
      <c r="DI111" s="51">
        <f t="shared" si="197"/>
        <v>0</v>
      </c>
      <c r="DJ111" s="51">
        <f t="shared" si="197"/>
        <v>0</v>
      </c>
      <c r="DK111" s="51">
        <f t="shared" si="197"/>
        <v>0</v>
      </c>
      <c r="DL111" s="51">
        <f t="shared" si="197"/>
        <v>0</v>
      </c>
      <c r="DM111" s="51">
        <f t="shared" si="197"/>
        <v>0</v>
      </c>
      <c r="DN111" s="51">
        <f t="shared" si="197"/>
        <v>0</v>
      </c>
      <c r="DO111" s="51">
        <f t="shared" si="197"/>
        <v>0</v>
      </c>
      <c r="DP111" s="51">
        <f t="shared" si="197"/>
        <v>0</v>
      </c>
      <c r="DQ111" s="51">
        <f t="shared" si="197"/>
        <v>0</v>
      </c>
      <c r="DR111" s="51">
        <f t="shared" si="197"/>
        <v>0</v>
      </c>
      <c r="DS111" s="51">
        <f t="shared" si="197"/>
        <v>0</v>
      </c>
      <c r="DT111" s="51">
        <f t="shared" si="197"/>
        <v>0</v>
      </c>
      <c r="DU111" s="51">
        <f t="shared" si="197"/>
        <v>0</v>
      </c>
      <c r="DV111" s="51">
        <f t="shared" si="197"/>
        <v>0</v>
      </c>
      <c r="DW111" s="51">
        <f t="shared" si="197"/>
        <v>0</v>
      </c>
      <c r="DX111" s="51">
        <f t="shared" si="197"/>
        <v>0</v>
      </c>
      <c r="DY111" s="51">
        <f t="shared" si="197"/>
        <v>0</v>
      </c>
      <c r="DZ111" s="51">
        <f t="shared" si="197"/>
        <v>0</v>
      </c>
      <c r="EA111" s="51">
        <f t="shared" si="197"/>
        <v>0</v>
      </c>
      <c r="EB111" s="51">
        <f t="shared" si="197"/>
        <v>0</v>
      </c>
      <c r="EC111" s="51">
        <f t="shared" si="197"/>
        <v>0</v>
      </c>
      <c r="ED111" s="51">
        <f t="shared" si="197"/>
        <v>0</v>
      </c>
      <c r="EE111" s="51">
        <f t="shared" ref="EE111:GE111" si="198">SUM(EE112:EE115)</f>
        <v>0</v>
      </c>
      <c r="EF111" s="51">
        <f t="shared" si="198"/>
        <v>0</v>
      </c>
      <c r="EG111" s="51">
        <f t="shared" si="198"/>
        <v>0</v>
      </c>
      <c r="EH111" s="51">
        <f t="shared" si="198"/>
        <v>0</v>
      </c>
      <c r="EI111" s="51">
        <f t="shared" si="198"/>
        <v>0</v>
      </c>
      <c r="EJ111" s="51">
        <f t="shared" si="198"/>
        <v>0</v>
      </c>
      <c r="EK111" s="51">
        <f t="shared" si="198"/>
        <v>0</v>
      </c>
      <c r="EL111" s="51">
        <f t="shared" si="198"/>
        <v>0</v>
      </c>
      <c r="EM111" s="51">
        <f t="shared" si="198"/>
        <v>0</v>
      </c>
      <c r="EN111" s="51">
        <f t="shared" si="198"/>
        <v>0</v>
      </c>
      <c r="EO111" s="51">
        <f t="shared" si="198"/>
        <v>0</v>
      </c>
      <c r="EP111" s="51">
        <f t="shared" si="198"/>
        <v>0</v>
      </c>
      <c r="EQ111" s="51">
        <f t="shared" si="198"/>
        <v>0</v>
      </c>
      <c r="ER111" s="51">
        <f t="shared" si="198"/>
        <v>0</v>
      </c>
      <c r="ES111" s="51">
        <f t="shared" si="198"/>
        <v>0</v>
      </c>
      <c r="ET111" s="51">
        <f t="shared" si="198"/>
        <v>0</v>
      </c>
      <c r="EU111" s="51">
        <f t="shared" si="198"/>
        <v>0</v>
      </c>
      <c r="EV111" s="51">
        <f t="shared" si="198"/>
        <v>0</v>
      </c>
      <c r="EW111" s="51">
        <f t="shared" si="198"/>
        <v>0</v>
      </c>
      <c r="EX111" s="51">
        <f t="shared" si="198"/>
        <v>0</v>
      </c>
      <c r="EY111" s="51">
        <f t="shared" si="198"/>
        <v>0</v>
      </c>
      <c r="EZ111" s="51">
        <f t="shared" si="198"/>
        <v>0</v>
      </c>
      <c r="FA111" s="51">
        <f t="shared" si="198"/>
        <v>0</v>
      </c>
      <c r="FB111" s="51">
        <f t="shared" si="198"/>
        <v>0</v>
      </c>
      <c r="FC111" s="51">
        <f t="shared" si="198"/>
        <v>0</v>
      </c>
      <c r="FD111" s="51">
        <f t="shared" si="198"/>
        <v>0</v>
      </c>
      <c r="FE111" s="51">
        <f t="shared" si="198"/>
        <v>0</v>
      </c>
      <c r="FF111" s="51">
        <f t="shared" si="198"/>
        <v>0</v>
      </c>
      <c r="FG111" s="51">
        <f t="shared" si="198"/>
        <v>0</v>
      </c>
      <c r="FH111" s="51">
        <f t="shared" si="198"/>
        <v>0</v>
      </c>
      <c r="FI111" s="51">
        <f t="shared" si="198"/>
        <v>0</v>
      </c>
      <c r="FJ111" s="51">
        <f t="shared" si="198"/>
        <v>0</v>
      </c>
      <c r="FK111" s="51">
        <f t="shared" si="198"/>
        <v>0</v>
      </c>
      <c r="FL111" s="51">
        <f t="shared" si="198"/>
        <v>0</v>
      </c>
      <c r="FM111" s="51">
        <f t="shared" si="198"/>
        <v>0</v>
      </c>
      <c r="FN111" s="51">
        <f t="shared" si="198"/>
        <v>0</v>
      </c>
      <c r="FO111" s="51">
        <f t="shared" si="198"/>
        <v>0</v>
      </c>
      <c r="FP111" s="51">
        <f t="shared" si="198"/>
        <v>0</v>
      </c>
      <c r="FQ111" s="51">
        <f t="shared" si="198"/>
        <v>0</v>
      </c>
      <c r="FR111" s="51">
        <f t="shared" si="198"/>
        <v>0</v>
      </c>
      <c r="FS111" s="51">
        <f t="shared" si="198"/>
        <v>0</v>
      </c>
      <c r="FT111" s="51">
        <f t="shared" si="198"/>
        <v>0</v>
      </c>
      <c r="FU111" s="51">
        <f t="shared" si="198"/>
        <v>0</v>
      </c>
      <c r="FV111" s="51">
        <f t="shared" si="198"/>
        <v>0</v>
      </c>
      <c r="FW111" s="51">
        <f t="shared" si="198"/>
        <v>0</v>
      </c>
      <c r="FX111" s="51">
        <f t="shared" si="198"/>
        <v>0</v>
      </c>
      <c r="FY111" s="51">
        <f t="shared" si="198"/>
        <v>0</v>
      </c>
      <c r="FZ111" s="51">
        <f t="shared" si="198"/>
        <v>0</v>
      </c>
      <c r="GA111" s="51">
        <f t="shared" si="198"/>
        <v>0</v>
      </c>
      <c r="GB111" s="51">
        <f t="shared" si="198"/>
        <v>0</v>
      </c>
      <c r="GC111" s="51">
        <f t="shared" si="198"/>
        <v>0</v>
      </c>
      <c r="GD111" s="51">
        <f t="shared" si="198"/>
        <v>0</v>
      </c>
      <c r="GE111" s="51">
        <f t="shared" si="198"/>
        <v>0</v>
      </c>
    </row>
    <row r="112" spans="1:187" s="93" customFormat="1" ht="21" customHeight="1" outlineLevel="1">
      <c r="A112" s="43" t="str">
        <f>目录及说明!$C$3</f>
        <v>XX地区</v>
      </c>
      <c r="B112" s="43" t="str">
        <f>目录及说明!$C$4</f>
        <v>XX项目</v>
      </c>
      <c r="C112" s="94" t="str">
        <f t="shared" ref="C112:C114" si="199">C22</f>
        <v>类别1</v>
      </c>
      <c r="D112" s="853"/>
      <c r="E112" s="125">
        <f t="shared" ref="E112" si="200">E52*E22/10000</f>
        <v>0</v>
      </c>
      <c r="F112" s="125">
        <f t="shared" ref="F112:AK112" si="201">F52*F22/10000</f>
        <v>0</v>
      </c>
      <c r="G112" s="125">
        <f t="shared" si="201"/>
        <v>0</v>
      </c>
      <c r="H112" s="125">
        <f t="shared" si="201"/>
        <v>0</v>
      </c>
      <c r="I112" s="125">
        <f t="shared" si="201"/>
        <v>0</v>
      </c>
      <c r="J112" s="125">
        <f t="shared" si="201"/>
        <v>0</v>
      </c>
      <c r="K112" s="125">
        <f t="shared" si="201"/>
        <v>0</v>
      </c>
      <c r="L112" s="125">
        <f t="shared" si="201"/>
        <v>0</v>
      </c>
      <c r="M112" s="125">
        <f t="shared" si="201"/>
        <v>0</v>
      </c>
      <c r="N112" s="125">
        <f t="shared" si="201"/>
        <v>0</v>
      </c>
      <c r="O112" s="125">
        <f t="shared" si="201"/>
        <v>0</v>
      </c>
      <c r="P112" s="125">
        <f t="shared" si="201"/>
        <v>0</v>
      </c>
      <c r="Q112" s="125">
        <f t="shared" si="201"/>
        <v>0</v>
      </c>
      <c r="R112" s="125">
        <f t="shared" si="201"/>
        <v>0</v>
      </c>
      <c r="S112" s="125">
        <f t="shared" si="201"/>
        <v>0</v>
      </c>
      <c r="T112" s="125">
        <f t="shared" si="201"/>
        <v>0</v>
      </c>
      <c r="U112" s="125">
        <f t="shared" si="201"/>
        <v>0</v>
      </c>
      <c r="V112" s="125">
        <f t="shared" si="201"/>
        <v>0</v>
      </c>
      <c r="W112" s="125">
        <f t="shared" si="201"/>
        <v>0</v>
      </c>
      <c r="X112" s="125">
        <f t="shared" si="201"/>
        <v>0</v>
      </c>
      <c r="Y112" s="125">
        <f t="shared" si="201"/>
        <v>0</v>
      </c>
      <c r="Z112" s="125">
        <f t="shared" si="201"/>
        <v>0</v>
      </c>
      <c r="AA112" s="125">
        <f t="shared" si="201"/>
        <v>0</v>
      </c>
      <c r="AB112" s="125">
        <f t="shared" si="201"/>
        <v>0</v>
      </c>
      <c r="AC112" s="125">
        <f t="shared" si="201"/>
        <v>0</v>
      </c>
      <c r="AD112" s="125">
        <f t="shared" si="201"/>
        <v>0</v>
      </c>
      <c r="AE112" s="125">
        <f t="shared" si="201"/>
        <v>0</v>
      </c>
      <c r="AF112" s="125">
        <f t="shared" si="201"/>
        <v>0</v>
      </c>
      <c r="AG112" s="125">
        <f t="shared" si="201"/>
        <v>0</v>
      </c>
      <c r="AH112" s="125">
        <f t="shared" si="201"/>
        <v>0</v>
      </c>
      <c r="AI112" s="125">
        <f t="shared" si="201"/>
        <v>0</v>
      </c>
      <c r="AJ112" s="125">
        <f t="shared" si="201"/>
        <v>0</v>
      </c>
      <c r="AK112" s="125">
        <f t="shared" si="201"/>
        <v>0</v>
      </c>
      <c r="AL112" s="125">
        <f t="shared" ref="AL112:BQ112" si="202">AL52*AL22/10000</f>
        <v>0</v>
      </c>
      <c r="AM112" s="125">
        <f t="shared" si="202"/>
        <v>0</v>
      </c>
      <c r="AN112" s="125">
        <f t="shared" si="202"/>
        <v>0</v>
      </c>
      <c r="AO112" s="125">
        <f t="shared" si="202"/>
        <v>0</v>
      </c>
      <c r="AP112" s="125">
        <f t="shared" si="202"/>
        <v>0</v>
      </c>
      <c r="AQ112" s="125">
        <f t="shared" si="202"/>
        <v>0</v>
      </c>
      <c r="AR112" s="125">
        <f t="shared" si="202"/>
        <v>0</v>
      </c>
      <c r="AS112" s="125">
        <f t="shared" si="202"/>
        <v>0</v>
      </c>
      <c r="AT112" s="125">
        <f t="shared" si="202"/>
        <v>0</v>
      </c>
      <c r="AU112" s="125">
        <f t="shared" si="202"/>
        <v>0</v>
      </c>
      <c r="AV112" s="125">
        <f t="shared" si="202"/>
        <v>0</v>
      </c>
      <c r="AW112" s="125">
        <f t="shared" si="202"/>
        <v>0</v>
      </c>
      <c r="AX112" s="125">
        <f t="shared" si="202"/>
        <v>0</v>
      </c>
      <c r="AY112" s="125">
        <f t="shared" si="202"/>
        <v>0</v>
      </c>
      <c r="AZ112" s="125">
        <f t="shared" si="202"/>
        <v>0</v>
      </c>
      <c r="BA112" s="125">
        <f t="shared" si="202"/>
        <v>0</v>
      </c>
      <c r="BB112" s="125">
        <f t="shared" si="202"/>
        <v>0</v>
      </c>
      <c r="BC112" s="125">
        <f t="shared" si="202"/>
        <v>0</v>
      </c>
      <c r="BD112" s="125">
        <f t="shared" si="202"/>
        <v>0</v>
      </c>
      <c r="BE112" s="125">
        <f t="shared" si="202"/>
        <v>0</v>
      </c>
      <c r="BF112" s="125">
        <f t="shared" si="202"/>
        <v>0</v>
      </c>
      <c r="BG112" s="125">
        <f t="shared" si="202"/>
        <v>0</v>
      </c>
      <c r="BH112" s="125">
        <f t="shared" si="202"/>
        <v>0</v>
      </c>
      <c r="BI112" s="125">
        <f t="shared" si="202"/>
        <v>0</v>
      </c>
      <c r="BJ112" s="125">
        <f t="shared" si="202"/>
        <v>0</v>
      </c>
      <c r="BK112" s="125">
        <f t="shared" si="202"/>
        <v>0</v>
      </c>
      <c r="BL112" s="125">
        <f t="shared" si="202"/>
        <v>0</v>
      </c>
      <c r="BM112" s="125">
        <f t="shared" si="202"/>
        <v>0</v>
      </c>
      <c r="BN112" s="125">
        <f t="shared" si="202"/>
        <v>0</v>
      </c>
      <c r="BO112" s="125">
        <f t="shared" si="202"/>
        <v>0</v>
      </c>
      <c r="BP112" s="125">
        <f t="shared" si="202"/>
        <v>0</v>
      </c>
      <c r="BQ112" s="125">
        <f t="shared" si="202"/>
        <v>0</v>
      </c>
      <c r="BR112" s="125">
        <f t="shared" ref="BR112:CW112" si="203">BR52*BR22/10000</f>
        <v>0</v>
      </c>
      <c r="BS112" s="125">
        <f t="shared" si="203"/>
        <v>0</v>
      </c>
      <c r="BT112" s="125">
        <f t="shared" si="203"/>
        <v>0</v>
      </c>
      <c r="BU112" s="125">
        <f t="shared" si="203"/>
        <v>0</v>
      </c>
      <c r="BV112" s="125">
        <f t="shared" si="203"/>
        <v>0</v>
      </c>
      <c r="BW112" s="125">
        <f t="shared" si="203"/>
        <v>0</v>
      </c>
      <c r="BX112" s="125">
        <f t="shared" si="203"/>
        <v>0</v>
      </c>
      <c r="BY112" s="125">
        <f t="shared" si="203"/>
        <v>0</v>
      </c>
      <c r="BZ112" s="125">
        <f t="shared" si="203"/>
        <v>0</v>
      </c>
      <c r="CA112" s="125">
        <f t="shared" si="203"/>
        <v>0</v>
      </c>
      <c r="CB112" s="125">
        <f t="shared" si="203"/>
        <v>0</v>
      </c>
      <c r="CC112" s="125">
        <f t="shared" si="203"/>
        <v>0</v>
      </c>
      <c r="CD112" s="125">
        <f t="shared" si="203"/>
        <v>0</v>
      </c>
      <c r="CE112" s="125">
        <f t="shared" si="203"/>
        <v>0</v>
      </c>
      <c r="CF112" s="125">
        <f t="shared" si="203"/>
        <v>0</v>
      </c>
      <c r="CG112" s="125">
        <f t="shared" si="203"/>
        <v>0</v>
      </c>
      <c r="CH112" s="125">
        <f t="shared" si="203"/>
        <v>0</v>
      </c>
      <c r="CI112" s="125">
        <f t="shared" si="203"/>
        <v>0</v>
      </c>
      <c r="CJ112" s="125">
        <f t="shared" si="203"/>
        <v>0</v>
      </c>
      <c r="CK112" s="125">
        <f t="shared" si="203"/>
        <v>0</v>
      </c>
      <c r="CL112" s="125">
        <f t="shared" si="203"/>
        <v>0</v>
      </c>
      <c r="CM112" s="125">
        <f t="shared" si="203"/>
        <v>0</v>
      </c>
      <c r="CN112" s="125">
        <f t="shared" si="203"/>
        <v>0</v>
      </c>
      <c r="CO112" s="125">
        <f t="shared" si="203"/>
        <v>0</v>
      </c>
      <c r="CP112" s="125">
        <f t="shared" si="203"/>
        <v>0</v>
      </c>
      <c r="CQ112" s="125">
        <f t="shared" si="203"/>
        <v>0</v>
      </c>
      <c r="CR112" s="125">
        <f t="shared" si="203"/>
        <v>0</v>
      </c>
      <c r="CS112" s="125">
        <f t="shared" si="203"/>
        <v>0</v>
      </c>
      <c r="CT112" s="125">
        <f t="shared" si="203"/>
        <v>0</v>
      </c>
      <c r="CU112" s="125">
        <f t="shared" si="203"/>
        <v>0</v>
      </c>
      <c r="CV112" s="125">
        <f t="shared" si="203"/>
        <v>0</v>
      </c>
      <c r="CW112" s="125">
        <f t="shared" si="203"/>
        <v>0</v>
      </c>
      <c r="CX112" s="125">
        <f t="shared" ref="CX112:EC112" si="204">CX52*CX22/10000</f>
        <v>0</v>
      </c>
      <c r="CY112" s="125">
        <f t="shared" si="204"/>
        <v>0</v>
      </c>
      <c r="CZ112" s="125">
        <f t="shared" si="204"/>
        <v>0</v>
      </c>
      <c r="DA112" s="125">
        <f t="shared" si="204"/>
        <v>0</v>
      </c>
      <c r="DB112" s="125">
        <f t="shared" si="204"/>
        <v>0</v>
      </c>
      <c r="DC112" s="125">
        <f t="shared" si="204"/>
        <v>0</v>
      </c>
      <c r="DD112" s="125">
        <f t="shared" si="204"/>
        <v>0</v>
      </c>
      <c r="DE112" s="125">
        <f t="shared" si="204"/>
        <v>0</v>
      </c>
      <c r="DF112" s="125">
        <f t="shared" si="204"/>
        <v>0</v>
      </c>
      <c r="DG112" s="125">
        <f t="shared" si="204"/>
        <v>0</v>
      </c>
      <c r="DH112" s="125">
        <f t="shared" si="204"/>
        <v>0</v>
      </c>
      <c r="DI112" s="125">
        <f t="shared" si="204"/>
        <v>0</v>
      </c>
      <c r="DJ112" s="125">
        <f t="shared" si="204"/>
        <v>0</v>
      </c>
      <c r="DK112" s="125">
        <f t="shared" si="204"/>
        <v>0</v>
      </c>
      <c r="DL112" s="125">
        <f t="shared" si="204"/>
        <v>0</v>
      </c>
      <c r="DM112" s="125">
        <f t="shared" si="204"/>
        <v>0</v>
      </c>
      <c r="DN112" s="125">
        <f t="shared" si="204"/>
        <v>0</v>
      </c>
      <c r="DO112" s="125">
        <f t="shared" si="204"/>
        <v>0</v>
      </c>
      <c r="DP112" s="125">
        <f t="shared" si="204"/>
        <v>0</v>
      </c>
      <c r="DQ112" s="125">
        <f t="shared" si="204"/>
        <v>0</v>
      </c>
      <c r="DR112" s="125">
        <f t="shared" si="204"/>
        <v>0</v>
      </c>
      <c r="DS112" s="125">
        <f t="shared" si="204"/>
        <v>0</v>
      </c>
      <c r="DT112" s="125">
        <f t="shared" si="204"/>
        <v>0</v>
      </c>
      <c r="DU112" s="125">
        <f t="shared" si="204"/>
        <v>0</v>
      </c>
      <c r="DV112" s="125">
        <f t="shared" si="204"/>
        <v>0</v>
      </c>
      <c r="DW112" s="125">
        <f t="shared" si="204"/>
        <v>0</v>
      </c>
      <c r="DX112" s="125">
        <f t="shared" si="204"/>
        <v>0</v>
      </c>
      <c r="DY112" s="125">
        <f t="shared" si="204"/>
        <v>0</v>
      </c>
      <c r="DZ112" s="125">
        <f t="shared" si="204"/>
        <v>0</v>
      </c>
      <c r="EA112" s="125">
        <f t="shared" si="204"/>
        <v>0</v>
      </c>
      <c r="EB112" s="125">
        <f t="shared" si="204"/>
        <v>0</v>
      </c>
      <c r="EC112" s="125">
        <f t="shared" si="204"/>
        <v>0</v>
      </c>
      <c r="ED112" s="125">
        <f t="shared" ref="ED112:FI112" si="205">ED52*ED22/10000</f>
        <v>0</v>
      </c>
      <c r="EE112" s="125">
        <f t="shared" si="205"/>
        <v>0</v>
      </c>
      <c r="EF112" s="125">
        <f t="shared" si="205"/>
        <v>0</v>
      </c>
      <c r="EG112" s="125">
        <f t="shared" si="205"/>
        <v>0</v>
      </c>
      <c r="EH112" s="125">
        <f t="shared" si="205"/>
        <v>0</v>
      </c>
      <c r="EI112" s="125">
        <f t="shared" si="205"/>
        <v>0</v>
      </c>
      <c r="EJ112" s="125">
        <f t="shared" si="205"/>
        <v>0</v>
      </c>
      <c r="EK112" s="125">
        <f t="shared" si="205"/>
        <v>0</v>
      </c>
      <c r="EL112" s="125">
        <f t="shared" si="205"/>
        <v>0</v>
      </c>
      <c r="EM112" s="125">
        <f t="shared" si="205"/>
        <v>0</v>
      </c>
      <c r="EN112" s="125">
        <f t="shared" si="205"/>
        <v>0</v>
      </c>
      <c r="EO112" s="125">
        <f t="shared" si="205"/>
        <v>0</v>
      </c>
      <c r="EP112" s="125">
        <f t="shared" si="205"/>
        <v>0</v>
      </c>
      <c r="EQ112" s="125">
        <f t="shared" si="205"/>
        <v>0</v>
      </c>
      <c r="ER112" s="125">
        <f t="shared" si="205"/>
        <v>0</v>
      </c>
      <c r="ES112" s="125">
        <f t="shared" si="205"/>
        <v>0</v>
      </c>
      <c r="ET112" s="125">
        <f t="shared" si="205"/>
        <v>0</v>
      </c>
      <c r="EU112" s="125">
        <f t="shared" si="205"/>
        <v>0</v>
      </c>
      <c r="EV112" s="125">
        <f t="shared" si="205"/>
        <v>0</v>
      </c>
      <c r="EW112" s="125">
        <f t="shared" si="205"/>
        <v>0</v>
      </c>
      <c r="EX112" s="125">
        <f t="shared" si="205"/>
        <v>0</v>
      </c>
      <c r="EY112" s="125">
        <f t="shared" si="205"/>
        <v>0</v>
      </c>
      <c r="EZ112" s="125">
        <f t="shared" si="205"/>
        <v>0</v>
      </c>
      <c r="FA112" s="125">
        <f t="shared" si="205"/>
        <v>0</v>
      </c>
      <c r="FB112" s="125">
        <f t="shared" si="205"/>
        <v>0</v>
      </c>
      <c r="FC112" s="125">
        <f t="shared" si="205"/>
        <v>0</v>
      </c>
      <c r="FD112" s="125">
        <f t="shared" si="205"/>
        <v>0</v>
      </c>
      <c r="FE112" s="125">
        <f t="shared" si="205"/>
        <v>0</v>
      </c>
      <c r="FF112" s="125">
        <f t="shared" si="205"/>
        <v>0</v>
      </c>
      <c r="FG112" s="125">
        <f t="shared" si="205"/>
        <v>0</v>
      </c>
      <c r="FH112" s="125">
        <f t="shared" si="205"/>
        <v>0</v>
      </c>
      <c r="FI112" s="125">
        <f t="shared" si="205"/>
        <v>0</v>
      </c>
      <c r="FJ112" s="125">
        <f t="shared" ref="FJ112:GE112" si="206">FJ52*FJ22/10000</f>
        <v>0</v>
      </c>
      <c r="FK112" s="125">
        <f t="shared" si="206"/>
        <v>0</v>
      </c>
      <c r="FL112" s="125">
        <f t="shared" si="206"/>
        <v>0</v>
      </c>
      <c r="FM112" s="125">
        <f t="shared" si="206"/>
        <v>0</v>
      </c>
      <c r="FN112" s="125">
        <f t="shared" si="206"/>
        <v>0</v>
      </c>
      <c r="FO112" s="125">
        <f t="shared" si="206"/>
        <v>0</v>
      </c>
      <c r="FP112" s="125">
        <f t="shared" si="206"/>
        <v>0</v>
      </c>
      <c r="FQ112" s="125">
        <f t="shared" si="206"/>
        <v>0</v>
      </c>
      <c r="FR112" s="125">
        <f t="shared" si="206"/>
        <v>0</v>
      </c>
      <c r="FS112" s="125">
        <f t="shared" si="206"/>
        <v>0</v>
      </c>
      <c r="FT112" s="125">
        <f t="shared" si="206"/>
        <v>0</v>
      </c>
      <c r="FU112" s="125">
        <f t="shared" si="206"/>
        <v>0</v>
      </c>
      <c r="FV112" s="125">
        <f t="shared" si="206"/>
        <v>0</v>
      </c>
      <c r="FW112" s="125">
        <f t="shared" si="206"/>
        <v>0</v>
      </c>
      <c r="FX112" s="125">
        <f t="shared" si="206"/>
        <v>0</v>
      </c>
      <c r="FY112" s="125">
        <f t="shared" si="206"/>
        <v>0</v>
      </c>
      <c r="FZ112" s="125">
        <f t="shared" si="206"/>
        <v>0</v>
      </c>
      <c r="GA112" s="125">
        <f t="shared" si="206"/>
        <v>0</v>
      </c>
      <c r="GB112" s="125">
        <f t="shared" si="206"/>
        <v>0</v>
      </c>
      <c r="GC112" s="125">
        <f t="shared" si="206"/>
        <v>0</v>
      </c>
      <c r="GD112" s="125">
        <f t="shared" si="206"/>
        <v>0</v>
      </c>
      <c r="GE112" s="125">
        <f t="shared" si="206"/>
        <v>0</v>
      </c>
    </row>
    <row r="113" spans="1:187" s="93" customFormat="1" ht="21" customHeight="1" outlineLevel="1">
      <c r="A113" s="43" t="str">
        <f>目录及说明!$C$3</f>
        <v>XX地区</v>
      </c>
      <c r="B113" s="43" t="str">
        <f>目录及说明!$C$4</f>
        <v>XX项目</v>
      </c>
      <c r="C113" s="94" t="str">
        <f t="shared" si="199"/>
        <v>类别2</v>
      </c>
      <c r="D113" s="853"/>
      <c r="E113" s="125">
        <f t="shared" ref="E113" si="207">E53*E23/10000</f>
        <v>0</v>
      </c>
      <c r="F113" s="125">
        <f t="shared" ref="F113:AK113" si="208">F53*F23/10000</f>
        <v>0</v>
      </c>
      <c r="G113" s="125">
        <f t="shared" si="208"/>
        <v>0</v>
      </c>
      <c r="H113" s="125">
        <f t="shared" si="208"/>
        <v>0</v>
      </c>
      <c r="I113" s="125">
        <f t="shared" si="208"/>
        <v>0</v>
      </c>
      <c r="J113" s="125">
        <f t="shared" si="208"/>
        <v>0</v>
      </c>
      <c r="K113" s="125">
        <f t="shared" si="208"/>
        <v>0</v>
      </c>
      <c r="L113" s="125">
        <f t="shared" si="208"/>
        <v>0</v>
      </c>
      <c r="M113" s="125">
        <f t="shared" si="208"/>
        <v>0</v>
      </c>
      <c r="N113" s="125">
        <f t="shared" si="208"/>
        <v>0</v>
      </c>
      <c r="O113" s="125">
        <f t="shared" si="208"/>
        <v>0</v>
      </c>
      <c r="P113" s="125">
        <f t="shared" si="208"/>
        <v>0</v>
      </c>
      <c r="Q113" s="125">
        <f t="shared" si="208"/>
        <v>0</v>
      </c>
      <c r="R113" s="125">
        <f t="shared" si="208"/>
        <v>0</v>
      </c>
      <c r="S113" s="125">
        <f t="shared" si="208"/>
        <v>0</v>
      </c>
      <c r="T113" s="125">
        <f t="shared" si="208"/>
        <v>0</v>
      </c>
      <c r="U113" s="125">
        <f t="shared" si="208"/>
        <v>0</v>
      </c>
      <c r="V113" s="125">
        <f t="shared" si="208"/>
        <v>0</v>
      </c>
      <c r="W113" s="125">
        <f t="shared" si="208"/>
        <v>0</v>
      </c>
      <c r="X113" s="125">
        <f t="shared" si="208"/>
        <v>0</v>
      </c>
      <c r="Y113" s="125">
        <f t="shared" si="208"/>
        <v>0</v>
      </c>
      <c r="Z113" s="125">
        <f t="shared" si="208"/>
        <v>0</v>
      </c>
      <c r="AA113" s="125">
        <f t="shared" si="208"/>
        <v>0</v>
      </c>
      <c r="AB113" s="125">
        <f t="shared" si="208"/>
        <v>0</v>
      </c>
      <c r="AC113" s="125">
        <f t="shared" si="208"/>
        <v>0</v>
      </c>
      <c r="AD113" s="125">
        <f t="shared" si="208"/>
        <v>0</v>
      </c>
      <c r="AE113" s="125">
        <f t="shared" si="208"/>
        <v>0</v>
      </c>
      <c r="AF113" s="125">
        <f t="shared" si="208"/>
        <v>0</v>
      </c>
      <c r="AG113" s="125">
        <f t="shared" si="208"/>
        <v>0</v>
      </c>
      <c r="AH113" s="125">
        <f t="shared" si="208"/>
        <v>0</v>
      </c>
      <c r="AI113" s="125">
        <f t="shared" si="208"/>
        <v>0</v>
      </c>
      <c r="AJ113" s="125">
        <f t="shared" si="208"/>
        <v>0</v>
      </c>
      <c r="AK113" s="125">
        <f t="shared" si="208"/>
        <v>0</v>
      </c>
      <c r="AL113" s="125">
        <f t="shared" ref="AL113:BQ113" si="209">AL53*AL23/10000</f>
        <v>0</v>
      </c>
      <c r="AM113" s="125">
        <f t="shared" si="209"/>
        <v>0</v>
      </c>
      <c r="AN113" s="125">
        <f t="shared" si="209"/>
        <v>0</v>
      </c>
      <c r="AO113" s="125">
        <f t="shared" si="209"/>
        <v>0</v>
      </c>
      <c r="AP113" s="125">
        <f t="shared" si="209"/>
        <v>0</v>
      </c>
      <c r="AQ113" s="125">
        <f t="shared" si="209"/>
        <v>0</v>
      </c>
      <c r="AR113" s="125">
        <f t="shared" si="209"/>
        <v>0</v>
      </c>
      <c r="AS113" s="125">
        <f t="shared" si="209"/>
        <v>0</v>
      </c>
      <c r="AT113" s="125">
        <f t="shared" si="209"/>
        <v>0</v>
      </c>
      <c r="AU113" s="125">
        <f t="shared" si="209"/>
        <v>0</v>
      </c>
      <c r="AV113" s="125">
        <f t="shared" si="209"/>
        <v>0</v>
      </c>
      <c r="AW113" s="125">
        <f t="shared" si="209"/>
        <v>0</v>
      </c>
      <c r="AX113" s="125">
        <f t="shared" si="209"/>
        <v>0</v>
      </c>
      <c r="AY113" s="125">
        <f t="shared" si="209"/>
        <v>0</v>
      </c>
      <c r="AZ113" s="125">
        <f t="shared" si="209"/>
        <v>0</v>
      </c>
      <c r="BA113" s="125">
        <f t="shared" si="209"/>
        <v>0</v>
      </c>
      <c r="BB113" s="125">
        <f t="shared" si="209"/>
        <v>0</v>
      </c>
      <c r="BC113" s="125">
        <f t="shared" si="209"/>
        <v>0</v>
      </c>
      <c r="BD113" s="125">
        <f t="shared" si="209"/>
        <v>0</v>
      </c>
      <c r="BE113" s="125">
        <f t="shared" si="209"/>
        <v>0</v>
      </c>
      <c r="BF113" s="125">
        <f t="shared" si="209"/>
        <v>0</v>
      </c>
      <c r="BG113" s="125">
        <f t="shared" si="209"/>
        <v>0</v>
      </c>
      <c r="BH113" s="125">
        <f t="shared" si="209"/>
        <v>0</v>
      </c>
      <c r="BI113" s="125">
        <f t="shared" si="209"/>
        <v>0</v>
      </c>
      <c r="BJ113" s="125">
        <f t="shared" si="209"/>
        <v>0</v>
      </c>
      <c r="BK113" s="125">
        <f t="shared" si="209"/>
        <v>0</v>
      </c>
      <c r="BL113" s="125">
        <f t="shared" si="209"/>
        <v>0</v>
      </c>
      <c r="BM113" s="125">
        <f t="shared" si="209"/>
        <v>0</v>
      </c>
      <c r="BN113" s="125">
        <f t="shared" si="209"/>
        <v>0</v>
      </c>
      <c r="BO113" s="125">
        <f t="shared" si="209"/>
        <v>0</v>
      </c>
      <c r="BP113" s="125">
        <f t="shared" si="209"/>
        <v>0</v>
      </c>
      <c r="BQ113" s="125">
        <f t="shared" si="209"/>
        <v>0</v>
      </c>
      <c r="BR113" s="125">
        <f t="shared" ref="BR113:CW113" si="210">BR53*BR23/10000</f>
        <v>0</v>
      </c>
      <c r="BS113" s="125">
        <f t="shared" si="210"/>
        <v>0</v>
      </c>
      <c r="BT113" s="125">
        <f t="shared" si="210"/>
        <v>0</v>
      </c>
      <c r="BU113" s="125">
        <f t="shared" si="210"/>
        <v>0</v>
      </c>
      <c r="BV113" s="125">
        <f t="shared" si="210"/>
        <v>0</v>
      </c>
      <c r="BW113" s="125">
        <f t="shared" si="210"/>
        <v>0</v>
      </c>
      <c r="BX113" s="125">
        <f t="shared" si="210"/>
        <v>0</v>
      </c>
      <c r="BY113" s="125">
        <f t="shared" si="210"/>
        <v>0</v>
      </c>
      <c r="BZ113" s="125">
        <f t="shared" si="210"/>
        <v>0</v>
      </c>
      <c r="CA113" s="125">
        <f t="shared" si="210"/>
        <v>0</v>
      </c>
      <c r="CB113" s="125">
        <f t="shared" si="210"/>
        <v>0</v>
      </c>
      <c r="CC113" s="125">
        <f t="shared" si="210"/>
        <v>0</v>
      </c>
      <c r="CD113" s="125">
        <f t="shared" si="210"/>
        <v>0</v>
      </c>
      <c r="CE113" s="125">
        <f t="shared" si="210"/>
        <v>0</v>
      </c>
      <c r="CF113" s="125">
        <f t="shared" si="210"/>
        <v>0</v>
      </c>
      <c r="CG113" s="125">
        <f t="shared" si="210"/>
        <v>0</v>
      </c>
      <c r="CH113" s="125">
        <f t="shared" si="210"/>
        <v>0</v>
      </c>
      <c r="CI113" s="125">
        <f t="shared" si="210"/>
        <v>0</v>
      </c>
      <c r="CJ113" s="125">
        <f t="shared" si="210"/>
        <v>0</v>
      </c>
      <c r="CK113" s="125">
        <f t="shared" si="210"/>
        <v>0</v>
      </c>
      <c r="CL113" s="125">
        <f t="shared" si="210"/>
        <v>0</v>
      </c>
      <c r="CM113" s="125">
        <f t="shared" si="210"/>
        <v>0</v>
      </c>
      <c r="CN113" s="125">
        <f t="shared" si="210"/>
        <v>0</v>
      </c>
      <c r="CO113" s="125">
        <f t="shared" si="210"/>
        <v>0</v>
      </c>
      <c r="CP113" s="125">
        <f t="shared" si="210"/>
        <v>0</v>
      </c>
      <c r="CQ113" s="125">
        <f t="shared" si="210"/>
        <v>0</v>
      </c>
      <c r="CR113" s="125">
        <f t="shared" si="210"/>
        <v>0</v>
      </c>
      <c r="CS113" s="125">
        <f t="shared" si="210"/>
        <v>0</v>
      </c>
      <c r="CT113" s="125">
        <f t="shared" si="210"/>
        <v>0</v>
      </c>
      <c r="CU113" s="125">
        <f t="shared" si="210"/>
        <v>0</v>
      </c>
      <c r="CV113" s="125">
        <f t="shared" si="210"/>
        <v>0</v>
      </c>
      <c r="CW113" s="125">
        <f t="shared" si="210"/>
        <v>0</v>
      </c>
      <c r="CX113" s="125">
        <f t="shared" ref="CX113:EC113" si="211">CX53*CX23/10000</f>
        <v>0</v>
      </c>
      <c r="CY113" s="125">
        <f t="shared" si="211"/>
        <v>0</v>
      </c>
      <c r="CZ113" s="125">
        <f t="shared" si="211"/>
        <v>0</v>
      </c>
      <c r="DA113" s="125">
        <f t="shared" si="211"/>
        <v>0</v>
      </c>
      <c r="DB113" s="125">
        <f t="shared" si="211"/>
        <v>0</v>
      </c>
      <c r="DC113" s="125">
        <f t="shared" si="211"/>
        <v>0</v>
      </c>
      <c r="DD113" s="125">
        <f t="shared" si="211"/>
        <v>0</v>
      </c>
      <c r="DE113" s="125">
        <f t="shared" si="211"/>
        <v>0</v>
      </c>
      <c r="DF113" s="125">
        <f t="shared" si="211"/>
        <v>0</v>
      </c>
      <c r="DG113" s="125">
        <f t="shared" si="211"/>
        <v>0</v>
      </c>
      <c r="DH113" s="125">
        <f t="shared" si="211"/>
        <v>0</v>
      </c>
      <c r="DI113" s="125">
        <f t="shared" si="211"/>
        <v>0</v>
      </c>
      <c r="DJ113" s="125">
        <f t="shared" si="211"/>
        <v>0</v>
      </c>
      <c r="DK113" s="125">
        <f t="shared" si="211"/>
        <v>0</v>
      </c>
      <c r="DL113" s="125">
        <f t="shared" si="211"/>
        <v>0</v>
      </c>
      <c r="DM113" s="125">
        <f t="shared" si="211"/>
        <v>0</v>
      </c>
      <c r="DN113" s="125">
        <f t="shared" si="211"/>
        <v>0</v>
      </c>
      <c r="DO113" s="125">
        <f t="shared" si="211"/>
        <v>0</v>
      </c>
      <c r="DP113" s="125">
        <f t="shared" si="211"/>
        <v>0</v>
      </c>
      <c r="DQ113" s="125">
        <f t="shared" si="211"/>
        <v>0</v>
      </c>
      <c r="DR113" s="125">
        <f t="shared" si="211"/>
        <v>0</v>
      </c>
      <c r="DS113" s="125">
        <f t="shared" si="211"/>
        <v>0</v>
      </c>
      <c r="DT113" s="125">
        <f t="shared" si="211"/>
        <v>0</v>
      </c>
      <c r="DU113" s="125">
        <f t="shared" si="211"/>
        <v>0</v>
      </c>
      <c r="DV113" s="125">
        <f t="shared" si="211"/>
        <v>0</v>
      </c>
      <c r="DW113" s="125">
        <f t="shared" si="211"/>
        <v>0</v>
      </c>
      <c r="DX113" s="125">
        <f t="shared" si="211"/>
        <v>0</v>
      </c>
      <c r="DY113" s="125">
        <f t="shared" si="211"/>
        <v>0</v>
      </c>
      <c r="DZ113" s="125">
        <f t="shared" si="211"/>
        <v>0</v>
      </c>
      <c r="EA113" s="125">
        <f t="shared" si="211"/>
        <v>0</v>
      </c>
      <c r="EB113" s="125">
        <f t="shared" si="211"/>
        <v>0</v>
      </c>
      <c r="EC113" s="125">
        <f t="shared" si="211"/>
        <v>0</v>
      </c>
      <c r="ED113" s="125">
        <f t="shared" ref="ED113:FI113" si="212">ED53*ED23/10000</f>
        <v>0</v>
      </c>
      <c r="EE113" s="125">
        <f t="shared" si="212"/>
        <v>0</v>
      </c>
      <c r="EF113" s="125">
        <f t="shared" si="212"/>
        <v>0</v>
      </c>
      <c r="EG113" s="125">
        <f t="shared" si="212"/>
        <v>0</v>
      </c>
      <c r="EH113" s="125">
        <f t="shared" si="212"/>
        <v>0</v>
      </c>
      <c r="EI113" s="125">
        <f t="shared" si="212"/>
        <v>0</v>
      </c>
      <c r="EJ113" s="125">
        <f t="shared" si="212"/>
        <v>0</v>
      </c>
      <c r="EK113" s="125">
        <f t="shared" si="212"/>
        <v>0</v>
      </c>
      <c r="EL113" s="125">
        <f t="shared" si="212"/>
        <v>0</v>
      </c>
      <c r="EM113" s="125">
        <f t="shared" si="212"/>
        <v>0</v>
      </c>
      <c r="EN113" s="125">
        <f t="shared" si="212"/>
        <v>0</v>
      </c>
      <c r="EO113" s="125">
        <f t="shared" si="212"/>
        <v>0</v>
      </c>
      <c r="EP113" s="125">
        <f t="shared" si="212"/>
        <v>0</v>
      </c>
      <c r="EQ113" s="125">
        <f t="shared" si="212"/>
        <v>0</v>
      </c>
      <c r="ER113" s="125">
        <f t="shared" si="212"/>
        <v>0</v>
      </c>
      <c r="ES113" s="125">
        <f t="shared" si="212"/>
        <v>0</v>
      </c>
      <c r="ET113" s="125">
        <f t="shared" si="212"/>
        <v>0</v>
      </c>
      <c r="EU113" s="125">
        <f t="shared" si="212"/>
        <v>0</v>
      </c>
      <c r="EV113" s="125">
        <f t="shared" si="212"/>
        <v>0</v>
      </c>
      <c r="EW113" s="125">
        <f t="shared" si="212"/>
        <v>0</v>
      </c>
      <c r="EX113" s="125">
        <f t="shared" si="212"/>
        <v>0</v>
      </c>
      <c r="EY113" s="125">
        <f t="shared" si="212"/>
        <v>0</v>
      </c>
      <c r="EZ113" s="125">
        <f t="shared" si="212"/>
        <v>0</v>
      </c>
      <c r="FA113" s="125">
        <f t="shared" si="212"/>
        <v>0</v>
      </c>
      <c r="FB113" s="125">
        <f t="shared" si="212"/>
        <v>0</v>
      </c>
      <c r="FC113" s="125">
        <f t="shared" si="212"/>
        <v>0</v>
      </c>
      <c r="FD113" s="125">
        <f t="shared" si="212"/>
        <v>0</v>
      </c>
      <c r="FE113" s="125">
        <f t="shared" si="212"/>
        <v>0</v>
      </c>
      <c r="FF113" s="125">
        <f t="shared" si="212"/>
        <v>0</v>
      </c>
      <c r="FG113" s="125">
        <f t="shared" si="212"/>
        <v>0</v>
      </c>
      <c r="FH113" s="125">
        <f t="shared" si="212"/>
        <v>0</v>
      </c>
      <c r="FI113" s="125">
        <f t="shared" si="212"/>
        <v>0</v>
      </c>
      <c r="FJ113" s="125">
        <f t="shared" ref="FJ113:GE113" si="213">FJ53*FJ23/10000</f>
        <v>0</v>
      </c>
      <c r="FK113" s="125">
        <f t="shared" si="213"/>
        <v>0</v>
      </c>
      <c r="FL113" s="125">
        <f t="shared" si="213"/>
        <v>0</v>
      </c>
      <c r="FM113" s="125">
        <f t="shared" si="213"/>
        <v>0</v>
      </c>
      <c r="FN113" s="125">
        <f t="shared" si="213"/>
        <v>0</v>
      </c>
      <c r="FO113" s="125">
        <f t="shared" si="213"/>
        <v>0</v>
      </c>
      <c r="FP113" s="125">
        <f t="shared" si="213"/>
        <v>0</v>
      </c>
      <c r="FQ113" s="125">
        <f t="shared" si="213"/>
        <v>0</v>
      </c>
      <c r="FR113" s="125">
        <f t="shared" si="213"/>
        <v>0</v>
      </c>
      <c r="FS113" s="125">
        <f t="shared" si="213"/>
        <v>0</v>
      </c>
      <c r="FT113" s="125">
        <f t="shared" si="213"/>
        <v>0</v>
      </c>
      <c r="FU113" s="125">
        <f t="shared" si="213"/>
        <v>0</v>
      </c>
      <c r="FV113" s="125">
        <f t="shared" si="213"/>
        <v>0</v>
      </c>
      <c r="FW113" s="125">
        <f t="shared" si="213"/>
        <v>0</v>
      </c>
      <c r="FX113" s="125">
        <f t="shared" si="213"/>
        <v>0</v>
      </c>
      <c r="FY113" s="125">
        <f t="shared" si="213"/>
        <v>0</v>
      </c>
      <c r="FZ113" s="125">
        <f t="shared" si="213"/>
        <v>0</v>
      </c>
      <c r="GA113" s="125">
        <f t="shared" si="213"/>
        <v>0</v>
      </c>
      <c r="GB113" s="125">
        <f t="shared" si="213"/>
        <v>0</v>
      </c>
      <c r="GC113" s="125">
        <f t="shared" si="213"/>
        <v>0</v>
      </c>
      <c r="GD113" s="125">
        <f t="shared" si="213"/>
        <v>0</v>
      </c>
      <c r="GE113" s="125">
        <f t="shared" si="213"/>
        <v>0</v>
      </c>
    </row>
    <row r="114" spans="1:187" s="93" customFormat="1" ht="21" customHeight="1" outlineLevel="1">
      <c r="A114" s="43" t="str">
        <f>目录及说明!$C$3</f>
        <v>XX地区</v>
      </c>
      <c r="B114" s="43" t="str">
        <f>目录及说明!$C$4</f>
        <v>XX项目</v>
      </c>
      <c r="C114" s="95" t="str">
        <f t="shared" si="199"/>
        <v>类别3</v>
      </c>
      <c r="D114" s="853"/>
      <c r="E114" s="125">
        <f t="shared" ref="E114" si="214">E54*E24/10000</f>
        <v>0</v>
      </c>
      <c r="F114" s="125">
        <f t="shared" ref="F114:AK114" si="215">F54*F24/10000</f>
        <v>0</v>
      </c>
      <c r="G114" s="125">
        <f t="shared" si="215"/>
        <v>0</v>
      </c>
      <c r="H114" s="125">
        <f t="shared" si="215"/>
        <v>0</v>
      </c>
      <c r="I114" s="125">
        <f t="shared" si="215"/>
        <v>0</v>
      </c>
      <c r="J114" s="125">
        <f t="shared" si="215"/>
        <v>0</v>
      </c>
      <c r="K114" s="125">
        <f t="shared" si="215"/>
        <v>0</v>
      </c>
      <c r="L114" s="125">
        <f t="shared" si="215"/>
        <v>0</v>
      </c>
      <c r="M114" s="125">
        <f t="shared" si="215"/>
        <v>0</v>
      </c>
      <c r="N114" s="125">
        <f t="shared" si="215"/>
        <v>0</v>
      </c>
      <c r="O114" s="125">
        <f t="shared" si="215"/>
        <v>0</v>
      </c>
      <c r="P114" s="125">
        <f t="shared" si="215"/>
        <v>0</v>
      </c>
      <c r="Q114" s="125">
        <f t="shared" si="215"/>
        <v>0</v>
      </c>
      <c r="R114" s="125">
        <f t="shared" si="215"/>
        <v>0</v>
      </c>
      <c r="S114" s="125">
        <f t="shared" si="215"/>
        <v>0</v>
      </c>
      <c r="T114" s="125">
        <f t="shared" si="215"/>
        <v>0</v>
      </c>
      <c r="U114" s="125">
        <f t="shared" si="215"/>
        <v>0</v>
      </c>
      <c r="V114" s="125">
        <f t="shared" si="215"/>
        <v>0</v>
      </c>
      <c r="W114" s="125">
        <f t="shared" si="215"/>
        <v>0</v>
      </c>
      <c r="X114" s="125">
        <f t="shared" si="215"/>
        <v>0</v>
      </c>
      <c r="Y114" s="125">
        <f t="shared" si="215"/>
        <v>0</v>
      </c>
      <c r="Z114" s="125">
        <f t="shared" si="215"/>
        <v>0</v>
      </c>
      <c r="AA114" s="125">
        <f t="shared" si="215"/>
        <v>0</v>
      </c>
      <c r="AB114" s="125">
        <f t="shared" si="215"/>
        <v>0</v>
      </c>
      <c r="AC114" s="125">
        <f t="shared" si="215"/>
        <v>0</v>
      </c>
      <c r="AD114" s="125">
        <f t="shared" si="215"/>
        <v>0</v>
      </c>
      <c r="AE114" s="125">
        <f t="shared" si="215"/>
        <v>0</v>
      </c>
      <c r="AF114" s="125">
        <f t="shared" si="215"/>
        <v>0</v>
      </c>
      <c r="AG114" s="125">
        <f t="shared" si="215"/>
        <v>0</v>
      </c>
      <c r="AH114" s="125">
        <f t="shared" si="215"/>
        <v>0</v>
      </c>
      <c r="AI114" s="125">
        <f t="shared" si="215"/>
        <v>0</v>
      </c>
      <c r="AJ114" s="125">
        <f t="shared" si="215"/>
        <v>0</v>
      </c>
      <c r="AK114" s="125">
        <f t="shared" si="215"/>
        <v>0</v>
      </c>
      <c r="AL114" s="125">
        <f t="shared" ref="AL114:BQ114" si="216">AL54*AL24/10000</f>
        <v>0</v>
      </c>
      <c r="AM114" s="125">
        <f t="shared" si="216"/>
        <v>0</v>
      </c>
      <c r="AN114" s="125">
        <f t="shared" si="216"/>
        <v>0</v>
      </c>
      <c r="AO114" s="125">
        <f t="shared" si="216"/>
        <v>0</v>
      </c>
      <c r="AP114" s="125">
        <f t="shared" si="216"/>
        <v>0</v>
      </c>
      <c r="AQ114" s="125">
        <f t="shared" si="216"/>
        <v>0</v>
      </c>
      <c r="AR114" s="125">
        <f t="shared" si="216"/>
        <v>0</v>
      </c>
      <c r="AS114" s="125">
        <f t="shared" si="216"/>
        <v>0</v>
      </c>
      <c r="AT114" s="125">
        <f t="shared" si="216"/>
        <v>0</v>
      </c>
      <c r="AU114" s="125">
        <f t="shared" si="216"/>
        <v>0</v>
      </c>
      <c r="AV114" s="125">
        <f t="shared" si="216"/>
        <v>0</v>
      </c>
      <c r="AW114" s="125">
        <f t="shared" si="216"/>
        <v>0</v>
      </c>
      <c r="AX114" s="125">
        <f t="shared" si="216"/>
        <v>0</v>
      </c>
      <c r="AY114" s="125">
        <f t="shared" si="216"/>
        <v>0</v>
      </c>
      <c r="AZ114" s="125">
        <f t="shared" si="216"/>
        <v>0</v>
      </c>
      <c r="BA114" s="125">
        <f t="shared" si="216"/>
        <v>0</v>
      </c>
      <c r="BB114" s="125">
        <f t="shared" si="216"/>
        <v>0</v>
      </c>
      <c r="BC114" s="125">
        <f t="shared" si="216"/>
        <v>0</v>
      </c>
      <c r="BD114" s="125">
        <f t="shared" si="216"/>
        <v>0</v>
      </c>
      <c r="BE114" s="125">
        <f t="shared" si="216"/>
        <v>0</v>
      </c>
      <c r="BF114" s="125">
        <f t="shared" si="216"/>
        <v>0</v>
      </c>
      <c r="BG114" s="125">
        <f t="shared" si="216"/>
        <v>0</v>
      </c>
      <c r="BH114" s="125">
        <f t="shared" si="216"/>
        <v>0</v>
      </c>
      <c r="BI114" s="125">
        <f t="shared" si="216"/>
        <v>0</v>
      </c>
      <c r="BJ114" s="125">
        <f t="shared" si="216"/>
        <v>0</v>
      </c>
      <c r="BK114" s="125">
        <f t="shared" si="216"/>
        <v>0</v>
      </c>
      <c r="BL114" s="125">
        <f t="shared" si="216"/>
        <v>0</v>
      </c>
      <c r="BM114" s="125">
        <f t="shared" si="216"/>
        <v>0</v>
      </c>
      <c r="BN114" s="125">
        <f t="shared" si="216"/>
        <v>0</v>
      </c>
      <c r="BO114" s="125">
        <f t="shared" si="216"/>
        <v>0</v>
      </c>
      <c r="BP114" s="125">
        <f t="shared" si="216"/>
        <v>0</v>
      </c>
      <c r="BQ114" s="125">
        <f t="shared" si="216"/>
        <v>0</v>
      </c>
      <c r="BR114" s="125">
        <f t="shared" ref="BR114:CW114" si="217">BR54*BR24/10000</f>
        <v>0</v>
      </c>
      <c r="BS114" s="125">
        <f t="shared" si="217"/>
        <v>0</v>
      </c>
      <c r="BT114" s="125">
        <f t="shared" si="217"/>
        <v>0</v>
      </c>
      <c r="BU114" s="125">
        <f t="shared" si="217"/>
        <v>0</v>
      </c>
      <c r="BV114" s="125">
        <f t="shared" si="217"/>
        <v>0</v>
      </c>
      <c r="BW114" s="125">
        <f t="shared" si="217"/>
        <v>0</v>
      </c>
      <c r="BX114" s="125">
        <f t="shared" si="217"/>
        <v>0</v>
      </c>
      <c r="BY114" s="125">
        <f t="shared" si="217"/>
        <v>0</v>
      </c>
      <c r="BZ114" s="125">
        <f t="shared" si="217"/>
        <v>0</v>
      </c>
      <c r="CA114" s="125">
        <f t="shared" si="217"/>
        <v>0</v>
      </c>
      <c r="CB114" s="125">
        <f t="shared" si="217"/>
        <v>0</v>
      </c>
      <c r="CC114" s="125">
        <f t="shared" si="217"/>
        <v>0</v>
      </c>
      <c r="CD114" s="125">
        <f t="shared" si="217"/>
        <v>0</v>
      </c>
      <c r="CE114" s="125">
        <f t="shared" si="217"/>
        <v>0</v>
      </c>
      <c r="CF114" s="125">
        <f t="shared" si="217"/>
        <v>0</v>
      </c>
      <c r="CG114" s="125">
        <f t="shared" si="217"/>
        <v>0</v>
      </c>
      <c r="CH114" s="125">
        <f t="shared" si="217"/>
        <v>0</v>
      </c>
      <c r="CI114" s="125">
        <f t="shared" si="217"/>
        <v>0</v>
      </c>
      <c r="CJ114" s="125">
        <f t="shared" si="217"/>
        <v>0</v>
      </c>
      <c r="CK114" s="125">
        <f t="shared" si="217"/>
        <v>0</v>
      </c>
      <c r="CL114" s="125">
        <f t="shared" si="217"/>
        <v>0</v>
      </c>
      <c r="CM114" s="125">
        <f t="shared" si="217"/>
        <v>0</v>
      </c>
      <c r="CN114" s="125">
        <f t="shared" si="217"/>
        <v>0</v>
      </c>
      <c r="CO114" s="125">
        <f t="shared" si="217"/>
        <v>0</v>
      </c>
      <c r="CP114" s="125">
        <f t="shared" si="217"/>
        <v>0</v>
      </c>
      <c r="CQ114" s="125">
        <f t="shared" si="217"/>
        <v>0</v>
      </c>
      <c r="CR114" s="125">
        <f t="shared" si="217"/>
        <v>0</v>
      </c>
      <c r="CS114" s="125">
        <f t="shared" si="217"/>
        <v>0</v>
      </c>
      <c r="CT114" s="125">
        <f t="shared" si="217"/>
        <v>0</v>
      </c>
      <c r="CU114" s="125">
        <f t="shared" si="217"/>
        <v>0</v>
      </c>
      <c r="CV114" s="125">
        <f t="shared" si="217"/>
        <v>0</v>
      </c>
      <c r="CW114" s="125">
        <f t="shared" si="217"/>
        <v>0</v>
      </c>
      <c r="CX114" s="125">
        <f t="shared" ref="CX114:EC114" si="218">CX54*CX24/10000</f>
        <v>0</v>
      </c>
      <c r="CY114" s="125">
        <f t="shared" si="218"/>
        <v>0</v>
      </c>
      <c r="CZ114" s="125">
        <f t="shared" si="218"/>
        <v>0</v>
      </c>
      <c r="DA114" s="125">
        <f t="shared" si="218"/>
        <v>0</v>
      </c>
      <c r="DB114" s="125">
        <f t="shared" si="218"/>
        <v>0</v>
      </c>
      <c r="DC114" s="125">
        <f t="shared" si="218"/>
        <v>0</v>
      </c>
      <c r="DD114" s="125">
        <f t="shared" si="218"/>
        <v>0</v>
      </c>
      <c r="DE114" s="125">
        <f t="shared" si="218"/>
        <v>0</v>
      </c>
      <c r="DF114" s="125">
        <f t="shared" si="218"/>
        <v>0</v>
      </c>
      <c r="DG114" s="125">
        <f t="shared" si="218"/>
        <v>0</v>
      </c>
      <c r="DH114" s="125">
        <f t="shared" si="218"/>
        <v>0</v>
      </c>
      <c r="DI114" s="125">
        <f t="shared" si="218"/>
        <v>0</v>
      </c>
      <c r="DJ114" s="125">
        <f t="shared" si="218"/>
        <v>0</v>
      </c>
      <c r="DK114" s="125">
        <f t="shared" si="218"/>
        <v>0</v>
      </c>
      <c r="DL114" s="125">
        <f t="shared" si="218"/>
        <v>0</v>
      </c>
      <c r="DM114" s="125">
        <f t="shared" si="218"/>
        <v>0</v>
      </c>
      <c r="DN114" s="125">
        <f t="shared" si="218"/>
        <v>0</v>
      </c>
      <c r="DO114" s="125">
        <f t="shared" si="218"/>
        <v>0</v>
      </c>
      <c r="DP114" s="125">
        <f t="shared" si="218"/>
        <v>0</v>
      </c>
      <c r="DQ114" s="125">
        <f t="shared" si="218"/>
        <v>0</v>
      </c>
      <c r="DR114" s="125">
        <f t="shared" si="218"/>
        <v>0</v>
      </c>
      <c r="DS114" s="125">
        <f t="shared" si="218"/>
        <v>0</v>
      </c>
      <c r="DT114" s="125">
        <f t="shared" si="218"/>
        <v>0</v>
      </c>
      <c r="DU114" s="125">
        <f t="shared" si="218"/>
        <v>0</v>
      </c>
      <c r="DV114" s="125">
        <f t="shared" si="218"/>
        <v>0</v>
      </c>
      <c r="DW114" s="125">
        <f t="shared" si="218"/>
        <v>0</v>
      </c>
      <c r="DX114" s="125">
        <f t="shared" si="218"/>
        <v>0</v>
      </c>
      <c r="DY114" s="125">
        <f t="shared" si="218"/>
        <v>0</v>
      </c>
      <c r="DZ114" s="125">
        <f t="shared" si="218"/>
        <v>0</v>
      </c>
      <c r="EA114" s="125">
        <f t="shared" si="218"/>
        <v>0</v>
      </c>
      <c r="EB114" s="125">
        <f t="shared" si="218"/>
        <v>0</v>
      </c>
      <c r="EC114" s="125">
        <f t="shared" si="218"/>
        <v>0</v>
      </c>
      <c r="ED114" s="125">
        <f t="shared" ref="ED114:FI114" si="219">ED54*ED24/10000</f>
        <v>0</v>
      </c>
      <c r="EE114" s="125">
        <f t="shared" si="219"/>
        <v>0</v>
      </c>
      <c r="EF114" s="125">
        <f t="shared" si="219"/>
        <v>0</v>
      </c>
      <c r="EG114" s="125">
        <f t="shared" si="219"/>
        <v>0</v>
      </c>
      <c r="EH114" s="125">
        <f t="shared" si="219"/>
        <v>0</v>
      </c>
      <c r="EI114" s="125">
        <f t="shared" si="219"/>
        <v>0</v>
      </c>
      <c r="EJ114" s="125">
        <f t="shared" si="219"/>
        <v>0</v>
      </c>
      <c r="EK114" s="125">
        <f t="shared" si="219"/>
        <v>0</v>
      </c>
      <c r="EL114" s="125">
        <f t="shared" si="219"/>
        <v>0</v>
      </c>
      <c r="EM114" s="125">
        <f t="shared" si="219"/>
        <v>0</v>
      </c>
      <c r="EN114" s="125">
        <f t="shared" si="219"/>
        <v>0</v>
      </c>
      <c r="EO114" s="125">
        <f t="shared" si="219"/>
        <v>0</v>
      </c>
      <c r="EP114" s="125">
        <f t="shared" si="219"/>
        <v>0</v>
      </c>
      <c r="EQ114" s="125">
        <f t="shared" si="219"/>
        <v>0</v>
      </c>
      <c r="ER114" s="125">
        <f t="shared" si="219"/>
        <v>0</v>
      </c>
      <c r="ES114" s="125">
        <f t="shared" si="219"/>
        <v>0</v>
      </c>
      <c r="ET114" s="125">
        <f t="shared" si="219"/>
        <v>0</v>
      </c>
      <c r="EU114" s="125">
        <f t="shared" si="219"/>
        <v>0</v>
      </c>
      <c r="EV114" s="125">
        <f t="shared" si="219"/>
        <v>0</v>
      </c>
      <c r="EW114" s="125">
        <f t="shared" si="219"/>
        <v>0</v>
      </c>
      <c r="EX114" s="125">
        <f t="shared" si="219"/>
        <v>0</v>
      </c>
      <c r="EY114" s="125">
        <f t="shared" si="219"/>
        <v>0</v>
      </c>
      <c r="EZ114" s="125">
        <f t="shared" si="219"/>
        <v>0</v>
      </c>
      <c r="FA114" s="125">
        <f t="shared" si="219"/>
        <v>0</v>
      </c>
      <c r="FB114" s="125">
        <f t="shared" si="219"/>
        <v>0</v>
      </c>
      <c r="FC114" s="125">
        <f t="shared" si="219"/>
        <v>0</v>
      </c>
      <c r="FD114" s="125">
        <f t="shared" si="219"/>
        <v>0</v>
      </c>
      <c r="FE114" s="125">
        <f t="shared" si="219"/>
        <v>0</v>
      </c>
      <c r="FF114" s="125">
        <f t="shared" si="219"/>
        <v>0</v>
      </c>
      <c r="FG114" s="125">
        <f t="shared" si="219"/>
        <v>0</v>
      </c>
      <c r="FH114" s="125">
        <f t="shared" si="219"/>
        <v>0</v>
      </c>
      <c r="FI114" s="125">
        <f t="shared" si="219"/>
        <v>0</v>
      </c>
      <c r="FJ114" s="125">
        <f t="shared" ref="FJ114:GE114" si="220">FJ54*FJ24/10000</f>
        <v>0</v>
      </c>
      <c r="FK114" s="125">
        <f t="shared" si="220"/>
        <v>0</v>
      </c>
      <c r="FL114" s="125">
        <f t="shared" si="220"/>
        <v>0</v>
      </c>
      <c r="FM114" s="125">
        <f t="shared" si="220"/>
        <v>0</v>
      </c>
      <c r="FN114" s="125">
        <f t="shared" si="220"/>
        <v>0</v>
      </c>
      <c r="FO114" s="125">
        <f t="shared" si="220"/>
        <v>0</v>
      </c>
      <c r="FP114" s="125">
        <f t="shared" si="220"/>
        <v>0</v>
      </c>
      <c r="FQ114" s="125">
        <f t="shared" si="220"/>
        <v>0</v>
      </c>
      <c r="FR114" s="125">
        <f t="shared" si="220"/>
        <v>0</v>
      </c>
      <c r="FS114" s="125">
        <f t="shared" si="220"/>
        <v>0</v>
      </c>
      <c r="FT114" s="125">
        <f t="shared" si="220"/>
        <v>0</v>
      </c>
      <c r="FU114" s="125">
        <f t="shared" si="220"/>
        <v>0</v>
      </c>
      <c r="FV114" s="125">
        <f t="shared" si="220"/>
        <v>0</v>
      </c>
      <c r="FW114" s="125">
        <f t="shared" si="220"/>
        <v>0</v>
      </c>
      <c r="FX114" s="125">
        <f t="shared" si="220"/>
        <v>0</v>
      </c>
      <c r="FY114" s="125">
        <f t="shared" si="220"/>
        <v>0</v>
      </c>
      <c r="FZ114" s="125">
        <f t="shared" si="220"/>
        <v>0</v>
      </c>
      <c r="GA114" s="125">
        <f t="shared" si="220"/>
        <v>0</v>
      </c>
      <c r="GB114" s="125">
        <f t="shared" si="220"/>
        <v>0</v>
      </c>
      <c r="GC114" s="125">
        <f t="shared" si="220"/>
        <v>0</v>
      </c>
      <c r="GD114" s="125">
        <f t="shared" si="220"/>
        <v>0</v>
      </c>
      <c r="GE114" s="125">
        <f t="shared" si="220"/>
        <v>0</v>
      </c>
    </row>
    <row r="115" spans="1:187" s="93" customFormat="1" ht="21" customHeight="1" outlineLevel="1">
      <c r="A115" s="43" t="str">
        <f>目录及说明!$C$3</f>
        <v>XX地区</v>
      </c>
      <c r="B115" s="43" t="str">
        <f>目录及说明!$C$4</f>
        <v>XX项目</v>
      </c>
      <c r="C115" s="94" t="str">
        <f>C25</f>
        <v>类别4</v>
      </c>
      <c r="D115" s="853"/>
      <c r="E115" s="125">
        <f t="shared" ref="E115" si="221">E55*E25/10000</f>
        <v>0</v>
      </c>
      <c r="F115" s="125">
        <f t="shared" ref="F115:AK115" si="222">F55*F25/10000</f>
        <v>0</v>
      </c>
      <c r="G115" s="125">
        <f t="shared" si="222"/>
        <v>0</v>
      </c>
      <c r="H115" s="125">
        <f t="shared" si="222"/>
        <v>0</v>
      </c>
      <c r="I115" s="125">
        <f t="shared" si="222"/>
        <v>0</v>
      </c>
      <c r="J115" s="125">
        <f t="shared" si="222"/>
        <v>0</v>
      </c>
      <c r="K115" s="125">
        <f t="shared" si="222"/>
        <v>0</v>
      </c>
      <c r="L115" s="125">
        <f t="shared" si="222"/>
        <v>0</v>
      </c>
      <c r="M115" s="125">
        <f t="shared" si="222"/>
        <v>0</v>
      </c>
      <c r="N115" s="125">
        <f t="shared" si="222"/>
        <v>0</v>
      </c>
      <c r="O115" s="125">
        <f t="shared" si="222"/>
        <v>0</v>
      </c>
      <c r="P115" s="125">
        <f t="shared" si="222"/>
        <v>0</v>
      </c>
      <c r="Q115" s="125">
        <f t="shared" si="222"/>
        <v>0</v>
      </c>
      <c r="R115" s="125">
        <f t="shared" si="222"/>
        <v>0</v>
      </c>
      <c r="S115" s="125">
        <f t="shared" si="222"/>
        <v>0</v>
      </c>
      <c r="T115" s="125">
        <f t="shared" si="222"/>
        <v>0</v>
      </c>
      <c r="U115" s="125">
        <f t="shared" si="222"/>
        <v>0</v>
      </c>
      <c r="V115" s="125">
        <f t="shared" si="222"/>
        <v>0</v>
      </c>
      <c r="W115" s="125">
        <f t="shared" si="222"/>
        <v>0</v>
      </c>
      <c r="X115" s="125">
        <f t="shared" si="222"/>
        <v>0</v>
      </c>
      <c r="Y115" s="125">
        <f t="shared" si="222"/>
        <v>0</v>
      </c>
      <c r="Z115" s="125">
        <f t="shared" si="222"/>
        <v>0</v>
      </c>
      <c r="AA115" s="125">
        <f t="shared" si="222"/>
        <v>0</v>
      </c>
      <c r="AB115" s="125">
        <f t="shared" si="222"/>
        <v>0</v>
      </c>
      <c r="AC115" s="125">
        <f t="shared" si="222"/>
        <v>0</v>
      </c>
      <c r="AD115" s="125">
        <f t="shared" si="222"/>
        <v>0</v>
      </c>
      <c r="AE115" s="125">
        <f t="shared" si="222"/>
        <v>0</v>
      </c>
      <c r="AF115" s="125">
        <f t="shared" si="222"/>
        <v>0</v>
      </c>
      <c r="AG115" s="125">
        <f t="shared" si="222"/>
        <v>0</v>
      </c>
      <c r="AH115" s="125">
        <f t="shared" si="222"/>
        <v>0</v>
      </c>
      <c r="AI115" s="125">
        <f t="shared" si="222"/>
        <v>0</v>
      </c>
      <c r="AJ115" s="125">
        <f t="shared" si="222"/>
        <v>0</v>
      </c>
      <c r="AK115" s="125">
        <f t="shared" si="222"/>
        <v>0</v>
      </c>
      <c r="AL115" s="125">
        <f t="shared" ref="AL115:BQ115" si="223">AL55*AL25/10000</f>
        <v>0</v>
      </c>
      <c r="AM115" s="125">
        <f t="shared" si="223"/>
        <v>0</v>
      </c>
      <c r="AN115" s="125">
        <f t="shared" si="223"/>
        <v>0</v>
      </c>
      <c r="AO115" s="125">
        <f t="shared" si="223"/>
        <v>0</v>
      </c>
      <c r="AP115" s="125">
        <f t="shared" si="223"/>
        <v>0</v>
      </c>
      <c r="AQ115" s="125">
        <f t="shared" si="223"/>
        <v>0</v>
      </c>
      <c r="AR115" s="125">
        <f t="shared" si="223"/>
        <v>0</v>
      </c>
      <c r="AS115" s="125">
        <f t="shared" si="223"/>
        <v>0</v>
      </c>
      <c r="AT115" s="125">
        <f t="shared" si="223"/>
        <v>0</v>
      </c>
      <c r="AU115" s="125">
        <f t="shared" si="223"/>
        <v>0</v>
      </c>
      <c r="AV115" s="125">
        <f t="shared" si="223"/>
        <v>0</v>
      </c>
      <c r="AW115" s="125">
        <f t="shared" si="223"/>
        <v>0</v>
      </c>
      <c r="AX115" s="125">
        <f t="shared" si="223"/>
        <v>0</v>
      </c>
      <c r="AY115" s="125">
        <f t="shared" si="223"/>
        <v>0</v>
      </c>
      <c r="AZ115" s="125">
        <f t="shared" si="223"/>
        <v>0</v>
      </c>
      <c r="BA115" s="125">
        <f t="shared" si="223"/>
        <v>0</v>
      </c>
      <c r="BB115" s="125">
        <f t="shared" si="223"/>
        <v>0</v>
      </c>
      <c r="BC115" s="125">
        <f t="shared" si="223"/>
        <v>0</v>
      </c>
      <c r="BD115" s="125">
        <f t="shared" si="223"/>
        <v>0</v>
      </c>
      <c r="BE115" s="125">
        <f t="shared" si="223"/>
        <v>0</v>
      </c>
      <c r="BF115" s="125">
        <f t="shared" si="223"/>
        <v>0</v>
      </c>
      <c r="BG115" s="125">
        <f t="shared" si="223"/>
        <v>0</v>
      </c>
      <c r="BH115" s="125">
        <f t="shared" si="223"/>
        <v>0</v>
      </c>
      <c r="BI115" s="125">
        <f t="shared" si="223"/>
        <v>0</v>
      </c>
      <c r="BJ115" s="125">
        <f t="shared" si="223"/>
        <v>0</v>
      </c>
      <c r="BK115" s="125">
        <f t="shared" si="223"/>
        <v>0</v>
      </c>
      <c r="BL115" s="125">
        <f t="shared" si="223"/>
        <v>0</v>
      </c>
      <c r="BM115" s="125">
        <f t="shared" si="223"/>
        <v>0</v>
      </c>
      <c r="BN115" s="125">
        <f t="shared" si="223"/>
        <v>0</v>
      </c>
      <c r="BO115" s="125">
        <f t="shared" si="223"/>
        <v>0</v>
      </c>
      <c r="BP115" s="125">
        <f t="shared" si="223"/>
        <v>0</v>
      </c>
      <c r="BQ115" s="125">
        <f t="shared" si="223"/>
        <v>0</v>
      </c>
      <c r="BR115" s="125">
        <f t="shared" ref="BR115:CW115" si="224">BR55*BR25/10000</f>
        <v>0</v>
      </c>
      <c r="BS115" s="125">
        <f t="shared" si="224"/>
        <v>0</v>
      </c>
      <c r="BT115" s="125">
        <f t="shared" si="224"/>
        <v>0</v>
      </c>
      <c r="BU115" s="125">
        <f t="shared" si="224"/>
        <v>0</v>
      </c>
      <c r="BV115" s="125">
        <f t="shared" si="224"/>
        <v>0</v>
      </c>
      <c r="BW115" s="125">
        <f t="shared" si="224"/>
        <v>0</v>
      </c>
      <c r="BX115" s="125">
        <f t="shared" si="224"/>
        <v>0</v>
      </c>
      <c r="BY115" s="125">
        <f t="shared" si="224"/>
        <v>0</v>
      </c>
      <c r="BZ115" s="125">
        <f t="shared" si="224"/>
        <v>0</v>
      </c>
      <c r="CA115" s="125">
        <f t="shared" si="224"/>
        <v>0</v>
      </c>
      <c r="CB115" s="125">
        <f t="shared" si="224"/>
        <v>0</v>
      </c>
      <c r="CC115" s="125">
        <f t="shared" si="224"/>
        <v>0</v>
      </c>
      <c r="CD115" s="125">
        <f t="shared" si="224"/>
        <v>0</v>
      </c>
      <c r="CE115" s="125">
        <f t="shared" si="224"/>
        <v>0</v>
      </c>
      <c r="CF115" s="125">
        <f t="shared" si="224"/>
        <v>0</v>
      </c>
      <c r="CG115" s="125">
        <f t="shared" si="224"/>
        <v>0</v>
      </c>
      <c r="CH115" s="125">
        <f t="shared" si="224"/>
        <v>0</v>
      </c>
      <c r="CI115" s="125">
        <f t="shared" si="224"/>
        <v>0</v>
      </c>
      <c r="CJ115" s="125">
        <f t="shared" si="224"/>
        <v>0</v>
      </c>
      <c r="CK115" s="125">
        <f t="shared" si="224"/>
        <v>0</v>
      </c>
      <c r="CL115" s="125">
        <f t="shared" si="224"/>
        <v>0</v>
      </c>
      <c r="CM115" s="125">
        <f t="shared" si="224"/>
        <v>0</v>
      </c>
      <c r="CN115" s="125">
        <f t="shared" si="224"/>
        <v>0</v>
      </c>
      <c r="CO115" s="125">
        <f t="shared" si="224"/>
        <v>0</v>
      </c>
      <c r="CP115" s="125">
        <f t="shared" si="224"/>
        <v>0</v>
      </c>
      <c r="CQ115" s="125">
        <f t="shared" si="224"/>
        <v>0</v>
      </c>
      <c r="CR115" s="125">
        <f t="shared" si="224"/>
        <v>0</v>
      </c>
      <c r="CS115" s="125">
        <f t="shared" si="224"/>
        <v>0</v>
      </c>
      <c r="CT115" s="125">
        <f t="shared" si="224"/>
        <v>0</v>
      </c>
      <c r="CU115" s="125">
        <f t="shared" si="224"/>
        <v>0</v>
      </c>
      <c r="CV115" s="125">
        <f t="shared" si="224"/>
        <v>0</v>
      </c>
      <c r="CW115" s="125">
        <f t="shared" si="224"/>
        <v>0</v>
      </c>
      <c r="CX115" s="125">
        <f t="shared" ref="CX115:EC115" si="225">CX55*CX25/10000</f>
        <v>0</v>
      </c>
      <c r="CY115" s="125">
        <f t="shared" si="225"/>
        <v>0</v>
      </c>
      <c r="CZ115" s="125">
        <f t="shared" si="225"/>
        <v>0</v>
      </c>
      <c r="DA115" s="125">
        <f t="shared" si="225"/>
        <v>0</v>
      </c>
      <c r="DB115" s="125">
        <f t="shared" si="225"/>
        <v>0</v>
      </c>
      <c r="DC115" s="125">
        <f t="shared" si="225"/>
        <v>0</v>
      </c>
      <c r="DD115" s="125">
        <f t="shared" si="225"/>
        <v>0</v>
      </c>
      <c r="DE115" s="125">
        <f t="shared" si="225"/>
        <v>0</v>
      </c>
      <c r="DF115" s="125">
        <f t="shared" si="225"/>
        <v>0</v>
      </c>
      <c r="DG115" s="125">
        <f t="shared" si="225"/>
        <v>0</v>
      </c>
      <c r="DH115" s="125">
        <f t="shared" si="225"/>
        <v>0</v>
      </c>
      <c r="DI115" s="125">
        <f t="shared" si="225"/>
        <v>0</v>
      </c>
      <c r="DJ115" s="125">
        <f t="shared" si="225"/>
        <v>0</v>
      </c>
      <c r="DK115" s="125">
        <f t="shared" si="225"/>
        <v>0</v>
      </c>
      <c r="DL115" s="125">
        <f t="shared" si="225"/>
        <v>0</v>
      </c>
      <c r="DM115" s="125">
        <f t="shared" si="225"/>
        <v>0</v>
      </c>
      <c r="DN115" s="125">
        <f t="shared" si="225"/>
        <v>0</v>
      </c>
      <c r="DO115" s="125">
        <f t="shared" si="225"/>
        <v>0</v>
      </c>
      <c r="DP115" s="125">
        <f t="shared" si="225"/>
        <v>0</v>
      </c>
      <c r="DQ115" s="125">
        <f t="shared" si="225"/>
        <v>0</v>
      </c>
      <c r="DR115" s="125">
        <f t="shared" si="225"/>
        <v>0</v>
      </c>
      <c r="DS115" s="125">
        <f t="shared" si="225"/>
        <v>0</v>
      </c>
      <c r="DT115" s="125">
        <f t="shared" si="225"/>
        <v>0</v>
      </c>
      <c r="DU115" s="125">
        <f t="shared" si="225"/>
        <v>0</v>
      </c>
      <c r="DV115" s="125">
        <f t="shared" si="225"/>
        <v>0</v>
      </c>
      <c r="DW115" s="125">
        <f t="shared" si="225"/>
        <v>0</v>
      </c>
      <c r="DX115" s="125">
        <f t="shared" si="225"/>
        <v>0</v>
      </c>
      <c r="DY115" s="125">
        <f t="shared" si="225"/>
        <v>0</v>
      </c>
      <c r="DZ115" s="125">
        <f t="shared" si="225"/>
        <v>0</v>
      </c>
      <c r="EA115" s="125">
        <f t="shared" si="225"/>
        <v>0</v>
      </c>
      <c r="EB115" s="125">
        <f t="shared" si="225"/>
        <v>0</v>
      </c>
      <c r="EC115" s="125">
        <f t="shared" si="225"/>
        <v>0</v>
      </c>
      <c r="ED115" s="125">
        <f t="shared" ref="ED115:FI115" si="226">ED55*ED25/10000</f>
        <v>0</v>
      </c>
      <c r="EE115" s="125">
        <f t="shared" si="226"/>
        <v>0</v>
      </c>
      <c r="EF115" s="125">
        <f t="shared" si="226"/>
        <v>0</v>
      </c>
      <c r="EG115" s="125">
        <f t="shared" si="226"/>
        <v>0</v>
      </c>
      <c r="EH115" s="125">
        <f t="shared" si="226"/>
        <v>0</v>
      </c>
      <c r="EI115" s="125">
        <f t="shared" si="226"/>
        <v>0</v>
      </c>
      <c r="EJ115" s="125">
        <f t="shared" si="226"/>
        <v>0</v>
      </c>
      <c r="EK115" s="125">
        <f t="shared" si="226"/>
        <v>0</v>
      </c>
      <c r="EL115" s="125">
        <f t="shared" si="226"/>
        <v>0</v>
      </c>
      <c r="EM115" s="125">
        <f t="shared" si="226"/>
        <v>0</v>
      </c>
      <c r="EN115" s="125">
        <f t="shared" si="226"/>
        <v>0</v>
      </c>
      <c r="EO115" s="125">
        <f t="shared" si="226"/>
        <v>0</v>
      </c>
      <c r="EP115" s="125">
        <f t="shared" si="226"/>
        <v>0</v>
      </c>
      <c r="EQ115" s="125">
        <f t="shared" si="226"/>
        <v>0</v>
      </c>
      <c r="ER115" s="125">
        <f t="shared" si="226"/>
        <v>0</v>
      </c>
      <c r="ES115" s="125">
        <f t="shared" si="226"/>
        <v>0</v>
      </c>
      <c r="ET115" s="125">
        <f t="shared" si="226"/>
        <v>0</v>
      </c>
      <c r="EU115" s="125">
        <f t="shared" si="226"/>
        <v>0</v>
      </c>
      <c r="EV115" s="125">
        <f t="shared" si="226"/>
        <v>0</v>
      </c>
      <c r="EW115" s="125">
        <f t="shared" si="226"/>
        <v>0</v>
      </c>
      <c r="EX115" s="125">
        <f t="shared" si="226"/>
        <v>0</v>
      </c>
      <c r="EY115" s="125">
        <f t="shared" si="226"/>
        <v>0</v>
      </c>
      <c r="EZ115" s="125">
        <f t="shared" si="226"/>
        <v>0</v>
      </c>
      <c r="FA115" s="125">
        <f t="shared" si="226"/>
        <v>0</v>
      </c>
      <c r="FB115" s="125">
        <f t="shared" si="226"/>
        <v>0</v>
      </c>
      <c r="FC115" s="125">
        <f t="shared" si="226"/>
        <v>0</v>
      </c>
      <c r="FD115" s="125">
        <f t="shared" si="226"/>
        <v>0</v>
      </c>
      <c r="FE115" s="125">
        <f t="shared" si="226"/>
        <v>0</v>
      </c>
      <c r="FF115" s="125">
        <f t="shared" si="226"/>
        <v>0</v>
      </c>
      <c r="FG115" s="125">
        <f t="shared" si="226"/>
        <v>0</v>
      </c>
      <c r="FH115" s="125">
        <f t="shared" si="226"/>
        <v>0</v>
      </c>
      <c r="FI115" s="125">
        <f t="shared" si="226"/>
        <v>0</v>
      </c>
      <c r="FJ115" s="125">
        <f t="shared" ref="FJ115:GE115" si="227">FJ55*FJ25/10000</f>
        <v>0</v>
      </c>
      <c r="FK115" s="125">
        <f t="shared" si="227"/>
        <v>0</v>
      </c>
      <c r="FL115" s="125">
        <f t="shared" si="227"/>
        <v>0</v>
      </c>
      <c r="FM115" s="125">
        <f t="shared" si="227"/>
        <v>0</v>
      </c>
      <c r="FN115" s="125">
        <f t="shared" si="227"/>
        <v>0</v>
      </c>
      <c r="FO115" s="125">
        <f t="shared" si="227"/>
        <v>0</v>
      </c>
      <c r="FP115" s="125">
        <f t="shared" si="227"/>
        <v>0</v>
      </c>
      <c r="FQ115" s="125">
        <f t="shared" si="227"/>
        <v>0</v>
      </c>
      <c r="FR115" s="125">
        <f t="shared" si="227"/>
        <v>0</v>
      </c>
      <c r="FS115" s="125">
        <f t="shared" si="227"/>
        <v>0</v>
      </c>
      <c r="FT115" s="125">
        <f t="shared" si="227"/>
        <v>0</v>
      </c>
      <c r="FU115" s="125">
        <f t="shared" si="227"/>
        <v>0</v>
      </c>
      <c r="FV115" s="125">
        <f t="shared" si="227"/>
        <v>0</v>
      </c>
      <c r="FW115" s="125">
        <f t="shared" si="227"/>
        <v>0</v>
      </c>
      <c r="FX115" s="125">
        <f t="shared" si="227"/>
        <v>0</v>
      </c>
      <c r="FY115" s="125">
        <f t="shared" si="227"/>
        <v>0</v>
      </c>
      <c r="FZ115" s="125">
        <f t="shared" si="227"/>
        <v>0</v>
      </c>
      <c r="GA115" s="125">
        <f t="shared" si="227"/>
        <v>0</v>
      </c>
      <c r="GB115" s="125">
        <f t="shared" si="227"/>
        <v>0</v>
      </c>
      <c r="GC115" s="125">
        <f t="shared" si="227"/>
        <v>0</v>
      </c>
      <c r="GD115" s="125">
        <f t="shared" si="227"/>
        <v>0</v>
      </c>
      <c r="GE115" s="125">
        <f t="shared" si="227"/>
        <v>0</v>
      </c>
    </row>
    <row r="116" spans="1:187" s="93" customFormat="1" ht="21" customHeight="1">
      <c r="A116" s="43" t="str">
        <f>目录及说明!$C$3</f>
        <v>XX地区</v>
      </c>
      <c r="B116" s="43" t="str">
        <f>目录及说明!$C$4</f>
        <v>XX项目</v>
      </c>
      <c r="C116" s="92" t="s">
        <v>8</v>
      </c>
      <c r="D116" s="853"/>
      <c r="E116" s="51">
        <f>SUM(E117:E120)</f>
        <v>0</v>
      </c>
      <c r="F116" s="51">
        <f>SUM(F117:F120)</f>
        <v>0</v>
      </c>
      <c r="G116" s="51">
        <f t="shared" ref="G116:BR116" si="228">SUM(G117:G120)</f>
        <v>0</v>
      </c>
      <c r="H116" s="51">
        <f t="shared" si="228"/>
        <v>0</v>
      </c>
      <c r="I116" s="51">
        <f t="shared" si="228"/>
        <v>0</v>
      </c>
      <c r="J116" s="51">
        <f t="shared" si="228"/>
        <v>0</v>
      </c>
      <c r="K116" s="51">
        <f t="shared" si="228"/>
        <v>0</v>
      </c>
      <c r="L116" s="51">
        <f t="shared" si="228"/>
        <v>0</v>
      </c>
      <c r="M116" s="51">
        <f t="shared" si="228"/>
        <v>0</v>
      </c>
      <c r="N116" s="51">
        <f t="shared" si="228"/>
        <v>0</v>
      </c>
      <c r="O116" s="51">
        <f t="shared" si="228"/>
        <v>0</v>
      </c>
      <c r="P116" s="51">
        <f t="shared" si="228"/>
        <v>0</v>
      </c>
      <c r="Q116" s="51">
        <f t="shared" si="228"/>
        <v>0</v>
      </c>
      <c r="R116" s="51">
        <f t="shared" si="228"/>
        <v>0</v>
      </c>
      <c r="S116" s="51">
        <f t="shared" si="228"/>
        <v>0</v>
      </c>
      <c r="T116" s="51">
        <f t="shared" si="228"/>
        <v>0</v>
      </c>
      <c r="U116" s="51">
        <f t="shared" si="228"/>
        <v>0</v>
      </c>
      <c r="V116" s="51">
        <f t="shared" si="228"/>
        <v>0</v>
      </c>
      <c r="W116" s="51">
        <f t="shared" si="228"/>
        <v>0</v>
      </c>
      <c r="X116" s="51">
        <f t="shared" si="228"/>
        <v>0</v>
      </c>
      <c r="Y116" s="51">
        <f t="shared" si="228"/>
        <v>0</v>
      </c>
      <c r="Z116" s="51">
        <f t="shared" si="228"/>
        <v>0</v>
      </c>
      <c r="AA116" s="51">
        <f t="shared" si="228"/>
        <v>0</v>
      </c>
      <c r="AB116" s="51">
        <f t="shared" si="228"/>
        <v>0</v>
      </c>
      <c r="AC116" s="51">
        <f t="shared" si="228"/>
        <v>0</v>
      </c>
      <c r="AD116" s="51">
        <f t="shared" si="228"/>
        <v>0</v>
      </c>
      <c r="AE116" s="51">
        <f t="shared" si="228"/>
        <v>0</v>
      </c>
      <c r="AF116" s="51">
        <f t="shared" si="228"/>
        <v>0</v>
      </c>
      <c r="AG116" s="51">
        <f t="shared" si="228"/>
        <v>0</v>
      </c>
      <c r="AH116" s="51">
        <f t="shared" si="228"/>
        <v>0</v>
      </c>
      <c r="AI116" s="51">
        <f t="shared" si="228"/>
        <v>0</v>
      </c>
      <c r="AJ116" s="51">
        <f t="shared" si="228"/>
        <v>0</v>
      </c>
      <c r="AK116" s="51">
        <f t="shared" si="228"/>
        <v>0</v>
      </c>
      <c r="AL116" s="51">
        <f t="shared" si="228"/>
        <v>0</v>
      </c>
      <c r="AM116" s="51">
        <f t="shared" si="228"/>
        <v>0</v>
      </c>
      <c r="AN116" s="51">
        <f t="shared" si="228"/>
        <v>0</v>
      </c>
      <c r="AO116" s="51">
        <f t="shared" si="228"/>
        <v>0</v>
      </c>
      <c r="AP116" s="51">
        <f t="shared" si="228"/>
        <v>0</v>
      </c>
      <c r="AQ116" s="51">
        <f t="shared" si="228"/>
        <v>0</v>
      </c>
      <c r="AR116" s="51">
        <f t="shared" si="228"/>
        <v>0</v>
      </c>
      <c r="AS116" s="51">
        <f t="shared" si="228"/>
        <v>0</v>
      </c>
      <c r="AT116" s="51">
        <f t="shared" si="228"/>
        <v>0</v>
      </c>
      <c r="AU116" s="51">
        <f t="shared" si="228"/>
        <v>0</v>
      </c>
      <c r="AV116" s="51">
        <f t="shared" si="228"/>
        <v>0</v>
      </c>
      <c r="AW116" s="51">
        <f t="shared" si="228"/>
        <v>0</v>
      </c>
      <c r="AX116" s="51">
        <f t="shared" si="228"/>
        <v>0</v>
      </c>
      <c r="AY116" s="51">
        <f t="shared" si="228"/>
        <v>0</v>
      </c>
      <c r="AZ116" s="51">
        <f t="shared" si="228"/>
        <v>0</v>
      </c>
      <c r="BA116" s="51">
        <f t="shared" si="228"/>
        <v>0</v>
      </c>
      <c r="BB116" s="51">
        <f t="shared" si="228"/>
        <v>0</v>
      </c>
      <c r="BC116" s="51">
        <f t="shared" si="228"/>
        <v>0</v>
      </c>
      <c r="BD116" s="51">
        <f t="shared" si="228"/>
        <v>0</v>
      </c>
      <c r="BE116" s="51">
        <f t="shared" si="228"/>
        <v>0</v>
      </c>
      <c r="BF116" s="51">
        <f t="shared" si="228"/>
        <v>0</v>
      </c>
      <c r="BG116" s="51">
        <f t="shared" si="228"/>
        <v>0</v>
      </c>
      <c r="BH116" s="51">
        <f t="shared" si="228"/>
        <v>0</v>
      </c>
      <c r="BI116" s="51">
        <f t="shared" si="228"/>
        <v>0</v>
      </c>
      <c r="BJ116" s="51">
        <f t="shared" si="228"/>
        <v>0</v>
      </c>
      <c r="BK116" s="51">
        <f t="shared" si="228"/>
        <v>0</v>
      </c>
      <c r="BL116" s="51">
        <f t="shared" si="228"/>
        <v>0</v>
      </c>
      <c r="BM116" s="51">
        <f t="shared" si="228"/>
        <v>0</v>
      </c>
      <c r="BN116" s="51">
        <f t="shared" si="228"/>
        <v>0</v>
      </c>
      <c r="BO116" s="51">
        <f t="shared" si="228"/>
        <v>0</v>
      </c>
      <c r="BP116" s="51">
        <f t="shared" si="228"/>
        <v>0</v>
      </c>
      <c r="BQ116" s="51">
        <f t="shared" si="228"/>
        <v>0</v>
      </c>
      <c r="BR116" s="51">
        <f t="shared" si="228"/>
        <v>0</v>
      </c>
      <c r="BS116" s="51">
        <f t="shared" ref="BS116:ED116" si="229">SUM(BS117:BS120)</f>
        <v>0</v>
      </c>
      <c r="BT116" s="51">
        <f t="shared" si="229"/>
        <v>0</v>
      </c>
      <c r="BU116" s="51">
        <f t="shared" si="229"/>
        <v>0</v>
      </c>
      <c r="BV116" s="51">
        <f t="shared" si="229"/>
        <v>0</v>
      </c>
      <c r="BW116" s="51">
        <f t="shared" si="229"/>
        <v>0</v>
      </c>
      <c r="BX116" s="51">
        <f t="shared" si="229"/>
        <v>0</v>
      </c>
      <c r="BY116" s="51">
        <f t="shared" si="229"/>
        <v>0</v>
      </c>
      <c r="BZ116" s="51">
        <f t="shared" si="229"/>
        <v>0</v>
      </c>
      <c r="CA116" s="51">
        <f t="shared" si="229"/>
        <v>0</v>
      </c>
      <c r="CB116" s="51">
        <f t="shared" si="229"/>
        <v>0</v>
      </c>
      <c r="CC116" s="51">
        <f t="shared" si="229"/>
        <v>0</v>
      </c>
      <c r="CD116" s="51">
        <f t="shared" si="229"/>
        <v>0</v>
      </c>
      <c r="CE116" s="51">
        <f t="shared" si="229"/>
        <v>0</v>
      </c>
      <c r="CF116" s="51">
        <f t="shared" si="229"/>
        <v>0</v>
      </c>
      <c r="CG116" s="51">
        <f t="shared" si="229"/>
        <v>0</v>
      </c>
      <c r="CH116" s="51">
        <f t="shared" si="229"/>
        <v>0</v>
      </c>
      <c r="CI116" s="51">
        <f t="shared" si="229"/>
        <v>0</v>
      </c>
      <c r="CJ116" s="51">
        <f t="shared" si="229"/>
        <v>0</v>
      </c>
      <c r="CK116" s="51">
        <f t="shared" si="229"/>
        <v>0</v>
      </c>
      <c r="CL116" s="51">
        <f t="shared" si="229"/>
        <v>0</v>
      </c>
      <c r="CM116" s="51">
        <f t="shared" si="229"/>
        <v>0</v>
      </c>
      <c r="CN116" s="51">
        <f t="shared" si="229"/>
        <v>0</v>
      </c>
      <c r="CO116" s="51">
        <f t="shared" si="229"/>
        <v>0</v>
      </c>
      <c r="CP116" s="51">
        <f t="shared" si="229"/>
        <v>0</v>
      </c>
      <c r="CQ116" s="51">
        <f t="shared" si="229"/>
        <v>0</v>
      </c>
      <c r="CR116" s="51">
        <f t="shared" si="229"/>
        <v>0</v>
      </c>
      <c r="CS116" s="51">
        <f t="shared" si="229"/>
        <v>0</v>
      </c>
      <c r="CT116" s="51">
        <f t="shared" si="229"/>
        <v>0</v>
      </c>
      <c r="CU116" s="51">
        <f t="shared" si="229"/>
        <v>0</v>
      </c>
      <c r="CV116" s="51">
        <f t="shared" si="229"/>
        <v>0</v>
      </c>
      <c r="CW116" s="51">
        <f t="shared" si="229"/>
        <v>0</v>
      </c>
      <c r="CX116" s="51">
        <f t="shared" si="229"/>
        <v>0</v>
      </c>
      <c r="CY116" s="51">
        <f t="shared" si="229"/>
        <v>0</v>
      </c>
      <c r="CZ116" s="51">
        <f t="shared" si="229"/>
        <v>0</v>
      </c>
      <c r="DA116" s="51">
        <f t="shared" si="229"/>
        <v>0</v>
      </c>
      <c r="DB116" s="51">
        <f t="shared" si="229"/>
        <v>0</v>
      </c>
      <c r="DC116" s="51">
        <f t="shared" si="229"/>
        <v>0</v>
      </c>
      <c r="DD116" s="51">
        <f t="shared" si="229"/>
        <v>0</v>
      </c>
      <c r="DE116" s="51">
        <f t="shared" si="229"/>
        <v>0</v>
      </c>
      <c r="DF116" s="51">
        <f t="shared" si="229"/>
        <v>0</v>
      </c>
      <c r="DG116" s="51">
        <f t="shared" si="229"/>
        <v>0</v>
      </c>
      <c r="DH116" s="51">
        <f t="shared" si="229"/>
        <v>0</v>
      </c>
      <c r="DI116" s="51">
        <f t="shared" si="229"/>
        <v>0</v>
      </c>
      <c r="DJ116" s="51">
        <f t="shared" si="229"/>
        <v>0</v>
      </c>
      <c r="DK116" s="51">
        <f t="shared" si="229"/>
        <v>0</v>
      </c>
      <c r="DL116" s="51">
        <f t="shared" si="229"/>
        <v>0</v>
      </c>
      <c r="DM116" s="51">
        <f t="shared" si="229"/>
        <v>0</v>
      </c>
      <c r="DN116" s="51">
        <f t="shared" si="229"/>
        <v>0</v>
      </c>
      <c r="DO116" s="51">
        <f t="shared" si="229"/>
        <v>0</v>
      </c>
      <c r="DP116" s="51">
        <f t="shared" si="229"/>
        <v>0</v>
      </c>
      <c r="DQ116" s="51">
        <f t="shared" si="229"/>
        <v>0</v>
      </c>
      <c r="DR116" s="51">
        <f t="shared" si="229"/>
        <v>0</v>
      </c>
      <c r="DS116" s="51">
        <f t="shared" si="229"/>
        <v>0</v>
      </c>
      <c r="DT116" s="51">
        <f t="shared" si="229"/>
        <v>0</v>
      </c>
      <c r="DU116" s="51">
        <f t="shared" si="229"/>
        <v>0</v>
      </c>
      <c r="DV116" s="51">
        <f t="shared" si="229"/>
        <v>0</v>
      </c>
      <c r="DW116" s="51">
        <f t="shared" si="229"/>
        <v>0</v>
      </c>
      <c r="DX116" s="51">
        <f t="shared" si="229"/>
        <v>0</v>
      </c>
      <c r="DY116" s="51">
        <f t="shared" si="229"/>
        <v>0</v>
      </c>
      <c r="DZ116" s="51">
        <f t="shared" si="229"/>
        <v>0</v>
      </c>
      <c r="EA116" s="51">
        <f t="shared" si="229"/>
        <v>0</v>
      </c>
      <c r="EB116" s="51">
        <f t="shared" si="229"/>
        <v>0</v>
      </c>
      <c r="EC116" s="51">
        <f t="shared" si="229"/>
        <v>0</v>
      </c>
      <c r="ED116" s="51">
        <f t="shared" si="229"/>
        <v>0</v>
      </c>
      <c r="EE116" s="51">
        <f t="shared" ref="EE116:GE116" si="230">SUM(EE117:EE120)</f>
        <v>0</v>
      </c>
      <c r="EF116" s="51">
        <f t="shared" si="230"/>
        <v>0</v>
      </c>
      <c r="EG116" s="51">
        <f t="shared" si="230"/>
        <v>0</v>
      </c>
      <c r="EH116" s="51">
        <f t="shared" si="230"/>
        <v>0</v>
      </c>
      <c r="EI116" s="51">
        <f t="shared" si="230"/>
        <v>0</v>
      </c>
      <c r="EJ116" s="51">
        <f t="shared" si="230"/>
        <v>0</v>
      </c>
      <c r="EK116" s="51">
        <f t="shared" si="230"/>
        <v>0</v>
      </c>
      <c r="EL116" s="51">
        <f t="shared" si="230"/>
        <v>0</v>
      </c>
      <c r="EM116" s="51">
        <f t="shared" si="230"/>
        <v>0</v>
      </c>
      <c r="EN116" s="51">
        <f t="shared" si="230"/>
        <v>0</v>
      </c>
      <c r="EO116" s="51">
        <f t="shared" si="230"/>
        <v>0</v>
      </c>
      <c r="EP116" s="51">
        <f t="shared" si="230"/>
        <v>0</v>
      </c>
      <c r="EQ116" s="51">
        <f t="shared" si="230"/>
        <v>0</v>
      </c>
      <c r="ER116" s="51">
        <f t="shared" si="230"/>
        <v>0</v>
      </c>
      <c r="ES116" s="51">
        <f t="shared" si="230"/>
        <v>0</v>
      </c>
      <c r="ET116" s="51">
        <f t="shared" si="230"/>
        <v>0</v>
      </c>
      <c r="EU116" s="51">
        <f t="shared" si="230"/>
        <v>0</v>
      </c>
      <c r="EV116" s="51">
        <f t="shared" si="230"/>
        <v>0</v>
      </c>
      <c r="EW116" s="51">
        <f t="shared" si="230"/>
        <v>0</v>
      </c>
      <c r="EX116" s="51">
        <f t="shared" si="230"/>
        <v>0</v>
      </c>
      <c r="EY116" s="51">
        <f t="shared" si="230"/>
        <v>0</v>
      </c>
      <c r="EZ116" s="51">
        <f t="shared" si="230"/>
        <v>0</v>
      </c>
      <c r="FA116" s="51">
        <f t="shared" si="230"/>
        <v>0</v>
      </c>
      <c r="FB116" s="51">
        <f t="shared" si="230"/>
        <v>0</v>
      </c>
      <c r="FC116" s="51">
        <f t="shared" si="230"/>
        <v>0</v>
      </c>
      <c r="FD116" s="51">
        <f t="shared" si="230"/>
        <v>0</v>
      </c>
      <c r="FE116" s="51">
        <f t="shared" si="230"/>
        <v>0</v>
      </c>
      <c r="FF116" s="51">
        <f t="shared" si="230"/>
        <v>0</v>
      </c>
      <c r="FG116" s="51">
        <f t="shared" si="230"/>
        <v>0</v>
      </c>
      <c r="FH116" s="51">
        <f t="shared" si="230"/>
        <v>0</v>
      </c>
      <c r="FI116" s="51">
        <f t="shared" si="230"/>
        <v>0</v>
      </c>
      <c r="FJ116" s="51">
        <f t="shared" si="230"/>
        <v>0</v>
      </c>
      <c r="FK116" s="51">
        <f t="shared" si="230"/>
        <v>0</v>
      </c>
      <c r="FL116" s="51">
        <f t="shared" si="230"/>
        <v>0</v>
      </c>
      <c r="FM116" s="51">
        <f t="shared" si="230"/>
        <v>0</v>
      </c>
      <c r="FN116" s="51">
        <f t="shared" si="230"/>
        <v>0</v>
      </c>
      <c r="FO116" s="51">
        <f t="shared" si="230"/>
        <v>0</v>
      </c>
      <c r="FP116" s="51">
        <f t="shared" si="230"/>
        <v>0</v>
      </c>
      <c r="FQ116" s="51">
        <f t="shared" si="230"/>
        <v>0</v>
      </c>
      <c r="FR116" s="51">
        <f t="shared" si="230"/>
        <v>0</v>
      </c>
      <c r="FS116" s="51">
        <f t="shared" si="230"/>
        <v>0</v>
      </c>
      <c r="FT116" s="51">
        <f t="shared" si="230"/>
        <v>0</v>
      </c>
      <c r="FU116" s="51">
        <f t="shared" si="230"/>
        <v>0</v>
      </c>
      <c r="FV116" s="51">
        <f t="shared" si="230"/>
        <v>0</v>
      </c>
      <c r="FW116" s="51">
        <f t="shared" si="230"/>
        <v>0</v>
      </c>
      <c r="FX116" s="51">
        <f t="shared" si="230"/>
        <v>0</v>
      </c>
      <c r="FY116" s="51">
        <f t="shared" si="230"/>
        <v>0</v>
      </c>
      <c r="FZ116" s="51">
        <f t="shared" si="230"/>
        <v>0</v>
      </c>
      <c r="GA116" s="51">
        <f t="shared" si="230"/>
        <v>0</v>
      </c>
      <c r="GB116" s="51">
        <f t="shared" si="230"/>
        <v>0</v>
      </c>
      <c r="GC116" s="51">
        <f t="shared" si="230"/>
        <v>0</v>
      </c>
      <c r="GD116" s="51">
        <f t="shared" si="230"/>
        <v>0</v>
      </c>
      <c r="GE116" s="51">
        <f t="shared" si="230"/>
        <v>0</v>
      </c>
    </row>
    <row r="117" spans="1:187" s="93" customFormat="1" ht="21" customHeight="1" outlineLevel="1">
      <c r="A117" s="43" t="str">
        <f>目录及说明!$C$3</f>
        <v>XX地区</v>
      </c>
      <c r="B117" s="43" t="str">
        <f>目录及说明!$C$4</f>
        <v>XX项目</v>
      </c>
      <c r="C117" s="94" t="str">
        <f t="shared" ref="C117:C120" si="231">C27</f>
        <v>类别1</v>
      </c>
      <c r="D117" s="853"/>
      <c r="E117" s="125">
        <f t="shared" ref="E117" si="232">E57*E27/10000</f>
        <v>0</v>
      </c>
      <c r="F117" s="125">
        <f t="shared" ref="F117:AK117" si="233">F57*F27/10000</f>
        <v>0</v>
      </c>
      <c r="G117" s="125">
        <f t="shared" si="233"/>
        <v>0</v>
      </c>
      <c r="H117" s="125">
        <f t="shared" si="233"/>
        <v>0</v>
      </c>
      <c r="I117" s="125">
        <f t="shared" si="233"/>
        <v>0</v>
      </c>
      <c r="J117" s="125">
        <f t="shared" si="233"/>
        <v>0</v>
      </c>
      <c r="K117" s="125">
        <f t="shared" si="233"/>
        <v>0</v>
      </c>
      <c r="L117" s="125">
        <f t="shared" si="233"/>
        <v>0</v>
      </c>
      <c r="M117" s="125">
        <f t="shared" si="233"/>
        <v>0</v>
      </c>
      <c r="N117" s="125">
        <f t="shared" si="233"/>
        <v>0</v>
      </c>
      <c r="O117" s="125">
        <f t="shared" si="233"/>
        <v>0</v>
      </c>
      <c r="P117" s="125">
        <f t="shared" si="233"/>
        <v>0</v>
      </c>
      <c r="Q117" s="125">
        <f t="shared" si="233"/>
        <v>0</v>
      </c>
      <c r="R117" s="125">
        <f t="shared" si="233"/>
        <v>0</v>
      </c>
      <c r="S117" s="125">
        <f t="shared" si="233"/>
        <v>0</v>
      </c>
      <c r="T117" s="125">
        <f t="shared" si="233"/>
        <v>0</v>
      </c>
      <c r="U117" s="125">
        <f t="shared" si="233"/>
        <v>0</v>
      </c>
      <c r="V117" s="125">
        <f t="shared" si="233"/>
        <v>0</v>
      </c>
      <c r="W117" s="125">
        <f t="shared" si="233"/>
        <v>0</v>
      </c>
      <c r="X117" s="125">
        <f t="shared" si="233"/>
        <v>0</v>
      </c>
      <c r="Y117" s="125">
        <f t="shared" si="233"/>
        <v>0</v>
      </c>
      <c r="Z117" s="125">
        <f t="shared" si="233"/>
        <v>0</v>
      </c>
      <c r="AA117" s="125">
        <f t="shared" si="233"/>
        <v>0</v>
      </c>
      <c r="AB117" s="125">
        <f t="shared" si="233"/>
        <v>0</v>
      </c>
      <c r="AC117" s="125">
        <f t="shared" si="233"/>
        <v>0</v>
      </c>
      <c r="AD117" s="125">
        <f t="shared" si="233"/>
        <v>0</v>
      </c>
      <c r="AE117" s="125">
        <f t="shared" si="233"/>
        <v>0</v>
      </c>
      <c r="AF117" s="125">
        <f t="shared" si="233"/>
        <v>0</v>
      </c>
      <c r="AG117" s="125">
        <f t="shared" si="233"/>
        <v>0</v>
      </c>
      <c r="AH117" s="125">
        <f t="shared" si="233"/>
        <v>0</v>
      </c>
      <c r="AI117" s="125">
        <f t="shared" si="233"/>
        <v>0</v>
      </c>
      <c r="AJ117" s="125">
        <f t="shared" si="233"/>
        <v>0</v>
      </c>
      <c r="AK117" s="125">
        <f t="shared" si="233"/>
        <v>0</v>
      </c>
      <c r="AL117" s="125">
        <f t="shared" ref="AL117:BQ117" si="234">AL57*AL27/10000</f>
        <v>0</v>
      </c>
      <c r="AM117" s="125">
        <f t="shared" si="234"/>
        <v>0</v>
      </c>
      <c r="AN117" s="125">
        <f t="shared" si="234"/>
        <v>0</v>
      </c>
      <c r="AO117" s="125">
        <f t="shared" si="234"/>
        <v>0</v>
      </c>
      <c r="AP117" s="125">
        <f t="shared" si="234"/>
        <v>0</v>
      </c>
      <c r="AQ117" s="125">
        <f t="shared" si="234"/>
        <v>0</v>
      </c>
      <c r="AR117" s="125">
        <f t="shared" si="234"/>
        <v>0</v>
      </c>
      <c r="AS117" s="125">
        <f t="shared" si="234"/>
        <v>0</v>
      </c>
      <c r="AT117" s="125">
        <f t="shared" si="234"/>
        <v>0</v>
      </c>
      <c r="AU117" s="125">
        <f t="shared" si="234"/>
        <v>0</v>
      </c>
      <c r="AV117" s="125">
        <f t="shared" si="234"/>
        <v>0</v>
      </c>
      <c r="AW117" s="125">
        <f t="shared" si="234"/>
        <v>0</v>
      </c>
      <c r="AX117" s="125">
        <f t="shared" si="234"/>
        <v>0</v>
      </c>
      <c r="AY117" s="125">
        <f t="shared" si="234"/>
        <v>0</v>
      </c>
      <c r="AZ117" s="125">
        <f t="shared" si="234"/>
        <v>0</v>
      </c>
      <c r="BA117" s="125">
        <f t="shared" si="234"/>
        <v>0</v>
      </c>
      <c r="BB117" s="125">
        <f t="shared" si="234"/>
        <v>0</v>
      </c>
      <c r="BC117" s="125">
        <f t="shared" si="234"/>
        <v>0</v>
      </c>
      <c r="BD117" s="125">
        <f t="shared" si="234"/>
        <v>0</v>
      </c>
      <c r="BE117" s="125">
        <f t="shared" si="234"/>
        <v>0</v>
      </c>
      <c r="BF117" s="125">
        <f t="shared" si="234"/>
        <v>0</v>
      </c>
      <c r="BG117" s="125">
        <f t="shared" si="234"/>
        <v>0</v>
      </c>
      <c r="BH117" s="125">
        <f t="shared" si="234"/>
        <v>0</v>
      </c>
      <c r="BI117" s="125">
        <f t="shared" si="234"/>
        <v>0</v>
      </c>
      <c r="BJ117" s="125">
        <f t="shared" si="234"/>
        <v>0</v>
      </c>
      <c r="BK117" s="125">
        <f t="shared" si="234"/>
        <v>0</v>
      </c>
      <c r="BL117" s="125">
        <f t="shared" si="234"/>
        <v>0</v>
      </c>
      <c r="BM117" s="125">
        <f t="shared" si="234"/>
        <v>0</v>
      </c>
      <c r="BN117" s="125">
        <f t="shared" si="234"/>
        <v>0</v>
      </c>
      <c r="BO117" s="125">
        <f t="shared" si="234"/>
        <v>0</v>
      </c>
      <c r="BP117" s="125">
        <f t="shared" si="234"/>
        <v>0</v>
      </c>
      <c r="BQ117" s="125">
        <f t="shared" si="234"/>
        <v>0</v>
      </c>
      <c r="BR117" s="125">
        <f t="shared" ref="BR117:CW117" si="235">BR57*BR27/10000</f>
        <v>0</v>
      </c>
      <c r="BS117" s="125">
        <f t="shared" si="235"/>
        <v>0</v>
      </c>
      <c r="BT117" s="125">
        <f t="shared" si="235"/>
        <v>0</v>
      </c>
      <c r="BU117" s="125">
        <f t="shared" si="235"/>
        <v>0</v>
      </c>
      <c r="BV117" s="125">
        <f t="shared" si="235"/>
        <v>0</v>
      </c>
      <c r="BW117" s="125">
        <f t="shared" si="235"/>
        <v>0</v>
      </c>
      <c r="BX117" s="125">
        <f t="shared" si="235"/>
        <v>0</v>
      </c>
      <c r="BY117" s="125">
        <f t="shared" si="235"/>
        <v>0</v>
      </c>
      <c r="BZ117" s="125">
        <f t="shared" si="235"/>
        <v>0</v>
      </c>
      <c r="CA117" s="125">
        <f t="shared" si="235"/>
        <v>0</v>
      </c>
      <c r="CB117" s="125">
        <f t="shared" si="235"/>
        <v>0</v>
      </c>
      <c r="CC117" s="125">
        <f t="shared" si="235"/>
        <v>0</v>
      </c>
      <c r="CD117" s="125">
        <f t="shared" si="235"/>
        <v>0</v>
      </c>
      <c r="CE117" s="125">
        <f t="shared" si="235"/>
        <v>0</v>
      </c>
      <c r="CF117" s="125">
        <f t="shared" si="235"/>
        <v>0</v>
      </c>
      <c r="CG117" s="125">
        <f t="shared" si="235"/>
        <v>0</v>
      </c>
      <c r="CH117" s="125">
        <f t="shared" si="235"/>
        <v>0</v>
      </c>
      <c r="CI117" s="125">
        <f t="shared" si="235"/>
        <v>0</v>
      </c>
      <c r="CJ117" s="125">
        <f t="shared" si="235"/>
        <v>0</v>
      </c>
      <c r="CK117" s="125">
        <f t="shared" si="235"/>
        <v>0</v>
      </c>
      <c r="CL117" s="125">
        <f t="shared" si="235"/>
        <v>0</v>
      </c>
      <c r="CM117" s="125">
        <f t="shared" si="235"/>
        <v>0</v>
      </c>
      <c r="CN117" s="125">
        <f t="shared" si="235"/>
        <v>0</v>
      </c>
      <c r="CO117" s="125">
        <f t="shared" si="235"/>
        <v>0</v>
      </c>
      <c r="CP117" s="125">
        <f t="shared" si="235"/>
        <v>0</v>
      </c>
      <c r="CQ117" s="125">
        <f t="shared" si="235"/>
        <v>0</v>
      </c>
      <c r="CR117" s="125">
        <f t="shared" si="235"/>
        <v>0</v>
      </c>
      <c r="CS117" s="125">
        <f t="shared" si="235"/>
        <v>0</v>
      </c>
      <c r="CT117" s="125">
        <f t="shared" si="235"/>
        <v>0</v>
      </c>
      <c r="CU117" s="125">
        <f t="shared" si="235"/>
        <v>0</v>
      </c>
      <c r="CV117" s="125">
        <f t="shared" si="235"/>
        <v>0</v>
      </c>
      <c r="CW117" s="125">
        <f t="shared" si="235"/>
        <v>0</v>
      </c>
      <c r="CX117" s="125">
        <f t="shared" ref="CX117:EC117" si="236">CX57*CX27/10000</f>
        <v>0</v>
      </c>
      <c r="CY117" s="125">
        <f t="shared" si="236"/>
        <v>0</v>
      </c>
      <c r="CZ117" s="125">
        <f t="shared" si="236"/>
        <v>0</v>
      </c>
      <c r="DA117" s="125">
        <f t="shared" si="236"/>
        <v>0</v>
      </c>
      <c r="DB117" s="125">
        <f t="shared" si="236"/>
        <v>0</v>
      </c>
      <c r="DC117" s="125">
        <f t="shared" si="236"/>
        <v>0</v>
      </c>
      <c r="DD117" s="125">
        <f t="shared" si="236"/>
        <v>0</v>
      </c>
      <c r="DE117" s="125">
        <f t="shared" si="236"/>
        <v>0</v>
      </c>
      <c r="DF117" s="125">
        <f t="shared" si="236"/>
        <v>0</v>
      </c>
      <c r="DG117" s="125">
        <f t="shared" si="236"/>
        <v>0</v>
      </c>
      <c r="DH117" s="125">
        <f t="shared" si="236"/>
        <v>0</v>
      </c>
      <c r="DI117" s="125">
        <f t="shared" si="236"/>
        <v>0</v>
      </c>
      <c r="DJ117" s="125">
        <f t="shared" si="236"/>
        <v>0</v>
      </c>
      <c r="DK117" s="125">
        <f t="shared" si="236"/>
        <v>0</v>
      </c>
      <c r="DL117" s="125">
        <f t="shared" si="236"/>
        <v>0</v>
      </c>
      <c r="DM117" s="125">
        <f t="shared" si="236"/>
        <v>0</v>
      </c>
      <c r="DN117" s="125">
        <f t="shared" si="236"/>
        <v>0</v>
      </c>
      <c r="DO117" s="125">
        <f t="shared" si="236"/>
        <v>0</v>
      </c>
      <c r="DP117" s="125">
        <f t="shared" si="236"/>
        <v>0</v>
      </c>
      <c r="DQ117" s="125">
        <f t="shared" si="236"/>
        <v>0</v>
      </c>
      <c r="DR117" s="125">
        <f t="shared" si="236"/>
        <v>0</v>
      </c>
      <c r="DS117" s="125">
        <f t="shared" si="236"/>
        <v>0</v>
      </c>
      <c r="DT117" s="125">
        <f t="shared" si="236"/>
        <v>0</v>
      </c>
      <c r="DU117" s="125">
        <f t="shared" si="236"/>
        <v>0</v>
      </c>
      <c r="DV117" s="125">
        <f t="shared" si="236"/>
        <v>0</v>
      </c>
      <c r="DW117" s="125">
        <f t="shared" si="236"/>
        <v>0</v>
      </c>
      <c r="DX117" s="125">
        <f t="shared" si="236"/>
        <v>0</v>
      </c>
      <c r="DY117" s="125">
        <f t="shared" si="236"/>
        <v>0</v>
      </c>
      <c r="DZ117" s="125">
        <f t="shared" si="236"/>
        <v>0</v>
      </c>
      <c r="EA117" s="125">
        <f t="shared" si="236"/>
        <v>0</v>
      </c>
      <c r="EB117" s="125">
        <f t="shared" si="236"/>
        <v>0</v>
      </c>
      <c r="EC117" s="125">
        <f t="shared" si="236"/>
        <v>0</v>
      </c>
      <c r="ED117" s="125">
        <f t="shared" ref="ED117:FI117" si="237">ED57*ED27/10000</f>
        <v>0</v>
      </c>
      <c r="EE117" s="125">
        <f t="shared" si="237"/>
        <v>0</v>
      </c>
      <c r="EF117" s="125">
        <f t="shared" si="237"/>
        <v>0</v>
      </c>
      <c r="EG117" s="125">
        <f t="shared" si="237"/>
        <v>0</v>
      </c>
      <c r="EH117" s="125">
        <f t="shared" si="237"/>
        <v>0</v>
      </c>
      <c r="EI117" s="125">
        <f t="shared" si="237"/>
        <v>0</v>
      </c>
      <c r="EJ117" s="125">
        <f t="shared" si="237"/>
        <v>0</v>
      </c>
      <c r="EK117" s="125">
        <f t="shared" si="237"/>
        <v>0</v>
      </c>
      <c r="EL117" s="125">
        <f t="shared" si="237"/>
        <v>0</v>
      </c>
      <c r="EM117" s="125">
        <f t="shared" si="237"/>
        <v>0</v>
      </c>
      <c r="EN117" s="125">
        <f t="shared" si="237"/>
        <v>0</v>
      </c>
      <c r="EO117" s="125">
        <f t="shared" si="237"/>
        <v>0</v>
      </c>
      <c r="EP117" s="125">
        <f t="shared" si="237"/>
        <v>0</v>
      </c>
      <c r="EQ117" s="125">
        <f t="shared" si="237"/>
        <v>0</v>
      </c>
      <c r="ER117" s="125">
        <f t="shared" si="237"/>
        <v>0</v>
      </c>
      <c r="ES117" s="125">
        <f t="shared" si="237"/>
        <v>0</v>
      </c>
      <c r="ET117" s="125">
        <f t="shared" si="237"/>
        <v>0</v>
      </c>
      <c r="EU117" s="125">
        <f t="shared" si="237"/>
        <v>0</v>
      </c>
      <c r="EV117" s="125">
        <f t="shared" si="237"/>
        <v>0</v>
      </c>
      <c r="EW117" s="125">
        <f t="shared" si="237"/>
        <v>0</v>
      </c>
      <c r="EX117" s="125">
        <f t="shared" si="237"/>
        <v>0</v>
      </c>
      <c r="EY117" s="125">
        <f t="shared" si="237"/>
        <v>0</v>
      </c>
      <c r="EZ117" s="125">
        <f t="shared" si="237"/>
        <v>0</v>
      </c>
      <c r="FA117" s="125">
        <f t="shared" si="237"/>
        <v>0</v>
      </c>
      <c r="FB117" s="125">
        <f t="shared" si="237"/>
        <v>0</v>
      </c>
      <c r="FC117" s="125">
        <f t="shared" si="237"/>
        <v>0</v>
      </c>
      <c r="FD117" s="125">
        <f t="shared" si="237"/>
        <v>0</v>
      </c>
      <c r="FE117" s="125">
        <f t="shared" si="237"/>
        <v>0</v>
      </c>
      <c r="FF117" s="125">
        <f t="shared" si="237"/>
        <v>0</v>
      </c>
      <c r="FG117" s="125">
        <f t="shared" si="237"/>
        <v>0</v>
      </c>
      <c r="FH117" s="125">
        <f t="shared" si="237"/>
        <v>0</v>
      </c>
      <c r="FI117" s="125">
        <f t="shared" si="237"/>
        <v>0</v>
      </c>
      <c r="FJ117" s="125">
        <f t="shared" ref="FJ117:GE117" si="238">FJ57*FJ27/10000</f>
        <v>0</v>
      </c>
      <c r="FK117" s="125">
        <f t="shared" si="238"/>
        <v>0</v>
      </c>
      <c r="FL117" s="125">
        <f t="shared" si="238"/>
        <v>0</v>
      </c>
      <c r="FM117" s="125">
        <f t="shared" si="238"/>
        <v>0</v>
      </c>
      <c r="FN117" s="125">
        <f t="shared" si="238"/>
        <v>0</v>
      </c>
      <c r="FO117" s="125">
        <f t="shared" si="238"/>
        <v>0</v>
      </c>
      <c r="FP117" s="125">
        <f t="shared" si="238"/>
        <v>0</v>
      </c>
      <c r="FQ117" s="125">
        <f t="shared" si="238"/>
        <v>0</v>
      </c>
      <c r="FR117" s="125">
        <f t="shared" si="238"/>
        <v>0</v>
      </c>
      <c r="FS117" s="125">
        <f t="shared" si="238"/>
        <v>0</v>
      </c>
      <c r="FT117" s="125">
        <f t="shared" si="238"/>
        <v>0</v>
      </c>
      <c r="FU117" s="125">
        <f t="shared" si="238"/>
        <v>0</v>
      </c>
      <c r="FV117" s="125">
        <f t="shared" si="238"/>
        <v>0</v>
      </c>
      <c r="FW117" s="125">
        <f t="shared" si="238"/>
        <v>0</v>
      </c>
      <c r="FX117" s="125">
        <f t="shared" si="238"/>
        <v>0</v>
      </c>
      <c r="FY117" s="125">
        <f t="shared" si="238"/>
        <v>0</v>
      </c>
      <c r="FZ117" s="125">
        <f t="shared" si="238"/>
        <v>0</v>
      </c>
      <c r="GA117" s="125">
        <f t="shared" si="238"/>
        <v>0</v>
      </c>
      <c r="GB117" s="125">
        <f t="shared" si="238"/>
        <v>0</v>
      </c>
      <c r="GC117" s="125">
        <f t="shared" si="238"/>
        <v>0</v>
      </c>
      <c r="GD117" s="125">
        <f t="shared" si="238"/>
        <v>0</v>
      </c>
      <c r="GE117" s="125">
        <f t="shared" si="238"/>
        <v>0</v>
      </c>
    </row>
    <row r="118" spans="1:187" s="93" customFormat="1" ht="21" customHeight="1" outlineLevel="1">
      <c r="A118" s="43" t="str">
        <f>目录及说明!$C$3</f>
        <v>XX地区</v>
      </c>
      <c r="B118" s="43" t="str">
        <f>目录及说明!$C$4</f>
        <v>XX项目</v>
      </c>
      <c r="C118" s="94" t="str">
        <f t="shared" si="231"/>
        <v>类别2</v>
      </c>
      <c r="D118" s="853"/>
      <c r="E118" s="125">
        <f t="shared" ref="E118" si="239">E58*E28/10000</f>
        <v>0</v>
      </c>
      <c r="F118" s="125">
        <f t="shared" ref="F118:AK118" si="240">F58*F28/10000</f>
        <v>0</v>
      </c>
      <c r="G118" s="125">
        <f t="shared" si="240"/>
        <v>0</v>
      </c>
      <c r="H118" s="125">
        <f t="shared" si="240"/>
        <v>0</v>
      </c>
      <c r="I118" s="125">
        <f t="shared" si="240"/>
        <v>0</v>
      </c>
      <c r="J118" s="125">
        <f t="shared" si="240"/>
        <v>0</v>
      </c>
      <c r="K118" s="125">
        <f t="shared" si="240"/>
        <v>0</v>
      </c>
      <c r="L118" s="125">
        <f t="shared" si="240"/>
        <v>0</v>
      </c>
      <c r="M118" s="125">
        <f t="shared" si="240"/>
        <v>0</v>
      </c>
      <c r="N118" s="125">
        <f t="shared" si="240"/>
        <v>0</v>
      </c>
      <c r="O118" s="125">
        <f t="shared" si="240"/>
        <v>0</v>
      </c>
      <c r="P118" s="125">
        <f t="shared" si="240"/>
        <v>0</v>
      </c>
      <c r="Q118" s="125">
        <f t="shared" si="240"/>
        <v>0</v>
      </c>
      <c r="R118" s="125">
        <f t="shared" si="240"/>
        <v>0</v>
      </c>
      <c r="S118" s="125">
        <f t="shared" si="240"/>
        <v>0</v>
      </c>
      <c r="T118" s="125">
        <f t="shared" si="240"/>
        <v>0</v>
      </c>
      <c r="U118" s="125">
        <f t="shared" si="240"/>
        <v>0</v>
      </c>
      <c r="V118" s="125">
        <f t="shared" si="240"/>
        <v>0</v>
      </c>
      <c r="W118" s="125">
        <f t="shared" si="240"/>
        <v>0</v>
      </c>
      <c r="X118" s="125">
        <f t="shared" si="240"/>
        <v>0</v>
      </c>
      <c r="Y118" s="125">
        <f t="shared" si="240"/>
        <v>0</v>
      </c>
      <c r="Z118" s="125">
        <f t="shared" si="240"/>
        <v>0</v>
      </c>
      <c r="AA118" s="125">
        <f t="shared" si="240"/>
        <v>0</v>
      </c>
      <c r="AB118" s="125">
        <f t="shared" si="240"/>
        <v>0</v>
      </c>
      <c r="AC118" s="125">
        <f t="shared" si="240"/>
        <v>0</v>
      </c>
      <c r="AD118" s="125">
        <f t="shared" si="240"/>
        <v>0</v>
      </c>
      <c r="AE118" s="125">
        <f t="shared" si="240"/>
        <v>0</v>
      </c>
      <c r="AF118" s="125">
        <f t="shared" si="240"/>
        <v>0</v>
      </c>
      <c r="AG118" s="125">
        <f t="shared" si="240"/>
        <v>0</v>
      </c>
      <c r="AH118" s="125">
        <f t="shared" si="240"/>
        <v>0</v>
      </c>
      <c r="AI118" s="125">
        <f t="shared" si="240"/>
        <v>0</v>
      </c>
      <c r="AJ118" s="125">
        <f t="shared" si="240"/>
        <v>0</v>
      </c>
      <c r="AK118" s="125">
        <f t="shared" si="240"/>
        <v>0</v>
      </c>
      <c r="AL118" s="125">
        <f t="shared" ref="AL118:BQ118" si="241">AL58*AL28/10000</f>
        <v>0</v>
      </c>
      <c r="AM118" s="125">
        <f t="shared" si="241"/>
        <v>0</v>
      </c>
      <c r="AN118" s="125">
        <f t="shared" si="241"/>
        <v>0</v>
      </c>
      <c r="AO118" s="125">
        <f t="shared" si="241"/>
        <v>0</v>
      </c>
      <c r="AP118" s="125">
        <f t="shared" si="241"/>
        <v>0</v>
      </c>
      <c r="AQ118" s="125">
        <f t="shared" si="241"/>
        <v>0</v>
      </c>
      <c r="AR118" s="125">
        <f t="shared" si="241"/>
        <v>0</v>
      </c>
      <c r="AS118" s="125">
        <f t="shared" si="241"/>
        <v>0</v>
      </c>
      <c r="AT118" s="125">
        <f t="shared" si="241"/>
        <v>0</v>
      </c>
      <c r="AU118" s="125">
        <f t="shared" si="241"/>
        <v>0</v>
      </c>
      <c r="AV118" s="125">
        <f t="shared" si="241"/>
        <v>0</v>
      </c>
      <c r="AW118" s="125">
        <f t="shared" si="241"/>
        <v>0</v>
      </c>
      <c r="AX118" s="125">
        <f t="shared" si="241"/>
        <v>0</v>
      </c>
      <c r="AY118" s="125">
        <f t="shared" si="241"/>
        <v>0</v>
      </c>
      <c r="AZ118" s="125">
        <f t="shared" si="241"/>
        <v>0</v>
      </c>
      <c r="BA118" s="125">
        <f t="shared" si="241"/>
        <v>0</v>
      </c>
      <c r="BB118" s="125">
        <f t="shared" si="241"/>
        <v>0</v>
      </c>
      <c r="BC118" s="125">
        <f t="shared" si="241"/>
        <v>0</v>
      </c>
      <c r="BD118" s="125">
        <f t="shared" si="241"/>
        <v>0</v>
      </c>
      <c r="BE118" s="125">
        <f t="shared" si="241"/>
        <v>0</v>
      </c>
      <c r="BF118" s="125">
        <f t="shared" si="241"/>
        <v>0</v>
      </c>
      <c r="BG118" s="125">
        <f t="shared" si="241"/>
        <v>0</v>
      </c>
      <c r="BH118" s="125">
        <f t="shared" si="241"/>
        <v>0</v>
      </c>
      <c r="BI118" s="125">
        <f t="shared" si="241"/>
        <v>0</v>
      </c>
      <c r="BJ118" s="125">
        <f t="shared" si="241"/>
        <v>0</v>
      </c>
      <c r="BK118" s="125">
        <f t="shared" si="241"/>
        <v>0</v>
      </c>
      <c r="BL118" s="125">
        <f t="shared" si="241"/>
        <v>0</v>
      </c>
      <c r="BM118" s="125">
        <f t="shared" si="241"/>
        <v>0</v>
      </c>
      <c r="BN118" s="125">
        <f t="shared" si="241"/>
        <v>0</v>
      </c>
      <c r="BO118" s="125">
        <f t="shared" si="241"/>
        <v>0</v>
      </c>
      <c r="BP118" s="125">
        <f t="shared" si="241"/>
        <v>0</v>
      </c>
      <c r="BQ118" s="125">
        <f t="shared" si="241"/>
        <v>0</v>
      </c>
      <c r="BR118" s="125">
        <f t="shared" ref="BR118:CW118" si="242">BR58*BR28/10000</f>
        <v>0</v>
      </c>
      <c r="BS118" s="125">
        <f t="shared" si="242"/>
        <v>0</v>
      </c>
      <c r="BT118" s="125">
        <f t="shared" si="242"/>
        <v>0</v>
      </c>
      <c r="BU118" s="125">
        <f t="shared" si="242"/>
        <v>0</v>
      </c>
      <c r="BV118" s="125">
        <f t="shared" si="242"/>
        <v>0</v>
      </c>
      <c r="BW118" s="125">
        <f t="shared" si="242"/>
        <v>0</v>
      </c>
      <c r="BX118" s="125">
        <f t="shared" si="242"/>
        <v>0</v>
      </c>
      <c r="BY118" s="125">
        <f t="shared" si="242"/>
        <v>0</v>
      </c>
      <c r="BZ118" s="125">
        <f t="shared" si="242"/>
        <v>0</v>
      </c>
      <c r="CA118" s="125">
        <f t="shared" si="242"/>
        <v>0</v>
      </c>
      <c r="CB118" s="125">
        <f t="shared" si="242"/>
        <v>0</v>
      </c>
      <c r="CC118" s="125">
        <f t="shared" si="242"/>
        <v>0</v>
      </c>
      <c r="CD118" s="125">
        <f t="shared" si="242"/>
        <v>0</v>
      </c>
      <c r="CE118" s="125">
        <f t="shared" si="242"/>
        <v>0</v>
      </c>
      <c r="CF118" s="125">
        <f t="shared" si="242"/>
        <v>0</v>
      </c>
      <c r="CG118" s="125">
        <f t="shared" si="242"/>
        <v>0</v>
      </c>
      <c r="CH118" s="125">
        <f t="shared" si="242"/>
        <v>0</v>
      </c>
      <c r="CI118" s="125">
        <f t="shared" si="242"/>
        <v>0</v>
      </c>
      <c r="CJ118" s="125">
        <f t="shared" si="242"/>
        <v>0</v>
      </c>
      <c r="CK118" s="125">
        <f t="shared" si="242"/>
        <v>0</v>
      </c>
      <c r="CL118" s="125">
        <f t="shared" si="242"/>
        <v>0</v>
      </c>
      <c r="CM118" s="125">
        <f t="shared" si="242"/>
        <v>0</v>
      </c>
      <c r="CN118" s="125">
        <f t="shared" si="242"/>
        <v>0</v>
      </c>
      <c r="CO118" s="125">
        <f t="shared" si="242"/>
        <v>0</v>
      </c>
      <c r="CP118" s="125">
        <f t="shared" si="242"/>
        <v>0</v>
      </c>
      <c r="CQ118" s="125">
        <f t="shared" si="242"/>
        <v>0</v>
      </c>
      <c r="CR118" s="125">
        <f t="shared" si="242"/>
        <v>0</v>
      </c>
      <c r="CS118" s="125">
        <f t="shared" si="242"/>
        <v>0</v>
      </c>
      <c r="CT118" s="125">
        <f t="shared" si="242"/>
        <v>0</v>
      </c>
      <c r="CU118" s="125">
        <f t="shared" si="242"/>
        <v>0</v>
      </c>
      <c r="CV118" s="125">
        <f t="shared" si="242"/>
        <v>0</v>
      </c>
      <c r="CW118" s="125">
        <f t="shared" si="242"/>
        <v>0</v>
      </c>
      <c r="CX118" s="125">
        <f t="shared" ref="CX118:EC118" si="243">CX58*CX28/10000</f>
        <v>0</v>
      </c>
      <c r="CY118" s="125">
        <f t="shared" si="243"/>
        <v>0</v>
      </c>
      <c r="CZ118" s="125">
        <f t="shared" si="243"/>
        <v>0</v>
      </c>
      <c r="DA118" s="125">
        <f t="shared" si="243"/>
        <v>0</v>
      </c>
      <c r="DB118" s="125">
        <f t="shared" si="243"/>
        <v>0</v>
      </c>
      <c r="DC118" s="125">
        <f t="shared" si="243"/>
        <v>0</v>
      </c>
      <c r="DD118" s="125">
        <f t="shared" si="243"/>
        <v>0</v>
      </c>
      <c r="DE118" s="125">
        <f t="shared" si="243"/>
        <v>0</v>
      </c>
      <c r="DF118" s="125">
        <f t="shared" si="243"/>
        <v>0</v>
      </c>
      <c r="DG118" s="125">
        <f t="shared" si="243"/>
        <v>0</v>
      </c>
      <c r="DH118" s="125">
        <f t="shared" si="243"/>
        <v>0</v>
      </c>
      <c r="DI118" s="125">
        <f t="shared" si="243"/>
        <v>0</v>
      </c>
      <c r="DJ118" s="125">
        <f t="shared" si="243"/>
        <v>0</v>
      </c>
      <c r="DK118" s="125">
        <f t="shared" si="243"/>
        <v>0</v>
      </c>
      <c r="DL118" s="125">
        <f t="shared" si="243"/>
        <v>0</v>
      </c>
      <c r="DM118" s="125">
        <f t="shared" si="243"/>
        <v>0</v>
      </c>
      <c r="DN118" s="125">
        <f t="shared" si="243"/>
        <v>0</v>
      </c>
      <c r="DO118" s="125">
        <f t="shared" si="243"/>
        <v>0</v>
      </c>
      <c r="DP118" s="125">
        <f t="shared" si="243"/>
        <v>0</v>
      </c>
      <c r="DQ118" s="125">
        <f t="shared" si="243"/>
        <v>0</v>
      </c>
      <c r="DR118" s="125">
        <f t="shared" si="243"/>
        <v>0</v>
      </c>
      <c r="DS118" s="125">
        <f t="shared" si="243"/>
        <v>0</v>
      </c>
      <c r="DT118" s="125">
        <f t="shared" si="243"/>
        <v>0</v>
      </c>
      <c r="DU118" s="125">
        <f t="shared" si="243"/>
        <v>0</v>
      </c>
      <c r="DV118" s="125">
        <f t="shared" si="243"/>
        <v>0</v>
      </c>
      <c r="DW118" s="125">
        <f t="shared" si="243"/>
        <v>0</v>
      </c>
      <c r="DX118" s="125">
        <f t="shared" si="243"/>
        <v>0</v>
      </c>
      <c r="DY118" s="125">
        <f t="shared" si="243"/>
        <v>0</v>
      </c>
      <c r="DZ118" s="125">
        <f t="shared" si="243"/>
        <v>0</v>
      </c>
      <c r="EA118" s="125">
        <f t="shared" si="243"/>
        <v>0</v>
      </c>
      <c r="EB118" s="125">
        <f t="shared" si="243"/>
        <v>0</v>
      </c>
      <c r="EC118" s="125">
        <f t="shared" si="243"/>
        <v>0</v>
      </c>
      <c r="ED118" s="125">
        <f t="shared" ref="ED118:FI118" si="244">ED58*ED28/10000</f>
        <v>0</v>
      </c>
      <c r="EE118" s="125">
        <f t="shared" si="244"/>
        <v>0</v>
      </c>
      <c r="EF118" s="125">
        <f t="shared" si="244"/>
        <v>0</v>
      </c>
      <c r="EG118" s="125">
        <f t="shared" si="244"/>
        <v>0</v>
      </c>
      <c r="EH118" s="125">
        <f t="shared" si="244"/>
        <v>0</v>
      </c>
      <c r="EI118" s="125">
        <f t="shared" si="244"/>
        <v>0</v>
      </c>
      <c r="EJ118" s="125">
        <f t="shared" si="244"/>
        <v>0</v>
      </c>
      <c r="EK118" s="125">
        <f t="shared" si="244"/>
        <v>0</v>
      </c>
      <c r="EL118" s="125">
        <f t="shared" si="244"/>
        <v>0</v>
      </c>
      <c r="EM118" s="125">
        <f t="shared" si="244"/>
        <v>0</v>
      </c>
      <c r="EN118" s="125">
        <f t="shared" si="244"/>
        <v>0</v>
      </c>
      <c r="EO118" s="125">
        <f t="shared" si="244"/>
        <v>0</v>
      </c>
      <c r="EP118" s="125">
        <f t="shared" si="244"/>
        <v>0</v>
      </c>
      <c r="EQ118" s="125">
        <f t="shared" si="244"/>
        <v>0</v>
      </c>
      <c r="ER118" s="125">
        <f t="shared" si="244"/>
        <v>0</v>
      </c>
      <c r="ES118" s="125">
        <f t="shared" si="244"/>
        <v>0</v>
      </c>
      <c r="ET118" s="125">
        <f t="shared" si="244"/>
        <v>0</v>
      </c>
      <c r="EU118" s="125">
        <f t="shared" si="244"/>
        <v>0</v>
      </c>
      <c r="EV118" s="125">
        <f t="shared" si="244"/>
        <v>0</v>
      </c>
      <c r="EW118" s="125">
        <f t="shared" si="244"/>
        <v>0</v>
      </c>
      <c r="EX118" s="125">
        <f t="shared" si="244"/>
        <v>0</v>
      </c>
      <c r="EY118" s="125">
        <f t="shared" si="244"/>
        <v>0</v>
      </c>
      <c r="EZ118" s="125">
        <f t="shared" si="244"/>
        <v>0</v>
      </c>
      <c r="FA118" s="125">
        <f t="shared" si="244"/>
        <v>0</v>
      </c>
      <c r="FB118" s="125">
        <f t="shared" si="244"/>
        <v>0</v>
      </c>
      <c r="FC118" s="125">
        <f t="shared" si="244"/>
        <v>0</v>
      </c>
      <c r="FD118" s="125">
        <f t="shared" si="244"/>
        <v>0</v>
      </c>
      <c r="FE118" s="125">
        <f t="shared" si="244"/>
        <v>0</v>
      </c>
      <c r="FF118" s="125">
        <f t="shared" si="244"/>
        <v>0</v>
      </c>
      <c r="FG118" s="125">
        <f t="shared" si="244"/>
        <v>0</v>
      </c>
      <c r="FH118" s="125">
        <f t="shared" si="244"/>
        <v>0</v>
      </c>
      <c r="FI118" s="125">
        <f t="shared" si="244"/>
        <v>0</v>
      </c>
      <c r="FJ118" s="125">
        <f t="shared" ref="FJ118:GE118" si="245">FJ58*FJ28/10000</f>
        <v>0</v>
      </c>
      <c r="FK118" s="125">
        <f t="shared" si="245"/>
        <v>0</v>
      </c>
      <c r="FL118" s="125">
        <f t="shared" si="245"/>
        <v>0</v>
      </c>
      <c r="FM118" s="125">
        <f t="shared" si="245"/>
        <v>0</v>
      </c>
      <c r="FN118" s="125">
        <f t="shared" si="245"/>
        <v>0</v>
      </c>
      <c r="FO118" s="125">
        <f t="shared" si="245"/>
        <v>0</v>
      </c>
      <c r="FP118" s="125">
        <f t="shared" si="245"/>
        <v>0</v>
      </c>
      <c r="FQ118" s="125">
        <f t="shared" si="245"/>
        <v>0</v>
      </c>
      <c r="FR118" s="125">
        <f t="shared" si="245"/>
        <v>0</v>
      </c>
      <c r="FS118" s="125">
        <f t="shared" si="245"/>
        <v>0</v>
      </c>
      <c r="FT118" s="125">
        <f t="shared" si="245"/>
        <v>0</v>
      </c>
      <c r="FU118" s="125">
        <f t="shared" si="245"/>
        <v>0</v>
      </c>
      <c r="FV118" s="125">
        <f t="shared" si="245"/>
        <v>0</v>
      </c>
      <c r="FW118" s="125">
        <f t="shared" si="245"/>
        <v>0</v>
      </c>
      <c r="FX118" s="125">
        <f t="shared" si="245"/>
        <v>0</v>
      </c>
      <c r="FY118" s="125">
        <f t="shared" si="245"/>
        <v>0</v>
      </c>
      <c r="FZ118" s="125">
        <f t="shared" si="245"/>
        <v>0</v>
      </c>
      <c r="GA118" s="125">
        <f t="shared" si="245"/>
        <v>0</v>
      </c>
      <c r="GB118" s="125">
        <f t="shared" si="245"/>
        <v>0</v>
      </c>
      <c r="GC118" s="125">
        <f t="shared" si="245"/>
        <v>0</v>
      </c>
      <c r="GD118" s="125">
        <f t="shared" si="245"/>
        <v>0</v>
      </c>
      <c r="GE118" s="125">
        <f t="shared" si="245"/>
        <v>0</v>
      </c>
    </row>
    <row r="119" spans="1:187" s="93" customFormat="1" ht="21" customHeight="1" outlineLevel="1">
      <c r="A119" s="43" t="str">
        <f>目录及说明!$C$3</f>
        <v>XX地区</v>
      </c>
      <c r="B119" s="43" t="str">
        <f>目录及说明!$C$4</f>
        <v>XX项目</v>
      </c>
      <c r="C119" s="95" t="str">
        <f t="shared" si="231"/>
        <v>类别3</v>
      </c>
      <c r="D119" s="853"/>
      <c r="E119" s="125">
        <f t="shared" ref="E119" si="246">E59*E29/10000</f>
        <v>0</v>
      </c>
      <c r="F119" s="125">
        <f t="shared" ref="F119:AK119" si="247">F59*F29/10000</f>
        <v>0</v>
      </c>
      <c r="G119" s="125">
        <f t="shared" si="247"/>
        <v>0</v>
      </c>
      <c r="H119" s="125">
        <f t="shared" si="247"/>
        <v>0</v>
      </c>
      <c r="I119" s="125">
        <f t="shared" si="247"/>
        <v>0</v>
      </c>
      <c r="J119" s="125">
        <f t="shared" si="247"/>
        <v>0</v>
      </c>
      <c r="K119" s="125">
        <f t="shared" si="247"/>
        <v>0</v>
      </c>
      <c r="L119" s="125">
        <f t="shared" si="247"/>
        <v>0</v>
      </c>
      <c r="M119" s="125">
        <f t="shared" si="247"/>
        <v>0</v>
      </c>
      <c r="N119" s="125">
        <f t="shared" si="247"/>
        <v>0</v>
      </c>
      <c r="O119" s="125">
        <f t="shared" si="247"/>
        <v>0</v>
      </c>
      <c r="P119" s="125">
        <f t="shared" si="247"/>
        <v>0</v>
      </c>
      <c r="Q119" s="125">
        <f t="shared" si="247"/>
        <v>0</v>
      </c>
      <c r="R119" s="125">
        <f t="shared" si="247"/>
        <v>0</v>
      </c>
      <c r="S119" s="125">
        <f t="shared" si="247"/>
        <v>0</v>
      </c>
      <c r="T119" s="125">
        <f t="shared" si="247"/>
        <v>0</v>
      </c>
      <c r="U119" s="125">
        <f t="shared" si="247"/>
        <v>0</v>
      </c>
      <c r="V119" s="125">
        <f t="shared" si="247"/>
        <v>0</v>
      </c>
      <c r="W119" s="125">
        <f t="shared" si="247"/>
        <v>0</v>
      </c>
      <c r="X119" s="125">
        <f t="shared" si="247"/>
        <v>0</v>
      </c>
      <c r="Y119" s="125">
        <f t="shared" si="247"/>
        <v>0</v>
      </c>
      <c r="Z119" s="125">
        <f t="shared" si="247"/>
        <v>0</v>
      </c>
      <c r="AA119" s="125">
        <f t="shared" si="247"/>
        <v>0</v>
      </c>
      <c r="AB119" s="125">
        <f t="shared" si="247"/>
        <v>0</v>
      </c>
      <c r="AC119" s="125">
        <f t="shared" si="247"/>
        <v>0</v>
      </c>
      <c r="AD119" s="125">
        <f t="shared" si="247"/>
        <v>0</v>
      </c>
      <c r="AE119" s="125">
        <f t="shared" si="247"/>
        <v>0</v>
      </c>
      <c r="AF119" s="125">
        <f t="shared" si="247"/>
        <v>0</v>
      </c>
      <c r="AG119" s="125">
        <f t="shared" si="247"/>
        <v>0</v>
      </c>
      <c r="AH119" s="125">
        <f t="shared" si="247"/>
        <v>0</v>
      </c>
      <c r="AI119" s="125">
        <f t="shared" si="247"/>
        <v>0</v>
      </c>
      <c r="AJ119" s="125">
        <f t="shared" si="247"/>
        <v>0</v>
      </c>
      <c r="AK119" s="125">
        <f t="shared" si="247"/>
        <v>0</v>
      </c>
      <c r="AL119" s="125">
        <f t="shared" ref="AL119:BQ119" si="248">AL59*AL29/10000</f>
        <v>0</v>
      </c>
      <c r="AM119" s="125">
        <f t="shared" si="248"/>
        <v>0</v>
      </c>
      <c r="AN119" s="125">
        <f t="shared" si="248"/>
        <v>0</v>
      </c>
      <c r="AO119" s="125">
        <f t="shared" si="248"/>
        <v>0</v>
      </c>
      <c r="AP119" s="125">
        <f t="shared" si="248"/>
        <v>0</v>
      </c>
      <c r="AQ119" s="125">
        <f t="shared" si="248"/>
        <v>0</v>
      </c>
      <c r="AR119" s="125">
        <f t="shared" si="248"/>
        <v>0</v>
      </c>
      <c r="AS119" s="125">
        <f t="shared" si="248"/>
        <v>0</v>
      </c>
      <c r="AT119" s="125">
        <f t="shared" si="248"/>
        <v>0</v>
      </c>
      <c r="AU119" s="125">
        <f t="shared" si="248"/>
        <v>0</v>
      </c>
      <c r="AV119" s="125">
        <f t="shared" si="248"/>
        <v>0</v>
      </c>
      <c r="AW119" s="125">
        <f t="shared" si="248"/>
        <v>0</v>
      </c>
      <c r="AX119" s="125">
        <f t="shared" si="248"/>
        <v>0</v>
      </c>
      <c r="AY119" s="125">
        <f t="shared" si="248"/>
        <v>0</v>
      </c>
      <c r="AZ119" s="125">
        <f t="shared" si="248"/>
        <v>0</v>
      </c>
      <c r="BA119" s="125">
        <f t="shared" si="248"/>
        <v>0</v>
      </c>
      <c r="BB119" s="125">
        <f t="shared" si="248"/>
        <v>0</v>
      </c>
      <c r="BC119" s="125">
        <f t="shared" si="248"/>
        <v>0</v>
      </c>
      <c r="BD119" s="125">
        <f t="shared" si="248"/>
        <v>0</v>
      </c>
      <c r="BE119" s="125">
        <f t="shared" si="248"/>
        <v>0</v>
      </c>
      <c r="BF119" s="125">
        <f t="shared" si="248"/>
        <v>0</v>
      </c>
      <c r="BG119" s="125">
        <f t="shared" si="248"/>
        <v>0</v>
      </c>
      <c r="BH119" s="125">
        <f t="shared" si="248"/>
        <v>0</v>
      </c>
      <c r="BI119" s="125">
        <f t="shared" si="248"/>
        <v>0</v>
      </c>
      <c r="BJ119" s="125">
        <f t="shared" si="248"/>
        <v>0</v>
      </c>
      <c r="BK119" s="125">
        <f t="shared" si="248"/>
        <v>0</v>
      </c>
      <c r="BL119" s="125">
        <f t="shared" si="248"/>
        <v>0</v>
      </c>
      <c r="BM119" s="125">
        <f t="shared" si="248"/>
        <v>0</v>
      </c>
      <c r="BN119" s="125">
        <f t="shared" si="248"/>
        <v>0</v>
      </c>
      <c r="BO119" s="125">
        <f t="shared" si="248"/>
        <v>0</v>
      </c>
      <c r="BP119" s="125">
        <f t="shared" si="248"/>
        <v>0</v>
      </c>
      <c r="BQ119" s="125">
        <f t="shared" si="248"/>
        <v>0</v>
      </c>
      <c r="BR119" s="125">
        <f t="shared" ref="BR119:CW119" si="249">BR59*BR29/10000</f>
        <v>0</v>
      </c>
      <c r="BS119" s="125">
        <f t="shared" si="249"/>
        <v>0</v>
      </c>
      <c r="BT119" s="125">
        <f t="shared" si="249"/>
        <v>0</v>
      </c>
      <c r="BU119" s="125">
        <f t="shared" si="249"/>
        <v>0</v>
      </c>
      <c r="BV119" s="125">
        <f t="shared" si="249"/>
        <v>0</v>
      </c>
      <c r="BW119" s="125">
        <f t="shared" si="249"/>
        <v>0</v>
      </c>
      <c r="BX119" s="125">
        <f t="shared" si="249"/>
        <v>0</v>
      </c>
      <c r="BY119" s="125">
        <f t="shared" si="249"/>
        <v>0</v>
      </c>
      <c r="BZ119" s="125">
        <f t="shared" si="249"/>
        <v>0</v>
      </c>
      <c r="CA119" s="125">
        <f t="shared" si="249"/>
        <v>0</v>
      </c>
      <c r="CB119" s="125">
        <f t="shared" si="249"/>
        <v>0</v>
      </c>
      <c r="CC119" s="125">
        <f t="shared" si="249"/>
        <v>0</v>
      </c>
      <c r="CD119" s="125">
        <f t="shared" si="249"/>
        <v>0</v>
      </c>
      <c r="CE119" s="125">
        <f t="shared" si="249"/>
        <v>0</v>
      </c>
      <c r="CF119" s="125">
        <f t="shared" si="249"/>
        <v>0</v>
      </c>
      <c r="CG119" s="125">
        <f t="shared" si="249"/>
        <v>0</v>
      </c>
      <c r="CH119" s="125">
        <f t="shared" si="249"/>
        <v>0</v>
      </c>
      <c r="CI119" s="125">
        <f t="shared" si="249"/>
        <v>0</v>
      </c>
      <c r="CJ119" s="125">
        <f t="shared" si="249"/>
        <v>0</v>
      </c>
      <c r="CK119" s="125">
        <f t="shared" si="249"/>
        <v>0</v>
      </c>
      <c r="CL119" s="125">
        <f t="shared" si="249"/>
        <v>0</v>
      </c>
      <c r="CM119" s="125">
        <f t="shared" si="249"/>
        <v>0</v>
      </c>
      <c r="CN119" s="125">
        <f t="shared" si="249"/>
        <v>0</v>
      </c>
      <c r="CO119" s="125">
        <f t="shared" si="249"/>
        <v>0</v>
      </c>
      <c r="CP119" s="125">
        <f t="shared" si="249"/>
        <v>0</v>
      </c>
      <c r="CQ119" s="125">
        <f t="shared" si="249"/>
        <v>0</v>
      </c>
      <c r="CR119" s="125">
        <f t="shared" si="249"/>
        <v>0</v>
      </c>
      <c r="CS119" s="125">
        <f t="shared" si="249"/>
        <v>0</v>
      </c>
      <c r="CT119" s="125">
        <f t="shared" si="249"/>
        <v>0</v>
      </c>
      <c r="CU119" s="125">
        <f t="shared" si="249"/>
        <v>0</v>
      </c>
      <c r="CV119" s="125">
        <f t="shared" si="249"/>
        <v>0</v>
      </c>
      <c r="CW119" s="125">
        <f t="shared" si="249"/>
        <v>0</v>
      </c>
      <c r="CX119" s="125">
        <f t="shared" ref="CX119:EC119" si="250">CX59*CX29/10000</f>
        <v>0</v>
      </c>
      <c r="CY119" s="125">
        <f t="shared" si="250"/>
        <v>0</v>
      </c>
      <c r="CZ119" s="125">
        <f t="shared" si="250"/>
        <v>0</v>
      </c>
      <c r="DA119" s="125">
        <f t="shared" si="250"/>
        <v>0</v>
      </c>
      <c r="DB119" s="125">
        <f t="shared" si="250"/>
        <v>0</v>
      </c>
      <c r="DC119" s="125">
        <f t="shared" si="250"/>
        <v>0</v>
      </c>
      <c r="DD119" s="125">
        <f t="shared" si="250"/>
        <v>0</v>
      </c>
      <c r="DE119" s="125">
        <f t="shared" si="250"/>
        <v>0</v>
      </c>
      <c r="DF119" s="125">
        <f t="shared" si="250"/>
        <v>0</v>
      </c>
      <c r="DG119" s="125">
        <f t="shared" si="250"/>
        <v>0</v>
      </c>
      <c r="DH119" s="125">
        <f t="shared" si="250"/>
        <v>0</v>
      </c>
      <c r="DI119" s="125">
        <f t="shared" si="250"/>
        <v>0</v>
      </c>
      <c r="DJ119" s="125">
        <f t="shared" si="250"/>
        <v>0</v>
      </c>
      <c r="DK119" s="125">
        <f t="shared" si="250"/>
        <v>0</v>
      </c>
      <c r="DL119" s="125">
        <f t="shared" si="250"/>
        <v>0</v>
      </c>
      <c r="DM119" s="125">
        <f t="shared" si="250"/>
        <v>0</v>
      </c>
      <c r="DN119" s="125">
        <f t="shared" si="250"/>
        <v>0</v>
      </c>
      <c r="DO119" s="125">
        <f t="shared" si="250"/>
        <v>0</v>
      </c>
      <c r="DP119" s="125">
        <f t="shared" si="250"/>
        <v>0</v>
      </c>
      <c r="DQ119" s="125">
        <f t="shared" si="250"/>
        <v>0</v>
      </c>
      <c r="DR119" s="125">
        <f t="shared" si="250"/>
        <v>0</v>
      </c>
      <c r="DS119" s="125">
        <f t="shared" si="250"/>
        <v>0</v>
      </c>
      <c r="DT119" s="125">
        <f t="shared" si="250"/>
        <v>0</v>
      </c>
      <c r="DU119" s="125">
        <f t="shared" si="250"/>
        <v>0</v>
      </c>
      <c r="DV119" s="125">
        <f t="shared" si="250"/>
        <v>0</v>
      </c>
      <c r="DW119" s="125">
        <f t="shared" si="250"/>
        <v>0</v>
      </c>
      <c r="DX119" s="125">
        <f t="shared" si="250"/>
        <v>0</v>
      </c>
      <c r="DY119" s="125">
        <f t="shared" si="250"/>
        <v>0</v>
      </c>
      <c r="DZ119" s="125">
        <f t="shared" si="250"/>
        <v>0</v>
      </c>
      <c r="EA119" s="125">
        <f t="shared" si="250"/>
        <v>0</v>
      </c>
      <c r="EB119" s="125">
        <f t="shared" si="250"/>
        <v>0</v>
      </c>
      <c r="EC119" s="125">
        <f t="shared" si="250"/>
        <v>0</v>
      </c>
      <c r="ED119" s="125">
        <f t="shared" ref="ED119:FI119" si="251">ED59*ED29/10000</f>
        <v>0</v>
      </c>
      <c r="EE119" s="125">
        <f t="shared" si="251"/>
        <v>0</v>
      </c>
      <c r="EF119" s="125">
        <f t="shared" si="251"/>
        <v>0</v>
      </c>
      <c r="EG119" s="125">
        <f t="shared" si="251"/>
        <v>0</v>
      </c>
      <c r="EH119" s="125">
        <f t="shared" si="251"/>
        <v>0</v>
      </c>
      <c r="EI119" s="125">
        <f t="shared" si="251"/>
        <v>0</v>
      </c>
      <c r="EJ119" s="125">
        <f t="shared" si="251"/>
        <v>0</v>
      </c>
      <c r="EK119" s="125">
        <f t="shared" si="251"/>
        <v>0</v>
      </c>
      <c r="EL119" s="125">
        <f t="shared" si="251"/>
        <v>0</v>
      </c>
      <c r="EM119" s="125">
        <f t="shared" si="251"/>
        <v>0</v>
      </c>
      <c r="EN119" s="125">
        <f t="shared" si="251"/>
        <v>0</v>
      </c>
      <c r="EO119" s="125">
        <f t="shared" si="251"/>
        <v>0</v>
      </c>
      <c r="EP119" s="125">
        <f t="shared" si="251"/>
        <v>0</v>
      </c>
      <c r="EQ119" s="125">
        <f t="shared" si="251"/>
        <v>0</v>
      </c>
      <c r="ER119" s="125">
        <f t="shared" si="251"/>
        <v>0</v>
      </c>
      <c r="ES119" s="125">
        <f t="shared" si="251"/>
        <v>0</v>
      </c>
      <c r="ET119" s="125">
        <f t="shared" si="251"/>
        <v>0</v>
      </c>
      <c r="EU119" s="125">
        <f t="shared" si="251"/>
        <v>0</v>
      </c>
      <c r="EV119" s="125">
        <f t="shared" si="251"/>
        <v>0</v>
      </c>
      <c r="EW119" s="125">
        <f t="shared" si="251"/>
        <v>0</v>
      </c>
      <c r="EX119" s="125">
        <f t="shared" si="251"/>
        <v>0</v>
      </c>
      <c r="EY119" s="125">
        <f t="shared" si="251"/>
        <v>0</v>
      </c>
      <c r="EZ119" s="125">
        <f t="shared" si="251"/>
        <v>0</v>
      </c>
      <c r="FA119" s="125">
        <f t="shared" si="251"/>
        <v>0</v>
      </c>
      <c r="FB119" s="125">
        <f t="shared" si="251"/>
        <v>0</v>
      </c>
      <c r="FC119" s="125">
        <f t="shared" si="251"/>
        <v>0</v>
      </c>
      <c r="FD119" s="125">
        <f t="shared" si="251"/>
        <v>0</v>
      </c>
      <c r="FE119" s="125">
        <f t="shared" si="251"/>
        <v>0</v>
      </c>
      <c r="FF119" s="125">
        <f t="shared" si="251"/>
        <v>0</v>
      </c>
      <c r="FG119" s="125">
        <f t="shared" si="251"/>
        <v>0</v>
      </c>
      <c r="FH119" s="125">
        <f t="shared" si="251"/>
        <v>0</v>
      </c>
      <c r="FI119" s="125">
        <f t="shared" si="251"/>
        <v>0</v>
      </c>
      <c r="FJ119" s="125">
        <f t="shared" ref="FJ119:GE119" si="252">FJ59*FJ29/10000</f>
        <v>0</v>
      </c>
      <c r="FK119" s="125">
        <f t="shared" si="252"/>
        <v>0</v>
      </c>
      <c r="FL119" s="125">
        <f t="shared" si="252"/>
        <v>0</v>
      </c>
      <c r="FM119" s="125">
        <f t="shared" si="252"/>
        <v>0</v>
      </c>
      <c r="FN119" s="125">
        <f t="shared" si="252"/>
        <v>0</v>
      </c>
      <c r="FO119" s="125">
        <f t="shared" si="252"/>
        <v>0</v>
      </c>
      <c r="FP119" s="125">
        <f t="shared" si="252"/>
        <v>0</v>
      </c>
      <c r="FQ119" s="125">
        <f t="shared" si="252"/>
        <v>0</v>
      </c>
      <c r="FR119" s="125">
        <f t="shared" si="252"/>
        <v>0</v>
      </c>
      <c r="FS119" s="125">
        <f t="shared" si="252"/>
        <v>0</v>
      </c>
      <c r="FT119" s="125">
        <f t="shared" si="252"/>
        <v>0</v>
      </c>
      <c r="FU119" s="125">
        <f t="shared" si="252"/>
        <v>0</v>
      </c>
      <c r="FV119" s="125">
        <f t="shared" si="252"/>
        <v>0</v>
      </c>
      <c r="FW119" s="125">
        <f t="shared" si="252"/>
        <v>0</v>
      </c>
      <c r="FX119" s="125">
        <f t="shared" si="252"/>
        <v>0</v>
      </c>
      <c r="FY119" s="125">
        <f t="shared" si="252"/>
        <v>0</v>
      </c>
      <c r="FZ119" s="125">
        <f t="shared" si="252"/>
        <v>0</v>
      </c>
      <c r="GA119" s="125">
        <f t="shared" si="252"/>
        <v>0</v>
      </c>
      <c r="GB119" s="125">
        <f t="shared" si="252"/>
        <v>0</v>
      </c>
      <c r="GC119" s="125">
        <f t="shared" si="252"/>
        <v>0</v>
      </c>
      <c r="GD119" s="125">
        <f t="shared" si="252"/>
        <v>0</v>
      </c>
      <c r="GE119" s="125">
        <f t="shared" si="252"/>
        <v>0</v>
      </c>
    </row>
    <row r="120" spans="1:187" s="93" customFormat="1" ht="21" customHeight="1" outlineLevel="1">
      <c r="A120" s="43" t="str">
        <f>目录及说明!$C$3</f>
        <v>XX地区</v>
      </c>
      <c r="B120" s="43" t="str">
        <f>目录及说明!$C$4</f>
        <v>XX项目</v>
      </c>
      <c r="C120" s="94" t="str">
        <f t="shared" si="231"/>
        <v>类别4</v>
      </c>
      <c r="D120" s="853"/>
      <c r="E120" s="125">
        <f t="shared" ref="E120" si="253">E60*E30/10000</f>
        <v>0</v>
      </c>
      <c r="F120" s="125">
        <f t="shared" ref="F120:AK120" si="254">F60*F30/10000</f>
        <v>0</v>
      </c>
      <c r="G120" s="125">
        <f t="shared" si="254"/>
        <v>0</v>
      </c>
      <c r="H120" s="125">
        <f t="shared" si="254"/>
        <v>0</v>
      </c>
      <c r="I120" s="125">
        <f t="shared" si="254"/>
        <v>0</v>
      </c>
      <c r="J120" s="125">
        <f t="shared" si="254"/>
        <v>0</v>
      </c>
      <c r="K120" s="125">
        <f t="shared" si="254"/>
        <v>0</v>
      </c>
      <c r="L120" s="125">
        <f t="shared" si="254"/>
        <v>0</v>
      </c>
      <c r="M120" s="125">
        <f t="shared" si="254"/>
        <v>0</v>
      </c>
      <c r="N120" s="125">
        <f t="shared" si="254"/>
        <v>0</v>
      </c>
      <c r="O120" s="125">
        <f t="shared" si="254"/>
        <v>0</v>
      </c>
      <c r="P120" s="125">
        <f t="shared" si="254"/>
        <v>0</v>
      </c>
      <c r="Q120" s="125">
        <f t="shared" si="254"/>
        <v>0</v>
      </c>
      <c r="R120" s="125">
        <f t="shared" si="254"/>
        <v>0</v>
      </c>
      <c r="S120" s="125">
        <f t="shared" si="254"/>
        <v>0</v>
      </c>
      <c r="T120" s="125">
        <f t="shared" si="254"/>
        <v>0</v>
      </c>
      <c r="U120" s="125">
        <f t="shared" si="254"/>
        <v>0</v>
      </c>
      <c r="V120" s="125">
        <f t="shared" si="254"/>
        <v>0</v>
      </c>
      <c r="W120" s="125">
        <f t="shared" si="254"/>
        <v>0</v>
      </c>
      <c r="X120" s="125">
        <f t="shared" si="254"/>
        <v>0</v>
      </c>
      <c r="Y120" s="125">
        <f t="shared" si="254"/>
        <v>0</v>
      </c>
      <c r="Z120" s="125">
        <f t="shared" si="254"/>
        <v>0</v>
      </c>
      <c r="AA120" s="125">
        <f t="shared" si="254"/>
        <v>0</v>
      </c>
      <c r="AB120" s="125">
        <f t="shared" si="254"/>
        <v>0</v>
      </c>
      <c r="AC120" s="125">
        <f t="shared" si="254"/>
        <v>0</v>
      </c>
      <c r="AD120" s="125">
        <f t="shared" si="254"/>
        <v>0</v>
      </c>
      <c r="AE120" s="125">
        <f t="shared" si="254"/>
        <v>0</v>
      </c>
      <c r="AF120" s="125">
        <f t="shared" si="254"/>
        <v>0</v>
      </c>
      <c r="AG120" s="125">
        <f t="shared" si="254"/>
        <v>0</v>
      </c>
      <c r="AH120" s="125">
        <f t="shared" si="254"/>
        <v>0</v>
      </c>
      <c r="AI120" s="125">
        <f t="shared" si="254"/>
        <v>0</v>
      </c>
      <c r="AJ120" s="125">
        <f t="shared" si="254"/>
        <v>0</v>
      </c>
      <c r="AK120" s="125">
        <f t="shared" si="254"/>
        <v>0</v>
      </c>
      <c r="AL120" s="125">
        <f t="shared" ref="AL120:BQ120" si="255">AL60*AL30/10000</f>
        <v>0</v>
      </c>
      <c r="AM120" s="125">
        <f t="shared" si="255"/>
        <v>0</v>
      </c>
      <c r="AN120" s="125">
        <f t="shared" si="255"/>
        <v>0</v>
      </c>
      <c r="AO120" s="125">
        <f t="shared" si="255"/>
        <v>0</v>
      </c>
      <c r="AP120" s="125">
        <f t="shared" si="255"/>
        <v>0</v>
      </c>
      <c r="AQ120" s="125">
        <f t="shared" si="255"/>
        <v>0</v>
      </c>
      <c r="AR120" s="125">
        <f t="shared" si="255"/>
        <v>0</v>
      </c>
      <c r="AS120" s="125">
        <f t="shared" si="255"/>
        <v>0</v>
      </c>
      <c r="AT120" s="125">
        <f t="shared" si="255"/>
        <v>0</v>
      </c>
      <c r="AU120" s="125">
        <f t="shared" si="255"/>
        <v>0</v>
      </c>
      <c r="AV120" s="125">
        <f t="shared" si="255"/>
        <v>0</v>
      </c>
      <c r="AW120" s="125">
        <f t="shared" si="255"/>
        <v>0</v>
      </c>
      <c r="AX120" s="125">
        <f t="shared" si="255"/>
        <v>0</v>
      </c>
      <c r="AY120" s="125">
        <f t="shared" si="255"/>
        <v>0</v>
      </c>
      <c r="AZ120" s="125">
        <f t="shared" si="255"/>
        <v>0</v>
      </c>
      <c r="BA120" s="125">
        <f t="shared" si="255"/>
        <v>0</v>
      </c>
      <c r="BB120" s="125">
        <f t="shared" si="255"/>
        <v>0</v>
      </c>
      <c r="BC120" s="125">
        <f t="shared" si="255"/>
        <v>0</v>
      </c>
      <c r="BD120" s="125">
        <f t="shared" si="255"/>
        <v>0</v>
      </c>
      <c r="BE120" s="125">
        <f t="shared" si="255"/>
        <v>0</v>
      </c>
      <c r="BF120" s="125">
        <f t="shared" si="255"/>
        <v>0</v>
      </c>
      <c r="BG120" s="125">
        <f t="shared" si="255"/>
        <v>0</v>
      </c>
      <c r="BH120" s="125">
        <f t="shared" si="255"/>
        <v>0</v>
      </c>
      <c r="BI120" s="125">
        <f t="shared" si="255"/>
        <v>0</v>
      </c>
      <c r="BJ120" s="125">
        <f t="shared" si="255"/>
        <v>0</v>
      </c>
      <c r="BK120" s="125">
        <f t="shared" si="255"/>
        <v>0</v>
      </c>
      <c r="BL120" s="125">
        <f t="shared" si="255"/>
        <v>0</v>
      </c>
      <c r="BM120" s="125">
        <f t="shared" si="255"/>
        <v>0</v>
      </c>
      <c r="BN120" s="125">
        <f t="shared" si="255"/>
        <v>0</v>
      </c>
      <c r="BO120" s="125">
        <f t="shared" si="255"/>
        <v>0</v>
      </c>
      <c r="BP120" s="125">
        <f t="shared" si="255"/>
        <v>0</v>
      </c>
      <c r="BQ120" s="125">
        <f t="shared" si="255"/>
        <v>0</v>
      </c>
      <c r="BR120" s="125">
        <f t="shared" ref="BR120:CW120" si="256">BR60*BR30/10000</f>
        <v>0</v>
      </c>
      <c r="BS120" s="125">
        <f t="shared" si="256"/>
        <v>0</v>
      </c>
      <c r="BT120" s="125">
        <f t="shared" si="256"/>
        <v>0</v>
      </c>
      <c r="BU120" s="125">
        <f t="shared" si="256"/>
        <v>0</v>
      </c>
      <c r="BV120" s="125">
        <f t="shared" si="256"/>
        <v>0</v>
      </c>
      <c r="BW120" s="125">
        <f t="shared" si="256"/>
        <v>0</v>
      </c>
      <c r="BX120" s="125">
        <f t="shared" si="256"/>
        <v>0</v>
      </c>
      <c r="BY120" s="125">
        <f t="shared" si="256"/>
        <v>0</v>
      </c>
      <c r="BZ120" s="125">
        <f t="shared" si="256"/>
        <v>0</v>
      </c>
      <c r="CA120" s="125">
        <f t="shared" si="256"/>
        <v>0</v>
      </c>
      <c r="CB120" s="125">
        <f t="shared" si="256"/>
        <v>0</v>
      </c>
      <c r="CC120" s="125">
        <f t="shared" si="256"/>
        <v>0</v>
      </c>
      <c r="CD120" s="125">
        <f t="shared" si="256"/>
        <v>0</v>
      </c>
      <c r="CE120" s="125">
        <f t="shared" si="256"/>
        <v>0</v>
      </c>
      <c r="CF120" s="125">
        <f t="shared" si="256"/>
        <v>0</v>
      </c>
      <c r="CG120" s="125">
        <f t="shared" si="256"/>
        <v>0</v>
      </c>
      <c r="CH120" s="125">
        <f t="shared" si="256"/>
        <v>0</v>
      </c>
      <c r="CI120" s="125">
        <f t="shared" si="256"/>
        <v>0</v>
      </c>
      <c r="CJ120" s="125">
        <f t="shared" si="256"/>
        <v>0</v>
      </c>
      <c r="CK120" s="125">
        <f t="shared" si="256"/>
        <v>0</v>
      </c>
      <c r="CL120" s="125">
        <f t="shared" si="256"/>
        <v>0</v>
      </c>
      <c r="CM120" s="125">
        <f t="shared" si="256"/>
        <v>0</v>
      </c>
      <c r="CN120" s="125">
        <f t="shared" si="256"/>
        <v>0</v>
      </c>
      <c r="CO120" s="125">
        <f t="shared" si="256"/>
        <v>0</v>
      </c>
      <c r="CP120" s="125">
        <f t="shared" si="256"/>
        <v>0</v>
      </c>
      <c r="CQ120" s="125">
        <f t="shared" si="256"/>
        <v>0</v>
      </c>
      <c r="CR120" s="125">
        <f t="shared" si="256"/>
        <v>0</v>
      </c>
      <c r="CS120" s="125">
        <f t="shared" si="256"/>
        <v>0</v>
      </c>
      <c r="CT120" s="125">
        <f t="shared" si="256"/>
        <v>0</v>
      </c>
      <c r="CU120" s="125">
        <f t="shared" si="256"/>
        <v>0</v>
      </c>
      <c r="CV120" s="125">
        <f t="shared" si="256"/>
        <v>0</v>
      </c>
      <c r="CW120" s="125">
        <f t="shared" si="256"/>
        <v>0</v>
      </c>
      <c r="CX120" s="125">
        <f t="shared" ref="CX120:EC120" si="257">CX60*CX30/10000</f>
        <v>0</v>
      </c>
      <c r="CY120" s="125">
        <f t="shared" si="257"/>
        <v>0</v>
      </c>
      <c r="CZ120" s="125">
        <f t="shared" si="257"/>
        <v>0</v>
      </c>
      <c r="DA120" s="125">
        <f t="shared" si="257"/>
        <v>0</v>
      </c>
      <c r="DB120" s="125">
        <f t="shared" si="257"/>
        <v>0</v>
      </c>
      <c r="DC120" s="125">
        <f t="shared" si="257"/>
        <v>0</v>
      </c>
      <c r="DD120" s="125">
        <f t="shared" si="257"/>
        <v>0</v>
      </c>
      <c r="DE120" s="125">
        <f t="shared" si="257"/>
        <v>0</v>
      </c>
      <c r="DF120" s="125">
        <f t="shared" si="257"/>
        <v>0</v>
      </c>
      <c r="DG120" s="125">
        <f t="shared" si="257"/>
        <v>0</v>
      </c>
      <c r="DH120" s="125">
        <f t="shared" si="257"/>
        <v>0</v>
      </c>
      <c r="DI120" s="125">
        <f t="shared" si="257"/>
        <v>0</v>
      </c>
      <c r="DJ120" s="125">
        <f t="shared" si="257"/>
        <v>0</v>
      </c>
      <c r="DK120" s="125">
        <f t="shared" si="257"/>
        <v>0</v>
      </c>
      <c r="DL120" s="125">
        <f t="shared" si="257"/>
        <v>0</v>
      </c>
      <c r="DM120" s="125">
        <f t="shared" si="257"/>
        <v>0</v>
      </c>
      <c r="DN120" s="125">
        <f t="shared" si="257"/>
        <v>0</v>
      </c>
      <c r="DO120" s="125">
        <f t="shared" si="257"/>
        <v>0</v>
      </c>
      <c r="DP120" s="125">
        <f t="shared" si="257"/>
        <v>0</v>
      </c>
      <c r="DQ120" s="125">
        <f t="shared" si="257"/>
        <v>0</v>
      </c>
      <c r="DR120" s="125">
        <f t="shared" si="257"/>
        <v>0</v>
      </c>
      <c r="DS120" s="125">
        <f t="shared" si="257"/>
        <v>0</v>
      </c>
      <c r="DT120" s="125">
        <f t="shared" si="257"/>
        <v>0</v>
      </c>
      <c r="DU120" s="125">
        <f t="shared" si="257"/>
        <v>0</v>
      </c>
      <c r="DV120" s="125">
        <f t="shared" si="257"/>
        <v>0</v>
      </c>
      <c r="DW120" s="125">
        <f t="shared" si="257"/>
        <v>0</v>
      </c>
      <c r="DX120" s="125">
        <f t="shared" si="257"/>
        <v>0</v>
      </c>
      <c r="DY120" s="125">
        <f t="shared" si="257"/>
        <v>0</v>
      </c>
      <c r="DZ120" s="125">
        <f t="shared" si="257"/>
        <v>0</v>
      </c>
      <c r="EA120" s="125">
        <f t="shared" si="257"/>
        <v>0</v>
      </c>
      <c r="EB120" s="125">
        <f t="shared" si="257"/>
        <v>0</v>
      </c>
      <c r="EC120" s="125">
        <f t="shared" si="257"/>
        <v>0</v>
      </c>
      <c r="ED120" s="125">
        <f t="shared" ref="ED120:FI120" si="258">ED60*ED30/10000</f>
        <v>0</v>
      </c>
      <c r="EE120" s="125">
        <f t="shared" si="258"/>
        <v>0</v>
      </c>
      <c r="EF120" s="125">
        <f t="shared" si="258"/>
        <v>0</v>
      </c>
      <c r="EG120" s="125">
        <f t="shared" si="258"/>
        <v>0</v>
      </c>
      <c r="EH120" s="125">
        <f t="shared" si="258"/>
        <v>0</v>
      </c>
      <c r="EI120" s="125">
        <f t="shared" si="258"/>
        <v>0</v>
      </c>
      <c r="EJ120" s="125">
        <f t="shared" si="258"/>
        <v>0</v>
      </c>
      <c r="EK120" s="125">
        <f t="shared" si="258"/>
        <v>0</v>
      </c>
      <c r="EL120" s="125">
        <f t="shared" si="258"/>
        <v>0</v>
      </c>
      <c r="EM120" s="125">
        <f t="shared" si="258"/>
        <v>0</v>
      </c>
      <c r="EN120" s="125">
        <f t="shared" si="258"/>
        <v>0</v>
      </c>
      <c r="EO120" s="125">
        <f t="shared" si="258"/>
        <v>0</v>
      </c>
      <c r="EP120" s="125">
        <f t="shared" si="258"/>
        <v>0</v>
      </c>
      <c r="EQ120" s="125">
        <f t="shared" si="258"/>
        <v>0</v>
      </c>
      <c r="ER120" s="125">
        <f t="shared" si="258"/>
        <v>0</v>
      </c>
      <c r="ES120" s="125">
        <f t="shared" si="258"/>
        <v>0</v>
      </c>
      <c r="ET120" s="125">
        <f t="shared" si="258"/>
        <v>0</v>
      </c>
      <c r="EU120" s="125">
        <f t="shared" si="258"/>
        <v>0</v>
      </c>
      <c r="EV120" s="125">
        <f t="shared" si="258"/>
        <v>0</v>
      </c>
      <c r="EW120" s="125">
        <f t="shared" si="258"/>
        <v>0</v>
      </c>
      <c r="EX120" s="125">
        <f t="shared" si="258"/>
        <v>0</v>
      </c>
      <c r="EY120" s="125">
        <f t="shared" si="258"/>
        <v>0</v>
      </c>
      <c r="EZ120" s="125">
        <f t="shared" si="258"/>
        <v>0</v>
      </c>
      <c r="FA120" s="125">
        <f t="shared" si="258"/>
        <v>0</v>
      </c>
      <c r="FB120" s="125">
        <f t="shared" si="258"/>
        <v>0</v>
      </c>
      <c r="FC120" s="125">
        <f t="shared" si="258"/>
        <v>0</v>
      </c>
      <c r="FD120" s="125">
        <f t="shared" si="258"/>
        <v>0</v>
      </c>
      <c r="FE120" s="125">
        <f t="shared" si="258"/>
        <v>0</v>
      </c>
      <c r="FF120" s="125">
        <f t="shared" si="258"/>
        <v>0</v>
      </c>
      <c r="FG120" s="125">
        <f t="shared" si="258"/>
        <v>0</v>
      </c>
      <c r="FH120" s="125">
        <f t="shared" si="258"/>
        <v>0</v>
      </c>
      <c r="FI120" s="125">
        <f t="shared" si="258"/>
        <v>0</v>
      </c>
      <c r="FJ120" s="125">
        <f t="shared" ref="FJ120:GE120" si="259">FJ60*FJ30/10000</f>
        <v>0</v>
      </c>
      <c r="FK120" s="125">
        <f t="shared" si="259"/>
        <v>0</v>
      </c>
      <c r="FL120" s="125">
        <f t="shared" si="259"/>
        <v>0</v>
      </c>
      <c r="FM120" s="125">
        <f t="shared" si="259"/>
        <v>0</v>
      </c>
      <c r="FN120" s="125">
        <f t="shared" si="259"/>
        <v>0</v>
      </c>
      <c r="FO120" s="125">
        <f t="shared" si="259"/>
        <v>0</v>
      </c>
      <c r="FP120" s="125">
        <f t="shared" si="259"/>
        <v>0</v>
      </c>
      <c r="FQ120" s="125">
        <f t="shared" si="259"/>
        <v>0</v>
      </c>
      <c r="FR120" s="125">
        <f t="shared" si="259"/>
        <v>0</v>
      </c>
      <c r="FS120" s="125">
        <f t="shared" si="259"/>
        <v>0</v>
      </c>
      <c r="FT120" s="125">
        <f t="shared" si="259"/>
        <v>0</v>
      </c>
      <c r="FU120" s="125">
        <f t="shared" si="259"/>
        <v>0</v>
      </c>
      <c r="FV120" s="125">
        <f t="shared" si="259"/>
        <v>0</v>
      </c>
      <c r="FW120" s="125">
        <f t="shared" si="259"/>
        <v>0</v>
      </c>
      <c r="FX120" s="125">
        <f t="shared" si="259"/>
        <v>0</v>
      </c>
      <c r="FY120" s="125">
        <f t="shared" si="259"/>
        <v>0</v>
      </c>
      <c r="FZ120" s="125">
        <f t="shared" si="259"/>
        <v>0</v>
      </c>
      <c r="GA120" s="125">
        <f t="shared" si="259"/>
        <v>0</v>
      </c>
      <c r="GB120" s="125">
        <f t="shared" si="259"/>
        <v>0</v>
      </c>
      <c r="GC120" s="125">
        <f t="shared" si="259"/>
        <v>0</v>
      </c>
      <c r="GD120" s="125">
        <f t="shared" si="259"/>
        <v>0</v>
      </c>
      <c r="GE120" s="125">
        <f t="shared" si="259"/>
        <v>0</v>
      </c>
    </row>
    <row r="121" spans="1:187" s="93" customFormat="1" ht="21" customHeight="1">
      <c r="A121" s="43" t="str">
        <f>目录及说明!$C$3</f>
        <v>XX地区</v>
      </c>
      <c r="B121" s="43" t="str">
        <f>目录及说明!$C$4</f>
        <v>XX项目</v>
      </c>
      <c r="C121" s="92" t="s">
        <v>9</v>
      </c>
      <c r="D121" s="853"/>
      <c r="E121" s="51">
        <f>SUM(E122:E123)</f>
        <v>0</v>
      </c>
      <c r="F121" s="51">
        <f>SUM(F122:F123)</f>
        <v>0</v>
      </c>
      <c r="G121" s="51">
        <f t="shared" ref="G121:BR121" si="260">SUM(G122:G123)</f>
        <v>0</v>
      </c>
      <c r="H121" s="51">
        <f t="shared" si="260"/>
        <v>0</v>
      </c>
      <c r="I121" s="51">
        <f t="shared" si="260"/>
        <v>0</v>
      </c>
      <c r="J121" s="51">
        <f t="shared" si="260"/>
        <v>0</v>
      </c>
      <c r="K121" s="51">
        <f t="shared" si="260"/>
        <v>0</v>
      </c>
      <c r="L121" s="51">
        <f t="shared" si="260"/>
        <v>0</v>
      </c>
      <c r="M121" s="51">
        <f t="shared" si="260"/>
        <v>0</v>
      </c>
      <c r="N121" s="51">
        <f t="shared" si="260"/>
        <v>0</v>
      </c>
      <c r="O121" s="51">
        <f t="shared" si="260"/>
        <v>0</v>
      </c>
      <c r="P121" s="51">
        <f t="shared" si="260"/>
        <v>0</v>
      </c>
      <c r="Q121" s="51">
        <f t="shared" si="260"/>
        <v>0</v>
      </c>
      <c r="R121" s="51">
        <f t="shared" si="260"/>
        <v>0</v>
      </c>
      <c r="S121" s="51">
        <f t="shared" si="260"/>
        <v>0</v>
      </c>
      <c r="T121" s="51">
        <f t="shared" si="260"/>
        <v>0</v>
      </c>
      <c r="U121" s="51">
        <f t="shared" si="260"/>
        <v>0</v>
      </c>
      <c r="V121" s="51">
        <f t="shared" si="260"/>
        <v>0</v>
      </c>
      <c r="W121" s="51">
        <f t="shared" si="260"/>
        <v>0</v>
      </c>
      <c r="X121" s="51">
        <f t="shared" si="260"/>
        <v>0</v>
      </c>
      <c r="Y121" s="51">
        <f t="shared" si="260"/>
        <v>0</v>
      </c>
      <c r="Z121" s="51">
        <f t="shared" si="260"/>
        <v>0</v>
      </c>
      <c r="AA121" s="51">
        <f t="shared" si="260"/>
        <v>0</v>
      </c>
      <c r="AB121" s="51">
        <f t="shared" si="260"/>
        <v>0</v>
      </c>
      <c r="AC121" s="51">
        <f t="shared" si="260"/>
        <v>0</v>
      </c>
      <c r="AD121" s="51">
        <f t="shared" si="260"/>
        <v>0</v>
      </c>
      <c r="AE121" s="51">
        <f t="shared" si="260"/>
        <v>0</v>
      </c>
      <c r="AF121" s="51">
        <f t="shared" si="260"/>
        <v>0</v>
      </c>
      <c r="AG121" s="51">
        <f t="shared" si="260"/>
        <v>0</v>
      </c>
      <c r="AH121" s="51">
        <f t="shared" si="260"/>
        <v>0</v>
      </c>
      <c r="AI121" s="51">
        <f t="shared" si="260"/>
        <v>0</v>
      </c>
      <c r="AJ121" s="51">
        <f t="shared" si="260"/>
        <v>0</v>
      </c>
      <c r="AK121" s="51">
        <f t="shared" si="260"/>
        <v>0</v>
      </c>
      <c r="AL121" s="51">
        <f t="shared" si="260"/>
        <v>0</v>
      </c>
      <c r="AM121" s="51">
        <f t="shared" si="260"/>
        <v>0</v>
      </c>
      <c r="AN121" s="51">
        <f t="shared" si="260"/>
        <v>0</v>
      </c>
      <c r="AO121" s="51">
        <f t="shared" si="260"/>
        <v>0</v>
      </c>
      <c r="AP121" s="51">
        <f t="shared" si="260"/>
        <v>0</v>
      </c>
      <c r="AQ121" s="51">
        <f t="shared" si="260"/>
        <v>0</v>
      </c>
      <c r="AR121" s="51">
        <f t="shared" si="260"/>
        <v>0</v>
      </c>
      <c r="AS121" s="51">
        <f t="shared" si="260"/>
        <v>0</v>
      </c>
      <c r="AT121" s="51">
        <f t="shared" si="260"/>
        <v>0</v>
      </c>
      <c r="AU121" s="51">
        <f t="shared" si="260"/>
        <v>0</v>
      </c>
      <c r="AV121" s="51">
        <f t="shared" si="260"/>
        <v>0</v>
      </c>
      <c r="AW121" s="51">
        <f t="shared" si="260"/>
        <v>0</v>
      </c>
      <c r="AX121" s="51">
        <f t="shared" si="260"/>
        <v>0</v>
      </c>
      <c r="AY121" s="51">
        <f t="shared" si="260"/>
        <v>0</v>
      </c>
      <c r="AZ121" s="51">
        <f t="shared" si="260"/>
        <v>0</v>
      </c>
      <c r="BA121" s="51">
        <f t="shared" si="260"/>
        <v>0</v>
      </c>
      <c r="BB121" s="51">
        <f t="shared" si="260"/>
        <v>0</v>
      </c>
      <c r="BC121" s="51">
        <f t="shared" si="260"/>
        <v>0</v>
      </c>
      <c r="BD121" s="51">
        <f t="shared" si="260"/>
        <v>0</v>
      </c>
      <c r="BE121" s="51">
        <f t="shared" si="260"/>
        <v>0</v>
      </c>
      <c r="BF121" s="51">
        <f t="shared" si="260"/>
        <v>0</v>
      </c>
      <c r="BG121" s="51">
        <f t="shared" si="260"/>
        <v>0</v>
      </c>
      <c r="BH121" s="51">
        <f t="shared" si="260"/>
        <v>0</v>
      </c>
      <c r="BI121" s="51">
        <f t="shared" si="260"/>
        <v>0</v>
      </c>
      <c r="BJ121" s="51">
        <f t="shared" si="260"/>
        <v>0</v>
      </c>
      <c r="BK121" s="51">
        <f t="shared" si="260"/>
        <v>0</v>
      </c>
      <c r="BL121" s="51">
        <f t="shared" si="260"/>
        <v>0</v>
      </c>
      <c r="BM121" s="51">
        <f t="shared" si="260"/>
        <v>0</v>
      </c>
      <c r="BN121" s="51">
        <f t="shared" si="260"/>
        <v>0</v>
      </c>
      <c r="BO121" s="51">
        <f t="shared" si="260"/>
        <v>0</v>
      </c>
      <c r="BP121" s="51">
        <f t="shared" si="260"/>
        <v>0</v>
      </c>
      <c r="BQ121" s="51">
        <f t="shared" si="260"/>
        <v>0</v>
      </c>
      <c r="BR121" s="51">
        <f t="shared" si="260"/>
        <v>0</v>
      </c>
      <c r="BS121" s="51">
        <f t="shared" ref="BS121:ED121" si="261">SUM(BS122:BS123)</f>
        <v>0</v>
      </c>
      <c r="BT121" s="51">
        <f t="shared" si="261"/>
        <v>0</v>
      </c>
      <c r="BU121" s="51">
        <f t="shared" si="261"/>
        <v>0</v>
      </c>
      <c r="BV121" s="51">
        <f t="shared" si="261"/>
        <v>0</v>
      </c>
      <c r="BW121" s="51">
        <f t="shared" si="261"/>
        <v>0</v>
      </c>
      <c r="BX121" s="51">
        <f t="shared" si="261"/>
        <v>0</v>
      </c>
      <c r="BY121" s="51">
        <f t="shared" si="261"/>
        <v>0</v>
      </c>
      <c r="BZ121" s="51">
        <f t="shared" si="261"/>
        <v>0</v>
      </c>
      <c r="CA121" s="51">
        <f t="shared" si="261"/>
        <v>0</v>
      </c>
      <c r="CB121" s="51">
        <f t="shared" si="261"/>
        <v>0</v>
      </c>
      <c r="CC121" s="51">
        <f t="shared" si="261"/>
        <v>0</v>
      </c>
      <c r="CD121" s="51">
        <f t="shared" si="261"/>
        <v>0</v>
      </c>
      <c r="CE121" s="51">
        <f t="shared" si="261"/>
        <v>0</v>
      </c>
      <c r="CF121" s="51">
        <f t="shared" si="261"/>
        <v>0</v>
      </c>
      <c r="CG121" s="51">
        <f t="shared" si="261"/>
        <v>0</v>
      </c>
      <c r="CH121" s="51">
        <f t="shared" si="261"/>
        <v>0</v>
      </c>
      <c r="CI121" s="51">
        <f t="shared" si="261"/>
        <v>0</v>
      </c>
      <c r="CJ121" s="51">
        <f t="shared" si="261"/>
        <v>0</v>
      </c>
      <c r="CK121" s="51">
        <f t="shared" si="261"/>
        <v>0</v>
      </c>
      <c r="CL121" s="51">
        <f t="shared" si="261"/>
        <v>0</v>
      </c>
      <c r="CM121" s="51">
        <f t="shared" si="261"/>
        <v>0</v>
      </c>
      <c r="CN121" s="51">
        <f t="shared" si="261"/>
        <v>0</v>
      </c>
      <c r="CO121" s="51">
        <f t="shared" si="261"/>
        <v>0</v>
      </c>
      <c r="CP121" s="51">
        <f t="shared" si="261"/>
        <v>0</v>
      </c>
      <c r="CQ121" s="51">
        <f t="shared" si="261"/>
        <v>0</v>
      </c>
      <c r="CR121" s="51">
        <f t="shared" si="261"/>
        <v>0</v>
      </c>
      <c r="CS121" s="51">
        <f t="shared" si="261"/>
        <v>0</v>
      </c>
      <c r="CT121" s="51">
        <f t="shared" si="261"/>
        <v>0</v>
      </c>
      <c r="CU121" s="51">
        <f t="shared" si="261"/>
        <v>0</v>
      </c>
      <c r="CV121" s="51">
        <f t="shared" si="261"/>
        <v>0</v>
      </c>
      <c r="CW121" s="51">
        <f t="shared" si="261"/>
        <v>0</v>
      </c>
      <c r="CX121" s="51">
        <f t="shared" si="261"/>
        <v>0</v>
      </c>
      <c r="CY121" s="51">
        <f t="shared" si="261"/>
        <v>0</v>
      </c>
      <c r="CZ121" s="51">
        <f t="shared" si="261"/>
        <v>0</v>
      </c>
      <c r="DA121" s="51">
        <f t="shared" si="261"/>
        <v>0</v>
      </c>
      <c r="DB121" s="51">
        <f t="shared" si="261"/>
        <v>0</v>
      </c>
      <c r="DC121" s="51">
        <f t="shared" si="261"/>
        <v>0</v>
      </c>
      <c r="DD121" s="51">
        <f t="shared" si="261"/>
        <v>0</v>
      </c>
      <c r="DE121" s="51">
        <f t="shared" si="261"/>
        <v>0</v>
      </c>
      <c r="DF121" s="51">
        <f t="shared" si="261"/>
        <v>0</v>
      </c>
      <c r="DG121" s="51">
        <f t="shared" si="261"/>
        <v>0</v>
      </c>
      <c r="DH121" s="51">
        <f t="shared" si="261"/>
        <v>0</v>
      </c>
      <c r="DI121" s="51">
        <f t="shared" si="261"/>
        <v>0</v>
      </c>
      <c r="DJ121" s="51">
        <f t="shared" si="261"/>
        <v>0</v>
      </c>
      <c r="DK121" s="51">
        <f t="shared" si="261"/>
        <v>0</v>
      </c>
      <c r="DL121" s="51">
        <f t="shared" si="261"/>
        <v>0</v>
      </c>
      <c r="DM121" s="51">
        <f t="shared" si="261"/>
        <v>0</v>
      </c>
      <c r="DN121" s="51">
        <f t="shared" si="261"/>
        <v>0</v>
      </c>
      <c r="DO121" s="51">
        <f t="shared" si="261"/>
        <v>0</v>
      </c>
      <c r="DP121" s="51">
        <f t="shared" si="261"/>
        <v>0</v>
      </c>
      <c r="DQ121" s="51">
        <f t="shared" si="261"/>
        <v>0</v>
      </c>
      <c r="DR121" s="51">
        <f t="shared" si="261"/>
        <v>0</v>
      </c>
      <c r="DS121" s="51">
        <f t="shared" si="261"/>
        <v>0</v>
      </c>
      <c r="DT121" s="51">
        <f t="shared" si="261"/>
        <v>0</v>
      </c>
      <c r="DU121" s="51">
        <f t="shared" si="261"/>
        <v>0</v>
      </c>
      <c r="DV121" s="51">
        <f t="shared" si="261"/>
        <v>0</v>
      </c>
      <c r="DW121" s="51">
        <f t="shared" si="261"/>
        <v>0</v>
      </c>
      <c r="DX121" s="51">
        <f t="shared" si="261"/>
        <v>0</v>
      </c>
      <c r="DY121" s="51">
        <f t="shared" si="261"/>
        <v>0</v>
      </c>
      <c r="DZ121" s="51">
        <f t="shared" si="261"/>
        <v>0</v>
      </c>
      <c r="EA121" s="51">
        <f t="shared" si="261"/>
        <v>0</v>
      </c>
      <c r="EB121" s="51">
        <f t="shared" si="261"/>
        <v>0</v>
      </c>
      <c r="EC121" s="51">
        <f t="shared" si="261"/>
        <v>0</v>
      </c>
      <c r="ED121" s="51">
        <f t="shared" si="261"/>
        <v>0</v>
      </c>
      <c r="EE121" s="51">
        <f t="shared" ref="EE121:GE121" si="262">SUM(EE122:EE123)</f>
        <v>0</v>
      </c>
      <c r="EF121" s="51">
        <f t="shared" si="262"/>
        <v>0</v>
      </c>
      <c r="EG121" s="51">
        <f t="shared" si="262"/>
        <v>0</v>
      </c>
      <c r="EH121" s="51">
        <f t="shared" si="262"/>
        <v>0</v>
      </c>
      <c r="EI121" s="51">
        <f t="shared" si="262"/>
        <v>0</v>
      </c>
      <c r="EJ121" s="51">
        <f t="shared" si="262"/>
        <v>0</v>
      </c>
      <c r="EK121" s="51">
        <f t="shared" si="262"/>
        <v>0</v>
      </c>
      <c r="EL121" s="51">
        <f t="shared" si="262"/>
        <v>0</v>
      </c>
      <c r="EM121" s="51">
        <f t="shared" si="262"/>
        <v>0</v>
      </c>
      <c r="EN121" s="51">
        <f t="shared" si="262"/>
        <v>0</v>
      </c>
      <c r="EO121" s="51">
        <f t="shared" si="262"/>
        <v>0</v>
      </c>
      <c r="EP121" s="51">
        <f t="shared" si="262"/>
        <v>0</v>
      </c>
      <c r="EQ121" s="51">
        <f t="shared" si="262"/>
        <v>0</v>
      </c>
      <c r="ER121" s="51">
        <f t="shared" si="262"/>
        <v>0</v>
      </c>
      <c r="ES121" s="51">
        <f t="shared" si="262"/>
        <v>0</v>
      </c>
      <c r="ET121" s="51">
        <f t="shared" si="262"/>
        <v>0</v>
      </c>
      <c r="EU121" s="51">
        <f t="shared" si="262"/>
        <v>0</v>
      </c>
      <c r="EV121" s="51">
        <f t="shared" si="262"/>
        <v>0</v>
      </c>
      <c r="EW121" s="51">
        <f t="shared" si="262"/>
        <v>0</v>
      </c>
      <c r="EX121" s="51">
        <f t="shared" si="262"/>
        <v>0</v>
      </c>
      <c r="EY121" s="51">
        <f t="shared" si="262"/>
        <v>0</v>
      </c>
      <c r="EZ121" s="51">
        <f t="shared" si="262"/>
        <v>0</v>
      </c>
      <c r="FA121" s="51">
        <f t="shared" si="262"/>
        <v>0</v>
      </c>
      <c r="FB121" s="51">
        <f t="shared" si="262"/>
        <v>0</v>
      </c>
      <c r="FC121" s="51">
        <f t="shared" si="262"/>
        <v>0</v>
      </c>
      <c r="FD121" s="51">
        <f t="shared" si="262"/>
        <v>0</v>
      </c>
      <c r="FE121" s="51">
        <f t="shared" si="262"/>
        <v>0</v>
      </c>
      <c r="FF121" s="51">
        <f t="shared" si="262"/>
        <v>0</v>
      </c>
      <c r="FG121" s="51">
        <f t="shared" si="262"/>
        <v>0</v>
      </c>
      <c r="FH121" s="51">
        <f t="shared" si="262"/>
        <v>0</v>
      </c>
      <c r="FI121" s="51">
        <f t="shared" si="262"/>
        <v>0</v>
      </c>
      <c r="FJ121" s="51">
        <f t="shared" si="262"/>
        <v>0</v>
      </c>
      <c r="FK121" s="51">
        <f t="shared" si="262"/>
        <v>0</v>
      </c>
      <c r="FL121" s="51">
        <f t="shared" si="262"/>
        <v>0</v>
      </c>
      <c r="FM121" s="51">
        <f t="shared" si="262"/>
        <v>0</v>
      </c>
      <c r="FN121" s="51">
        <f t="shared" si="262"/>
        <v>0</v>
      </c>
      <c r="FO121" s="51">
        <f t="shared" si="262"/>
        <v>0</v>
      </c>
      <c r="FP121" s="51">
        <f t="shared" si="262"/>
        <v>0</v>
      </c>
      <c r="FQ121" s="51">
        <f t="shared" si="262"/>
        <v>0</v>
      </c>
      <c r="FR121" s="51">
        <f t="shared" si="262"/>
        <v>0</v>
      </c>
      <c r="FS121" s="51">
        <f t="shared" si="262"/>
        <v>0</v>
      </c>
      <c r="FT121" s="51">
        <f t="shared" si="262"/>
        <v>0</v>
      </c>
      <c r="FU121" s="51">
        <f t="shared" si="262"/>
        <v>0</v>
      </c>
      <c r="FV121" s="51">
        <f t="shared" si="262"/>
        <v>0</v>
      </c>
      <c r="FW121" s="51">
        <f t="shared" si="262"/>
        <v>0</v>
      </c>
      <c r="FX121" s="51">
        <f t="shared" si="262"/>
        <v>0</v>
      </c>
      <c r="FY121" s="51">
        <f t="shared" si="262"/>
        <v>0</v>
      </c>
      <c r="FZ121" s="51">
        <f t="shared" si="262"/>
        <v>0</v>
      </c>
      <c r="GA121" s="51">
        <f t="shared" si="262"/>
        <v>0</v>
      </c>
      <c r="GB121" s="51">
        <f t="shared" si="262"/>
        <v>0</v>
      </c>
      <c r="GC121" s="51">
        <f t="shared" si="262"/>
        <v>0</v>
      </c>
      <c r="GD121" s="51">
        <f t="shared" si="262"/>
        <v>0</v>
      </c>
      <c r="GE121" s="51">
        <f t="shared" si="262"/>
        <v>0</v>
      </c>
    </row>
    <row r="122" spans="1:187" s="93" customFormat="1" ht="21" customHeight="1" outlineLevel="1">
      <c r="A122" s="43" t="str">
        <f>目录及说明!$C$3</f>
        <v>XX地区</v>
      </c>
      <c r="B122" s="43" t="str">
        <f>目录及说明!$C$4</f>
        <v>XX项目</v>
      </c>
      <c r="C122" s="94" t="str">
        <f t="shared" ref="C122:C123" si="263">C32</f>
        <v>类别1</v>
      </c>
      <c r="D122" s="854"/>
      <c r="E122" s="125">
        <f t="shared" ref="E122" si="264">E62*E32/10000</f>
        <v>0</v>
      </c>
      <c r="F122" s="125">
        <f t="shared" ref="F122:BQ122" si="265">F62*F32/10000</f>
        <v>0</v>
      </c>
      <c r="G122" s="125">
        <f t="shared" si="265"/>
        <v>0</v>
      </c>
      <c r="H122" s="125">
        <f t="shared" si="265"/>
        <v>0</v>
      </c>
      <c r="I122" s="125">
        <f t="shared" si="265"/>
        <v>0</v>
      </c>
      <c r="J122" s="125">
        <f t="shared" si="265"/>
        <v>0</v>
      </c>
      <c r="K122" s="125">
        <f t="shared" si="265"/>
        <v>0</v>
      </c>
      <c r="L122" s="125">
        <f t="shared" si="265"/>
        <v>0</v>
      </c>
      <c r="M122" s="125">
        <f t="shared" si="265"/>
        <v>0</v>
      </c>
      <c r="N122" s="125">
        <f t="shared" si="265"/>
        <v>0</v>
      </c>
      <c r="O122" s="125">
        <f t="shared" si="265"/>
        <v>0</v>
      </c>
      <c r="P122" s="125">
        <f t="shared" si="265"/>
        <v>0</v>
      </c>
      <c r="Q122" s="125">
        <f t="shared" si="265"/>
        <v>0</v>
      </c>
      <c r="R122" s="125">
        <f t="shared" si="265"/>
        <v>0</v>
      </c>
      <c r="S122" s="125">
        <f t="shared" si="265"/>
        <v>0</v>
      </c>
      <c r="T122" s="125">
        <f t="shared" si="265"/>
        <v>0</v>
      </c>
      <c r="U122" s="125">
        <f t="shared" si="265"/>
        <v>0</v>
      </c>
      <c r="V122" s="125">
        <f t="shared" si="265"/>
        <v>0</v>
      </c>
      <c r="W122" s="125">
        <f t="shared" si="265"/>
        <v>0</v>
      </c>
      <c r="X122" s="125">
        <f t="shared" si="265"/>
        <v>0</v>
      </c>
      <c r="Y122" s="125">
        <f t="shared" si="265"/>
        <v>0</v>
      </c>
      <c r="Z122" s="125">
        <f t="shared" si="265"/>
        <v>0</v>
      </c>
      <c r="AA122" s="125">
        <f t="shared" si="265"/>
        <v>0</v>
      </c>
      <c r="AB122" s="125">
        <f t="shared" si="265"/>
        <v>0</v>
      </c>
      <c r="AC122" s="125">
        <f t="shared" si="265"/>
        <v>0</v>
      </c>
      <c r="AD122" s="125">
        <f t="shared" si="265"/>
        <v>0</v>
      </c>
      <c r="AE122" s="125">
        <f t="shared" si="265"/>
        <v>0</v>
      </c>
      <c r="AF122" s="125">
        <f t="shared" si="265"/>
        <v>0</v>
      </c>
      <c r="AG122" s="125">
        <f t="shared" si="265"/>
        <v>0</v>
      </c>
      <c r="AH122" s="125">
        <f t="shared" si="265"/>
        <v>0</v>
      </c>
      <c r="AI122" s="125">
        <f t="shared" si="265"/>
        <v>0</v>
      </c>
      <c r="AJ122" s="125">
        <f t="shared" si="265"/>
        <v>0</v>
      </c>
      <c r="AK122" s="125">
        <f t="shared" si="265"/>
        <v>0</v>
      </c>
      <c r="AL122" s="125">
        <f t="shared" si="265"/>
        <v>0</v>
      </c>
      <c r="AM122" s="125">
        <f t="shared" si="265"/>
        <v>0</v>
      </c>
      <c r="AN122" s="125">
        <f t="shared" si="265"/>
        <v>0</v>
      </c>
      <c r="AO122" s="125">
        <f t="shared" si="265"/>
        <v>0</v>
      </c>
      <c r="AP122" s="125">
        <f t="shared" si="265"/>
        <v>0</v>
      </c>
      <c r="AQ122" s="125">
        <f t="shared" si="265"/>
        <v>0</v>
      </c>
      <c r="AR122" s="125">
        <f t="shared" si="265"/>
        <v>0</v>
      </c>
      <c r="AS122" s="125">
        <f t="shared" si="265"/>
        <v>0</v>
      </c>
      <c r="AT122" s="125">
        <f t="shared" si="265"/>
        <v>0</v>
      </c>
      <c r="AU122" s="125">
        <f t="shared" si="265"/>
        <v>0</v>
      </c>
      <c r="AV122" s="125">
        <f t="shared" si="265"/>
        <v>0</v>
      </c>
      <c r="AW122" s="125">
        <f t="shared" si="265"/>
        <v>0</v>
      </c>
      <c r="AX122" s="125">
        <f t="shared" si="265"/>
        <v>0</v>
      </c>
      <c r="AY122" s="125">
        <f t="shared" si="265"/>
        <v>0</v>
      </c>
      <c r="AZ122" s="125">
        <f t="shared" si="265"/>
        <v>0</v>
      </c>
      <c r="BA122" s="125">
        <f t="shared" si="265"/>
        <v>0</v>
      </c>
      <c r="BB122" s="125">
        <f t="shared" si="265"/>
        <v>0</v>
      </c>
      <c r="BC122" s="125">
        <f t="shared" si="265"/>
        <v>0</v>
      </c>
      <c r="BD122" s="125">
        <f t="shared" si="265"/>
        <v>0</v>
      </c>
      <c r="BE122" s="125">
        <f t="shared" si="265"/>
        <v>0</v>
      </c>
      <c r="BF122" s="125">
        <f t="shared" si="265"/>
        <v>0</v>
      </c>
      <c r="BG122" s="125">
        <f t="shared" si="265"/>
        <v>0</v>
      </c>
      <c r="BH122" s="125">
        <f t="shared" si="265"/>
        <v>0</v>
      </c>
      <c r="BI122" s="125">
        <f t="shared" si="265"/>
        <v>0</v>
      </c>
      <c r="BJ122" s="125">
        <f t="shared" si="265"/>
        <v>0</v>
      </c>
      <c r="BK122" s="125">
        <f t="shared" si="265"/>
        <v>0</v>
      </c>
      <c r="BL122" s="125">
        <f t="shared" si="265"/>
        <v>0</v>
      </c>
      <c r="BM122" s="125">
        <f t="shared" si="265"/>
        <v>0</v>
      </c>
      <c r="BN122" s="125">
        <f t="shared" si="265"/>
        <v>0</v>
      </c>
      <c r="BO122" s="125">
        <f t="shared" si="265"/>
        <v>0</v>
      </c>
      <c r="BP122" s="125">
        <f t="shared" si="265"/>
        <v>0</v>
      </c>
      <c r="BQ122" s="125">
        <f t="shared" si="265"/>
        <v>0</v>
      </c>
      <c r="BR122" s="125">
        <f t="shared" ref="BR122:EC122" si="266">BR62*BR32/10000</f>
        <v>0</v>
      </c>
      <c r="BS122" s="125">
        <f t="shared" si="266"/>
        <v>0</v>
      </c>
      <c r="BT122" s="125">
        <f t="shared" si="266"/>
        <v>0</v>
      </c>
      <c r="BU122" s="125">
        <f t="shared" si="266"/>
        <v>0</v>
      </c>
      <c r="BV122" s="125">
        <f t="shared" si="266"/>
        <v>0</v>
      </c>
      <c r="BW122" s="125">
        <f t="shared" si="266"/>
        <v>0</v>
      </c>
      <c r="BX122" s="125">
        <f t="shared" si="266"/>
        <v>0</v>
      </c>
      <c r="BY122" s="125">
        <f t="shared" si="266"/>
        <v>0</v>
      </c>
      <c r="BZ122" s="125">
        <f t="shared" si="266"/>
        <v>0</v>
      </c>
      <c r="CA122" s="125">
        <f t="shared" si="266"/>
        <v>0</v>
      </c>
      <c r="CB122" s="125">
        <f t="shared" si="266"/>
        <v>0</v>
      </c>
      <c r="CC122" s="125">
        <f t="shared" si="266"/>
        <v>0</v>
      </c>
      <c r="CD122" s="125">
        <f t="shared" si="266"/>
        <v>0</v>
      </c>
      <c r="CE122" s="125">
        <f t="shared" si="266"/>
        <v>0</v>
      </c>
      <c r="CF122" s="125">
        <f t="shared" si="266"/>
        <v>0</v>
      </c>
      <c r="CG122" s="125">
        <f t="shared" si="266"/>
        <v>0</v>
      </c>
      <c r="CH122" s="125">
        <f t="shared" si="266"/>
        <v>0</v>
      </c>
      <c r="CI122" s="125">
        <f t="shared" si="266"/>
        <v>0</v>
      </c>
      <c r="CJ122" s="125">
        <f t="shared" si="266"/>
        <v>0</v>
      </c>
      <c r="CK122" s="125">
        <f t="shared" si="266"/>
        <v>0</v>
      </c>
      <c r="CL122" s="125">
        <f t="shared" si="266"/>
        <v>0</v>
      </c>
      <c r="CM122" s="125">
        <f t="shared" si="266"/>
        <v>0</v>
      </c>
      <c r="CN122" s="125">
        <f t="shared" si="266"/>
        <v>0</v>
      </c>
      <c r="CO122" s="125">
        <f t="shared" si="266"/>
        <v>0</v>
      </c>
      <c r="CP122" s="125">
        <f t="shared" si="266"/>
        <v>0</v>
      </c>
      <c r="CQ122" s="125">
        <f t="shared" si="266"/>
        <v>0</v>
      </c>
      <c r="CR122" s="125">
        <f t="shared" si="266"/>
        <v>0</v>
      </c>
      <c r="CS122" s="125">
        <f t="shared" si="266"/>
        <v>0</v>
      </c>
      <c r="CT122" s="125">
        <f t="shared" si="266"/>
        <v>0</v>
      </c>
      <c r="CU122" s="125">
        <f t="shared" si="266"/>
        <v>0</v>
      </c>
      <c r="CV122" s="125">
        <f t="shared" si="266"/>
        <v>0</v>
      </c>
      <c r="CW122" s="125">
        <f t="shared" si="266"/>
        <v>0</v>
      </c>
      <c r="CX122" s="125">
        <f t="shared" si="266"/>
        <v>0</v>
      </c>
      <c r="CY122" s="125">
        <f t="shared" si="266"/>
        <v>0</v>
      </c>
      <c r="CZ122" s="125">
        <f t="shared" si="266"/>
        <v>0</v>
      </c>
      <c r="DA122" s="125">
        <f t="shared" si="266"/>
        <v>0</v>
      </c>
      <c r="DB122" s="125">
        <f t="shared" si="266"/>
        <v>0</v>
      </c>
      <c r="DC122" s="125">
        <f t="shared" si="266"/>
        <v>0</v>
      </c>
      <c r="DD122" s="125">
        <f t="shared" si="266"/>
        <v>0</v>
      </c>
      <c r="DE122" s="125">
        <f t="shared" si="266"/>
        <v>0</v>
      </c>
      <c r="DF122" s="125">
        <f t="shared" si="266"/>
        <v>0</v>
      </c>
      <c r="DG122" s="125">
        <f t="shared" si="266"/>
        <v>0</v>
      </c>
      <c r="DH122" s="125">
        <f t="shared" si="266"/>
        <v>0</v>
      </c>
      <c r="DI122" s="125">
        <f t="shared" si="266"/>
        <v>0</v>
      </c>
      <c r="DJ122" s="125">
        <f t="shared" si="266"/>
        <v>0</v>
      </c>
      <c r="DK122" s="125">
        <f t="shared" si="266"/>
        <v>0</v>
      </c>
      <c r="DL122" s="125">
        <f t="shared" si="266"/>
        <v>0</v>
      </c>
      <c r="DM122" s="125">
        <f t="shared" si="266"/>
        <v>0</v>
      </c>
      <c r="DN122" s="125">
        <f t="shared" si="266"/>
        <v>0</v>
      </c>
      <c r="DO122" s="125">
        <f t="shared" si="266"/>
        <v>0</v>
      </c>
      <c r="DP122" s="125">
        <f t="shared" si="266"/>
        <v>0</v>
      </c>
      <c r="DQ122" s="125">
        <f t="shared" si="266"/>
        <v>0</v>
      </c>
      <c r="DR122" s="125">
        <f t="shared" si="266"/>
        <v>0</v>
      </c>
      <c r="DS122" s="125">
        <f t="shared" si="266"/>
        <v>0</v>
      </c>
      <c r="DT122" s="125">
        <f t="shared" si="266"/>
        <v>0</v>
      </c>
      <c r="DU122" s="125">
        <f t="shared" si="266"/>
        <v>0</v>
      </c>
      <c r="DV122" s="125">
        <f t="shared" si="266"/>
        <v>0</v>
      </c>
      <c r="DW122" s="125">
        <f t="shared" si="266"/>
        <v>0</v>
      </c>
      <c r="DX122" s="125">
        <f t="shared" si="266"/>
        <v>0</v>
      </c>
      <c r="DY122" s="125">
        <f t="shared" si="266"/>
        <v>0</v>
      </c>
      <c r="DZ122" s="125">
        <f t="shared" si="266"/>
        <v>0</v>
      </c>
      <c r="EA122" s="125">
        <f t="shared" si="266"/>
        <v>0</v>
      </c>
      <c r="EB122" s="125">
        <f t="shared" si="266"/>
        <v>0</v>
      </c>
      <c r="EC122" s="125">
        <f t="shared" si="266"/>
        <v>0</v>
      </c>
      <c r="ED122" s="125">
        <f t="shared" ref="ED122:GE122" si="267">ED62*ED32/10000</f>
        <v>0</v>
      </c>
      <c r="EE122" s="125">
        <f t="shared" si="267"/>
        <v>0</v>
      </c>
      <c r="EF122" s="125">
        <f t="shared" si="267"/>
        <v>0</v>
      </c>
      <c r="EG122" s="125">
        <f t="shared" si="267"/>
        <v>0</v>
      </c>
      <c r="EH122" s="125">
        <f t="shared" si="267"/>
        <v>0</v>
      </c>
      <c r="EI122" s="125">
        <f t="shared" si="267"/>
        <v>0</v>
      </c>
      <c r="EJ122" s="125">
        <f t="shared" si="267"/>
        <v>0</v>
      </c>
      <c r="EK122" s="125">
        <f t="shared" si="267"/>
        <v>0</v>
      </c>
      <c r="EL122" s="125">
        <f t="shared" si="267"/>
        <v>0</v>
      </c>
      <c r="EM122" s="125">
        <f t="shared" si="267"/>
        <v>0</v>
      </c>
      <c r="EN122" s="125">
        <f t="shared" si="267"/>
        <v>0</v>
      </c>
      <c r="EO122" s="125">
        <f t="shared" si="267"/>
        <v>0</v>
      </c>
      <c r="EP122" s="125">
        <f t="shared" si="267"/>
        <v>0</v>
      </c>
      <c r="EQ122" s="125">
        <f t="shared" si="267"/>
        <v>0</v>
      </c>
      <c r="ER122" s="125">
        <f t="shared" si="267"/>
        <v>0</v>
      </c>
      <c r="ES122" s="125">
        <f t="shared" si="267"/>
        <v>0</v>
      </c>
      <c r="ET122" s="125">
        <f t="shared" si="267"/>
        <v>0</v>
      </c>
      <c r="EU122" s="125">
        <f t="shared" si="267"/>
        <v>0</v>
      </c>
      <c r="EV122" s="125">
        <f t="shared" si="267"/>
        <v>0</v>
      </c>
      <c r="EW122" s="125">
        <f t="shared" si="267"/>
        <v>0</v>
      </c>
      <c r="EX122" s="125">
        <f t="shared" si="267"/>
        <v>0</v>
      </c>
      <c r="EY122" s="125">
        <f t="shared" si="267"/>
        <v>0</v>
      </c>
      <c r="EZ122" s="125">
        <f t="shared" si="267"/>
        <v>0</v>
      </c>
      <c r="FA122" s="125">
        <f t="shared" si="267"/>
        <v>0</v>
      </c>
      <c r="FB122" s="125">
        <f t="shared" si="267"/>
        <v>0</v>
      </c>
      <c r="FC122" s="125">
        <f t="shared" si="267"/>
        <v>0</v>
      </c>
      <c r="FD122" s="125">
        <f t="shared" si="267"/>
        <v>0</v>
      </c>
      <c r="FE122" s="125">
        <f t="shared" si="267"/>
        <v>0</v>
      </c>
      <c r="FF122" s="125">
        <f t="shared" si="267"/>
        <v>0</v>
      </c>
      <c r="FG122" s="125">
        <f t="shared" si="267"/>
        <v>0</v>
      </c>
      <c r="FH122" s="125">
        <f t="shared" si="267"/>
        <v>0</v>
      </c>
      <c r="FI122" s="125">
        <f t="shared" si="267"/>
        <v>0</v>
      </c>
      <c r="FJ122" s="125">
        <f t="shared" si="267"/>
        <v>0</v>
      </c>
      <c r="FK122" s="125">
        <f t="shared" si="267"/>
        <v>0</v>
      </c>
      <c r="FL122" s="125">
        <f t="shared" si="267"/>
        <v>0</v>
      </c>
      <c r="FM122" s="125">
        <f t="shared" si="267"/>
        <v>0</v>
      </c>
      <c r="FN122" s="125">
        <f t="shared" si="267"/>
        <v>0</v>
      </c>
      <c r="FO122" s="125">
        <f t="shared" si="267"/>
        <v>0</v>
      </c>
      <c r="FP122" s="125">
        <f t="shared" si="267"/>
        <v>0</v>
      </c>
      <c r="FQ122" s="125">
        <f t="shared" si="267"/>
        <v>0</v>
      </c>
      <c r="FR122" s="125">
        <f t="shared" si="267"/>
        <v>0</v>
      </c>
      <c r="FS122" s="125">
        <f t="shared" si="267"/>
        <v>0</v>
      </c>
      <c r="FT122" s="125">
        <f t="shared" si="267"/>
        <v>0</v>
      </c>
      <c r="FU122" s="125">
        <f t="shared" si="267"/>
        <v>0</v>
      </c>
      <c r="FV122" s="125">
        <f t="shared" si="267"/>
        <v>0</v>
      </c>
      <c r="FW122" s="125">
        <f t="shared" si="267"/>
        <v>0</v>
      </c>
      <c r="FX122" s="125">
        <f t="shared" si="267"/>
        <v>0</v>
      </c>
      <c r="FY122" s="125">
        <f t="shared" si="267"/>
        <v>0</v>
      </c>
      <c r="FZ122" s="125">
        <f t="shared" si="267"/>
        <v>0</v>
      </c>
      <c r="GA122" s="125">
        <f t="shared" si="267"/>
        <v>0</v>
      </c>
      <c r="GB122" s="125">
        <f t="shared" si="267"/>
        <v>0</v>
      </c>
      <c r="GC122" s="125">
        <f t="shared" si="267"/>
        <v>0</v>
      </c>
      <c r="GD122" s="125">
        <f t="shared" si="267"/>
        <v>0</v>
      </c>
      <c r="GE122" s="125">
        <f t="shared" si="267"/>
        <v>0</v>
      </c>
    </row>
    <row r="123" spans="1:187" s="93" customFormat="1" ht="21" customHeight="1" outlineLevel="1">
      <c r="A123" s="43" t="str">
        <f>目录及说明!$C$3</f>
        <v>XX地区</v>
      </c>
      <c r="B123" s="43" t="str">
        <f>目录及说明!$C$4</f>
        <v>XX项目</v>
      </c>
      <c r="C123" s="94" t="str">
        <f t="shared" si="263"/>
        <v>类别2</v>
      </c>
      <c r="D123" s="854"/>
      <c r="E123" s="125">
        <f t="shared" ref="E123" si="268">E63*E33/10000</f>
        <v>0</v>
      </c>
      <c r="F123" s="125">
        <f t="shared" ref="F123:BQ123" si="269">F63*F33/10000</f>
        <v>0</v>
      </c>
      <c r="G123" s="125">
        <f t="shared" si="269"/>
        <v>0</v>
      </c>
      <c r="H123" s="125">
        <f t="shared" si="269"/>
        <v>0</v>
      </c>
      <c r="I123" s="125">
        <f t="shared" si="269"/>
        <v>0</v>
      </c>
      <c r="J123" s="125">
        <f t="shared" si="269"/>
        <v>0</v>
      </c>
      <c r="K123" s="125">
        <f t="shared" si="269"/>
        <v>0</v>
      </c>
      <c r="L123" s="125">
        <f t="shared" si="269"/>
        <v>0</v>
      </c>
      <c r="M123" s="125">
        <f t="shared" si="269"/>
        <v>0</v>
      </c>
      <c r="N123" s="125">
        <f t="shared" si="269"/>
        <v>0</v>
      </c>
      <c r="O123" s="125">
        <f t="shared" si="269"/>
        <v>0</v>
      </c>
      <c r="P123" s="125">
        <f t="shared" si="269"/>
        <v>0</v>
      </c>
      <c r="Q123" s="125">
        <f t="shared" si="269"/>
        <v>0</v>
      </c>
      <c r="R123" s="125">
        <f t="shared" si="269"/>
        <v>0</v>
      </c>
      <c r="S123" s="125">
        <f t="shared" si="269"/>
        <v>0</v>
      </c>
      <c r="T123" s="125">
        <f t="shared" si="269"/>
        <v>0</v>
      </c>
      <c r="U123" s="125">
        <f t="shared" si="269"/>
        <v>0</v>
      </c>
      <c r="V123" s="125">
        <f t="shared" si="269"/>
        <v>0</v>
      </c>
      <c r="W123" s="125">
        <f t="shared" si="269"/>
        <v>0</v>
      </c>
      <c r="X123" s="125">
        <f t="shared" si="269"/>
        <v>0</v>
      </c>
      <c r="Y123" s="125">
        <f t="shared" si="269"/>
        <v>0</v>
      </c>
      <c r="Z123" s="125">
        <f t="shared" si="269"/>
        <v>0</v>
      </c>
      <c r="AA123" s="125">
        <f t="shared" si="269"/>
        <v>0</v>
      </c>
      <c r="AB123" s="125">
        <f t="shared" si="269"/>
        <v>0</v>
      </c>
      <c r="AC123" s="125">
        <f t="shared" si="269"/>
        <v>0</v>
      </c>
      <c r="AD123" s="125">
        <f t="shared" si="269"/>
        <v>0</v>
      </c>
      <c r="AE123" s="125">
        <f t="shared" si="269"/>
        <v>0</v>
      </c>
      <c r="AF123" s="125">
        <f t="shared" si="269"/>
        <v>0</v>
      </c>
      <c r="AG123" s="125">
        <f t="shared" si="269"/>
        <v>0</v>
      </c>
      <c r="AH123" s="125">
        <f t="shared" si="269"/>
        <v>0</v>
      </c>
      <c r="AI123" s="125">
        <f t="shared" si="269"/>
        <v>0</v>
      </c>
      <c r="AJ123" s="125">
        <f t="shared" si="269"/>
        <v>0</v>
      </c>
      <c r="AK123" s="125">
        <f t="shared" si="269"/>
        <v>0</v>
      </c>
      <c r="AL123" s="125">
        <f t="shared" si="269"/>
        <v>0</v>
      </c>
      <c r="AM123" s="125">
        <f t="shared" si="269"/>
        <v>0</v>
      </c>
      <c r="AN123" s="125">
        <f t="shared" si="269"/>
        <v>0</v>
      </c>
      <c r="AO123" s="125">
        <f t="shared" si="269"/>
        <v>0</v>
      </c>
      <c r="AP123" s="125">
        <f t="shared" si="269"/>
        <v>0</v>
      </c>
      <c r="AQ123" s="125">
        <f t="shared" si="269"/>
        <v>0</v>
      </c>
      <c r="AR123" s="125">
        <f t="shared" si="269"/>
        <v>0</v>
      </c>
      <c r="AS123" s="125">
        <f t="shared" si="269"/>
        <v>0</v>
      </c>
      <c r="AT123" s="125">
        <f t="shared" si="269"/>
        <v>0</v>
      </c>
      <c r="AU123" s="125">
        <f t="shared" si="269"/>
        <v>0</v>
      </c>
      <c r="AV123" s="125">
        <f t="shared" si="269"/>
        <v>0</v>
      </c>
      <c r="AW123" s="125">
        <f t="shared" si="269"/>
        <v>0</v>
      </c>
      <c r="AX123" s="125">
        <f t="shared" si="269"/>
        <v>0</v>
      </c>
      <c r="AY123" s="125">
        <f t="shared" si="269"/>
        <v>0</v>
      </c>
      <c r="AZ123" s="125">
        <f t="shared" si="269"/>
        <v>0</v>
      </c>
      <c r="BA123" s="125">
        <f t="shared" si="269"/>
        <v>0</v>
      </c>
      <c r="BB123" s="125">
        <f t="shared" si="269"/>
        <v>0</v>
      </c>
      <c r="BC123" s="125">
        <f t="shared" si="269"/>
        <v>0</v>
      </c>
      <c r="BD123" s="125">
        <f t="shared" si="269"/>
        <v>0</v>
      </c>
      <c r="BE123" s="125">
        <f t="shared" si="269"/>
        <v>0</v>
      </c>
      <c r="BF123" s="125">
        <f t="shared" si="269"/>
        <v>0</v>
      </c>
      <c r="BG123" s="125">
        <f t="shared" si="269"/>
        <v>0</v>
      </c>
      <c r="BH123" s="125">
        <f t="shared" si="269"/>
        <v>0</v>
      </c>
      <c r="BI123" s="125">
        <f t="shared" si="269"/>
        <v>0</v>
      </c>
      <c r="BJ123" s="125">
        <f t="shared" si="269"/>
        <v>0</v>
      </c>
      <c r="BK123" s="125">
        <f t="shared" si="269"/>
        <v>0</v>
      </c>
      <c r="BL123" s="125">
        <f t="shared" si="269"/>
        <v>0</v>
      </c>
      <c r="BM123" s="125">
        <f t="shared" si="269"/>
        <v>0</v>
      </c>
      <c r="BN123" s="125">
        <f t="shared" si="269"/>
        <v>0</v>
      </c>
      <c r="BO123" s="125">
        <f t="shared" si="269"/>
        <v>0</v>
      </c>
      <c r="BP123" s="125">
        <f t="shared" si="269"/>
        <v>0</v>
      </c>
      <c r="BQ123" s="125">
        <f t="shared" si="269"/>
        <v>0</v>
      </c>
      <c r="BR123" s="125">
        <f t="shared" ref="BR123:EC123" si="270">BR63*BR33/10000</f>
        <v>0</v>
      </c>
      <c r="BS123" s="125">
        <f t="shared" si="270"/>
        <v>0</v>
      </c>
      <c r="BT123" s="125">
        <f t="shared" si="270"/>
        <v>0</v>
      </c>
      <c r="BU123" s="125">
        <f t="shared" si="270"/>
        <v>0</v>
      </c>
      <c r="BV123" s="125">
        <f t="shared" si="270"/>
        <v>0</v>
      </c>
      <c r="BW123" s="125">
        <f t="shared" si="270"/>
        <v>0</v>
      </c>
      <c r="BX123" s="125">
        <f t="shared" si="270"/>
        <v>0</v>
      </c>
      <c r="BY123" s="125">
        <f t="shared" si="270"/>
        <v>0</v>
      </c>
      <c r="BZ123" s="125">
        <f t="shared" si="270"/>
        <v>0</v>
      </c>
      <c r="CA123" s="125">
        <f t="shared" si="270"/>
        <v>0</v>
      </c>
      <c r="CB123" s="125">
        <f t="shared" si="270"/>
        <v>0</v>
      </c>
      <c r="CC123" s="125">
        <f t="shared" si="270"/>
        <v>0</v>
      </c>
      <c r="CD123" s="125">
        <f t="shared" si="270"/>
        <v>0</v>
      </c>
      <c r="CE123" s="125">
        <f t="shared" si="270"/>
        <v>0</v>
      </c>
      <c r="CF123" s="125">
        <f t="shared" si="270"/>
        <v>0</v>
      </c>
      <c r="CG123" s="125">
        <f t="shared" si="270"/>
        <v>0</v>
      </c>
      <c r="CH123" s="125">
        <f t="shared" si="270"/>
        <v>0</v>
      </c>
      <c r="CI123" s="125">
        <f t="shared" si="270"/>
        <v>0</v>
      </c>
      <c r="CJ123" s="125">
        <f t="shared" si="270"/>
        <v>0</v>
      </c>
      <c r="CK123" s="125">
        <f t="shared" si="270"/>
        <v>0</v>
      </c>
      <c r="CL123" s="125">
        <f t="shared" si="270"/>
        <v>0</v>
      </c>
      <c r="CM123" s="125">
        <f t="shared" si="270"/>
        <v>0</v>
      </c>
      <c r="CN123" s="125">
        <f t="shared" si="270"/>
        <v>0</v>
      </c>
      <c r="CO123" s="125">
        <f t="shared" si="270"/>
        <v>0</v>
      </c>
      <c r="CP123" s="125">
        <f t="shared" si="270"/>
        <v>0</v>
      </c>
      <c r="CQ123" s="125">
        <f t="shared" si="270"/>
        <v>0</v>
      </c>
      <c r="CR123" s="125">
        <f t="shared" si="270"/>
        <v>0</v>
      </c>
      <c r="CS123" s="125">
        <f t="shared" si="270"/>
        <v>0</v>
      </c>
      <c r="CT123" s="125">
        <f t="shared" si="270"/>
        <v>0</v>
      </c>
      <c r="CU123" s="125">
        <f t="shared" si="270"/>
        <v>0</v>
      </c>
      <c r="CV123" s="125">
        <f t="shared" si="270"/>
        <v>0</v>
      </c>
      <c r="CW123" s="125">
        <f t="shared" si="270"/>
        <v>0</v>
      </c>
      <c r="CX123" s="125">
        <f t="shared" si="270"/>
        <v>0</v>
      </c>
      <c r="CY123" s="125">
        <f t="shared" si="270"/>
        <v>0</v>
      </c>
      <c r="CZ123" s="125">
        <f t="shared" si="270"/>
        <v>0</v>
      </c>
      <c r="DA123" s="125">
        <f t="shared" si="270"/>
        <v>0</v>
      </c>
      <c r="DB123" s="125">
        <f t="shared" si="270"/>
        <v>0</v>
      </c>
      <c r="DC123" s="125">
        <f t="shared" si="270"/>
        <v>0</v>
      </c>
      <c r="DD123" s="125">
        <f t="shared" si="270"/>
        <v>0</v>
      </c>
      <c r="DE123" s="125">
        <f t="shared" si="270"/>
        <v>0</v>
      </c>
      <c r="DF123" s="125">
        <f t="shared" si="270"/>
        <v>0</v>
      </c>
      <c r="DG123" s="125">
        <f t="shared" si="270"/>
        <v>0</v>
      </c>
      <c r="DH123" s="125">
        <f t="shared" si="270"/>
        <v>0</v>
      </c>
      <c r="DI123" s="125">
        <f t="shared" si="270"/>
        <v>0</v>
      </c>
      <c r="DJ123" s="125">
        <f t="shared" si="270"/>
        <v>0</v>
      </c>
      <c r="DK123" s="125">
        <f t="shared" si="270"/>
        <v>0</v>
      </c>
      <c r="DL123" s="125">
        <f t="shared" si="270"/>
        <v>0</v>
      </c>
      <c r="DM123" s="125">
        <f t="shared" si="270"/>
        <v>0</v>
      </c>
      <c r="DN123" s="125">
        <f t="shared" si="270"/>
        <v>0</v>
      </c>
      <c r="DO123" s="125">
        <f t="shared" si="270"/>
        <v>0</v>
      </c>
      <c r="DP123" s="125">
        <f t="shared" si="270"/>
        <v>0</v>
      </c>
      <c r="DQ123" s="125">
        <f t="shared" si="270"/>
        <v>0</v>
      </c>
      <c r="DR123" s="125">
        <f t="shared" si="270"/>
        <v>0</v>
      </c>
      <c r="DS123" s="125">
        <f t="shared" si="270"/>
        <v>0</v>
      </c>
      <c r="DT123" s="125">
        <f t="shared" si="270"/>
        <v>0</v>
      </c>
      <c r="DU123" s="125">
        <f t="shared" si="270"/>
        <v>0</v>
      </c>
      <c r="DV123" s="125">
        <f t="shared" si="270"/>
        <v>0</v>
      </c>
      <c r="DW123" s="125">
        <f t="shared" si="270"/>
        <v>0</v>
      </c>
      <c r="DX123" s="125">
        <f t="shared" si="270"/>
        <v>0</v>
      </c>
      <c r="DY123" s="125">
        <f t="shared" si="270"/>
        <v>0</v>
      </c>
      <c r="DZ123" s="125">
        <f t="shared" si="270"/>
        <v>0</v>
      </c>
      <c r="EA123" s="125">
        <f t="shared" si="270"/>
        <v>0</v>
      </c>
      <c r="EB123" s="125">
        <f t="shared" si="270"/>
        <v>0</v>
      </c>
      <c r="EC123" s="125">
        <f t="shared" si="270"/>
        <v>0</v>
      </c>
      <c r="ED123" s="125">
        <f t="shared" ref="ED123:GE123" si="271">ED63*ED33/10000</f>
        <v>0</v>
      </c>
      <c r="EE123" s="125">
        <f t="shared" si="271"/>
        <v>0</v>
      </c>
      <c r="EF123" s="125">
        <f t="shared" si="271"/>
        <v>0</v>
      </c>
      <c r="EG123" s="125">
        <f t="shared" si="271"/>
        <v>0</v>
      </c>
      <c r="EH123" s="125">
        <f t="shared" si="271"/>
        <v>0</v>
      </c>
      <c r="EI123" s="125">
        <f t="shared" si="271"/>
        <v>0</v>
      </c>
      <c r="EJ123" s="125">
        <f t="shared" si="271"/>
        <v>0</v>
      </c>
      <c r="EK123" s="125">
        <f t="shared" si="271"/>
        <v>0</v>
      </c>
      <c r="EL123" s="125">
        <f t="shared" si="271"/>
        <v>0</v>
      </c>
      <c r="EM123" s="125">
        <f t="shared" si="271"/>
        <v>0</v>
      </c>
      <c r="EN123" s="125">
        <f t="shared" si="271"/>
        <v>0</v>
      </c>
      <c r="EO123" s="125">
        <f t="shared" si="271"/>
        <v>0</v>
      </c>
      <c r="EP123" s="125">
        <f t="shared" si="271"/>
        <v>0</v>
      </c>
      <c r="EQ123" s="125">
        <f t="shared" si="271"/>
        <v>0</v>
      </c>
      <c r="ER123" s="125">
        <f t="shared" si="271"/>
        <v>0</v>
      </c>
      <c r="ES123" s="125">
        <f t="shared" si="271"/>
        <v>0</v>
      </c>
      <c r="ET123" s="125">
        <f t="shared" si="271"/>
        <v>0</v>
      </c>
      <c r="EU123" s="125">
        <f t="shared" si="271"/>
        <v>0</v>
      </c>
      <c r="EV123" s="125">
        <f t="shared" si="271"/>
        <v>0</v>
      </c>
      <c r="EW123" s="125">
        <f t="shared" si="271"/>
        <v>0</v>
      </c>
      <c r="EX123" s="125">
        <f t="shared" si="271"/>
        <v>0</v>
      </c>
      <c r="EY123" s="125">
        <f t="shared" si="271"/>
        <v>0</v>
      </c>
      <c r="EZ123" s="125">
        <f t="shared" si="271"/>
        <v>0</v>
      </c>
      <c r="FA123" s="125">
        <f t="shared" si="271"/>
        <v>0</v>
      </c>
      <c r="FB123" s="125">
        <f t="shared" si="271"/>
        <v>0</v>
      </c>
      <c r="FC123" s="125">
        <f t="shared" si="271"/>
        <v>0</v>
      </c>
      <c r="FD123" s="125">
        <f t="shared" si="271"/>
        <v>0</v>
      </c>
      <c r="FE123" s="125">
        <f t="shared" si="271"/>
        <v>0</v>
      </c>
      <c r="FF123" s="125">
        <f t="shared" si="271"/>
        <v>0</v>
      </c>
      <c r="FG123" s="125">
        <f t="shared" si="271"/>
        <v>0</v>
      </c>
      <c r="FH123" s="125">
        <f t="shared" si="271"/>
        <v>0</v>
      </c>
      <c r="FI123" s="125">
        <f t="shared" si="271"/>
        <v>0</v>
      </c>
      <c r="FJ123" s="125">
        <f t="shared" si="271"/>
        <v>0</v>
      </c>
      <c r="FK123" s="125">
        <f t="shared" si="271"/>
        <v>0</v>
      </c>
      <c r="FL123" s="125">
        <f t="shared" si="271"/>
        <v>0</v>
      </c>
      <c r="FM123" s="125">
        <f t="shared" si="271"/>
        <v>0</v>
      </c>
      <c r="FN123" s="125">
        <f t="shared" si="271"/>
        <v>0</v>
      </c>
      <c r="FO123" s="125">
        <f t="shared" si="271"/>
        <v>0</v>
      </c>
      <c r="FP123" s="125">
        <f t="shared" si="271"/>
        <v>0</v>
      </c>
      <c r="FQ123" s="125">
        <f t="shared" si="271"/>
        <v>0</v>
      </c>
      <c r="FR123" s="125">
        <f t="shared" si="271"/>
        <v>0</v>
      </c>
      <c r="FS123" s="125">
        <f t="shared" si="271"/>
        <v>0</v>
      </c>
      <c r="FT123" s="125">
        <f t="shared" si="271"/>
        <v>0</v>
      </c>
      <c r="FU123" s="125">
        <f t="shared" si="271"/>
        <v>0</v>
      </c>
      <c r="FV123" s="125">
        <f t="shared" si="271"/>
        <v>0</v>
      </c>
      <c r="FW123" s="125">
        <f t="shared" si="271"/>
        <v>0</v>
      </c>
      <c r="FX123" s="125">
        <f t="shared" si="271"/>
        <v>0</v>
      </c>
      <c r="FY123" s="125">
        <f t="shared" si="271"/>
        <v>0</v>
      </c>
      <c r="FZ123" s="125">
        <f t="shared" si="271"/>
        <v>0</v>
      </c>
      <c r="GA123" s="125">
        <f t="shared" si="271"/>
        <v>0</v>
      </c>
      <c r="GB123" s="125">
        <f t="shared" si="271"/>
        <v>0</v>
      </c>
      <c r="GC123" s="125">
        <f t="shared" si="271"/>
        <v>0</v>
      </c>
      <c r="GD123" s="125">
        <f t="shared" si="271"/>
        <v>0</v>
      </c>
      <c r="GE123" s="125">
        <f t="shared" si="271"/>
        <v>0</v>
      </c>
    </row>
    <row r="124" spans="1:187" s="93" customFormat="1" ht="21" customHeight="1">
      <c r="A124" s="43" t="str">
        <f>目录及说明!$C$3</f>
        <v>XX地区</v>
      </c>
      <c r="B124" s="43" t="str">
        <f>目录及说明!$C$4</f>
        <v>XX项目</v>
      </c>
      <c r="C124" s="92" t="s">
        <v>10</v>
      </c>
      <c r="D124" s="862"/>
      <c r="E124" s="51">
        <f t="shared" ref="E124" si="272">E64*E34/10000</f>
        <v>0</v>
      </c>
      <c r="F124" s="51">
        <f t="shared" ref="F124:AK124" si="273">F64*F34/10000</f>
        <v>0</v>
      </c>
      <c r="G124" s="51">
        <f t="shared" si="273"/>
        <v>0</v>
      </c>
      <c r="H124" s="51">
        <f t="shared" si="273"/>
        <v>0</v>
      </c>
      <c r="I124" s="51">
        <f t="shared" si="273"/>
        <v>0</v>
      </c>
      <c r="J124" s="51">
        <f t="shared" si="273"/>
        <v>0</v>
      </c>
      <c r="K124" s="51">
        <f t="shared" si="273"/>
        <v>0</v>
      </c>
      <c r="L124" s="51">
        <f t="shared" si="273"/>
        <v>0</v>
      </c>
      <c r="M124" s="51">
        <f t="shared" si="273"/>
        <v>0</v>
      </c>
      <c r="N124" s="51">
        <f t="shared" si="273"/>
        <v>0</v>
      </c>
      <c r="O124" s="51">
        <f t="shared" si="273"/>
        <v>0</v>
      </c>
      <c r="P124" s="51">
        <f t="shared" si="273"/>
        <v>0</v>
      </c>
      <c r="Q124" s="51">
        <f t="shared" si="273"/>
        <v>0</v>
      </c>
      <c r="R124" s="51">
        <f t="shared" si="273"/>
        <v>0</v>
      </c>
      <c r="S124" s="51">
        <f t="shared" si="273"/>
        <v>0</v>
      </c>
      <c r="T124" s="51">
        <f t="shared" si="273"/>
        <v>0</v>
      </c>
      <c r="U124" s="51">
        <f t="shared" si="273"/>
        <v>0</v>
      </c>
      <c r="V124" s="51">
        <f t="shared" si="273"/>
        <v>0</v>
      </c>
      <c r="W124" s="51">
        <f t="shared" si="273"/>
        <v>0</v>
      </c>
      <c r="X124" s="51">
        <f t="shared" si="273"/>
        <v>0</v>
      </c>
      <c r="Y124" s="51">
        <f t="shared" si="273"/>
        <v>0</v>
      </c>
      <c r="Z124" s="51">
        <f t="shared" si="273"/>
        <v>0</v>
      </c>
      <c r="AA124" s="51">
        <f t="shared" si="273"/>
        <v>0</v>
      </c>
      <c r="AB124" s="51">
        <f t="shared" si="273"/>
        <v>0</v>
      </c>
      <c r="AC124" s="51">
        <f t="shared" si="273"/>
        <v>0</v>
      </c>
      <c r="AD124" s="51">
        <f t="shared" si="273"/>
        <v>0</v>
      </c>
      <c r="AE124" s="51">
        <f t="shared" si="273"/>
        <v>0</v>
      </c>
      <c r="AF124" s="51">
        <f t="shared" si="273"/>
        <v>0</v>
      </c>
      <c r="AG124" s="51">
        <f t="shared" si="273"/>
        <v>0</v>
      </c>
      <c r="AH124" s="51">
        <f t="shared" si="273"/>
        <v>0</v>
      </c>
      <c r="AI124" s="51">
        <f t="shared" si="273"/>
        <v>0</v>
      </c>
      <c r="AJ124" s="51">
        <f t="shared" si="273"/>
        <v>0</v>
      </c>
      <c r="AK124" s="51">
        <f t="shared" si="273"/>
        <v>0</v>
      </c>
      <c r="AL124" s="51">
        <f t="shared" ref="AL124:BQ124" si="274">AL64*AL34/10000</f>
        <v>0</v>
      </c>
      <c r="AM124" s="51">
        <f t="shared" si="274"/>
        <v>0</v>
      </c>
      <c r="AN124" s="51">
        <f t="shared" si="274"/>
        <v>0</v>
      </c>
      <c r="AO124" s="51">
        <f t="shared" si="274"/>
        <v>0</v>
      </c>
      <c r="AP124" s="51">
        <f t="shared" si="274"/>
        <v>0</v>
      </c>
      <c r="AQ124" s="51">
        <f t="shared" si="274"/>
        <v>0</v>
      </c>
      <c r="AR124" s="51">
        <f t="shared" si="274"/>
        <v>0</v>
      </c>
      <c r="AS124" s="51">
        <f t="shared" si="274"/>
        <v>0</v>
      </c>
      <c r="AT124" s="51">
        <f t="shared" si="274"/>
        <v>0</v>
      </c>
      <c r="AU124" s="51">
        <f t="shared" si="274"/>
        <v>0</v>
      </c>
      <c r="AV124" s="51">
        <f t="shared" si="274"/>
        <v>0</v>
      </c>
      <c r="AW124" s="51">
        <f t="shared" si="274"/>
        <v>0</v>
      </c>
      <c r="AX124" s="51">
        <f t="shared" si="274"/>
        <v>0</v>
      </c>
      <c r="AY124" s="51">
        <f t="shared" si="274"/>
        <v>0</v>
      </c>
      <c r="AZ124" s="51">
        <f t="shared" si="274"/>
        <v>0</v>
      </c>
      <c r="BA124" s="51">
        <f t="shared" si="274"/>
        <v>0</v>
      </c>
      <c r="BB124" s="51">
        <f t="shared" si="274"/>
        <v>0</v>
      </c>
      <c r="BC124" s="51">
        <f t="shared" si="274"/>
        <v>0</v>
      </c>
      <c r="BD124" s="51">
        <f t="shared" si="274"/>
        <v>0</v>
      </c>
      <c r="BE124" s="51">
        <f t="shared" si="274"/>
        <v>0</v>
      </c>
      <c r="BF124" s="51">
        <f t="shared" si="274"/>
        <v>0</v>
      </c>
      <c r="BG124" s="51">
        <f t="shared" si="274"/>
        <v>0</v>
      </c>
      <c r="BH124" s="51">
        <f t="shared" si="274"/>
        <v>0</v>
      </c>
      <c r="BI124" s="51">
        <f t="shared" si="274"/>
        <v>0</v>
      </c>
      <c r="BJ124" s="51">
        <f t="shared" si="274"/>
        <v>0</v>
      </c>
      <c r="BK124" s="51">
        <f t="shared" si="274"/>
        <v>0</v>
      </c>
      <c r="BL124" s="51">
        <f t="shared" si="274"/>
        <v>0</v>
      </c>
      <c r="BM124" s="51">
        <f t="shared" si="274"/>
        <v>0</v>
      </c>
      <c r="BN124" s="51">
        <f t="shared" si="274"/>
        <v>0</v>
      </c>
      <c r="BO124" s="51">
        <f t="shared" si="274"/>
        <v>0</v>
      </c>
      <c r="BP124" s="51">
        <f t="shared" si="274"/>
        <v>0</v>
      </c>
      <c r="BQ124" s="51">
        <f t="shared" si="274"/>
        <v>0</v>
      </c>
      <c r="BR124" s="51">
        <f t="shared" ref="BR124:CW124" si="275">BR64*BR34/10000</f>
        <v>0</v>
      </c>
      <c r="BS124" s="51">
        <f t="shared" si="275"/>
        <v>0</v>
      </c>
      <c r="BT124" s="51">
        <f t="shared" si="275"/>
        <v>0</v>
      </c>
      <c r="BU124" s="51">
        <f t="shared" si="275"/>
        <v>0</v>
      </c>
      <c r="BV124" s="51">
        <f t="shared" si="275"/>
        <v>0</v>
      </c>
      <c r="BW124" s="51">
        <f t="shared" si="275"/>
        <v>0</v>
      </c>
      <c r="BX124" s="51">
        <f t="shared" si="275"/>
        <v>0</v>
      </c>
      <c r="BY124" s="51">
        <f t="shared" si="275"/>
        <v>0</v>
      </c>
      <c r="BZ124" s="51">
        <f t="shared" si="275"/>
        <v>0</v>
      </c>
      <c r="CA124" s="51">
        <f t="shared" si="275"/>
        <v>0</v>
      </c>
      <c r="CB124" s="51">
        <f t="shared" si="275"/>
        <v>0</v>
      </c>
      <c r="CC124" s="51">
        <f t="shared" si="275"/>
        <v>0</v>
      </c>
      <c r="CD124" s="51">
        <f t="shared" si="275"/>
        <v>0</v>
      </c>
      <c r="CE124" s="51">
        <f t="shared" si="275"/>
        <v>0</v>
      </c>
      <c r="CF124" s="51">
        <f t="shared" si="275"/>
        <v>0</v>
      </c>
      <c r="CG124" s="51">
        <f t="shared" si="275"/>
        <v>0</v>
      </c>
      <c r="CH124" s="51">
        <f t="shared" si="275"/>
        <v>0</v>
      </c>
      <c r="CI124" s="51">
        <f t="shared" si="275"/>
        <v>0</v>
      </c>
      <c r="CJ124" s="51">
        <f t="shared" si="275"/>
        <v>0</v>
      </c>
      <c r="CK124" s="51">
        <f t="shared" si="275"/>
        <v>0</v>
      </c>
      <c r="CL124" s="51">
        <f t="shared" si="275"/>
        <v>0</v>
      </c>
      <c r="CM124" s="51">
        <f t="shared" si="275"/>
        <v>0</v>
      </c>
      <c r="CN124" s="51">
        <f t="shared" si="275"/>
        <v>0</v>
      </c>
      <c r="CO124" s="51">
        <f t="shared" si="275"/>
        <v>0</v>
      </c>
      <c r="CP124" s="51">
        <f t="shared" si="275"/>
        <v>0</v>
      </c>
      <c r="CQ124" s="51">
        <f t="shared" si="275"/>
        <v>0</v>
      </c>
      <c r="CR124" s="51">
        <f t="shared" si="275"/>
        <v>0</v>
      </c>
      <c r="CS124" s="51">
        <f t="shared" si="275"/>
        <v>0</v>
      </c>
      <c r="CT124" s="51">
        <f t="shared" si="275"/>
        <v>0</v>
      </c>
      <c r="CU124" s="51">
        <f t="shared" si="275"/>
        <v>0</v>
      </c>
      <c r="CV124" s="51">
        <f t="shared" si="275"/>
        <v>0</v>
      </c>
      <c r="CW124" s="51">
        <f t="shared" si="275"/>
        <v>0</v>
      </c>
      <c r="CX124" s="51">
        <f t="shared" ref="CX124:EC124" si="276">CX64*CX34/10000</f>
        <v>0</v>
      </c>
      <c r="CY124" s="51">
        <f t="shared" si="276"/>
        <v>0</v>
      </c>
      <c r="CZ124" s="51">
        <f t="shared" si="276"/>
        <v>0</v>
      </c>
      <c r="DA124" s="51">
        <f t="shared" si="276"/>
        <v>0</v>
      </c>
      <c r="DB124" s="51">
        <f t="shared" si="276"/>
        <v>0</v>
      </c>
      <c r="DC124" s="51">
        <f t="shared" si="276"/>
        <v>0</v>
      </c>
      <c r="DD124" s="51">
        <f t="shared" si="276"/>
        <v>0</v>
      </c>
      <c r="DE124" s="51">
        <f t="shared" si="276"/>
        <v>0</v>
      </c>
      <c r="DF124" s="51">
        <f t="shared" si="276"/>
        <v>0</v>
      </c>
      <c r="DG124" s="51">
        <f t="shared" si="276"/>
        <v>0</v>
      </c>
      <c r="DH124" s="51">
        <f t="shared" si="276"/>
        <v>0</v>
      </c>
      <c r="DI124" s="51">
        <f t="shared" si="276"/>
        <v>0</v>
      </c>
      <c r="DJ124" s="51">
        <f t="shared" si="276"/>
        <v>0</v>
      </c>
      <c r="DK124" s="51">
        <f t="shared" si="276"/>
        <v>0</v>
      </c>
      <c r="DL124" s="51">
        <f t="shared" si="276"/>
        <v>0</v>
      </c>
      <c r="DM124" s="51">
        <f t="shared" si="276"/>
        <v>0</v>
      </c>
      <c r="DN124" s="51">
        <f t="shared" si="276"/>
        <v>0</v>
      </c>
      <c r="DO124" s="51">
        <f t="shared" si="276"/>
        <v>0</v>
      </c>
      <c r="DP124" s="51">
        <f t="shared" si="276"/>
        <v>0</v>
      </c>
      <c r="DQ124" s="51">
        <f t="shared" si="276"/>
        <v>0</v>
      </c>
      <c r="DR124" s="51">
        <f t="shared" si="276"/>
        <v>0</v>
      </c>
      <c r="DS124" s="51">
        <f t="shared" si="276"/>
        <v>0</v>
      </c>
      <c r="DT124" s="51">
        <f t="shared" si="276"/>
        <v>0</v>
      </c>
      <c r="DU124" s="51">
        <f t="shared" si="276"/>
        <v>0</v>
      </c>
      <c r="DV124" s="51">
        <f t="shared" si="276"/>
        <v>0</v>
      </c>
      <c r="DW124" s="51">
        <f t="shared" si="276"/>
        <v>0</v>
      </c>
      <c r="DX124" s="51">
        <f t="shared" si="276"/>
        <v>0</v>
      </c>
      <c r="DY124" s="51">
        <f t="shared" si="276"/>
        <v>0</v>
      </c>
      <c r="DZ124" s="51">
        <f t="shared" si="276"/>
        <v>0</v>
      </c>
      <c r="EA124" s="51">
        <f t="shared" si="276"/>
        <v>0</v>
      </c>
      <c r="EB124" s="51">
        <f t="shared" si="276"/>
        <v>0</v>
      </c>
      <c r="EC124" s="51">
        <f t="shared" si="276"/>
        <v>0</v>
      </c>
      <c r="ED124" s="51">
        <f t="shared" ref="ED124:FI124" si="277">ED64*ED34/10000</f>
        <v>0</v>
      </c>
      <c r="EE124" s="51">
        <f t="shared" si="277"/>
        <v>0</v>
      </c>
      <c r="EF124" s="51">
        <f t="shared" si="277"/>
        <v>0</v>
      </c>
      <c r="EG124" s="51">
        <f t="shared" si="277"/>
        <v>0</v>
      </c>
      <c r="EH124" s="51">
        <f t="shared" si="277"/>
        <v>0</v>
      </c>
      <c r="EI124" s="51">
        <f t="shared" si="277"/>
        <v>0</v>
      </c>
      <c r="EJ124" s="51">
        <f t="shared" si="277"/>
        <v>0</v>
      </c>
      <c r="EK124" s="51">
        <f t="shared" si="277"/>
        <v>0</v>
      </c>
      <c r="EL124" s="51">
        <f t="shared" si="277"/>
        <v>0</v>
      </c>
      <c r="EM124" s="51">
        <f t="shared" si="277"/>
        <v>0</v>
      </c>
      <c r="EN124" s="51">
        <f t="shared" si="277"/>
        <v>0</v>
      </c>
      <c r="EO124" s="51">
        <f t="shared" si="277"/>
        <v>0</v>
      </c>
      <c r="EP124" s="51">
        <f t="shared" si="277"/>
        <v>0</v>
      </c>
      <c r="EQ124" s="51">
        <f t="shared" si="277"/>
        <v>0</v>
      </c>
      <c r="ER124" s="51">
        <f t="shared" si="277"/>
        <v>0</v>
      </c>
      <c r="ES124" s="51">
        <f t="shared" si="277"/>
        <v>0</v>
      </c>
      <c r="ET124" s="51">
        <f t="shared" si="277"/>
        <v>0</v>
      </c>
      <c r="EU124" s="51">
        <f t="shared" si="277"/>
        <v>0</v>
      </c>
      <c r="EV124" s="51">
        <f t="shared" si="277"/>
        <v>0</v>
      </c>
      <c r="EW124" s="51">
        <f t="shared" si="277"/>
        <v>0</v>
      </c>
      <c r="EX124" s="51">
        <f t="shared" si="277"/>
        <v>0</v>
      </c>
      <c r="EY124" s="51">
        <f t="shared" si="277"/>
        <v>0</v>
      </c>
      <c r="EZ124" s="51">
        <f t="shared" si="277"/>
        <v>0</v>
      </c>
      <c r="FA124" s="51">
        <f t="shared" si="277"/>
        <v>0</v>
      </c>
      <c r="FB124" s="51">
        <f t="shared" si="277"/>
        <v>0</v>
      </c>
      <c r="FC124" s="51">
        <f t="shared" si="277"/>
        <v>0</v>
      </c>
      <c r="FD124" s="51">
        <f t="shared" si="277"/>
        <v>0</v>
      </c>
      <c r="FE124" s="51">
        <f t="shared" si="277"/>
        <v>0</v>
      </c>
      <c r="FF124" s="51">
        <f t="shared" si="277"/>
        <v>0</v>
      </c>
      <c r="FG124" s="51">
        <f t="shared" si="277"/>
        <v>0</v>
      </c>
      <c r="FH124" s="51">
        <f t="shared" si="277"/>
        <v>0</v>
      </c>
      <c r="FI124" s="51">
        <f t="shared" si="277"/>
        <v>0</v>
      </c>
      <c r="FJ124" s="51">
        <f t="shared" ref="FJ124:GE124" si="278">FJ64*FJ34/10000</f>
        <v>0</v>
      </c>
      <c r="FK124" s="51">
        <f t="shared" si="278"/>
        <v>0</v>
      </c>
      <c r="FL124" s="51">
        <f t="shared" si="278"/>
        <v>0</v>
      </c>
      <c r="FM124" s="51">
        <f t="shared" si="278"/>
        <v>0</v>
      </c>
      <c r="FN124" s="51">
        <f t="shared" si="278"/>
        <v>0</v>
      </c>
      <c r="FO124" s="51">
        <f t="shared" si="278"/>
        <v>0</v>
      </c>
      <c r="FP124" s="51">
        <f t="shared" si="278"/>
        <v>0</v>
      </c>
      <c r="FQ124" s="51">
        <f t="shared" si="278"/>
        <v>0</v>
      </c>
      <c r="FR124" s="51">
        <f t="shared" si="278"/>
        <v>0</v>
      </c>
      <c r="FS124" s="51">
        <f t="shared" si="278"/>
        <v>0</v>
      </c>
      <c r="FT124" s="51">
        <f t="shared" si="278"/>
        <v>0</v>
      </c>
      <c r="FU124" s="51">
        <f t="shared" si="278"/>
        <v>0</v>
      </c>
      <c r="FV124" s="51">
        <f t="shared" si="278"/>
        <v>0</v>
      </c>
      <c r="FW124" s="51">
        <f t="shared" si="278"/>
        <v>0</v>
      </c>
      <c r="FX124" s="51">
        <f t="shared" si="278"/>
        <v>0</v>
      </c>
      <c r="FY124" s="51">
        <f t="shared" si="278"/>
        <v>0</v>
      </c>
      <c r="FZ124" s="51">
        <f t="shared" si="278"/>
        <v>0</v>
      </c>
      <c r="GA124" s="51">
        <f t="shared" si="278"/>
        <v>0</v>
      </c>
      <c r="GB124" s="51">
        <f t="shared" si="278"/>
        <v>0</v>
      </c>
      <c r="GC124" s="51">
        <f t="shared" si="278"/>
        <v>0</v>
      </c>
      <c r="GD124" s="51">
        <f t="shared" si="278"/>
        <v>0</v>
      </c>
      <c r="GE124" s="51">
        <f t="shared" si="278"/>
        <v>0</v>
      </c>
    </row>
    <row r="125" spans="1:187" s="599" customFormat="1" ht="30" customHeight="1">
      <c r="A125" s="596" t="str">
        <f>目录及说明!$C$3</f>
        <v>XX地区</v>
      </c>
      <c r="B125" s="596" t="str">
        <f>目录及说明!$C$4</f>
        <v>XX项目</v>
      </c>
      <c r="C125" s="858" t="s">
        <v>247</v>
      </c>
      <c r="D125" s="859"/>
      <c r="E125" s="600"/>
      <c r="F125" s="598"/>
      <c r="G125" s="598"/>
      <c r="H125" s="598"/>
      <c r="I125" s="598"/>
      <c r="J125" s="598"/>
      <c r="K125" s="598"/>
      <c r="L125" s="598"/>
      <c r="M125" s="598"/>
      <c r="N125" s="598"/>
      <c r="O125" s="598"/>
      <c r="P125" s="598"/>
      <c r="Q125" s="598"/>
      <c r="R125" s="598"/>
      <c r="S125" s="598"/>
      <c r="T125" s="598"/>
      <c r="U125" s="598"/>
      <c r="V125" s="598"/>
      <c r="W125" s="598"/>
      <c r="X125" s="598"/>
      <c r="Y125" s="598"/>
      <c r="Z125" s="598"/>
      <c r="AA125" s="598"/>
      <c r="AB125" s="598"/>
      <c r="AC125" s="598"/>
      <c r="AD125" s="598"/>
      <c r="AE125" s="598"/>
      <c r="AF125" s="598"/>
      <c r="AG125" s="598"/>
      <c r="AH125" s="598"/>
      <c r="AI125" s="598"/>
      <c r="AJ125" s="598"/>
      <c r="AK125" s="598"/>
      <c r="AL125" s="598"/>
      <c r="AM125" s="598"/>
      <c r="AN125" s="598"/>
      <c r="AO125" s="598"/>
      <c r="AP125" s="598"/>
      <c r="AQ125" s="598"/>
      <c r="AR125" s="598"/>
      <c r="AS125" s="598"/>
      <c r="AT125" s="598"/>
      <c r="AU125" s="598"/>
      <c r="AV125" s="598"/>
      <c r="AW125" s="598"/>
      <c r="AX125" s="598"/>
      <c r="AY125" s="598"/>
      <c r="AZ125" s="598"/>
      <c r="BA125" s="598"/>
      <c r="BB125" s="598"/>
      <c r="BC125" s="598"/>
      <c r="BD125" s="598"/>
      <c r="BE125" s="598"/>
      <c r="BF125" s="598"/>
      <c r="BG125" s="598"/>
      <c r="BH125" s="598"/>
      <c r="BI125" s="598"/>
      <c r="BJ125" s="598"/>
      <c r="BK125" s="598"/>
      <c r="BL125" s="598"/>
      <c r="BM125" s="598"/>
      <c r="BN125" s="598"/>
      <c r="BO125" s="598"/>
      <c r="BP125" s="598"/>
      <c r="BQ125" s="598"/>
      <c r="BR125" s="598"/>
      <c r="BS125" s="598"/>
      <c r="BT125" s="598"/>
      <c r="BU125" s="598"/>
      <c r="BV125" s="598"/>
      <c r="BW125" s="598"/>
      <c r="BX125" s="598"/>
      <c r="BY125" s="598"/>
      <c r="BZ125" s="598"/>
      <c r="CA125" s="598"/>
      <c r="CB125" s="598"/>
      <c r="CC125" s="598"/>
      <c r="CD125" s="598"/>
      <c r="CE125" s="598"/>
      <c r="CF125" s="598"/>
      <c r="CG125" s="598"/>
      <c r="CH125" s="598"/>
      <c r="CI125" s="598"/>
      <c r="CJ125" s="598"/>
      <c r="CK125" s="598"/>
      <c r="CL125" s="598"/>
      <c r="CM125" s="598"/>
      <c r="CN125" s="598"/>
      <c r="CO125" s="598"/>
      <c r="CP125" s="598"/>
      <c r="CQ125" s="598"/>
      <c r="CR125" s="598"/>
      <c r="CS125" s="598"/>
      <c r="CT125" s="598"/>
      <c r="CU125" s="598"/>
      <c r="CV125" s="598"/>
      <c r="CW125" s="598"/>
      <c r="CX125" s="598"/>
      <c r="CY125" s="598"/>
      <c r="CZ125" s="598"/>
      <c r="DA125" s="598"/>
      <c r="DB125" s="598"/>
      <c r="DC125" s="598"/>
      <c r="DD125" s="598"/>
      <c r="DE125" s="598"/>
      <c r="DF125" s="598"/>
      <c r="DG125" s="598"/>
      <c r="DH125" s="598"/>
      <c r="DI125" s="598"/>
      <c r="DJ125" s="598"/>
      <c r="DK125" s="598"/>
      <c r="DL125" s="598"/>
      <c r="DM125" s="598"/>
      <c r="DN125" s="598"/>
      <c r="DO125" s="598"/>
      <c r="DP125" s="598"/>
      <c r="DQ125" s="598"/>
      <c r="DR125" s="598"/>
      <c r="DS125" s="598"/>
      <c r="DT125" s="598"/>
      <c r="DU125" s="598"/>
      <c r="DV125" s="598"/>
      <c r="DW125" s="598"/>
      <c r="DX125" s="598"/>
      <c r="DY125" s="598"/>
      <c r="DZ125" s="598"/>
      <c r="EA125" s="598"/>
      <c r="EB125" s="598"/>
      <c r="EC125" s="598"/>
      <c r="ED125" s="598"/>
      <c r="EE125" s="598"/>
      <c r="EF125" s="598"/>
      <c r="EG125" s="598"/>
      <c r="EH125" s="598"/>
      <c r="EI125" s="598"/>
      <c r="EJ125" s="598"/>
      <c r="EK125" s="598"/>
      <c r="EL125" s="598"/>
      <c r="EM125" s="598"/>
      <c r="EN125" s="598"/>
      <c r="EO125" s="598"/>
      <c r="EP125" s="598"/>
      <c r="EQ125" s="598"/>
      <c r="ER125" s="598"/>
      <c r="ES125" s="598"/>
      <c r="ET125" s="598"/>
      <c r="EU125" s="598"/>
      <c r="EV125" s="598"/>
      <c r="EW125" s="598"/>
      <c r="EX125" s="598"/>
      <c r="EY125" s="598"/>
      <c r="EZ125" s="598"/>
      <c r="FA125" s="598"/>
      <c r="FB125" s="598"/>
      <c r="FC125" s="598"/>
      <c r="FD125" s="598"/>
      <c r="FE125" s="598"/>
      <c r="FF125" s="598"/>
      <c r="FG125" s="598"/>
      <c r="FH125" s="598"/>
      <c r="FI125" s="598"/>
      <c r="FJ125" s="598"/>
      <c r="FK125" s="598"/>
      <c r="FL125" s="598"/>
      <c r="FM125" s="598"/>
      <c r="FN125" s="598"/>
      <c r="FO125" s="598"/>
      <c r="FP125" s="598"/>
      <c r="FQ125" s="598"/>
      <c r="FR125" s="598"/>
      <c r="FS125" s="598"/>
      <c r="FT125" s="598"/>
      <c r="FU125" s="598"/>
      <c r="FV125" s="598"/>
      <c r="FW125" s="598"/>
      <c r="FX125" s="598"/>
      <c r="FY125" s="598"/>
      <c r="FZ125" s="598"/>
      <c r="GA125" s="598"/>
      <c r="GB125" s="598"/>
      <c r="GC125" s="598"/>
      <c r="GD125" s="598"/>
      <c r="GE125" s="598"/>
    </row>
    <row r="126" spans="1:187" s="93" customFormat="1" ht="21" customHeight="1">
      <c r="A126" s="43" t="str">
        <f>目录及说明!$C$3</f>
        <v>XX地区</v>
      </c>
      <c r="B126" s="43" t="str">
        <f>目录及说明!$C$4</f>
        <v>XX项目</v>
      </c>
      <c r="C126" s="92" t="s">
        <v>4</v>
      </c>
      <c r="D126" s="852" t="s">
        <v>248</v>
      </c>
      <c r="E126" s="51">
        <f>'表1.4 销售预算表（出售）'!F156</f>
        <v>0</v>
      </c>
      <c r="F126" s="51">
        <f>'表1.4 销售预算表（出售）'!G156</f>
        <v>0</v>
      </c>
      <c r="G126" s="51">
        <f>'表1.4 销售预算表（出售）'!H156</f>
        <v>0</v>
      </c>
      <c r="H126" s="51">
        <f>'表1.4 销售预算表（出售）'!I156</f>
        <v>0</v>
      </c>
      <c r="I126" s="51">
        <f>'表1.4 销售预算表（出售）'!J156</f>
        <v>0</v>
      </c>
      <c r="J126" s="51">
        <f>'表1.4 销售预算表（出售）'!K156</f>
        <v>0</v>
      </c>
      <c r="K126" s="51">
        <f>'表1.4 销售预算表（出售）'!L156</f>
        <v>0</v>
      </c>
      <c r="L126" s="51">
        <f>'表1.4 销售预算表（出售）'!M156</f>
        <v>0</v>
      </c>
      <c r="M126" s="51">
        <f>'表1.4 销售预算表（出售）'!N156</f>
        <v>0</v>
      </c>
      <c r="N126" s="51">
        <f>'表1.4 销售预算表（出售）'!O156</f>
        <v>0</v>
      </c>
      <c r="O126" s="51">
        <f>'表1.4 销售预算表（出售）'!P156</f>
        <v>0</v>
      </c>
      <c r="P126" s="51">
        <f>'表1.4 销售预算表（出售）'!Q156</f>
        <v>0</v>
      </c>
      <c r="Q126" s="51">
        <f>'表1.4 销售预算表（出售）'!R156</f>
        <v>0</v>
      </c>
      <c r="R126" s="51">
        <f>'表1.4 销售预算表（出售）'!S156</f>
        <v>0</v>
      </c>
      <c r="S126" s="51">
        <f>'表1.4 销售预算表（出售）'!T156</f>
        <v>0</v>
      </c>
      <c r="T126" s="51">
        <f>'表1.4 销售预算表（出售）'!U156</f>
        <v>0</v>
      </c>
      <c r="U126" s="51">
        <f>'表1.4 销售预算表（出售）'!V156</f>
        <v>0</v>
      </c>
      <c r="V126" s="51">
        <f>'表1.4 销售预算表（出售）'!W156</f>
        <v>0</v>
      </c>
      <c r="W126" s="51">
        <f>'表1.4 销售预算表（出售）'!X156</f>
        <v>0</v>
      </c>
      <c r="X126" s="51">
        <f>'表1.4 销售预算表（出售）'!Y156</f>
        <v>0</v>
      </c>
      <c r="Y126" s="51">
        <f>'表1.4 销售预算表（出售）'!Z156</f>
        <v>0</v>
      </c>
      <c r="Z126" s="51">
        <f>'表1.4 销售预算表（出售）'!AA156</f>
        <v>0</v>
      </c>
      <c r="AA126" s="51">
        <f>'表1.4 销售预算表（出售）'!AB156</f>
        <v>0</v>
      </c>
      <c r="AB126" s="51">
        <f>'表1.4 销售预算表（出售）'!AC156</f>
        <v>0</v>
      </c>
      <c r="AC126" s="51">
        <f>'表1.4 销售预算表（出售）'!AD156</f>
        <v>0</v>
      </c>
      <c r="AD126" s="51">
        <f>'表1.4 销售预算表（出售）'!AE156</f>
        <v>0</v>
      </c>
      <c r="AE126" s="51">
        <f>'表1.4 销售预算表（出售）'!AF156</f>
        <v>0</v>
      </c>
      <c r="AF126" s="51">
        <f>'表1.4 销售预算表（出售）'!AG156</f>
        <v>0</v>
      </c>
      <c r="AG126" s="51">
        <f>'表1.4 销售预算表（出售）'!AH156</f>
        <v>0</v>
      </c>
      <c r="AH126" s="51">
        <f>'表1.4 销售预算表（出售）'!AI156</f>
        <v>0</v>
      </c>
      <c r="AI126" s="51">
        <f>'表1.4 销售预算表（出售）'!AJ156</f>
        <v>0</v>
      </c>
      <c r="AJ126" s="51">
        <f>'表1.4 销售预算表（出售）'!AK156</f>
        <v>0</v>
      </c>
      <c r="AK126" s="51">
        <f>'表1.4 销售预算表（出售）'!AL156</f>
        <v>0</v>
      </c>
      <c r="AL126" s="51">
        <f>'表1.4 销售预算表（出售）'!AM156</f>
        <v>0</v>
      </c>
      <c r="AM126" s="51">
        <f>'表1.4 销售预算表（出售）'!AN156</f>
        <v>0</v>
      </c>
      <c r="AN126" s="51">
        <f>'表1.4 销售预算表（出售）'!AO156</f>
        <v>0</v>
      </c>
      <c r="AO126" s="51">
        <f>'表1.4 销售预算表（出售）'!AP156</f>
        <v>0</v>
      </c>
      <c r="AP126" s="51">
        <f>'表1.4 销售预算表（出售）'!AQ156</f>
        <v>0</v>
      </c>
      <c r="AQ126" s="51">
        <f>'表1.4 销售预算表（出售）'!AR156</f>
        <v>0</v>
      </c>
      <c r="AR126" s="51">
        <f>'表1.4 销售预算表（出售）'!AS156</f>
        <v>0</v>
      </c>
      <c r="AS126" s="51">
        <f>'表1.4 销售预算表（出售）'!AT156</f>
        <v>0</v>
      </c>
      <c r="AT126" s="51">
        <f>'表1.4 销售预算表（出售）'!AU156</f>
        <v>0</v>
      </c>
      <c r="AU126" s="51">
        <f>'表1.4 销售预算表（出售）'!AV156</f>
        <v>0</v>
      </c>
      <c r="AV126" s="51">
        <f>'表1.4 销售预算表（出售）'!AW156</f>
        <v>0</v>
      </c>
      <c r="AW126" s="51">
        <f>'表1.4 销售预算表（出售）'!AX156</f>
        <v>0</v>
      </c>
      <c r="AX126" s="51">
        <f>'表1.4 销售预算表（出售）'!AY156</f>
        <v>0</v>
      </c>
      <c r="AY126" s="51">
        <f>'表1.4 销售预算表（出售）'!AZ156</f>
        <v>0</v>
      </c>
      <c r="AZ126" s="51">
        <f>'表1.4 销售预算表（出售）'!BA156</f>
        <v>0</v>
      </c>
      <c r="BA126" s="51">
        <f>'表1.4 销售预算表（出售）'!BB156</f>
        <v>0</v>
      </c>
      <c r="BB126" s="51">
        <f>'表1.4 销售预算表（出售）'!BC156</f>
        <v>0</v>
      </c>
      <c r="BC126" s="51">
        <f>'表1.4 销售预算表（出售）'!BD156</f>
        <v>0</v>
      </c>
      <c r="BD126" s="51">
        <f>'表1.4 销售预算表（出售）'!BE156</f>
        <v>0</v>
      </c>
      <c r="BE126" s="51">
        <f>'表1.4 销售预算表（出售）'!BF156</f>
        <v>0</v>
      </c>
      <c r="BF126" s="51">
        <f>'表1.4 销售预算表（出售）'!BG156</f>
        <v>0</v>
      </c>
      <c r="BG126" s="51">
        <f>'表1.4 销售预算表（出售）'!BH156</f>
        <v>0</v>
      </c>
      <c r="BH126" s="51">
        <f>'表1.4 销售预算表（出售）'!BI156</f>
        <v>0</v>
      </c>
      <c r="BI126" s="51">
        <f>'表1.4 销售预算表（出售）'!BJ156</f>
        <v>0</v>
      </c>
      <c r="BJ126" s="51">
        <f>'表1.4 销售预算表（出售）'!BK156</f>
        <v>0</v>
      </c>
      <c r="BK126" s="51">
        <f>'表1.4 销售预算表（出售）'!BL156</f>
        <v>0</v>
      </c>
      <c r="BL126" s="51">
        <f>'表1.4 销售预算表（出售）'!BM156</f>
        <v>0</v>
      </c>
      <c r="BM126" s="51">
        <f>'表1.4 销售预算表（出售）'!BN156</f>
        <v>0</v>
      </c>
      <c r="BN126" s="51">
        <f>'表1.4 销售预算表（出售）'!BO156</f>
        <v>0</v>
      </c>
      <c r="BO126" s="51">
        <f>'表1.4 销售预算表（出售）'!BP156</f>
        <v>0</v>
      </c>
      <c r="BP126" s="51">
        <f>'表1.4 销售预算表（出售）'!BQ156</f>
        <v>0</v>
      </c>
      <c r="BQ126" s="51">
        <f>'表1.4 销售预算表（出售）'!BR156</f>
        <v>0</v>
      </c>
      <c r="BR126" s="51">
        <f>'表1.4 销售预算表（出售）'!BS156</f>
        <v>0</v>
      </c>
      <c r="BS126" s="51">
        <f>'表1.4 销售预算表（出售）'!BT156</f>
        <v>0</v>
      </c>
      <c r="BT126" s="51">
        <f>'表1.4 销售预算表（出售）'!BU156</f>
        <v>0</v>
      </c>
      <c r="BU126" s="51">
        <f>'表1.4 销售预算表（出售）'!BV156</f>
        <v>0</v>
      </c>
      <c r="BV126" s="51">
        <f>'表1.4 销售预算表（出售）'!BW156</f>
        <v>0</v>
      </c>
      <c r="BW126" s="51">
        <f>'表1.4 销售预算表（出售）'!BX156</f>
        <v>0</v>
      </c>
      <c r="BX126" s="51">
        <f>'表1.4 销售预算表（出售）'!BY156</f>
        <v>0</v>
      </c>
      <c r="BY126" s="51">
        <f>'表1.4 销售预算表（出售）'!BZ156</f>
        <v>0</v>
      </c>
      <c r="BZ126" s="51">
        <f>'表1.4 销售预算表（出售）'!CA156</f>
        <v>0</v>
      </c>
      <c r="CA126" s="51">
        <f>'表1.4 销售预算表（出售）'!CB156</f>
        <v>0</v>
      </c>
      <c r="CB126" s="51">
        <f>'表1.4 销售预算表（出售）'!CC156</f>
        <v>0</v>
      </c>
      <c r="CC126" s="51">
        <f>'表1.4 销售预算表（出售）'!CD156</f>
        <v>0</v>
      </c>
      <c r="CD126" s="51">
        <f>'表1.4 销售预算表（出售）'!CE156</f>
        <v>0</v>
      </c>
      <c r="CE126" s="51">
        <f>'表1.4 销售预算表（出售）'!CF156</f>
        <v>0</v>
      </c>
      <c r="CF126" s="51">
        <f>'表1.4 销售预算表（出售）'!CG156</f>
        <v>0</v>
      </c>
      <c r="CG126" s="51">
        <f>'表1.4 销售预算表（出售）'!CH156</f>
        <v>0</v>
      </c>
      <c r="CH126" s="51">
        <f>'表1.4 销售预算表（出售）'!CI156</f>
        <v>0</v>
      </c>
      <c r="CI126" s="51">
        <f>'表1.4 销售预算表（出售）'!CJ156</f>
        <v>0</v>
      </c>
      <c r="CJ126" s="51">
        <f>'表1.4 销售预算表（出售）'!CK156</f>
        <v>0</v>
      </c>
      <c r="CK126" s="51">
        <f>'表1.4 销售预算表（出售）'!CL156</f>
        <v>0</v>
      </c>
      <c r="CL126" s="51">
        <f>'表1.4 销售预算表（出售）'!CM156</f>
        <v>0</v>
      </c>
      <c r="CM126" s="51">
        <f>'表1.4 销售预算表（出售）'!CN156</f>
        <v>0</v>
      </c>
      <c r="CN126" s="51">
        <f>'表1.4 销售预算表（出售）'!CO156</f>
        <v>0</v>
      </c>
      <c r="CO126" s="51">
        <f>'表1.4 销售预算表（出售）'!CP156</f>
        <v>0</v>
      </c>
      <c r="CP126" s="51">
        <f>'表1.4 销售预算表（出售）'!CQ156</f>
        <v>0</v>
      </c>
      <c r="CQ126" s="51">
        <f>'表1.4 销售预算表（出售）'!CR156</f>
        <v>0</v>
      </c>
      <c r="CR126" s="51">
        <f>'表1.4 销售预算表（出售）'!CS156</f>
        <v>0</v>
      </c>
      <c r="CS126" s="51">
        <f>'表1.4 销售预算表（出售）'!CT156</f>
        <v>0</v>
      </c>
      <c r="CT126" s="51">
        <f>'表1.4 销售预算表（出售）'!CU156</f>
        <v>0</v>
      </c>
      <c r="CU126" s="51">
        <f>'表1.4 销售预算表（出售）'!CV156</f>
        <v>0</v>
      </c>
      <c r="CV126" s="51">
        <f>'表1.4 销售预算表（出售）'!CW156</f>
        <v>0</v>
      </c>
      <c r="CW126" s="51">
        <f>'表1.4 销售预算表（出售）'!CX156</f>
        <v>0</v>
      </c>
      <c r="CX126" s="51">
        <f>'表1.4 销售预算表（出售）'!CY156</f>
        <v>0</v>
      </c>
      <c r="CY126" s="51">
        <f>'表1.4 销售预算表（出售）'!CZ156</f>
        <v>0</v>
      </c>
      <c r="CZ126" s="51">
        <f>'表1.4 销售预算表（出售）'!DA156</f>
        <v>0</v>
      </c>
      <c r="DA126" s="51">
        <f>'表1.4 销售预算表（出售）'!DB156</f>
        <v>0</v>
      </c>
      <c r="DB126" s="51">
        <f>'表1.4 销售预算表（出售）'!DC156</f>
        <v>0</v>
      </c>
      <c r="DC126" s="51">
        <f>'表1.4 销售预算表（出售）'!DD156</f>
        <v>0</v>
      </c>
      <c r="DD126" s="51">
        <f>'表1.4 销售预算表（出售）'!DE156</f>
        <v>0</v>
      </c>
      <c r="DE126" s="51">
        <f>'表1.4 销售预算表（出售）'!DF156</f>
        <v>0</v>
      </c>
      <c r="DF126" s="51">
        <f>'表1.4 销售预算表（出售）'!DG156</f>
        <v>0</v>
      </c>
      <c r="DG126" s="51">
        <f>'表1.4 销售预算表（出售）'!DH156</f>
        <v>0</v>
      </c>
      <c r="DH126" s="51">
        <f>'表1.4 销售预算表（出售）'!DI156</f>
        <v>0</v>
      </c>
      <c r="DI126" s="51">
        <f>'表1.4 销售预算表（出售）'!DJ156</f>
        <v>0</v>
      </c>
      <c r="DJ126" s="51">
        <f>'表1.4 销售预算表（出售）'!DK156</f>
        <v>0</v>
      </c>
      <c r="DK126" s="51">
        <f>'表1.4 销售预算表（出售）'!DL156</f>
        <v>0</v>
      </c>
      <c r="DL126" s="51">
        <f>'表1.4 销售预算表（出售）'!DM156</f>
        <v>0</v>
      </c>
      <c r="DM126" s="51">
        <f>'表1.4 销售预算表（出售）'!DN156</f>
        <v>0</v>
      </c>
      <c r="DN126" s="51">
        <f>'表1.4 销售预算表（出售）'!DO156</f>
        <v>0</v>
      </c>
      <c r="DO126" s="51">
        <f>'表1.4 销售预算表（出售）'!DP156</f>
        <v>0</v>
      </c>
      <c r="DP126" s="51">
        <f>'表1.4 销售预算表（出售）'!DQ156</f>
        <v>0</v>
      </c>
      <c r="DQ126" s="51">
        <f>'表1.4 销售预算表（出售）'!DR156</f>
        <v>0</v>
      </c>
      <c r="DR126" s="51">
        <f>'表1.4 销售预算表（出售）'!DS156</f>
        <v>0</v>
      </c>
      <c r="DS126" s="51">
        <f>'表1.4 销售预算表（出售）'!DT156</f>
        <v>0</v>
      </c>
      <c r="DT126" s="51">
        <f>'表1.4 销售预算表（出售）'!DU156</f>
        <v>0</v>
      </c>
      <c r="DU126" s="51">
        <f>'表1.4 销售预算表（出售）'!DV156</f>
        <v>0</v>
      </c>
      <c r="DV126" s="51">
        <f>'表1.4 销售预算表（出售）'!DW156</f>
        <v>0</v>
      </c>
      <c r="DW126" s="51">
        <f>'表1.4 销售预算表（出售）'!DX156</f>
        <v>0</v>
      </c>
      <c r="DX126" s="51">
        <f>'表1.4 销售预算表（出售）'!DY156</f>
        <v>0</v>
      </c>
      <c r="DY126" s="51">
        <f>'表1.4 销售预算表（出售）'!DZ156</f>
        <v>0</v>
      </c>
      <c r="DZ126" s="51">
        <f>'表1.4 销售预算表（出售）'!EA156</f>
        <v>0</v>
      </c>
      <c r="EA126" s="51">
        <f>'表1.4 销售预算表（出售）'!EB156</f>
        <v>0</v>
      </c>
      <c r="EB126" s="51">
        <f>'表1.4 销售预算表（出售）'!EC156</f>
        <v>0</v>
      </c>
      <c r="EC126" s="51">
        <f>'表1.4 销售预算表（出售）'!ED156</f>
        <v>0</v>
      </c>
      <c r="ED126" s="51">
        <f>'表1.4 销售预算表（出售）'!EE156</f>
        <v>0</v>
      </c>
      <c r="EE126" s="51">
        <f>'表1.4 销售预算表（出售）'!EF156</f>
        <v>0</v>
      </c>
      <c r="EF126" s="51">
        <f>'表1.4 销售预算表（出售）'!EG156</f>
        <v>0</v>
      </c>
      <c r="EG126" s="51">
        <f>'表1.4 销售预算表（出售）'!EH156</f>
        <v>0</v>
      </c>
      <c r="EH126" s="51">
        <f>'表1.4 销售预算表（出售）'!EI156</f>
        <v>0</v>
      </c>
      <c r="EI126" s="51">
        <f>'表1.4 销售预算表（出售）'!EJ156</f>
        <v>0</v>
      </c>
      <c r="EJ126" s="51">
        <f>'表1.4 销售预算表（出售）'!EK156</f>
        <v>0</v>
      </c>
      <c r="EK126" s="51">
        <f>'表1.4 销售预算表（出售）'!EL156</f>
        <v>0</v>
      </c>
      <c r="EL126" s="51">
        <f>'表1.4 销售预算表（出售）'!EM156</f>
        <v>0</v>
      </c>
      <c r="EM126" s="51">
        <f>'表1.4 销售预算表（出售）'!EN156</f>
        <v>0</v>
      </c>
      <c r="EN126" s="51">
        <f>'表1.4 销售预算表（出售）'!EO156</f>
        <v>0</v>
      </c>
      <c r="EO126" s="51">
        <f>'表1.4 销售预算表（出售）'!EP156</f>
        <v>0</v>
      </c>
      <c r="EP126" s="51">
        <f>'表1.4 销售预算表（出售）'!EQ156</f>
        <v>0</v>
      </c>
      <c r="EQ126" s="51">
        <f>'表1.4 销售预算表（出售）'!ER156</f>
        <v>0</v>
      </c>
      <c r="ER126" s="51">
        <f>'表1.4 销售预算表（出售）'!ES156</f>
        <v>0</v>
      </c>
      <c r="ES126" s="51">
        <f>'表1.4 销售预算表（出售）'!ET156</f>
        <v>0</v>
      </c>
      <c r="ET126" s="51">
        <f>'表1.4 销售预算表（出售）'!EU156</f>
        <v>0</v>
      </c>
      <c r="EU126" s="51">
        <f>'表1.4 销售预算表（出售）'!EV156</f>
        <v>0</v>
      </c>
      <c r="EV126" s="51">
        <f>'表1.4 销售预算表（出售）'!EW156</f>
        <v>0</v>
      </c>
      <c r="EW126" s="51">
        <f>'表1.4 销售预算表（出售）'!EX156</f>
        <v>0</v>
      </c>
      <c r="EX126" s="51">
        <f>'表1.4 销售预算表（出售）'!EY156</f>
        <v>0</v>
      </c>
      <c r="EY126" s="51">
        <f>'表1.4 销售预算表（出售）'!EZ156</f>
        <v>0</v>
      </c>
      <c r="EZ126" s="51">
        <f>'表1.4 销售预算表（出售）'!FA156</f>
        <v>0</v>
      </c>
      <c r="FA126" s="51">
        <f>'表1.4 销售预算表（出售）'!FB156</f>
        <v>0</v>
      </c>
      <c r="FB126" s="51">
        <f>'表1.4 销售预算表（出售）'!FC156</f>
        <v>0</v>
      </c>
      <c r="FC126" s="51">
        <f>'表1.4 销售预算表（出售）'!FD156</f>
        <v>0</v>
      </c>
      <c r="FD126" s="51">
        <f>'表1.4 销售预算表（出售）'!FE156</f>
        <v>0</v>
      </c>
      <c r="FE126" s="51">
        <f>'表1.4 销售预算表（出售）'!FF156</f>
        <v>0</v>
      </c>
      <c r="FF126" s="51">
        <f>'表1.4 销售预算表（出售）'!FG156</f>
        <v>0</v>
      </c>
      <c r="FG126" s="51">
        <f>'表1.4 销售预算表（出售）'!FH156</f>
        <v>0</v>
      </c>
      <c r="FH126" s="51">
        <f>'表1.4 销售预算表（出售）'!FI156</f>
        <v>0</v>
      </c>
      <c r="FI126" s="51">
        <f>'表1.4 销售预算表（出售）'!FJ156</f>
        <v>0</v>
      </c>
      <c r="FJ126" s="51">
        <f>'表1.4 销售预算表（出售）'!FK156</f>
        <v>0</v>
      </c>
      <c r="FK126" s="51">
        <f>'表1.4 销售预算表（出售）'!FL156</f>
        <v>0</v>
      </c>
      <c r="FL126" s="51">
        <f>'表1.4 销售预算表（出售）'!FM156</f>
        <v>0</v>
      </c>
      <c r="FM126" s="51">
        <f>'表1.4 销售预算表（出售）'!FN156</f>
        <v>0</v>
      </c>
      <c r="FN126" s="51">
        <f>'表1.4 销售预算表（出售）'!FO156</f>
        <v>0</v>
      </c>
      <c r="FO126" s="51">
        <f>'表1.4 销售预算表（出售）'!FP156</f>
        <v>0</v>
      </c>
      <c r="FP126" s="51">
        <f>'表1.4 销售预算表（出售）'!FQ156</f>
        <v>0</v>
      </c>
      <c r="FQ126" s="51">
        <f>'表1.4 销售预算表（出售）'!FR156</f>
        <v>0</v>
      </c>
      <c r="FR126" s="51">
        <f>'表1.4 销售预算表（出售）'!FS156</f>
        <v>0</v>
      </c>
      <c r="FS126" s="51">
        <f>'表1.4 销售预算表（出售）'!FT156</f>
        <v>0</v>
      </c>
      <c r="FT126" s="51">
        <f>'表1.4 销售预算表（出售）'!FU156</f>
        <v>0</v>
      </c>
      <c r="FU126" s="51">
        <f>'表1.4 销售预算表（出售）'!FV156</f>
        <v>0</v>
      </c>
      <c r="FV126" s="51">
        <f>'表1.4 销售预算表（出售）'!FW156</f>
        <v>0</v>
      </c>
      <c r="FW126" s="51">
        <f>'表1.4 销售预算表（出售）'!FX156</f>
        <v>0</v>
      </c>
      <c r="FX126" s="51">
        <f>'表1.4 销售预算表（出售）'!FY156</f>
        <v>0</v>
      </c>
      <c r="FY126" s="51">
        <f>'表1.4 销售预算表（出售）'!FZ156</f>
        <v>0</v>
      </c>
      <c r="FZ126" s="51">
        <f>'表1.4 销售预算表（出售）'!GA156</f>
        <v>0</v>
      </c>
      <c r="GA126" s="51">
        <f>'表1.4 销售预算表（出售）'!GB156</f>
        <v>0</v>
      </c>
      <c r="GB126" s="51">
        <f>'表1.4 销售预算表（出售）'!GC156</f>
        <v>0</v>
      </c>
      <c r="GC126" s="51">
        <f>'表1.4 销售预算表（出售）'!GD156</f>
        <v>0</v>
      </c>
      <c r="GD126" s="51">
        <f>'表1.4 销售预算表（出售）'!GE156</f>
        <v>0</v>
      </c>
      <c r="GE126" s="51">
        <f>'表1.4 销售预算表（出售）'!GF156</f>
        <v>0</v>
      </c>
    </row>
    <row r="127" spans="1:187" s="93" customFormat="1" ht="21" customHeight="1" outlineLevel="1">
      <c r="A127" s="43" t="str">
        <f>目录及说明!$C$3</f>
        <v>XX地区</v>
      </c>
      <c r="B127" s="43" t="str">
        <f>目录及说明!$C$4</f>
        <v>XX项目</v>
      </c>
      <c r="C127" s="94" t="str">
        <f>C7</f>
        <v>类别1</v>
      </c>
      <c r="D127" s="853"/>
      <c r="E127" s="125">
        <f>'表1.4 销售预算表（出售）'!F157</f>
        <v>0</v>
      </c>
      <c r="F127" s="125">
        <f>'表1.4 销售预算表（出售）'!G157</f>
        <v>0</v>
      </c>
      <c r="G127" s="125">
        <f>'表1.4 销售预算表（出售）'!H157</f>
        <v>0</v>
      </c>
      <c r="H127" s="125">
        <f>'表1.4 销售预算表（出售）'!I157</f>
        <v>0</v>
      </c>
      <c r="I127" s="125">
        <f>'表1.4 销售预算表（出售）'!J157</f>
        <v>0</v>
      </c>
      <c r="J127" s="125">
        <f>'表1.4 销售预算表（出售）'!K157</f>
        <v>0</v>
      </c>
      <c r="K127" s="125">
        <f>'表1.4 销售预算表（出售）'!L157</f>
        <v>0</v>
      </c>
      <c r="L127" s="125">
        <f>'表1.4 销售预算表（出售）'!M157</f>
        <v>0</v>
      </c>
      <c r="M127" s="125">
        <f>'表1.4 销售预算表（出售）'!N157</f>
        <v>0</v>
      </c>
      <c r="N127" s="125">
        <f>'表1.4 销售预算表（出售）'!O157</f>
        <v>0</v>
      </c>
      <c r="O127" s="125">
        <f>'表1.4 销售预算表（出售）'!P157</f>
        <v>0</v>
      </c>
      <c r="P127" s="125">
        <f>'表1.4 销售预算表（出售）'!Q157</f>
        <v>0</v>
      </c>
      <c r="Q127" s="125">
        <f>'表1.4 销售预算表（出售）'!R157</f>
        <v>0</v>
      </c>
      <c r="R127" s="125">
        <f>'表1.4 销售预算表（出售）'!S157</f>
        <v>0</v>
      </c>
      <c r="S127" s="125">
        <f>'表1.4 销售预算表（出售）'!T157</f>
        <v>0</v>
      </c>
      <c r="T127" s="125">
        <f>'表1.4 销售预算表（出售）'!U157</f>
        <v>0</v>
      </c>
      <c r="U127" s="125">
        <f>'表1.4 销售预算表（出售）'!V157</f>
        <v>0</v>
      </c>
      <c r="V127" s="125">
        <f>'表1.4 销售预算表（出售）'!W157</f>
        <v>0</v>
      </c>
      <c r="W127" s="125">
        <f>'表1.4 销售预算表（出售）'!X157</f>
        <v>0</v>
      </c>
      <c r="X127" s="125">
        <f>'表1.4 销售预算表（出售）'!Y157</f>
        <v>0</v>
      </c>
      <c r="Y127" s="125">
        <f>'表1.4 销售预算表（出售）'!Z157</f>
        <v>0</v>
      </c>
      <c r="Z127" s="125">
        <f>'表1.4 销售预算表（出售）'!AA157</f>
        <v>0</v>
      </c>
      <c r="AA127" s="125">
        <f>'表1.4 销售预算表（出售）'!AB157</f>
        <v>0</v>
      </c>
      <c r="AB127" s="125">
        <f>'表1.4 销售预算表（出售）'!AC157</f>
        <v>0</v>
      </c>
      <c r="AC127" s="125">
        <f>'表1.4 销售预算表（出售）'!AD157</f>
        <v>0</v>
      </c>
      <c r="AD127" s="125">
        <f>'表1.4 销售预算表（出售）'!AE157</f>
        <v>0</v>
      </c>
      <c r="AE127" s="125">
        <f>'表1.4 销售预算表（出售）'!AF157</f>
        <v>0</v>
      </c>
      <c r="AF127" s="125">
        <f>'表1.4 销售预算表（出售）'!AG157</f>
        <v>0</v>
      </c>
      <c r="AG127" s="125">
        <f>'表1.4 销售预算表（出售）'!AH157</f>
        <v>0</v>
      </c>
      <c r="AH127" s="125">
        <f>'表1.4 销售预算表（出售）'!AI157</f>
        <v>0</v>
      </c>
      <c r="AI127" s="125">
        <f>'表1.4 销售预算表（出售）'!AJ157</f>
        <v>0</v>
      </c>
      <c r="AJ127" s="125">
        <f>'表1.4 销售预算表（出售）'!AK157</f>
        <v>0</v>
      </c>
      <c r="AK127" s="125">
        <f>'表1.4 销售预算表（出售）'!AL157</f>
        <v>0</v>
      </c>
      <c r="AL127" s="125">
        <f>'表1.4 销售预算表（出售）'!AM157</f>
        <v>0</v>
      </c>
      <c r="AM127" s="125">
        <f>'表1.4 销售预算表（出售）'!AN157</f>
        <v>0</v>
      </c>
      <c r="AN127" s="125">
        <f>'表1.4 销售预算表（出售）'!AO157</f>
        <v>0</v>
      </c>
      <c r="AO127" s="125">
        <f>'表1.4 销售预算表（出售）'!AP157</f>
        <v>0</v>
      </c>
      <c r="AP127" s="125">
        <f>'表1.4 销售预算表（出售）'!AQ157</f>
        <v>0</v>
      </c>
      <c r="AQ127" s="125">
        <f>'表1.4 销售预算表（出售）'!AR157</f>
        <v>0</v>
      </c>
      <c r="AR127" s="125">
        <f>'表1.4 销售预算表（出售）'!AS157</f>
        <v>0</v>
      </c>
      <c r="AS127" s="125">
        <f>'表1.4 销售预算表（出售）'!AT157</f>
        <v>0</v>
      </c>
      <c r="AT127" s="125">
        <f>'表1.4 销售预算表（出售）'!AU157</f>
        <v>0</v>
      </c>
      <c r="AU127" s="125">
        <f>'表1.4 销售预算表（出售）'!AV157</f>
        <v>0</v>
      </c>
      <c r="AV127" s="125">
        <f>'表1.4 销售预算表（出售）'!AW157</f>
        <v>0</v>
      </c>
      <c r="AW127" s="125">
        <f>'表1.4 销售预算表（出售）'!AX157</f>
        <v>0</v>
      </c>
      <c r="AX127" s="125">
        <f>'表1.4 销售预算表（出售）'!AY157</f>
        <v>0</v>
      </c>
      <c r="AY127" s="125">
        <f>'表1.4 销售预算表（出售）'!AZ157</f>
        <v>0</v>
      </c>
      <c r="AZ127" s="125">
        <f>'表1.4 销售预算表（出售）'!BA157</f>
        <v>0</v>
      </c>
      <c r="BA127" s="125">
        <f>'表1.4 销售预算表（出售）'!BB157</f>
        <v>0</v>
      </c>
      <c r="BB127" s="125">
        <f>'表1.4 销售预算表（出售）'!BC157</f>
        <v>0</v>
      </c>
      <c r="BC127" s="125">
        <f>'表1.4 销售预算表（出售）'!BD157</f>
        <v>0</v>
      </c>
      <c r="BD127" s="125">
        <f>'表1.4 销售预算表（出售）'!BE157</f>
        <v>0</v>
      </c>
      <c r="BE127" s="125">
        <f>'表1.4 销售预算表（出售）'!BF157</f>
        <v>0</v>
      </c>
      <c r="BF127" s="125">
        <f>'表1.4 销售预算表（出售）'!BG157</f>
        <v>0</v>
      </c>
      <c r="BG127" s="125">
        <f>'表1.4 销售预算表（出售）'!BH157</f>
        <v>0</v>
      </c>
      <c r="BH127" s="125">
        <f>'表1.4 销售预算表（出售）'!BI157</f>
        <v>0</v>
      </c>
      <c r="BI127" s="125">
        <f>'表1.4 销售预算表（出售）'!BJ157</f>
        <v>0</v>
      </c>
      <c r="BJ127" s="125">
        <f>'表1.4 销售预算表（出售）'!BK157</f>
        <v>0</v>
      </c>
      <c r="BK127" s="125">
        <f>'表1.4 销售预算表（出售）'!BL157</f>
        <v>0</v>
      </c>
      <c r="BL127" s="125">
        <f>'表1.4 销售预算表（出售）'!BM157</f>
        <v>0</v>
      </c>
      <c r="BM127" s="125">
        <f>'表1.4 销售预算表（出售）'!BN157</f>
        <v>0</v>
      </c>
      <c r="BN127" s="125">
        <f>'表1.4 销售预算表（出售）'!BO157</f>
        <v>0</v>
      </c>
      <c r="BO127" s="125">
        <f>'表1.4 销售预算表（出售）'!BP157</f>
        <v>0</v>
      </c>
      <c r="BP127" s="125">
        <f>'表1.4 销售预算表（出售）'!BQ157</f>
        <v>0</v>
      </c>
      <c r="BQ127" s="125">
        <f>'表1.4 销售预算表（出售）'!BR157</f>
        <v>0</v>
      </c>
      <c r="BR127" s="125">
        <f>'表1.4 销售预算表（出售）'!BS157</f>
        <v>0</v>
      </c>
      <c r="BS127" s="125">
        <f>'表1.4 销售预算表（出售）'!BT157</f>
        <v>0</v>
      </c>
      <c r="BT127" s="125">
        <f>'表1.4 销售预算表（出售）'!BU157</f>
        <v>0</v>
      </c>
      <c r="BU127" s="125">
        <f>'表1.4 销售预算表（出售）'!BV157</f>
        <v>0</v>
      </c>
      <c r="BV127" s="125">
        <f>'表1.4 销售预算表（出售）'!BW157</f>
        <v>0</v>
      </c>
      <c r="BW127" s="125">
        <f>'表1.4 销售预算表（出售）'!BX157</f>
        <v>0</v>
      </c>
      <c r="BX127" s="125">
        <f>'表1.4 销售预算表（出售）'!BY157</f>
        <v>0</v>
      </c>
      <c r="BY127" s="125">
        <f>'表1.4 销售预算表（出售）'!BZ157</f>
        <v>0</v>
      </c>
      <c r="BZ127" s="125">
        <f>'表1.4 销售预算表（出售）'!CA157</f>
        <v>0</v>
      </c>
      <c r="CA127" s="125">
        <f>'表1.4 销售预算表（出售）'!CB157</f>
        <v>0</v>
      </c>
      <c r="CB127" s="125">
        <f>'表1.4 销售预算表（出售）'!CC157</f>
        <v>0</v>
      </c>
      <c r="CC127" s="125">
        <f>'表1.4 销售预算表（出售）'!CD157</f>
        <v>0</v>
      </c>
      <c r="CD127" s="125">
        <f>'表1.4 销售预算表（出售）'!CE157</f>
        <v>0</v>
      </c>
      <c r="CE127" s="125">
        <f>'表1.4 销售预算表（出售）'!CF157</f>
        <v>0</v>
      </c>
      <c r="CF127" s="125">
        <f>'表1.4 销售预算表（出售）'!CG157</f>
        <v>0</v>
      </c>
      <c r="CG127" s="125">
        <f>'表1.4 销售预算表（出售）'!CH157</f>
        <v>0</v>
      </c>
      <c r="CH127" s="125">
        <f>'表1.4 销售预算表（出售）'!CI157</f>
        <v>0</v>
      </c>
      <c r="CI127" s="125">
        <f>'表1.4 销售预算表（出售）'!CJ157</f>
        <v>0</v>
      </c>
      <c r="CJ127" s="125">
        <f>'表1.4 销售预算表（出售）'!CK157</f>
        <v>0</v>
      </c>
      <c r="CK127" s="125">
        <f>'表1.4 销售预算表（出售）'!CL157</f>
        <v>0</v>
      </c>
      <c r="CL127" s="125">
        <f>'表1.4 销售预算表（出售）'!CM157</f>
        <v>0</v>
      </c>
      <c r="CM127" s="125">
        <f>'表1.4 销售预算表（出售）'!CN157</f>
        <v>0</v>
      </c>
      <c r="CN127" s="125">
        <f>'表1.4 销售预算表（出售）'!CO157</f>
        <v>0</v>
      </c>
      <c r="CO127" s="125">
        <f>'表1.4 销售预算表（出售）'!CP157</f>
        <v>0</v>
      </c>
      <c r="CP127" s="125">
        <f>'表1.4 销售预算表（出售）'!CQ157</f>
        <v>0</v>
      </c>
      <c r="CQ127" s="125">
        <f>'表1.4 销售预算表（出售）'!CR157</f>
        <v>0</v>
      </c>
      <c r="CR127" s="125">
        <f>'表1.4 销售预算表（出售）'!CS157</f>
        <v>0</v>
      </c>
      <c r="CS127" s="125">
        <f>'表1.4 销售预算表（出售）'!CT157</f>
        <v>0</v>
      </c>
      <c r="CT127" s="125">
        <f>'表1.4 销售预算表（出售）'!CU157</f>
        <v>0</v>
      </c>
      <c r="CU127" s="125">
        <f>'表1.4 销售预算表（出售）'!CV157</f>
        <v>0</v>
      </c>
      <c r="CV127" s="125">
        <f>'表1.4 销售预算表（出售）'!CW157</f>
        <v>0</v>
      </c>
      <c r="CW127" s="125">
        <f>'表1.4 销售预算表（出售）'!CX157</f>
        <v>0</v>
      </c>
      <c r="CX127" s="125">
        <f>'表1.4 销售预算表（出售）'!CY157</f>
        <v>0</v>
      </c>
      <c r="CY127" s="125">
        <f>'表1.4 销售预算表（出售）'!CZ157</f>
        <v>0</v>
      </c>
      <c r="CZ127" s="125">
        <f>'表1.4 销售预算表（出售）'!DA157</f>
        <v>0</v>
      </c>
      <c r="DA127" s="125">
        <f>'表1.4 销售预算表（出售）'!DB157</f>
        <v>0</v>
      </c>
      <c r="DB127" s="125">
        <f>'表1.4 销售预算表（出售）'!DC157</f>
        <v>0</v>
      </c>
      <c r="DC127" s="125">
        <f>'表1.4 销售预算表（出售）'!DD157</f>
        <v>0</v>
      </c>
      <c r="DD127" s="125">
        <f>'表1.4 销售预算表（出售）'!DE157</f>
        <v>0</v>
      </c>
      <c r="DE127" s="125">
        <f>'表1.4 销售预算表（出售）'!DF157</f>
        <v>0</v>
      </c>
      <c r="DF127" s="125">
        <f>'表1.4 销售预算表（出售）'!DG157</f>
        <v>0</v>
      </c>
      <c r="DG127" s="125">
        <f>'表1.4 销售预算表（出售）'!DH157</f>
        <v>0</v>
      </c>
      <c r="DH127" s="125">
        <f>'表1.4 销售预算表（出售）'!DI157</f>
        <v>0</v>
      </c>
      <c r="DI127" s="125">
        <f>'表1.4 销售预算表（出售）'!DJ157</f>
        <v>0</v>
      </c>
      <c r="DJ127" s="125">
        <f>'表1.4 销售预算表（出售）'!DK157</f>
        <v>0</v>
      </c>
      <c r="DK127" s="125">
        <f>'表1.4 销售预算表（出售）'!DL157</f>
        <v>0</v>
      </c>
      <c r="DL127" s="125">
        <f>'表1.4 销售预算表（出售）'!DM157</f>
        <v>0</v>
      </c>
      <c r="DM127" s="125">
        <f>'表1.4 销售预算表（出售）'!DN157</f>
        <v>0</v>
      </c>
      <c r="DN127" s="125">
        <f>'表1.4 销售预算表（出售）'!DO157</f>
        <v>0</v>
      </c>
      <c r="DO127" s="125">
        <f>'表1.4 销售预算表（出售）'!DP157</f>
        <v>0</v>
      </c>
      <c r="DP127" s="125">
        <f>'表1.4 销售预算表（出售）'!DQ157</f>
        <v>0</v>
      </c>
      <c r="DQ127" s="125">
        <f>'表1.4 销售预算表（出售）'!DR157</f>
        <v>0</v>
      </c>
      <c r="DR127" s="125">
        <f>'表1.4 销售预算表（出售）'!DS157</f>
        <v>0</v>
      </c>
      <c r="DS127" s="125">
        <f>'表1.4 销售预算表（出售）'!DT157</f>
        <v>0</v>
      </c>
      <c r="DT127" s="125">
        <f>'表1.4 销售预算表（出售）'!DU157</f>
        <v>0</v>
      </c>
      <c r="DU127" s="125">
        <f>'表1.4 销售预算表（出售）'!DV157</f>
        <v>0</v>
      </c>
      <c r="DV127" s="125">
        <f>'表1.4 销售预算表（出售）'!DW157</f>
        <v>0</v>
      </c>
      <c r="DW127" s="125">
        <f>'表1.4 销售预算表（出售）'!DX157</f>
        <v>0</v>
      </c>
      <c r="DX127" s="125">
        <f>'表1.4 销售预算表（出售）'!DY157</f>
        <v>0</v>
      </c>
      <c r="DY127" s="125">
        <f>'表1.4 销售预算表（出售）'!DZ157</f>
        <v>0</v>
      </c>
      <c r="DZ127" s="125">
        <f>'表1.4 销售预算表（出售）'!EA157</f>
        <v>0</v>
      </c>
      <c r="EA127" s="125">
        <f>'表1.4 销售预算表（出售）'!EB157</f>
        <v>0</v>
      </c>
      <c r="EB127" s="125">
        <f>'表1.4 销售预算表（出售）'!EC157</f>
        <v>0</v>
      </c>
      <c r="EC127" s="125">
        <f>'表1.4 销售预算表（出售）'!ED157</f>
        <v>0</v>
      </c>
      <c r="ED127" s="125">
        <f>'表1.4 销售预算表（出售）'!EE157</f>
        <v>0</v>
      </c>
      <c r="EE127" s="125">
        <f>'表1.4 销售预算表（出售）'!EF157</f>
        <v>0</v>
      </c>
      <c r="EF127" s="125">
        <f>'表1.4 销售预算表（出售）'!EG157</f>
        <v>0</v>
      </c>
      <c r="EG127" s="125">
        <f>'表1.4 销售预算表（出售）'!EH157</f>
        <v>0</v>
      </c>
      <c r="EH127" s="125">
        <f>'表1.4 销售预算表（出售）'!EI157</f>
        <v>0</v>
      </c>
      <c r="EI127" s="125">
        <f>'表1.4 销售预算表（出售）'!EJ157</f>
        <v>0</v>
      </c>
      <c r="EJ127" s="125">
        <f>'表1.4 销售预算表（出售）'!EK157</f>
        <v>0</v>
      </c>
      <c r="EK127" s="125">
        <f>'表1.4 销售预算表（出售）'!EL157</f>
        <v>0</v>
      </c>
      <c r="EL127" s="125">
        <f>'表1.4 销售预算表（出售）'!EM157</f>
        <v>0</v>
      </c>
      <c r="EM127" s="125">
        <f>'表1.4 销售预算表（出售）'!EN157</f>
        <v>0</v>
      </c>
      <c r="EN127" s="125">
        <f>'表1.4 销售预算表（出售）'!EO157</f>
        <v>0</v>
      </c>
      <c r="EO127" s="125">
        <f>'表1.4 销售预算表（出售）'!EP157</f>
        <v>0</v>
      </c>
      <c r="EP127" s="125">
        <f>'表1.4 销售预算表（出售）'!EQ157</f>
        <v>0</v>
      </c>
      <c r="EQ127" s="125">
        <f>'表1.4 销售预算表（出售）'!ER157</f>
        <v>0</v>
      </c>
      <c r="ER127" s="125">
        <f>'表1.4 销售预算表（出售）'!ES157</f>
        <v>0</v>
      </c>
      <c r="ES127" s="125">
        <f>'表1.4 销售预算表（出售）'!ET157</f>
        <v>0</v>
      </c>
      <c r="ET127" s="125">
        <f>'表1.4 销售预算表（出售）'!EU157</f>
        <v>0</v>
      </c>
      <c r="EU127" s="125">
        <f>'表1.4 销售预算表（出售）'!EV157</f>
        <v>0</v>
      </c>
      <c r="EV127" s="125">
        <f>'表1.4 销售预算表（出售）'!EW157</f>
        <v>0</v>
      </c>
      <c r="EW127" s="125">
        <f>'表1.4 销售预算表（出售）'!EX157</f>
        <v>0</v>
      </c>
      <c r="EX127" s="125">
        <f>'表1.4 销售预算表（出售）'!EY157</f>
        <v>0</v>
      </c>
      <c r="EY127" s="125">
        <f>'表1.4 销售预算表（出售）'!EZ157</f>
        <v>0</v>
      </c>
      <c r="EZ127" s="125">
        <f>'表1.4 销售预算表（出售）'!FA157</f>
        <v>0</v>
      </c>
      <c r="FA127" s="125">
        <f>'表1.4 销售预算表（出售）'!FB157</f>
        <v>0</v>
      </c>
      <c r="FB127" s="125">
        <f>'表1.4 销售预算表（出售）'!FC157</f>
        <v>0</v>
      </c>
      <c r="FC127" s="125">
        <f>'表1.4 销售预算表（出售）'!FD157</f>
        <v>0</v>
      </c>
      <c r="FD127" s="125">
        <f>'表1.4 销售预算表（出售）'!FE157</f>
        <v>0</v>
      </c>
      <c r="FE127" s="125">
        <f>'表1.4 销售预算表（出售）'!FF157</f>
        <v>0</v>
      </c>
      <c r="FF127" s="125">
        <f>'表1.4 销售预算表（出售）'!FG157</f>
        <v>0</v>
      </c>
      <c r="FG127" s="125">
        <f>'表1.4 销售预算表（出售）'!FH157</f>
        <v>0</v>
      </c>
      <c r="FH127" s="125">
        <f>'表1.4 销售预算表（出售）'!FI157</f>
        <v>0</v>
      </c>
      <c r="FI127" s="125">
        <f>'表1.4 销售预算表（出售）'!FJ157</f>
        <v>0</v>
      </c>
      <c r="FJ127" s="125">
        <f>'表1.4 销售预算表（出售）'!FK157</f>
        <v>0</v>
      </c>
      <c r="FK127" s="125">
        <f>'表1.4 销售预算表（出售）'!FL157</f>
        <v>0</v>
      </c>
      <c r="FL127" s="125">
        <f>'表1.4 销售预算表（出售）'!FM157</f>
        <v>0</v>
      </c>
      <c r="FM127" s="125">
        <f>'表1.4 销售预算表（出售）'!FN157</f>
        <v>0</v>
      </c>
      <c r="FN127" s="125">
        <f>'表1.4 销售预算表（出售）'!FO157</f>
        <v>0</v>
      </c>
      <c r="FO127" s="125">
        <f>'表1.4 销售预算表（出售）'!FP157</f>
        <v>0</v>
      </c>
      <c r="FP127" s="125">
        <f>'表1.4 销售预算表（出售）'!FQ157</f>
        <v>0</v>
      </c>
      <c r="FQ127" s="125">
        <f>'表1.4 销售预算表（出售）'!FR157</f>
        <v>0</v>
      </c>
      <c r="FR127" s="125">
        <f>'表1.4 销售预算表（出售）'!FS157</f>
        <v>0</v>
      </c>
      <c r="FS127" s="125">
        <f>'表1.4 销售预算表（出售）'!FT157</f>
        <v>0</v>
      </c>
      <c r="FT127" s="125">
        <f>'表1.4 销售预算表（出售）'!FU157</f>
        <v>0</v>
      </c>
      <c r="FU127" s="125">
        <f>'表1.4 销售预算表（出售）'!FV157</f>
        <v>0</v>
      </c>
      <c r="FV127" s="125">
        <f>'表1.4 销售预算表（出售）'!FW157</f>
        <v>0</v>
      </c>
      <c r="FW127" s="125">
        <f>'表1.4 销售预算表（出售）'!FX157</f>
        <v>0</v>
      </c>
      <c r="FX127" s="125">
        <f>'表1.4 销售预算表（出售）'!FY157</f>
        <v>0</v>
      </c>
      <c r="FY127" s="125">
        <f>'表1.4 销售预算表（出售）'!FZ157</f>
        <v>0</v>
      </c>
      <c r="FZ127" s="125">
        <f>'表1.4 销售预算表（出售）'!GA157</f>
        <v>0</v>
      </c>
      <c r="GA127" s="125">
        <f>'表1.4 销售预算表（出售）'!GB157</f>
        <v>0</v>
      </c>
      <c r="GB127" s="125">
        <f>'表1.4 销售预算表（出售）'!GC157</f>
        <v>0</v>
      </c>
      <c r="GC127" s="125">
        <f>'表1.4 销售预算表（出售）'!GD157</f>
        <v>0</v>
      </c>
      <c r="GD127" s="125">
        <f>'表1.4 销售预算表（出售）'!GE157</f>
        <v>0</v>
      </c>
      <c r="GE127" s="125">
        <f>'表1.4 销售预算表（出售）'!GF157</f>
        <v>0</v>
      </c>
    </row>
    <row r="128" spans="1:187" s="93" customFormat="1" ht="21" customHeight="1" outlineLevel="1">
      <c r="A128" s="43" t="str">
        <f>目录及说明!$C$3</f>
        <v>XX地区</v>
      </c>
      <c r="B128" s="43" t="str">
        <f>目录及说明!$C$4</f>
        <v>XX项目</v>
      </c>
      <c r="C128" s="94" t="str">
        <f t="shared" ref="C128:C130" si="279">C8</f>
        <v>类别2</v>
      </c>
      <c r="D128" s="853"/>
      <c r="E128" s="125">
        <f>'表1.4 销售预算表（出售）'!F158</f>
        <v>0</v>
      </c>
      <c r="F128" s="125">
        <f>'表1.4 销售预算表（出售）'!G158</f>
        <v>0</v>
      </c>
      <c r="G128" s="125">
        <f>'表1.4 销售预算表（出售）'!H158</f>
        <v>0</v>
      </c>
      <c r="H128" s="125">
        <f>'表1.4 销售预算表（出售）'!I158</f>
        <v>0</v>
      </c>
      <c r="I128" s="125">
        <f>'表1.4 销售预算表（出售）'!J158</f>
        <v>0</v>
      </c>
      <c r="J128" s="125">
        <f>'表1.4 销售预算表（出售）'!K158</f>
        <v>0</v>
      </c>
      <c r="K128" s="125">
        <f>'表1.4 销售预算表（出售）'!L158</f>
        <v>0</v>
      </c>
      <c r="L128" s="125">
        <f>'表1.4 销售预算表（出售）'!M158</f>
        <v>0</v>
      </c>
      <c r="M128" s="125">
        <f>'表1.4 销售预算表（出售）'!N158</f>
        <v>0</v>
      </c>
      <c r="N128" s="125">
        <f>'表1.4 销售预算表（出售）'!O158</f>
        <v>0</v>
      </c>
      <c r="O128" s="125">
        <f>'表1.4 销售预算表（出售）'!P158</f>
        <v>0</v>
      </c>
      <c r="P128" s="125">
        <f>'表1.4 销售预算表（出售）'!Q158</f>
        <v>0</v>
      </c>
      <c r="Q128" s="125">
        <f>'表1.4 销售预算表（出售）'!R158</f>
        <v>0</v>
      </c>
      <c r="R128" s="125">
        <f>'表1.4 销售预算表（出售）'!S158</f>
        <v>0</v>
      </c>
      <c r="S128" s="125">
        <f>'表1.4 销售预算表（出售）'!T158</f>
        <v>0</v>
      </c>
      <c r="T128" s="125">
        <f>'表1.4 销售预算表（出售）'!U158</f>
        <v>0</v>
      </c>
      <c r="U128" s="125">
        <f>'表1.4 销售预算表（出售）'!V158</f>
        <v>0</v>
      </c>
      <c r="V128" s="125">
        <f>'表1.4 销售预算表（出售）'!W158</f>
        <v>0</v>
      </c>
      <c r="W128" s="125">
        <f>'表1.4 销售预算表（出售）'!X158</f>
        <v>0</v>
      </c>
      <c r="X128" s="125">
        <f>'表1.4 销售预算表（出售）'!Y158</f>
        <v>0</v>
      </c>
      <c r="Y128" s="125">
        <f>'表1.4 销售预算表（出售）'!Z158</f>
        <v>0</v>
      </c>
      <c r="Z128" s="125">
        <f>'表1.4 销售预算表（出售）'!AA158</f>
        <v>0</v>
      </c>
      <c r="AA128" s="125">
        <f>'表1.4 销售预算表（出售）'!AB158</f>
        <v>0</v>
      </c>
      <c r="AB128" s="125">
        <f>'表1.4 销售预算表（出售）'!AC158</f>
        <v>0</v>
      </c>
      <c r="AC128" s="125">
        <f>'表1.4 销售预算表（出售）'!AD158</f>
        <v>0</v>
      </c>
      <c r="AD128" s="125">
        <f>'表1.4 销售预算表（出售）'!AE158</f>
        <v>0</v>
      </c>
      <c r="AE128" s="125">
        <f>'表1.4 销售预算表（出售）'!AF158</f>
        <v>0</v>
      </c>
      <c r="AF128" s="125">
        <f>'表1.4 销售预算表（出售）'!AG158</f>
        <v>0</v>
      </c>
      <c r="AG128" s="125">
        <f>'表1.4 销售预算表（出售）'!AH158</f>
        <v>0</v>
      </c>
      <c r="AH128" s="125">
        <f>'表1.4 销售预算表（出售）'!AI158</f>
        <v>0</v>
      </c>
      <c r="AI128" s="125">
        <f>'表1.4 销售预算表（出售）'!AJ158</f>
        <v>0</v>
      </c>
      <c r="AJ128" s="125">
        <f>'表1.4 销售预算表（出售）'!AK158</f>
        <v>0</v>
      </c>
      <c r="AK128" s="125">
        <f>'表1.4 销售预算表（出售）'!AL158</f>
        <v>0</v>
      </c>
      <c r="AL128" s="125">
        <f>'表1.4 销售预算表（出售）'!AM158</f>
        <v>0</v>
      </c>
      <c r="AM128" s="125">
        <f>'表1.4 销售预算表（出售）'!AN158</f>
        <v>0</v>
      </c>
      <c r="AN128" s="125">
        <f>'表1.4 销售预算表（出售）'!AO158</f>
        <v>0</v>
      </c>
      <c r="AO128" s="125">
        <f>'表1.4 销售预算表（出售）'!AP158</f>
        <v>0</v>
      </c>
      <c r="AP128" s="125">
        <f>'表1.4 销售预算表（出售）'!AQ158</f>
        <v>0</v>
      </c>
      <c r="AQ128" s="125">
        <f>'表1.4 销售预算表（出售）'!AR158</f>
        <v>0</v>
      </c>
      <c r="AR128" s="125">
        <f>'表1.4 销售预算表（出售）'!AS158</f>
        <v>0</v>
      </c>
      <c r="AS128" s="125">
        <f>'表1.4 销售预算表（出售）'!AT158</f>
        <v>0</v>
      </c>
      <c r="AT128" s="125">
        <f>'表1.4 销售预算表（出售）'!AU158</f>
        <v>0</v>
      </c>
      <c r="AU128" s="125">
        <f>'表1.4 销售预算表（出售）'!AV158</f>
        <v>0</v>
      </c>
      <c r="AV128" s="125">
        <f>'表1.4 销售预算表（出售）'!AW158</f>
        <v>0</v>
      </c>
      <c r="AW128" s="125">
        <f>'表1.4 销售预算表（出售）'!AX158</f>
        <v>0</v>
      </c>
      <c r="AX128" s="125">
        <f>'表1.4 销售预算表（出售）'!AY158</f>
        <v>0</v>
      </c>
      <c r="AY128" s="125">
        <f>'表1.4 销售预算表（出售）'!AZ158</f>
        <v>0</v>
      </c>
      <c r="AZ128" s="125">
        <f>'表1.4 销售预算表（出售）'!BA158</f>
        <v>0</v>
      </c>
      <c r="BA128" s="125">
        <f>'表1.4 销售预算表（出售）'!BB158</f>
        <v>0</v>
      </c>
      <c r="BB128" s="125">
        <f>'表1.4 销售预算表（出售）'!BC158</f>
        <v>0</v>
      </c>
      <c r="BC128" s="125">
        <f>'表1.4 销售预算表（出售）'!BD158</f>
        <v>0</v>
      </c>
      <c r="BD128" s="125">
        <f>'表1.4 销售预算表（出售）'!BE158</f>
        <v>0</v>
      </c>
      <c r="BE128" s="125">
        <f>'表1.4 销售预算表（出售）'!BF158</f>
        <v>0</v>
      </c>
      <c r="BF128" s="125">
        <f>'表1.4 销售预算表（出售）'!BG158</f>
        <v>0</v>
      </c>
      <c r="BG128" s="125">
        <f>'表1.4 销售预算表（出售）'!BH158</f>
        <v>0</v>
      </c>
      <c r="BH128" s="125">
        <f>'表1.4 销售预算表（出售）'!BI158</f>
        <v>0</v>
      </c>
      <c r="BI128" s="125">
        <f>'表1.4 销售预算表（出售）'!BJ158</f>
        <v>0</v>
      </c>
      <c r="BJ128" s="125">
        <f>'表1.4 销售预算表（出售）'!BK158</f>
        <v>0</v>
      </c>
      <c r="BK128" s="125">
        <f>'表1.4 销售预算表（出售）'!BL158</f>
        <v>0</v>
      </c>
      <c r="BL128" s="125">
        <f>'表1.4 销售预算表（出售）'!BM158</f>
        <v>0</v>
      </c>
      <c r="BM128" s="125">
        <f>'表1.4 销售预算表（出售）'!BN158</f>
        <v>0</v>
      </c>
      <c r="BN128" s="125">
        <f>'表1.4 销售预算表（出售）'!BO158</f>
        <v>0</v>
      </c>
      <c r="BO128" s="125">
        <f>'表1.4 销售预算表（出售）'!BP158</f>
        <v>0</v>
      </c>
      <c r="BP128" s="125">
        <f>'表1.4 销售预算表（出售）'!BQ158</f>
        <v>0</v>
      </c>
      <c r="BQ128" s="125">
        <f>'表1.4 销售预算表（出售）'!BR158</f>
        <v>0</v>
      </c>
      <c r="BR128" s="125">
        <f>'表1.4 销售预算表（出售）'!BS158</f>
        <v>0</v>
      </c>
      <c r="BS128" s="125">
        <f>'表1.4 销售预算表（出售）'!BT158</f>
        <v>0</v>
      </c>
      <c r="BT128" s="125">
        <f>'表1.4 销售预算表（出售）'!BU158</f>
        <v>0</v>
      </c>
      <c r="BU128" s="125">
        <f>'表1.4 销售预算表（出售）'!BV158</f>
        <v>0</v>
      </c>
      <c r="BV128" s="125">
        <f>'表1.4 销售预算表（出售）'!BW158</f>
        <v>0</v>
      </c>
      <c r="BW128" s="125">
        <f>'表1.4 销售预算表（出售）'!BX158</f>
        <v>0</v>
      </c>
      <c r="BX128" s="125">
        <f>'表1.4 销售预算表（出售）'!BY158</f>
        <v>0</v>
      </c>
      <c r="BY128" s="125">
        <f>'表1.4 销售预算表（出售）'!BZ158</f>
        <v>0</v>
      </c>
      <c r="BZ128" s="125">
        <f>'表1.4 销售预算表（出售）'!CA158</f>
        <v>0</v>
      </c>
      <c r="CA128" s="125">
        <f>'表1.4 销售预算表（出售）'!CB158</f>
        <v>0</v>
      </c>
      <c r="CB128" s="125">
        <f>'表1.4 销售预算表（出售）'!CC158</f>
        <v>0</v>
      </c>
      <c r="CC128" s="125">
        <f>'表1.4 销售预算表（出售）'!CD158</f>
        <v>0</v>
      </c>
      <c r="CD128" s="125">
        <f>'表1.4 销售预算表（出售）'!CE158</f>
        <v>0</v>
      </c>
      <c r="CE128" s="125">
        <f>'表1.4 销售预算表（出售）'!CF158</f>
        <v>0</v>
      </c>
      <c r="CF128" s="125">
        <f>'表1.4 销售预算表（出售）'!CG158</f>
        <v>0</v>
      </c>
      <c r="CG128" s="125">
        <f>'表1.4 销售预算表（出售）'!CH158</f>
        <v>0</v>
      </c>
      <c r="CH128" s="125">
        <f>'表1.4 销售预算表（出售）'!CI158</f>
        <v>0</v>
      </c>
      <c r="CI128" s="125">
        <f>'表1.4 销售预算表（出售）'!CJ158</f>
        <v>0</v>
      </c>
      <c r="CJ128" s="125">
        <f>'表1.4 销售预算表（出售）'!CK158</f>
        <v>0</v>
      </c>
      <c r="CK128" s="125">
        <f>'表1.4 销售预算表（出售）'!CL158</f>
        <v>0</v>
      </c>
      <c r="CL128" s="125">
        <f>'表1.4 销售预算表（出售）'!CM158</f>
        <v>0</v>
      </c>
      <c r="CM128" s="125">
        <f>'表1.4 销售预算表（出售）'!CN158</f>
        <v>0</v>
      </c>
      <c r="CN128" s="125">
        <f>'表1.4 销售预算表（出售）'!CO158</f>
        <v>0</v>
      </c>
      <c r="CO128" s="125">
        <f>'表1.4 销售预算表（出售）'!CP158</f>
        <v>0</v>
      </c>
      <c r="CP128" s="125">
        <f>'表1.4 销售预算表（出售）'!CQ158</f>
        <v>0</v>
      </c>
      <c r="CQ128" s="125">
        <f>'表1.4 销售预算表（出售）'!CR158</f>
        <v>0</v>
      </c>
      <c r="CR128" s="125">
        <f>'表1.4 销售预算表（出售）'!CS158</f>
        <v>0</v>
      </c>
      <c r="CS128" s="125">
        <f>'表1.4 销售预算表（出售）'!CT158</f>
        <v>0</v>
      </c>
      <c r="CT128" s="125">
        <f>'表1.4 销售预算表（出售）'!CU158</f>
        <v>0</v>
      </c>
      <c r="CU128" s="125">
        <f>'表1.4 销售预算表（出售）'!CV158</f>
        <v>0</v>
      </c>
      <c r="CV128" s="125">
        <f>'表1.4 销售预算表（出售）'!CW158</f>
        <v>0</v>
      </c>
      <c r="CW128" s="125">
        <f>'表1.4 销售预算表（出售）'!CX158</f>
        <v>0</v>
      </c>
      <c r="CX128" s="125">
        <f>'表1.4 销售预算表（出售）'!CY158</f>
        <v>0</v>
      </c>
      <c r="CY128" s="125">
        <f>'表1.4 销售预算表（出售）'!CZ158</f>
        <v>0</v>
      </c>
      <c r="CZ128" s="125">
        <f>'表1.4 销售预算表（出售）'!DA158</f>
        <v>0</v>
      </c>
      <c r="DA128" s="125">
        <f>'表1.4 销售预算表（出售）'!DB158</f>
        <v>0</v>
      </c>
      <c r="DB128" s="125">
        <f>'表1.4 销售预算表（出售）'!DC158</f>
        <v>0</v>
      </c>
      <c r="DC128" s="125">
        <f>'表1.4 销售预算表（出售）'!DD158</f>
        <v>0</v>
      </c>
      <c r="DD128" s="125">
        <f>'表1.4 销售预算表（出售）'!DE158</f>
        <v>0</v>
      </c>
      <c r="DE128" s="125">
        <f>'表1.4 销售预算表（出售）'!DF158</f>
        <v>0</v>
      </c>
      <c r="DF128" s="125">
        <f>'表1.4 销售预算表（出售）'!DG158</f>
        <v>0</v>
      </c>
      <c r="DG128" s="125">
        <f>'表1.4 销售预算表（出售）'!DH158</f>
        <v>0</v>
      </c>
      <c r="DH128" s="125">
        <f>'表1.4 销售预算表（出售）'!DI158</f>
        <v>0</v>
      </c>
      <c r="DI128" s="125">
        <f>'表1.4 销售预算表（出售）'!DJ158</f>
        <v>0</v>
      </c>
      <c r="DJ128" s="125">
        <f>'表1.4 销售预算表（出售）'!DK158</f>
        <v>0</v>
      </c>
      <c r="DK128" s="125">
        <f>'表1.4 销售预算表（出售）'!DL158</f>
        <v>0</v>
      </c>
      <c r="DL128" s="125">
        <f>'表1.4 销售预算表（出售）'!DM158</f>
        <v>0</v>
      </c>
      <c r="DM128" s="125">
        <f>'表1.4 销售预算表（出售）'!DN158</f>
        <v>0</v>
      </c>
      <c r="DN128" s="125">
        <f>'表1.4 销售预算表（出售）'!DO158</f>
        <v>0</v>
      </c>
      <c r="DO128" s="125">
        <f>'表1.4 销售预算表（出售）'!DP158</f>
        <v>0</v>
      </c>
      <c r="DP128" s="125">
        <f>'表1.4 销售预算表（出售）'!DQ158</f>
        <v>0</v>
      </c>
      <c r="DQ128" s="125">
        <f>'表1.4 销售预算表（出售）'!DR158</f>
        <v>0</v>
      </c>
      <c r="DR128" s="125">
        <f>'表1.4 销售预算表（出售）'!DS158</f>
        <v>0</v>
      </c>
      <c r="DS128" s="125">
        <f>'表1.4 销售预算表（出售）'!DT158</f>
        <v>0</v>
      </c>
      <c r="DT128" s="125">
        <f>'表1.4 销售预算表（出售）'!DU158</f>
        <v>0</v>
      </c>
      <c r="DU128" s="125">
        <f>'表1.4 销售预算表（出售）'!DV158</f>
        <v>0</v>
      </c>
      <c r="DV128" s="125">
        <f>'表1.4 销售预算表（出售）'!DW158</f>
        <v>0</v>
      </c>
      <c r="DW128" s="125">
        <f>'表1.4 销售预算表（出售）'!DX158</f>
        <v>0</v>
      </c>
      <c r="DX128" s="125">
        <f>'表1.4 销售预算表（出售）'!DY158</f>
        <v>0</v>
      </c>
      <c r="DY128" s="125">
        <f>'表1.4 销售预算表（出售）'!DZ158</f>
        <v>0</v>
      </c>
      <c r="DZ128" s="125">
        <f>'表1.4 销售预算表（出售）'!EA158</f>
        <v>0</v>
      </c>
      <c r="EA128" s="125">
        <f>'表1.4 销售预算表（出售）'!EB158</f>
        <v>0</v>
      </c>
      <c r="EB128" s="125">
        <f>'表1.4 销售预算表（出售）'!EC158</f>
        <v>0</v>
      </c>
      <c r="EC128" s="125">
        <f>'表1.4 销售预算表（出售）'!ED158</f>
        <v>0</v>
      </c>
      <c r="ED128" s="125">
        <f>'表1.4 销售预算表（出售）'!EE158</f>
        <v>0</v>
      </c>
      <c r="EE128" s="125">
        <f>'表1.4 销售预算表（出售）'!EF158</f>
        <v>0</v>
      </c>
      <c r="EF128" s="125">
        <f>'表1.4 销售预算表（出售）'!EG158</f>
        <v>0</v>
      </c>
      <c r="EG128" s="125">
        <f>'表1.4 销售预算表（出售）'!EH158</f>
        <v>0</v>
      </c>
      <c r="EH128" s="125">
        <f>'表1.4 销售预算表（出售）'!EI158</f>
        <v>0</v>
      </c>
      <c r="EI128" s="125">
        <f>'表1.4 销售预算表（出售）'!EJ158</f>
        <v>0</v>
      </c>
      <c r="EJ128" s="125">
        <f>'表1.4 销售预算表（出售）'!EK158</f>
        <v>0</v>
      </c>
      <c r="EK128" s="125">
        <f>'表1.4 销售预算表（出售）'!EL158</f>
        <v>0</v>
      </c>
      <c r="EL128" s="125">
        <f>'表1.4 销售预算表（出售）'!EM158</f>
        <v>0</v>
      </c>
      <c r="EM128" s="125">
        <f>'表1.4 销售预算表（出售）'!EN158</f>
        <v>0</v>
      </c>
      <c r="EN128" s="125">
        <f>'表1.4 销售预算表（出售）'!EO158</f>
        <v>0</v>
      </c>
      <c r="EO128" s="125">
        <f>'表1.4 销售预算表（出售）'!EP158</f>
        <v>0</v>
      </c>
      <c r="EP128" s="125">
        <f>'表1.4 销售预算表（出售）'!EQ158</f>
        <v>0</v>
      </c>
      <c r="EQ128" s="125">
        <f>'表1.4 销售预算表（出售）'!ER158</f>
        <v>0</v>
      </c>
      <c r="ER128" s="125">
        <f>'表1.4 销售预算表（出售）'!ES158</f>
        <v>0</v>
      </c>
      <c r="ES128" s="125">
        <f>'表1.4 销售预算表（出售）'!ET158</f>
        <v>0</v>
      </c>
      <c r="ET128" s="125">
        <f>'表1.4 销售预算表（出售）'!EU158</f>
        <v>0</v>
      </c>
      <c r="EU128" s="125">
        <f>'表1.4 销售预算表（出售）'!EV158</f>
        <v>0</v>
      </c>
      <c r="EV128" s="125">
        <f>'表1.4 销售预算表（出售）'!EW158</f>
        <v>0</v>
      </c>
      <c r="EW128" s="125">
        <f>'表1.4 销售预算表（出售）'!EX158</f>
        <v>0</v>
      </c>
      <c r="EX128" s="125">
        <f>'表1.4 销售预算表（出售）'!EY158</f>
        <v>0</v>
      </c>
      <c r="EY128" s="125">
        <f>'表1.4 销售预算表（出售）'!EZ158</f>
        <v>0</v>
      </c>
      <c r="EZ128" s="125">
        <f>'表1.4 销售预算表（出售）'!FA158</f>
        <v>0</v>
      </c>
      <c r="FA128" s="125">
        <f>'表1.4 销售预算表（出售）'!FB158</f>
        <v>0</v>
      </c>
      <c r="FB128" s="125">
        <f>'表1.4 销售预算表（出售）'!FC158</f>
        <v>0</v>
      </c>
      <c r="FC128" s="125">
        <f>'表1.4 销售预算表（出售）'!FD158</f>
        <v>0</v>
      </c>
      <c r="FD128" s="125">
        <f>'表1.4 销售预算表（出售）'!FE158</f>
        <v>0</v>
      </c>
      <c r="FE128" s="125">
        <f>'表1.4 销售预算表（出售）'!FF158</f>
        <v>0</v>
      </c>
      <c r="FF128" s="125">
        <f>'表1.4 销售预算表（出售）'!FG158</f>
        <v>0</v>
      </c>
      <c r="FG128" s="125">
        <f>'表1.4 销售预算表（出售）'!FH158</f>
        <v>0</v>
      </c>
      <c r="FH128" s="125">
        <f>'表1.4 销售预算表（出售）'!FI158</f>
        <v>0</v>
      </c>
      <c r="FI128" s="125">
        <f>'表1.4 销售预算表（出售）'!FJ158</f>
        <v>0</v>
      </c>
      <c r="FJ128" s="125">
        <f>'表1.4 销售预算表（出售）'!FK158</f>
        <v>0</v>
      </c>
      <c r="FK128" s="125">
        <f>'表1.4 销售预算表（出售）'!FL158</f>
        <v>0</v>
      </c>
      <c r="FL128" s="125">
        <f>'表1.4 销售预算表（出售）'!FM158</f>
        <v>0</v>
      </c>
      <c r="FM128" s="125">
        <f>'表1.4 销售预算表（出售）'!FN158</f>
        <v>0</v>
      </c>
      <c r="FN128" s="125">
        <f>'表1.4 销售预算表（出售）'!FO158</f>
        <v>0</v>
      </c>
      <c r="FO128" s="125">
        <f>'表1.4 销售预算表（出售）'!FP158</f>
        <v>0</v>
      </c>
      <c r="FP128" s="125">
        <f>'表1.4 销售预算表（出售）'!FQ158</f>
        <v>0</v>
      </c>
      <c r="FQ128" s="125">
        <f>'表1.4 销售预算表（出售）'!FR158</f>
        <v>0</v>
      </c>
      <c r="FR128" s="125">
        <f>'表1.4 销售预算表（出售）'!FS158</f>
        <v>0</v>
      </c>
      <c r="FS128" s="125">
        <f>'表1.4 销售预算表（出售）'!FT158</f>
        <v>0</v>
      </c>
      <c r="FT128" s="125">
        <f>'表1.4 销售预算表（出售）'!FU158</f>
        <v>0</v>
      </c>
      <c r="FU128" s="125">
        <f>'表1.4 销售预算表（出售）'!FV158</f>
        <v>0</v>
      </c>
      <c r="FV128" s="125">
        <f>'表1.4 销售预算表（出售）'!FW158</f>
        <v>0</v>
      </c>
      <c r="FW128" s="125">
        <f>'表1.4 销售预算表（出售）'!FX158</f>
        <v>0</v>
      </c>
      <c r="FX128" s="125">
        <f>'表1.4 销售预算表（出售）'!FY158</f>
        <v>0</v>
      </c>
      <c r="FY128" s="125">
        <f>'表1.4 销售预算表（出售）'!FZ158</f>
        <v>0</v>
      </c>
      <c r="FZ128" s="125">
        <f>'表1.4 销售预算表（出售）'!GA158</f>
        <v>0</v>
      </c>
      <c r="GA128" s="125">
        <f>'表1.4 销售预算表（出售）'!GB158</f>
        <v>0</v>
      </c>
      <c r="GB128" s="125">
        <f>'表1.4 销售预算表（出售）'!GC158</f>
        <v>0</v>
      </c>
      <c r="GC128" s="125">
        <f>'表1.4 销售预算表（出售）'!GD158</f>
        <v>0</v>
      </c>
      <c r="GD128" s="125">
        <f>'表1.4 销售预算表（出售）'!GE158</f>
        <v>0</v>
      </c>
      <c r="GE128" s="125">
        <f>'表1.4 销售预算表（出售）'!GF158</f>
        <v>0</v>
      </c>
    </row>
    <row r="129" spans="1:187" s="93" customFormat="1" ht="21" customHeight="1" outlineLevel="1">
      <c r="A129" s="43" t="str">
        <f>目录及说明!$C$3</f>
        <v>XX地区</v>
      </c>
      <c r="B129" s="43" t="str">
        <f>目录及说明!$C$4</f>
        <v>XX项目</v>
      </c>
      <c r="C129" s="95" t="str">
        <f t="shared" si="279"/>
        <v>类别3</v>
      </c>
      <c r="D129" s="853"/>
      <c r="E129" s="125">
        <f>'表1.4 销售预算表（出售）'!F159</f>
        <v>0</v>
      </c>
      <c r="F129" s="125">
        <f>'表1.4 销售预算表（出售）'!G159</f>
        <v>0</v>
      </c>
      <c r="G129" s="125">
        <f>'表1.4 销售预算表（出售）'!H159</f>
        <v>0</v>
      </c>
      <c r="H129" s="125">
        <f>'表1.4 销售预算表（出售）'!I159</f>
        <v>0</v>
      </c>
      <c r="I129" s="125">
        <f>'表1.4 销售预算表（出售）'!J159</f>
        <v>0</v>
      </c>
      <c r="J129" s="125">
        <f>'表1.4 销售预算表（出售）'!K159</f>
        <v>0</v>
      </c>
      <c r="K129" s="125">
        <f>'表1.4 销售预算表（出售）'!L159</f>
        <v>0</v>
      </c>
      <c r="L129" s="125">
        <f>'表1.4 销售预算表（出售）'!M159</f>
        <v>0</v>
      </c>
      <c r="M129" s="125">
        <f>'表1.4 销售预算表（出售）'!N159</f>
        <v>0</v>
      </c>
      <c r="N129" s="125">
        <f>'表1.4 销售预算表（出售）'!O159</f>
        <v>0</v>
      </c>
      <c r="O129" s="125">
        <f>'表1.4 销售预算表（出售）'!P159</f>
        <v>0</v>
      </c>
      <c r="P129" s="125">
        <f>'表1.4 销售预算表（出售）'!Q159</f>
        <v>0</v>
      </c>
      <c r="Q129" s="125">
        <f>'表1.4 销售预算表（出售）'!R159</f>
        <v>0</v>
      </c>
      <c r="R129" s="125">
        <f>'表1.4 销售预算表（出售）'!S159</f>
        <v>0</v>
      </c>
      <c r="S129" s="125">
        <f>'表1.4 销售预算表（出售）'!T159</f>
        <v>0</v>
      </c>
      <c r="T129" s="125">
        <f>'表1.4 销售预算表（出售）'!U159</f>
        <v>0</v>
      </c>
      <c r="U129" s="125">
        <f>'表1.4 销售预算表（出售）'!V159</f>
        <v>0</v>
      </c>
      <c r="V129" s="125">
        <f>'表1.4 销售预算表（出售）'!W159</f>
        <v>0</v>
      </c>
      <c r="W129" s="125">
        <f>'表1.4 销售预算表（出售）'!X159</f>
        <v>0</v>
      </c>
      <c r="X129" s="125">
        <f>'表1.4 销售预算表（出售）'!Y159</f>
        <v>0</v>
      </c>
      <c r="Y129" s="125">
        <f>'表1.4 销售预算表（出售）'!Z159</f>
        <v>0</v>
      </c>
      <c r="Z129" s="125">
        <f>'表1.4 销售预算表（出售）'!AA159</f>
        <v>0</v>
      </c>
      <c r="AA129" s="125">
        <f>'表1.4 销售预算表（出售）'!AB159</f>
        <v>0</v>
      </c>
      <c r="AB129" s="125">
        <f>'表1.4 销售预算表（出售）'!AC159</f>
        <v>0</v>
      </c>
      <c r="AC129" s="125">
        <f>'表1.4 销售预算表（出售）'!AD159</f>
        <v>0</v>
      </c>
      <c r="AD129" s="125">
        <f>'表1.4 销售预算表（出售）'!AE159</f>
        <v>0</v>
      </c>
      <c r="AE129" s="125">
        <f>'表1.4 销售预算表（出售）'!AF159</f>
        <v>0</v>
      </c>
      <c r="AF129" s="125">
        <f>'表1.4 销售预算表（出售）'!AG159</f>
        <v>0</v>
      </c>
      <c r="AG129" s="125">
        <f>'表1.4 销售预算表（出售）'!AH159</f>
        <v>0</v>
      </c>
      <c r="AH129" s="125">
        <f>'表1.4 销售预算表（出售）'!AI159</f>
        <v>0</v>
      </c>
      <c r="AI129" s="125">
        <f>'表1.4 销售预算表（出售）'!AJ159</f>
        <v>0</v>
      </c>
      <c r="AJ129" s="125">
        <f>'表1.4 销售预算表（出售）'!AK159</f>
        <v>0</v>
      </c>
      <c r="AK129" s="125">
        <f>'表1.4 销售预算表（出售）'!AL159</f>
        <v>0</v>
      </c>
      <c r="AL129" s="125">
        <f>'表1.4 销售预算表（出售）'!AM159</f>
        <v>0</v>
      </c>
      <c r="AM129" s="125">
        <f>'表1.4 销售预算表（出售）'!AN159</f>
        <v>0</v>
      </c>
      <c r="AN129" s="125">
        <f>'表1.4 销售预算表（出售）'!AO159</f>
        <v>0</v>
      </c>
      <c r="AO129" s="125">
        <f>'表1.4 销售预算表（出售）'!AP159</f>
        <v>0</v>
      </c>
      <c r="AP129" s="125">
        <f>'表1.4 销售预算表（出售）'!AQ159</f>
        <v>0</v>
      </c>
      <c r="AQ129" s="125">
        <f>'表1.4 销售预算表（出售）'!AR159</f>
        <v>0</v>
      </c>
      <c r="AR129" s="125">
        <f>'表1.4 销售预算表（出售）'!AS159</f>
        <v>0</v>
      </c>
      <c r="AS129" s="125">
        <f>'表1.4 销售预算表（出售）'!AT159</f>
        <v>0</v>
      </c>
      <c r="AT129" s="125">
        <f>'表1.4 销售预算表（出售）'!AU159</f>
        <v>0</v>
      </c>
      <c r="AU129" s="125">
        <f>'表1.4 销售预算表（出售）'!AV159</f>
        <v>0</v>
      </c>
      <c r="AV129" s="125">
        <f>'表1.4 销售预算表（出售）'!AW159</f>
        <v>0</v>
      </c>
      <c r="AW129" s="125">
        <f>'表1.4 销售预算表（出售）'!AX159</f>
        <v>0</v>
      </c>
      <c r="AX129" s="125">
        <f>'表1.4 销售预算表（出售）'!AY159</f>
        <v>0</v>
      </c>
      <c r="AY129" s="125">
        <f>'表1.4 销售预算表（出售）'!AZ159</f>
        <v>0</v>
      </c>
      <c r="AZ129" s="125">
        <f>'表1.4 销售预算表（出售）'!BA159</f>
        <v>0</v>
      </c>
      <c r="BA129" s="125">
        <f>'表1.4 销售预算表（出售）'!BB159</f>
        <v>0</v>
      </c>
      <c r="BB129" s="125">
        <f>'表1.4 销售预算表（出售）'!BC159</f>
        <v>0</v>
      </c>
      <c r="BC129" s="125">
        <f>'表1.4 销售预算表（出售）'!BD159</f>
        <v>0</v>
      </c>
      <c r="BD129" s="125">
        <f>'表1.4 销售预算表（出售）'!BE159</f>
        <v>0</v>
      </c>
      <c r="BE129" s="125">
        <f>'表1.4 销售预算表（出售）'!BF159</f>
        <v>0</v>
      </c>
      <c r="BF129" s="125">
        <f>'表1.4 销售预算表（出售）'!BG159</f>
        <v>0</v>
      </c>
      <c r="BG129" s="125">
        <f>'表1.4 销售预算表（出售）'!BH159</f>
        <v>0</v>
      </c>
      <c r="BH129" s="125">
        <f>'表1.4 销售预算表（出售）'!BI159</f>
        <v>0</v>
      </c>
      <c r="BI129" s="125">
        <f>'表1.4 销售预算表（出售）'!BJ159</f>
        <v>0</v>
      </c>
      <c r="BJ129" s="125">
        <f>'表1.4 销售预算表（出售）'!BK159</f>
        <v>0</v>
      </c>
      <c r="BK129" s="125">
        <f>'表1.4 销售预算表（出售）'!BL159</f>
        <v>0</v>
      </c>
      <c r="BL129" s="125">
        <f>'表1.4 销售预算表（出售）'!BM159</f>
        <v>0</v>
      </c>
      <c r="BM129" s="125">
        <f>'表1.4 销售预算表（出售）'!BN159</f>
        <v>0</v>
      </c>
      <c r="BN129" s="125">
        <f>'表1.4 销售预算表（出售）'!BO159</f>
        <v>0</v>
      </c>
      <c r="BO129" s="125">
        <f>'表1.4 销售预算表（出售）'!BP159</f>
        <v>0</v>
      </c>
      <c r="BP129" s="125">
        <f>'表1.4 销售预算表（出售）'!BQ159</f>
        <v>0</v>
      </c>
      <c r="BQ129" s="125">
        <f>'表1.4 销售预算表（出售）'!BR159</f>
        <v>0</v>
      </c>
      <c r="BR129" s="125">
        <f>'表1.4 销售预算表（出售）'!BS159</f>
        <v>0</v>
      </c>
      <c r="BS129" s="125">
        <f>'表1.4 销售预算表（出售）'!BT159</f>
        <v>0</v>
      </c>
      <c r="BT129" s="125">
        <f>'表1.4 销售预算表（出售）'!BU159</f>
        <v>0</v>
      </c>
      <c r="BU129" s="125">
        <f>'表1.4 销售预算表（出售）'!BV159</f>
        <v>0</v>
      </c>
      <c r="BV129" s="125">
        <f>'表1.4 销售预算表（出售）'!BW159</f>
        <v>0</v>
      </c>
      <c r="BW129" s="125">
        <f>'表1.4 销售预算表（出售）'!BX159</f>
        <v>0</v>
      </c>
      <c r="BX129" s="125">
        <f>'表1.4 销售预算表（出售）'!BY159</f>
        <v>0</v>
      </c>
      <c r="BY129" s="125">
        <f>'表1.4 销售预算表（出售）'!BZ159</f>
        <v>0</v>
      </c>
      <c r="BZ129" s="125">
        <f>'表1.4 销售预算表（出售）'!CA159</f>
        <v>0</v>
      </c>
      <c r="CA129" s="125">
        <f>'表1.4 销售预算表（出售）'!CB159</f>
        <v>0</v>
      </c>
      <c r="CB129" s="125">
        <f>'表1.4 销售预算表（出售）'!CC159</f>
        <v>0</v>
      </c>
      <c r="CC129" s="125">
        <f>'表1.4 销售预算表（出售）'!CD159</f>
        <v>0</v>
      </c>
      <c r="CD129" s="125">
        <f>'表1.4 销售预算表（出售）'!CE159</f>
        <v>0</v>
      </c>
      <c r="CE129" s="125">
        <f>'表1.4 销售预算表（出售）'!CF159</f>
        <v>0</v>
      </c>
      <c r="CF129" s="125">
        <f>'表1.4 销售预算表（出售）'!CG159</f>
        <v>0</v>
      </c>
      <c r="CG129" s="125">
        <f>'表1.4 销售预算表（出售）'!CH159</f>
        <v>0</v>
      </c>
      <c r="CH129" s="125">
        <f>'表1.4 销售预算表（出售）'!CI159</f>
        <v>0</v>
      </c>
      <c r="CI129" s="125">
        <f>'表1.4 销售预算表（出售）'!CJ159</f>
        <v>0</v>
      </c>
      <c r="CJ129" s="125">
        <f>'表1.4 销售预算表（出售）'!CK159</f>
        <v>0</v>
      </c>
      <c r="CK129" s="125">
        <f>'表1.4 销售预算表（出售）'!CL159</f>
        <v>0</v>
      </c>
      <c r="CL129" s="125">
        <f>'表1.4 销售预算表（出售）'!CM159</f>
        <v>0</v>
      </c>
      <c r="CM129" s="125">
        <f>'表1.4 销售预算表（出售）'!CN159</f>
        <v>0</v>
      </c>
      <c r="CN129" s="125">
        <f>'表1.4 销售预算表（出售）'!CO159</f>
        <v>0</v>
      </c>
      <c r="CO129" s="125">
        <f>'表1.4 销售预算表（出售）'!CP159</f>
        <v>0</v>
      </c>
      <c r="CP129" s="125">
        <f>'表1.4 销售预算表（出售）'!CQ159</f>
        <v>0</v>
      </c>
      <c r="CQ129" s="125">
        <f>'表1.4 销售预算表（出售）'!CR159</f>
        <v>0</v>
      </c>
      <c r="CR129" s="125">
        <f>'表1.4 销售预算表（出售）'!CS159</f>
        <v>0</v>
      </c>
      <c r="CS129" s="125">
        <f>'表1.4 销售预算表（出售）'!CT159</f>
        <v>0</v>
      </c>
      <c r="CT129" s="125">
        <f>'表1.4 销售预算表（出售）'!CU159</f>
        <v>0</v>
      </c>
      <c r="CU129" s="125">
        <f>'表1.4 销售预算表（出售）'!CV159</f>
        <v>0</v>
      </c>
      <c r="CV129" s="125">
        <f>'表1.4 销售预算表（出售）'!CW159</f>
        <v>0</v>
      </c>
      <c r="CW129" s="125">
        <f>'表1.4 销售预算表（出售）'!CX159</f>
        <v>0</v>
      </c>
      <c r="CX129" s="125">
        <f>'表1.4 销售预算表（出售）'!CY159</f>
        <v>0</v>
      </c>
      <c r="CY129" s="125">
        <f>'表1.4 销售预算表（出售）'!CZ159</f>
        <v>0</v>
      </c>
      <c r="CZ129" s="125">
        <f>'表1.4 销售预算表（出售）'!DA159</f>
        <v>0</v>
      </c>
      <c r="DA129" s="125">
        <f>'表1.4 销售预算表（出售）'!DB159</f>
        <v>0</v>
      </c>
      <c r="DB129" s="125">
        <f>'表1.4 销售预算表（出售）'!DC159</f>
        <v>0</v>
      </c>
      <c r="DC129" s="125">
        <f>'表1.4 销售预算表（出售）'!DD159</f>
        <v>0</v>
      </c>
      <c r="DD129" s="125">
        <f>'表1.4 销售预算表（出售）'!DE159</f>
        <v>0</v>
      </c>
      <c r="DE129" s="125">
        <f>'表1.4 销售预算表（出售）'!DF159</f>
        <v>0</v>
      </c>
      <c r="DF129" s="125">
        <f>'表1.4 销售预算表（出售）'!DG159</f>
        <v>0</v>
      </c>
      <c r="DG129" s="125">
        <f>'表1.4 销售预算表（出售）'!DH159</f>
        <v>0</v>
      </c>
      <c r="DH129" s="125">
        <f>'表1.4 销售预算表（出售）'!DI159</f>
        <v>0</v>
      </c>
      <c r="DI129" s="125">
        <f>'表1.4 销售预算表（出售）'!DJ159</f>
        <v>0</v>
      </c>
      <c r="DJ129" s="125">
        <f>'表1.4 销售预算表（出售）'!DK159</f>
        <v>0</v>
      </c>
      <c r="DK129" s="125">
        <f>'表1.4 销售预算表（出售）'!DL159</f>
        <v>0</v>
      </c>
      <c r="DL129" s="125">
        <f>'表1.4 销售预算表（出售）'!DM159</f>
        <v>0</v>
      </c>
      <c r="DM129" s="125">
        <f>'表1.4 销售预算表（出售）'!DN159</f>
        <v>0</v>
      </c>
      <c r="DN129" s="125">
        <f>'表1.4 销售预算表（出售）'!DO159</f>
        <v>0</v>
      </c>
      <c r="DO129" s="125">
        <f>'表1.4 销售预算表（出售）'!DP159</f>
        <v>0</v>
      </c>
      <c r="DP129" s="125">
        <f>'表1.4 销售预算表（出售）'!DQ159</f>
        <v>0</v>
      </c>
      <c r="DQ129" s="125">
        <f>'表1.4 销售预算表（出售）'!DR159</f>
        <v>0</v>
      </c>
      <c r="DR129" s="125">
        <f>'表1.4 销售预算表（出售）'!DS159</f>
        <v>0</v>
      </c>
      <c r="DS129" s="125">
        <f>'表1.4 销售预算表（出售）'!DT159</f>
        <v>0</v>
      </c>
      <c r="DT129" s="125">
        <f>'表1.4 销售预算表（出售）'!DU159</f>
        <v>0</v>
      </c>
      <c r="DU129" s="125">
        <f>'表1.4 销售预算表（出售）'!DV159</f>
        <v>0</v>
      </c>
      <c r="DV129" s="125">
        <f>'表1.4 销售预算表（出售）'!DW159</f>
        <v>0</v>
      </c>
      <c r="DW129" s="125">
        <f>'表1.4 销售预算表（出售）'!DX159</f>
        <v>0</v>
      </c>
      <c r="DX129" s="125">
        <f>'表1.4 销售预算表（出售）'!DY159</f>
        <v>0</v>
      </c>
      <c r="DY129" s="125">
        <f>'表1.4 销售预算表（出售）'!DZ159</f>
        <v>0</v>
      </c>
      <c r="DZ129" s="125">
        <f>'表1.4 销售预算表（出售）'!EA159</f>
        <v>0</v>
      </c>
      <c r="EA129" s="125">
        <f>'表1.4 销售预算表（出售）'!EB159</f>
        <v>0</v>
      </c>
      <c r="EB129" s="125">
        <f>'表1.4 销售预算表（出售）'!EC159</f>
        <v>0</v>
      </c>
      <c r="EC129" s="125">
        <f>'表1.4 销售预算表（出售）'!ED159</f>
        <v>0</v>
      </c>
      <c r="ED129" s="125">
        <f>'表1.4 销售预算表（出售）'!EE159</f>
        <v>0</v>
      </c>
      <c r="EE129" s="125">
        <f>'表1.4 销售预算表（出售）'!EF159</f>
        <v>0</v>
      </c>
      <c r="EF129" s="125">
        <f>'表1.4 销售预算表（出售）'!EG159</f>
        <v>0</v>
      </c>
      <c r="EG129" s="125">
        <f>'表1.4 销售预算表（出售）'!EH159</f>
        <v>0</v>
      </c>
      <c r="EH129" s="125">
        <f>'表1.4 销售预算表（出售）'!EI159</f>
        <v>0</v>
      </c>
      <c r="EI129" s="125">
        <f>'表1.4 销售预算表（出售）'!EJ159</f>
        <v>0</v>
      </c>
      <c r="EJ129" s="125">
        <f>'表1.4 销售预算表（出售）'!EK159</f>
        <v>0</v>
      </c>
      <c r="EK129" s="125">
        <f>'表1.4 销售预算表（出售）'!EL159</f>
        <v>0</v>
      </c>
      <c r="EL129" s="125">
        <f>'表1.4 销售预算表（出售）'!EM159</f>
        <v>0</v>
      </c>
      <c r="EM129" s="125">
        <f>'表1.4 销售预算表（出售）'!EN159</f>
        <v>0</v>
      </c>
      <c r="EN129" s="125">
        <f>'表1.4 销售预算表（出售）'!EO159</f>
        <v>0</v>
      </c>
      <c r="EO129" s="125">
        <f>'表1.4 销售预算表（出售）'!EP159</f>
        <v>0</v>
      </c>
      <c r="EP129" s="125">
        <f>'表1.4 销售预算表（出售）'!EQ159</f>
        <v>0</v>
      </c>
      <c r="EQ129" s="125">
        <f>'表1.4 销售预算表（出售）'!ER159</f>
        <v>0</v>
      </c>
      <c r="ER129" s="125">
        <f>'表1.4 销售预算表（出售）'!ES159</f>
        <v>0</v>
      </c>
      <c r="ES129" s="125">
        <f>'表1.4 销售预算表（出售）'!ET159</f>
        <v>0</v>
      </c>
      <c r="ET129" s="125">
        <f>'表1.4 销售预算表（出售）'!EU159</f>
        <v>0</v>
      </c>
      <c r="EU129" s="125">
        <f>'表1.4 销售预算表（出售）'!EV159</f>
        <v>0</v>
      </c>
      <c r="EV129" s="125">
        <f>'表1.4 销售预算表（出售）'!EW159</f>
        <v>0</v>
      </c>
      <c r="EW129" s="125">
        <f>'表1.4 销售预算表（出售）'!EX159</f>
        <v>0</v>
      </c>
      <c r="EX129" s="125">
        <f>'表1.4 销售预算表（出售）'!EY159</f>
        <v>0</v>
      </c>
      <c r="EY129" s="125">
        <f>'表1.4 销售预算表（出售）'!EZ159</f>
        <v>0</v>
      </c>
      <c r="EZ129" s="125">
        <f>'表1.4 销售预算表（出售）'!FA159</f>
        <v>0</v>
      </c>
      <c r="FA129" s="125">
        <f>'表1.4 销售预算表（出售）'!FB159</f>
        <v>0</v>
      </c>
      <c r="FB129" s="125">
        <f>'表1.4 销售预算表（出售）'!FC159</f>
        <v>0</v>
      </c>
      <c r="FC129" s="125">
        <f>'表1.4 销售预算表（出售）'!FD159</f>
        <v>0</v>
      </c>
      <c r="FD129" s="125">
        <f>'表1.4 销售预算表（出售）'!FE159</f>
        <v>0</v>
      </c>
      <c r="FE129" s="125">
        <f>'表1.4 销售预算表（出售）'!FF159</f>
        <v>0</v>
      </c>
      <c r="FF129" s="125">
        <f>'表1.4 销售预算表（出售）'!FG159</f>
        <v>0</v>
      </c>
      <c r="FG129" s="125">
        <f>'表1.4 销售预算表（出售）'!FH159</f>
        <v>0</v>
      </c>
      <c r="FH129" s="125">
        <f>'表1.4 销售预算表（出售）'!FI159</f>
        <v>0</v>
      </c>
      <c r="FI129" s="125">
        <f>'表1.4 销售预算表（出售）'!FJ159</f>
        <v>0</v>
      </c>
      <c r="FJ129" s="125">
        <f>'表1.4 销售预算表（出售）'!FK159</f>
        <v>0</v>
      </c>
      <c r="FK129" s="125">
        <f>'表1.4 销售预算表（出售）'!FL159</f>
        <v>0</v>
      </c>
      <c r="FL129" s="125">
        <f>'表1.4 销售预算表（出售）'!FM159</f>
        <v>0</v>
      </c>
      <c r="FM129" s="125">
        <f>'表1.4 销售预算表（出售）'!FN159</f>
        <v>0</v>
      </c>
      <c r="FN129" s="125">
        <f>'表1.4 销售预算表（出售）'!FO159</f>
        <v>0</v>
      </c>
      <c r="FO129" s="125">
        <f>'表1.4 销售预算表（出售）'!FP159</f>
        <v>0</v>
      </c>
      <c r="FP129" s="125">
        <f>'表1.4 销售预算表（出售）'!FQ159</f>
        <v>0</v>
      </c>
      <c r="FQ129" s="125">
        <f>'表1.4 销售预算表（出售）'!FR159</f>
        <v>0</v>
      </c>
      <c r="FR129" s="125">
        <f>'表1.4 销售预算表（出售）'!FS159</f>
        <v>0</v>
      </c>
      <c r="FS129" s="125">
        <f>'表1.4 销售预算表（出售）'!FT159</f>
        <v>0</v>
      </c>
      <c r="FT129" s="125">
        <f>'表1.4 销售预算表（出售）'!FU159</f>
        <v>0</v>
      </c>
      <c r="FU129" s="125">
        <f>'表1.4 销售预算表（出售）'!FV159</f>
        <v>0</v>
      </c>
      <c r="FV129" s="125">
        <f>'表1.4 销售预算表（出售）'!FW159</f>
        <v>0</v>
      </c>
      <c r="FW129" s="125">
        <f>'表1.4 销售预算表（出售）'!FX159</f>
        <v>0</v>
      </c>
      <c r="FX129" s="125">
        <f>'表1.4 销售预算表（出售）'!FY159</f>
        <v>0</v>
      </c>
      <c r="FY129" s="125">
        <f>'表1.4 销售预算表（出售）'!FZ159</f>
        <v>0</v>
      </c>
      <c r="FZ129" s="125">
        <f>'表1.4 销售预算表（出售）'!GA159</f>
        <v>0</v>
      </c>
      <c r="GA129" s="125">
        <f>'表1.4 销售预算表（出售）'!GB159</f>
        <v>0</v>
      </c>
      <c r="GB129" s="125">
        <f>'表1.4 销售预算表（出售）'!GC159</f>
        <v>0</v>
      </c>
      <c r="GC129" s="125">
        <f>'表1.4 销售预算表（出售）'!GD159</f>
        <v>0</v>
      </c>
      <c r="GD129" s="125">
        <f>'表1.4 销售预算表（出售）'!GE159</f>
        <v>0</v>
      </c>
      <c r="GE129" s="125">
        <f>'表1.4 销售预算表（出售）'!GF159</f>
        <v>0</v>
      </c>
    </row>
    <row r="130" spans="1:187" s="93" customFormat="1" ht="21" customHeight="1" outlineLevel="1">
      <c r="A130" s="43" t="str">
        <f>目录及说明!$C$3</f>
        <v>XX地区</v>
      </c>
      <c r="B130" s="43" t="str">
        <f>目录及说明!$C$4</f>
        <v>XX项目</v>
      </c>
      <c r="C130" s="94" t="str">
        <f t="shared" si="279"/>
        <v>类别4</v>
      </c>
      <c r="D130" s="853"/>
      <c r="E130" s="125">
        <f>'表1.4 销售预算表（出售）'!F160</f>
        <v>0</v>
      </c>
      <c r="F130" s="125">
        <f>'表1.4 销售预算表（出售）'!G160</f>
        <v>0</v>
      </c>
      <c r="G130" s="125">
        <f>'表1.4 销售预算表（出售）'!H160</f>
        <v>0</v>
      </c>
      <c r="H130" s="125">
        <f>'表1.4 销售预算表（出售）'!I160</f>
        <v>0</v>
      </c>
      <c r="I130" s="125">
        <f>'表1.4 销售预算表（出售）'!J160</f>
        <v>0</v>
      </c>
      <c r="J130" s="125">
        <f>'表1.4 销售预算表（出售）'!K160</f>
        <v>0</v>
      </c>
      <c r="K130" s="125">
        <f>'表1.4 销售预算表（出售）'!L160</f>
        <v>0</v>
      </c>
      <c r="L130" s="125">
        <f>'表1.4 销售预算表（出售）'!M160</f>
        <v>0</v>
      </c>
      <c r="M130" s="125">
        <f>'表1.4 销售预算表（出售）'!N160</f>
        <v>0</v>
      </c>
      <c r="N130" s="125">
        <f>'表1.4 销售预算表（出售）'!O160</f>
        <v>0</v>
      </c>
      <c r="O130" s="125">
        <f>'表1.4 销售预算表（出售）'!P160</f>
        <v>0</v>
      </c>
      <c r="P130" s="125">
        <f>'表1.4 销售预算表（出售）'!Q160</f>
        <v>0</v>
      </c>
      <c r="Q130" s="125">
        <f>'表1.4 销售预算表（出售）'!R160</f>
        <v>0</v>
      </c>
      <c r="R130" s="125">
        <f>'表1.4 销售预算表（出售）'!S160</f>
        <v>0</v>
      </c>
      <c r="S130" s="125">
        <f>'表1.4 销售预算表（出售）'!T160</f>
        <v>0</v>
      </c>
      <c r="T130" s="125">
        <f>'表1.4 销售预算表（出售）'!U160</f>
        <v>0</v>
      </c>
      <c r="U130" s="125">
        <f>'表1.4 销售预算表（出售）'!V160</f>
        <v>0</v>
      </c>
      <c r="V130" s="125">
        <f>'表1.4 销售预算表（出售）'!W160</f>
        <v>0</v>
      </c>
      <c r="W130" s="125">
        <f>'表1.4 销售预算表（出售）'!X160</f>
        <v>0</v>
      </c>
      <c r="X130" s="125">
        <f>'表1.4 销售预算表（出售）'!Y160</f>
        <v>0</v>
      </c>
      <c r="Y130" s="125">
        <f>'表1.4 销售预算表（出售）'!Z160</f>
        <v>0</v>
      </c>
      <c r="Z130" s="125">
        <f>'表1.4 销售预算表（出售）'!AA160</f>
        <v>0</v>
      </c>
      <c r="AA130" s="125">
        <f>'表1.4 销售预算表（出售）'!AB160</f>
        <v>0</v>
      </c>
      <c r="AB130" s="125">
        <f>'表1.4 销售预算表（出售）'!AC160</f>
        <v>0</v>
      </c>
      <c r="AC130" s="125">
        <f>'表1.4 销售预算表（出售）'!AD160</f>
        <v>0</v>
      </c>
      <c r="AD130" s="125">
        <f>'表1.4 销售预算表（出售）'!AE160</f>
        <v>0</v>
      </c>
      <c r="AE130" s="125">
        <f>'表1.4 销售预算表（出售）'!AF160</f>
        <v>0</v>
      </c>
      <c r="AF130" s="125">
        <f>'表1.4 销售预算表（出售）'!AG160</f>
        <v>0</v>
      </c>
      <c r="AG130" s="125">
        <f>'表1.4 销售预算表（出售）'!AH160</f>
        <v>0</v>
      </c>
      <c r="AH130" s="125">
        <f>'表1.4 销售预算表（出售）'!AI160</f>
        <v>0</v>
      </c>
      <c r="AI130" s="125">
        <f>'表1.4 销售预算表（出售）'!AJ160</f>
        <v>0</v>
      </c>
      <c r="AJ130" s="125">
        <f>'表1.4 销售预算表（出售）'!AK160</f>
        <v>0</v>
      </c>
      <c r="AK130" s="125">
        <f>'表1.4 销售预算表（出售）'!AL160</f>
        <v>0</v>
      </c>
      <c r="AL130" s="125">
        <f>'表1.4 销售预算表（出售）'!AM160</f>
        <v>0</v>
      </c>
      <c r="AM130" s="125">
        <f>'表1.4 销售预算表（出售）'!AN160</f>
        <v>0</v>
      </c>
      <c r="AN130" s="125">
        <f>'表1.4 销售预算表（出售）'!AO160</f>
        <v>0</v>
      </c>
      <c r="AO130" s="125">
        <f>'表1.4 销售预算表（出售）'!AP160</f>
        <v>0</v>
      </c>
      <c r="AP130" s="125">
        <f>'表1.4 销售预算表（出售）'!AQ160</f>
        <v>0</v>
      </c>
      <c r="AQ130" s="125">
        <f>'表1.4 销售预算表（出售）'!AR160</f>
        <v>0</v>
      </c>
      <c r="AR130" s="125">
        <f>'表1.4 销售预算表（出售）'!AS160</f>
        <v>0</v>
      </c>
      <c r="AS130" s="125">
        <f>'表1.4 销售预算表（出售）'!AT160</f>
        <v>0</v>
      </c>
      <c r="AT130" s="125">
        <f>'表1.4 销售预算表（出售）'!AU160</f>
        <v>0</v>
      </c>
      <c r="AU130" s="125">
        <f>'表1.4 销售预算表（出售）'!AV160</f>
        <v>0</v>
      </c>
      <c r="AV130" s="125">
        <f>'表1.4 销售预算表（出售）'!AW160</f>
        <v>0</v>
      </c>
      <c r="AW130" s="125">
        <f>'表1.4 销售预算表（出售）'!AX160</f>
        <v>0</v>
      </c>
      <c r="AX130" s="125">
        <f>'表1.4 销售预算表（出售）'!AY160</f>
        <v>0</v>
      </c>
      <c r="AY130" s="125">
        <f>'表1.4 销售预算表（出售）'!AZ160</f>
        <v>0</v>
      </c>
      <c r="AZ130" s="125">
        <f>'表1.4 销售预算表（出售）'!BA160</f>
        <v>0</v>
      </c>
      <c r="BA130" s="125">
        <f>'表1.4 销售预算表（出售）'!BB160</f>
        <v>0</v>
      </c>
      <c r="BB130" s="125">
        <f>'表1.4 销售预算表（出售）'!BC160</f>
        <v>0</v>
      </c>
      <c r="BC130" s="125">
        <f>'表1.4 销售预算表（出售）'!BD160</f>
        <v>0</v>
      </c>
      <c r="BD130" s="125">
        <f>'表1.4 销售预算表（出售）'!BE160</f>
        <v>0</v>
      </c>
      <c r="BE130" s="125">
        <f>'表1.4 销售预算表（出售）'!BF160</f>
        <v>0</v>
      </c>
      <c r="BF130" s="125">
        <f>'表1.4 销售预算表（出售）'!BG160</f>
        <v>0</v>
      </c>
      <c r="BG130" s="125">
        <f>'表1.4 销售预算表（出售）'!BH160</f>
        <v>0</v>
      </c>
      <c r="BH130" s="125">
        <f>'表1.4 销售预算表（出售）'!BI160</f>
        <v>0</v>
      </c>
      <c r="BI130" s="125">
        <f>'表1.4 销售预算表（出售）'!BJ160</f>
        <v>0</v>
      </c>
      <c r="BJ130" s="125">
        <f>'表1.4 销售预算表（出售）'!BK160</f>
        <v>0</v>
      </c>
      <c r="BK130" s="125">
        <f>'表1.4 销售预算表（出售）'!BL160</f>
        <v>0</v>
      </c>
      <c r="BL130" s="125">
        <f>'表1.4 销售预算表（出售）'!BM160</f>
        <v>0</v>
      </c>
      <c r="BM130" s="125">
        <f>'表1.4 销售预算表（出售）'!BN160</f>
        <v>0</v>
      </c>
      <c r="BN130" s="125">
        <f>'表1.4 销售预算表（出售）'!BO160</f>
        <v>0</v>
      </c>
      <c r="BO130" s="125">
        <f>'表1.4 销售预算表（出售）'!BP160</f>
        <v>0</v>
      </c>
      <c r="BP130" s="125">
        <f>'表1.4 销售预算表（出售）'!BQ160</f>
        <v>0</v>
      </c>
      <c r="BQ130" s="125">
        <f>'表1.4 销售预算表（出售）'!BR160</f>
        <v>0</v>
      </c>
      <c r="BR130" s="125">
        <f>'表1.4 销售预算表（出售）'!BS160</f>
        <v>0</v>
      </c>
      <c r="BS130" s="125">
        <f>'表1.4 销售预算表（出售）'!BT160</f>
        <v>0</v>
      </c>
      <c r="BT130" s="125">
        <f>'表1.4 销售预算表（出售）'!BU160</f>
        <v>0</v>
      </c>
      <c r="BU130" s="125">
        <f>'表1.4 销售预算表（出售）'!BV160</f>
        <v>0</v>
      </c>
      <c r="BV130" s="125">
        <f>'表1.4 销售预算表（出售）'!BW160</f>
        <v>0</v>
      </c>
      <c r="BW130" s="125">
        <f>'表1.4 销售预算表（出售）'!BX160</f>
        <v>0</v>
      </c>
      <c r="BX130" s="125">
        <f>'表1.4 销售预算表（出售）'!BY160</f>
        <v>0</v>
      </c>
      <c r="BY130" s="125">
        <f>'表1.4 销售预算表（出售）'!BZ160</f>
        <v>0</v>
      </c>
      <c r="BZ130" s="125">
        <f>'表1.4 销售预算表（出售）'!CA160</f>
        <v>0</v>
      </c>
      <c r="CA130" s="125">
        <f>'表1.4 销售预算表（出售）'!CB160</f>
        <v>0</v>
      </c>
      <c r="CB130" s="125">
        <f>'表1.4 销售预算表（出售）'!CC160</f>
        <v>0</v>
      </c>
      <c r="CC130" s="125">
        <f>'表1.4 销售预算表（出售）'!CD160</f>
        <v>0</v>
      </c>
      <c r="CD130" s="125">
        <f>'表1.4 销售预算表（出售）'!CE160</f>
        <v>0</v>
      </c>
      <c r="CE130" s="125">
        <f>'表1.4 销售预算表（出售）'!CF160</f>
        <v>0</v>
      </c>
      <c r="CF130" s="125">
        <f>'表1.4 销售预算表（出售）'!CG160</f>
        <v>0</v>
      </c>
      <c r="CG130" s="125">
        <f>'表1.4 销售预算表（出售）'!CH160</f>
        <v>0</v>
      </c>
      <c r="CH130" s="125">
        <f>'表1.4 销售预算表（出售）'!CI160</f>
        <v>0</v>
      </c>
      <c r="CI130" s="125">
        <f>'表1.4 销售预算表（出售）'!CJ160</f>
        <v>0</v>
      </c>
      <c r="CJ130" s="125">
        <f>'表1.4 销售预算表（出售）'!CK160</f>
        <v>0</v>
      </c>
      <c r="CK130" s="125">
        <f>'表1.4 销售预算表（出售）'!CL160</f>
        <v>0</v>
      </c>
      <c r="CL130" s="125">
        <f>'表1.4 销售预算表（出售）'!CM160</f>
        <v>0</v>
      </c>
      <c r="CM130" s="125">
        <f>'表1.4 销售预算表（出售）'!CN160</f>
        <v>0</v>
      </c>
      <c r="CN130" s="125">
        <f>'表1.4 销售预算表（出售）'!CO160</f>
        <v>0</v>
      </c>
      <c r="CO130" s="125">
        <f>'表1.4 销售预算表（出售）'!CP160</f>
        <v>0</v>
      </c>
      <c r="CP130" s="125">
        <f>'表1.4 销售预算表（出售）'!CQ160</f>
        <v>0</v>
      </c>
      <c r="CQ130" s="125">
        <f>'表1.4 销售预算表（出售）'!CR160</f>
        <v>0</v>
      </c>
      <c r="CR130" s="125">
        <f>'表1.4 销售预算表（出售）'!CS160</f>
        <v>0</v>
      </c>
      <c r="CS130" s="125">
        <f>'表1.4 销售预算表（出售）'!CT160</f>
        <v>0</v>
      </c>
      <c r="CT130" s="125">
        <f>'表1.4 销售预算表（出售）'!CU160</f>
        <v>0</v>
      </c>
      <c r="CU130" s="125">
        <f>'表1.4 销售预算表（出售）'!CV160</f>
        <v>0</v>
      </c>
      <c r="CV130" s="125">
        <f>'表1.4 销售预算表（出售）'!CW160</f>
        <v>0</v>
      </c>
      <c r="CW130" s="125">
        <f>'表1.4 销售预算表（出售）'!CX160</f>
        <v>0</v>
      </c>
      <c r="CX130" s="125">
        <f>'表1.4 销售预算表（出售）'!CY160</f>
        <v>0</v>
      </c>
      <c r="CY130" s="125">
        <f>'表1.4 销售预算表（出售）'!CZ160</f>
        <v>0</v>
      </c>
      <c r="CZ130" s="125">
        <f>'表1.4 销售预算表（出售）'!DA160</f>
        <v>0</v>
      </c>
      <c r="DA130" s="125">
        <f>'表1.4 销售预算表（出售）'!DB160</f>
        <v>0</v>
      </c>
      <c r="DB130" s="125">
        <f>'表1.4 销售预算表（出售）'!DC160</f>
        <v>0</v>
      </c>
      <c r="DC130" s="125">
        <f>'表1.4 销售预算表（出售）'!DD160</f>
        <v>0</v>
      </c>
      <c r="DD130" s="125">
        <f>'表1.4 销售预算表（出售）'!DE160</f>
        <v>0</v>
      </c>
      <c r="DE130" s="125">
        <f>'表1.4 销售预算表（出售）'!DF160</f>
        <v>0</v>
      </c>
      <c r="DF130" s="125">
        <f>'表1.4 销售预算表（出售）'!DG160</f>
        <v>0</v>
      </c>
      <c r="DG130" s="125">
        <f>'表1.4 销售预算表（出售）'!DH160</f>
        <v>0</v>
      </c>
      <c r="DH130" s="125">
        <f>'表1.4 销售预算表（出售）'!DI160</f>
        <v>0</v>
      </c>
      <c r="DI130" s="125">
        <f>'表1.4 销售预算表（出售）'!DJ160</f>
        <v>0</v>
      </c>
      <c r="DJ130" s="125">
        <f>'表1.4 销售预算表（出售）'!DK160</f>
        <v>0</v>
      </c>
      <c r="DK130" s="125">
        <f>'表1.4 销售预算表（出售）'!DL160</f>
        <v>0</v>
      </c>
      <c r="DL130" s="125">
        <f>'表1.4 销售预算表（出售）'!DM160</f>
        <v>0</v>
      </c>
      <c r="DM130" s="125">
        <f>'表1.4 销售预算表（出售）'!DN160</f>
        <v>0</v>
      </c>
      <c r="DN130" s="125">
        <f>'表1.4 销售预算表（出售）'!DO160</f>
        <v>0</v>
      </c>
      <c r="DO130" s="125">
        <f>'表1.4 销售预算表（出售）'!DP160</f>
        <v>0</v>
      </c>
      <c r="DP130" s="125">
        <f>'表1.4 销售预算表（出售）'!DQ160</f>
        <v>0</v>
      </c>
      <c r="DQ130" s="125">
        <f>'表1.4 销售预算表（出售）'!DR160</f>
        <v>0</v>
      </c>
      <c r="DR130" s="125">
        <f>'表1.4 销售预算表（出售）'!DS160</f>
        <v>0</v>
      </c>
      <c r="DS130" s="125">
        <f>'表1.4 销售预算表（出售）'!DT160</f>
        <v>0</v>
      </c>
      <c r="DT130" s="125">
        <f>'表1.4 销售预算表（出售）'!DU160</f>
        <v>0</v>
      </c>
      <c r="DU130" s="125">
        <f>'表1.4 销售预算表（出售）'!DV160</f>
        <v>0</v>
      </c>
      <c r="DV130" s="125">
        <f>'表1.4 销售预算表（出售）'!DW160</f>
        <v>0</v>
      </c>
      <c r="DW130" s="125">
        <f>'表1.4 销售预算表（出售）'!DX160</f>
        <v>0</v>
      </c>
      <c r="DX130" s="125">
        <f>'表1.4 销售预算表（出售）'!DY160</f>
        <v>0</v>
      </c>
      <c r="DY130" s="125">
        <f>'表1.4 销售预算表（出售）'!DZ160</f>
        <v>0</v>
      </c>
      <c r="DZ130" s="125">
        <f>'表1.4 销售预算表（出售）'!EA160</f>
        <v>0</v>
      </c>
      <c r="EA130" s="125">
        <f>'表1.4 销售预算表（出售）'!EB160</f>
        <v>0</v>
      </c>
      <c r="EB130" s="125">
        <f>'表1.4 销售预算表（出售）'!EC160</f>
        <v>0</v>
      </c>
      <c r="EC130" s="125">
        <f>'表1.4 销售预算表（出售）'!ED160</f>
        <v>0</v>
      </c>
      <c r="ED130" s="125">
        <f>'表1.4 销售预算表（出售）'!EE160</f>
        <v>0</v>
      </c>
      <c r="EE130" s="125">
        <f>'表1.4 销售预算表（出售）'!EF160</f>
        <v>0</v>
      </c>
      <c r="EF130" s="125">
        <f>'表1.4 销售预算表（出售）'!EG160</f>
        <v>0</v>
      </c>
      <c r="EG130" s="125">
        <f>'表1.4 销售预算表（出售）'!EH160</f>
        <v>0</v>
      </c>
      <c r="EH130" s="125">
        <f>'表1.4 销售预算表（出售）'!EI160</f>
        <v>0</v>
      </c>
      <c r="EI130" s="125">
        <f>'表1.4 销售预算表（出售）'!EJ160</f>
        <v>0</v>
      </c>
      <c r="EJ130" s="125">
        <f>'表1.4 销售预算表（出售）'!EK160</f>
        <v>0</v>
      </c>
      <c r="EK130" s="125">
        <f>'表1.4 销售预算表（出售）'!EL160</f>
        <v>0</v>
      </c>
      <c r="EL130" s="125">
        <f>'表1.4 销售预算表（出售）'!EM160</f>
        <v>0</v>
      </c>
      <c r="EM130" s="125">
        <f>'表1.4 销售预算表（出售）'!EN160</f>
        <v>0</v>
      </c>
      <c r="EN130" s="125">
        <f>'表1.4 销售预算表（出售）'!EO160</f>
        <v>0</v>
      </c>
      <c r="EO130" s="125">
        <f>'表1.4 销售预算表（出售）'!EP160</f>
        <v>0</v>
      </c>
      <c r="EP130" s="125">
        <f>'表1.4 销售预算表（出售）'!EQ160</f>
        <v>0</v>
      </c>
      <c r="EQ130" s="125">
        <f>'表1.4 销售预算表（出售）'!ER160</f>
        <v>0</v>
      </c>
      <c r="ER130" s="125">
        <f>'表1.4 销售预算表（出售）'!ES160</f>
        <v>0</v>
      </c>
      <c r="ES130" s="125">
        <f>'表1.4 销售预算表（出售）'!ET160</f>
        <v>0</v>
      </c>
      <c r="ET130" s="125">
        <f>'表1.4 销售预算表（出售）'!EU160</f>
        <v>0</v>
      </c>
      <c r="EU130" s="125">
        <f>'表1.4 销售预算表（出售）'!EV160</f>
        <v>0</v>
      </c>
      <c r="EV130" s="125">
        <f>'表1.4 销售预算表（出售）'!EW160</f>
        <v>0</v>
      </c>
      <c r="EW130" s="125">
        <f>'表1.4 销售预算表（出售）'!EX160</f>
        <v>0</v>
      </c>
      <c r="EX130" s="125">
        <f>'表1.4 销售预算表（出售）'!EY160</f>
        <v>0</v>
      </c>
      <c r="EY130" s="125">
        <f>'表1.4 销售预算表（出售）'!EZ160</f>
        <v>0</v>
      </c>
      <c r="EZ130" s="125">
        <f>'表1.4 销售预算表（出售）'!FA160</f>
        <v>0</v>
      </c>
      <c r="FA130" s="125">
        <f>'表1.4 销售预算表（出售）'!FB160</f>
        <v>0</v>
      </c>
      <c r="FB130" s="125">
        <f>'表1.4 销售预算表（出售）'!FC160</f>
        <v>0</v>
      </c>
      <c r="FC130" s="125">
        <f>'表1.4 销售预算表（出售）'!FD160</f>
        <v>0</v>
      </c>
      <c r="FD130" s="125">
        <f>'表1.4 销售预算表（出售）'!FE160</f>
        <v>0</v>
      </c>
      <c r="FE130" s="125">
        <f>'表1.4 销售预算表（出售）'!FF160</f>
        <v>0</v>
      </c>
      <c r="FF130" s="125">
        <f>'表1.4 销售预算表（出售）'!FG160</f>
        <v>0</v>
      </c>
      <c r="FG130" s="125">
        <f>'表1.4 销售预算表（出售）'!FH160</f>
        <v>0</v>
      </c>
      <c r="FH130" s="125">
        <f>'表1.4 销售预算表（出售）'!FI160</f>
        <v>0</v>
      </c>
      <c r="FI130" s="125">
        <f>'表1.4 销售预算表（出售）'!FJ160</f>
        <v>0</v>
      </c>
      <c r="FJ130" s="125">
        <f>'表1.4 销售预算表（出售）'!FK160</f>
        <v>0</v>
      </c>
      <c r="FK130" s="125">
        <f>'表1.4 销售预算表（出售）'!FL160</f>
        <v>0</v>
      </c>
      <c r="FL130" s="125">
        <f>'表1.4 销售预算表（出售）'!FM160</f>
        <v>0</v>
      </c>
      <c r="FM130" s="125">
        <f>'表1.4 销售预算表（出售）'!FN160</f>
        <v>0</v>
      </c>
      <c r="FN130" s="125">
        <f>'表1.4 销售预算表（出售）'!FO160</f>
        <v>0</v>
      </c>
      <c r="FO130" s="125">
        <f>'表1.4 销售预算表（出售）'!FP160</f>
        <v>0</v>
      </c>
      <c r="FP130" s="125">
        <f>'表1.4 销售预算表（出售）'!FQ160</f>
        <v>0</v>
      </c>
      <c r="FQ130" s="125">
        <f>'表1.4 销售预算表（出售）'!FR160</f>
        <v>0</v>
      </c>
      <c r="FR130" s="125">
        <f>'表1.4 销售预算表（出售）'!FS160</f>
        <v>0</v>
      </c>
      <c r="FS130" s="125">
        <f>'表1.4 销售预算表（出售）'!FT160</f>
        <v>0</v>
      </c>
      <c r="FT130" s="125">
        <f>'表1.4 销售预算表（出售）'!FU160</f>
        <v>0</v>
      </c>
      <c r="FU130" s="125">
        <f>'表1.4 销售预算表（出售）'!FV160</f>
        <v>0</v>
      </c>
      <c r="FV130" s="125">
        <f>'表1.4 销售预算表（出售）'!FW160</f>
        <v>0</v>
      </c>
      <c r="FW130" s="125">
        <f>'表1.4 销售预算表（出售）'!FX160</f>
        <v>0</v>
      </c>
      <c r="FX130" s="125">
        <f>'表1.4 销售预算表（出售）'!FY160</f>
        <v>0</v>
      </c>
      <c r="FY130" s="125">
        <f>'表1.4 销售预算表（出售）'!FZ160</f>
        <v>0</v>
      </c>
      <c r="FZ130" s="125">
        <f>'表1.4 销售预算表（出售）'!GA160</f>
        <v>0</v>
      </c>
      <c r="GA130" s="125">
        <f>'表1.4 销售预算表（出售）'!GB160</f>
        <v>0</v>
      </c>
      <c r="GB130" s="125">
        <f>'表1.4 销售预算表（出售）'!GC160</f>
        <v>0</v>
      </c>
      <c r="GC130" s="125">
        <f>'表1.4 销售预算表（出售）'!GD160</f>
        <v>0</v>
      </c>
      <c r="GD130" s="125">
        <f>'表1.4 销售预算表（出售）'!GE160</f>
        <v>0</v>
      </c>
      <c r="GE130" s="125">
        <f>'表1.4 销售预算表（出售）'!GF160</f>
        <v>0</v>
      </c>
    </row>
    <row r="131" spans="1:187" s="93" customFormat="1" ht="21" customHeight="1">
      <c r="A131" s="43" t="str">
        <f>目录及说明!$C$3</f>
        <v>XX地区</v>
      </c>
      <c r="B131" s="43" t="str">
        <f>目录及说明!$C$4</f>
        <v>XX项目</v>
      </c>
      <c r="C131" s="92" t="s">
        <v>5</v>
      </c>
      <c r="D131" s="853"/>
      <c r="E131" s="51">
        <f>'表1.4 销售预算表（出售）'!F161</f>
        <v>0</v>
      </c>
      <c r="F131" s="51">
        <f>'表1.4 销售预算表（出售）'!G161</f>
        <v>0</v>
      </c>
      <c r="G131" s="51">
        <f>'表1.4 销售预算表（出售）'!H161</f>
        <v>0</v>
      </c>
      <c r="H131" s="51">
        <f>'表1.4 销售预算表（出售）'!I161</f>
        <v>0</v>
      </c>
      <c r="I131" s="51">
        <f>'表1.4 销售预算表（出售）'!J161</f>
        <v>0</v>
      </c>
      <c r="J131" s="51">
        <f>'表1.4 销售预算表（出售）'!K161</f>
        <v>0</v>
      </c>
      <c r="K131" s="51">
        <f>'表1.4 销售预算表（出售）'!L161</f>
        <v>0</v>
      </c>
      <c r="L131" s="51">
        <f>'表1.4 销售预算表（出售）'!M161</f>
        <v>0</v>
      </c>
      <c r="M131" s="51">
        <f>'表1.4 销售预算表（出售）'!N161</f>
        <v>0</v>
      </c>
      <c r="N131" s="51">
        <f>'表1.4 销售预算表（出售）'!O161</f>
        <v>0</v>
      </c>
      <c r="O131" s="51">
        <f>'表1.4 销售预算表（出售）'!P161</f>
        <v>0</v>
      </c>
      <c r="P131" s="51">
        <f>'表1.4 销售预算表（出售）'!Q161</f>
        <v>0</v>
      </c>
      <c r="Q131" s="51">
        <f>'表1.4 销售预算表（出售）'!R161</f>
        <v>0</v>
      </c>
      <c r="R131" s="51">
        <f>'表1.4 销售预算表（出售）'!S161</f>
        <v>0</v>
      </c>
      <c r="S131" s="51">
        <f>'表1.4 销售预算表（出售）'!T161</f>
        <v>0</v>
      </c>
      <c r="T131" s="51">
        <f>'表1.4 销售预算表（出售）'!U161</f>
        <v>0</v>
      </c>
      <c r="U131" s="51">
        <f>'表1.4 销售预算表（出售）'!V161</f>
        <v>0</v>
      </c>
      <c r="V131" s="51">
        <f>'表1.4 销售预算表（出售）'!W161</f>
        <v>0</v>
      </c>
      <c r="W131" s="51">
        <f>'表1.4 销售预算表（出售）'!X161</f>
        <v>0</v>
      </c>
      <c r="X131" s="51">
        <f>'表1.4 销售预算表（出售）'!Y161</f>
        <v>0</v>
      </c>
      <c r="Y131" s="51">
        <f>'表1.4 销售预算表（出售）'!Z161</f>
        <v>0</v>
      </c>
      <c r="Z131" s="51">
        <f>'表1.4 销售预算表（出售）'!AA161</f>
        <v>0</v>
      </c>
      <c r="AA131" s="51">
        <f>'表1.4 销售预算表（出售）'!AB161</f>
        <v>0</v>
      </c>
      <c r="AB131" s="51">
        <f>'表1.4 销售预算表（出售）'!AC161</f>
        <v>0</v>
      </c>
      <c r="AC131" s="51">
        <f>'表1.4 销售预算表（出售）'!AD161</f>
        <v>0</v>
      </c>
      <c r="AD131" s="51">
        <f>'表1.4 销售预算表（出售）'!AE161</f>
        <v>0</v>
      </c>
      <c r="AE131" s="51">
        <f>'表1.4 销售预算表（出售）'!AF161</f>
        <v>0</v>
      </c>
      <c r="AF131" s="51">
        <f>'表1.4 销售预算表（出售）'!AG161</f>
        <v>0</v>
      </c>
      <c r="AG131" s="51">
        <f>'表1.4 销售预算表（出售）'!AH161</f>
        <v>0</v>
      </c>
      <c r="AH131" s="51">
        <f>'表1.4 销售预算表（出售）'!AI161</f>
        <v>0</v>
      </c>
      <c r="AI131" s="51">
        <f>'表1.4 销售预算表（出售）'!AJ161</f>
        <v>0</v>
      </c>
      <c r="AJ131" s="51">
        <f>'表1.4 销售预算表（出售）'!AK161</f>
        <v>0</v>
      </c>
      <c r="AK131" s="51">
        <f>'表1.4 销售预算表（出售）'!AL161</f>
        <v>0</v>
      </c>
      <c r="AL131" s="51">
        <f>'表1.4 销售预算表（出售）'!AM161</f>
        <v>0</v>
      </c>
      <c r="AM131" s="51">
        <f>'表1.4 销售预算表（出售）'!AN161</f>
        <v>0</v>
      </c>
      <c r="AN131" s="51">
        <f>'表1.4 销售预算表（出售）'!AO161</f>
        <v>0</v>
      </c>
      <c r="AO131" s="51">
        <f>'表1.4 销售预算表（出售）'!AP161</f>
        <v>0</v>
      </c>
      <c r="AP131" s="51">
        <f>'表1.4 销售预算表（出售）'!AQ161</f>
        <v>0</v>
      </c>
      <c r="AQ131" s="51">
        <f>'表1.4 销售预算表（出售）'!AR161</f>
        <v>0</v>
      </c>
      <c r="AR131" s="51">
        <f>'表1.4 销售预算表（出售）'!AS161</f>
        <v>0</v>
      </c>
      <c r="AS131" s="51">
        <f>'表1.4 销售预算表（出售）'!AT161</f>
        <v>0</v>
      </c>
      <c r="AT131" s="51">
        <f>'表1.4 销售预算表（出售）'!AU161</f>
        <v>0</v>
      </c>
      <c r="AU131" s="51">
        <f>'表1.4 销售预算表（出售）'!AV161</f>
        <v>0</v>
      </c>
      <c r="AV131" s="51">
        <f>'表1.4 销售预算表（出售）'!AW161</f>
        <v>0</v>
      </c>
      <c r="AW131" s="51">
        <f>'表1.4 销售预算表（出售）'!AX161</f>
        <v>0</v>
      </c>
      <c r="AX131" s="51">
        <f>'表1.4 销售预算表（出售）'!AY161</f>
        <v>0</v>
      </c>
      <c r="AY131" s="51">
        <f>'表1.4 销售预算表（出售）'!AZ161</f>
        <v>0</v>
      </c>
      <c r="AZ131" s="51">
        <f>'表1.4 销售预算表（出售）'!BA161</f>
        <v>0</v>
      </c>
      <c r="BA131" s="51">
        <f>'表1.4 销售预算表（出售）'!BB161</f>
        <v>0</v>
      </c>
      <c r="BB131" s="51">
        <f>'表1.4 销售预算表（出售）'!BC161</f>
        <v>0</v>
      </c>
      <c r="BC131" s="51">
        <f>'表1.4 销售预算表（出售）'!BD161</f>
        <v>0</v>
      </c>
      <c r="BD131" s="51">
        <f>'表1.4 销售预算表（出售）'!BE161</f>
        <v>0</v>
      </c>
      <c r="BE131" s="51">
        <f>'表1.4 销售预算表（出售）'!BF161</f>
        <v>0</v>
      </c>
      <c r="BF131" s="51">
        <f>'表1.4 销售预算表（出售）'!BG161</f>
        <v>0</v>
      </c>
      <c r="BG131" s="51">
        <f>'表1.4 销售预算表（出售）'!BH161</f>
        <v>0</v>
      </c>
      <c r="BH131" s="51">
        <f>'表1.4 销售预算表（出售）'!BI161</f>
        <v>0</v>
      </c>
      <c r="BI131" s="51">
        <f>'表1.4 销售预算表（出售）'!BJ161</f>
        <v>0</v>
      </c>
      <c r="BJ131" s="51">
        <f>'表1.4 销售预算表（出售）'!BK161</f>
        <v>0</v>
      </c>
      <c r="BK131" s="51">
        <f>'表1.4 销售预算表（出售）'!BL161</f>
        <v>0</v>
      </c>
      <c r="BL131" s="51">
        <f>'表1.4 销售预算表（出售）'!BM161</f>
        <v>0</v>
      </c>
      <c r="BM131" s="51">
        <f>'表1.4 销售预算表（出售）'!BN161</f>
        <v>0</v>
      </c>
      <c r="BN131" s="51">
        <f>'表1.4 销售预算表（出售）'!BO161</f>
        <v>0</v>
      </c>
      <c r="BO131" s="51">
        <f>'表1.4 销售预算表（出售）'!BP161</f>
        <v>0</v>
      </c>
      <c r="BP131" s="51">
        <f>'表1.4 销售预算表（出售）'!BQ161</f>
        <v>0</v>
      </c>
      <c r="BQ131" s="51">
        <f>'表1.4 销售预算表（出售）'!BR161</f>
        <v>0</v>
      </c>
      <c r="BR131" s="51">
        <f>'表1.4 销售预算表（出售）'!BS161</f>
        <v>0</v>
      </c>
      <c r="BS131" s="51">
        <f>'表1.4 销售预算表（出售）'!BT161</f>
        <v>0</v>
      </c>
      <c r="BT131" s="51">
        <f>'表1.4 销售预算表（出售）'!BU161</f>
        <v>0</v>
      </c>
      <c r="BU131" s="51">
        <f>'表1.4 销售预算表（出售）'!BV161</f>
        <v>0</v>
      </c>
      <c r="BV131" s="51">
        <f>'表1.4 销售预算表（出售）'!BW161</f>
        <v>0</v>
      </c>
      <c r="BW131" s="51">
        <f>'表1.4 销售预算表（出售）'!BX161</f>
        <v>0</v>
      </c>
      <c r="BX131" s="51">
        <f>'表1.4 销售预算表（出售）'!BY161</f>
        <v>0</v>
      </c>
      <c r="BY131" s="51">
        <f>'表1.4 销售预算表（出售）'!BZ161</f>
        <v>0</v>
      </c>
      <c r="BZ131" s="51">
        <f>'表1.4 销售预算表（出售）'!CA161</f>
        <v>0</v>
      </c>
      <c r="CA131" s="51">
        <f>'表1.4 销售预算表（出售）'!CB161</f>
        <v>0</v>
      </c>
      <c r="CB131" s="51">
        <f>'表1.4 销售预算表（出售）'!CC161</f>
        <v>0</v>
      </c>
      <c r="CC131" s="51">
        <f>'表1.4 销售预算表（出售）'!CD161</f>
        <v>0</v>
      </c>
      <c r="CD131" s="51">
        <f>'表1.4 销售预算表（出售）'!CE161</f>
        <v>0</v>
      </c>
      <c r="CE131" s="51">
        <f>'表1.4 销售预算表（出售）'!CF161</f>
        <v>0</v>
      </c>
      <c r="CF131" s="51">
        <f>'表1.4 销售预算表（出售）'!CG161</f>
        <v>0</v>
      </c>
      <c r="CG131" s="51">
        <f>'表1.4 销售预算表（出售）'!CH161</f>
        <v>0</v>
      </c>
      <c r="CH131" s="51">
        <f>'表1.4 销售预算表（出售）'!CI161</f>
        <v>0</v>
      </c>
      <c r="CI131" s="51">
        <f>'表1.4 销售预算表（出售）'!CJ161</f>
        <v>0</v>
      </c>
      <c r="CJ131" s="51">
        <f>'表1.4 销售预算表（出售）'!CK161</f>
        <v>0</v>
      </c>
      <c r="CK131" s="51">
        <f>'表1.4 销售预算表（出售）'!CL161</f>
        <v>0</v>
      </c>
      <c r="CL131" s="51">
        <f>'表1.4 销售预算表（出售）'!CM161</f>
        <v>0</v>
      </c>
      <c r="CM131" s="51">
        <f>'表1.4 销售预算表（出售）'!CN161</f>
        <v>0</v>
      </c>
      <c r="CN131" s="51">
        <f>'表1.4 销售预算表（出售）'!CO161</f>
        <v>0</v>
      </c>
      <c r="CO131" s="51">
        <f>'表1.4 销售预算表（出售）'!CP161</f>
        <v>0</v>
      </c>
      <c r="CP131" s="51">
        <f>'表1.4 销售预算表（出售）'!CQ161</f>
        <v>0</v>
      </c>
      <c r="CQ131" s="51">
        <f>'表1.4 销售预算表（出售）'!CR161</f>
        <v>0</v>
      </c>
      <c r="CR131" s="51">
        <f>'表1.4 销售预算表（出售）'!CS161</f>
        <v>0</v>
      </c>
      <c r="CS131" s="51">
        <f>'表1.4 销售预算表（出售）'!CT161</f>
        <v>0</v>
      </c>
      <c r="CT131" s="51">
        <f>'表1.4 销售预算表（出售）'!CU161</f>
        <v>0</v>
      </c>
      <c r="CU131" s="51">
        <f>'表1.4 销售预算表（出售）'!CV161</f>
        <v>0</v>
      </c>
      <c r="CV131" s="51">
        <f>'表1.4 销售预算表（出售）'!CW161</f>
        <v>0</v>
      </c>
      <c r="CW131" s="51">
        <f>'表1.4 销售预算表（出售）'!CX161</f>
        <v>0</v>
      </c>
      <c r="CX131" s="51">
        <f>'表1.4 销售预算表（出售）'!CY161</f>
        <v>0</v>
      </c>
      <c r="CY131" s="51">
        <f>'表1.4 销售预算表（出售）'!CZ161</f>
        <v>0</v>
      </c>
      <c r="CZ131" s="51">
        <f>'表1.4 销售预算表（出售）'!DA161</f>
        <v>0</v>
      </c>
      <c r="DA131" s="51">
        <f>'表1.4 销售预算表（出售）'!DB161</f>
        <v>0</v>
      </c>
      <c r="DB131" s="51">
        <f>'表1.4 销售预算表（出售）'!DC161</f>
        <v>0</v>
      </c>
      <c r="DC131" s="51">
        <f>'表1.4 销售预算表（出售）'!DD161</f>
        <v>0</v>
      </c>
      <c r="DD131" s="51">
        <f>'表1.4 销售预算表（出售）'!DE161</f>
        <v>0</v>
      </c>
      <c r="DE131" s="51">
        <f>'表1.4 销售预算表（出售）'!DF161</f>
        <v>0</v>
      </c>
      <c r="DF131" s="51">
        <f>'表1.4 销售预算表（出售）'!DG161</f>
        <v>0</v>
      </c>
      <c r="DG131" s="51">
        <f>'表1.4 销售预算表（出售）'!DH161</f>
        <v>0</v>
      </c>
      <c r="DH131" s="51">
        <f>'表1.4 销售预算表（出售）'!DI161</f>
        <v>0</v>
      </c>
      <c r="DI131" s="51">
        <f>'表1.4 销售预算表（出售）'!DJ161</f>
        <v>0</v>
      </c>
      <c r="DJ131" s="51">
        <f>'表1.4 销售预算表（出售）'!DK161</f>
        <v>0</v>
      </c>
      <c r="DK131" s="51">
        <f>'表1.4 销售预算表（出售）'!DL161</f>
        <v>0</v>
      </c>
      <c r="DL131" s="51">
        <f>'表1.4 销售预算表（出售）'!DM161</f>
        <v>0</v>
      </c>
      <c r="DM131" s="51">
        <f>'表1.4 销售预算表（出售）'!DN161</f>
        <v>0</v>
      </c>
      <c r="DN131" s="51">
        <f>'表1.4 销售预算表（出售）'!DO161</f>
        <v>0</v>
      </c>
      <c r="DO131" s="51">
        <f>'表1.4 销售预算表（出售）'!DP161</f>
        <v>0</v>
      </c>
      <c r="DP131" s="51">
        <f>'表1.4 销售预算表（出售）'!DQ161</f>
        <v>0</v>
      </c>
      <c r="DQ131" s="51">
        <f>'表1.4 销售预算表（出售）'!DR161</f>
        <v>0</v>
      </c>
      <c r="DR131" s="51">
        <f>'表1.4 销售预算表（出售）'!DS161</f>
        <v>0</v>
      </c>
      <c r="DS131" s="51">
        <f>'表1.4 销售预算表（出售）'!DT161</f>
        <v>0</v>
      </c>
      <c r="DT131" s="51">
        <f>'表1.4 销售预算表（出售）'!DU161</f>
        <v>0</v>
      </c>
      <c r="DU131" s="51">
        <f>'表1.4 销售预算表（出售）'!DV161</f>
        <v>0</v>
      </c>
      <c r="DV131" s="51">
        <f>'表1.4 销售预算表（出售）'!DW161</f>
        <v>0</v>
      </c>
      <c r="DW131" s="51">
        <f>'表1.4 销售预算表（出售）'!DX161</f>
        <v>0</v>
      </c>
      <c r="DX131" s="51">
        <f>'表1.4 销售预算表（出售）'!DY161</f>
        <v>0</v>
      </c>
      <c r="DY131" s="51">
        <f>'表1.4 销售预算表（出售）'!DZ161</f>
        <v>0</v>
      </c>
      <c r="DZ131" s="51">
        <f>'表1.4 销售预算表（出售）'!EA161</f>
        <v>0</v>
      </c>
      <c r="EA131" s="51">
        <f>'表1.4 销售预算表（出售）'!EB161</f>
        <v>0</v>
      </c>
      <c r="EB131" s="51">
        <f>'表1.4 销售预算表（出售）'!EC161</f>
        <v>0</v>
      </c>
      <c r="EC131" s="51">
        <f>'表1.4 销售预算表（出售）'!ED161</f>
        <v>0</v>
      </c>
      <c r="ED131" s="51">
        <f>'表1.4 销售预算表（出售）'!EE161</f>
        <v>0</v>
      </c>
      <c r="EE131" s="51">
        <f>'表1.4 销售预算表（出售）'!EF161</f>
        <v>0</v>
      </c>
      <c r="EF131" s="51">
        <f>'表1.4 销售预算表（出售）'!EG161</f>
        <v>0</v>
      </c>
      <c r="EG131" s="51">
        <f>'表1.4 销售预算表（出售）'!EH161</f>
        <v>0</v>
      </c>
      <c r="EH131" s="51">
        <f>'表1.4 销售预算表（出售）'!EI161</f>
        <v>0</v>
      </c>
      <c r="EI131" s="51">
        <f>'表1.4 销售预算表（出售）'!EJ161</f>
        <v>0</v>
      </c>
      <c r="EJ131" s="51">
        <f>'表1.4 销售预算表（出售）'!EK161</f>
        <v>0</v>
      </c>
      <c r="EK131" s="51">
        <f>'表1.4 销售预算表（出售）'!EL161</f>
        <v>0</v>
      </c>
      <c r="EL131" s="51">
        <f>'表1.4 销售预算表（出售）'!EM161</f>
        <v>0</v>
      </c>
      <c r="EM131" s="51">
        <f>'表1.4 销售预算表（出售）'!EN161</f>
        <v>0</v>
      </c>
      <c r="EN131" s="51">
        <f>'表1.4 销售预算表（出售）'!EO161</f>
        <v>0</v>
      </c>
      <c r="EO131" s="51">
        <f>'表1.4 销售预算表（出售）'!EP161</f>
        <v>0</v>
      </c>
      <c r="EP131" s="51">
        <f>'表1.4 销售预算表（出售）'!EQ161</f>
        <v>0</v>
      </c>
      <c r="EQ131" s="51">
        <f>'表1.4 销售预算表（出售）'!ER161</f>
        <v>0</v>
      </c>
      <c r="ER131" s="51">
        <f>'表1.4 销售预算表（出售）'!ES161</f>
        <v>0</v>
      </c>
      <c r="ES131" s="51">
        <f>'表1.4 销售预算表（出售）'!ET161</f>
        <v>0</v>
      </c>
      <c r="ET131" s="51">
        <f>'表1.4 销售预算表（出售）'!EU161</f>
        <v>0</v>
      </c>
      <c r="EU131" s="51">
        <f>'表1.4 销售预算表（出售）'!EV161</f>
        <v>0</v>
      </c>
      <c r="EV131" s="51">
        <f>'表1.4 销售预算表（出售）'!EW161</f>
        <v>0</v>
      </c>
      <c r="EW131" s="51">
        <f>'表1.4 销售预算表（出售）'!EX161</f>
        <v>0</v>
      </c>
      <c r="EX131" s="51">
        <f>'表1.4 销售预算表（出售）'!EY161</f>
        <v>0</v>
      </c>
      <c r="EY131" s="51">
        <f>'表1.4 销售预算表（出售）'!EZ161</f>
        <v>0</v>
      </c>
      <c r="EZ131" s="51">
        <f>'表1.4 销售预算表（出售）'!FA161</f>
        <v>0</v>
      </c>
      <c r="FA131" s="51">
        <f>'表1.4 销售预算表（出售）'!FB161</f>
        <v>0</v>
      </c>
      <c r="FB131" s="51">
        <f>'表1.4 销售预算表（出售）'!FC161</f>
        <v>0</v>
      </c>
      <c r="FC131" s="51">
        <f>'表1.4 销售预算表（出售）'!FD161</f>
        <v>0</v>
      </c>
      <c r="FD131" s="51">
        <f>'表1.4 销售预算表（出售）'!FE161</f>
        <v>0</v>
      </c>
      <c r="FE131" s="51">
        <f>'表1.4 销售预算表（出售）'!FF161</f>
        <v>0</v>
      </c>
      <c r="FF131" s="51">
        <f>'表1.4 销售预算表（出售）'!FG161</f>
        <v>0</v>
      </c>
      <c r="FG131" s="51">
        <f>'表1.4 销售预算表（出售）'!FH161</f>
        <v>0</v>
      </c>
      <c r="FH131" s="51">
        <f>'表1.4 销售预算表（出售）'!FI161</f>
        <v>0</v>
      </c>
      <c r="FI131" s="51">
        <f>'表1.4 销售预算表（出售）'!FJ161</f>
        <v>0</v>
      </c>
      <c r="FJ131" s="51">
        <f>'表1.4 销售预算表（出售）'!FK161</f>
        <v>0</v>
      </c>
      <c r="FK131" s="51">
        <f>'表1.4 销售预算表（出售）'!FL161</f>
        <v>0</v>
      </c>
      <c r="FL131" s="51">
        <f>'表1.4 销售预算表（出售）'!FM161</f>
        <v>0</v>
      </c>
      <c r="FM131" s="51">
        <f>'表1.4 销售预算表（出售）'!FN161</f>
        <v>0</v>
      </c>
      <c r="FN131" s="51">
        <f>'表1.4 销售预算表（出售）'!FO161</f>
        <v>0</v>
      </c>
      <c r="FO131" s="51">
        <f>'表1.4 销售预算表（出售）'!FP161</f>
        <v>0</v>
      </c>
      <c r="FP131" s="51">
        <f>'表1.4 销售预算表（出售）'!FQ161</f>
        <v>0</v>
      </c>
      <c r="FQ131" s="51">
        <f>'表1.4 销售预算表（出售）'!FR161</f>
        <v>0</v>
      </c>
      <c r="FR131" s="51">
        <f>'表1.4 销售预算表（出售）'!FS161</f>
        <v>0</v>
      </c>
      <c r="FS131" s="51">
        <f>'表1.4 销售预算表（出售）'!FT161</f>
        <v>0</v>
      </c>
      <c r="FT131" s="51">
        <f>'表1.4 销售预算表（出售）'!FU161</f>
        <v>0</v>
      </c>
      <c r="FU131" s="51">
        <f>'表1.4 销售预算表（出售）'!FV161</f>
        <v>0</v>
      </c>
      <c r="FV131" s="51">
        <f>'表1.4 销售预算表（出售）'!FW161</f>
        <v>0</v>
      </c>
      <c r="FW131" s="51">
        <f>'表1.4 销售预算表（出售）'!FX161</f>
        <v>0</v>
      </c>
      <c r="FX131" s="51">
        <f>'表1.4 销售预算表（出售）'!FY161</f>
        <v>0</v>
      </c>
      <c r="FY131" s="51">
        <f>'表1.4 销售预算表（出售）'!FZ161</f>
        <v>0</v>
      </c>
      <c r="FZ131" s="51">
        <f>'表1.4 销售预算表（出售）'!GA161</f>
        <v>0</v>
      </c>
      <c r="GA131" s="51">
        <f>'表1.4 销售预算表（出售）'!GB161</f>
        <v>0</v>
      </c>
      <c r="GB131" s="51">
        <f>'表1.4 销售预算表（出售）'!GC161</f>
        <v>0</v>
      </c>
      <c r="GC131" s="51">
        <f>'表1.4 销售预算表（出售）'!GD161</f>
        <v>0</v>
      </c>
      <c r="GD131" s="51">
        <f>'表1.4 销售预算表（出售）'!GE161</f>
        <v>0</v>
      </c>
      <c r="GE131" s="51">
        <f>'表1.4 销售预算表（出售）'!GF161</f>
        <v>0</v>
      </c>
    </row>
    <row r="132" spans="1:187" s="93" customFormat="1" ht="21" customHeight="1" outlineLevel="1">
      <c r="A132" s="43" t="str">
        <f>目录及说明!$C$3</f>
        <v>XX地区</v>
      </c>
      <c r="B132" s="43" t="str">
        <f>目录及说明!$C$4</f>
        <v>XX项目</v>
      </c>
      <c r="C132" s="94" t="str">
        <f t="shared" ref="C132:C135" si="280">C12</f>
        <v>类别1</v>
      </c>
      <c r="D132" s="853"/>
      <c r="E132" s="125">
        <f>'表1.4 销售预算表（出售）'!F162</f>
        <v>0</v>
      </c>
      <c r="F132" s="125">
        <f>'表1.4 销售预算表（出售）'!G162</f>
        <v>0</v>
      </c>
      <c r="G132" s="125">
        <f>'表1.4 销售预算表（出售）'!H162</f>
        <v>0</v>
      </c>
      <c r="H132" s="125">
        <f>'表1.4 销售预算表（出售）'!I162</f>
        <v>0</v>
      </c>
      <c r="I132" s="125">
        <f>'表1.4 销售预算表（出售）'!J162</f>
        <v>0</v>
      </c>
      <c r="J132" s="125">
        <f>'表1.4 销售预算表（出售）'!K162</f>
        <v>0</v>
      </c>
      <c r="K132" s="125">
        <f>'表1.4 销售预算表（出售）'!L162</f>
        <v>0</v>
      </c>
      <c r="L132" s="125">
        <f>'表1.4 销售预算表（出售）'!M162</f>
        <v>0</v>
      </c>
      <c r="M132" s="125">
        <f>'表1.4 销售预算表（出售）'!N162</f>
        <v>0</v>
      </c>
      <c r="N132" s="125">
        <f>'表1.4 销售预算表（出售）'!O162</f>
        <v>0</v>
      </c>
      <c r="O132" s="125">
        <f>'表1.4 销售预算表（出售）'!P162</f>
        <v>0</v>
      </c>
      <c r="P132" s="125">
        <f>'表1.4 销售预算表（出售）'!Q162</f>
        <v>0</v>
      </c>
      <c r="Q132" s="125">
        <f>'表1.4 销售预算表（出售）'!R162</f>
        <v>0</v>
      </c>
      <c r="R132" s="125">
        <f>'表1.4 销售预算表（出售）'!S162</f>
        <v>0</v>
      </c>
      <c r="S132" s="125">
        <f>'表1.4 销售预算表（出售）'!T162</f>
        <v>0</v>
      </c>
      <c r="T132" s="125">
        <f>'表1.4 销售预算表（出售）'!U162</f>
        <v>0</v>
      </c>
      <c r="U132" s="125">
        <f>'表1.4 销售预算表（出售）'!V162</f>
        <v>0</v>
      </c>
      <c r="V132" s="125">
        <f>'表1.4 销售预算表（出售）'!W162</f>
        <v>0</v>
      </c>
      <c r="W132" s="125">
        <f>'表1.4 销售预算表（出售）'!X162</f>
        <v>0</v>
      </c>
      <c r="X132" s="125">
        <f>'表1.4 销售预算表（出售）'!Y162</f>
        <v>0</v>
      </c>
      <c r="Y132" s="125">
        <f>'表1.4 销售预算表（出售）'!Z162</f>
        <v>0</v>
      </c>
      <c r="Z132" s="125">
        <f>'表1.4 销售预算表（出售）'!AA162</f>
        <v>0</v>
      </c>
      <c r="AA132" s="125">
        <f>'表1.4 销售预算表（出售）'!AB162</f>
        <v>0</v>
      </c>
      <c r="AB132" s="125">
        <f>'表1.4 销售预算表（出售）'!AC162</f>
        <v>0</v>
      </c>
      <c r="AC132" s="125">
        <f>'表1.4 销售预算表（出售）'!AD162</f>
        <v>0</v>
      </c>
      <c r="AD132" s="125">
        <f>'表1.4 销售预算表（出售）'!AE162</f>
        <v>0</v>
      </c>
      <c r="AE132" s="125">
        <f>'表1.4 销售预算表（出售）'!AF162</f>
        <v>0</v>
      </c>
      <c r="AF132" s="125">
        <f>'表1.4 销售预算表（出售）'!AG162</f>
        <v>0</v>
      </c>
      <c r="AG132" s="125">
        <f>'表1.4 销售预算表（出售）'!AH162</f>
        <v>0</v>
      </c>
      <c r="AH132" s="125">
        <f>'表1.4 销售预算表（出售）'!AI162</f>
        <v>0</v>
      </c>
      <c r="AI132" s="125">
        <f>'表1.4 销售预算表（出售）'!AJ162</f>
        <v>0</v>
      </c>
      <c r="AJ132" s="125">
        <f>'表1.4 销售预算表（出售）'!AK162</f>
        <v>0</v>
      </c>
      <c r="AK132" s="125">
        <f>'表1.4 销售预算表（出售）'!AL162</f>
        <v>0</v>
      </c>
      <c r="AL132" s="125">
        <f>'表1.4 销售预算表（出售）'!AM162</f>
        <v>0</v>
      </c>
      <c r="AM132" s="125">
        <f>'表1.4 销售预算表（出售）'!AN162</f>
        <v>0</v>
      </c>
      <c r="AN132" s="125">
        <f>'表1.4 销售预算表（出售）'!AO162</f>
        <v>0</v>
      </c>
      <c r="AO132" s="125">
        <f>'表1.4 销售预算表（出售）'!AP162</f>
        <v>0</v>
      </c>
      <c r="AP132" s="125">
        <f>'表1.4 销售预算表（出售）'!AQ162</f>
        <v>0</v>
      </c>
      <c r="AQ132" s="125">
        <f>'表1.4 销售预算表（出售）'!AR162</f>
        <v>0</v>
      </c>
      <c r="AR132" s="125">
        <f>'表1.4 销售预算表（出售）'!AS162</f>
        <v>0</v>
      </c>
      <c r="AS132" s="125">
        <f>'表1.4 销售预算表（出售）'!AT162</f>
        <v>0</v>
      </c>
      <c r="AT132" s="125">
        <f>'表1.4 销售预算表（出售）'!AU162</f>
        <v>0</v>
      </c>
      <c r="AU132" s="125">
        <f>'表1.4 销售预算表（出售）'!AV162</f>
        <v>0</v>
      </c>
      <c r="AV132" s="125">
        <f>'表1.4 销售预算表（出售）'!AW162</f>
        <v>0</v>
      </c>
      <c r="AW132" s="125">
        <f>'表1.4 销售预算表（出售）'!AX162</f>
        <v>0</v>
      </c>
      <c r="AX132" s="125">
        <f>'表1.4 销售预算表（出售）'!AY162</f>
        <v>0</v>
      </c>
      <c r="AY132" s="125">
        <f>'表1.4 销售预算表（出售）'!AZ162</f>
        <v>0</v>
      </c>
      <c r="AZ132" s="125">
        <f>'表1.4 销售预算表（出售）'!BA162</f>
        <v>0</v>
      </c>
      <c r="BA132" s="125">
        <f>'表1.4 销售预算表（出售）'!BB162</f>
        <v>0</v>
      </c>
      <c r="BB132" s="125">
        <f>'表1.4 销售预算表（出售）'!BC162</f>
        <v>0</v>
      </c>
      <c r="BC132" s="125">
        <f>'表1.4 销售预算表（出售）'!BD162</f>
        <v>0</v>
      </c>
      <c r="BD132" s="125">
        <f>'表1.4 销售预算表（出售）'!BE162</f>
        <v>0</v>
      </c>
      <c r="BE132" s="125">
        <f>'表1.4 销售预算表（出售）'!BF162</f>
        <v>0</v>
      </c>
      <c r="BF132" s="125">
        <f>'表1.4 销售预算表（出售）'!BG162</f>
        <v>0</v>
      </c>
      <c r="BG132" s="125">
        <f>'表1.4 销售预算表（出售）'!BH162</f>
        <v>0</v>
      </c>
      <c r="BH132" s="125">
        <f>'表1.4 销售预算表（出售）'!BI162</f>
        <v>0</v>
      </c>
      <c r="BI132" s="125">
        <f>'表1.4 销售预算表（出售）'!BJ162</f>
        <v>0</v>
      </c>
      <c r="BJ132" s="125">
        <f>'表1.4 销售预算表（出售）'!BK162</f>
        <v>0</v>
      </c>
      <c r="BK132" s="125">
        <f>'表1.4 销售预算表（出售）'!BL162</f>
        <v>0</v>
      </c>
      <c r="BL132" s="125">
        <f>'表1.4 销售预算表（出售）'!BM162</f>
        <v>0</v>
      </c>
      <c r="BM132" s="125">
        <f>'表1.4 销售预算表（出售）'!BN162</f>
        <v>0</v>
      </c>
      <c r="BN132" s="125">
        <f>'表1.4 销售预算表（出售）'!BO162</f>
        <v>0</v>
      </c>
      <c r="BO132" s="125">
        <f>'表1.4 销售预算表（出售）'!BP162</f>
        <v>0</v>
      </c>
      <c r="BP132" s="125">
        <f>'表1.4 销售预算表（出售）'!BQ162</f>
        <v>0</v>
      </c>
      <c r="BQ132" s="125">
        <f>'表1.4 销售预算表（出售）'!BR162</f>
        <v>0</v>
      </c>
      <c r="BR132" s="125">
        <f>'表1.4 销售预算表（出售）'!BS162</f>
        <v>0</v>
      </c>
      <c r="BS132" s="125">
        <f>'表1.4 销售预算表（出售）'!BT162</f>
        <v>0</v>
      </c>
      <c r="BT132" s="125">
        <f>'表1.4 销售预算表（出售）'!BU162</f>
        <v>0</v>
      </c>
      <c r="BU132" s="125">
        <f>'表1.4 销售预算表（出售）'!BV162</f>
        <v>0</v>
      </c>
      <c r="BV132" s="125">
        <f>'表1.4 销售预算表（出售）'!BW162</f>
        <v>0</v>
      </c>
      <c r="BW132" s="125">
        <f>'表1.4 销售预算表（出售）'!BX162</f>
        <v>0</v>
      </c>
      <c r="BX132" s="125">
        <f>'表1.4 销售预算表（出售）'!BY162</f>
        <v>0</v>
      </c>
      <c r="BY132" s="125">
        <f>'表1.4 销售预算表（出售）'!BZ162</f>
        <v>0</v>
      </c>
      <c r="BZ132" s="125">
        <f>'表1.4 销售预算表（出售）'!CA162</f>
        <v>0</v>
      </c>
      <c r="CA132" s="125">
        <f>'表1.4 销售预算表（出售）'!CB162</f>
        <v>0</v>
      </c>
      <c r="CB132" s="125">
        <f>'表1.4 销售预算表（出售）'!CC162</f>
        <v>0</v>
      </c>
      <c r="CC132" s="125">
        <f>'表1.4 销售预算表（出售）'!CD162</f>
        <v>0</v>
      </c>
      <c r="CD132" s="125">
        <f>'表1.4 销售预算表（出售）'!CE162</f>
        <v>0</v>
      </c>
      <c r="CE132" s="125">
        <f>'表1.4 销售预算表（出售）'!CF162</f>
        <v>0</v>
      </c>
      <c r="CF132" s="125">
        <f>'表1.4 销售预算表（出售）'!CG162</f>
        <v>0</v>
      </c>
      <c r="CG132" s="125">
        <f>'表1.4 销售预算表（出售）'!CH162</f>
        <v>0</v>
      </c>
      <c r="CH132" s="125">
        <f>'表1.4 销售预算表（出售）'!CI162</f>
        <v>0</v>
      </c>
      <c r="CI132" s="125">
        <f>'表1.4 销售预算表（出售）'!CJ162</f>
        <v>0</v>
      </c>
      <c r="CJ132" s="125">
        <f>'表1.4 销售预算表（出售）'!CK162</f>
        <v>0</v>
      </c>
      <c r="CK132" s="125">
        <f>'表1.4 销售预算表（出售）'!CL162</f>
        <v>0</v>
      </c>
      <c r="CL132" s="125">
        <f>'表1.4 销售预算表（出售）'!CM162</f>
        <v>0</v>
      </c>
      <c r="CM132" s="125">
        <f>'表1.4 销售预算表（出售）'!CN162</f>
        <v>0</v>
      </c>
      <c r="CN132" s="125">
        <f>'表1.4 销售预算表（出售）'!CO162</f>
        <v>0</v>
      </c>
      <c r="CO132" s="125">
        <f>'表1.4 销售预算表（出售）'!CP162</f>
        <v>0</v>
      </c>
      <c r="CP132" s="125">
        <f>'表1.4 销售预算表（出售）'!CQ162</f>
        <v>0</v>
      </c>
      <c r="CQ132" s="125">
        <f>'表1.4 销售预算表（出售）'!CR162</f>
        <v>0</v>
      </c>
      <c r="CR132" s="125">
        <f>'表1.4 销售预算表（出售）'!CS162</f>
        <v>0</v>
      </c>
      <c r="CS132" s="125">
        <f>'表1.4 销售预算表（出售）'!CT162</f>
        <v>0</v>
      </c>
      <c r="CT132" s="125">
        <f>'表1.4 销售预算表（出售）'!CU162</f>
        <v>0</v>
      </c>
      <c r="CU132" s="125">
        <f>'表1.4 销售预算表（出售）'!CV162</f>
        <v>0</v>
      </c>
      <c r="CV132" s="125">
        <f>'表1.4 销售预算表（出售）'!CW162</f>
        <v>0</v>
      </c>
      <c r="CW132" s="125">
        <f>'表1.4 销售预算表（出售）'!CX162</f>
        <v>0</v>
      </c>
      <c r="CX132" s="125">
        <f>'表1.4 销售预算表（出售）'!CY162</f>
        <v>0</v>
      </c>
      <c r="CY132" s="125">
        <f>'表1.4 销售预算表（出售）'!CZ162</f>
        <v>0</v>
      </c>
      <c r="CZ132" s="125">
        <f>'表1.4 销售预算表（出售）'!DA162</f>
        <v>0</v>
      </c>
      <c r="DA132" s="125">
        <f>'表1.4 销售预算表（出售）'!DB162</f>
        <v>0</v>
      </c>
      <c r="DB132" s="125">
        <f>'表1.4 销售预算表（出售）'!DC162</f>
        <v>0</v>
      </c>
      <c r="DC132" s="125">
        <f>'表1.4 销售预算表（出售）'!DD162</f>
        <v>0</v>
      </c>
      <c r="DD132" s="125">
        <f>'表1.4 销售预算表（出售）'!DE162</f>
        <v>0</v>
      </c>
      <c r="DE132" s="125">
        <f>'表1.4 销售预算表（出售）'!DF162</f>
        <v>0</v>
      </c>
      <c r="DF132" s="125">
        <f>'表1.4 销售预算表（出售）'!DG162</f>
        <v>0</v>
      </c>
      <c r="DG132" s="125">
        <f>'表1.4 销售预算表（出售）'!DH162</f>
        <v>0</v>
      </c>
      <c r="DH132" s="125">
        <f>'表1.4 销售预算表（出售）'!DI162</f>
        <v>0</v>
      </c>
      <c r="DI132" s="125">
        <f>'表1.4 销售预算表（出售）'!DJ162</f>
        <v>0</v>
      </c>
      <c r="DJ132" s="125">
        <f>'表1.4 销售预算表（出售）'!DK162</f>
        <v>0</v>
      </c>
      <c r="DK132" s="125">
        <f>'表1.4 销售预算表（出售）'!DL162</f>
        <v>0</v>
      </c>
      <c r="DL132" s="125">
        <f>'表1.4 销售预算表（出售）'!DM162</f>
        <v>0</v>
      </c>
      <c r="DM132" s="125">
        <f>'表1.4 销售预算表（出售）'!DN162</f>
        <v>0</v>
      </c>
      <c r="DN132" s="125">
        <f>'表1.4 销售预算表（出售）'!DO162</f>
        <v>0</v>
      </c>
      <c r="DO132" s="125">
        <f>'表1.4 销售预算表（出售）'!DP162</f>
        <v>0</v>
      </c>
      <c r="DP132" s="125">
        <f>'表1.4 销售预算表（出售）'!DQ162</f>
        <v>0</v>
      </c>
      <c r="DQ132" s="125">
        <f>'表1.4 销售预算表（出售）'!DR162</f>
        <v>0</v>
      </c>
      <c r="DR132" s="125">
        <f>'表1.4 销售预算表（出售）'!DS162</f>
        <v>0</v>
      </c>
      <c r="DS132" s="125">
        <f>'表1.4 销售预算表（出售）'!DT162</f>
        <v>0</v>
      </c>
      <c r="DT132" s="125">
        <f>'表1.4 销售预算表（出售）'!DU162</f>
        <v>0</v>
      </c>
      <c r="DU132" s="125">
        <f>'表1.4 销售预算表（出售）'!DV162</f>
        <v>0</v>
      </c>
      <c r="DV132" s="125">
        <f>'表1.4 销售预算表（出售）'!DW162</f>
        <v>0</v>
      </c>
      <c r="DW132" s="125">
        <f>'表1.4 销售预算表（出售）'!DX162</f>
        <v>0</v>
      </c>
      <c r="DX132" s="125">
        <f>'表1.4 销售预算表（出售）'!DY162</f>
        <v>0</v>
      </c>
      <c r="DY132" s="125">
        <f>'表1.4 销售预算表（出售）'!DZ162</f>
        <v>0</v>
      </c>
      <c r="DZ132" s="125">
        <f>'表1.4 销售预算表（出售）'!EA162</f>
        <v>0</v>
      </c>
      <c r="EA132" s="125">
        <f>'表1.4 销售预算表（出售）'!EB162</f>
        <v>0</v>
      </c>
      <c r="EB132" s="125">
        <f>'表1.4 销售预算表（出售）'!EC162</f>
        <v>0</v>
      </c>
      <c r="EC132" s="125">
        <f>'表1.4 销售预算表（出售）'!ED162</f>
        <v>0</v>
      </c>
      <c r="ED132" s="125">
        <f>'表1.4 销售预算表（出售）'!EE162</f>
        <v>0</v>
      </c>
      <c r="EE132" s="125">
        <f>'表1.4 销售预算表（出售）'!EF162</f>
        <v>0</v>
      </c>
      <c r="EF132" s="125">
        <f>'表1.4 销售预算表（出售）'!EG162</f>
        <v>0</v>
      </c>
      <c r="EG132" s="125">
        <f>'表1.4 销售预算表（出售）'!EH162</f>
        <v>0</v>
      </c>
      <c r="EH132" s="125">
        <f>'表1.4 销售预算表（出售）'!EI162</f>
        <v>0</v>
      </c>
      <c r="EI132" s="125">
        <f>'表1.4 销售预算表（出售）'!EJ162</f>
        <v>0</v>
      </c>
      <c r="EJ132" s="125">
        <f>'表1.4 销售预算表（出售）'!EK162</f>
        <v>0</v>
      </c>
      <c r="EK132" s="125">
        <f>'表1.4 销售预算表（出售）'!EL162</f>
        <v>0</v>
      </c>
      <c r="EL132" s="125">
        <f>'表1.4 销售预算表（出售）'!EM162</f>
        <v>0</v>
      </c>
      <c r="EM132" s="125">
        <f>'表1.4 销售预算表（出售）'!EN162</f>
        <v>0</v>
      </c>
      <c r="EN132" s="125">
        <f>'表1.4 销售预算表（出售）'!EO162</f>
        <v>0</v>
      </c>
      <c r="EO132" s="125">
        <f>'表1.4 销售预算表（出售）'!EP162</f>
        <v>0</v>
      </c>
      <c r="EP132" s="125">
        <f>'表1.4 销售预算表（出售）'!EQ162</f>
        <v>0</v>
      </c>
      <c r="EQ132" s="125">
        <f>'表1.4 销售预算表（出售）'!ER162</f>
        <v>0</v>
      </c>
      <c r="ER132" s="125">
        <f>'表1.4 销售预算表（出售）'!ES162</f>
        <v>0</v>
      </c>
      <c r="ES132" s="125">
        <f>'表1.4 销售预算表（出售）'!ET162</f>
        <v>0</v>
      </c>
      <c r="ET132" s="125">
        <f>'表1.4 销售预算表（出售）'!EU162</f>
        <v>0</v>
      </c>
      <c r="EU132" s="125">
        <f>'表1.4 销售预算表（出售）'!EV162</f>
        <v>0</v>
      </c>
      <c r="EV132" s="125">
        <f>'表1.4 销售预算表（出售）'!EW162</f>
        <v>0</v>
      </c>
      <c r="EW132" s="125">
        <f>'表1.4 销售预算表（出售）'!EX162</f>
        <v>0</v>
      </c>
      <c r="EX132" s="125">
        <f>'表1.4 销售预算表（出售）'!EY162</f>
        <v>0</v>
      </c>
      <c r="EY132" s="125">
        <f>'表1.4 销售预算表（出售）'!EZ162</f>
        <v>0</v>
      </c>
      <c r="EZ132" s="125">
        <f>'表1.4 销售预算表（出售）'!FA162</f>
        <v>0</v>
      </c>
      <c r="FA132" s="125">
        <f>'表1.4 销售预算表（出售）'!FB162</f>
        <v>0</v>
      </c>
      <c r="FB132" s="125">
        <f>'表1.4 销售预算表（出售）'!FC162</f>
        <v>0</v>
      </c>
      <c r="FC132" s="125">
        <f>'表1.4 销售预算表（出售）'!FD162</f>
        <v>0</v>
      </c>
      <c r="FD132" s="125">
        <f>'表1.4 销售预算表（出售）'!FE162</f>
        <v>0</v>
      </c>
      <c r="FE132" s="125">
        <f>'表1.4 销售预算表（出售）'!FF162</f>
        <v>0</v>
      </c>
      <c r="FF132" s="125">
        <f>'表1.4 销售预算表（出售）'!FG162</f>
        <v>0</v>
      </c>
      <c r="FG132" s="125">
        <f>'表1.4 销售预算表（出售）'!FH162</f>
        <v>0</v>
      </c>
      <c r="FH132" s="125">
        <f>'表1.4 销售预算表（出售）'!FI162</f>
        <v>0</v>
      </c>
      <c r="FI132" s="125">
        <f>'表1.4 销售预算表（出售）'!FJ162</f>
        <v>0</v>
      </c>
      <c r="FJ132" s="125">
        <f>'表1.4 销售预算表（出售）'!FK162</f>
        <v>0</v>
      </c>
      <c r="FK132" s="125">
        <f>'表1.4 销售预算表（出售）'!FL162</f>
        <v>0</v>
      </c>
      <c r="FL132" s="125">
        <f>'表1.4 销售预算表（出售）'!FM162</f>
        <v>0</v>
      </c>
      <c r="FM132" s="125">
        <f>'表1.4 销售预算表（出售）'!FN162</f>
        <v>0</v>
      </c>
      <c r="FN132" s="125">
        <f>'表1.4 销售预算表（出售）'!FO162</f>
        <v>0</v>
      </c>
      <c r="FO132" s="125">
        <f>'表1.4 销售预算表（出售）'!FP162</f>
        <v>0</v>
      </c>
      <c r="FP132" s="125">
        <f>'表1.4 销售预算表（出售）'!FQ162</f>
        <v>0</v>
      </c>
      <c r="FQ132" s="125">
        <f>'表1.4 销售预算表（出售）'!FR162</f>
        <v>0</v>
      </c>
      <c r="FR132" s="125">
        <f>'表1.4 销售预算表（出售）'!FS162</f>
        <v>0</v>
      </c>
      <c r="FS132" s="125">
        <f>'表1.4 销售预算表（出售）'!FT162</f>
        <v>0</v>
      </c>
      <c r="FT132" s="125">
        <f>'表1.4 销售预算表（出售）'!FU162</f>
        <v>0</v>
      </c>
      <c r="FU132" s="125">
        <f>'表1.4 销售预算表（出售）'!FV162</f>
        <v>0</v>
      </c>
      <c r="FV132" s="125">
        <f>'表1.4 销售预算表（出售）'!FW162</f>
        <v>0</v>
      </c>
      <c r="FW132" s="125">
        <f>'表1.4 销售预算表（出售）'!FX162</f>
        <v>0</v>
      </c>
      <c r="FX132" s="125">
        <f>'表1.4 销售预算表（出售）'!FY162</f>
        <v>0</v>
      </c>
      <c r="FY132" s="125">
        <f>'表1.4 销售预算表（出售）'!FZ162</f>
        <v>0</v>
      </c>
      <c r="FZ132" s="125">
        <f>'表1.4 销售预算表（出售）'!GA162</f>
        <v>0</v>
      </c>
      <c r="GA132" s="125">
        <f>'表1.4 销售预算表（出售）'!GB162</f>
        <v>0</v>
      </c>
      <c r="GB132" s="125">
        <f>'表1.4 销售预算表（出售）'!GC162</f>
        <v>0</v>
      </c>
      <c r="GC132" s="125">
        <f>'表1.4 销售预算表（出售）'!GD162</f>
        <v>0</v>
      </c>
      <c r="GD132" s="125">
        <f>'表1.4 销售预算表（出售）'!GE162</f>
        <v>0</v>
      </c>
      <c r="GE132" s="125">
        <f>'表1.4 销售预算表（出售）'!GF162</f>
        <v>0</v>
      </c>
    </row>
    <row r="133" spans="1:187" s="93" customFormat="1" ht="21" customHeight="1" outlineLevel="1">
      <c r="A133" s="43" t="str">
        <f>目录及说明!$C$3</f>
        <v>XX地区</v>
      </c>
      <c r="B133" s="43" t="str">
        <f>目录及说明!$C$4</f>
        <v>XX项目</v>
      </c>
      <c r="C133" s="94" t="str">
        <f t="shared" si="280"/>
        <v>类别2</v>
      </c>
      <c r="D133" s="853"/>
      <c r="E133" s="125">
        <f>'表1.4 销售预算表（出售）'!F163</f>
        <v>0</v>
      </c>
      <c r="F133" s="125">
        <f>'表1.4 销售预算表（出售）'!G163</f>
        <v>0</v>
      </c>
      <c r="G133" s="125">
        <f>'表1.4 销售预算表（出售）'!H163</f>
        <v>0</v>
      </c>
      <c r="H133" s="125">
        <f>'表1.4 销售预算表（出售）'!I163</f>
        <v>0</v>
      </c>
      <c r="I133" s="125">
        <f>'表1.4 销售预算表（出售）'!J163</f>
        <v>0</v>
      </c>
      <c r="J133" s="125">
        <f>'表1.4 销售预算表（出售）'!K163</f>
        <v>0</v>
      </c>
      <c r="K133" s="125">
        <f>'表1.4 销售预算表（出售）'!L163</f>
        <v>0</v>
      </c>
      <c r="L133" s="125">
        <f>'表1.4 销售预算表（出售）'!M163</f>
        <v>0</v>
      </c>
      <c r="M133" s="125">
        <f>'表1.4 销售预算表（出售）'!N163</f>
        <v>0</v>
      </c>
      <c r="N133" s="125">
        <f>'表1.4 销售预算表（出售）'!O163</f>
        <v>0</v>
      </c>
      <c r="O133" s="125">
        <f>'表1.4 销售预算表（出售）'!P163</f>
        <v>0</v>
      </c>
      <c r="P133" s="125">
        <f>'表1.4 销售预算表（出售）'!Q163</f>
        <v>0</v>
      </c>
      <c r="Q133" s="125">
        <f>'表1.4 销售预算表（出售）'!R163</f>
        <v>0</v>
      </c>
      <c r="R133" s="125">
        <f>'表1.4 销售预算表（出售）'!S163</f>
        <v>0</v>
      </c>
      <c r="S133" s="125">
        <f>'表1.4 销售预算表（出售）'!T163</f>
        <v>0</v>
      </c>
      <c r="T133" s="125">
        <f>'表1.4 销售预算表（出售）'!U163</f>
        <v>0</v>
      </c>
      <c r="U133" s="125">
        <f>'表1.4 销售预算表（出售）'!V163</f>
        <v>0</v>
      </c>
      <c r="V133" s="125">
        <f>'表1.4 销售预算表（出售）'!W163</f>
        <v>0</v>
      </c>
      <c r="W133" s="125">
        <f>'表1.4 销售预算表（出售）'!X163</f>
        <v>0</v>
      </c>
      <c r="X133" s="125">
        <f>'表1.4 销售预算表（出售）'!Y163</f>
        <v>0</v>
      </c>
      <c r="Y133" s="125">
        <f>'表1.4 销售预算表（出售）'!Z163</f>
        <v>0</v>
      </c>
      <c r="Z133" s="125">
        <f>'表1.4 销售预算表（出售）'!AA163</f>
        <v>0</v>
      </c>
      <c r="AA133" s="125">
        <f>'表1.4 销售预算表（出售）'!AB163</f>
        <v>0</v>
      </c>
      <c r="AB133" s="125">
        <f>'表1.4 销售预算表（出售）'!AC163</f>
        <v>0</v>
      </c>
      <c r="AC133" s="125">
        <f>'表1.4 销售预算表（出售）'!AD163</f>
        <v>0</v>
      </c>
      <c r="AD133" s="125">
        <f>'表1.4 销售预算表（出售）'!AE163</f>
        <v>0</v>
      </c>
      <c r="AE133" s="125">
        <f>'表1.4 销售预算表（出售）'!AF163</f>
        <v>0</v>
      </c>
      <c r="AF133" s="125">
        <f>'表1.4 销售预算表（出售）'!AG163</f>
        <v>0</v>
      </c>
      <c r="AG133" s="125">
        <f>'表1.4 销售预算表（出售）'!AH163</f>
        <v>0</v>
      </c>
      <c r="AH133" s="125">
        <f>'表1.4 销售预算表（出售）'!AI163</f>
        <v>0</v>
      </c>
      <c r="AI133" s="125">
        <f>'表1.4 销售预算表（出售）'!AJ163</f>
        <v>0</v>
      </c>
      <c r="AJ133" s="125">
        <f>'表1.4 销售预算表（出售）'!AK163</f>
        <v>0</v>
      </c>
      <c r="AK133" s="125">
        <f>'表1.4 销售预算表（出售）'!AL163</f>
        <v>0</v>
      </c>
      <c r="AL133" s="125">
        <f>'表1.4 销售预算表（出售）'!AM163</f>
        <v>0</v>
      </c>
      <c r="AM133" s="125">
        <f>'表1.4 销售预算表（出售）'!AN163</f>
        <v>0</v>
      </c>
      <c r="AN133" s="125">
        <f>'表1.4 销售预算表（出售）'!AO163</f>
        <v>0</v>
      </c>
      <c r="AO133" s="125">
        <f>'表1.4 销售预算表（出售）'!AP163</f>
        <v>0</v>
      </c>
      <c r="AP133" s="125">
        <f>'表1.4 销售预算表（出售）'!AQ163</f>
        <v>0</v>
      </c>
      <c r="AQ133" s="125">
        <f>'表1.4 销售预算表（出售）'!AR163</f>
        <v>0</v>
      </c>
      <c r="AR133" s="125">
        <f>'表1.4 销售预算表（出售）'!AS163</f>
        <v>0</v>
      </c>
      <c r="AS133" s="125">
        <f>'表1.4 销售预算表（出售）'!AT163</f>
        <v>0</v>
      </c>
      <c r="AT133" s="125">
        <f>'表1.4 销售预算表（出售）'!AU163</f>
        <v>0</v>
      </c>
      <c r="AU133" s="125">
        <f>'表1.4 销售预算表（出售）'!AV163</f>
        <v>0</v>
      </c>
      <c r="AV133" s="125">
        <f>'表1.4 销售预算表（出售）'!AW163</f>
        <v>0</v>
      </c>
      <c r="AW133" s="125">
        <f>'表1.4 销售预算表（出售）'!AX163</f>
        <v>0</v>
      </c>
      <c r="AX133" s="125">
        <f>'表1.4 销售预算表（出售）'!AY163</f>
        <v>0</v>
      </c>
      <c r="AY133" s="125">
        <f>'表1.4 销售预算表（出售）'!AZ163</f>
        <v>0</v>
      </c>
      <c r="AZ133" s="125">
        <f>'表1.4 销售预算表（出售）'!BA163</f>
        <v>0</v>
      </c>
      <c r="BA133" s="125">
        <f>'表1.4 销售预算表（出售）'!BB163</f>
        <v>0</v>
      </c>
      <c r="BB133" s="125">
        <f>'表1.4 销售预算表（出售）'!BC163</f>
        <v>0</v>
      </c>
      <c r="BC133" s="125">
        <f>'表1.4 销售预算表（出售）'!BD163</f>
        <v>0</v>
      </c>
      <c r="BD133" s="125">
        <f>'表1.4 销售预算表（出售）'!BE163</f>
        <v>0</v>
      </c>
      <c r="BE133" s="125">
        <f>'表1.4 销售预算表（出售）'!BF163</f>
        <v>0</v>
      </c>
      <c r="BF133" s="125">
        <f>'表1.4 销售预算表（出售）'!BG163</f>
        <v>0</v>
      </c>
      <c r="BG133" s="125">
        <f>'表1.4 销售预算表（出售）'!BH163</f>
        <v>0</v>
      </c>
      <c r="BH133" s="125">
        <f>'表1.4 销售预算表（出售）'!BI163</f>
        <v>0</v>
      </c>
      <c r="BI133" s="125">
        <f>'表1.4 销售预算表（出售）'!BJ163</f>
        <v>0</v>
      </c>
      <c r="BJ133" s="125">
        <f>'表1.4 销售预算表（出售）'!BK163</f>
        <v>0</v>
      </c>
      <c r="BK133" s="125">
        <f>'表1.4 销售预算表（出售）'!BL163</f>
        <v>0</v>
      </c>
      <c r="BL133" s="125">
        <f>'表1.4 销售预算表（出售）'!BM163</f>
        <v>0</v>
      </c>
      <c r="BM133" s="125">
        <f>'表1.4 销售预算表（出售）'!BN163</f>
        <v>0</v>
      </c>
      <c r="BN133" s="125">
        <f>'表1.4 销售预算表（出售）'!BO163</f>
        <v>0</v>
      </c>
      <c r="BO133" s="125">
        <f>'表1.4 销售预算表（出售）'!BP163</f>
        <v>0</v>
      </c>
      <c r="BP133" s="125">
        <f>'表1.4 销售预算表（出售）'!BQ163</f>
        <v>0</v>
      </c>
      <c r="BQ133" s="125">
        <f>'表1.4 销售预算表（出售）'!BR163</f>
        <v>0</v>
      </c>
      <c r="BR133" s="125">
        <f>'表1.4 销售预算表（出售）'!BS163</f>
        <v>0</v>
      </c>
      <c r="BS133" s="125">
        <f>'表1.4 销售预算表（出售）'!BT163</f>
        <v>0</v>
      </c>
      <c r="BT133" s="125">
        <f>'表1.4 销售预算表（出售）'!BU163</f>
        <v>0</v>
      </c>
      <c r="BU133" s="125">
        <f>'表1.4 销售预算表（出售）'!BV163</f>
        <v>0</v>
      </c>
      <c r="BV133" s="125">
        <f>'表1.4 销售预算表（出售）'!BW163</f>
        <v>0</v>
      </c>
      <c r="BW133" s="125">
        <f>'表1.4 销售预算表（出售）'!BX163</f>
        <v>0</v>
      </c>
      <c r="BX133" s="125">
        <f>'表1.4 销售预算表（出售）'!BY163</f>
        <v>0</v>
      </c>
      <c r="BY133" s="125">
        <f>'表1.4 销售预算表（出售）'!BZ163</f>
        <v>0</v>
      </c>
      <c r="BZ133" s="125">
        <f>'表1.4 销售预算表（出售）'!CA163</f>
        <v>0</v>
      </c>
      <c r="CA133" s="125">
        <f>'表1.4 销售预算表（出售）'!CB163</f>
        <v>0</v>
      </c>
      <c r="CB133" s="125">
        <f>'表1.4 销售预算表（出售）'!CC163</f>
        <v>0</v>
      </c>
      <c r="CC133" s="125">
        <f>'表1.4 销售预算表（出售）'!CD163</f>
        <v>0</v>
      </c>
      <c r="CD133" s="125">
        <f>'表1.4 销售预算表（出售）'!CE163</f>
        <v>0</v>
      </c>
      <c r="CE133" s="125">
        <f>'表1.4 销售预算表（出售）'!CF163</f>
        <v>0</v>
      </c>
      <c r="CF133" s="125">
        <f>'表1.4 销售预算表（出售）'!CG163</f>
        <v>0</v>
      </c>
      <c r="CG133" s="125">
        <f>'表1.4 销售预算表（出售）'!CH163</f>
        <v>0</v>
      </c>
      <c r="CH133" s="125">
        <f>'表1.4 销售预算表（出售）'!CI163</f>
        <v>0</v>
      </c>
      <c r="CI133" s="125">
        <f>'表1.4 销售预算表（出售）'!CJ163</f>
        <v>0</v>
      </c>
      <c r="CJ133" s="125">
        <f>'表1.4 销售预算表（出售）'!CK163</f>
        <v>0</v>
      </c>
      <c r="CK133" s="125">
        <f>'表1.4 销售预算表（出售）'!CL163</f>
        <v>0</v>
      </c>
      <c r="CL133" s="125">
        <f>'表1.4 销售预算表（出售）'!CM163</f>
        <v>0</v>
      </c>
      <c r="CM133" s="125">
        <f>'表1.4 销售预算表（出售）'!CN163</f>
        <v>0</v>
      </c>
      <c r="CN133" s="125">
        <f>'表1.4 销售预算表（出售）'!CO163</f>
        <v>0</v>
      </c>
      <c r="CO133" s="125">
        <f>'表1.4 销售预算表（出售）'!CP163</f>
        <v>0</v>
      </c>
      <c r="CP133" s="125">
        <f>'表1.4 销售预算表（出售）'!CQ163</f>
        <v>0</v>
      </c>
      <c r="CQ133" s="125">
        <f>'表1.4 销售预算表（出售）'!CR163</f>
        <v>0</v>
      </c>
      <c r="CR133" s="125">
        <f>'表1.4 销售预算表（出售）'!CS163</f>
        <v>0</v>
      </c>
      <c r="CS133" s="125">
        <f>'表1.4 销售预算表（出售）'!CT163</f>
        <v>0</v>
      </c>
      <c r="CT133" s="125">
        <f>'表1.4 销售预算表（出售）'!CU163</f>
        <v>0</v>
      </c>
      <c r="CU133" s="125">
        <f>'表1.4 销售预算表（出售）'!CV163</f>
        <v>0</v>
      </c>
      <c r="CV133" s="125">
        <f>'表1.4 销售预算表（出售）'!CW163</f>
        <v>0</v>
      </c>
      <c r="CW133" s="125">
        <f>'表1.4 销售预算表（出售）'!CX163</f>
        <v>0</v>
      </c>
      <c r="CX133" s="125">
        <f>'表1.4 销售预算表（出售）'!CY163</f>
        <v>0</v>
      </c>
      <c r="CY133" s="125">
        <f>'表1.4 销售预算表（出售）'!CZ163</f>
        <v>0</v>
      </c>
      <c r="CZ133" s="125">
        <f>'表1.4 销售预算表（出售）'!DA163</f>
        <v>0</v>
      </c>
      <c r="DA133" s="125">
        <f>'表1.4 销售预算表（出售）'!DB163</f>
        <v>0</v>
      </c>
      <c r="DB133" s="125">
        <f>'表1.4 销售预算表（出售）'!DC163</f>
        <v>0</v>
      </c>
      <c r="DC133" s="125">
        <f>'表1.4 销售预算表（出售）'!DD163</f>
        <v>0</v>
      </c>
      <c r="DD133" s="125">
        <f>'表1.4 销售预算表（出售）'!DE163</f>
        <v>0</v>
      </c>
      <c r="DE133" s="125">
        <f>'表1.4 销售预算表（出售）'!DF163</f>
        <v>0</v>
      </c>
      <c r="DF133" s="125">
        <f>'表1.4 销售预算表（出售）'!DG163</f>
        <v>0</v>
      </c>
      <c r="DG133" s="125">
        <f>'表1.4 销售预算表（出售）'!DH163</f>
        <v>0</v>
      </c>
      <c r="DH133" s="125">
        <f>'表1.4 销售预算表（出售）'!DI163</f>
        <v>0</v>
      </c>
      <c r="DI133" s="125">
        <f>'表1.4 销售预算表（出售）'!DJ163</f>
        <v>0</v>
      </c>
      <c r="DJ133" s="125">
        <f>'表1.4 销售预算表（出售）'!DK163</f>
        <v>0</v>
      </c>
      <c r="DK133" s="125">
        <f>'表1.4 销售预算表（出售）'!DL163</f>
        <v>0</v>
      </c>
      <c r="DL133" s="125">
        <f>'表1.4 销售预算表（出售）'!DM163</f>
        <v>0</v>
      </c>
      <c r="DM133" s="125">
        <f>'表1.4 销售预算表（出售）'!DN163</f>
        <v>0</v>
      </c>
      <c r="DN133" s="125">
        <f>'表1.4 销售预算表（出售）'!DO163</f>
        <v>0</v>
      </c>
      <c r="DO133" s="125">
        <f>'表1.4 销售预算表（出售）'!DP163</f>
        <v>0</v>
      </c>
      <c r="DP133" s="125">
        <f>'表1.4 销售预算表（出售）'!DQ163</f>
        <v>0</v>
      </c>
      <c r="DQ133" s="125">
        <f>'表1.4 销售预算表（出售）'!DR163</f>
        <v>0</v>
      </c>
      <c r="DR133" s="125">
        <f>'表1.4 销售预算表（出售）'!DS163</f>
        <v>0</v>
      </c>
      <c r="DS133" s="125">
        <f>'表1.4 销售预算表（出售）'!DT163</f>
        <v>0</v>
      </c>
      <c r="DT133" s="125">
        <f>'表1.4 销售预算表（出售）'!DU163</f>
        <v>0</v>
      </c>
      <c r="DU133" s="125">
        <f>'表1.4 销售预算表（出售）'!DV163</f>
        <v>0</v>
      </c>
      <c r="DV133" s="125">
        <f>'表1.4 销售预算表（出售）'!DW163</f>
        <v>0</v>
      </c>
      <c r="DW133" s="125">
        <f>'表1.4 销售预算表（出售）'!DX163</f>
        <v>0</v>
      </c>
      <c r="DX133" s="125">
        <f>'表1.4 销售预算表（出售）'!DY163</f>
        <v>0</v>
      </c>
      <c r="DY133" s="125">
        <f>'表1.4 销售预算表（出售）'!DZ163</f>
        <v>0</v>
      </c>
      <c r="DZ133" s="125">
        <f>'表1.4 销售预算表（出售）'!EA163</f>
        <v>0</v>
      </c>
      <c r="EA133" s="125">
        <f>'表1.4 销售预算表（出售）'!EB163</f>
        <v>0</v>
      </c>
      <c r="EB133" s="125">
        <f>'表1.4 销售预算表（出售）'!EC163</f>
        <v>0</v>
      </c>
      <c r="EC133" s="125">
        <f>'表1.4 销售预算表（出售）'!ED163</f>
        <v>0</v>
      </c>
      <c r="ED133" s="125">
        <f>'表1.4 销售预算表（出售）'!EE163</f>
        <v>0</v>
      </c>
      <c r="EE133" s="125">
        <f>'表1.4 销售预算表（出售）'!EF163</f>
        <v>0</v>
      </c>
      <c r="EF133" s="125">
        <f>'表1.4 销售预算表（出售）'!EG163</f>
        <v>0</v>
      </c>
      <c r="EG133" s="125">
        <f>'表1.4 销售预算表（出售）'!EH163</f>
        <v>0</v>
      </c>
      <c r="EH133" s="125">
        <f>'表1.4 销售预算表（出售）'!EI163</f>
        <v>0</v>
      </c>
      <c r="EI133" s="125">
        <f>'表1.4 销售预算表（出售）'!EJ163</f>
        <v>0</v>
      </c>
      <c r="EJ133" s="125">
        <f>'表1.4 销售预算表（出售）'!EK163</f>
        <v>0</v>
      </c>
      <c r="EK133" s="125">
        <f>'表1.4 销售预算表（出售）'!EL163</f>
        <v>0</v>
      </c>
      <c r="EL133" s="125">
        <f>'表1.4 销售预算表（出售）'!EM163</f>
        <v>0</v>
      </c>
      <c r="EM133" s="125">
        <f>'表1.4 销售预算表（出售）'!EN163</f>
        <v>0</v>
      </c>
      <c r="EN133" s="125">
        <f>'表1.4 销售预算表（出售）'!EO163</f>
        <v>0</v>
      </c>
      <c r="EO133" s="125">
        <f>'表1.4 销售预算表（出售）'!EP163</f>
        <v>0</v>
      </c>
      <c r="EP133" s="125">
        <f>'表1.4 销售预算表（出售）'!EQ163</f>
        <v>0</v>
      </c>
      <c r="EQ133" s="125">
        <f>'表1.4 销售预算表（出售）'!ER163</f>
        <v>0</v>
      </c>
      <c r="ER133" s="125">
        <f>'表1.4 销售预算表（出售）'!ES163</f>
        <v>0</v>
      </c>
      <c r="ES133" s="125">
        <f>'表1.4 销售预算表（出售）'!ET163</f>
        <v>0</v>
      </c>
      <c r="ET133" s="125">
        <f>'表1.4 销售预算表（出售）'!EU163</f>
        <v>0</v>
      </c>
      <c r="EU133" s="125">
        <f>'表1.4 销售预算表（出售）'!EV163</f>
        <v>0</v>
      </c>
      <c r="EV133" s="125">
        <f>'表1.4 销售预算表（出售）'!EW163</f>
        <v>0</v>
      </c>
      <c r="EW133" s="125">
        <f>'表1.4 销售预算表（出售）'!EX163</f>
        <v>0</v>
      </c>
      <c r="EX133" s="125">
        <f>'表1.4 销售预算表（出售）'!EY163</f>
        <v>0</v>
      </c>
      <c r="EY133" s="125">
        <f>'表1.4 销售预算表（出售）'!EZ163</f>
        <v>0</v>
      </c>
      <c r="EZ133" s="125">
        <f>'表1.4 销售预算表（出售）'!FA163</f>
        <v>0</v>
      </c>
      <c r="FA133" s="125">
        <f>'表1.4 销售预算表（出售）'!FB163</f>
        <v>0</v>
      </c>
      <c r="FB133" s="125">
        <f>'表1.4 销售预算表（出售）'!FC163</f>
        <v>0</v>
      </c>
      <c r="FC133" s="125">
        <f>'表1.4 销售预算表（出售）'!FD163</f>
        <v>0</v>
      </c>
      <c r="FD133" s="125">
        <f>'表1.4 销售预算表（出售）'!FE163</f>
        <v>0</v>
      </c>
      <c r="FE133" s="125">
        <f>'表1.4 销售预算表（出售）'!FF163</f>
        <v>0</v>
      </c>
      <c r="FF133" s="125">
        <f>'表1.4 销售预算表（出售）'!FG163</f>
        <v>0</v>
      </c>
      <c r="FG133" s="125">
        <f>'表1.4 销售预算表（出售）'!FH163</f>
        <v>0</v>
      </c>
      <c r="FH133" s="125">
        <f>'表1.4 销售预算表（出售）'!FI163</f>
        <v>0</v>
      </c>
      <c r="FI133" s="125">
        <f>'表1.4 销售预算表（出售）'!FJ163</f>
        <v>0</v>
      </c>
      <c r="FJ133" s="125">
        <f>'表1.4 销售预算表（出售）'!FK163</f>
        <v>0</v>
      </c>
      <c r="FK133" s="125">
        <f>'表1.4 销售预算表（出售）'!FL163</f>
        <v>0</v>
      </c>
      <c r="FL133" s="125">
        <f>'表1.4 销售预算表（出售）'!FM163</f>
        <v>0</v>
      </c>
      <c r="FM133" s="125">
        <f>'表1.4 销售预算表（出售）'!FN163</f>
        <v>0</v>
      </c>
      <c r="FN133" s="125">
        <f>'表1.4 销售预算表（出售）'!FO163</f>
        <v>0</v>
      </c>
      <c r="FO133" s="125">
        <f>'表1.4 销售预算表（出售）'!FP163</f>
        <v>0</v>
      </c>
      <c r="FP133" s="125">
        <f>'表1.4 销售预算表（出售）'!FQ163</f>
        <v>0</v>
      </c>
      <c r="FQ133" s="125">
        <f>'表1.4 销售预算表（出售）'!FR163</f>
        <v>0</v>
      </c>
      <c r="FR133" s="125">
        <f>'表1.4 销售预算表（出售）'!FS163</f>
        <v>0</v>
      </c>
      <c r="FS133" s="125">
        <f>'表1.4 销售预算表（出售）'!FT163</f>
        <v>0</v>
      </c>
      <c r="FT133" s="125">
        <f>'表1.4 销售预算表（出售）'!FU163</f>
        <v>0</v>
      </c>
      <c r="FU133" s="125">
        <f>'表1.4 销售预算表（出售）'!FV163</f>
        <v>0</v>
      </c>
      <c r="FV133" s="125">
        <f>'表1.4 销售预算表（出售）'!FW163</f>
        <v>0</v>
      </c>
      <c r="FW133" s="125">
        <f>'表1.4 销售预算表（出售）'!FX163</f>
        <v>0</v>
      </c>
      <c r="FX133" s="125">
        <f>'表1.4 销售预算表（出售）'!FY163</f>
        <v>0</v>
      </c>
      <c r="FY133" s="125">
        <f>'表1.4 销售预算表（出售）'!FZ163</f>
        <v>0</v>
      </c>
      <c r="FZ133" s="125">
        <f>'表1.4 销售预算表（出售）'!GA163</f>
        <v>0</v>
      </c>
      <c r="GA133" s="125">
        <f>'表1.4 销售预算表（出售）'!GB163</f>
        <v>0</v>
      </c>
      <c r="GB133" s="125">
        <f>'表1.4 销售预算表（出售）'!GC163</f>
        <v>0</v>
      </c>
      <c r="GC133" s="125">
        <f>'表1.4 销售预算表（出售）'!GD163</f>
        <v>0</v>
      </c>
      <c r="GD133" s="125">
        <f>'表1.4 销售预算表（出售）'!GE163</f>
        <v>0</v>
      </c>
      <c r="GE133" s="125">
        <f>'表1.4 销售预算表（出售）'!GF163</f>
        <v>0</v>
      </c>
    </row>
    <row r="134" spans="1:187" s="93" customFormat="1" ht="21" customHeight="1" outlineLevel="1">
      <c r="A134" s="43" t="str">
        <f>目录及说明!$C$3</f>
        <v>XX地区</v>
      </c>
      <c r="B134" s="43" t="str">
        <f>目录及说明!$C$4</f>
        <v>XX项目</v>
      </c>
      <c r="C134" s="95" t="str">
        <f t="shared" si="280"/>
        <v>类别3</v>
      </c>
      <c r="D134" s="853"/>
      <c r="E134" s="125">
        <f>'表1.4 销售预算表（出售）'!F164</f>
        <v>0</v>
      </c>
      <c r="F134" s="125">
        <f>'表1.4 销售预算表（出售）'!G164</f>
        <v>0</v>
      </c>
      <c r="G134" s="125">
        <f>'表1.4 销售预算表（出售）'!H164</f>
        <v>0</v>
      </c>
      <c r="H134" s="125">
        <f>'表1.4 销售预算表（出售）'!I164</f>
        <v>0</v>
      </c>
      <c r="I134" s="125">
        <f>'表1.4 销售预算表（出售）'!J164</f>
        <v>0</v>
      </c>
      <c r="J134" s="125">
        <f>'表1.4 销售预算表（出售）'!K164</f>
        <v>0</v>
      </c>
      <c r="K134" s="125">
        <f>'表1.4 销售预算表（出售）'!L164</f>
        <v>0</v>
      </c>
      <c r="L134" s="125">
        <f>'表1.4 销售预算表（出售）'!M164</f>
        <v>0</v>
      </c>
      <c r="M134" s="125">
        <f>'表1.4 销售预算表（出售）'!N164</f>
        <v>0</v>
      </c>
      <c r="N134" s="125">
        <f>'表1.4 销售预算表（出售）'!O164</f>
        <v>0</v>
      </c>
      <c r="O134" s="125">
        <f>'表1.4 销售预算表（出售）'!P164</f>
        <v>0</v>
      </c>
      <c r="P134" s="125">
        <f>'表1.4 销售预算表（出售）'!Q164</f>
        <v>0</v>
      </c>
      <c r="Q134" s="125">
        <f>'表1.4 销售预算表（出售）'!R164</f>
        <v>0</v>
      </c>
      <c r="R134" s="125">
        <f>'表1.4 销售预算表（出售）'!S164</f>
        <v>0</v>
      </c>
      <c r="S134" s="125">
        <f>'表1.4 销售预算表（出售）'!T164</f>
        <v>0</v>
      </c>
      <c r="T134" s="125">
        <f>'表1.4 销售预算表（出售）'!U164</f>
        <v>0</v>
      </c>
      <c r="U134" s="125">
        <f>'表1.4 销售预算表（出售）'!V164</f>
        <v>0</v>
      </c>
      <c r="V134" s="125">
        <f>'表1.4 销售预算表（出售）'!W164</f>
        <v>0</v>
      </c>
      <c r="W134" s="125">
        <f>'表1.4 销售预算表（出售）'!X164</f>
        <v>0</v>
      </c>
      <c r="X134" s="125">
        <f>'表1.4 销售预算表（出售）'!Y164</f>
        <v>0</v>
      </c>
      <c r="Y134" s="125">
        <f>'表1.4 销售预算表（出售）'!Z164</f>
        <v>0</v>
      </c>
      <c r="Z134" s="125">
        <f>'表1.4 销售预算表（出售）'!AA164</f>
        <v>0</v>
      </c>
      <c r="AA134" s="125">
        <f>'表1.4 销售预算表（出售）'!AB164</f>
        <v>0</v>
      </c>
      <c r="AB134" s="125">
        <f>'表1.4 销售预算表（出售）'!AC164</f>
        <v>0</v>
      </c>
      <c r="AC134" s="125">
        <f>'表1.4 销售预算表（出售）'!AD164</f>
        <v>0</v>
      </c>
      <c r="AD134" s="125">
        <f>'表1.4 销售预算表（出售）'!AE164</f>
        <v>0</v>
      </c>
      <c r="AE134" s="125">
        <f>'表1.4 销售预算表（出售）'!AF164</f>
        <v>0</v>
      </c>
      <c r="AF134" s="125">
        <f>'表1.4 销售预算表（出售）'!AG164</f>
        <v>0</v>
      </c>
      <c r="AG134" s="125">
        <f>'表1.4 销售预算表（出售）'!AH164</f>
        <v>0</v>
      </c>
      <c r="AH134" s="125">
        <f>'表1.4 销售预算表（出售）'!AI164</f>
        <v>0</v>
      </c>
      <c r="AI134" s="125">
        <f>'表1.4 销售预算表（出售）'!AJ164</f>
        <v>0</v>
      </c>
      <c r="AJ134" s="125">
        <f>'表1.4 销售预算表（出售）'!AK164</f>
        <v>0</v>
      </c>
      <c r="AK134" s="125">
        <f>'表1.4 销售预算表（出售）'!AL164</f>
        <v>0</v>
      </c>
      <c r="AL134" s="125">
        <f>'表1.4 销售预算表（出售）'!AM164</f>
        <v>0</v>
      </c>
      <c r="AM134" s="125">
        <f>'表1.4 销售预算表（出售）'!AN164</f>
        <v>0</v>
      </c>
      <c r="AN134" s="125">
        <f>'表1.4 销售预算表（出售）'!AO164</f>
        <v>0</v>
      </c>
      <c r="AO134" s="125">
        <f>'表1.4 销售预算表（出售）'!AP164</f>
        <v>0</v>
      </c>
      <c r="AP134" s="125">
        <f>'表1.4 销售预算表（出售）'!AQ164</f>
        <v>0</v>
      </c>
      <c r="AQ134" s="125">
        <f>'表1.4 销售预算表（出售）'!AR164</f>
        <v>0</v>
      </c>
      <c r="AR134" s="125">
        <f>'表1.4 销售预算表（出售）'!AS164</f>
        <v>0</v>
      </c>
      <c r="AS134" s="125">
        <f>'表1.4 销售预算表（出售）'!AT164</f>
        <v>0</v>
      </c>
      <c r="AT134" s="125">
        <f>'表1.4 销售预算表（出售）'!AU164</f>
        <v>0</v>
      </c>
      <c r="AU134" s="125">
        <f>'表1.4 销售预算表（出售）'!AV164</f>
        <v>0</v>
      </c>
      <c r="AV134" s="125">
        <f>'表1.4 销售预算表（出售）'!AW164</f>
        <v>0</v>
      </c>
      <c r="AW134" s="125">
        <f>'表1.4 销售预算表（出售）'!AX164</f>
        <v>0</v>
      </c>
      <c r="AX134" s="125">
        <f>'表1.4 销售预算表（出售）'!AY164</f>
        <v>0</v>
      </c>
      <c r="AY134" s="125">
        <f>'表1.4 销售预算表（出售）'!AZ164</f>
        <v>0</v>
      </c>
      <c r="AZ134" s="125">
        <f>'表1.4 销售预算表（出售）'!BA164</f>
        <v>0</v>
      </c>
      <c r="BA134" s="125">
        <f>'表1.4 销售预算表（出售）'!BB164</f>
        <v>0</v>
      </c>
      <c r="BB134" s="125">
        <f>'表1.4 销售预算表（出售）'!BC164</f>
        <v>0</v>
      </c>
      <c r="BC134" s="125">
        <f>'表1.4 销售预算表（出售）'!BD164</f>
        <v>0</v>
      </c>
      <c r="BD134" s="125">
        <f>'表1.4 销售预算表（出售）'!BE164</f>
        <v>0</v>
      </c>
      <c r="BE134" s="125">
        <f>'表1.4 销售预算表（出售）'!BF164</f>
        <v>0</v>
      </c>
      <c r="BF134" s="125">
        <f>'表1.4 销售预算表（出售）'!BG164</f>
        <v>0</v>
      </c>
      <c r="BG134" s="125">
        <f>'表1.4 销售预算表（出售）'!BH164</f>
        <v>0</v>
      </c>
      <c r="BH134" s="125">
        <f>'表1.4 销售预算表（出售）'!BI164</f>
        <v>0</v>
      </c>
      <c r="BI134" s="125">
        <f>'表1.4 销售预算表（出售）'!BJ164</f>
        <v>0</v>
      </c>
      <c r="BJ134" s="125">
        <f>'表1.4 销售预算表（出售）'!BK164</f>
        <v>0</v>
      </c>
      <c r="BK134" s="125">
        <f>'表1.4 销售预算表（出售）'!BL164</f>
        <v>0</v>
      </c>
      <c r="BL134" s="125">
        <f>'表1.4 销售预算表（出售）'!BM164</f>
        <v>0</v>
      </c>
      <c r="BM134" s="125">
        <f>'表1.4 销售预算表（出售）'!BN164</f>
        <v>0</v>
      </c>
      <c r="BN134" s="125">
        <f>'表1.4 销售预算表（出售）'!BO164</f>
        <v>0</v>
      </c>
      <c r="BO134" s="125">
        <f>'表1.4 销售预算表（出售）'!BP164</f>
        <v>0</v>
      </c>
      <c r="BP134" s="125">
        <f>'表1.4 销售预算表（出售）'!BQ164</f>
        <v>0</v>
      </c>
      <c r="BQ134" s="125">
        <f>'表1.4 销售预算表（出售）'!BR164</f>
        <v>0</v>
      </c>
      <c r="BR134" s="125">
        <f>'表1.4 销售预算表（出售）'!BS164</f>
        <v>0</v>
      </c>
      <c r="BS134" s="125">
        <f>'表1.4 销售预算表（出售）'!BT164</f>
        <v>0</v>
      </c>
      <c r="BT134" s="125">
        <f>'表1.4 销售预算表（出售）'!BU164</f>
        <v>0</v>
      </c>
      <c r="BU134" s="125">
        <f>'表1.4 销售预算表（出售）'!BV164</f>
        <v>0</v>
      </c>
      <c r="BV134" s="125">
        <f>'表1.4 销售预算表（出售）'!BW164</f>
        <v>0</v>
      </c>
      <c r="BW134" s="125">
        <f>'表1.4 销售预算表（出售）'!BX164</f>
        <v>0</v>
      </c>
      <c r="BX134" s="125">
        <f>'表1.4 销售预算表（出售）'!BY164</f>
        <v>0</v>
      </c>
      <c r="BY134" s="125">
        <f>'表1.4 销售预算表（出售）'!BZ164</f>
        <v>0</v>
      </c>
      <c r="BZ134" s="125">
        <f>'表1.4 销售预算表（出售）'!CA164</f>
        <v>0</v>
      </c>
      <c r="CA134" s="125">
        <f>'表1.4 销售预算表（出售）'!CB164</f>
        <v>0</v>
      </c>
      <c r="CB134" s="125">
        <f>'表1.4 销售预算表（出售）'!CC164</f>
        <v>0</v>
      </c>
      <c r="CC134" s="125">
        <f>'表1.4 销售预算表（出售）'!CD164</f>
        <v>0</v>
      </c>
      <c r="CD134" s="125">
        <f>'表1.4 销售预算表（出售）'!CE164</f>
        <v>0</v>
      </c>
      <c r="CE134" s="125">
        <f>'表1.4 销售预算表（出售）'!CF164</f>
        <v>0</v>
      </c>
      <c r="CF134" s="125">
        <f>'表1.4 销售预算表（出售）'!CG164</f>
        <v>0</v>
      </c>
      <c r="CG134" s="125">
        <f>'表1.4 销售预算表（出售）'!CH164</f>
        <v>0</v>
      </c>
      <c r="CH134" s="125">
        <f>'表1.4 销售预算表（出售）'!CI164</f>
        <v>0</v>
      </c>
      <c r="CI134" s="125">
        <f>'表1.4 销售预算表（出售）'!CJ164</f>
        <v>0</v>
      </c>
      <c r="CJ134" s="125">
        <f>'表1.4 销售预算表（出售）'!CK164</f>
        <v>0</v>
      </c>
      <c r="CK134" s="125">
        <f>'表1.4 销售预算表（出售）'!CL164</f>
        <v>0</v>
      </c>
      <c r="CL134" s="125">
        <f>'表1.4 销售预算表（出售）'!CM164</f>
        <v>0</v>
      </c>
      <c r="CM134" s="125">
        <f>'表1.4 销售预算表（出售）'!CN164</f>
        <v>0</v>
      </c>
      <c r="CN134" s="125">
        <f>'表1.4 销售预算表（出售）'!CO164</f>
        <v>0</v>
      </c>
      <c r="CO134" s="125">
        <f>'表1.4 销售预算表（出售）'!CP164</f>
        <v>0</v>
      </c>
      <c r="CP134" s="125">
        <f>'表1.4 销售预算表（出售）'!CQ164</f>
        <v>0</v>
      </c>
      <c r="CQ134" s="125">
        <f>'表1.4 销售预算表（出售）'!CR164</f>
        <v>0</v>
      </c>
      <c r="CR134" s="125">
        <f>'表1.4 销售预算表（出售）'!CS164</f>
        <v>0</v>
      </c>
      <c r="CS134" s="125">
        <f>'表1.4 销售预算表（出售）'!CT164</f>
        <v>0</v>
      </c>
      <c r="CT134" s="125">
        <f>'表1.4 销售预算表（出售）'!CU164</f>
        <v>0</v>
      </c>
      <c r="CU134" s="125">
        <f>'表1.4 销售预算表（出售）'!CV164</f>
        <v>0</v>
      </c>
      <c r="CV134" s="125">
        <f>'表1.4 销售预算表（出售）'!CW164</f>
        <v>0</v>
      </c>
      <c r="CW134" s="125">
        <f>'表1.4 销售预算表（出售）'!CX164</f>
        <v>0</v>
      </c>
      <c r="CX134" s="125">
        <f>'表1.4 销售预算表（出售）'!CY164</f>
        <v>0</v>
      </c>
      <c r="CY134" s="125">
        <f>'表1.4 销售预算表（出售）'!CZ164</f>
        <v>0</v>
      </c>
      <c r="CZ134" s="125">
        <f>'表1.4 销售预算表（出售）'!DA164</f>
        <v>0</v>
      </c>
      <c r="DA134" s="125">
        <f>'表1.4 销售预算表（出售）'!DB164</f>
        <v>0</v>
      </c>
      <c r="DB134" s="125">
        <f>'表1.4 销售预算表（出售）'!DC164</f>
        <v>0</v>
      </c>
      <c r="DC134" s="125">
        <f>'表1.4 销售预算表（出售）'!DD164</f>
        <v>0</v>
      </c>
      <c r="DD134" s="125">
        <f>'表1.4 销售预算表（出售）'!DE164</f>
        <v>0</v>
      </c>
      <c r="DE134" s="125">
        <f>'表1.4 销售预算表（出售）'!DF164</f>
        <v>0</v>
      </c>
      <c r="DF134" s="125">
        <f>'表1.4 销售预算表（出售）'!DG164</f>
        <v>0</v>
      </c>
      <c r="DG134" s="125">
        <f>'表1.4 销售预算表（出售）'!DH164</f>
        <v>0</v>
      </c>
      <c r="DH134" s="125">
        <f>'表1.4 销售预算表（出售）'!DI164</f>
        <v>0</v>
      </c>
      <c r="DI134" s="125">
        <f>'表1.4 销售预算表（出售）'!DJ164</f>
        <v>0</v>
      </c>
      <c r="DJ134" s="125">
        <f>'表1.4 销售预算表（出售）'!DK164</f>
        <v>0</v>
      </c>
      <c r="DK134" s="125">
        <f>'表1.4 销售预算表（出售）'!DL164</f>
        <v>0</v>
      </c>
      <c r="DL134" s="125">
        <f>'表1.4 销售预算表（出售）'!DM164</f>
        <v>0</v>
      </c>
      <c r="DM134" s="125">
        <f>'表1.4 销售预算表（出售）'!DN164</f>
        <v>0</v>
      </c>
      <c r="DN134" s="125">
        <f>'表1.4 销售预算表（出售）'!DO164</f>
        <v>0</v>
      </c>
      <c r="DO134" s="125">
        <f>'表1.4 销售预算表（出售）'!DP164</f>
        <v>0</v>
      </c>
      <c r="DP134" s="125">
        <f>'表1.4 销售预算表（出售）'!DQ164</f>
        <v>0</v>
      </c>
      <c r="DQ134" s="125">
        <f>'表1.4 销售预算表（出售）'!DR164</f>
        <v>0</v>
      </c>
      <c r="DR134" s="125">
        <f>'表1.4 销售预算表（出售）'!DS164</f>
        <v>0</v>
      </c>
      <c r="DS134" s="125">
        <f>'表1.4 销售预算表（出售）'!DT164</f>
        <v>0</v>
      </c>
      <c r="DT134" s="125">
        <f>'表1.4 销售预算表（出售）'!DU164</f>
        <v>0</v>
      </c>
      <c r="DU134" s="125">
        <f>'表1.4 销售预算表（出售）'!DV164</f>
        <v>0</v>
      </c>
      <c r="DV134" s="125">
        <f>'表1.4 销售预算表（出售）'!DW164</f>
        <v>0</v>
      </c>
      <c r="DW134" s="125">
        <f>'表1.4 销售预算表（出售）'!DX164</f>
        <v>0</v>
      </c>
      <c r="DX134" s="125">
        <f>'表1.4 销售预算表（出售）'!DY164</f>
        <v>0</v>
      </c>
      <c r="DY134" s="125">
        <f>'表1.4 销售预算表（出售）'!DZ164</f>
        <v>0</v>
      </c>
      <c r="DZ134" s="125">
        <f>'表1.4 销售预算表（出售）'!EA164</f>
        <v>0</v>
      </c>
      <c r="EA134" s="125">
        <f>'表1.4 销售预算表（出售）'!EB164</f>
        <v>0</v>
      </c>
      <c r="EB134" s="125">
        <f>'表1.4 销售预算表（出售）'!EC164</f>
        <v>0</v>
      </c>
      <c r="EC134" s="125">
        <f>'表1.4 销售预算表（出售）'!ED164</f>
        <v>0</v>
      </c>
      <c r="ED134" s="125">
        <f>'表1.4 销售预算表（出售）'!EE164</f>
        <v>0</v>
      </c>
      <c r="EE134" s="125">
        <f>'表1.4 销售预算表（出售）'!EF164</f>
        <v>0</v>
      </c>
      <c r="EF134" s="125">
        <f>'表1.4 销售预算表（出售）'!EG164</f>
        <v>0</v>
      </c>
      <c r="EG134" s="125">
        <f>'表1.4 销售预算表（出售）'!EH164</f>
        <v>0</v>
      </c>
      <c r="EH134" s="125">
        <f>'表1.4 销售预算表（出售）'!EI164</f>
        <v>0</v>
      </c>
      <c r="EI134" s="125">
        <f>'表1.4 销售预算表（出售）'!EJ164</f>
        <v>0</v>
      </c>
      <c r="EJ134" s="125">
        <f>'表1.4 销售预算表（出售）'!EK164</f>
        <v>0</v>
      </c>
      <c r="EK134" s="125">
        <f>'表1.4 销售预算表（出售）'!EL164</f>
        <v>0</v>
      </c>
      <c r="EL134" s="125">
        <f>'表1.4 销售预算表（出售）'!EM164</f>
        <v>0</v>
      </c>
      <c r="EM134" s="125">
        <f>'表1.4 销售预算表（出售）'!EN164</f>
        <v>0</v>
      </c>
      <c r="EN134" s="125">
        <f>'表1.4 销售预算表（出售）'!EO164</f>
        <v>0</v>
      </c>
      <c r="EO134" s="125">
        <f>'表1.4 销售预算表（出售）'!EP164</f>
        <v>0</v>
      </c>
      <c r="EP134" s="125">
        <f>'表1.4 销售预算表（出售）'!EQ164</f>
        <v>0</v>
      </c>
      <c r="EQ134" s="125">
        <f>'表1.4 销售预算表（出售）'!ER164</f>
        <v>0</v>
      </c>
      <c r="ER134" s="125">
        <f>'表1.4 销售预算表（出售）'!ES164</f>
        <v>0</v>
      </c>
      <c r="ES134" s="125">
        <f>'表1.4 销售预算表（出售）'!ET164</f>
        <v>0</v>
      </c>
      <c r="ET134" s="125">
        <f>'表1.4 销售预算表（出售）'!EU164</f>
        <v>0</v>
      </c>
      <c r="EU134" s="125">
        <f>'表1.4 销售预算表（出售）'!EV164</f>
        <v>0</v>
      </c>
      <c r="EV134" s="125">
        <f>'表1.4 销售预算表（出售）'!EW164</f>
        <v>0</v>
      </c>
      <c r="EW134" s="125">
        <f>'表1.4 销售预算表（出售）'!EX164</f>
        <v>0</v>
      </c>
      <c r="EX134" s="125">
        <f>'表1.4 销售预算表（出售）'!EY164</f>
        <v>0</v>
      </c>
      <c r="EY134" s="125">
        <f>'表1.4 销售预算表（出售）'!EZ164</f>
        <v>0</v>
      </c>
      <c r="EZ134" s="125">
        <f>'表1.4 销售预算表（出售）'!FA164</f>
        <v>0</v>
      </c>
      <c r="FA134" s="125">
        <f>'表1.4 销售预算表（出售）'!FB164</f>
        <v>0</v>
      </c>
      <c r="FB134" s="125">
        <f>'表1.4 销售预算表（出售）'!FC164</f>
        <v>0</v>
      </c>
      <c r="FC134" s="125">
        <f>'表1.4 销售预算表（出售）'!FD164</f>
        <v>0</v>
      </c>
      <c r="FD134" s="125">
        <f>'表1.4 销售预算表（出售）'!FE164</f>
        <v>0</v>
      </c>
      <c r="FE134" s="125">
        <f>'表1.4 销售预算表（出售）'!FF164</f>
        <v>0</v>
      </c>
      <c r="FF134" s="125">
        <f>'表1.4 销售预算表（出售）'!FG164</f>
        <v>0</v>
      </c>
      <c r="FG134" s="125">
        <f>'表1.4 销售预算表（出售）'!FH164</f>
        <v>0</v>
      </c>
      <c r="FH134" s="125">
        <f>'表1.4 销售预算表（出售）'!FI164</f>
        <v>0</v>
      </c>
      <c r="FI134" s="125">
        <f>'表1.4 销售预算表（出售）'!FJ164</f>
        <v>0</v>
      </c>
      <c r="FJ134" s="125">
        <f>'表1.4 销售预算表（出售）'!FK164</f>
        <v>0</v>
      </c>
      <c r="FK134" s="125">
        <f>'表1.4 销售预算表（出售）'!FL164</f>
        <v>0</v>
      </c>
      <c r="FL134" s="125">
        <f>'表1.4 销售预算表（出售）'!FM164</f>
        <v>0</v>
      </c>
      <c r="FM134" s="125">
        <f>'表1.4 销售预算表（出售）'!FN164</f>
        <v>0</v>
      </c>
      <c r="FN134" s="125">
        <f>'表1.4 销售预算表（出售）'!FO164</f>
        <v>0</v>
      </c>
      <c r="FO134" s="125">
        <f>'表1.4 销售预算表（出售）'!FP164</f>
        <v>0</v>
      </c>
      <c r="FP134" s="125">
        <f>'表1.4 销售预算表（出售）'!FQ164</f>
        <v>0</v>
      </c>
      <c r="FQ134" s="125">
        <f>'表1.4 销售预算表（出售）'!FR164</f>
        <v>0</v>
      </c>
      <c r="FR134" s="125">
        <f>'表1.4 销售预算表（出售）'!FS164</f>
        <v>0</v>
      </c>
      <c r="FS134" s="125">
        <f>'表1.4 销售预算表（出售）'!FT164</f>
        <v>0</v>
      </c>
      <c r="FT134" s="125">
        <f>'表1.4 销售预算表（出售）'!FU164</f>
        <v>0</v>
      </c>
      <c r="FU134" s="125">
        <f>'表1.4 销售预算表（出售）'!FV164</f>
        <v>0</v>
      </c>
      <c r="FV134" s="125">
        <f>'表1.4 销售预算表（出售）'!FW164</f>
        <v>0</v>
      </c>
      <c r="FW134" s="125">
        <f>'表1.4 销售预算表（出售）'!FX164</f>
        <v>0</v>
      </c>
      <c r="FX134" s="125">
        <f>'表1.4 销售预算表（出售）'!FY164</f>
        <v>0</v>
      </c>
      <c r="FY134" s="125">
        <f>'表1.4 销售预算表（出售）'!FZ164</f>
        <v>0</v>
      </c>
      <c r="FZ134" s="125">
        <f>'表1.4 销售预算表（出售）'!GA164</f>
        <v>0</v>
      </c>
      <c r="GA134" s="125">
        <f>'表1.4 销售预算表（出售）'!GB164</f>
        <v>0</v>
      </c>
      <c r="GB134" s="125">
        <f>'表1.4 销售预算表（出售）'!GC164</f>
        <v>0</v>
      </c>
      <c r="GC134" s="125">
        <f>'表1.4 销售预算表（出售）'!GD164</f>
        <v>0</v>
      </c>
      <c r="GD134" s="125">
        <f>'表1.4 销售预算表（出售）'!GE164</f>
        <v>0</v>
      </c>
      <c r="GE134" s="125">
        <f>'表1.4 销售预算表（出售）'!GF164</f>
        <v>0</v>
      </c>
    </row>
    <row r="135" spans="1:187" s="93" customFormat="1" ht="21" customHeight="1" outlineLevel="1">
      <c r="A135" s="43" t="str">
        <f>目录及说明!$C$3</f>
        <v>XX地区</v>
      </c>
      <c r="B135" s="43" t="str">
        <f>目录及说明!$C$4</f>
        <v>XX项目</v>
      </c>
      <c r="C135" s="94" t="str">
        <f t="shared" si="280"/>
        <v>类别4</v>
      </c>
      <c r="D135" s="853"/>
      <c r="E135" s="125">
        <f>'表1.4 销售预算表（出售）'!F165</f>
        <v>0</v>
      </c>
      <c r="F135" s="125">
        <f>'表1.4 销售预算表（出售）'!G165</f>
        <v>0</v>
      </c>
      <c r="G135" s="125">
        <f>'表1.4 销售预算表（出售）'!H165</f>
        <v>0</v>
      </c>
      <c r="H135" s="125">
        <f>'表1.4 销售预算表（出售）'!I165</f>
        <v>0</v>
      </c>
      <c r="I135" s="125">
        <f>'表1.4 销售预算表（出售）'!J165</f>
        <v>0</v>
      </c>
      <c r="J135" s="125">
        <f>'表1.4 销售预算表（出售）'!K165</f>
        <v>0</v>
      </c>
      <c r="K135" s="125">
        <f>'表1.4 销售预算表（出售）'!L165</f>
        <v>0</v>
      </c>
      <c r="L135" s="125">
        <f>'表1.4 销售预算表（出售）'!M165</f>
        <v>0</v>
      </c>
      <c r="M135" s="125">
        <f>'表1.4 销售预算表（出售）'!N165</f>
        <v>0</v>
      </c>
      <c r="N135" s="125">
        <f>'表1.4 销售预算表（出售）'!O165</f>
        <v>0</v>
      </c>
      <c r="O135" s="125">
        <f>'表1.4 销售预算表（出售）'!P165</f>
        <v>0</v>
      </c>
      <c r="P135" s="125">
        <f>'表1.4 销售预算表（出售）'!Q165</f>
        <v>0</v>
      </c>
      <c r="Q135" s="125">
        <f>'表1.4 销售预算表（出售）'!R165</f>
        <v>0</v>
      </c>
      <c r="R135" s="125">
        <f>'表1.4 销售预算表（出售）'!S165</f>
        <v>0</v>
      </c>
      <c r="S135" s="125">
        <f>'表1.4 销售预算表（出售）'!T165</f>
        <v>0</v>
      </c>
      <c r="T135" s="125">
        <f>'表1.4 销售预算表（出售）'!U165</f>
        <v>0</v>
      </c>
      <c r="U135" s="125">
        <f>'表1.4 销售预算表（出售）'!V165</f>
        <v>0</v>
      </c>
      <c r="V135" s="125">
        <f>'表1.4 销售预算表（出售）'!W165</f>
        <v>0</v>
      </c>
      <c r="W135" s="125">
        <f>'表1.4 销售预算表（出售）'!X165</f>
        <v>0</v>
      </c>
      <c r="X135" s="125">
        <f>'表1.4 销售预算表（出售）'!Y165</f>
        <v>0</v>
      </c>
      <c r="Y135" s="125">
        <f>'表1.4 销售预算表（出售）'!Z165</f>
        <v>0</v>
      </c>
      <c r="Z135" s="125">
        <f>'表1.4 销售预算表（出售）'!AA165</f>
        <v>0</v>
      </c>
      <c r="AA135" s="125">
        <f>'表1.4 销售预算表（出售）'!AB165</f>
        <v>0</v>
      </c>
      <c r="AB135" s="125">
        <f>'表1.4 销售预算表（出售）'!AC165</f>
        <v>0</v>
      </c>
      <c r="AC135" s="125">
        <f>'表1.4 销售预算表（出售）'!AD165</f>
        <v>0</v>
      </c>
      <c r="AD135" s="125">
        <f>'表1.4 销售预算表（出售）'!AE165</f>
        <v>0</v>
      </c>
      <c r="AE135" s="125">
        <f>'表1.4 销售预算表（出售）'!AF165</f>
        <v>0</v>
      </c>
      <c r="AF135" s="125">
        <f>'表1.4 销售预算表（出售）'!AG165</f>
        <v>0</v>
      </c>
      <c r="AG135" s="125">
        <f>'表1.4 销售预算表（出售）'!AH165</f>
        <v>0</v>
      </c>
      <c r="AH135" s="125">
        <f>'表1.4 销售预算表（出售）'!AI165</f>
        <v>0</v>
      </c>
      <c r="AI135" s="125">
        <f>'表1.4 销售预算表（出售）'!AJ165</f>
        <v>0</v>
      </c>
      <c r="AJ135" s="125">
        <f>'表1.4 销售预算表（出售）'!AK165</f>
        <v>0</v>
      </c>
      <c r="AK135" s="125">
        <f>'表1.4 销售预算表（出售）'!AL165</f>
        <v>0</v>
      </c>
      <c r="AL135" s="125">
        <f>'表1.4 销售预算表（出售）'!AM165</f>
        <v>0</v>
      </c>
      <c r="AM135" s="125">
        <f>'表1.4 销售预算表（出售）'!AN165</f>
        <v>0</v>
      </c>
      <c r="AN135" s="125">
        <f>'表1.4 销售预算表（出售）'!AO165</f>
        <v>0</v>
      </c>
      <c r="AO135" s="125">
        <f>'表1.4 销售预算表（出售）'!AP165</f>
        <v>0</v>
      </c>
      <c r="AP135" s="125">
        <f>'表1.4 销售预算表（出售）'!AQ165</f>
        <v>0</v>
      </c>
      <c r="AQ135" s="125">
        <f>'表1.4 销售预算表（出售）'!AR165</f>
        <v>0</v>
      </c>
      <c r="AR135" s="125">
        <f>'表1.4 销售预算表（出售）'!AS165</f>
        <v>0</v>
      </c>
      <c r="AS135" s="125">
        <f>'表1.4 销售预算表（出售）'!AT165</f>
        <v>0</v>
      </c>
      <c r="AT135" s="125">
        <f>'表1.4 销售预算表（出售）'!AU165</f>
        <v>0</v>
      </c>
      <c r="AU135" s="125">
        <f>'表1.4 销售预算表（出售）'!AV165</f>
        <v>0</v>
      </c>
      <c r="AV135" s="125">
        <f>'表1.4 销售预算表（出售）'!AW165</f>
        <v>0</v>
      </c>
      <c r="AW135" s="125">
        <f>'表1.4 销售预算表（出售）'!AX165</f>
        <v>0</v>
      </c>
      <c r="AX135" s="125">
        <f>'表1.4 销售预算表（出售）'!AY165</f>
        <v>0</v>
      </c>
      <c r="AY135" s="125">
        <f>'表1.4 销售预算表（出售）'!AZ165</f>
        <v>0</v>
      </c>
      <c r="AZ135" s="125">
        <f>'表1.4 销售预算表（出售）'!BA165</f>
        <v>0</v>
      </c>
      <c r="BA135" s="125">
        <f>'表1.4 销售预算表（出售）'!BB165</f>
        <v>0</v>
      </c>
      <c r="BB135" s="125">
        <f>'表1.4 销售预算表（出售）'!BC165</f>
        <v>0</v>
      </c>
      <c r="BC135" s="125">
        <f>'表1.4 销售预算表（出售）'!BD165</f>
        <v>0</v>
      </c>
      <c r="BD135" s="125">
        <f>'表1.4 销售预算表（出售）'!BE165</f>
        <v>0</v>
      </c>
      <c r="BE135" s="125">
        <f>'表1.4 销售预算表（出售）'!BF165</f>
        <v>0</v>
      </c>
      <c r="BF135" s="125">
        <f>'表1.4 销售预算表（出售）'!BG165</f>
        <v>0</v>
      </c>
      <c r="BG135" s="125">
        <f>'表1.4 销售预算表（出售）'!BH165</f>
        <v>0</v>
      </c>
      <c r="BH135" s="125">
        <f>'表1.4 销售预算表（出售）'!BI165</f>
        <v>0</v>
      </c>
      <c r="BI135" s="125">
        <f>'表1.4 销售预算表（出售）'!BJ165</f>
        <v>0</v>
      </c>
      <c r="BJ135" s="125">
        <f>'表1.4 销售预算表（出售）'!BK165</f>
        <v>0</v>
      </c>
      <c r="BK135" s="125">
        <f>'表1.4 销售预算表（出售）'!BL165</f>
        <v>0</v>
      </c>
      <c r="BL135" s="125">
        <f>'表1.4 销售预算表（出售）'!BM165</f>
        <v>0</v>
      </c>
      <c r="BM135" s="125">
        <f>'表1.4 销售预算表（出售）'!BN165</f>
        <v>0</v>
      </c>
      <c r="BN135" s="125">
        <f>'表1.4 销售预算表（出售）'!BO165</f>
        <v>0</v>
      </c>
      <c r="BO135" s="125">
        <f>'表1.4 销售预算表（出售）'!BP165</f>
        <v>0</v>
      </c>
      <c r="BP135" s="125">
        <f>'表1.4 销售预算表（出售）'!BQ165</f>
        <v>0</v>
      </c>
      <c r="BQ135" s="125">
        <f>'表1.4 销售预算表（出售）'!BR165</f>
        <v>0</v>
      </c>
      <c r="BR135" s="125">
        <f>'表1.4 销售预算表（出售）'!BS165</f>
        <v>0</v>
      </c>
      <c r="BS135" s="125">
        <f>'表1.4 销售预算表（出售）'!BT165</f>
        <v>0</v>
      </c>
      <c r="BT135" s="125">
        <f>'表1.4 销售预算表（出售）'!BU165</f>
        <v>0</v>
      </c>
      <c r="BU135" s="125">
        <f>'表1.4 销售预算表（出售）'!BV165</f>
        <v>0</v>
      </c>
      <c r="BV135" s="125">
        <f>'表1.4 销售预算表（出售）'!BW165</f>
        <v>0</v>
      </c>
      <c r="BW135" s="125">
        <f>'表1.4 销售预算表（出售）'!BX165</f>
        <v>0</v>
      </c>
      <c r="BX135" s="125">
        <f>'表1.4 销售预算表（出售）'!BY165</f>
        <v>0</v>
      </c>
      <c r="BY135" s="125">
        <f>'表1.4 销售预算表（出售）'!BZ165</f>
        <v>0</v>
      </c>
      <c r="BZ135" s="125">
        <f>'表1.4 销售预算表（出售）'!CA165</f>
        <v>0</v>
      </c>
      <c r="CA135" s="125">
        <f>'表1.4 销售预算表（出售）'!CB165</f>
        <v>0</v>
      </c>
      <c r="CB135" s="125">
        <f>'表1.4 销售预算表（出售）'!CC165</f>
        <v>0</v>
      </c>
      <c r="CC135" s="125">
        <f>'表1.4 销售预算表（出售）'!CD165</f>
        <v>0</v>
      </c>
      <c r="CD135" s="125">
        <f>'表1.4 销售预算表（出售）'!CE165</f>
        <v>0</v>
      </c>
      <c r="CE135" s="125">
        <f>'表1.4 销售预算表（出售）'!CF165</f>
        <v>0</v>
      </c>
      <c r="CF135" s="125">
        <f>'表1.4 销售预算表（出售）'!CG165</f>
        <v>0</v>
      </c>
      <c r="CG135" s="125">
        <f>'表1.4 销售预算表（出售）'!CH165</f>
        <v>0</v>
      </c>
      <c r="CH135" s="125">
        <f>'表1.4 销售预算表（出售）'!CI165</f>
        <v>0</v>
      </c>
      <c r="CI135" s="125">
        <f>'表1.4 销售预算表（出售）'!CJ165</f>
        <v>0</v>
      </c>
      <c r="CJ135" s="125">
        <f>'表1.4 销售预算表（出售）'!CK165</f>
        <v>0</v>
      </c>
      <c r="CK135" s="125">
        <f>'表1.4 销售预算表（出售）'!CL165</f>
        <v>0</v>
      </c>
      <c r="CL135" s="125">
        <f>'表1.4 销售预算表（出售）'!CM165</f>
        <v>0</v>
      </c>
      <c r="CM135" s="125">
        <f>'表1.4 销售预算表（出售）'!CN165</f>
        <v>0</v>
      </c>
      <c r="CN135" s="125">
        <f>'表1.4 销售预算表（出售）'!CO165</f>
        <v>0</v>
      </c>
      <c r="CO135" s="125">
        <f>'表1.4 销售预算表（出售）'!CP165</f>
        <v>0</v>
      </c>
      <c r="CP135" s="125">
        <f>'表1.4 销售预算表（出售）'!CQ165</f>
        <v>0</v>
      </c>
      <c r="CQ135" s="125">
        <f>'表1.4 销售预算表（出售）'!CR165</f>
        <v>0</v>
      </c>
      <c r="CR135" s="125">
        <f>'表1.4 销售预算表（出售）'!CS165</f>
        <v>0</v>
      </c>
      <c r="CS135" s="125">
        <f>'表1.4 销售预算表（出售）'!CT165</f>
        <v>0</v>
      </c>
      <c r="CT135" s="125">
        <f>'表1.4 销售预算表（出售）'!CU165</f>
        <v>0</v>
      </c>
      <c r="CU135" s="125">
        <f>'表1.4 销售预算表（出售）'!CV165</f>
        <v>0</v>
      </c>
      <c r="CV135" s="125">
        <f>'表1.4 销售预算表（出售）'!CW165</f>
        <v>0</v>
      </c>
      <c r="CW135" s="125">
        <f>'表1.4 销售预算表（出售）'!CX165</f>
        <v>0</v>
      </c>
      <c r="CX135" s="125">
        <f>'表1.4 销售预算表（出售）'!CY165</f>
        <v>0</v>
      </c>
      <c r="CY135" s="125">
        <f>'表1.4 销售预算表（出售）'!CZ165</f>
        <v>0</v>
      </c>
      <c r="CZ135" s="125">
        <f>'表1.4 销售预算表（出售）'!DA165</f>
        <v>0</v>
      </c>
      <c r="DA135" s="125">
        <f>'表1.4 销售预算表（出售）'!DB165</f>
        <v>0</v>
      </c>
      <c r="DB135" s="125">
        <f>'表1.4 销售预算表（出售）'!DC165</f>
        <v>0</v>
      </c>
      <c r="DC135" s="125">
        <f>'表1.4 销售预算表（出售）'!DD165</f>
        <v>0</v>
      </c>
      <c r="DD135" s="125">
        <f>'表1.4 销售预算表（出售）'!DE165</f>
        <v>0</v>
      </c>
      <c r="DE135" s="125">
        <f>'表1.4 销售预算表（出售）'!DF165</f>
        <v>0</v>
      </c>
      <c r="DF135" s="125">
        <f>'表1.4 销售预算表（出售）'!DG165</f>
        <v>0</v>
      </c>
      <c r="DG135" s="125">
        <f>'表1.4 销售预算表（出售）'!DH165</f>
        <v>0</v>
      </c>
      <c r="DH135" s="125">
        <f>'表1.4 销售预算表（出售）'!DI165</f>
        <v>0</v>
      </c>
      <c r="DI135" s="125">
        <f>'表1.4 销售预算表（出售）'!DJ165</f>
        <v>0</v>
      </c>
      <c r="DJ135" s="125">
        <f>'表1.4 销售预算表（出售）'!DK165</f>
        <v>0</v>
      </c>
      <c r="DK135" s="125">
        <f>'表1.4 销售预算表（出售）'!DL165</f>
        <v>0</v>
      </c>
      <c r="DL135" s="125">
        <f>'表1.4 销售预算表（出售）'!DM165</f>
        <v>0</v>
      </c>
      <c r="DM135" s="125">
        <f>'表1.4 销售预算表（出售）'!DN165</f>
        <v>0</v>
      </c>
      <c r="DN135" s="125">
        <f>'表1.4 销售预算表（出售）'!DO165</f>
        <v>0</v>
      </c>
      <c r="DO135" s="125">
        <f>'表1.4 销售预算表（出售）'!DP165</f>
        <v>0</v>
      </c>
      <c r="DP135" s="125">
        <f>'表1.4 销售预算表（出售）'!DQ165</f>
        <v>0</v>
      </c>
      <c r="DQ135" s="125">
        <f>'表1.4 销售预算表（出售）'!DR165</f>
        <v>0</v>
      </c>
      <c r="DR135" s="125">
        <f>'表1.4 销售预算表（出售）'!DS165</f>
        <v>0</v>
      </c>
      <c r="DS135" s="125">
        <f>'表1.4 销售预算表（出售）'!DT165</f>
        <v>0</v>
      </c>
      <c r="DT135" s="125">
        <f>'表1.4 销售预算表（出售）'!DU165</f>
        <v>0</v>
      </c>
      <c r="DU135" s="125">
        <f>'表1.4 销售预算表（出售）'!DV165</f>
        <v>0</v>
      </c>
      <c r="DV135" s="125">
        <f>'表1.4 销售预算表（出售）'!DW165</f>
        <v>0</v>
      </c>
      <c r="DW135" s="125">
        <f>'表1.4 销售预算表（出售）'!DX165</f>
        <v>0</v>
      </c>
      <c r="DX135" s="125">
        <f>'表1.4 销售预算表（出售）'!DY165</f>
        <v>0</v>
      </c>
      <c r="DY135" s="125">
        <f>'表1.4 销售预算表（出售）'!DZ165</f>
        <v>0</v>
      </c>
      <c r="DZ135" s="125">
        <f>'表1.4 销售预算表（出售）'!EA165</f>
        <v>0</v>
      </c>
      <c r="EA135" s="125">
        <f>'表1.4 销售预算表（出售）'!EB165</f>
        <v>0</v>
      </c>
      <c r="EB135" s="125">
        <f>'表1.4 销售预算表（出售）'!EC165</f>
        <v>0</v>
      </c>
      <c r="EC135" s="125">
        <f>'表1.4 销售预算表（出售）'!ED165</f>
        <v>0</v>
      </c>
      <c r="ED135" s="125">
        <f>'表1.4 销售预算表（出售）'!EE165</f>
        <v>0</v>
      </c>
      <c r="EE135" s="125">
        <f>'表1.4 销售预算表（出售）'!EF165</f>
        <v>0</v>
      </c>
      <c r="EF135" s="125">
        <f>'表1.4 销售预算表（出售）'!EG165</f>
        <v>0</v>
      </c>
      <c r="EG135" s="125">
        <f>'表1.4 销售预算表（出售）'!EH165</f>
        <v>0</v>
      </c>
      <c r="EH135" s="125">
        <f>'表1.4 销售预算表（出售）'!EI165</f>
        <v>0</v>
      </c>
      <c r="EI135" s="125">
        <f>'表1.4 销售预算表（出售）'!EJ165</f>
        <v>0</v>
      </c>
      <c r="EJ135" s="125">
        <f>'表1.4 销售预算表（出售）'!EK165</f>
        <v>0</v>
      </c>
      <c r="EK135" s="125">
        <f>'表1.4 销售预算表（出售）'!EL165</f>
        <v>0</v>
      </c>
      <c r="EL135" s="125">
        <f>'表1.4 销售预算表（出售）'!EM165</f>
        <v>0</v>
      </c>
      <c r="EM135" s="125">
        <f>'表1.4 销售预算表（出售）'!EN165</f>
        <v>0</v>
      </c>
      <c r="EN135" s="125">
        <f>'表1.4 销售预算表（出售）'!EO165</f>
        <v>0</v>
      </c>
      <c r="EO135" s="125">
        <f>'表1.4 销售预算表（出售）'!EP165</f>
        <v>0</v>
      </c>
      <c r="EP135" s="125">
        <f>'表1.4 销售预算表（出售）'!EQ165</f>
        <v>0</v>
      </c>
      <c r="EQ135" s="125">
        <f>'表1.4 销售预算表（出售）'!ER165</f>
        <v>0</v>
      </c>
      <c r="ER135" s="125">
        <f>'表1.4 销售预算表（出售）'!ES165</f>
        <v>0</v>
      </c>
      <c r="ES135" s="125">
        <f>'表1.4 销售预算表（出售）'!ET165</f>
        <v>0</v>
      </c>
      <c r="ET135" s="125">
        <f>'表1.4 销售预算表（出售）'!EU165</f>
        <v>0</v>
      </c>
      <c r="EU135" s="125">
        <f>'表1.4 销售预算表（出售）'!EV165</f>
        <v>0</v>
      </c>
      <c r="EV135" s="125">
        <f>'表1.4 销售预算表（出售）'!EW165</f>
        <v>0</v>
      </c>
      <c r="EW135" s="125">
        <f>'表1.4 销售预算表（出售）'!EX165</f>
        <v>0</v>
      </c>
      <c r="EX135" s="125">
        <f>'表1.4 销售预算表（出售）'!EY165</f>
        <v>0</v>
      </c>
      <c r="EY135" s="125">
        <f>'表1.4 销售预算表（出售）'!EZ165</f>
        <v>0</v>
      </c>
      <c r="EZ135" s="125">
        <f>'表1.4 销售预算表（出售）'!FA165</f>
        <v>0</v>
      </c>
      <c r="FA135" s="125">
        <f>'表1.4 销售预算表（出售）'!FB165</f>
        <v>0</v>
      </c>
      <c r="FB135" s="125">
        <f>'表1.4 销售预算表（出售）'!FC165</f>
        <v>0</v>
      </c>
      <c r="FC135" s="125">
        <f>'表1.4 销售预算表（出售）'!FD165</f>
        <v>0</v>
      </c>
      <c r="FD135" s="125">
        <f>'表1.4 销售预算表（出售）'!FE165</f>
        <v>0</v>
      </c>
      <c r="FE135" s="125">
        <f>'表1.4 销售预算表（出售）'!FF165</f>
        <v>0</v>
      </c>
      <c r="FF135" s="125">
        <f>'表1.4 销售预算表（出售）'!FG165</f>
        <v>0</v>
      </c>
      <c r="FG135" s="125">
        <f>'表1.4 销售预算表（出售）'!FH165</f>
        <v>0</v>
      </c>
      <c r="FH135" s="125">
        <f>'表1.4 销售预算表（出售）'!FI165</f>
        <v>0</v>
      </c>
      <c r="FI135" s="125">
        <f>'表1.4 销售预算表（出售）'!FJ165</f>
        <v>0</v>
      </c>
      <c r="FJ135" s="125">
        <f>'表1.4 销售预算表（出售）'!FK165</f>
        <v>0</v>
      </c>
      <c r="FK135" s="125">
        <f>'表1.4 销售预算表（出售）'!FL165</f>
        <v>0</v>
      </c>
      <c r="FL135" s="125">
        <f>'表1.4 销售预算表（出售）'!FM165</f>
        <v>0</v>
      </c>
      <c r="FM135" s="125">
        <f>'表1.4 销售预算表（出售）'!FN165</f>
        <v>0</v>
      </c>
      <c r="FN135" s="125">
        <f>'表1.4 销售预算表（出售）'!FO165</f>
        <v>0</v>
      </c>
      <c r="FO135" s="125">
        <f>'表1.4 销售预算表（出售）'!FP165</f>
        <v>0</v>
      </c>
      <c r="FP135" s="125">
        <f>'表1.4 销售预算表（出售）'!FQ165</f>
        <v>0</v>
      </c>
      <c r="FQ135" s="125">
        <f>'表1.4 销售预算表（出售）'!FR165</f>
        <v>0</v>
      </c>
      <c r="FR135" s="125">
        <f>'表1.4 销售预算表（出售）'!FS165</f>
        <v>0</v>
      </c>
      <c r="FS135" s="125">
        <f>'表1.4 销售预算表（出售）'!FT165</f>
        <v>0</v>
      </c>
      <c r="FT135" s="125">
        <f>'表1.4 销售预算表（出售）'!FU165</f>
        <v>0</v>
      </c>
      <c r="FU135" s="125">
        <f>'表1.4 销售预算表（出售）'!FV165</f>
        <v>0</v>
      </c>
      <c r="FV135" s="125">
        <f>'表1.4 销售预算表（出售）'!FW165</f>
        <v>0</v>
      </c>
      <c r="FW135" s="125">
        <f>'表1.4 销售预算表（出售）'!FX165</f>
        <v>0</v>
      </c>
      <c r="FX135" s="125">
        <f>'表1.4 销售预算表（出售）'!FY165</f>
        <v>0</v>
      </c>
      <c r="FY135" s="125">
        <f>'表1.4 销售预算表（出售）'!FZ165</f>
        <v>0</v>
      </c>
      <c r="FZ135" s="125">
        <f>'表1.4 销售预算表（出售）'!GA165</f>
        <v>0</v>
      </c>
      <c r="GA135" s="125">
        <f>'表1.4 销售预算表（出售）'!GB165</f>
        <v>0</v>
      </c>
      <c r="GB135" s="125">
        <f>'表1.4 销售预算表（出售）'!GC165</f>
        <v>0</v>
      </c>
      <c r="GC135" s="125">
        <f>'表1.4 销售预算表（出售）'!GD165</f>
        <v>0</v>
      </c>
      <c r="GD135" s="125">
        <f>'表1.4 销售预算表（出售）'!GE165</f>
        <v>0</v>
      </c>
      <c r="GE135" s="125">
        <f>'表1.4 销售预算表（出售）'!GF165</f>
        <v>0</v>
      </c>
    </row>
    <row r="136" spans="1:187" s="93" customFormat="1" ht="21" customHeight="1">
      <c r="A136" s="43" t="str">
        <f>目录及说明!$C$3</f>
        <v>XX地区</v>
      </c>
      <c r="B136" s="43" t="str">
        <f>目录及说明!$C$4</f>
        <v>XX项目</v>
      </c>
      <c r="C136" s="92" t="s">
        <v>6</v>
      </c>
      <c r="D136" s="853"/>
      <c r="E136" s="51">
        <f>'表1.4 销售预算表（出售）'!F166</f>
        <v>0</v>
      </c>
      <c r="F136" s="51">
        <f>'表1.4 销售预算表（出售）'!G166</f>
        <v>0</v>
      </c>
      <c r="G136" s="51">
        <f>'表1.4 销售预算表（出售）'!H166</f>
        <v>0</v>
      </c>
      <c r="H136" s="51">
        <f>'表1.4 销售预算表（出售）'!I166</f>
        <v>0</v>
      </c>
      <c r="I136" s="51">
        <f>'表1.4 销售预算表（出售）'!J166</f>
        <v>0</v>
      </c>
      <c r="J136" s="51">
        <f>'表1.4 销售预算表（出售）'!K166</f>
        <v>0</v>
      </c>
      <c r="K136" s="51">
        <f>'表1.4 销售预算表（出售）'!L166</f>
        <v>0</v>
      </c>
      <c r="L136" s="51">
        <f>'表1.4 销售预算表（出售）'!M166</f>
        <v>0</v>
      </c>
      <c r="M136" s="51">
        <f>'表1.4 销售预算表（出售）'!N166</f>
        <v>0</v>
      </c>
      <c r="N136" s="51">
        <f>'表1.4 销售预算表（出售）'!O166</f>
        <v>0</v>
      </c>
      <c r="O136" s="51">
        <f>'表1.4 销售预算表（出售）'!P166</f>
        <v>0</v>
      </c>
      <c r="P136" s="51">
        <f>'表1.4 销售预算表（出售）'!Q166</f>
        <v>0</v>
      </c>
      <c r="Q136" s="51">
        <f>'表1.4 销售预算表（出售）'!R166</f>
        <v>0</v>
      </c>
      <c r="R136" s="51">
        <f>'表1.4 销售预算表（出售）'!S166</f>
        <v>0</v>
      </c>
      <c r="S136" s="51">
        <f>'表1.4 销售预算表（出售）'!T166</f>
        <v>0</v>
      </c>
      <c r="T136" s="51">
        <f>'表1.4 销售预算表（出售）'!U166</f>
        <v>0</v>
      </c>
      <c r="U136" s="51">
        <f>'表1.4 销售预算表（出售）'!V166</f>
        <v>0</v>
      </c>
      <c r="V136" s="51">
        <f>'表1.4 销售预算表（出售）'!W166</f>
        <v>0</v>
      </c>
      <c r="W136" s="51">
        <f>'表1.4 销售预算表（出售）'!X166</f>
        <v>0</v>
      </c>
      <c r="X136" s="51">
        <f>'表1.4 销售预算表（出售）'!Y166</f>
        <v>0</v>
      </c>
      <c r="Y136" s="51">
        <f>'表1.4 销售预算表（出售）'!Z166</f>
        <v>0</v>
      </c>
      <c r="Z136" s="51">
        <f>'表1.4 销售预算表（出售）'!AA166</f>
        <v>0</v>
      </c>
      <c r="AA136" s="51">
        <f>'表1.4 销售预算表（出售）'!AB166</f>
        <v>0</v>
      </c>
      <c r="AB136" s="51">
        <f>'表1.4 销售预算表（出售）'!AC166</f>
        <v>0</v>
      </c>
      <c r="AC136" s="51">
        <f>'表1.4 销售预算表（出售）'!AD166</f>
        <v>0</v>
      </c>
      <c r="AD136" s="51">
        <f>'表1.4 销售预算表（出售）'!AE166</f>
        <v>0</v>
      </c>
      <c r="AE136" s="51">
        <f>'表1.4 销售预算表（出售）'!AF166</f>
        <v>0</v>
      </c>
      <c r="AF136" s="51">
        <f>'表1.4 销售预算表（出售）'!AG166</f>
        <v>0</v>
      </c>
      <c r="AG136" s="51">
        <f>'表1.4 销售预算表（出售）'!AH166</f>
        <v>0</v>
      </c>
      <c r="AH136" s="51">
        <f>'表1.4 销售预算表（出售）'!AI166</f>
        <v>0</v>
      </c>
      <c r="AI136" s="51">
        <f>'表1.4 销售预算表（出售）'!AJ166</f>
        <v>0</v>
      </c>
      <c r="AJ136" s="51">
        <f>'表1.4 销售预算表（出售）'!AK166</f>
        <v>0</v>
      </c>
      <c r="AK136" s="51">
        <f>'表1.4 销售预算表（出售）'!AL166</f>
        <v>0</v>
      </c>
      <c r="AL136" s="51">
        <f>'表1.4 销售预算表（出售）'!AM166</f>
        <v>0</v>
      </c>
      <c r="AM136" s="51">
        <f>'表1.4 销售预算表（出售）'!AN166</f>
        <v>0</v>
      </c>
      <c r="AN136" s="51">
        <f>'表1.4 销售预算表（出售）'!AO166</f>
        <v>0</v>
      </c>
      <c r="AO136" s="51">
        <f>'表1.4 销售预算表（出售）'!AP166</f>
        <v>0</v>
      </c>
      <c r="AP136" s="51">
        <f>'表1.4 销售预算表（出售）'!AQ166</f>
        <v>0</v>
      </c>
      <c r="AQ136" s="51">
        <f>'表1.4 销售预算表（出售）'!AR166</f>
        <v>0</v>
      </c>
      <c r="AR136" s="51">
        <f>'表1.4 销售预算表（出售）'!AS166</f>
        <v>0</v>
      </c>
      <c r="AS136" s="51">
        <f>'表1.4 销售预算表（出售）'!AT166</f>
        <v>0</v>
      </c>
      <c r="AT136" s="51">
        <f>'表1.4 销售预算表（出售）'!AU166</f>
        <v>0</v>
      </c>
      <c r="AU136" s="51">
        <f>'表1.4 销售预算表（出售）'!AV166</f>
        <v>0</v>
      </c>
      <c r="AV136" s="51">
        <f>'表1.4 销售预算表（出售）'!AW166</f>
        <v>0</v>
      </c>
      <c r="AW136" s="51">
        <f>'表1.4 销售预算表（出售）'!AX166</f>
        <v>0</v>
      </c>
      <c r="AX136" s="51">
        <f>'表1.4 销售预算表（出售）'!AY166</f>
        <v>0</v>
      </c>
      <c r="AY136" s="51">
        <f>'表1.4 销售预算表（出售）'!AZ166</f>
        <v>0</v>
      </c>
      <c r="AZ136" s="51">
        <f>'表1.4 销售预算表（出售）'!BA166</f>
        <v>0</v>
      </c>
      <c r="BA136" s="51">
        <f>'表1.4 销售预算表（出售）'!BB166</f>
        <v>0</v>
      </c>
      <c r="BB136" s="51">
        <f>'表1.4 销售预算表（出售）'!BC166</f>
        <v>0</v>
      </c>
      <c r="BC136" s="51">
        <f>'表1.4 销售预算表（出售）'!BD166</f>
        <v>0</v>
      </c>
      <c r="BD136" s="51">
        <f>'表1.4 销售预算表（出售）'!BE166</f>
        <v>0</v>
      </c>
      <c r="BE136" s="51">
        <f>'表1.4 销售预算表（出售）'!BF166</f>
        <v>0</v>
      </c>
      <c r="BF136" s="51">
        <f>'表1.4 销售预算表（出售）'!BG166</f>
        <v>0</v>
      </c>
      <c r="BG136" s="51">
        <f>'表1.4 销售预算表（出售）'!BH166</f>
        <v>0</v>
      </c>
      <c r="BH136" s="51">
        <f>'表1.4 销售预算表（出售）'!BI166</f>
        <v>0</v>
      </c>
      <c r="BI136" s="51">
        <f>'表1.4 销售预算表（出售）'!BJ166</f>
        <v>0</v>
      </c>
      <c r="BJ136" s="51">
        <f>'表1.4 销售预算表（出售）'!BK166</f>
        <v>0</v>
      </c>
      <c r="BK136" s="51">
        <f>'表1.4 销售预算表（出售）'!BL166</f>
        <v>0</v>
      </c>
      <c r="BL136" s="51">
        <f>'表1.4 销售预算表（出售）'!BM166</f>
        <v>0</v>
      </c>
      <c r="BM136" s="51">
        <f>'表1.4 销售预算表（出售）'!BN166</f>
        <v>0</v>
      </c>
      <c r="BN136" s="51">
        <f>'表1.4 销售预算表（出售）'!BO166</f>
        <v>0</v>
      </c>
      <c r="BO136" s="51">
        <f>'表1.4 销售预算表（出售）'!BP166</f>
        <v>0</v>
      </c>
      <c r="BP136" s="51">
        <f>'表1.4 销售预算表（出售）'!BQ166</f>
        <v>0</v>
      </c>
      <c r="BQ136" s="51">
        <f>'表1.4 销售预算表（出售）'!BR166</f>
        <v>0</v>
      </c>
      <c r="BR136" s="51">
        <f>'表1.4 销售预算表（出售）'!BS166</f>
        <v>0</v>
      </c>
      <c r="BS136" s="51">
        <f>'表1.4 销售预算表（出售）'!BT166</f>
        <v>0</v>
      </c>
      <c r="BT136" s="51">
        <f>'表1.4 销售预算表（出售）'!BU166</f>
        <v>0</v>
      </c>
      <c r="BU136" s="51">
        <f>'表1.4 销售预算表（出售）'!BV166</f>
        <v>0</v>
      </c>
      <c r="BV136" s="51">
        <f>'表1.4 销售预算表（出售）'!BW166</f>
        <v>0</v>
      </c>
      <c r="BW136" s="51">
        <f>'表1.4 销售预算表（出售）'!BX166</f>
        <v>0</v>
      </c>
      <c r="BX136" s="51">
        <f>'表1.4 销售预算表（出售）'!BY166</f>
        <v>0</v>
      </c>
      <c r="BY136" s="51">
        <f>'表1.4 销售预算表（出售）'!BZ166</f>
        <v>0</v>
      </c>
      <c r="BZ136" s="51">
        <f>'表1.4 销售预算表（出售）'!CA166</f>
        <v>0</v>
      </c>
      <c r="CA136" s="51">
        <f>'表1.4 销售预算表（出售）'!CB166</f>
        <v>0</v>
      </c>
      <c r="CB136" s="51">
        <f>'表1.4 销售预算表（出售）'!CC166</f>
        <v>0</v>
      </c>
      <c r="CC136" s="51">
        <f>'表1.4 销售预算表（出售）'!CD166</f>
        <v>0</v>
      </c>
      <c r="CD136" s="51">
        <f>'表1.4 销售预算表（出售）'!CE166</f>
        <v>0</v>
      </c>
      <c r="CE136" s="51">
        <f>'表1.4 销售预算表（出售）'!CF166</f>
        <v>0</v>
      </c>
      <c r="CF136" s="51">
        <f>'表1.4 销售预算表（出售）'!CG166</f>
        <v>0</v>
      </c>
      <c r="CG136" s="51">
        <f>'表1.4 销售预算表（出售）'!CH166</f>
        <v>0</v>
      </c>
      <c r="CH136" s="51">
        <f>'表1.4 销售预算表（出售）'!CI166</f>
        <v>0</v>
      </c>
      <c r="CI136" s="51">
        <f>'表1.4 销售预算表（出售）'!CJ166</f>
        <v>0</v>
      </c>
      <c r="CJ136" s="51">
        <f>'表1.4 销售预算表（出售）'!CK166</f>
        <v>0</v>
      </c>
      <c r="CK136" s="51">
        <f>'表1.4 销售预算表（出售）'!CL166</f>
        <v>0</v>
      </c>
      <c r="CL136" s="51">
        <f>'表1.4 销售预算表（出售）'!CM166</f>
        <v>0</v>
      </c>
      <c r="CM136" s="51">
        <f>'表1.4 销售预算表（出售）'!CN166</f>
        <v>0</v>
      </c>
      <c r="CN136" s="51">
        <f>'表1.4 销售预算表（出售）'!CO166</f>
        <v>0</v>
      </c>
      <c r="CO136" s="51">
        <f>'表1.4 销售预算表（出售）'!CP166</f>
        <v>0</v>
      </c>
      <c r="CP136" s="51">
        <f>'表1.4 销售预算表（出售）'!CQ166</f>
        <v>0</v>
      </c>
      <c r="CQ136" s="51">
        <f>'表1.4 销售预算表（出售）'!CR166</f>
        <v>0</v>
      </c>
      <c r="CR136" s="51">
        <f>'表1.4 销售预算表（出售）'!CS166</f>
        <v>0</v>
      </c>
      <c r="CS136" s="51">
        <f>'表1.4 销售预算表（出售）'!CT166</f>
        <v>0</v>
      </c>
      <c r="CT136" s="51">
        <f>'表1.4 销售预算表（出售）'!CU166</f>
        <v>0</v>
      </c>
      <c r="CU136" s="51">
        <f>'表1.4 销售预算表（出售）'!CV166</f>
        <v>0</v>
      </c>
      <c r="CV136" s="51">
        <f>'表1.4 销售预算表（出售）'!CW166</f>
        <v>0</v>
      </c>
      <c r="CW136" s="51">
        <f>'表1.4 销售预算表（出售）'!CX166</f>
        <v>0</v>
      </c>
      <c r="CX136" s="51">
        <f>'表1.4 销售预算表（出售）'!CY166</f>
        <v>0</v>
      </c>
      <c r="CY136" s="51">
        <f>'表1.4 销售预算表（出售）'!CZ166</f>
        <v>0</v>
      </c>
      <c r="CZ136" s="51">
        <f>'表1.4 销售预算表（出售）'!DA166</f>
        <v>0</v>
      </c>
      <c r="DA136" s="51">
        <f>'表1.4 销售预算表（出售）'!DB166</f>
        <v>0</v>
      </c>
      <c r="DB136" s="51">
        <f>'表1.4 销售预算表（出售）'!DC166</f>
        <v>0</v>
      </c>
      <c r="DC136" s="51">
        <f>'表1.4 销售预算表（出售）'!DD166</f>
        <v>0</v>
      </c>
      <c r="DD136" s="51">
        <f>'表1.4 销售预算表（出售）'!DE166</f>
        <v>0</v>
      </c>
      <c r="DE136" s="51">
        <f>'表1.4 销售预算表（出售）'!DF166</f>
        <v>0</v>
      </c>
      <c r="DF136" s="51">
        <f>'表1.4 销售预算表（出售）'!DG166</f>
        <v>0</v>
      </c>
      <c r="DG136" s="51">
        <f>'表1.4 销售预算表（出售）'!DH166</f>
        <v>0</v>
      </c>
      <c r="DH136" s="51">
        <f>'表1.4 销售预算表（出售）'!DI166</f>
        <v>0</v>
      </c>
      <c r="DI136" s="51">
        <f>'表1.4 销售预算表（出售）'!DJ166</f>
        <v>0</v>
      </c>
      <c r="DJ136" s="51">
        <f>'表1.4 销售预算表（出售）'!DK166</f>
        <v>0</v>
      </c>
      <c r="DK136" s="51">
        <f>'表1.4 销售预算表（出售）'!DL166</f>
        <v>0</v>
      </c>
      <c r="DL136" s="51">
        <f>'表1.4 销售预算表（出售）'!DM166</f>
        <v>0</v>
      </c>
      <c r="DM136" s="51">
        <f>'表1.4 销售预算表（出售）'!DN166</f>
        <v>0</v>
      </c>
      <c r="DN136" s="51">
        <f>'表1.4 销售预算表（出售）'!DO166</f>
        <v>0</v>
      </c>
      <c r="DO136" s="51">
        <f>'表1.4 销售预算表（出售）'!DP166</f>
        <v>0</v>
      </c>
      <c r="DP136" s="51">
        <f>'表1.4 销售预算表（出售）'!DQ166</f>
        <v>0</v>
      </c>
      <c r="DQ136" s="51">
        <f>'表1.4 销售预算表（出售）'!DR166</f>
        <v>0</v>
      </c>
      <c r="DR136" s="51">
        <f>'表1.4 销售预算表（出售）'!DS166</f>
        <v>0</v>
      </c>
      <c r="DS136" s="51">
        <f>'表1.4 销售预算表（出售）'!DT166</f>
        <v>0</v>
      </c>
      <c r="DT136" s="51">
        <f>'表1.4 销售预算表（出售）'!DU166</f>
        <v>0</v>
      </c>
      <c r="DU136" s="51">
        <f>'表1.4 销售预算表（出售）'!DV166</f>
        <v>0</v>
      </c>
      <c r="DV136" s="51">
        <f>'表1.4 销售预算表（出售）'!DW166</f>
        <v>0</v>
      </c>
      <c r="DW136" s="51">
        <f>'表1.4 销售预算表（出售）'!DX166</f>
        <v>0</v>
      </c>
      <c r="DX136" s="51">
        <f>'表1.4 销售预算表（出售）'!DY166</f>
        <v>0</v>
      </c>
      <c r="DY136" s="51">
        <f>'表1.4 销售预算表（出售）'!DZ166</f>
        <v>0</v>
      </c>
      <c r="DZ136" s="51">
        <f>'表1.4 销售预算表（出售）'!EA166</f>
        <v>0</v>
      </c>
      <c r="EA136" s="51">
        <f>'表1.4 销售预算表（出售）'!EB166</f>
        <v>0</v>
      </c>
      <c r="EB136" s="51">
        <f>'表1.4 销售预算表（出售）'!EC166</f>
        <v>0</v>
      </c>
      <c r="EC136" s="51">
        <f>'表1.4 销售预算表（出售）'!ED166</f>
        <v>0</v>
      </c>
      <c r="ED136" s="51">
        <f>'表1.4 销售预算表（出售）'!EE166</f>
        <v>0</v>
      </c>
      <c r="EE136" s="51">
        <f>'表1.4 销售预算表（出售）'!EF166</f>
        <v>0</v>
      </c>
      <c r="EF136" s="51">
        <f>'表1.4 销售预算表（出售）'!EG166</f>
        <v>0</v>
      </c>
      <c r="EG136" s="51">
        <f>'表1.4 销售预算表（出售）'!EH166</f>
        <v>0</v>
      </c>
      <c r="EH136" s="51">
        <f>'表1.4 销售预算表（出售）'!EI166</f>
        <v>0</v>
      </c>
      <c r="EI136" s="51">
        <f>'表1.4 销售预算表（出售）'!EJ166</f>
        <v>0</v>
      </c>
      <c r="EJ136" s="51">
        <f>'表1.4 销售预算表（出售）'!EK166</f>
        <v>0</v>
      </c>
      <c r="EK136" s="51">
        <f>'表1.4 销售预算表（出售）'!EL166</f>
        <v>0</v>
      </c>
      <c r="EL136" s="51">
        <f>'表1.4 销售预算表（出售）'!EM166</f>
        <v>0</v>
      </c>
      <c r="EM136" s="51">
        <f>'表1.4 销售预算表（出售）'!EN166</f>
        <v>0</v>
      </c>
      <c r="EN136" s="51">
        <f>'表1.4 销售预算表（出售）'!EO166</f>
        <v>0</v>
      </c>
      <c r="EO136" s="51">
        <f>'表1.4 销售预算表（出售）'!EP166</f>
        <v>0</v>
      </c>
      <c r="EP136" s="51">
        <f>'表1.4 销售预算表（出售）'!EQ166</f>
        <v>0</v>
      </c>
      <c r="EQ136" s="51">
        <f>'表1.4 销售预算表（出售）'!ER166</f>
        <v>0</v>
      </c>
      <c r="ER136" s="51">
        <f>'表1.4 销售预算表（出售）'!ES166</f>
        <v>0</v>
      </c>
      <c r="ES136" s="51">
        <f>'表1.4 销售预算表（出售）'!ET166</f>
        <v>0</v>
      </c>
      <c r="ET136" s="51">
        <f>'表1.4 销售预算表（出售）'!EU166</f>
        <v>0</v>
      </c>
      <c r="EU136" s="51">
        <f>'表1.4 销售预算表（出售）'!EV166</f>
        <v>0</v>
      </c>
      <c r="EV136" s="51">
        <f>'表1.4 销售预算表（出售）'!EW166</f>
        <v>0</v>
      </c>
      <c r="EW136" s="51">
        <f>'表1.4 销售预算表（出售）'!EX166</f>
        <v>0</v>
      </c>
      <c r="EX136" s="51">
        <f>'表1.4 销售预算表（出售）'!EY166</f>
        <v>0</v>
      </c>
      <c r="EY136" s="51">
        <f>'表1.4 销售预算表（出售）'!EZ166</f>
        <v>0</v>
      </c>
      <c r="EZ136" s="51">
        <f>'表1.4 销售预算表（出售）'!FA166</f>
        <v>0</v>
      </c>
      <c r="FA136" s="51">
        <f>'表1.4 销售预算表（出售）'!FB166</f>
        <v>0</v>
      </c>
      <c r="FB136" s="51">
        <f>'表1.4 销售预算表（出售）'!FC166</f>
        <v>0</v>
      </c>
      <c r="FC136" s="51">
        <f>'表1.4 销售预算表（出售）'!FD166</f>
        <v>0</v>
      </c>
      <c r="FD136" s="51">
        <f>'表1.4 销售预算表（出售）'!FE166</f>
        <v>0</v>
      </c>
      <c r="FE136" s="51">
        <f>'表1.4 销售预算表（出售）'!FF166</f>
        <v>0</v>
      </c>
      <c r="FF136" s="51">
        <f>'表1.4 销售预算表（出售）'!FG166</f>
        <v>0</v>
      </c>
      <c r="FG136" s="51">
        <f>'表1.4 销售预算表（出售）'!FH166</f>
        <v>0</v>
      </c>
      <c r="FH136" s="51">
        <f>'表1.4 销售预算表（出售）'!FI166</f>
        <v>0</v>
      </c>
      <c r="FI136" s="51">
        <f>'表1.4 销售预算表（出售）'!FJ166</f>
        <v>0</v>
      </c>
      <c r="FJ136" s="51">
        <f>'表1.4 销售预算表（出售）'!FK166</f>
        <v>0</v>
      </c>
      <c r="FK136" s="51">
        <f>'表1.4 销售预算表（出售）'!FL166</f>
        <v>0</v>
      </c>
      <c r="FL136" s="51">
        <f>'表1.4 销售预算表（出售）'!FM166</f>
        <v>0</v>
      </c>
      <c r="FM136" s="51">
        <f>'表1.4 销售预算表（出售）'!FN166</f>
        <v>0</v>
      </c>
      <c r="FN136" s="51">
        <f>'表1.4 销售预算表（出售）'!FO166</f>
        <v>0</v>
      </c>
      <c r="FO136" s="51">
        <f>'表1.4 销售预算表（出售）'!FP166</f>
        <v>0</v>
      </c>
      <c r="FP136" s="51">
        <f>'表1.4 销售预算表（出售）'!FQ166</f>
        <v>0</v>
      </c>
      <c r="FQ136" s="51">
        <f>'表1.4 销售预算表（出售）'!FR166</f>
        <v>0</v>
      </c>
      <c r="FR136" s="51">
        <f>'表1.4 销售预算表（出售）'!FS166</f>
        <v>0</v>
      </c>
      <c r="FS136" s="51">
        <f>'表1.4 销售预算表（出售）'!FT166</f>
        <v>0</v>
      </c>
      <c r="FT136" s="51">
        <f>'表1.4 销售预算表（出售）'!FU166</f>
        <v>0</v>
      </c>
      <c r="FU136" s="51">
        <f>'表1.4 销售预算表（出售）'!FV166</f>
        <v>0</v>
      </c>
      <c r="FV136" s="51">
        <f>'表1.4 销售预算表（出售）'!FW166</f>
        <v>0</v>
      </c>
      <c r="FW136" s="51">
        <f>'表1.4 销售预算表（出售）'!FX166</f>
        <v>0</v>
      </c>
      <c r="FX136" s="51">
        <f>'表1.4 销售预算表（出售）'!FY166</f>
        <v>0</v>
      </c>
      <c r="FY136" s="51">
        <f>'表1.4 销售预算表（出售）'!FZ166</f>
        <v>0</v>
      </c>
      <c r="FZ136" s="51">
        <f>'表1.4 销售预算表（出售）'!GA166</f>
        <v>0</v>
      </c>
      <c r="GA136" s="51">
        <f>'表1.4 销售预算表（出售）'!GB166</f>
        <v>0</v>
      </c>
      <c r="GB136" s="51">
        <f>'表1.4 销售预算表（出售）'!GC166</f>
        <v>0</v>
      </c>
      <c r="GC136" s="51">
        <f>'表1.4 销售预算表（出售）'!GD166</f>
        <v>0</v>
      </c>
      <c r="GD136" s="51">
        <f>'表1.4 销售预算表（出售）'!GE166</f>
        <v>0</v>
      </c>
      <c r="GE136" s="51">
        <f>'表1.4 销售预算表（出售）'!GF166</f>
        <v>0</v>
      </c>
    </row>
    <row r="137" spans="1:187" s="93" customFormat="1" ht="21" customHeight="1" outlineLevel="1">
      <c r="A137" s="43" t="str">
        <f>目录及说明!$C$3</f>
        <v>XX地区</v>
      </c>
      <c r="B137" s="43" t="str">
        <f>目录及说明!$C$4</f>
        <v>XX项目</v>
      </c>
      <c r="C137" s="94" t="str">
        <f t="shared" ref="C137:C140" si="281">C17</f>
        <v>类别1</v>
      </c>
      <c r="D137" s="853"/>
      <c r="E137" s="125">
        <f>'表1.4 销售预算表（出售）'!F167</f>
        <v>0</v>
      </c>
      <c r="F137" s="125">
        <f>'表1.4 销售预算表（出售）'!G167</f>
        <v>0</v>
      </c>
      <c r="G137" s="125">
        <f>'表1.4 销售预算表（出售）'!H167</f>
        <v>0</v>
      </c>
      <c r="H137" s="125">
        <f>'表1.4 销售预算表（出售）'!I167</f>
        <v>0</v>
      </c>
      <c r="I137" s="125">
        <f>'表1.4 销售预算表（出售）'!J167</f>
        <v>0</v>
      </c>
      <c r="J137" s="125">
        <f>'表1.4 销售预算表（出售）'!K167</f>
        <v>0</v>
      </c>
      <c r="K137" s="125">
        <f>'表1.4 销售预算表（出售）'!L167</f>
        <v>0</v>
      </c>
      <c r="L137" s="125">
        <f>'表1.4 销售预算表（出售）'!M167</f>
        <v>0</v>
      </c>
      <c r="M137" s="125">
        <f>'表1.4 销售预算表（出售）'!N167</f>
        <v>0</v>
      </c>
      <c r="N137" s="125">
        <f>'表1.4 销售预算表（出售）'!O167</f>
        <v>0</v>
      </c>
      <c r="O137" s="125">
        <f>'表1.4 销售预算表（出售）'!P167</f>
        <v>0</v>
      </c>
      <c r="P137" s="125">
        <f>'表1.4 销售预算表（出售）'!Q167</f>
        <v>0</v>
      </c>
      <c r="Q137" s="125">
        <f>'表1.4 销售预算表（出售）'!R167</f>
        <v>0</v>
      </c>
      <c r="R137" s="125">
        <f>'表1.4 销售预算表（出售）'!S167</f>
        <v>0</v>
      </c>
      <c r="S137" s="125">
        <f>'表1.4 销售预算表（出售）'!T167</f>
        <v>0</v>
      </c>
      <c r="T137" s="125">
        <f>'表1.4 销售预算表（出售）'!U167</f>
        <v>0</v>
      </c>
      <c r="U137" s="125">
        <f>'表1.4 销售预算表（出售）'!V167</f>
        <v>0</v>
      </c>
      <c r="V137" s="125">
        <f>'表1.4 销售预算表（出售）'!W167</f>
        <v>0</v>
      </c>
      <c r="W137" s="125">
        <f>'表1.4 销售预算表（出售）'!X167</f>
        <v>0</v>
      </c>
      <c r="X137" s="125">
        <f>'表1.4 销售预算表（出售）'!Y167</f>
        <v>0</v>
      </c>
      <c r="Y137" s="125">
        <f>'表1.4 销售预算表（出售）'!Z167</f>
        <v>0</v>
      </c>
      <c r="Z137" s="125">
        <f>'表1.4 销售预算表（出售）'!AA167</f>
        <v>0</v>
      </c>
      <c r="AA137" s="125">
        <f>'表1.4 销售预算表（出售）'!AB167</f>
        <v>0</v>
      </c>
      <c r="AB137" s="125">
        <f>'表1.4 销售预算表（出售）'!AC167</f>
        <v>0</v>
      </c>
      <c r="AC137" s="125">
        <f>'表1.4 销售预算表（出售）'!AD167</f>
        <v>0</v>
      </c>
      <c r="AD137" s="125">
        <f>'表1.4 销售预算表（出售）'!AE167</f>
        <v>0</v>
      </c>
      <c r="AE137" s="125">
        <f>'表1.4 销售预算表（出售）'!AF167</f>
        <v>0</v>
      </c>
      <c r="AF137" s="125">
        <f>'表1.4 销售预算表（出售）'!AG167</f>
        <v>0</v>
      </c>
      <c r="AG137" s="125">
        <f>'表1.4 销售预算表（出售）'!AH167</f>
        <v>0</v>
      </c>
      <c r="AH137" s="125">
        <f>'表1.4 销售预算表（出售）'!AI167</f>
        <v>0</v>
      </c>
      <c r="AI137" s="125">
        <f>'表1.4 销售预算表（出售）'!AJ167</f>
        <v>0</v>
      </c>
      <c r="AJ137" s="125">
        <f>'表1.4 销售预算表（出售）'!AK167</f>
        <v>0</v>
      </c>
      <c r="AK137" s="125">
        <f>'表1.4 销售预算表（出售）'!AL167</f>
        <v>0</v>
      </c>
      <c r="AL137" s="125">
        <f>'表1.4 销售预算表（出售）'!AM167</f>
        <v>0</v>
      </c>
      <c r="AM137" s="125">
        <f>'表1.4 销售预算表（出售）'!AN167</f>
        <v>0</v>
      </c>
      <c r="AN137" s="125">
        <f>'表1.4 销售预算表（出售）'!AO167</f>
        <v>0</v>
      </c>
      <c r="AO137" s="125">
        <f>'表1.4 销售预算表（出售）'!AP167</f>
        <v>0</v>
      </c>
      <c r="AP137" s="125">
        <f>'表1.4 销售预算表（出售）'!AQ167</f>
        <v>0</v>
      </c>
      <c r="AQ137" s="125">
        <f>'表1.4 销售预算表（出售）'!AR167</f>
        <v>0</v>
      </c>
      <c r="AR137" s="125">
        <f>'表1.4 销售预算表（出售）'!AS167</f>
        <v>0</v>
      </c>
      <c r="AS137" s="125">
        <f>'表1.4 销售预算表（出售）'!AT167</f>
        <v>0</v>
      </c>
      <c r="AT137" s="125">
        <f>'表1.4 销售预算表（出售）'!AU167</f>
        <v>0</v>
      </c>
      <c r="AU137" s="125">
        <f>'表1.4 销售预算表（出售）'!AV167</f>
        <v>0</v>
      </c>
      <c r="AV137" s="125">
        <f>'表1.4 销售预算表（出售）'!AW167</f>
        <v>0</v>
      </c>
      <c r="AW137" s="125">
        <f>'表1.4 销售预算表（出售）'!AX167</f>
        <v>0</v>
      </c>
      <c r="AX137" s="125">
        <f>'表1.4 销售预算表（出售）'!AY167</f>
        <v>0</v>
      </c>
      <c r="AY137" s="125">
        <f>'表1.4 销售预算表（出售）'!AZ167</f>
        <v>0</v>
      </c>
      <c r="AZ137" s="125">
        <f>'表1.4 销售预算表（出售）'!BA167</f>
        <v>0</v>
      </c>
      <c r="BA137" s="125">
        <f>'表1.4 销售预算表（出售）'!BB167</f>
        <v>0</v>
      </c>
      <c r="BB137" s="125">
        <f>'表1.4 销售预算表（出售）'!BC167</f>
        <v>0</v>
      </c>
      <c r="BC137" s="125">
        <f>'表1.4 销售预算表（出售）'!BD167</f>
        <v>0</v>
      </c>
      <c r="BD137" s="125">
        <f>'表1.4 销售预算表（出售）'!BE167</f>
        <v>0</v>
      </c>
      <c r="BE137" s="125">
        <f>'表1.4 销售预算表（出售）'!BF167</f>
        <v>0</v>
      </c>
      <c r="BF137" s="125">
        <f>'表1.4 销售预算表（出售）'!BG167</f>
        <v>0</v>
      </c>
      <c r="BG137" s="125">
        <f>'表1.4 销售预算表（出售）'!BH167</f>
        <v>0</v>
      </c>
      <c r="BH137" s="125">
        <f>'表1.4 销售预算表（出售）'!BI167</f>
        <v>0</v>
      </c>
      <c r="BI137" s="125">
        <f>'表1.4 销售预算表（出售）'!BJ167</f>
        <v>0</v>
      </c>
      <c r="BJ137" s="125">
        <f>'表1.4 销售预算表（出售）'!BK167</f>
        <v>0</v>
      </c>
      <c r="BK137" s="125">
        <f>'表1.4 销售预算表（出售）'!BL167</f>
        <v>0</v>
      </c>
      <c r="BL137" s="125">
        <f>'表1.4 销售预算表（出售）'!BM167</f>
        <v>0</v>
      </c>
      <c r="BM137" s="125">
        <f>'表1.4 销售预算表（出售）'!BN167</f>
        <v>0</v>
      </c>
      <c r="BN137" s="125">
        <f>'表1.4 销售预算表（出售）'!BO167</f>
        <v>0</v>
      </c>
      <c r="BO137" s="125">
        <f>'表1.4 销售预算表（出售）'!BP167</f>
        <v>0</v>
      </c>
      <c r="BP137" s="125">
        <f>'表1.4 销售预算表（出售）'!BQ167</f>
        <v>0</v>
      </c>
      <c r="BQ137" s="125">
        <f>'表1.4 销售预算表（出售）'!BR167</f>
        <v>0</v>
      </c>
      <c r="BR137" s="125">
        <f>'表1.4 销售预算表（出售）'!BS167</f>
        <v>0</v>
      </c>
      <c r="BS137" s="125">
        <f>'表1.4 销售预算表（出售）'!BT167</f>
        <v>0</v>
      </c>
      <c r="BT137" s="125">
        <f>'表1.4 销售预算表（出售）'!BU167</f>
        <v>0</v>
      </c>
      <c r="BU137" s="125">
        <f>'表1.4 销售预算表（出售）'!BV167</f>
        <v>0</v>
      </c>
      <c r="BV137" s="125">
        <f>'表1.4 销售预算表（出售）'!BW167</f>
        <v>0</v>
      </c>
      <c r="BW137" s="125">
        <f>'表1.4 销售预算表（出售）'!BX167</f>
        <v>0</v>
      </c>
      <c r="BX137" s="125">
        <f>'表1.4 销售预算表（出售）'!BY167</f>
        <v>0</v>
      </c>
      <c r="BY137" s="125">
        <f>'表1.4 销售预算表（出售）'!BZ167</f>
        <v>0</v>
      </c>
      <c r="BZ137" s="125">
        <f>'表1.4 销售预算表（出售）'!CA167</f>
        <v>0</v>
      </c>
      <c r="CA137" s="125">
        <f>'表1.4 销售预算表（出售）'!CB167</f>
        <v>0</v>
      </c>
      <c r="CB137" s="125">
        <f>'表1.4 销售预算表（出售）'!CC167</f>
        <v>0</v>
      </c>
      <c r="CC137" s="125">
        <f>'表1.4 销售预算表（出售）'!CD167</f>
        <v>0</v>
      </c>
      <c r="CD137" s="125">
        <f>'表1.4 销售预算表（出售）'!CE167</f>
        <v>0</v>
      </c>
      <c r="CE137" s="125">
        <f>'表1.4 销售预算表（出售）'!CF167</f>
        <v>0</v>
      </c>
      <c r="CF137" s="125">
        <f>'表1.4 销售预算表（出售）'!CG167</f>
        <v>0</v>
      </c>
      <c r="CG137" s="125">
        <f>'表1.4 销售预算表（出售）'!CH167</f>
        <v>0</v>
      </c>
      <c r="CH137" s="125">
        <f>'表1.4 销售预算表（出售）'!CI167</f>
        <v>0</v>
      </c>
      <c r="CI137" s="125">
        <f>'表1.4 销售预算表（出售）'!CJ167</f>
        <v>0</v>
      </c>
      <c r="CJ137" s="125">
        <f>'表1.4 销售预算表（出售）'!CK167</f>
        <v>0</v>
      </c>
      <c r="CK137" s="125">
        <f>'表1.4 销售预算表（出售）'!CL167</f>
        <v>0</v>
      </c>
      <c r="CL137" s="125">
        <f>'表1.4 销售预算表（出售）'!CM167</f>
        <v>0</v>
      </c>
      <c r="CM137" s="125">
        <f>'表1.4 销售预算表（出售）'!CN167</f>
        <v>0</v>
      </c>
      <c r="CN137" s="125">
        <f>'表1.4 销售预算表（出售）'!CO167</f>
        <v>0</v>
      </c>
      <c r="CO137" s="125">
        <f>'表1.4 销售预算表（出售）'!CP167</f>
        <v>0</v>
      </c>
      <c r="CP137" s="125">
        <f>'表1.4 销售预算表（出售）'!CQ167</f>
        <v>0</v>
      </c>
      <c r="CQ137" s="125">
        <f>'表1.4 销售预算表（出售）'!CR167</f>
        <v>0</v>
      </c>
      <c r="CR137" s="125">
        <f>'表1.4 销售预算表（出售）'!CS167</f>
        <v>0</v>
      </c>
      <c r="CS137" s="125">
        <f>'表1.4 销售预算表（出售）'!CT167</f>
        <v>0</v>
      </c>
      <c r="CT137" s="125">
        <f>'表1.4 销售预算表（出售）'!CU167</f>
        <v>0</v>
      </c>
      <c r="CU137" s="125">
        <f>'表1.4 销售预算表（出售）'!CV167</f>
        <v>0</v>
      </c>
      <c r="CV137" s="125">
        <f>'表1.4 销售预算表（出售）'!CW167</f>
        <v>0</v>
      </c>
      <c r="CW137" s="125">
        <f>'表1.4 销售预算表（出售）'!CX167</f>
        <v>0</v>
      </c>
      <c r="CX137" s="125">
        <f>'表1.4 销售预算表（出售）'!CY167</f>
        <v>0</v>
      </c>
      <c r="CY137" s="125">
        <f>'表1.4 销售预算表（出售）'!CZ167</f>
        <v>0</v>
      </c>
      <c r="CZ137" s="125">
        <f>'表1.4 销售预算表（出售）'!DA167</f>
        <v>0</v>
      </c>
      <c r="DA137" s="125">
        <f>'表1.4 销售预算表（出售）'!DB167</f>
        <v>0</v>
      </c>
      <c r="DB137" s="125">
        <f>'表1.4 销售预算表（出售）'!DC167</f>
        <v>0</v>
      </c>
      <c r="DC137" s="125">
        <f>'表1.4 销售预算表（出售）'!DD167</f>
        <v>0</v>
      </c>
      <c r="DD137" s="125">
        <f>'表1.4 销售预算表（出售）'!DE167</f>
        <v>0</v>
      </c>
      <c r="DE137" s="125">
        <f>'表1.4 销售预算表（出售）'!DF167</f>
        <v>0</v>
      </c>
      <c r="DF137" s="125">
        <f>'表1.4 销售预算表（出售）'!DG167</f>
        <v>0</v>
      </c>
      <c r="DG137" s="125">
        <f>'表1.4 销售预算表（出售）'!DH167</f>
        <v>0</v>
      </c>
      <c r="DH137" s="125">
        <f>'表1.4 销售预算表（出售）'!DI167</f>
        <v>0</v>
      </c>
      <c r="DI137" s="125">
        <f>'表1.4 销售预算表（出售）'!DJ167</f>
        <v>0</v>
      </c>
      <c r="DJ137" s="125">
        <f>'表1.4 销售预算表（出售）'!DK167</f>
        <v>0</v>
      </c>
      <c r="DK137" s="125">
        <f>'表1.4 销售预算表（出售）'!DL167</f>
        <v>0</v>
      </c>
      <c r="DL137" s="125">
        <f>'表1.4 销售预算表（出售）'!DM167</f>
        <v>0</v>
      </c>
      <c r="DM137" s="125">
        <f>'表1.4 销售预算表（出售）'!DN167</f>
        <v>0</v>
      </c>
      <c r="DN137" s="125">
        <f>'表1.4 销售预算表（出售）'!DO167</f>
        <v>0</v>
      </c>
      <c r="DO137" s="125">
        <f>'表1.4 销售预算表（出售）'!DP167</f>
        <v>0</v>
      </c>
      <c r="DP137" s="125">
        <f>'表1.4 销售预算表（出售）'!DQ167</f>
        <v>0</v>
      </c>
      <c r="DQ137" s="125">
        <f>'表1.4 销售预算表（出售）'!DR167</f>
        <v>0</v>
      </c>
      <c r="DR137" s="125">
        <f>'表1.4 销售预算表（出售）'!DS167</f>
        <v>0</v>
      </c>
      <c r="DS137" s="125">
        <f>'表1.4 销售预算表（出售）'!DT167</f>
        <v>0</v>
      </c>
      <c r="DT137" s="125">
        <f>'表1.4 销售预算表（出售）'!DU167</f>
        <v>0</v>
      </c>
      <c r="DU137" s="125">
        <f>'表1.4 销售预算表（出售）'!DV167</f>
        <v>0</v>
      </c>
      <c r="DV137" s="125">
        <f>'表1.4 销售预算表（出售）'!DW167</f>
        <v>0</v>
      </c>
      <c r="DW137" s="125">
        <f>'表1.4 销售预算表（出售）'!DX167</f>
        <v>0</v>
      </c>
      <c r="DX137" s="125">
        <f>'表1.4 销售预算表（出售）'!DY167</f>
        <v>0</v>
      </c>
      <c r="DY137" s="125">
        <f>'表1.4 销售预算表（出售）'!DZ167</f>
        <v>0</v>
      </c>
      <c r="DZ137" s="125">
        <f>'表1.4 销售预算表（出售）'!EA167</f>
        <v>0</v>
      </c>
      <c r="EA137" s="125">
        <f>'表1.4 销售预算表（出售）'!EB167</f>
        <v>0</v>
      </c>
      <c r="EB137" s="125">
        <f>'表1.4 销售预算表（出售）'!EC167</f>
        <v>0</v>
      </c>
      <c r="EC137" s="125">
        <f>'表1.4 销售预算表（出售）'!ED167</f>
        <v>0</v>
      </c>
      <c r="ED137" s="125">
        <f>'表1.4 销售预算表（出售）'!EE167</f>
        <v>0</v>
      </c>
      <c r="EE137" s="125">
        <f>'表1.4 销售预算表（出售）'!EF167</f>
        <v>0</v>
      </c>
      <c r="EF137" s="125">
        <f>'表1.4 销售预算表（出售）'!EG167</f>
        <v>0</v>
      </c>
      <c r="EG137" s="125">
        <f>'表1.4 销售预算表（出售）'!EH167</f>
        <v>0</v>
      </c>
      <c r="EH137" s="125">
        <f>'表1.4 销售预算表（出售）'!EI167</f>
        <v>0</v>
      </c>
      <c r="EI137" s="125">
        <f>'表1.4 销售预算表（出售）'!EJ167</f>
        <v>0</v>
      </c>
      <c r="EJ137" s="125">
        <f>'表1.4 销售预算表（出售）'!EK167</f>
        <v>0</v>
      </c>
      <c r="EK137" s="125">
        <f>'表1.4 销售预算表（出售）'!EL167</f>
        <v>0</v>
      </c>
      <c r="EL137" s="125">
        <f>'表1.4 销售预算表（出售）'!EM167</f>
        <v>0</v>
      </c>
      <c r="EM137" s="125">
        <f>'表1.4 销售预算表（出售）'!EN167</f>
        <v>0</v>
      </c>
      <c r="EN137" s="125">
        <f>'表1.4 销售预算表（出售）'!EO167</f>
        <v>0</v>
      </c>
      <c r="EO137" s="125">
        <f>'表1.4 销售预算表（出售）'!EP167</f>
        <v>0</v>
      </c>
      <c r="EP137" s="125">
        <f>'表1.4 销售预算表（出售）'!EQ167</f>
        <v>0</v>
      </c>
      <c r="EQ137" s="125">
        <f>'表1.4 销售预算表（出售）'!ER167</f>
        <v>0</v>
      </c>
      <c r="ER137" s="125">
        <f>'表1.4 销售预算表（出售）'!ES167</f>
        <v>0</v>
      </c>
      <c r="ES137" s="125">
        <f>'表1.4 销售预算表（出售）'!ET167</f>
        <v>0</v>
      </c>
      <c r="ET137" s="125">
        <f>'表1.4 销售预算表（出售）'!EU167</f>
        <v>0</v>
      </c>
      <c r="EU137" s="125">
        <f>'表1.4 销售预算表（出售）'!EV167</f>
        <v>0</v>
      </c>
      <c r="EV137" s="125">
        <f>'表1.4 销售预算表（出售）'!EW167</f>
        <v>0</v>
      </c>
      <c r="EW137" s="125">
        <f>'表1.4 销售预算表（出售）'!EX167</f>
        <v>0</v>
      </c>
      <c r="EX137" s="125">
        <f>'表1.4 销售预算表（出售）'!EY167</f>
        <v>0</v>
      </c>
      <c r="EY137" s="125">
        <f>'表1.4 销售预算表（出售）'!EZ167</f>
        <v>0</v>
      </c>
      <c r="EZ137" s="125">
        <f>'表1.4 销售预算表（出售）'!FA167</f>
        <v>0</v>
      </c>
      <c r="FA137" s="125">
        <f>'表1.4 销售预算表（出售）'!FB167</f>
        <v>0</v>
      </c>
      <c r="FB137" s="125">
        <f>'表1.4 销售预算表（出售）'!FC167</f>
        <v>0</v>
      </c>
      <c r="FC137" s="125">
        <f>'表1.4 销售预算表（出售）'!FD167</f>
        <v>0</v>
      </c>
      <c r="FD137" s="125">
        <f>'表1.4 销售预算表（出售）'!FE167</f>
        <v>0</v>
      </c>
      <c r="FE137" s="125">
        <f>'表1.4 销售预算表（出售）'!FF167</f>
        <v>0</v>
      </c>
      <c r="FF137" s="125">
        <f>'表1.4 销售预算表（出售）'!FG167</f>
        <v>0</v>
      </c>
      <c r="FG137" s="125">
        <f>'表1.4 销售预算表（出售）'!FH167</f>
        <v>0</v>
      </c>
      <c r="FH137" s="125">
        <f>'表1.4 销售预算表（出售）'!FI167</f>
        <v>0</v>
      </c>
      <c r="FI137" s="125">
        <f>'表1.4 销售预算表（出售）'!FJ167</f>
        <v>0</v>
      </c>
      <c r="FJ137" s="125">
        <f>'表1.4 销售预算表（出售）'!FK167</f>
        <v>0</v>
      </c>
      <c r="FK137" s="125">
        <f>'表1.4 销售预算表（出售）'!FL167</f>
        <v>0</v>
      </c>
      <c r="FL137" s="125">
        <f>'表1.4 销售预算表（出售）'!FM167</f>
        <v>0</v>
      </c>
      <c r="FM137" s="125">
        <f>'表1.4 销售预算表（出售）'!FN167</f>
        <v>0</v>
      </c>
      <c r="FN137" s="125">
        <f>'表1.4 销售预算表（出售）'!FO167</f>
        <v>0</v>
      </c>
      <c r="FO137" s="125">
        <f>'表1.4 销售预算表（出售）'!FP167</f>
        <v>0</v>
      </c>
      <c r="FP137" s="125">
        <f>'表1.4 销售预算表（出售）'!FQ167</f>
        <v>0</v>
      </c>
      <c r="FQ137" s="125">
        <f>'表1.4 销售预算表（出售）'!FR167</f>
        <v>0</v>
      </c>
      <c r="FR137" s="125">
        <f>'表1.4 销售预算表（出售）'!FS167</f>
        <v>0</v>
      </c>
      <c r="FS137" s="125">
        <f>'表1.4 销售预算表（出售）'!FT167</f>
        <v>0</v>
      </c>
      <c r="FT137" s="125">
        <f>'表1.4 销售预算表（出售）'!FU167</f>
        <v>0</v>
      </c>
      <c r="FU137" s="125">
        <f>'表1.4 销售预算表（出售）'!FV167</f>
        <v>0</v>
      </c>
      <c r="FV137" s="125">
        <f>'表1.4 销售预算表（出售）'!FW167</f>
        <v>0</v>
      </c>
      <c r="FW137" s="125">
        <f>'表1.4 销售预算表（出售）'!FX167</f>
        <v>0</v>
      </c>
      <c r="FX137" s="125">
        <f>'表1.4 销售预算表（出售）'!FY167</f>
        <v>0</v>
      </c>
      <c r="FY137" s="125">
        <f>'表1.4 销售预算表（出售）'!FZ167</f>
        <v>0</v>
      </c>
      <c r="FZ137" s="125">
        <f>'表1.4 销售预算表（出售）'!GA167</f>
        <v>0</v>
      </c>
      <c r="GA137" s="125">
        <f>'表1.4 销售预算表（出售）'!GB167</f>
        <v>0</v>
      </c>
      <c r="GB137" s="125">
        <f>'表1.4 销售预算表（出售）'!GC167</f>
        <v>0</v>
      </c>
      <c r="GC137" s="125">
        <f>'表1.4 销售预算表（出售）'!GD167</f>
        <v>0</v>
      </c>
      <c r="GD137" s="125">
        <f>'表1.4 销售预算表（出售）'!GE167</f>
        <v>0</v>
      </c>
      <c r="GE137" s="125">
        <f>'表1.4 销售预算表（出售）'!GF167</f>
        <v>0</v>
      </c>
    </row>
    <row r="138" spans="1:187" s="93" customFormat="1" ht="21" customHeight="1" outlineLevel="1">
      <c r="A138" s="43" t="str">
        <f>目录及说明!$C$3</f>
        <v>XX地区</v>
      </c>
      <c r="B138" s="43" t="str">
        <f>目录及说明!$C$4</f>
        <v>XX项目</v>
      </c>
      <c r="C138" s="94" t="str">
        <f t="shared" si="281"/>
        <v>类别2</v>
      </c>
      <c r="D138" s="853"/>
      <c r="E138" s="125">
        <f>'表1.4 销售预算表（出售）'!F168</f>
        <v>0</v>
      </c>
      <c r="F138" s="125">
        <f>'表1.4 销售预算表（出售）'!G168</f>
        <v>0</v>
      </c>
      <c r="G138" s="125">
        <f>'表1.4 销售预算表（出售）'!H168</f>
        <v>0</v>
      </c>
      <c r="H138" s="125">
        <f>'表1.4 销售预算表（出售）'!I168</f>
        <v>0</v>
      </c>
      <c r="I138" s="125">
        <f>'表1.4 销售预算表（出售）'!J168</f>
        <v>0</v>
      </c>
      <c r="J138" s="125">
        <f>'表1.4 销售预算表（出售）'!K168</f>
        <v>0</v>
      </c>
      <c r="K138" s="125">
        <f>'表1.4 销售预算表（出售）'!L168</f>
        <v>0</v>
      </c>
      <c r="L138" s="125">
        <f>'表1.4 销售预算表（出售）'!M168</f>
        <v>0</v>
      </c>
      <c r="M138" s="125">
        <f>'表1.4 销售预算表（出售）'!N168</f>
        <v>0</v>
      </c>
      <c r="N138" s="125">
        <f>'表1.4 销售预算表（出售）'!O168</f>
        <v>0</v>
      </c>
      <c r="O138" s="125">
        <f>'表1.4 销售预算表（出售）'!P168</f>
        <v>0</v>
      </c>
      <c r="P138" s="125">
        <f>'表1.4 销售预算表（出售）'!Q168</f>
        <v>0</v>
      </c>
      <c r="Q138" s="125">
        <f>'表1.4 销售预算表（出售）'!R168</f>
        <v>0</v>
      </c>
      <c r="R138" s="125">
        <f>'表1.4 销售预算表（出售）'!S168</f>
        <v>0</v>
      </c>
      <c r="S138" s="125">
        <f>'表1.4 销售预算表（出售）'!T168</f>
        <v>0</v>
      </c>
      <c r="T138" s="125">
        <f>'表1.4 销售预算表（出售）'!U168</f>
        <v>0</v>
      </c>
      <c r="U138" s="125">
        <f>'表1.4 销售预算表（出售）'!V168</f>
        <v>0</v>
      </c>
      <c r="V138" s="125">
        <f>'表1.4 销售预算表（出售）'!W168</f>
        <v>0</v>
      </c>
      <c r="W138" s="125">
        <f>'表1.4 销售预算表（出售）'!X168</f>
        <v>0</v>
      </c>
      <c r="X138" s="125">
        <f>'表1.4 销售预算表（出售）'!Y168</f>
        <v>0</v>
      </c>
      <c r="Y138" s="125">
        <f>'表1.4 销售预算表（出售）'!Z168</f>
        <v>0</v>
      </c>
      <c r="Z138" s="125">
        <f>'表1.4 销售预算表（出售）'!AA168</f>
        <v>0</v>
      </c>
      <c r="AA138" s="125">
        <f>'表1.4 销售预算表（出售）'!AB168</f>
        <v>0</v>
      </c>
      <c r="AB138" s="125">
        <f>'表1.4 销售预算表（出售）'!AC168</f>
        <v>0</v>
      </c>
      <c r="AC138" s="125">
        <f>'表1.4 销售预算表（出售）'!AD168</f>
        <v>0</v>
      </c>
      <c r="AD138" s="125">
        <f>'表1.4 销售预算表（出售）'!AE168</f>
        <v>0</v>
      </c>
      <c r="AE138" s="125">
        <f>'表1.4 销售预算表（出售）'!AF168</f>
        <v>0</v>
      </c>
      <c r="AF138" s="125">
        <f>'表1.4 销售预算表（出售）'!AG168</f>
        <v>0</v>
      </c>
      <c r="AG138" s="125">
        <f>'表1.4 销售预算表（出售）'!AH168</f>
        <v>0</v>
      </c>
      <c r="AH138" s="125">
        <f>'表1.4 销售预算表（出售）'!AI168</f>
        <v>0</v>
      </c>
      <c r="AI138" s="125">
        <f>'表1.4 销售预算表（出售）'!AJ168</f>
        <v>0</v>
      </c>
      <c r="AJ138" s="125">
        <f>'表1.4 销售预算表（出售）'!AK168</f>
        <v>0</v>
      </c>
      <c r="AK138" s="125">
        <f>'表1.4 销售预算表（出售）'!AL168</f>
        <v>0</v>
      </c>
      <c r="AL138" s="125">
        <f>'表1.4 销售预算表（出售）'!AM168</f>
        <v>0</v>
      </c>
      <c r="AM138" s="125">
        <f>'表1.4 销售预算表（出售）'!AN168</f>
        <v>0</v>
      </c>
      <c r="AN138" s="125">
        <f>'表1.4 销售预算表（出售）'!AO168</f>
        <v>0</v>
      </c>
      <c r="AO138" s="125">
        <f>'表1.4 销售预算表（出售）'!AP168</f>
        <v>0</v>
      </c>
      <c r="AP138" s="125">
        <f>'表1.4 销售预算表（出售）'!AQ168</f>
        <v>0</v>
      </c>
      <c r="AQ138" s="125">
        <f>'表1.4 销售预算表（出售）'!AR168</f>
        <v>0</v>
      </c>
      <c r="AR138" s="125">
        <f>'表1.4 销售预算表（出售）'!AS168</f>
        <v>0</v>
      </c>
      <c r="AS138" s="125">
        <f>'表1.4 销售预算表（出售）'!AT168</f>
        <v>0</v>
      </c>
      <c r="AT138" s="125">
        <f>'表1.4 销售预算表（出售）'!AU168</f>
        <v>0</v>
      </c>
      <c r="AU138" s="125">
        <f>'表1.4 销售预算表（出售）'!AV168</f>
        <v>0</v>
      </c>
      <c r="AV138" s="125">
        <f>'表1.4 销售预算表（出售）'!AW168</f>
        <v>0</v>
      </c>
      <c r="AW138" s="125">
        <f>'表1.4 销售预算表（出售）'!AX168</f>
        <v>0</v>
      </c>
      <c r="AX138" s="125">
        <f>'表1.4 销售预算表（出售）'!AY168</f>
        <v>0</v>
      </c>
      <c r="AY138" s="125">
        <f>'表1.4 销售预算表（出售）'!AZ168</f>
        <v>0</v>
      </c>
      <c r="AZ138" s="125">
        <f>'表1.4 销售预算表（出售）'!BA168</f>
        <v>0</v>
      </c>
      <c r="BA138" s="125">
        <f>'表1.4 销售预算表（出售）'!BB168</f>
        <v>0</v>
      </c>
      <c r="BB138" s="125">
        <f>'表1.4 销售预算表（出售）'!BC168</f>
        <v>0</v>
      </c>
      <c r="BC138" s="125">
        <f>'表1.4 销售预算表（出售）'!BD168</f>
        <v>0</v>
      </c>
      <c r="BD138" s="125">
        <f>'表1.4 销售预算表（出售）'!BE168</f>
        <v>0</v>
      </c>
      <c r="BE138" s="125">
        <f>'表1.4 销售预算表（出售）'!BF168</f>
        <v>0</v>
      </c>
      <c r="BF138" s="125">
        <f>'表1.4 销售预算表（出售）'!BG168</f>
        <v>0</v>
      </c>
      <c r="BG138" s="125">
        <f>'表1.4 销售预算表（出售）'!BH168</f>
        <v>0</v>
      </c>
      <c r="BH138" s="125">
        <f>'表1.4 销售预算表（出售）'!BI168</f>
        <v>0</v>
      </c>
      <c r="BI138" s="125">
        <f>'表1.4 销售预算表（出售）'!BJ168</f>
        <v>0</v>
      </c>
      <c r="BJ138" s="125">
        <f>'表1.4 销售预算表（出售）'!BK168</f>
        <v>0</v>
      </c>
      <c r="BK138" s="125">
        <f>'表1.4 销售预算表（出售）'!BL168</f>
        <v>0</v>
      </c>
      <c r="BL138" s="125">
        <f>'表1.4 销售预算表（出售）'!BM168</f>
        <v>0</v>
      </c>
      <c r="BM138" s="125">
        <f>'表1.4 销售预算表（出售）'!BN168</f>
        <v>0</v>
      </c>
      <c r="BN138" s="125">
        <f>'表1.4 销售预算表（出售）'!BO168</f>
        <v>0</v>
      </c>
      <c r="BO138" s="125">
        <f>'表1.4 销售预算表（出售）'!BP168</f>
        <v>0</v>
      </c>
      <c r="BP138" s="125">
        <f>'表1.4 销售预算表（出售）'!BQ168</f>
        <v>0</v>
      </c>
      <c r="BQ138" s="125">
        <f>'表1.4 销售预算表（出售）'!BR168</f>
        <v>0</v>
      </c>
      <c r="BR138" s="125">
        <f>'表1.4 销售预算表（出售）'!BS168</f>
        <v>0</v>
      </c>
      <c r="BS138" s="125">
        <f>'表1.4 销售预算表（出售）'!BT168</f>
        <v>0</v>
      </c>
      <c r="BT138" s="125">
        <f>'表1.4 销售预算表（出售）'!BU168</f>
        <v>0</v>
      </c>
      <c r="BU138" s="125">
        <f>'表1.4 销售预算表（出售）'!BV168</f>
        <v>0</v>
      </c>
      <c r="BV138" s="125">
        <f>'表1.4 销售预算表（出售）'!BW168</f>
        <v>0</v>
      </c>
      <c r="BW138" s="125">
        <f>'表1.4 销售预算表（出售）'!BX168</f>
        <v>0</v>
      </c>
      <c r="BX138" s="125">
        <f>'表1.4 销售预算表（出售）'!BY168</f>
        <v>0</v>
      </c>
      <c r="BY138" s="125">
        <f>'表1.4 销售预算表（出售）'!BZ168</f>
        <v>0</v>
      </c>
      <c r="BZ138" s="125">
        <f>'表1.4 销售预算表（出售）'!CA168</f>
        <v>0</v>
      </c>
      <c r="CA138" s="125">
        <f>'表1.4 销售预算表（出售）'!CB168</f>
        <v>0</v>
      </c>
      <c r="CB138" s="125">
        <f>'表1.4 销售预算表（出售）'!CC168</f>
        <v>0</v>
      </c>
      <c r="CC138" s="125">
        <f>'表1.4 销售预算表（出售）'!CD168</f>
        <v>0</v>
      </c>
      <c r="CD138" s="125">
        <f>'表1.4 销售预算表（出售）'!CE168</f>
        <v>0</v>
      </c>
      <c r="CE138" s="125">
        <f>'表1.4 销售预算表（出售）'!CF168</f>
        <v>0</v>
      </c>
      <c r="CF138" s="125">
        <f>'表1.4 销售预算表（出售）'!CG168</f>
        <v>0</v>
      </c>
      <c r="CG138" s="125">
        <f>'表1.4 销售预算表（出售）'!CH168</f>
        <v>0</v>
      </c>
      <c r="CH138" s="125">
        <f>'表1.4 销售预算表（出售）'!CI168</f>
        <v>0</v>
      </c>
      <c r="CI138" s="125">
        <f>'表1.4 销售预算表（出售）'!CJ168</f>
        <v>0</v>
      </c>
      <c r="CJ138" s="125">
        <f>'表1.4 销售预算表（出售）'!CK168</f>
        <v>0</v>
      </c>
      <c r="CK138" s="125">
        <f>'表1.4 销售预算表（出售）'!CL168</f>
        <v>0</v>
      </c>
      <c r="CL138" s="125">
        <f>'表1.4 销售预算表（出售）'!CM168</f>
        <v>0</v>
      </c>
      <c r="CM138" s="125">
        <f>'表1.4 销售预算表（出售）'!CN168</f>
        <v>0</v>
      </c>
      <c r="CN138" s="125">
        <f>'表1.4 销售预算表（出售）'!CO168</f>
        <v>0</v>
      </c>
      <c r="CO138" s="125">
        <f>'表1.4 销售预算表（出售）'!CP168</f>
        <v>0</v>
      </c>
      <c r="CP138" s="125">
        <f>'表1.4 销售预算表（出售）'!CQ168</f>
        <v>0</v>
      </c>
      <c r="CQ138" s="125">
        <f>'表1.4 销售预算表（出售）'!CR168</f>
        <v>0</v>
      </c>
      <c r="CR138" s="125">
        <f>'表1.4 销售预算表（出售）'!CS168</f>
        <v>0</v>
      </c>
      <c r="CS138" s="125">
        <f>'表1.4 销售预算表（出售）'!CT168</f>
        <v>0</v>
      </c>
      <c r="CT138" s="125">
        <f>'表1.4 销售预算表（出售）'!CU168</f>
        <v>0</v>
      </c>
      <c r="CU138" s="125">
        <f>'表1.4 销售预算表（出售）'!CV168</f>
        <v>0</v>
      </c>
      <c r="CV138" s="125">
        <f>'表1.4 销售预算表（出售）'!CW168</f>
        <v>0</v>
      </c>
      <c r="CW138" s="125">
        <f>'表1.4 销售预算表（出售）'!CX168</f>
        <v>0</v>
      </c>
      <c r="CX138" s="125">
        <f>'表1.4 销售预算表（出售）'!CY168</f>
        <v>0</v>
      </c>
      <c r="CY138" s="125">
        <f>'表1.4 销售预算表（出售）'!CZ168</f>
        <v>0</v>
      </c>
      <c r="CZ138" s="125">
        <f>'表1.4 销售预算表（出售）'!DA168</f>
        <v>0</v>
      </c>
      <c r="DA138" s="125">
        <f>'表1.4 销售预算表（出售）'!DB168</f>
        <v>0</v>
      </c>
      <c r="DB138" s="125">
        <f>'表1.4 销售预算表（出售）'!DC168</f>
        <v>0</v>
      </c>
      <c r="DC138" s="125">
        <f>'表1.4 销售预算表（出售）'!DD168</f>
        <v>0</v>
      </c>
      <c r="DD138" s="125">
        <f>'表1.4 销售预算表（出售）'!DE168</f>
        <v>0</v>
      </c>
      <c r="DE138" s="125">
        <f>'表1.4 销售预算表（出售）'!DF168</f>
        <v>0</v>
      </c>
      <c r="DF138" s="125">
        <f>'表1.4 销售预算表（出售）'!DG168</f>
        <v>0</v>
      </c>
      <c r="DG138" s="125">
        <f>'表1.4 销售预算表（出售）'!DH168</f>
        <v>0</v>
      </c>
      <c r="DH138" s="125">
        <f>'表1.4 销售预算表（出售）'!DI168</f>
        <v>0</v>
      </c>
      <c r="DI138" s="125">
        <f>'表1.4 销售预算表（出售）'!DJ168</f>
        <v>0</v>
      </c>
      <c r="DJ138" s="125">
        <f>'表1.4 销售预算表（出售）'!DK168</f>
        <v>0</v>
      </c>
      <c r="DK138" s="125">
        <f>'表1.4 销售预算表（出售）'!DL168</f>
        <v>0</v>
      </c>
      <c r="DL138" s="125">
        <f>'表1.4 销售预算表（出售）'!DM168</f>
        <v>0</v>
      </c>
      <c r="DM138" s="125">
        <f>'表1.4 销售预算表（出售）'!DN168</f>
        <v>0</v>
      </c>
      <c r="DN138" s="125">
        <f>'表1.4 销售预算表（出售）'!DO168</f>
        <v>0</v>
      </c>
      <c r="DO138" s="125">
        <f>'表1.4 销售预算表（出售）'!DP168</f>
        <v>0</v>
      </c>
      <c r="DP138" s="125">
        <f>'表1.4 销售预算表（出售）'!DQ168</f>
        <v>0</v>
      </c>
      <c r="DQ138" s="125">
        <f>'表1.4 销售预算表（出售）'!DR168</f>
        <v>0</v>
      </c>
      <c r="DR138" s="125">
        <f>'表1.4 销售预算表（出售）'!DS168</f>
        <v>0</v>
      </c>
      <c r="DS138" s="125">
        <f>'表1.4 销售预算表（出售）'!DT168</f>
        <v>0</v>
      </c>
      <c r="DT138" s="125">
        <f>'表1.4 销售预算表（出售）'!DU168</f>
        <v>0</v>
      </c>
      <c r="DU138" s="125">
        <f>'表1.4 销售预算表（出售）'!DV168</f>
        <v>0</v>
      </c>
      <c r="DV138" s="125">
        <f>'表1.4 销售预算表（出售）'!DW168</f>
        <v>0</v>
      </c>
      <c r="DW138" s="125">
        <f>'表1.4 销售预算表（出售）'!DX168</f>
        <v>0</v>
      </c>
      <c r="DX138" s="125">
        <f>'表1.4 销售预算表（出售）'!DY168</f>
        <v>0</v>
      </c>
      <c r="DY138" s="125">
        <f>'表1.4 销售预算表（出售）'!DZ168</f>
        <v>0</v>
      </c>
      <c r="DZ138" s="125">
        <f>'表1.4 销售预算表（出售）'!EA168</f>
        <v>0</v>
      </c>
      <c r="EA138" s="125">
        <f>'表1.4 销售预算表（出售）'!EB168</f>
        <v>0</v>
      </c>
      <c r="EB138" s="125">
        <f>'表1.4 销售预算表（出售）'!EC168</f>
        <v>0</v>
      </c>
      <c r="EC138" s="125">
        <f>'表1.4 销售预算表（出售）'!ED168</f>
        <v>0</v>
      </c>
      <c r="ED138" s="125">
        <f>'表1.4 销售预算表（出售）'!EE168</f>
        <v>0</v>
      </c>
      <c r="EE138" s="125">
        <f>'表1.4 销售预算表（出售）'!EF168</f>
        <v>0</v>
      </c>
      <c r="EF138" s="125">
        <f>'表1.4 销售预算表（出售）'!EG168</f>
        <v>0</v>
      </c>
      <c r="EG138" s="125">
        <f>'表1.4 销售预算表（出售）'!EH168</f>
        <v>0</v>
      </c>
      <c r="EH138" s="125">
        <f>'表1.4 销售预算表（出售）'!EI168</f>
        <v>0</v>
      </c>
      <c r="EI138" s="125">
        <f>'表1.4 销售预算表（出售）'!EJ168</f>
        <v>0</v>
      </c>
      <c r="EJ138" s="125">
        <f>'表1.4 销售预算表（出售）'!EK168</f>
        <v>0</v>
      </c>
      <c r="EK138" s="125">
        <f>'表1.4 销售预算表（出售）'!EL168</f>
        <v>0</v>
      </c>
      <c r="EL138" s="125">
        <f>'表1.4 销售预算表（出售）'!EM168</f>
        <v>0</v>
      </c>
      <c r="EM138" s="125">
        <f>'表1.4 销售预算表（出售）'!EN168</f>
        <v>0</v>
      </c>
      <c r="EN138" s="125">
        <f>'表1.4 销售预算表（出售）'!EO168</f>
        <v>0</v>
      </c>
      <c r="EO138" s="125">
        <f>'表1.4 销售预算表（出售）'!EP168</f>
        <v>0</v>
      </c>
      <c r="EP138" s="125">
        <f>'表1.4 销售预算表（出售）'!EQ168</f>
        <v>0</v>
      </c>
      <c r="EQ138" s="125">
        <f>'表1.4 销售预算表（出售）'!ER168</f>
        <v>0</v>
      </c>
      <c r="ER138" s="125">
        <f>'表1.4 销售预算表（出售）'!ES168</f>
        <v>0</v>
      </c>
      <c r="ES138" s="125">
        <f>'表1.4 销售预算表（出售）'!ET168</f>
        <v>0</v>
      </c>
      <c r="ET138" s="125">
        <f>'表1.4 销售预算表（出售）'!EU168</f>
        <v>0</v>
      </c>
      <c r="EU138" s="125">
        <f>'表1.4 销售预算表（出售）'!EV168</f>
        <v>0</v>
      </c>
      <c r="EV138" s="125">
        <f>'表1.4 销售预算表（出售）'!EW168</f>
        <v>0</v>
      </c>
      <c r="EW138" s="125">
        <f>'表1.4 销售预算表（出售）'!EX168</f>
        <v>0</v>
      </c>
      <c r="EX138" s="125">
        <f>'表1.4 销售预算表（出售）'!EY168</f>
        <v>0</v>
      </c>
      <c r="EY138" s="125">
        <f>'表1.4 销售预算表（出售）'!EZ168</f>
        <v>0</v>
      </c>
      <c r="EZ138" s="125">
        <f>'表1.4 销售预算表（出售）'!FA168</f>
        <v>0</v>
      </c>
      <c r="FA138" s="125">
        <f>'表1.4 销售预算表（出售）'!FB168</f>
        <v>0</v>
      </c>
      <c r="FB138" s="125">
        <f>'表1.4 销售预算表（出售）'!FC168</f>
        <v>0</v>
      </c>
      <c r="FC138" s="125">
        <f>'表1.4 销售预算表（出售）'!FD168</f>
        <v>0</v>
      </c>
      <c r="FD138" s="125">
        <f>'表1.4 销售预算表（出售）'!FE168</f>
        <v>0</v>
      </c>
      <c r="FE138" s="125">
        <f>'表1.4 销售预算表（出售）'!FF168</f>
        <v>0</v>
      </c>
      <c r="FF138" s="125">
        <f>'表1.4 销售预算表（出售）'!FG168</f>
        <v>0</v>
      </c>
      <c r="FG138" s="125">
        <f>'表1.4 销售预算表（出售）'!FH168</f>
        <v>0</v>
      </c>
      <c r="FH138" s="125">
        <f>'表1.4 销售预算表（出售）'!FI168</f>
        <v>0</v>
      </c>
      <c r="FI138" s="125">
        <f>'表1.4 销售预算表（出售）'!FJ168</f>
        <v>0</v>
      </c>
      <c r="FJ138" s="125">
        <f>'表1.4 销售预算表（出售）'!FK168</f>
        <v>0</v>
      </c>
      <c r="FK138" s="125">
        <f>'表1.4 销售预算表（出售）'!FL168</f>
        <v>0</v>
      </c>
      <c r="FL138" s="125">
        <f>'表1.4 销售预算表（出售）'!FM168</f>
        <v>0</v>
      </c>
      <c r="FM138" s="125">
        <f>'表1.4 销售预算表（出售）'!FN168</f>
        <v>0</v>
      </c>
      <c r="FN138" s="125">
        <f>'表1.4 销售预算表（出售）'!FO168</f>
        <v>0</v>
      </c>
      <c r="FO138" s="125">
        <f>'表1.4 销售预算表（出售）'!FP168</f>
        <v>0</v>
      </c>
      <c r="FP138" s="125">
        <f>'表1.4 销售预算表（出售）'!FQ168</f>
        <v>0</v>
      </c>
      <c r="FQ138" s="125">
        <f>'表1.4 销售预算表（出售）'!FR168</f>
        <v>0</v>
      </c>
      <c r="FR138" s="125">
        <f>'表1.4 销售预算表（出售）'!FS168</f>
        <v>0</v>
      </c>
      <c r="FS138" s="125">
        <f>'表1.4 销售预算表（出售）'!FT168</f>
        <v>0</v>
      </c>
      <c r="FT138" s="125">
        <f>'表1.4 销售预算表（出售）'!FU168</f>
        <v>0</v>
      </c>
      <c r="FU138" s="125">
        <f>'表1.4 销售预算表（出售）'!FV168</f>
        <v>0</v>
      </c>
      <c r="FV138" s="125">
        <f>'表1.4 销售预算表（出售）'!FW168</f>
        <v>0</v>
      </c>
      <c r="FW138" s="125">
        <f>'表1.4 销售预算表（出售）'!FX168</f>
        <v>0</v>
      </c>
      <c r="FX138" s="125">
        <f>'表1.4 销售预算表（出售）'!FY168</f>
        <v>0</v>
      </c>
      <c r="FY138" s="125">
        <f>'表1.4 销售预算表（出售）'!FZ168</f>
        <v>0</v>
      </c>
      <c r="FZ138" s="125">
        <f>'表1.4 销售预算表（出售）'!GA168</f>
        <v>0</v>
      </c>
      <c r="GA138" s="125">
        <f>'表1.4 销售预算表（出售）'!GB168</f>
        <v>0</v>
      </c>
      <c r="GB138" s="125">
        <f>'表1.4 销售预算表（出售）'!GC168</f>
        <v>0</v>
      </c>
      <c r="GC138" s="125">
        <f>'表1.4 销售预算表（出售）'!GD168</f>
        <v>0</v>
      </c>
      <c r="GD138" s="125">
        <f>'表1.4 销售预算表（出售）'!GE168</f>
        <v>0</v>
      </c>
      <c r="GE138" s="125">
        <f>'表1.4 销售预算表（出售）'!GF168</f>
        <v>0</v>
      </c>
    </row>
    <row r="139" spans="1:187" s="93" customFormat="1" ht="21" customHeight="1" outlineLevel="1">
      <c r="A139" s="43" t="str">
        <f>目录及说明!$C$3</f>
        <v>XX地区</v>
      </c>
      <c r="B139" s="43" t="str">
        <f>目录及说明!$C$4</f>
        <v>XX项目</v>
      </c>
      <c r="C139" s="95" t="str">
        <f t="shared" si="281"/>
        <v>类别3</v>
      </c>
      <c r="D139" s="853"/>
      <c r="E139" s="125">
        <f>'表1.4 销售预算表（出售）'!F169</f>
        <v>0</v>
      </c>
      <c r="F139" s="125">
        <f>'表1.4 销售预算表（出售）'!G169</f>
        <v>0</v>
      </c>
      <c r="G139" s="125">
        <f>'表1.4 销售预算表（出售）'!H169</f>
        <v>0</v>
      </c>
      <c r="H139" s="125">
        <f>'表1.4 销售预算表（出售）'!I169</f>
        <v>0</v>
      </c>
      <c r="I139" s="125">
        <f>'表1.4 销售预算表（出售）'!J169</f>
        <v>0</v>
      </c>
      <c r="J139" s="125">
        <f>'表1.4 销售预算表（出售）'!K169</f>
        <v>0</v>
      </c>
      <c r="K139" s="125">
        <f>'表1.4 销售预算表（出售）'!L169</f>
        <v>0</v>
      </c>
      <c r="L139" s="125">
        <f>'表1.4 销售预算表（出售）'!M169</f>
        <v>0</v>
      </c>
      <c r="M139" s="125">
        <f>'表1.4 销售预算表（出售）'!N169</f>
        <v>0</v>
      </c>
      <c r="N139" s="125">
        <f>'表1.4 销售预算表（出售）'!O169</f>
        <v>0</v>
      </c>
      <c r="O139" s="125">
        <f>'表1.4 销售预算表（出售）'!P169</f>
        <v>0</v>
      </c>
      <c r="P139" s="125">
        <f>'表1.4 销售预算表（出售）'!Q169</f>
        <v>0</v>
      </c>
      <c r="Q139" s="125">
        <f>'表1.4 销售预算表（出售）'!R169</f>
        <v>0</v>
      </c>
      <c r="R139" s="125">
        <f>'表1.4 销售预算表（出售）'!S169</f>
        <v>0</v>
      </c>
      <c r="S139" s="125">
        <f>'表1.4 销售预算表（出售）'!T169</f>
        <v>0</v>
      </c>
      <c r="T139" s="125">
        <f>'表1.4 销售预算表（出售）'!U169</f>
        <v>0</v>
      </c>
      <c r="U139" s="125">
        <f>'表1.4 销售预算表（出售）'!V169</f>
        <v>0</v>
      </c>
      <c r="V139" s="125">
        <f>'表1.4 销售预算表（出售）'!W169</f>
        <v>0</v>
      </c>
      <c r="W139" s="125">
        <f>'表1.4 销售预算表（出售）'!X169</f>
        <v>0</v>
      </c>
      <c r="X139" s="125">
        <f>'表1.4 销售预算表（出售）'!Y169</f>
        <v>0</v>
      </c>
      <c r="Y139" s="125">
        <f>'表1.4 销售预算表（出售）'!Z169</f>
        <v>0</v>
      </c>
      <c r="Z139" s="125">
        <f>'表1.4 销售预算表（出售）'!AA169</f>
        <v>0</v>
      </c>
      <c r="AA139" s="125">
        <f>'表1.4 销售预算表（出售）'!AB169</f>
        <v>0</v>
      </c>
      <c r="AB139" s="125">
        <f>'表1.4 销售预算表（出售）'!AC169</f>
        <v>0</v>
      </c>
      <c r="AC139" s="125">
        <f>'表1.4 销售预算表（出售）'!AD169</f>
        <v>0</v>
      </c>
      <c r="AD139" s="125">
        <f>'表1.4 销售预算表（出售）'!AE169</f>
        <v>0</v>
      </c>
      <c r="AE139" s="125">
        <f>'表1.4 销售预算表（出售）'!AF169</f>
        <v>0</v>
      </c>
      <c r="AF139" s="125">
        <f>'表1.4 销售预算表（出售）'!AG169</f>
        <v>0</v>
      </c>
      <c r="AG139" s="125">
        <f>'表1.4 销售预算表（出售）'!AH169</f>
        <v>0</v>
      </c>
      <c r="AH139" s="125">
        <f>'表1.4 销售预算表（出售）'!AI169</f>
        <v>0</v>
      </c>
      <c r="AI139" s="125">
        <f>'表1.4 销售预算表（出售）'!AJ169</f>
        <v>0</v>
      </c>
      <c r="AJ139" s="125">
        <f>'表1.4 销售预算表（出售）'!AK169</f>
        <v>0</v>
      </c>
      <c r="AK139" s="125">
        <f>'表1.4 销售预算表（出售）'!AL169</f>
        <v>0</v>
      </c>
      <c r="AL139" s="125">
        <f>'表1.4 销售预算表（出售）'!AM169</f>
        <v>0</v>
      </c>
      <c r="AM139" s="125">
        <f>'表1.4 销售预算表（出售）'!AN169</f>
        <v>0</v>
      </c>
      <c r="AN139" s="125">
        <f>'表1.4 销售预算表（出售）'!AO169</f>
        <v>0</v>
      </c>
      <c r="AO139" s="125">
        <f>'表1.4 销售预算表（出售）'!AP169</f>
        <v>0</v>
      </c>
      <c r="AP139" s="125">
        <f>'表1.4 销售预算表（出售）'!AQ169</f>
        <v>0</v>
      </c>
      <c r="AQ139" s="125">
        <f>'表1.4 销售预算表（出售）'!AR169</f>
        <v>0</v>
      </c>
      <c r="AR139" s="125">
        <f>'表1.4 销售预算表（出售）'!AS169</f>
        <v>0</v>
      </c>
      <c r="AS139" s="125">
        <f>'表1.4 销售预算表（出售）'!AT169</f>
        <v>0</v>
      </c>
      <c r="AT139" s="125">
        <f>'表1.4 销售预算表（出售）'!AU169</f>
        <v>0</v>
      </c>
      <c r="AU139" s="125">
        <f>'表1.4 销售预算表（出售）'!AV169</f>
        <v>0</v>
      </c>
      <c r="AV139" s="125">
        <f>'表1.4 销售预算表（出售）'!AW169</f>
        <v>0</v>
      </c>
      <c r="AW139" s="125">
        <f>'表1.4 销售预算表（出售）'!AX169</f>
        <v>0</v>
      </c>
      <c r="AX139" s="125">
        <f>'表1.4 销售预算表（出售）'!AY169</f>
        <v>0</v>
      </c>
      <c r="AY139" s="125">
        <f>'表1.4 销售预算表（出售）'!AZ169</f>
        <v>0</v>
      </c>
      <c r="AZ139" s="125">
        <f>'表1.4 销售预算表（出售）'!BA169</f>
        <v>0</v>
      </c>
      <c r="BA139" s="125">
        <f>'表1.4 销售预算表（出售）'!BB169</f>
        <v>0</v>
      </c>
      <c r="BB139" s="125">
        <f>'表1.4 销售预算表（出售）'!BC169</f>
        <v>0</v>
      </c>
      <c r="BC139" s="125">
        <f>'表1.4 销售预算表（出售）'!BD169</f>
        <v>0</v>
      </c>
      <c r="BD139" s="125">
        <f>'表1.4 销售预算表（出售）'!BE169</f>
        <v>0</v>
      </c>
      <c r="BE139" s="125">
        <f>'表1.4 销售预算表（出售）'!BF169</f>
        <v>0</v>
      </c>
      <c r="BF139" s="125">
        <f>'表1.4 销售预算表（出售）'!BG169</f>
        <v>0</v>
      </c>
      <c r="BG139" s="125">
        <f>'表1.4 销售预算表（出售）'!BH169</f>
        <v>0</v>
      </c>
      <c r="BH139" s="125">
        <f>'表1.4 销售预算表（出售）'!BI169</f>
        <v>0</v>
      </c>
      <c r="BI139" s="125">
        <f>'表1.4 销售预算表（出售）'!BJ169</f>
        <v>0</v>
      </c>
      <c r="BJ139" s="125">
        <f>'表1.4 销售预算表（出售）'!BK169</f>
        <v>0</v>
      </c>
      <c r="BK139" s="125">
        <f>'表1.4 销售预算表（出售）'!BL169</f>
        <v>0</v>
      </c>
      <c r="BL139" s="125">
        <f>'表1.4 销售预算表（出售）'!BM169</f>
        <v>0</v>
      </c>
      <c r="BM139" s="125">
        <f>'表1.4 销售预算表（出售）'!BN169</f>
        <v>0</v>
      </c>
      <c r="BN139" s="125">
        <f>'表1.4 销售预算表（出售）'!BO169</f>
        <v>0</v>
      </c>
      <c r="BO139" s="125">
        <f>'表1.4 销售预算表（出售）'!BP169</f>
        <v>0</v>
      </c>
      <c r="BP139" s="125">
        <f>'表1.4 销售预算表（出售）'!BQ169</f>
        <v>0</v>
      </c>
      <c r="BQ139" s="125">
        <f>'表1.4 销售预算表（出售）'!BR169</f>
        <v>0</v>
      </c>
      <c r="BR139" s="125">
        <f>'表1.4 销售预算表（出售）'!BS169</f>
        <v>0</v>
      </c>
      <c r="BS139" s="125">
        <f>'表1.4 销售预算表（出售）'!BT169</f>
        <v>0</v>
      </c>
      <c r="BT139" s="125">
        <f>'表1.4 销售预算表（出售）'!BU169</f>
        <v>0</v>
      </c>
      <c r="BU139" s="125">
        <f>'表1.4 销售预算表（出售）'!BV169</f>
        <v>0</v>
      </c>
      <c r="BV139" s="125">
        <f>'表1.4 销售预算表（出售）'!BW169</f>
        <v>0</v>
      </c>
      <c r="BW139" s="125">
        <f>'表1.4 销售预算表（出售）'!BX169</f>
        <v>0</v>
      </c>
      <c r="BX139" s="125">
        <f>'表1.4 销售预算表（出售）'!BY169</f>
        <v>0</v>
      </c>
      <c r="BY139" s="125">
        <f>'表1.4 销售预算表（出售）'!BZ169</f>
        <v>0</v>
      </c>
      <c r="BZ139" s="125">
        <f>'表1.4 销售预算表（出售）'!CA169</f>
        <v>0</v>
      </c>
      <c r="CA139" s="125">
        <f>'表1.4 销售预算表（出售）'!CB169</f>
        <v>0</v>
      </c>
      <c r="CB139" s="125">
        <f>'表1.4 销售预算表（出售）'!CC169</f>
        <v>0</v>
      </c>
      <c r="CC139" s="125">
        <f>'表1.4 销售预算表（出售）'!CD169</f>
        <v>0</v>
      </c>
      <c r="CD139" s="125">
        <f>'表1.4 销售预算表（出售）'!CE169</f>
        <v>0</v>
      </c>
      <c r="CE139" s="125">
        <f>'表1.4 销售预算表（出售）'!CF169</f>
        <v>0</v>
      </c>
      <c r="CF139" s="125">
        <f>'表1.4 销售预算表（出售）'!CG169</f>
        <v>0</v>
      </c>
      <c r="CG139" s="125">
        <f>'表1.4 销售预算表（出售）'!CH169</f>
        <v>0</v>
      </c>
      <c r="CH139" s="125">
        <f>'表1.4 销售预算表（出售）'!CI169</f>
        <v>0</v>
      </c>
      <c r="CI139" s="125">
        <f>'表1.4 销售预算表（出售）'!CJ169</f>
        <v>0</v>
      </c>
      <c r="CJ139" s="125">
        <f>'表1.4 销售预算表（出售）'!CK169</f>
        <v>0</v>
      </c>
      <c r="CK139" s="125">
        <f>'表1.4 销售预算表（出售）'!CL169</f>
        <v>0</v>
      </c>
      <c r="CL139" s="125">
        <f>'表1.4 销售预算表（出售）'!CM169</f>
        <v>0</v>
      </c>
      <c r="CM139" s="125">
        <f>'表1.4 销售预算表（出售）'!CN169</f>
        <v>0</v>
      </c>
      <c r="CN139" s="125">
        <f>'表1.4 销售预算表（出售）'!CO169</f>
        <v>0</v>
      </c>
      <c r="CO139" s="125">
        <f>'表1.4 销售预算表（出售）'!CP169</f>
        <v>0</v>
      </c>
      <c r="CP139" s="125">
        <f>'表1.4 销售预算表（出售）'!CQ169</f>
        <v>0</v>
      </c>
      <c r="CQ139" s="125">
        <f>'表1.4 销售预算表（出售）'!CR169</f>
        <v>0</v>
      </c>
      <c r="CR139" s="125">
        <f>'表1.4 销售预算表（出售）'!CS169</f>
        <v>0</v>
      </c>
      <c r="CS139" s="125">
        <f>'表1.4 销售预算表（出售）'!CT169</f>
        <v>0</v>
      </c>
      <c r="CT139" s="125">
        <f>'表1.4 销售预算表（出售）'!CU169</f>
        <v>0</v>
      </c>
      <c r="CU139" s="125">
        <f>'表1.4 销售预算表（出售）'!CV169</f>
        <v>0</v>
      </c>
      <c r="CV139" s="125">
        <f>'表1.4 销售预算表（出售）'!CW169</f>
        <v>0</v>
      </c>
      <c r="CW139" s="125">
        <f>'表1.4 销售预算表（出售）'!CX169</f>
        <v>0</v>
      </c>
      <c r="CX139" s="125">
        <f>'表1.4 销售预算表（出售）'!CY169</f>
        <v>0</v>
      </c>
      <c r="CY139" s="125">
        <f>'表1.4 销售预算表（出售）'!CZ169</f>
        <v>0</v>
      </c>
      <c r="CZ139" s="125">
        <f>'表1.4 销售预算表（出售）'!DA169</f>
        <v>0</v>
      </c>
      <c r="DA139" s="125">
        <f>'表1.4 销售预算表（出售）'!DB169</f>
        <v>0</v>
      </c>
      <c r="DB139" s="125">
        <f>'表1.4 销售预算表（出售）'!DC169</f>
        <v>0</v>
      </c>
      <c r="DC139" s="125">
        <f>'表1.4 销售预算表（出售）'!DD169</f>
        <v>0</v>
      </c>
      <c r="DD139" s="125">
        <f>'表1.4 销售预算表（出售）'!DE169</f>
        <v>0</v>
      </c>
      <c r="DE139" s="125">
        <f>'表1.4 销售预算表（出售）'!DF169</f>
        <v>0</v>
      </c>
      <c r="DF139" s="125">
        <f>'表1.4 销售预算表（出售）'!DG169</f>
        <v>0</v>
      </c>
      <c r="DG139" s="125">
        <f>'表1.4 销售预算表（出售）'!DH169</f>
        <v>0</v>
      </c>
      <c r="DH139" s="125">
        <f>'表1.4 销售预算表（出售）'!DI169</f>
        <v>0</v>
      </c>
      <c r="DI139" s="125">
        <f>'表1.4 销售预算表（出售）'!DJ169</f>
        <v>0</v>
      </c>
      <c r="DJ139" s="125">
        <f>'表1.4 销售预算表（出售）'!DK169</f>
        <v>0</v>
      </c>
      <c r="DK139" s="125">
        <f>'表1.4 销售预算表（出售）'!DL169</f>
        <v>0</v>
      </c>
      <c r="DL139" s="125">
        <f>'表1.4 销售预算表（出售）'!DM169</f>
        <v>0</v>
      </c>
      <c r="DM139" s="125">
        <f>'表1.4 销售预算表（出售）'!DN169</f>
        <v>0</v>
      </c>
      <c r="DN139" s="125">
        <f>'表1.4 销售预算表（出售）'!DO169</f>
        <v>0</v>
      </c>
      <c r="DO139" s="125">
        <f>'表1.4 销售预算表（出售）'!DP169</f>
        <v>0</v>
      </c>
      <c r="DP139" s="125">
        <f>'表1.4 销售预算表（出售）'!DQ169</f>
        <v>0</v>
      </c>
      <c r="DQ139" s="125">
        <f>'表1.4 销售预算表（出售）'!DR169</f>
        <v>0</v>
      </c>
      <c r="DR139" s="125">
        <f>'表1.4 销售预算表（出售）'!DS169</f>
        <v>0</v>
      </c>
      <c r="DS139" s="125">
        <f>'表1.4 销售预算表（出售）'!DT169</f>
        <v>0</v>
      </c>
      <c r="DT139" s="125">
        <f>'表1.4 销售预算表（出售）'!DU169</f>
        <v>0</v>
      </c>
      <c r="DU139" s="125">
        <f>'表1.4 销售预算表（出售）'!DV169</f>
        <v>0</v>
      </c>
      <c r="DV139" s="125">
        <f>'表1.4 销售预算表（出售）'!DW169</f>
        <v>0</v>
      </c>
      <c r="DW139" s="125">
        <f>'表1.4 销售预算表（出售）'!DX169</f>
        <v>0</v>
      </c>
      <c r="DX139" s="125">
        <f>'表1.4 销售预算表（出售）'!DY169</f>
        <v>0</v>
      </c>
      <c r="DY139" s="125">
        <f>'表1.4 销售预算表（出售）'!DZ169</f>
        <v>0</v>
      </c>
      <c r="DZ139" s="125">
        <f>'表1.4 销售预算表（出售）'!EA169</f>
        <v>0</v>
      </c>
      <c r="EA139" s="125">
        <f>'表1.4 销售预算表（出售）'!EB169</f>
        <v>0</v>
      </c>
      <c r="EB139" s="125">
        <f>'表1.4 销售预算表（出售）'!EC169</f>
        <v>0</v>
      </c>
      <c r="EC139" s="125">
        <f>'表1.4 销售预算表（出售）'!ED169</f>
        <v>0</v>
      </c>
      <c r="ED139" s="125">
        <f>'表1.4 销售预算表（出售）'!EE169</f>
        <v>0</v>
      </c>
      <c r="EE139" s="125">
        <f>'表1.4 销售预算表（出售）'!EF169</f>
        <v>0</v>
      </c>
      <c r="EF139" s="125">
        <f>'表1.4 销售预算表（出售）'!EG169</f>
        <v>0</v>
      </c>
      <c r="EG139" s="125">
        <f>'表1.4 销售预算表（出售）'!EH169</f>
        <v>0</v>
      </c>
      <c r="EH139" s="125">
        <f>'表1.4 销售预算表（出售）'!EI169</f>
        <v>0</v>
      </c>
      <c r="EI139" s="125">
        <f>'表1.4 销售预算表（出售）'!EJ169</f>
        <v>0</v>
      </c>
      <c r="EJ139" s="125">
        <f>'表1.4 销售预算表（出售）'!EK169</f>
        <v>0</v>
      </c>
      <c r="EK139" s="125">
        <f>'表1.4 销售预算表（出售）'!EL169</f>
        <v>0</v>
      </c>
      <c r="EL139" s="125">
        <f>'表1.4 销售预算表（出售）'!EM169</f>
        <v>0</v>
      </c>
      <c r="EM139" s="125">
        <f>'表1.4 销售预算表（出售）'!EN169</f>
        <v>0</v>
      </c>
      <c r="EN139" s="125">
        <f>'表1.4 销售预算表（出售）'!EO169</f>
        <v>0</v>
      </c>
      <c r="EO139" s="125">
        <f>'表1.4 销售预算表（出售）'!EP169</f>
        <v>0</v>
      </c>
      <c r="EP139" s="125">
        <f>'表1.4 销售预算表（出售）'!EQ169</f>
        <v>0</v>
      </c>
      <c r="EQ139" s="125">
        <f>'表1.4 销售预算表（出售）'!ER169</f>
        <v>0</v>
      </c>
      <c r="ER139" s="125">
        <f>'表1.4 销售预算表（出售）'!ES169</f>
        <v>0</v>
      </c>
      <c r="ES139" s="125">
        <f>'表1.4 销售预算表（出售）'!ET169</f>
        <v>0</v>
      </c>
      <c r="ET139" s="125">
        <f>'表1.4 销售预算表（出售）'!EU169</f>
        <v>0</v>
      </c>
      <c r="EU139" s="125">
        <f>'表1.4 销售预算表（出售）'!EV169</f>
        <v>0</v>
      </c>
      <c r="EV139" s="125">
        <f>'表1.4 销售预算表（出售）'!EW169</f>
        <v>0</v>
      </c>
      <c r="EW139" s="125">
        <f>'表1.4 销售预算表（出售）'!EX169</f>
        <v>0</v>
      </c>
      <c r="EX139" s="125">
        <f>'表1.4 销售预算表（出售）'!EY169</f>
        <v>0</v>
      </c>
      <c r="EY139" s="125">
        <f>'表1.4 销售预算表（出售）'!EZ169</f>
        <v>0</v>
      </c>
      <c r="EZ139" s="125">
        <f>'表1.4 销售预算表（出售）'!FA169</f>
        <v>0</v>
      </c>
      <c r="FA139" s="125">
        <f>'表1.4 销售预算表（出售）'!FB169</f>
        <v>0</v>
      </c>
      <c r="FB139" s="125">
        <f>'表1.4 销售预算表（出售）'!FC169</f>
        <v>0</v>
      </c>
      <c r="FC139" s="125">
        <f>'表1.4 销售预算表（出售）'!FD169</f>
        <v>0</v>
      </c>
      <c r="FD139" s="125">
        <f>'表1.4 销售预算表（出售）'!FE169</f>
        <v>0</v>
      </c>
      <c r="FE139" s="125">
        <f>'表1.4 销售预算表（出售）'!FF169</f>
        <v>0</v>
      </c>
      <c r="FF139" s="125">
        <f>'表1.4 销售预算表（出售）'!FG169</f>
        <v>0</v>
      </c>
      <c r="FG139" s="125">
        <f>'表1.4 销售预算表（出售）'!FH169</f>
        <v>0</v>
      </c>
      <c r="FH139" s="125">
        <f>'表1.4 销售预算表（出售）'!FI169</f>
        <v>0</v>
      </c>
      <c r="FI139" s="125">
        <f>'表1.4 销售预算表（出售）'!FJ169</f>
        <v>0</v>
      </c>
      <c r="FJ139" s="125">
        <f>'表1.4 销售预算表（出售）'!FK169</f>
        <v>0</v>
      </c>
      <c r="FK139" s="125">
        <f>'表1.4 销售预算表（出售）'!FL169</f>
        <v>0</v>
      </c>
      <c r="FL139" s="125">
        <f>'表1.4 销售预算表（出售）'!FM169</f>
        <v>0</v>
      </c>
      <c r="FM139" s="125">
        <f>'表1.4 销售预算表（出售）'!FN169</f>
        <v>0</v>
      </c>
      <c r="FN139" s="125">
        <f>'表1.4 销售预算表（出售）'!FO169</f>
        <v>0</v>
      </c>
      <c r="FO139" s="125">
        <f>'表1.4 销售预算表（出售）'!FP169</f>
        <v>0</v>
      </c>
      <c r="FP139" s="125">
        <f>'表1.4 销售预算表（出售）'!FQ169</f>
        <v>0</v>
      </c>
      <c r="FQ139" s="125">
        <f>'表1.4 销售预算表（出售）'!FR169</f>
        <v>0</v>
      </c>
      <c r="FR139" s="125">
        <f>'表1.4 销售预算表（出售）'!FS169</f>
        <v>0</v>
      </c>
      <c r="FS139" s="125">
        <f>'表1.4 销售预算表（出售）'!FT169</f>
        <v>0</v>
      </c>
      <c r="FT139" s="125">
        <f>'表1.4 销售预算表（出售）'!FU169</f>
        <v>0</v>
      </c>
      <c r="FU139" s="125">
        <f>'表1.4 销售预算表（出售）'!FV169</f>
        <v>0</v>
      </c>
      <c r="FV139" s="125">
        <f>'表1.4 销售预算表（出售）'!FW169</f>
        <v>0</v>
      </c>
      <c r="FW139" s="125">
        <f>'表1.4 销售预算表（出售）'!FX169</f>
        <v>0</v>
      </c>
      <c r="FX139" s="125">
        <f>'表1.4 销售预算表（出售）'!FY169</f>
        <v>0</v>
      </c>
      <c r="FY139" s="125">
        <f>'表1.4 销售预算表（出售）'!FZ169</f>
        <v>0</v>
      </c>
      <c r="FZ139" s="125">
        <f>'表1.4 销售预算表（出售）'!GA169</f>
        <v>0</v>
      </c>
      <c r="GA139" s="125">
        <f>'表1.4 销售预算表（出售）'!GB169</f>
        <v>0</v>
      </c>
      <c r="GB139" s="125">
        <f>'表1.4 销售预算表（出售）'!GC169</f>
        <v>0</v>
      </c>
      <c r="GC139" s="125">
        <f>'表1.4 销售预算表（出售）'!GD169</f>
        <v>0</v>
      </c>
      <c r="GD139" s="125">
        <f>'表1.4 销售预算表（出售）'!GE169</f>
        <v>0</v>
      </c>
      <c r="GE139" s="125">
        <f>'表1.4 销售预算表（出售）'!GF169</f>
        <v>0</v>
      </c>
    </row>
    <row r="140" spans="1:187" s="93" customFormat="1" ht="21" customHeight="1" outlineLevel="1">
      <c r="A140" s="43" t="str">
        <f>目录及说明!$C$3</f>
        <v>XX地区</v>
      </c>
      <c r="B140" s="43" t="str">
        <f>目录及说明!$C$4</f>
        <v>XX项目</v>
      </c>
      <c r="C140" s="94" t="str">
        <f t="shared" si="281"/>
        <v>类别4</v>
      </c>
      <c r="D140" s="853"/>
      <c r="E140" s="125">
        <f>'表1.4 销售预算表（出售）'!F170</f>
        <v>0</v>
      </c>
      <c r="F140" s="125">
        <f>'表1.4 销售预算表（出售）'!G170</f>
        <v>0</v>
      </c>
      <c r="G140" s="125">
        <f>'表1.4 销售预算表（出售）'!H170</f>
        <v>0</v>
      </c>
      <c r="H140" s="125">
        <f>'表1.4 销售预算表（出售）'!I170</f>
        <v>0</v>
      </c>
      <c r="I140" s="125">
        <f>'表1.4 销售预算表（出售）'!J170</f>
        <v>0</v>
      </c>
      <c r="J140" s="125">
        <f>'表1.4 销售预算表（出售）'!K170</f>
        <v>0</v>
      </c>
      <c r="K140" s="125">
        <f>'表1.4 销售预算表（出售）'!L170</f>
        <v>0</v>
      </c>
      <c r="L140" s="125">
        <f>'表1.4 销售预算表（出售）'!M170</f>
        <v>0</v>
      </c>
      <c r="M140" s="125">
        <f>'表1.4 销售预算表（出售）'!N170</f>
        <v>0</v>
      </c>
      <c r="N140" s="125">
        <f>'表1.4 销售预算表（出售）'!O170</f>
        <v>0</v>
      </c>
      <c r="O140" s="125">
        <f>'表1.4 销售预算表（出售）'!P170</f>
        <v>0</v>
      </c>
      <c r="P140" s="125">
        <f>'表1.4 销售预算表（出售）'!Q170</f>
        <v>0</v>
      </c>
      <c r="Q140" s="125">
        <f>'表1.4 销售预算表（出售）'!R170</f>
        <v>0</v>
      </c>
      <c r="R140" s="125">
        <f>'表1.4 销售预算表（出售）'!S170</f>
        <v>0</v>
      </c>
      <c r="S140" s="125">
        <f>'表1.4 销售预算表（出售）'!T170</f>
        <v>0</v>
      </c>
      <c r="T140" s="125">
        <f>'表1.4 销售预算表（出售）'!U170</f>
        <v>0</v>
      </c>
      <c r="U140" s="125">
        <f>'表1.4 销售预算表（出售）'!V170</f>
        <v>0</v>
      </c>
      <c r="V140" s="125">
        <f>'表1.4 销售预算表（出售）'!W170</f>
        <v>0</v>
      </c>
      <c r="W140" s="125">
        <f>'表1.4 销售预算表（出售）'!X170</f>
        <v>0</v>
      </c>
      <c r="X140" s="125">
        <f>'表1.4 销售预算表（出售）'!Y170</f>
        <v>0</v>
      </c>
      <c r="Y140" s="125">
        <f>'表1.4 销售预算表（出售）'!Z170</f>
        <v>0</v>
      </c>
      <c r="Z140" s="125">
        <f>'表1.4 销售预算表（出售）'!AA170</f>
        <v>0</v>
      </c>
      <c r="AA140" s="125">
        <f>'表1.4 销售预算表（出售）'!AB170</f>
        <v>0</v>
      </c>
      <c r="AB140" s="125">
        <f>'表1.4 销售预算表（出售）'!AC170</f>
        <v>0</v>
      </c>
      <c r="AC140" s="125">
        <f>'表1.4 销售预算表（出售）'!AD170</f>
        <v>0</v>
      </c>
      <c r="AD140" s="125">
        <f>'表1.4 销售预算表（出售）'!AE170</f>
        <v>0</v>
      </c>
      <c r="AE140" s="125">
        <f>'表1.4 销售预算表（出售）'!AF170</f>
        <v>0</v>
      </c>
      <c r="AF140" s="125">
        <f>'表1.4 销售预算表（出售）'!AG170</f>
        <v>0</v>
      </c>
      <c r="AG140" s="125">
        <f>'表1.4 销售预算表（出售）'!AH170</f>
        <v>0</v>
      </c>
      <c r="AH140" s="125">
        <f>'表1.4 销售预算表（出售）'!AI170</f>
        <v>0</v>
      </c>
      <c r="AI140" s="125">
        <f>'表1.4 销售预算表（出售）'!AJ170</f>
        <v>0</v>
      </c>
      <c r="AJ140" s="125">
        <f>'表1.4 销售预算表（出售）'!AK170</f>
        <v>0</v>
      </c>
      <c r="AK140" s="125">
        <f>'表1.4 销售预算表（出售）'!AL170</f>
        <v>0</v>
      </c>
      <c r="AL140" s="125">
        <f>'表1.4 销售预算表（出售）'!AM170</f>
        <v>0</v>
      </c>
      <c r="AM140" s="125">
        <f>'表1.4 销售预算表（出售）'!AN170</f>
        <v>0</v>
      </c>
      <c r="AN140" s="125">
        <f>'表1.4 销售预算表（出售）'!AO170</f>
        <v>0</v>
      </c>
      <c r="AO140" s="125">
        <f>'表1.4 销售预算表（出售）'!AP170</f>
        <v>0</v>
      </c>
      <c r="AP140" s="125">
        <f>'表1.4 销售预算表（出售）'!AQ170</f>
        <v>0</v>
      </c>
      <c r="AQ140" s="125">
        <f>'表1.4 销售预算表（出售）'!AR170</f>
        <v>0</v>
      </c>
      <c r="AR140" s="125">
        <f>'表1.4 销售预算表（出售）'!AS170</f>
        <v>0</v>
      </c>
      <c r="AS140" s="125">
        <f>'表1.4 销售预算表（出售）'!AT170</f>
        <v>0</v>
      </c>
      <c r="AT140" s="125">
        <f>'表1.4 销售预算表（出售）'!AU170</f>
        <v>0</v>
      </c>
      <c r="AU140" s="125">
        <f>'表1.4 销售预算表（出售）'!AV170</f>
        <v>0</v>
      </c>
      <c r="AV140" s="125">
        <f>'表1.4 销售预算表（出售）'!AW170</f>
        <v>0</v>
      </c>
      <c r="AW140" s="125">
        <f>'表1.4 销售预算表（出售）'!AX170</f>
        <v>0</v>
      </c>
      <c r="AX140" s="125">
        <f>'表1.4 销售预算表（出售）'!AY170</f>
        <v>0</v>
      </c>
      <c r="AY140" s="125">
        <f>'表1.4 销售预算表（出售）'!AZ170</f>
        <v>0</v>
      </c>
      <c r="AZ140" s="125">
        <f>'表1.4 销售预算表（出售）'!BA170</f>
        <v>0</v>
      </c>
      <c r="BA140" s="125">
        <f>'表1.4 销售预算表（出售）'!BB170</f>
        <v>0</v>
      </c>
      <c r="BB140" s="125">
        <f>'表1.4 销售预算表（出售）'!BC170</f>
        <v>0</v>
      </c>
      <c r="BC140" s="125">
        <f>'表1.4 销售预算表（出售）'!BD170</f>
        <v>0</v>
      </c>
      <c r="BD140" s="125">
        <f>'表1.4 销售预算表（出售）'!BE170</f>
        <v>0</v>
      </c>
      <c r="BE140" s="125">
        <f>'表1.4 销售预算表（出售）'!BF170</f>
        <v>0</v>
      </c>
      <c r="BF140" s="125">
        <f>'表1.4 销售预算表（出售）'!BG170</f>
        <v>0</v>
      </c>
      <c r="BG140" s="125">
        <f>'表1.4 销售预算表（出售）'!BH170</f>
        <v>0</v>
      </c>
      <c r="BH140" s="125">
        <f>'表1.4 销售预算表（出售）'!BI170</f>
        <v>0</v>
      </c>
      <c r="BI140" s="125">
        <f>'表1.4 销售预算表（出售）'!BJ170</f>
        <v>0</v>
      </c>
      <c r="BJ140" s="125">
        <f>'表1.4 销售预算表（出售）'!BK170</f>
        <v>0</v>
      </c>
      <c r="BK140" s="125">
        <f>'表1.4 销售预算表（出售）'!BL170</f>
        <v>0</v>
      </c>
      <c r="BL140" s="125">
        <f>'表1.4 销售预算表（出售）'!BM170</f>
        <v>0</v>
      </c>
      <c r="BM140" s="125">
        <f>'表1.4 销售预算表（出售）'!BN170</f>
        <v>0</v>
      </c>
      <c r="BN140" s="125">
        <f>'表1.4 销售预算表（出售）'!BO170</f>
        <v>0</v>
      </c>
      <c r="BO140" s="125">
        <f>'表1.4 销售预算表（出售）'!BP170</f>
        <v>0</v>
      </c>
      <c r="BP140" s="125">
        <f>'表1.4 销售预算表（出售）'!BQ170</f>
        <v>0</v>
      </c>
      <c r="BQ140" s="125">
        <f>'表1.4 销售预算表（出售）'!BR170</f>
        <v>0</v>
      </c>
      <c r="BR140" s="125">
        <f>'表1.4 销售预算表（出售）'!BS170</f>
        <v>0</v>
      </c>
      <c r="BS140" s="125">
        <f>'表1.4 销售预算表（出售）'!BT170</f>
        <v>0</v>
      </c>
      <c r="BT140" s="125">
        <f>'表1.4 销售预算表（出售）'!BU170</f>
        <v>0</v>
      </c>
      <c r="BU140" s="125">
        <f>'表1.4 销售预算表（出售）'!BV170</f>
        <v>0</v>
      </c>
      <c r="BV140" s="125">
        <f>'表1.4 销售预算表（出售）'!BW170</f>
        <v>0</v>
      </c>
      <c r="BW140" s="125">
        <f>'表1.4 销售预算表（出售）'!BX170</f>
        <v>0</v>
      </c>
      <c r="BX140" s="125">
        <f>'表1.4 销售预算表（出售）'!BY170</f>
        <v>0</v>
      </c>
      <c r="BY140" s="125">
        <f>'表1.4 销售预算表（出售）'!BZ170</f>
        <v>0</v>
      </c>
      <c r="BZ140" s="125">
        <f>'表1.4 销售预算表（出售）'!CA170</f>
        <v>0</v>
      </c>
      <c r="CA140" s="125">
        <f>'表1.4 销售预算表（出售）'!CB170</f>
        <v>0</v>
      </c>
      <c r="CB140" s="125">
        <f>'表1.4 销售预算表（出售）'!CC170</f>
        <v>0</v>
      </c>
      <c r="CC140" s="125">
        <f>'表1.4 销售预算表（出售）'!CD170</f>
        <v>0</v>
      </c>
      <c r="CD140" s="125">
        <f>'表1.4 销售预算表（出售）'!CE170</f>
        <v>0</v>
      </c>
      <c r="CE140" s="125">
        <f>'表1.4 销售预算表（出售）'!CF170</f>
        <v>0</v>
      </c>
      <c r="CF140" s="125">
        <f>'表1.4 销售预算表（出售）'!CG170</f>
        <v>0</v>
      </c>
      <c r="CG140" s="125">
        <f>'表1.4 销售预算表（出售）'!CH170</f>
        <v>0</v>
      </c>
      <c r="CH140" s="125">
        <f>'表1.4 销售预算表（出售）'!CI170</f>
        <v>0</v>
      </c>
      <c r="CI140" s="125">
        <f>'表1.4 销售预算表（出售）'!CJ170</f>
        <v>0</v>
      </c>
      <c r="CJ140" s="125">
        <f>'表1.4 销售预算表（出售）'!CK170</f>
        <v>0</v>
      </c>
      <c r="CK140" s="125">
        <f>'表1.4 销售预算表（出售）'!CL170</f>
        <v>0</v>
      </c>
      <c r="CL140" s="125">
        <f>'表1.4 销售预算表（出售）'!CM170</f>
        <v>0</v>
      </c>
      <c r="CM140" s="125">
        <f>'表1.4 销售预算表（出售）'!CN170</f>
        <v>0</v>
      </c>
      <c r="CN140" s="125">
        <f>'表1.4 销售预算表（出售）'!CO170</f>
        <v>0</v>
      </c>
      <c r="CO140" s="125">
        <f>'表1.4 销售预算表（出售）'!CP170</f>
        <v>0</v>
      </c>
      <c r="CP140" s="125">
        <f>'表1.4 销售预算表（出售）'!CQ170</f>
        <v>0</v>
      </c>
      <c r="CQ140" s="125">
        <f>'表1.4 销售预算表（出售）'!CR170</f>
        <v>0</v>
      </c>
      <c r="CR140" s="125">
        <f>'表1.4 销售预算表（出售）'!CS170</f>
        <v>0</v>
      </c>
      <c r="CS140" s="125">
        <f>'表1.4 销售预算表（出售）'!CT170</f>
        <v>0</v>
      </c>
      <c r="CT140" s="125">
        <f>'表1.4 销售预算表（出售）'!CU170</f>
        <v>0</v>
      </c>
      <c r="CU140" s="125">
        <f>'表1.4 销售预算表（出售）'!CV170</f>
        <v>0</v>
      </c>
      <c r="CV140" s="125">
        <f>'表1.4 销售预算表（出售）'!CW170</f>
        <v>0</v>
      </c>
      <c r="CW140" s="125">
        <f>'表1.4 销售预算表（出售）'!CX170</f>
        <v>0</v>
      </c>
      <c r="CX140" s="125">
        <f>'表1.4 销售预算表（出售）'!CY170</f>
        <v>0</v>
      </c>
      <c r="CY140" s="125">
        <f>'表1.4 销售预算表（出售）'!CZ170</f>
        <v>0</v>
      </c>
      <c r="CZ140" s="125">
        <f>'表1.4 销售预算表（出售）'!DA170</f>
        <v>0</v>
      </c>
      <c r="DA140" s="125">
        <f>'表1.4 销售预算表（出售）'!DB170</f>
        <v>0</v>
      </c>
      <c r="DB140" s="125">
        <f>'表1.4 销售预算表（出售）'!DC170</f>
        <v>0</v>
      </c>
      <c r="DC140" s="125">
        <f>'表1.4 销售预算表（出售）'!DD170</f>
        <v>0</v>
      </c>
      <c r="DD140" s="125">
        <f>'表1.4 销售预算表（出售）'!DE170</f>
        <v>0</v>
      </c>
      <c r="DE140" s="125">
        <f>'表1.4 销售预算表（出售）'!DF170</f>
        <v>0</v>
      </c>
      <c r="DF140" s="125">
        <f>'表1.4 销售预算表（出售）'!DG170</f>
        <v>0</v>
      </c>
      <c r="DG140" s="125">
        <f>'表1.4 销售预算表（出售）'!DH170</f>
        <v>0</v>
      </c>
      <c r="DH140" s="125">
        <f>'表1.4 销售预算表（出售）'!DI170</f>
        <v>0</v>
      </c>
      <c r="DI140" s="125">
        <f>'表1.4 销售预算表（出售）'!DJ170</f>
        <v>0</v>
      </c>
      <c r="DJ140" s="125">
        <f>'表1.4 销售预算表（出售）'!DK170</f>
        <v>0</v>
      </c>
      <c r="DK140" s="125">
        <f>'表1.4 销售预算表（出售）'!DL170</f>
        <v>0</v>
      </c>
      <c r="DL140" s="125">
        <f>'表1.4 销售预算表（出售）'!DM170</f>
        <v>0</v>
      </c>
      <c r="DM140" s="125">
        <f>'表1.4 销售预算表（出售）'!DN170</f>
        <v>0</v>
      </c>
      <c r="DN140" s="125">
        <f>'表1.4 销售预算表（出售）'!DO170</f>
        <v>0</v>
      </c>
      <c r="DO140" s="125">
        <f>'表1.4 销售预算表（出售）'!DP170</f>
        <v>0</v>
      </c>
      <c r="DP140" s="125">
        <f>'表1.4 销售预算表（出售）'!DQ170</f>
        <v>0</v>
      </c>
      <c r="DQ140" s="125">
        <f>'表1.4 销售预算表（出售）'!DR170</f>
        <v>0</v>
      </c>
      <c r="DR140" s="125">
        <f>'表1.4 销售预算表（出售）'!DS170</f>
        <v>0</v>
      </c>
      <c r="DS140" s="125">
        <f>'表1.4 销售预算表（出售）'!DT170</f>
        <v>0</v>
      </c>
      <c r="DT140" s="125">
        <f>'表1.4 销售预算表（出售）'!DU170</f>
        <v>0</v>
      </c>
      <c r="DU140" s="125">
        <f>'表1.4 销售预算表（出售）'!DV170</f>
        <v>0</v>
      </c>
      <c r="DV140" s="125">
        <f>'表1.4 销售预算表（出售）'!DW170</f>
        <v>0</v>
      </c>
      <c r="DW140" s="125">
        <f>'表1.4 销售预算表（出售）'!DX170</f>
        <v>0</v>
      </c>
      <c r="DX140" s="125">
        <f>'表1.4 销售预算表（出售）'!DY170</f>
        <v>0</v>
      </c>
      <c r="DY140" s="125">
        <f>'表1.4 销售预算表（出售）'!DZ170</f>
        <v>0</v>
      </c>
      <c r="DZ140" s="125">
        <f>'表1.4 销售预算表（出售）'!EA170</f>
        <v>0</v>
      </c>
      <c r="EA140" s="125">
        <f>'表1.4 销售预算表（出售）'!EB170</f>
        <v>0</v>
      </c>
      <c r="EB140" s="125">
        <f>'表1.4 销售预算表（出售）'!EC170</f>
        <v>0</v>
      </c>
      <c r="EC140" s="125">
        <f>'表1.4 销售预算表（出售）'!ED170</f>
        <v>0</v>
      </c>
      <c r="ED140" s="125">
        <f>'表1.4 销售预算表（出售）'!EE170</f>
        <v>0</v>
      </c>
      <c r="EE140" s="125">
        <f>'表1.4 销售预算表（出售）'!EF170</f>
        <v>0</v>
      </c>
      <c r="EF140" s="125">
        <f>'表1.4 销售预算表（出售）'!EG170</f>
        <v>0</v>
      </c>
      <c r="EG140" s="125">
        <f>'表1.4 销售预算表（出售）'!EH170</f>
        <v>0</v>
      </c>
      <c r="EH140" s="125">
        <f>'表1.4 销售预算表（出售）'!EI170</f>
        <v>0</v>
      </c>
      <c r="EI140" s="125">
        <f>'表1.4 销售预算表（出售）'!EJ170</f>
        <v>0</v>
      </c>
      <c r="EJ140" s="125">
        <f>'表1.4 销售预算表（出售）'!EK170</f>
        <v>0</v>
      </c>
      <c r="EK140" s="125">
        <f>'表1.4 销售预算表（出售）'!EL170</f>
        <v>0</v>
      </c>
      <c r="EL140" s="125">
        <f>'表1.4 销售预算表（出售）'!EM170</f>
        <v>0</v>
      </c>
      <c r="EM140" s="125">
        <f>'表1.4 销售预算表（出售）'!EN170</f>
        <v>0</v>
      </c>
      <c r="EN140" s="125">
        <f>'表1.4 销售预算表（出售）'!EO170</f>
        <v>0</v>
      </c>
      <c r="EO140" s="125">
        <f>'表1.4 销售预算表（出售）'!EP170</f>
        <v>0</v>
      </c>
      <c r="EP140" s="125">
        <f>'表1.4 销售预算表（出售）'!EQ170</f>
        <v>0</v>
      </c>
      <c r="EQ140" s="125">
        <f>'表1.4 销售预算表（出售）'!ER170</f>
        <v>0</v>
      </c>
      <c r="ER140" s="125">
        <f>'表1.4 销售预算表（出售）'!ES170</f>
        <v>0</v>
      </c>
      <c r="ES140" s="125">
        <f>'表1.4 销售预算表（出售）'!ET170</f>
        <v>0</v>
      </c>
      <c r="ET140" s="125">
        <f>'表1.4 销售预算表（出售）'!EU170</f>
        <v>0</v>
      </c>
      <c r="EU140" s="125">
        <f>'表1.4 销售预算表（出售）'!EV170</f>
        <v>0</v>
      </c>
      <c r="EV140" s="125">
        <f>'表1.4 销售预算表（出售）'!EW170</f>
        <v>0</v>
      </c>
      <c r="EW140" s="125">
        <f>'表1.4 销售预算表（出售）'!EX170</f>
        <v>0</v>
      </c>
      <c r="EX140" s="125">
        <f>'表1.4 销售预算表（出售）'!EY170</f>
        <v>0</v>
      </c>
      <c r="EY140" s="125">
        <f>'表1.4 销售预算表（出售）'!EZ170</f>
        <v>0</v>
      </c>
      <c r="EZ140" s="125">
        <f>'表1.4 销售预算表（出售）'!FA170</f>
        <v>0</v>
      </c>
      <c r="FA140" s="125">
        <f>'表1.4 销售预算表（出售）'!FB170</f>
        <v>0</v>
      </c>
      <c r="FB140" s="125">
        <f>'表1.4 销售预算表（出售）'!FC170</f>
        <v>0</v>
      </c>
      <c r="FC140" s="125">
        <f>'表1.4 销售预算表（出售）'!FD170</f>
        <v>0</v>
      </c>
      <c r="FD140" s="125">
        <f>'表1.4 销售预算表（出售）'!FE170</f>
        <v>0</v>
      </c>
      <c r="FE140" s="125">
        <f>'表1.4 销售预算表（出售）'!FF170</f>
        <v>0</v>
      </c>
      <c r="FF140" s="125">
        <f>'表1.4 销售预算表（出售）'!FG170</f>
        <v>0</v>
      </c>
      <c r="FG140" s="125">
        <f>'表1.4 销售预算表（出售）'!FH170</f>
        <v>0</v>
      </c>
      <c r="FH140" s="125">
        <f>'表1.4 销售预算表（出售）'!FI170</f>
        <v>0</v>
      </c>
      <c r="FI140" s="125">
        <f>'表1.4 销售预算表（出售）'!FJ170</f>
        <v>0</v>
      </c>
      <c r="FJ140" s="125">
        <f>'表1.4 销售预算表（出售）'!FK170</f>
        <v>0</v>
      </c>
      <c r="FK140" s="125">
        <f>'表1.4 销售预算表（出售）'!FL170</f>
        <v>0</v>
      </c>
      <c r="FL140" s="125">
        <f>'表1.4 销售预算表（出售）'!FM170</f>
        <v>0</v>
      </c>
      <c r="FM140" s="125">
        <f>'表1.4 销售预算表（出售）'!FN170</f>
        <v>0</v>
      </c>
      <c r="FN140" s="125">
        <f>'表1.4 销售预算表（出售）'!FO170</f>
        <v>0</v>
      </c>
      <c r="FO140" s="125">
        <f>'表1.4 销售预算表（出售）'!FP170</f>
        <v>0</v>
      </c>
      <c r="FP140" s="125">
        <f>'表1.4 销售预算表（出售）'!FQ170</f>
        <v>0</v>
      </c>
      <c r="FQ140" s="125">
        <f>'表1.4 销售预算表（出售）'!FR170</f>
        <v>0</v>
      </c>
      <c r="FR140" s="125">
        <f>'表1.4 销售预算表（出售）'!FS170</f>
        <v>0</v>
      </c>
      <c r="FS140" s="125">
        <f>'表1.4 销售预算表（出售）'!FT170</f>
        <v>0</v>
      </c>
      <c r="FT140" s="125">
        <f>'表1.4 销售预算表（出售）'!FU170</f>
        <v>0</v>
      </c>
      <c r="FU140" s="125">
        <f>'表1.4 销售预算表（出售）'!FV170</f>
        <v>0</v>
      </c>
      <c r="FV140" s="125">
        <f>'表1.4 销售预算表（出售）'!FW170</f>
        <v>0</v>
      </c>
      <c r="FW140" s="125">
        <f>'表1.4 销售预算表（出售）'!FX170</f>
        <v>0</v>
      </c>
      <c r="FX140" s="125">
        <f>'表1.4 销售预算表（出售）'!FY170</f>
        <v>0</v>
      </c>
      <c r="FY140" s="125">
        <f>'表1.4 销售预算表（出售）'!FZ170</f>
        <v>0</v>
      </c>
      <c r="FZ140" s="125">
        <f>'表1.4 销售预算表（出售）'!GA170</f>
        <v>0</v>
      </c>
      <c r="GA140" s="125">
        <f>'表1.4 销售预算表（出售）'!GB170</f>
        <v>0</v>
      </c>
      <c r="GB140" s="125">
        <f>'表1.4 销售预算表（出售）'!GC170</f>
        <v>0</v>
      </c>
      <c r="GC140" s="125">
        <f>'表1.4 销售预算表（出售）'!GD170</f>
        <v>0</v>
      </c>
      <c r="GD140" s="125">
        <f>'表1.4 销售预算表（出售）'!GE170</f>
        <v>0</v>
      </c>
      <c r="GE140" s="125">
        <f>'表1.4 销售预算表（出售）'!GF170</f>
        <v>0</v>
      </c>
    </row>
    <row r="141" spans="1:187" s="93" customFormat="1" ht="21" customHeight="1">
      <c r="A141" s="43" t="str">
        <f>目录及说明!$C$3</f>
        <v>XX地区</v>
      </c>
      <c r="B141" s="43" t="str">
        <f>目录及说明!$C$4</f>
        <v>XX项目</v>
      </c>
      <c r="C141" s="92" t="s">
        <v>7</v>
      </c>
      <c r="D141" s="853"/>
      <c r="E141" s="51">
        <f>'表1.4 销售预算表（出售）'!F171</f>
        <v>0</v>
      </c>
      <c r="F141" s="51">
        <f>'表1.4 销售预算表（出售）'!G171</f>
        <v>0</v>
      </c>
      <c r="G141" s="51">
        <f>'表1.4 销售预算表（出售）'!H171</f>
        <v>0</v>
      </c>
      <c r="H141" s="51">
        <f>'表1.4 销售预算表（出售）'!I171</f>
        <v>0</v>
      </c>
      <c r="I141" s="51">
        <f>'表1.4 销售预算表（出售）'!J171</f>
        <v>0</v>
      </c>
      <c r="J141" s="51">
        <f>'表1.4 销售预算表（出售）'!K171</f>
        <v>0</v>
      </c>
      <c r="K141" s="51">
        <f>'表1.4 销售预算表（出售）'!L171</f>
        <v>0</v>
      </c>
      <c r="L141" s="51">
        <f>'表1.4 销售预算表（出售）'!M171</f>
        <v>0</v>
      </c>
      <c r="M141" s="51">
        <f>'表1.4 销售预算表（出售）'!N171</f>
        <v>0</v>
      </c>
      <c r="N141" s="51">
        <f>'表1.4 销售预算表（出售）'!O171</f>
        <v>0</v>
      </c>
      <c r="O141" s="51">
        <f>'表1.4 销售预算表（出售）'!P171</f>
        <v>0</v>
      </c>
      <c r="P141" s="51">
        <f>'表1.4 销售预算表（出售）'!Q171</f>
        <v>0</v>
      </c>
      <c r="Q141" s="51">
        <f>'表1.4 销售预算表（出售）'!R171</f>
        <v>0</v>
      </c>
      <c r="R141" s="51">
        <f>'表1.4 销售预算表（出售）'!S171</f>
        <v>0</v>
      </c>
      <c r="S141" s="51">
        <f>'表1.4 销售预算表（出售）'!T171</f>
        <v>0</v>
      </c>
      <c r="T141" s="51">
        <f>'表1.4 销售预算表（出售）'!U171</f>
        <v>0</v>
      </c>
      <c r="U141" s="51">
        <f>'表1.4 销售预算表（出售）'!V171</f>
        <v>0</v>
      </c>
      <c r="V141" s="51">
        <f>'表1.4 销售预算表（出售）'!W171</f>
        <v>0</v>
      </c>
      <c r="W141" s="51">
        <f>'表1.4 销售预算表（出售）'!X171</f>
        <v>0</v>
      </c>
      <c r="X141" s="51">
        <f>'表1.4 销售预算表（出售）'!Y171</f>
        <v>0</v>
      </c>
      <c r="Y141" s="51">
        <f>'表1.4 销售预算表（出售）'!Z171</f>
        <v>0</v>
      </c>
      <c r="Z141" s="51">
        <f>'表1.4 销售预算表（出售）'!AA171</f>
        <v>0</v>
      </c>
      <c r="AA141" s="51">
        <f>'表1.4 销售预算表（出售）'!AB171</f>
        <v>0</v>
      </c>
      <c r="AB141" s="51">
        <f>'表1.4 销售预算表（出售）'!AC171</f>
        <v>0</v>
      </c>
      <c r="AC141" s="51">
        <f>'表1.4 销售预算表（出售）'!AD171</f>
        <v>0</v>
      </c>
      <c r="AD141" s="51">
        <f>'表1.4 销售预算表（出售）'!AE171</f>
        <v>0</v>
      </c>
      <c r="AE141" s="51">
        <f>'表1.4 销售预算表（出售）'!AF171</f>
        <v>0</v>
      </c>
      <c r="AF141" s="51">
        <f>'表1.4 销售预算表（出售）'!AG171</f>
        <v>0</v>
      </c>
      <c r="AG141" s="51">
        <f>'表1.4 销售预算表（出售）'!AH171</f>
        <v>0</v>
      </c>
      <c r="AH141" s="51">
        <f>'表1.4 销售预算表（出售）'!AI171</f>
        <v>0</v>
      </c>
      <c r="AI141" s="51">
        <f>'表1.4 销售预算表（出售）'!AJ171</f>
        <v>0</v>
      </c>
      <c r="AJ141" s="51">
        <f>'表1.4 销售预算表（出售）'!AK171</f>
        <v>0</v>
      </c>
      <c r="AK141" s="51">
        <f>'表1.4 销售预算表（出售）'!AL171</f>
        <v>0</v>
      </c>
      <c r="AL141" s="51">
        <f>'表1.4 销售预算表（出售）'!AM171</f>
        <v>0</v>
      </c>
      <c r="AM141" s="51">
        <f>'表1.4 销售预算表（出售）'!AN171</f>
        <v>0</v>
      </c>
      <c r="AN141" s="51">
        <f>'表1.4 销售预算表（出售）'!AO171</f>
        <v>0</v>
      </c>
      <c r="AO141" s="51">
        <f>'表1.4 销售预算表（出售）'!AP171</f>
        <v>0</v>
      </c>
      <c r="AP141" s="51">
        <f>'表1.4 销售预算表（出售）'!AQ171</f>
        <v>0</v>
      </c>
      <c r="AQ141" s="51">
        <f>'表1.4 销售预算表（出售）'!AR171</f>
        <v>0</v>
      </c>
      <c r="AR141" s="51">
        <f>'表1.4 销售预算表（出售）'!AS171</f>
        <v>0</v>
      </c>
      <c r="AS141" s="51">
        <f>'表1.4 销售预算表（出售）'!AT171</f>
        <v>0</v>
      </c>
      <c r="AT141" s="51">
        <f>'表1.4 销售预算表（出售）'!AU171</f>
        <v>0</v>
      </c>
      <c r="AU141" s="51">
        <f>'表1.4 销售预算表（出售）'!AV171</f>
        <v>0</v>
      </c>
      <c r="AV141" s="51">
        <f>'表1.4 销售预算表（出售）'!AW171</f>
        <v>0</v>
      </c>
      <c r="AW141" s="51">
        <f>'表1.4 销售预算表（出售）'!AX171</f>
        <v>0</v>
      </c>
      <c r="AX141" s="51">
        <f>'表1.4 销售预算表（出售）'!AY171</f>
        <v>0</v>
      </c>
      <c r="AY141" s="51">
        <f>'表1.4 销售预算表（出售）'!AZ171</f>
        <v>0</v>
      </c>
      <c r="AZ141" s="51">
        <f>'表1.4 销售预算表（出售）'!BA171</f>
        <v>0</v>
      </c>
      <c r="BA141" s="51">
        <f>'表1.4 销售预算表（出售）'!BB171</f>
        <v>0</v>
      </c>
      <c r="BB141" s="51">
        <f>'表1.4 销售预算表（出售）'!BC171</f>
        <v>0</v>
      </c>
      <c r="BC141" s="51">
        <f>'表1.4 销售预算表（出售）'!BD171</f>
        <v>0</v>
      </c>
      <c r="BD141" s="51">
        <f>'表1.4 销售预算表（出售）'!BE171</f>
        <v>0</v>
      </c>
      <c r="BE141" s="51">
        <f>'表1.4 销售预算表（出售）'!BF171</f>
        <v>0</v>
      </c>
      <c r="BF141" s="51">
        <f>'表1.4 销售预算表（出售）'!BG171</f>
        <v>0</v>
      </c>
      <c r="BG141" s="51">
        <f>'表1.4 销售预算表（出售）'!BH171</f>
        <v>0</v>
      </c>
      <c r="BH141" s="51">
        <f>'表1.4 销售预算表（出售）'!BI171</f>
        <v>0</v>
      </c>
      <c r="BI141" s="51">
        <f>'表1.4 销售预算表（出售）'!BJ171</f>
        <v>0</v>
      </c>
      <c r="BJ141" s="51">
        <f>'表1.4 销售预算表（出售）'!BK171</f>
        <v>0</v>
      </c>
      <c r="BK141" s="51">
        <f>'表1.4 销售预算表（出售）'!BL171</f>
        <v>0</v>
      </c>
      <c r="BL141" s="51">
        <f>'表1.4 销售预算表（出售）'!BM171</f>
        <v>0</v>
      </c>
      <c r="BM141" s="51">
        <f>'表1.4 销售预算表（出售）'!BN171</f>
        <v>0</v>
      </c>
      <c r="BN141" s="51">
        <f>'表1.4 销售预算表（出售）'!BO171</f>
        <v>0</v>
      </c>
      <c r="BO141" s="51">
        <f>'表1.4 销售预算表（出售）'!BP171</f>
        <v>0</v>
      </c>
      <c r="BP141" s="51">
        <f>'表1.4 销售预算表（出售）'!BQ171</f>
        <v>0</v>
      </c>
      <c r="BQ141" s="51">
        <f>'表1.4 销售预算表（出售）'!BR171</f>
        <v>0</v>
      </c>
      <c r="BR141" s="51">
        <f>'表1.4 销售预算表（出售）'!BS171</f>
        <v>0</v>
      </c>
      <c r="BS141" s="51">
        <f>'表1.4 销售预算表（出售）'!BT171</f>
        <v>0</v>
      </c>
      <c r="BT141" s="51">
        <f>'表1.4 销售预算表（出售）'!BU171</f>
        <v>0</v>
      </c>
      <c r="BU141" s="51">
        <f>'表1.4 销售预算表（出售）'!BV171</f>
        <v>0</v>
      </c>
      <c r="BV141" s="51">
        <f>'表1.4 销售预算表（出售）'!BW171</f>
        <v>0</v>
      </c>
      <c r="BW141" s="51">
        <f>'表1.4 销售预算表（出售）'!BX171</f>
        <v>0</v>
      </c>
      <c r="BX141" s="51">
        <f>'表1.4 销售预算表（出售）'!BY171</f>
        <v>0</v>
      </c>
      <c r="BY141" s="51">
        <f>'表1.4 销售预算表（出售）'!BZ171</f>
        <v>0</v>
      </c>
      <c r="BZ141" s="51">
        <f>'表1.4 销售预算表（出售）'!CA171</f>
        <v>0</v>
      </c>
      <c r="CA141" s="51">
        <f>'表1.4 销售预算表（出售）'!CB171</f>
        <v>0</v>
      </c>
      <c r="CB141" s="51">
        <f>'表1.4 销售预算表（出售）'!CC171</f>
        <v>0</v>
      </c>
      <c r="CC141" s="51">
        <f>'表1.4 销售预算表（出售）'!CD171</f>
        <v>0</v>
      </c>
      <c r="CD141" s="51">
        <f>'表1.4 销售预算表（出售）'!CE171</f>
        <v>0</v>
      </c>
      <c r="CE141" s="51">
        <f>'表1.4 销售预算表（出售）'!CF171</f>
        <v>0</v>
      </c>
      <c r="CF141" s="51">
        <f>'表1.4 销售预算表（出售）'!CG171</f>
        <v>0</v>
      </c>
      <c r="CG141" s="51">
        <f>'表1.4 销售预算表（出售）'!CH171</f>
        <v>0</v>
      </c>
      <c r="CH141" s="51">
        <f>'表1.4 销售预算表（出售）'!CI171</f>
        <v>0</v>
      </c>
      <c r="CI141" s="51">
        <f>'表1.4 销售预算表（出售）'!CJ171</f>
        <v>0</v>
      </c>
      <c r="CJ141" s="51">
        <f>'表1.4 销售预算表（出售）'!CK171</f>
        <v>0</v>
      </c>
      <c r="CK141" s="51">
        <f>'表1.4 销售预算表（出售）'!CL171</f>
        <v>0</v>
      </c>
      <c r="CL141" s="51">
        <f>'表1.4 销售预算表（出售）'!CM171</f>
        <v>0</v>
      </c>
      <c r="CM141" s="51">
        <f>'表1.4 销售预算表（出售）'!CN171</f>
        <v>0</v>
      </c>
      <c r="CN141" s="51">
        <f>'表1.4 销售预算表（出售）'!CO171</f>
        <v>0</v>
      </c>
      <c r="CO141" s="51">
        <f>'表1.4 销售预算表（出售）'!CP171</f>
        <v>0</v>
      </c>
      <c r="CP141" s="51">
        <f>'表1.4 销售预算表（出售）'!CQ171</f>
        <v>0</v>
      </c>
      <c r="CQ141" s="51">
        <f>'表1.4 销售预算表（出售）'!CR171</f>
        <v>0</v>
      </c>
      <c r="CR141" s="51">
        <f>'表1.4 销售预算表（出售）'!CS171</f>
        <v>0</v>
      </c>
      <c r="CS141" s="51">
        <f>'表1.4 销售预算表（出售）'!CT171</f>
        <v>0</v>
      </c>
      <c r="CT141" s="51">
        <f>'表1.4 销售预算表（出售）'!CU171</f>
        <v>0</v>
      </c>
      <c r="CU141" s="51">
        <f>'表1.4 销售预算表（出售）'!CV171</f>
        <v>0</v>
      </c>
      <c r="CV141" s="51">
        <f>'表1.4 销售预算表（出售）'!CW171</f>
        <v>0</v>
      </c>
      <c r="CW141" s="51">
        <f>'表1.4 销售预算表（出售）'!CX171</f>
        <v>0</v>
      </c>
      <c r="CX141" s="51">
        <f>'表1.4 销售预算表（出售）'!CY171</f>
        <v>0</v>
      </c>
      <c r="CY141" s="51">
        <f>'表1.4 销售预算表（出售）'!CZ171</f>
        <v>0</v>
      </c>
      <c r="CZ141" s="51">
        <f>'表1.4 销售预算表（出售）'!DA171</f>
        <v>0</v>
      </c>
      <c r="DA141" s="51">
        <f>'表1.4 销售预算表（出售）'!DB171</f>
        <v>0</v>
      </c>
      <c r="DB141" s="51">
        <f>'表1.4 销售预算表（出售）'!DC171</f>
        <v>0</v>
      </c>
      <c r="DC141" s="51">
        <f>'表1.4 销售预算表（出售）'!DD171</f>
        <v>0</v>
      </c>
      <c r="DD141" s="51">
        <f>'表1.4 销售预算表（出售）'!DE171</f>
        <v>0</v>
      </c>
      <c r="DE141" s="51">
        <f>'表1.4 销售预算表（出售）'!DF171</f>
        <v>0</v>
      </c>
      <c r="DF141" s="51">
        <f>'表1.4 销售预算表（出售）'!DG171</f>
        <v>0</v>
      </c>
      <c r="DG141" s="51">
        <f>'表1.4 销售预算表（出售）'!DH171</f>
        <v>0</v>
      </c>
      <c r="DH141" s="51">
        <f>'表1.4 销售预算表（出售）'!DI171</f>
        <v>0</v>
      </c>
      <c r="DI141" s="51">
        <f>'表1.4 销售预算表（出售）'!DJ171</f>
        <v>0</v>
      </c>
      <c r="DJ141" s="51">
        <f>'表1.4 销售预算表（出售）'!DK171</f>
        <v>0</v>
      </c>
      <c r="DK141" s="51">
        <f>'表1.4 销售预算表（出售）'!DL171</f>
        <v>0</v>
      </c>
      <c r="DL141" s="51">
        <f>'表1.4 销售预算表（出售）'!DM171</f>
        <v>0</v>
      </c>
      <c r="DM141" s="51">
        <f>'表1.4 销售预算表（出售）'!DN171</f>
        <v>0</v>
      </c>
      <c r="DN141" s="51">
        <f>'表1.4 销售预算表（出售）'!DO171</f>
        <v>0</v>
      </c>
      <c r="DO141" s="51">
        <f>'表1.4 销售预算表（出售）'!DP171</f>
        <v>0</v>
      </c>
      <c r="DP141" s="51">
        <f>'表1.4 销售预算表（出售）'!DQ171</f>
        <v>0</v>
      </c>
      <c r="DQ141" s="51">
        <f>'表1.4 销售预算表（出售）'!DR171</f>
        <v>0</v>
      </c>
      <c r="DR141" s="51">
        <f>'表1.4 销售预算表（出售）'!DS171</f>
        <v>0</v>
      </c>
      <c r="DS141" s="51">
        <f>'表1.4 销售预算表（出售）'!DT171</f>
        <v>0</v>
      </c>
      <c r="DT141" s="51">
        <f>'表1.4 销售预算表（出售）'!DU171</f>
        <v>0</v>
      </c>
      <c r="DU141" s="51">
        <f>'表1.4 销售预算表（出售）'!DV171</f>
        <v>0</v>
      </c>
      <c r="DV141" s="51">
        <f>'表1.4 销售预算表（出售）'!DW171</f>
        <v>0</v>
      </c>
      <c r="DW141" s="51">
        <f>'表1.4 销售预算表（出售）'!DX171</f>
        <v>0</v>
      </c>
      <c r="DX141" s="51">
        <f>'表1.4 销售预算表（出售）'!DY171</f>
        <v>0</v>
      </c>
      <c r="DY141" s="51">
        <f>'表1.4 销售预算表（出售）'!DZ171</f>
        <v>0</v>
      </c>
      <c r="DZ141" s="51">
        <f>'表1.4 销售预算表（出售）'!EA171</f>
        <v>0</v>
      </c>
      <c r="EA141" s="51">
        <f>'表1.4 销售预算表（出售）'!EB171</f>
        <v>0</v>
      </c>
      <c r="EB141" s="51">
        <f>'表1.4 销售预算表（出售）'!EC171</f>
        <v>0</v>
      </c>
      <c r="EC141" s="51">
        <f>'表1.4 销售预算表（出售）'!ED171</f>
        <v>0</v>
      </c>
      <c r="ED141" s="51">
        <f>'表1.4 销售预算表（出售）'!EE171</f>
        <v>0</v>
      </c>
      <c r="EE141" s="51">
        <f>'表1.4 销售预算表（出售）'!EF171</f>
        <v>0</v>
      </c>
      <c r="EF141" s="51">
        <f>'表1.4 销售预算表（出售）'!EG171</f>
        <v>0</v>
      </c>
      <c r="EG141" s="51">
        <f>'表1.4 销售预算表（出售）'!EH171</f>
        <v>0</v>
      </c>
      <c r="EH141" s="51">
        <f>'表1.4 销售预算表（出售）'!EI171</f>
        <v>0</v>
      </c>
      <c r="EI141" s="51">
        <f>'表1.4 销售预算表（出售）'!EJ171</f>
        <v>0</v>
      </c>
      <c r="EJ141" s="51">
        <f>'表1.4 销售预算表（出售）'!EK171</f>
        <v>0</v>
      </c>
      <c r="EK141" s="51">
        <f>'表1.4 销售预算表（出售）'!EL171</f>
        <v>0</v>
      </c>
      <c r="EL141" s="51">
        <f>'表1.4 销售预算表（出售）'!EM171</f>
        <v>0</v>
      </c>
      <c r="EM141" s="51">
        <f>'表1.4 销售预算表（出售）'!EN171</f>
        <v>0</v>
      </c>
      <c r="EN141" s="51">
        <f>'表1.4 销售预算表（出售）'!EO171</f>
        <v>0</v>
      </c>
      <c r="EO141" s="51">
        <f>'表1.4 销售预算表（出售）'!EP171</f>
        <v>0</v>
      </c>
      <c r="EP141" s="51">
        <f>'表1.4 销售预算表（出售）'!EQ171</f>
        <v>0</v>
      </c>
      <c r="EQ141" s="51">
        <f>'表1.4 销售预算表（出售）'!ER171</f>
        <v>0</v>
      </c>
      <c r="ER141" s="51">
        <f>'表1.4 销售预算表（出售）'!ES171</f>
        <v>0</v>
      </c>
      <c r="ES141" s="51">
        <f>'表1.4 销售预算表（出售）'!ET171</f>
        <v>0</v>
      </c>
      <c r="ET141" s="51">
        <f>'表1.4 销售预算表（出售）'!EU171</f>
        <v>0</v>
      </c>
      <c r="EU141" s="51">
        <f>'表1.4 销售预算表（出售）'!EV171</f>
        <v>0</v>
      </c>
      <c r="EV141" s="51">
        <f>'表1.4 销售预算表（出售）'!EW171</f>
        <v>0</v>
      </c>
      <c r="EW141" s="51">
        <f>'表1.4 销售预算表（出售）'!EX171</f>
        <v>0</v>
      </c>
      <c r="EX141" s="51">
        <f>'表1.4 销售预算表（出售）'!EY171</f>
        <v>0</v>
      </c>
      <c r="EY141" s="51">
        <f>'表1.4 销售预算表（出售）'!EZ171</f>
        <v>0</v>
      </c>
      <c r="EZ141" s="51">
        <f>'表1.4 销售预算表（出售）'!FA171</f>
        <v>0</v>
      </c>
      <c r="FA141" s="51">
        <f>'表1.4 销售预算表（出售）'!FB171</f>
        <v>0</v>
      </c>
      <c r="FB141" s="51">
        <f>'表1.4 销售预算表（出售）'!FC171</f>
        <v>0</v>
      </c>
      <c r="FC141" s="51">
        <f>'表1.4 销售预算表（出售）'!FD171</f>
        <v>0</v>
      </c>
      <c r="FD141" s="51">
        <f>'表1.4 销售预算表（出售）'!FE171</f>
        <v>0</v>
      </c>
      <c r="FE141" s="51">
        <f>'表1.4 销售预算表（出售）'!FF171</f>
        <v>0</v>
      </c>
      <c r="FF141" s="51">
        <f>'表1.4 销售预算表（出售）'!FG171</f>
        <v>0</v>
      </c>
      <c r="FG141" s="51">
        <f>'表1.4 销售预算表（出售）'!FH171</f>
        <v>0</v>
      </c>
      <c r="FH141" s="51">
        <f>'表1.4 销售预算表（出售）'!FI171</f>
        <v>0</v>
      </c>
      <c r="FI141" s="51">
        <f>'表1.4 销售预算表（出售）'!FJ171</f>
        <v>0</v>
      </c>
      <c r="FJ141" s="51">
        <f>'表1.4 销售预算表（出售）'!FK171</f>
        <v>0</v>
      </c>
      <c r="FK141" s="51">
        <f>'表1.4 销售预算表（出售）'!FL171</f>
        <v>0</v>
      </c>
      <c r="FL141" s="51">
        <f>'表1.4 销售预算表（出售）'!FM171</f>
        <v>0</v>
      </c>
      <c r="FM141" s="51">
        <f>'表1.4 销售预算表（出售）'!FN171</f>
        <v>0</v>
      </c>
      <c r="FN141" s="51">
        <f>'表1.4 销售预算表（出售）'!FO171</f>
        <v>0</v>
      </c>
      <c r="FO141" s="51">
        <f>'表1.4 销售预算表（出售）'!FP171</f>
        <v>0</v>
      </c>
      <c r="FP141" s="51">
        <f>'表1.4 销售预算表（出售）'!FQ171</f>
        <v>0</v>
      </c>
      <c r="FQ141" s="51">
        <f>'表1.4 销售预算表（出售）'!FR171</f>
        <v>0</v>
      </c>
      <c r="FR141" s="51">
        <f>'表1.4 销售预算表（出售）'!FS171</f>
        <v>0</v>
      </c>
      <c r="FS141" s="51">
        <f>'表1.4 销售预算表（出售）'!FT171</f>
        <v>0</v>
      </c>
      <c r="FT141" s="51">
        <f>'表1.4 销售预算表（出售）'!FU171</f>
        <v>0</v>
      </c>
      <c r="FU141" s="51">
        <f>'表1.4 销售预算表（出售）'!FV171</f>
        <v>0</v>
      </c>
      <c r="FV141" s="51">
        <f>'表1.4 销售预算表（出售）'!FW171</f>
        <v>0</v>
      </c>
      <c r="FW141" s="51">
        <f>'表1.4 销售预算表（出售）'!FX171</f>
        <v>0</v>
      </c>
      <c r="FX141" s="51">
        <f>'表1.4 销售预算表（出售）'!FY171</f>
        <v>0</v>
      </c>
      <c r="FY141" s="51">
        <f>'表1.4 销售预算表（出售）'!FZ171</f>
        <v>0</v>
      </c>
      <c r="FZ141" s="51">
        <f>'表1.4 销售预算表（出售）'!GA171</f>
        <v>0</v>
      </c>
      <c r="GA141" s="51">
        <f>'表1.4 销售预算表（出售）'!GB171</f>
        <v>0</v>
      </c>
      <c r="GB141" s="51">
        <f>'表1.4 销售预算表（出售）'!GC171</f>
        <v>0</v>
      </c>
      <c r="GC141" s="51">
        <f>'表1.4 销售预算表（出售）'!GD171</f>
        <v>0</v>
      </c>
      <c r="GD141" s="51">
        <f>'表1.4 销售预算表（出售）'!GE171</f>
        <v>0</v>
      </c>
      <c r="GE141" s="51">
        <f>'表1.4 销售预算表（出售）'!GF171</f>
        <v>0</v>
      </c>
    </row>
    <row r="142" spans="1:187" s="93" customFormat="1" ht="21" customHeight="1" outlineLevel="1">
      <c r="A142" s="43" t="str">
        <f>目录及说明!$C$3</f>
        <v>XX地区</v>
      </c>
      <c r="B142" s="43" t="str">
        <f>目录及说明!$C$4</f>
        <v>XX项目</v>
      </c>
      <c r="C142" s="94" t="str">
        <f t="shared" ref="C142:C145" si="282">C22</f>
        <v>类别1</v>
      </c>
      <c r="D142" s="853"/>
      <c r="E142" s="125">
        <f>'表1.4 销售预算表（出售）'!F172</f>
        <v>0</v>
      </c>
      <c r="F142" s="125">
        <f>'表1.4 销售预算表（出售）'!G172</f>
        <v>0</v>
      </c>
      <c r="G142" s="125">
        <f>'表1.4 销售预算表（出售）'!H172</f>
        <v>0</v>
      </c>
      <c r="H142" s="125">
        <f>'表1.4 销售预算表（出售）'!I172</f>
        <v>0</v>
      </c>
      <c r="I142" s="125">
        <f>'表1.4 销售预算表（出售）'!J172</f>
        <v>0</v>
      </c>
      <c r="J142" s="125">
        <f>'表1.4 销售预算表（出售）'!K172</f>
        <v>0</v>
      </c>
      <c r="K142" s="125">
        <f>'表1.4 销售预算表（出售）'!L172</f>
        <v>0</v>
      </c>
      <c r="L142" s="125">
        <f>'表1.4 销售预算表（出售）'!M172</f>
        <v>0</v>
      </c>
      <c r="M142" s="125">
        <f>'表1.4 销售预算表（出售）'!N172</f>
        <v>0</v>
      </c>
      <c r="N142" s="125">
        <f>'表1.4 销售预算表（出售）'!O172</f>
        <v>0</v>
      </c>
      <c r="O142" s="125">
        <f>'表1.4 销售预算表（出售）'!P172</f>
        <v>0</v>
      </c>
      <c r="P142" s="125">
        <f>'表1.4 销售预算表（出售）'!Q172</f>
        <v>0</v>
      </c>
      <c r="Q142" s="125">
        <f>'表1.4 销售预算表（出售）'!R172</f>
        <v>0</v>
      </c>
      <c r="R142" s="125">
        <f>'表1.4 销售预算表（出售）'!S172</f>
        <v>0</v>
      </c>
      <c r="S142" s="125">
        <f>'表1.4 销售预算表（出售）'!T172</f>
        <v>0</v>
      </c>
      <c r="T142" s="125">
        <f>'表1.4 销售预算表（出售）'!U172</f>
        <v>0</v>
      </c>
      <c r="U142" s="125">
        <f>'表1.4 销售预算表（出售）'!V172</f>
        <v>0</v>
      </c>
      <c r="V142" s="125">
        <f>'表1.4 销售预算表（出售）'!W172</f>
        <v>0</v>
      </c>
      <c r="W142" s="125">
        <f>'表1.4 销售预算表（出售）'!X172</f>
        <v>0</v>
      </c>
      <c r="X142" s="125">
        <f>'表1.4 销售预算表（出售）'!Y172</f>
        <v>0</v>
      </c>
      <c r="Y142" s="125">
        <f>'表1.4 销售预算表（出售）'!Z172</f>
        <v>0</v>
      </c>
      <c r="Z142" s="125">
        <f>'表1.4 销售预算表（出售）'!AA172</f>
        <v>0</v>
      </c>
      <c r="AA142" s="125">
        <f>'表1.4 销售预算表（出售）'!AB172</f>
        <v>0</v>
      </c>
      <c r="AB142" s="125">
        <f>'表1.4 销售预算表（出售）'!AC172</f>
        <v>0</v>
      </c>
      <c r="AC142" s="125">
        <f>'表1.4 销售预算表（出售）'!AD172</f>
        <v>0</v>
      </c>
      <c r="AD142" s="125">
        <f>'表1.4 销售预算表（出售）'!AE172</f>
        <v>0</v>
      </c>
      <c r="AE142" s="125">
        <f>'表1.4 销售预算表（出售）'!AF172</f>
        <v>0</v>
      </c>
      <c r="AF142" s="125">
        <f>'表1.4 销售预算表（出售）'!AG172</f>
        <v>0</v>
      </c>
      <c r="AG142" s="125">
        <f>'表1.4 销售预算表（出售）'!AH172</f>
        <v>0</v>
      </c>
      <c r="AH142" s="125">
        <f>'表1.4 销售预算表（出售）'!AI172</f>
        <v>0</v>
      </c>
      <c r="AI142" s="125">
        <f>'表1.4 销售预算表（出售）'!AJ172</f>
        <v>0</v>
      </c>
      <c r="AJ142" s="125">
        <f>'表1.4 销售预算表（出售）'!AK172</f>
        <v>0</v>
      </c>
      <c r="AK142" s="125">
        <f>'表1.4 销售预算表（出售）'!AL172</f>
        <v>0</v>
      </c>
      <c r="AL142" s="125">
        <f>'表1.4 销售预算表（出售）'!AM172</f>
        <v>0</v>
      </c>
      <c r="AM142" s="125">
        <f>'表1.4 销售预算表（出售）'!AN172</f>
        <v>0</v>
      </c>
      <c r="AN142" s="125">
        <f>'表1.4 销售预算表（出售）'!AO172</f>
        <v>0</v>
      </c>
      <c r="AO142" s="125">
        <f>'表1.4 销售预算表（出售）'!AP172</f>
        <v>0</v>
      </c>
      <c r="AP142" s="125">
        <f>'表1.4 销售预算表（出售）'!AQ172</f>
        <v>0</v>
      </c>
      <c r="AQ142" s="125">
        <f>'表1.4 销售预算表（出售）'!AR172</f>
        <v>0</v>
      </c>
      <c r="AR142" s="125">
        <f>'表1.4 销售预算表（出售）'!AS172</f>
        <v>0</v>
      </c>
      <c r="AS142" s="125">
        <f>'表1.4 销售预算表（出售）'!AT172</f>
        <v>0</v>
      </c>
      <c r="AT142" s="125">
        <f>'表1.4 销售预算表（出售）'!AU172</f>
        <v>0</v>
      </c>
      <c r="AU142" s="125">
        <f>'表1.4 销售预算表（出售）'!AV172</f>
        <v>0</v>
      </c>
      <c r="AV142" s="125">
        <f>'表1.4 销售预算表（出售）'!AW172</f>
        <v>0</v>
      </c>
      <c r="AW142" s="125">
        <f>'表1.4 销售预算表（出售）'!AX172</f>
        <v>0</v>
      </c>
      <c r="AX142" s="125">
        <f>'表1.4 销售预算表（出售）'!AY172</f>
        <v>0</v>
      </c>
      <c r="AY142" s="125">
        <f>'表1.4 销售预算表（出售）'!AZ172</f>
        <v>0</v>
      </c>
      <c r="AZ142" s="125">
        <f>'表1.4 销售预算表（出售）'!BA172</f>
        <v>0</v>
      </c>
      <c r="BA142" s="125">
        <f>'表1.4 销售预算表（出售）'!BB172</f>
        <v>0</v>
      </c>
      <c r="BB142" s="125">
        <f>'表1.4 销售预算表（出售）'!BC172</f>
        <v>0</v>
      </c>
      <c r="BC142" s="125">
        <f>'表1.4 销售预算表（出售）'!BD172</f>
        <v>0</v>
      </c>
      <c r="BD142" s="125">
        <f>'表1.4 销售预算表（出售）'!BE172</f>
        <v>0</v>
      </c>
      <c r="BE142" s="125">
        <f>'表1.4 销售预算表（出售）'!BF172</f>
        <v>0</v>
      </c>
      <c r="BF142" s="125">
        <f>'表1.4 销售预算表（出售）'!BG172</f>
        <v>0</v>
      </c>
      <c r="BG142" s="125">
        <f>'表1.4 销售预算表（出售）'!BH172</f>
        <v>0</v>
      </c>
      <c r="BH142" s="125">
        <f>'表1.4 销售预算表（出售）'!BI172</f>
        <v>0</v>
      </c>
      <c r="BI142" s="125">
        <f>'表1.4 销售预算表（出售）'!BJ172</f>
        <v>0</v>
      </c>
      <c r="BJ142" s="125">
        <f>'表1.4 销售预算表（出售）'!BK172</f>
        <v>0</v>
      </c>
      <c r="BK142" s="125">
        <f>'表1.4 销售预算表（出售）'!BL172</f>
        <v>0</v>
      </c>
      <c r="BL142" s="125">
        <f>'表1.4 销售预算表（出售）'!BM172</f>
        <v>0</v>
      </c>
      <c r="BM142" s="125">
        <f>'表1.4 销售预算表（出售）'!BN172</f>
        <v>0</v>
      </c>
      <c r="BN142" s="125">
        <f>'表1.4 销售预算表（出售）'!BO172</f>
        <v>0</v>
      </c>
      <c r="BO142" s="125">
        <f>'表1.4 销售预算表（出售）'!BP172</f>
        <v>0</v>
      </c>
      <c r="BP142" s="125">
        <f>'表1.4 销售预算表（出售）'!BQ172</f>
        <v>0</v>
      </c>
      <c r="BQ142" s="125">
        <f>'表1.4 销售预算表（出售）'!BR172</f>
        <v>0</v>
      </c>
      <c r="BR142" s="125">
        <f>'表1.4 销售预算表（出售）'!BS172</f>
        <v>0</v>
      </c>
      <c r="BS142" s="125">
        <f>'表1.4 销售预算表（出售）'!BT172</f>
        <v>0</v>
      </c>
      <c r="BT142" s="125">
        <f>'表1.4 销售预算表（出售）'!BU172</f>
        <v>0</v>
      </c>
      <c r="BU142" s="125">
        <f>'表1.4 销售预算表（出售）'!BV172</f>
        <v>0</v>
      </c>
      <c r="BV142" s="125">
        <f>'表1.4 销售预算表（出售）'!BW172</f>
        <v>0</v>
      </c>
      <c r="BW142" s="125">
        <f>'表1.4 销售预算表（出售）'!BX172</f>
        <v>0</v>
      </c>
      <c r="BX142" s="125">
        <f>'表1.4 销售预算表（出售）'!BY172</f>
        <v>0</v>
      </c>
      <c r="BY142" s="125">
        <f>'表1.4 销售预算表（出售）'!BZ172</f>
        <v>0</v>
      </c>
      <c r="BZ142" s="125">
        <f>'表1.4 销售预算表（出售）'!CA172</f>
        <v>0</v>
      </c>
      <c r="CA142" s="125">
        <f>'表1.4 销售预算表（出售）'!CB172</f>
        <v>0</v>
      </c>
      <c r="CB142" s="125">
        <f>'表1.4 销售预算表（出售）'!CC172</f>
        <v>0</v>
      </c>
      <c r="CC142" s="125">
        <f>'表1.4 销售预算表（出售）'!CD172</f>
        <v>0</v>
      </c>
      <c r="CD142" s="125">
        <f>'表1.4 销售预算表（出售）'!CE172</f>
        <v>0</v>
      </c>
      <c r="CE142" s="125">
        <f>'表1.4 销售预算表（出售）'!CF172</f>
        <v>0</v>
      </c>
      <c r="CF142" s="125">
        <f>'表1.4 销售预算表（出售）'!CG172</f>
        <v>0</v>
      </c>
      <c r="CG142" s="125">
        <f>'表1.4 销售预算表（出售）'!CH172</f>
        <v>0</v>
      </c>
      <c r="CH142" s="125">
        <f>'表1.4 销售预算表（出售）'!CI172</f>
        <v>0</v>
      </c>
      <c r="CI142" s="125">
        <f>'表1.4 销售预算表（出售）'!CJ172</f>
        <v>0</v>
      </c>
      <c r="CJ142" s="125">
        <f>'表1.4 销售预算表（出售）'!CK172</f>
        <v>0</v>
      </c>
      <c r="CK142" s="125">
        <f>'表1.4 销售预算表（出售）'!CL172</f>
        <v>0</v>
      </c>
      <c r="CL142" s="125">
        <f>'表1.4 销售预算表（出售）'!CM172</f>
        <v>0</v>
      </c>
      <c r="CM142" s="125">
        <f>'表1.4 销售预算表（出售）'!CN172</f>
        <v>0</v>
      </c>
      <c r="CN142" s="125">
        <f>'表1.4 销售预算表（出售）'!CO172</f>
        <v>0</v>
      </c>
      <c r="CO142" s="125">
        <f>'表1.4 销售预算表（出售）'!CP172</f>
        <v>0</v>
      </c>
      <c r="CP142" s="125">
        <f>'表1.4 销售预算表（出售）'!CQ172</f>
        <v>0</v>
      </c>
      <c r="CQ142" s="125">
        <f>'表1.4 销售预算表（出售）'!CR172</f>
        <v>0</v>
      </c>
      <c r="CR142" s="125">
        <f>'表1.4 销售预算表（出售）'!CS172</f>
        <v>0</v>
      </c>
      <c r="CS142" s="125">
        <f>'表1.4 销售预算表（出售）'!CT172</f>
        <v>0</v>
      </c>
      <c r="CT142" s="125">
        <f>'表1.4 销售预算表（出售）'!CU172</f>
        <v>0</v>
      </c>
      <c r="CU142" s="125">
        <f>'表1.4 销售预算表（出售）'!CV172</f>
        <v>0</v>
      </c>
      <c r="CV142" s="125">
        <f>'表1.4 销售预算表（出售）'!CW172</f>
        <v>0</v>
      </c>
      <c r="CW142" s="125">
        <f>'表1.4 销售预算表（出售）'!CX172</f>
        <v>0</v>
      </c>
      <c r="CX142" s="125">
        <f>'表1.4 销售预算表（出售）'!CY172</f>
        <v>0</v>
      </c>
      <c r="CY142" s="125">
        <f>'表1.4 销售预算表（出售）'!CZ172</f>
        <v>0</v>
      </c>
      <c r="CZ142" s="125">
        <f>'表1.4 销售预算表（出售）'!DA172</f>
        <v>0</v>
      </c>
      <c r="DA142" s="125">
        <f>'表1.4 销售预算表（出售）'!DB172</f>
        <v>0</v>
      </c>
      <c r="DB142" s="125">
        <f>'表1.4 销售预算表（出售）'!DC172</f>
        <v>0</v>
      </c>
      <c r="DC142" s="125">
        <f>'表1.4 销售预算表（出售）'!DD172</f>
        <v>0</v>
      </c>
      <c r="DD142" s="125">
        <f>'表1.4 销售预算表（出售）'!DE172</f>
        <v>0</v>
      </c>
      <c r="DE142" s="125">
        <f>'表1.4 销售预算表（出售）'!DF172</f>
        <v>0</v>
      </c>
      <c r="DF142" s="125">
        <f>'表1.4 销售预算表（出售）'!DG172</f>
        <v>0</v>
      </c>
      <c r="DG142" s="125">
        <f>'表1.4 销售预算表（出售）'!DH172</f>
        <v>0</v>
      </c>
      <c r="DH142" s="125">
        <f>'表1.4 销售预算表（出售）'!DI172</f>
        <v>0</v>
      </c>
      <c r="DI142" s="125">
        <f>'表1.4 销售预算表（出售）'!DJ172</f>
        <v>0</v>
      </c>
      <c r="DJ142" s="125">
        <f>'表1.4 销售预算表（出售）'!DK172</f>
        <v>0</v>
      </c>
      <c r="DK142" s="125">
        <f>'表1.4 销售预算表（出售）'!DL172</f>
        <v>0</v>
      </c>
      <c r="DL142" s="125">
        <f>'表1.4 销售预算表（出售）'!DM172</f>
        <v>0</v>
      </c>
      <c r="DM142" s="125">
        <f>'表1.4 销售预算表（出售）'!DN172</f>
        <v>0</v>
      </c>
      <c r="DN142" s="125">
        <f>'表1.4 销售预算表（出售）'!DO172</f>
        <v>0</v>
      </c>
      <c r="DO142" s="125">
        <f>'表1.4 销售预算表（出售）'!DP172</f>
        <v>0</v>
      </c>
      <c r="DP142" s="125">
        <f>'表1.4 销售预算表（出售）'!DQ172</f>
        <v>0</v>
      </c>
      <c r="DQ142" s="125">
        <f>'表1.4 销售预算表（出售）'!DR172</f>
        <v>0</v>
      </c>
      <c r="DR142" s="125">
        <f>'表1.4 销售预算表（出售）'!DS172</f>
        <v>0</v>
      </c>
      <c r="DS142" s="125">
        <f>'表1.4 销售预算表（出售）'!DT172</f>
        <v>0</v>
      </c>
      <c r="DT142" s="125">
        <f>'表1.4 销售预算表（出售）'!DU172</f>
        <v>0</v>
      </c>
      <c r="DU142" s="125">
        <f>'表1.4 销售预算表（出售）'!DV172</f>
        <v>0</v>
      </c>
      <c r="DV142" s="125">
        <f>'表1.4 销售预算表（出售）'!DW172</f>
        <v>0</v>
      </c>
      <c r="DW142" s="125">
        <f>'表1.4 销售预算表（出售）'!DX172</f>
        <v>0</v>
      </c>
      <c r="DX142" s="125">
        <f>'表1.4 销售预算表（出售）'!DY172</f>
        <v>0</v>
      </c>
      <c r="DY142" s="125">
        <f>'表1.4 销售预算表（出售）'!DZ172</f>
        <v>0</v>
      </c>
      <c r="DZ142" s="125">
        <f>'表1.4 销售预算表（出售）'!EA172</f>
        <v>0</v>
      </c>
      <c r="EA142" s="125">
        <f>'表1.4 销售预算表（出售）'!EB172</f>
        <v>0</v>
      </c>
      <c r="EB142" s="125">
        <f>'表1.4 销售预算表（出售）'!EC172</f>
        <v>0</v>
      </c>
      <c r="EC142" s="125">
        <f>'表1.4 销售预算表（出售）'!ED172</f>
        <v>0</v>
      </c>
      <c r="ED142" s="125">
        <f>'表1.4 销售预算表（出售）'!EE172</f>
        <v>0</v>
      </c>
      <c r="EE142" s="125">
        <f>'表1.4 销售预算表（出售）'!EF172</f>
        <v>0</v>
      </c>
      <c r="EF142" s="125">
        <f>'表1.4 销售预算表（出售）'!EG172</f>
        <v>0</v>
      </c>
      <c r="EG142" s="125">
        <f>'表1.4 销售预算表（出售）'!EH172</f>
        <v>0</v>
      </c>
      <c r="EH142" s="125">
        <f>'表1.4 销售预算表（出售）'!EI172</f>
        <v>0</v>
      </c>
      <c r="EI142" s="125">
        <f>'表1.4 销售预算表（出售）'!EJ172</f>
        <v>0</v>
      </c>
      <c r="EJ142" s="125">
        <f>'表1.4 销售预算表（出售）'!EK172</f>
        <v>0</v>
      </c>
      <c r="EK142" s="125">
        <f>'表1.4 销售预算表（出售）'!EL172</f>
        <v>0</v>
      </c>
      <c r="EL142" s="125">
        <f>'表1.4 销售预算表（出售）'!EM172</f>
        <v>0</v>
      </c>
      <c r="EM142" s="125">
        <f>'表1.4 销售预算表（出售）'!EN172</f>
        <v>0</v>
      </c>
      <c r="EN142" s="125">
        <f>'表1.4 销售预算表（出售）'!EO172</f>
        <v>0</v>
      </c>
      <c r="EO142" s="125">
        <f>'表1.4 销售预算表（出售）'!EP172</f>
        <v>0</v>
      </c>
      <c r="EP142" s="125">
        <f>'表1.4 销售预算表（出售）'!EQ172</f>
        <v>0</v>
      </c>
      <c r="EQ142" s="125">
        <f>'表1.4 销售预算表（出售）'!ER172</f>
        <v>0</v>
      </c>
      <c r="ER142" s="125">
        <f>'表1.4 销售预算表（出售）'!ES172</f>
        <v>0</v>
      </c>
      <c r="ES142" s="125">
        <f>'表1.4 销售预算表（出售）'!ET172</f>
        <v>0</v>
      </c>
      <c r="ET142" s="125">
        <f>'表1.4 销售预算表（出售）'!EU172</f>
        <v>0</v>
      </c>
      <c r="EU142" s="125">
        <f>'表1.4 销售预算表（出售）'!EV172</f>
        <v>0</v>
      </c>
      <c r="EV142" s="125">
        <f>'表1.4 销售预算表（出售）'!EW172</f>
        <v>0</v>
      </c>
      <c r="EW142" s="125">
        <f>'表1.4 销售预算表（出售）'!EX172</f>
        <v>0</v>
      </c>
      <c r="EX142" s="125">
        <f>'表1.4 销售预算表（出售）'!EY172</f>
        <v>0</v>
      </c>
      <c r="EY142" s="125">
        <f>'表1.4 销售预算表（出售）'!EZ172</f>
        <v>0</v>
      </c>
      <c r="EZ142" s="125">
        <f>'表1.4 销售预算表（出售）'!FA172</f>
        <v>0</v>
      </c>
      <c r="FA142" s="125">
        <f>'表1.4 销售预算表（出售）'!FB172</f>
        <v>0</v>
      </c>
      <c r="FB142" s="125">
        <f>'表1.4 销售预算表（出售）'!FC172</f>
        <v>0</v>
      </c>
      <c r="FC142" s="125">
        <f>'表1.4 销售预算表（出售）'!FD172</f>
        <v>0</v>
      </c>
      <c r="FD142" s="125">
        <f>'表1.4 销售预算表（出售）'!FE172</f>
        <v>0</v>
      </c>
      <c r="FE142" s="125">
        <f>'表1.4 销售预算表（出售）'!FF172</f>
        <v>0</v>
      </c>
      <c r="FF142" s="125">
        <f>'表1.4 销售预算表（出售）'!FG172</f>
        <v>0</v>
      </c>
      <c r="FG142" s="125">
        <f>'表1.4 销售预算表（出售）'!FH172</f>
        <v>0</v>
      </c>
      <c r="FH142" s="125">
        <f>'表1.4 销售预算表（出售）'!FI172</f>
        <v>0</v>
      </c>
      <c r="FI142" s="125">
        <f>'表1.4 销售预算表（出售）'!FJ172</f>
        <v>0</v>
      </c>
      <c r="FJ142" s="125">
        <f>'表1.4 销售预算表（出售）'!FK172</f>
        <v>0</v>
      </c>
      <c r="FK142" s="125">
        <f>'表1.4 销售预算表（出售）'!FL172</f>
        <v>0</v>
      </c>
      <c r="FL142" s="125">
        <f>'表1.4 销售预算表（出售）'!FM172</f>
        <v>0</v>
      </c>
      <c r="FM142" s="125">
        <f>'表1.4 销售预算表（出售）'!FN172</f>
        <v>0</v>
      </c>
      <c r="FN142" s="125">
        <f>'表1.4 销售预算表（出售）'!FO172</f>
        <v>0</v>
      </c>
      <c r="FO142" s="125">
        <f>'表1.4 销售预算表（出售）'!FP172</f>
        <v>0</v>
      </c>
      <c r="FP142" s="125">
        <f>'表1.4 销售预算表（出售）'!FQ172</f>
        <v>0</v>
      </c>
      <c r="FQ142" s="125">
        <f>'表1.4 销售预算表（出售）'!FR172</f>
        <v>0</v>
      </c>
      <c r="FR142" s="125">
        <f>'表1.4 销售预算表（出售）'!FS172</f>
        <v>0</v>
      </c>
      <c r="FS142" s="125">
        <f>'表1.4 销售预算表（出售）'!FT172</f>
        <v>0</v>
      </c>
      <c r="FT142" s="125">
        <f>'表1.4 销售预算表（出售）'!FU172</f>
        <v>0</v>
      </c>
      <c r="FU142" s="125">
        <f>'表1.4 销售预算表（出售）'!FV172</f>
        <v>0</v>
      </c>
      <c r="FV142" s="125">
        <f>'表1.4 销售预算表（出售）'!FW172</f>
        <v>0</v>
      </c>
      <c r="FW142" s="125">
        <f>'表1.4 销售预算表（出售）'!FX172</f>
        <v>0</v>
      </c>
      <c r="FX142" s="125">
        <f>'表1.4 销售预算表（出售）'!FY172</f>
        <v>0</v>
      </c>
      <c r="FY142" s="125">
        <f>'表1.4 销售预算表（出售）'!FZ172</f>
        <v>0</v>
      </c>
      <c r="FZ142" s="125">
        <f>'表1.4 销售预算表（出售）'!GA172</f>
        <v>0</v>
      </c>
      <c r="GA142" s="125">
        <f>'表1.4 销售预算表（出售）'!GB172</f>
        <v>0</v>
      </c>
      <c r="GB142" s="125">
        <f>'表1.4 销售预算表（出售）'!GC172</f>
        <v>0</v>
      </c>
      <c r="GC142" s="125">
        <f>'表1.4 销售预算表（出售）'!GD172</f>
        <v>0</v>
      </c>
      <c r="GD142" s="125">
        <f>'表1.4 销售预算表（出售）'!GE172</f>
        <v>0</v>
      </c>
      <c r="GE142" s="125">
        <f>'表1.4 销售预算表（出售）'!GF172</f>
        <v>0</v>
      </c>
    </row>
    <row r="143" spans="1:187" s="93" customFormat="1" ht="21" customHeight="1" outlineLevel="1">
      <c r="A143" s="43" t="str">
        <f>目录及说明!$C$3</f>
        <v>XX地区</v>
      </c>
      <c r="B143" s="43" t="str">
        <f>目录及说明!$C$4</f>
        <v>XX项目</v>
      </c>
      <c r="C143" s="94" t="str">
        <f t="shared" si="282"/>
        <v>类别2</v>
      </c>
      <c r="D143" s="853"/>
      <c r="E143" s="125">
        <f>'表1.4 销售预算表（出售）'!F173</f>
        <v>0</v>
      </c>
      <c r="F143" s="125">
        <f>'表1.4 销售预算表（出售）'!G173</f>
        <v>0</v>
      </c>
      <c r="G143" s="125">
        <f>'表1.4 销售预算表（出售）'!H173</f>
        <v>0</v>
      </c>
      <c r="H143" s="125">
        <f>'表1.4 销售预算表（出售）'!I173</f>
        <v>0</v>
      </c>
      <c r="I143" s="125">
        <f>'表1.4 销售预算表（出售）'!J173</f>
        <v>0</v>
      </c>
      <c r="J143" s="125">
        <f>'表1.4 销售预算表（出售）'!K173</f>
        <v>0</v>
      </c>
      <c r="K143" s="125">
        <f>'表1.4 销售预算表（出售）'!L173</f>
        <v>0</v>
      </c>
      <c r="L143" s="125">
        <f>'表1.4 销售预算表（出售）'!M173</f>
        <v>0</v>
      </c>
      <c r="M143" s="125">
        <f>'表1.4 销售预算表（出售）'!N173</f>
        <v>0</v>
      </c>
      <c r="N143" s="125">
        <f>'表1.4 销售预算表（出售）'!O173</f>
        <v>0</v>
      </c>
      <c r="O143" s="125">
        <f>'表1.4 销售预算表（出售）'!P173</f>
        <v>0</v>
      </c>
      <c r="P143" s="125">
        <f>'表1.4 销售预算表（出售）'!Q173</f>
        <v>0</v>
      </c>
      <c r="Q143" s="125">
        <f>'表1.4 销售预算表（出售）'!R173</f>
        <v>0</v>
      </c>
      <c r="R143" s="125">
        <f>'表1.4 销售预算表（出售）'!S173</f>
        <v>0</v>
      </c>
      <c r="S143" s="125">
        <f>'表1.4 销售预算表（出售）'!T173</f>
        <v>0</v>
      </c>
      <c r="T143" s="125">
        <f>'表1.4 销售预算表（出售）'!U173</f>
        <v>0</v>
      </c>
      <c r="U143" s="125">
        <f>'表1.4 销售预算表（出售）'!V173</f>
        <v>0</v>
      </c>
      <c r="V143" s="125">
        <f>'表1.4 销售预算表（出售）'!W173</f>
        <v>0</v>
      </c>
      <c r="W143" s="125">
        <f>'表1.4 销售预算表（出售）'!X173</f>
        <v>0</v>
      </c>
      <c r="X143" s="125">
        <f>'表1.4 销售预算表（出售）'!Y173</f>
        <v>0</v>
      </c>
      <c r="Y143" s="125">
        <f>'表1.4 销售预算表（出售）'!Z173</f>
        <v>0</v>
      </c>
      <c r="Z143" s="125">
        <f>'表1.4 销售预算表（出售）'!AA173</f>
        <v>0</v>
      </c>
      <c r="AA143" s="125">
        <f>'表1.4 销售预算表（出售）'!AB173</f>
        <v>0</v>
      </c>
      <c r="AB143" s="125">
        <f>'表1.4 销售预算表（出售）'!AC173</f>
        <v>0</v>
      </c>
      <c r="AC143" s="125">
        <f>'表1.4 销售预算表（出售）'!AD173</f>
        <v>0</v>
      </c>
      <c r="AD143" s="125">
        <f>'表1.4 销售预算表（出售）'!AE173</f>
        <v>0</v>
      </c>
      <c r="AE143" s="125">
        <f>'表1.4 销售预算表（出售）'!AF173</f>
        <v>0</v>
      </c>
      <c r="AF143" s="125">
        <f>'表1.4 销售预算表（出售）'!AG173</f>
        <v>0</v>
      </c>
      <c r="AG143" s="125">
        <f>'表1.4 销售预算表（出售）'!AH173</f>
        <v>0</v>
      </c>
      <c r="AH143" s="125">
        <f>'表1.4 销售预算表（出售）'!AI173</f>
        <v>0</v>
      </c>
      <c r="AI143" s="125">
        <f>'表1.4 销售预算表（出售）'!AJ173</f>
        <v>0</v>
      </c>
      <c r="AJ143" s="125">
        <f>'表1.4 销售预算表（出售）'!AK173</f>
        <v>0</v>
      </c>
      <c r="AK143" s="125">
        <f>'表1.4 销售预算表（出售）'!AL173</f>
        <v>0</v>
      </c>
      <c r="AL143" s="125">
        <f>'表1.4 销售预算表（出售）'!AM173</f>
        <v>0</v>
      </c>
      <c r="AM143" s="125">
        <f>'表1.4 销售预算表（出售）'!AN173</f>
        <v>0</v>
      </c>
      <c r="AN143" s="125">
        <f>'表1.4 销售预算表（出售）'!AO173</f>
        <v>0</v>
      </c>
      <c r="AO143" s="125">
        <f>'表1.4 销售预算表（出售）'!AP173</f>
        <v>0</v>
      </c>
      <c r="AP143" s="125">
        <f>'表1.4 销售预算表（出售）'!AQ173</f>
        <v>0</v>
      </c>
      <c r="AQ143" s="125">
        <f>'表1.4 销售预算表（出售）'!AR173</f>
        <v>0</v>
      </c>
      <c r="AR143" s="125">
        <f>'表1.4 销售预算表（出售）'!AS173</f>
        <v>0</v>
      </c>
      <c r="AS143" s="125">
        <f>'表1.4 销售预算表（出售）'!AT173</f>
        <v>0</v>
      </c>
      <c r="AT143" s="125">
        <f>'表1.4 销售预算表（出售）'!AU173</f>
        <v>0</v>
      </c>
      <c r="AU143" s="125">
        <f>'表1.4 销售预算表（出售）'!AV173</f>
        <v>0</v>
      </c>
      <c r="AV143" s="125">
        <f>'表1.4 销售预算表（出售）'!AW173</f>
        <v>0</v>
      </c>
      <c r="AW143" s="125">
        <f>'表1.4 销售预算表（出售）'!AX173</f>
        <v>0</v>
      </c>
      <c r="AX143" s="125">
        <f>'表1.4 销售预算表（出售）'!AY173</f>
        <v>0</v>
      </c>
      <c r="AY143" s="125">
        <f>'表1.4 销售预算表（出售）'!AZ173</f>
        <v>0</v>
      </c>
      <c r="AZ143" s="125">
        <f>'表1.4 销售预算表（出售）'!BA173</f>
        <v>0</v>
      </c>
      <c r="BA143" s="125">
        <f>'表1.4 销售预算表（出售）'!BB173</f>
        <v>0</v>
      </c>
      <c r="BB143" s="125">
        <f>'表1.4 销售预算表（出售）'!BC173</f>
        <v>0</v>
      </c>
      <c r="BC143" s="125">
        <f>'表1.4 销售预算表（出售）'!BD173</f>
        <v>0</v>
      </c>
      <c r="BD143" s="125">
        <f>'表1.4 销售预算表（出售）'!BE173</f>
        <v>0</v>
      </c>
      <c r="BE143" s="125">
        <f>'表1.4 销售预算表（出售）'!BF173</f>
        <v>0</v>
      </c>
      <c r="BF143" s="125">
        <f>'表1.4 销售预算表（出售）'!BG173</f>
        <v>0</v>
      </c>
      <c r="BG143" s="125">
        <f>'表1.4 销售预算表（出售）'!BH173</f>
        <v>0</v>
      </c>
      <c r="BH143" s="125">
        <f>'表1.4 销售预算表（出售）'!BI173</f>
        <v>0</v>
      </c>
      <c r="BI143" s="125">
        <f>'表1.4 销售预算表（出售）'!BJ173</f>
        <v>0</v>
      </c>
      <c r="BJ143" s="125">
        <f>'表1.4 销售预算表（出售）'!BK173</f>
        <v>0</v>
      </c>
      <c r="BK143" s="125">
        <f>'表1.4 销售预算表（出售）'!BL173</f>
        <v>0</v>
      </c>
      <c r="BL143" s="125">
        <f>'表1.4 销售预算表（出售）'!BM173</f>
        <v>0</v>
      </c>
      <c r="BM143" s="125">
        <f>'表1.4 销售预算表（出售）'!BN173</f>
        <v>0</v>
      </c>
      <c r="BN143" s="125">
        <f>'表1.4 销售预算表（出售）'!BO173</f>
        <v>0</v>
      </c>
      <c r="BO143" s="125">
        <f>'表1.4 销售预算表（出售）'!BP173</f>
        <v>0</v>
      </c>
      <c r="BP143" s="125">
        <f>'表1.4 销售预算表（出售）'!BQ173</f>
        <v>0</v>
      </c>
      <c r="BQ143" s="125">
        <f>'表1.4 销售预算表（出售）'!BR173</f>
        <v>0</v>
      </c>
      <c r="BR143" s="125">
        <f>'表1.4 销售预算表（出售）'!BS173</f>
        <v>0</v>
      </c>
      <c r="BS143" s="125">
        <f>'表1.4 销售预算表（出售）'!BT173</f>
        <v>0</v>
      </c>
      <c r="BT143" s="125">
        <f>'表1.4 销售预算表（出售）'!BU173</f>
        <v>0</v>
      </c>
      <c r="BU143" s="125">
        <f>'表1.4 销售预算表（出售）'!BV173</f>
        <v>0</v>
      </c>
      <c r="BV143" s="125">
        <f>'表1.4 销售预算表（出售）'!BW173</f>
        <v>0</v>
      </c>
      <c r="BW143" s="125">
        <f>'表1.4 销售预算表（出售）'!BX173</f>
        <v>0</v>
      </c>
      <c r="BX143" s="125">
        <f>'表1.4 销售预算表（出售）'!BY173</f>
        <v>0</v>
      </c>
      <c r="BY143" s="125">
        <f>'表1.4 销售预算表（出售）'!BZ173</f>
        <v>0</v>
      </c>
      <c r="BZ143" s="125">
        <f>'表1.4 销售预算表（出售）'!CA173</f>
        <v>0</v>
      </c>
      <c r="CA143" s="125">
        <f>'表1.4 销售预算表（出售）'!CB173</f>
        <v>0</v>
      </c>
      <c r="CB143" s="125">
        <f>'表1.4 销售预算表（出售）'!CC173</f>
        <v>0</v>
      </c>
      <c r="CC143" s="125">
        <f>'表1.4 销售预算表（出售）'!CD173</f>
        <v>0</v>
      </c>
      <c r="CD143" s="125">
        <f>'表1.4 销售预算表（出售）'!CE173</f>
        <v>0</v>
      </c>
      <c r="CE143" s="125">
        <f>'表1.4 销售预算表（出售）'!CF173</f>
        <v>0</v>
      </c>
      <c r="CF143" s="125">
        <f>'表1.4 销售预算表（出售）'!CG173</f>
        <v>0</v>
      </c>
      <c r="CG143" s="125">
        <f>'表1.4 销售预算表（出售）'!CH173</f>
        <v>0</v>
      </c>
      <c r="CH143" s="125">
        <f>'表1.4 销售预算表（出售）'!CI173</f>
        <v>0</v>
      </c>
      <c r="CI143" s="125">
        <f>'表1.4 销售预算表（出售）'!CJ173</f>
        <v>0</v>
      </c>
      <c r="CJ143" s="125">
        <f>'表1.4 销售预算表（出售）'!CK173</f>
        <v>0</v>
      </c>
      <c r="CK143" s="125">
        <f>'表1.4 销售预算表（出售）'!CL173</f>
        <v>0</v>
      </c>
      <c r="CL143" s="125">
        <f>'表1.4 销售预算表（出售）'!CM173</f>
        <v>0</v>
      </c>
      <c r="CM143" s="125">
        <f>'表1.4 销售预算表（出售）'!CN173</f>
        <v>0</v>
      </c>
      <c r="CN143" s="125">
        <f>'表1.4 销售预算表（出售）'!CO173</f>
        <v>0</v>
      </c>
      <c r="CO143" s="125">
        <f>'表1.4 销售预算表（出售）'!CP173</f>
        <v>0</v>
      </c>
      <c r="CP143" s="125">
        <f>'表1.4 销售预算表（出售）'!CQ173</f>
        <v>0</v>
      </c>
      <c r="CQ143" s="125">
        <f>'表1.4 销售预算表（出售）'!CR173</f>
        <v>0</v>
      </c>
      <c r="CR143" s="125">
        <f>'表1.4 销售预算表（出售）'!CS173</f>
        <v>0</v>
      </c>
      <c r="CS143" s="125">
        <f>'表1.4 销售预算表（出售）'!CT173</f>
        <v>0</v>
      </c>
      <c r="CT143" s="125">
        <f>'表1.4 销售预算表（出售）'!CU173</f>
        <v>0</v>
      </c>
      <c r="CU143" s="125">
        <f>'表1.4 销售预算表（出售）'!CV173</f>
        <v>0</v>
      </c>
      <c r="CV143" s="125">
        <f>'表1.4 销售预算表（出售）'!CW173</f>
        <v>0</v>
      </c>
      <c r="CW143" s="125">
        <f>'表1.4 销售预算表（出售）'!CX173</f>
        <v>0</v>
      </c>
      <c r="CX143" s="125">
        <f>'表1.4 销售预算表（出售）'!CY173</f>
        <v>0</v>
      </c>
      <c r="CY143" s="125">
        <f>'表1.4 销售预算表（出售）'!CZ173</f>
        <v>0</v>
      </c>
      <c r="CZ143" s="125">
        <f>'表1.4 销售预算表（出售）'!DA173</f>
        <v>0</v>
      </c>
      <c r="DA143" s="125">
        <f>'表1.4 销售预算表（出售）'!DB173</f>
        <v>0</v>
      </c>
      <c r="DB143" s="125">
        <f>'表1.4 销售预算表（出售）'!DC173</f>
        <v>0</v>
      </c>
      <c r="DC143" s="125">
        <f>'表1.4 销售预算表（出售）'!DD173</f>
        <v>0</v>
      </c>
      <c r="DD143" s="125">
        <f>'表1.4 销售预算表（出售）'!DE173</f>
        <v>0</v>
      </c>
      <c r="DE143" s="125">
        <f>'表1.4 销售预算表（出售）'!DF173</f>
        <v>0</v>
      </c>
      <c r="DF143" s="125">
        <f>'表1.4 销售预算表（出售）'!DG173</f>
        <v>0</v>
      </c>
      <c r="DG143" s="125">
        <f>'表1.4 销售预算表（出售）'!DH173</f>
        <v>0</v>
      </c>
      <c r="DH143" s="125">
        <f>'表1.4 销售预算表（出售）'!DI173</f>
        <v>0</v>
      </c>
      <c r="DI143" s="125">
        <f>'表1.4 销售预算表（出售）'!DJ173</f>
        <v>0</v>
      </c>
      <c r="DJ143" s="125">
        <f>'表1.4 销售预算表（出售）'!DK173</f>
        <v>0</v>
      </c>
      <c r="DK143" s="125">
        <f>'表1.4 销售预算表（出售）'!DL173</f>
        <v>0</v>
      </c>
      <c r="DL143" s="125">
        <f>'表1.4 销售预算表（出售）'!DM173</f>
        <v>0</v>
      </c>
      <c r="DM143" s="125">
        <f>'表1.4 销售预算表（出售）'!DN173</f>
        <v>0</v>
      </c>
      <c r="DN143" s="125">
        <f>'表1.4 销售预算表（出售）'!DO173</f>
        <v>0</v>
      </c>
      <c r="DO143" s="125">
        <f>'表1.4 销售预算表（出售）'!DP173</f>
        <v>0</v>
      </c>
      <c r="DP143" s="125">
        <f>'表1.4 销售预算表（出售）'!DQ173</f>
        <v>0</v>
      </c>
      <c r="DQ143" s="125">
        <f>'表1.4 销售预算表（出售）'!DR173</f>
        <v>0</v>
      </c>
      <c r="DR143" s="125">
        <f>'表1.4 销售预算表（出售）'!DS173</f>
        <v>0</v>
      </c>
      <c r="DS143" s="125">
        <f>'表1.4 销售预算表（出售）'!DT173</f>
        <v>0</v>
      </c>
      <c r="DT143" s="125">
        <f>'表1.4 销售预算表（出售）'!DU173</f>
        <v>0</v>
      </c>
      <c r="DU143" s="125">
        <f>'表1.4 销售预算表（出售）'!DV173</f>
        <v>0</v>
      </c>
      <c r="DV143" s="125">
        <f>'表1.4 销售预算表（出售）'!DW173</f>
        <v>0</v>
      </c>
      <c r="DW143" s="125">
        <f>'表1.4 销售预算表（出售）'!DX173</f>
        <v>0</v>
      </c>
      <c r="DX143" s="125">
        <f>'表1.4 销售预算表（出售）'!DY173</f>
        <v>0</v>
      </c>
      <c r="DY143" s="125">
        <f>'表1.4 销售预算表（出售）'!DZ173</f>
        <v>0</v>
      </c>
      <c r="DZ143" s="125">
        <f>'表1.4 销售预算表（出售）'!EA173</f>
        <v>0</v>
      </c>
      <c r="EA143" s="125">
        <f>'表1.4 销售预算表（出售）'!EB173</f>
        <v>0</v>
      </c>
      <c r="EB143" s="125">
        <f>'表1.4 销售预算表（出售）'!EC173</f>
        <v>0</v>
      </c>
      <c r="EC143" s="125">
        <f>'表1.4 销售预算表（出售）'!ED173</f>
        <v>0</v>
      </c>
      <c r="ED143" s="125">
        <f>'表1.4 销售预算表（出售）'!EE173</f>
        <v>0</v>
      </c>
      <c r="EE143" s="125">
        <f>'表1.4 销售预算表（出售）'!EF173</f>
        <v>0</v>
      </c>
      <c r="EF143" s="125">
        <f>'表1.4 销售预算表（出售）'!EG173</f>
        <v>0</v>
      </c>
      <c r="EG143" s="125">
        <f>'表1.4 销售预算表（出售）'!EH173</f>
        <v>0</v>
      </c>
      <c r="EH143" s="125">
        <f>'表1.4 销售预算表（出售）'!EI173</f>
        <v>0</v>
      </c>
      <c r="EI143" s="125">
        <f>'表1.4 销售预算表（出售）'!EJ173</f>
        <v>0</v>
      </c>
      <c r="EJ143" s="125">
        <f>'表1.4 销售预算表（出售）'!EK173</f>
        <v>0</v>
      </c>
      <c r="EK143" s="125">
        <f>'表1.4 销售预算表（出售）'!EL173</f>
        <v>0</v>
      </c>
      <c r="EL143" s="125">
        <f>'表1.4 销售预算表（出售）'!EM173</f>
        <v>0</v>
      </c>
      <c r="EM143" s="125">
        <f>'表1.4 销售预算表（出售）'!EN173</f>
        <v>0</v>
      </c>
      <c r="EN143" s="125">
        <f>'表1.4 销售预算表（出售）'!EO173</f>
        <v>0</v>
      </c>
      <c r="EO143" s="125">
        <f>'表1.4 销售预算表（出售）'!EP173</f>
        <v>0</v>
      </c>
      <c r="EP143" s="125">
        <f>'表1.4 销售预算表（出售）'!EQ173</f>
        <v>0</v>
      </c>
      <c r="EQ143" s="125">
        <f>'表1.4 销售预算表（出售）'!ER173</f>
        <v>0</v>
      </c>
      <c r="ER143" s="125">
        <f>'表1.4 销售预算表（出售）'!ES173</f>
        <v>0</v>
      </c>
      <c r="ES143" s="125">
        <f>'表1.4 销售预算表（出售）'!ET173</f>
        <v>0</v>
      </c>
      <c r="ET143" s="125">
        <f>'表1.4 销售预算表（出售）'!EU173</f>
        <v>0</v>
      </c>
      <c r="EU143" s="125">
        <f>'表1.4 销售预算表（出售）'!EV173</f>
        <v>0</v>
      </c>
      <c r="EV143" s="125">
        <f>'表1.4 销售预算表（出售）'!EW173</f>
        <v>0</v>
      </c>
      <c r="EW143" s="125">
        <f>'表1.4 销售预算表（出售）'!EX173</f>
        <v>0</v>
      </c>
      <c r="EX143" s="125">
        <f>'表1.4 销售预算表（出售）'!EY173</f>
        <v>0</v>
      </c>
      <c r="EY143" s="125">
        <f>'表1.4 销售预算表（出售）'!EZ173</f>
        <v>0</v>
      </c>
      <c r="EZ143" s="125">
        <f>'表1.4 销售预算表（出售）'!FA173</f>
        <v>0</v>
      </c>
      <c r="FA143" s="125">
        <f>'表1.4 销售预算表（出售）'!FB173</f>
        <v>0</v>
      </c>
      <c r="FB143" s="125">
        <f>'表1.4 销售预算表（出售）'!FC173</f>
        <v>0</v>
      </c>
      <c r="FC143" s="125">
        <f>'表1.4 销售预算表（出售）'!FD173</f>
        <v>0</v>
      </c>
      <c r="FD143" s="125">
        <f>'表1.4 销售预算表（出售）'!FE173</f>
        <v>0</v>
      </c>
      <c r="FE143" s="125">
        <f>'表1.4 销售预算表（出售）'!FF173</f>
        <v>0</v>
      </c>
      <c r="FF143" s="125">
        <f>'表1.4 销售预算表（出售）'!FG173</f>
        <v>0</v>
      </c>
      <c r="FG143" s="125">
        <f>'表1.4 销售预算表（出售）'!FH173</f>
        <v>0</v>
      </c>
      <c r="FH143" s="125">
        <f>'表1.4 销售预算表（出售）'!FI173</f>
        <v>0</v>
      </c>
      <c r="FI143" s="125">
        <f>'表1.4 销售预算表（出售）'!FJ173</f>
        <v>0</v>
      </c>
      <c r="FJ143" s="125">
        <f>'表1.4 销售预算表（出售）'!FK173</f>
        <v>0</v>
      </c>
      <c r="FK143" s="125">
        <f>'表1.4 销售预算表（出售）'!FL173</f>
        <v>0</v>
      </c>
      <c r="FL143" s="125">
        <f>'表1.4 销售预算表（出售）'!FM173</f>
        <v>0</v>
      </c>
      <c r="FM143" s="125">
        <f>'表1.4 销售预算表（出售）'!FN173</f>
        <v>0</v>
      </c>
      <c r="FN143" s="125">
        <f>'表1.4 销售预算表（出售）'!FO173</f>
        <v>0</v>
      </c>
      <c r="FO143" s="125">
        <f>'表1.4 销售预算表（出售）'!FP173</f>
        <v>0</v>
      </c>
      <c r="FP143" s="125">
        <f>'表1.4 销售预算表（出售）'!FQ173</f>
        <v>0</v>
      </c>
      <c r="FQ143" s="125">
        <f>'表1.4 销售预算表（出售）'!FR173</f>
        <v>0</v>
      </c>
      <c r="FR143" s="125">
        <f>'表1.4 销售预算表（出售）'!FS173</f>
        <v>0</v>
      </c>
      <c r="FS143" s="125">
        <f>'表1.4 销售预算表（出售）'!FT173</f>
        <v>0</v>
      </c>
      <c r="FT143" s="125">
        <f>'表1.4 销售预算表（出售）'!FU173</f>
        <v>0</v>
      </c>
      <c r="FU143" s="125">
        <f>'表1.4 销售预算表（出售）'!FV173</f>
        <v>0</v>
      </c>
      <c r="FV143" s="125">
        <f>'表1.4 销售预算表（出售）'!FW173</f>
        <v>0</v>
      </c>
      <c r="FW143" s="125">
        <f>'表1.4 销售预算表（出售）'!FX173</f>
        <v>0</v>
      </c>
      <c r="FX143" s="125">
        <f>'表1.4 销售预算表（出售）'!FY173</f>
        <v>0</v>
      </c>
      <c r="FY143" s="125">
        <f>'表1.4 销售预算表（出售）'!FZ173</f>
        <v>0</v>
      </c>
      <c r="FZ143" s="125">
        <f>'表1.4 销售预算表（出售）'!GA173</f>
        <v>0</v>
      </c>
      <c r="GA143" s="125">
        <f>'表1.4 销售预算表（出售）'!GB173</f>
        <v>0</v>
      </c>
      <c r="GB143" s="125">
        <f>'表1.4 销售预算表（出售）'!GC173</f>
        <v>0</v>
      </c>
      <c r="GC143" s="125">
        <f>'表1.4 销售预算表（出售）'!GD173</f>
        <v>0</v>
      </c>
      <c r="GD143" s="125">
        <f>'表1.4 销售预算表（出售）'!GE173</f>
        <v>0</v>
      </c>
      <c r="GE143" s="125">
        <f>'表1.4 销售预算表（出售）'!GF173</f>
        <v>0</v>
      </c>
    </row>
    <row r="144" spans="1:187" s="93" customFormat="1" ht="21" customHeight="1" outlineLevel="1">
      <c r="A144" s="43" t="str">
        <f>目录及说明!$C$3</f>
        <v>XX地区</v>
      </c>
      <c r="B144" s="43" t="str">
        <f>目录及说明!$C$4</f>
        <v>XX项目</v>
      </c>
      <c r="C144" s="95" t="str">
        <f t="shared" si="282"/>
        <v>类别3</v>
      </c>
      <c r="D144" s="853"/>
      <c r="E144" s="125">
        <f>'表1.4 销售预算表（出售）'!F174</f>
        <v>0</v>
      </c>
      <c r="F144" s="125">
        <f>'表1.4 销售预算表（出售）'!G174</f>
        <v>0</v>
      </c>
      <c r="G144" s="125">
        <f>'表1.4 销售预算表（出售）'!H174</f>
        <v>0</v>
      </c>
      <c r="H144" s="125">
        <f>'表1.4 销售预算表（出售）'!I174</f>
        <v>0</v>
      </c>
      <c r="I144" s="125">
        <f>'表1.4 销售预算表（出售）'!J174</f>
        <v>0</v>
      </c>
      <c r="J144" s="125">
        <f>'表1.4 销售预算表（出售）'!K174</f>
        <v>0</v>
      </c>
      <c r="K144" s="125">
        <f>'表1.4 销售预算表（出售）'!L174</f>
        <v>0</v>
      </c>
      <c r="L144" s="125">
        <f>'表1.4 销售预算表（出售）'!M174</f>
        <v>0</v>
      </c>
      <c r="M144" s="125">
        <f>'表1.4 销售预算表（出售）'!N174</f>
        <v>0</v>
      </c>
      <c r="N144" s="125">
        <f>'表1.4 销售预算表（出售）'!O174</f>
        <v>0</v>
      </c>
      <c r="O144" s="125">
        <f>'表1.4 销售预算表（出售）'!P174</f>
        <v>0</v>
      </c>
      <c r="P144" s="125">
        <f>'表1.4 销售预算表（出售）'!Q174</f>
        <v>0</v>
      </c>
      <c r="Q144" s="125">
        <f>'表1.4 销售预算表（出售）'!R174</f>
        <v>0</v>
      </c>
      <c r="R144" s="125">
        <f>'表1.4 销售预算表（出售）'!S174</f>
        <v>0</v>
      </c>
      <c r="S144" s="125">
        <f>'表1.4 销售预算表（出售）'!T174</f>
        <v>0</v>
      </c>
      <c r="T144" s="125">
        <f>'表1.4 销售预算表（出售）'!U174</f>
        <v>0</v>
      </c>
      <c r="U144" s="125">
        <f>'表1.4 销售预算表（出售）'!V174</f>
        <v>0</v>
      </c>
      <c r="V144" s="125">
        <f>'表1.4 销售预算表（出售）'!W174</f>
        <v>0</v>
      </c>
      <c r="W144" s="125">
        <f>'表1.4 销售预算表（出售）'!X174</f>
        <v>0</v>
      </c>
      <c r="X144" s="125">
        <f>'表1.4 销售预算表（出售）'!Y174</f>
        <v>0</v>
      </c>
      <c r="Y144" s="125">
        <f>'表1.4 销售预算表（出售）'!Z174</f>
        <v>0</v>
      </c>
      <c r="Z144" s="125">
        <f>'表1.4 销售预算表（出售）'!AA174</f>
        <v>0</v>
      </c>
      <c r="AA144" s="125">
        <f>'表1.4 销售预算表（出售）'!AB174</f>
        <v>0</v>
      </c>
      <c r="AB144" s="125">
        <f>'表1.4 销售预算表（出售）'!AC174</f>
        <v>0</v>
      </c>
      <c r="AC144" s="125">
        <f>'表1.4 销售预算表（出售）'!AD174</f>
        <v>0</v>
      </c>
      <c r="AD144" s="125">
        <f>'表1.4 销售预算表（出售）'!AE174</f>
        <v>0</v>
      </c>
      <c r="AE144" s="125">
        <f>'表1.4 销售预算表（出售）'!AF174</f>
        <v>0</v>
      </c>
      <c r="AF144" s="125">
        <f>'表1.4 销售预算表（出售）'!AG174</f>
        <v>0</v>
      </c>
      <c r="AG144" s="125">
        <f>'表1.4 销售预算表（出售）'!AH174</f>
        <v>0</v>
      </c>
      <c r="AH144" s="125">
        <f>'表1.4 销售预算表（出售）'!AI174</f>
        <v>0</v>
      </c>
      <c r="AI144" s="125">
        <f>'表1.4 销售预算表（出售）'!AJ174</f>
        <v>0</v>
      </c>
      <c r="AJ144" s="125">
        <f>'表1.4 销售预算表（出售）'!AK174</f>
        <v>0</v>
      </c>
      <c r="AK144" s="125">
        <f>'表1.4 销售预算表（出售）'!AL174</f>
        <v>0</v>
      </c>
      <c r="AL144" s="125">
        <f>'表1.4 销售预算表（出售）'!AM174</f>
        <v>0</v>
      </c>
      <c r="AM144" s="125">
        <f>'表1.4 销售预算表（出售）'!AN174</f>
        <v>0</v>
      </c>
      <c r="AN144" s="125">
        <f>'表1.4 销售预算表（出售）'!AO174</f>
        <v>0</v>
      </c>
      <c r="AO144" s="125">
        <f>'表1.4 销售预算表（出售）'!AP174</f>
        <v>0</v>
      </c>
      <c r="AP144" s="125">
        <f>'表1.4 销售预算表（出售）'!AQ174</f>
        <v>0</v>
      </c>
      <c r="AQ144" s="125">
        <f>'表1.4 销售预算表（出售）'!AR174</f>
        <v>0</v>
      </c>
      <c r="AR144" s="125">
        <f>'表1.4 销售预算表（出售）'!AS174</f>
        <v>0</v>
      </c>
      <c r="AS144" s="125">
        <f>'表1.4 销售预算表（出售）'!AT174</f>
        <v>0</v>
      </c>
      <c r="AT144" s="125">
        <f>'表1.4 销售预算表（出售）'!AU174</f>
        <v>0</v>
      </c>
      <c r="AU144" s="125">
        <f>'表1.4 销售预算表（出售）'!AV174</f>
        <v>0</v>
      </c>
      <c r="AV144" s="125">
        <f>'表1.4 销售预算表（出售）'!AW174</f>
        <v>0</v>
      </c>
      <c r="AW144" s="125">
        <f>'表1.4 销售预算表（出售）'!AX174</f>
        <v>0</v>
      </c>
      <c r="AX144" s="125">
        <f>'表1.4 销售预算表（出售）'!AY174</f>
        <v>0</v>
      </c>
      <c r="AY144" s="125">
        <f>'表1.4 销售预算表（出售）'!AZ174</f>
        <v>0</v>
      </c>
      <c r="AZ144" s="125">
        <f>'表1.4 销售预算表（出售）'!BA174</f>
        <v>0</v>
      </c>
      <c r="BA144" s="125">
        <f>'表1.4 销售预算表（出售）'!BB174</f>
        <v>0</v>
      </c>
      <c r="BB144" s="125">
        <f>'表1.4 销售预算表（出售）'!BC174</f>
        <v>0</v>
      </c>
      <c r="BC144" s="125">
        <f>'表1.4 销售预算表（出售）'!BD174</f>
        <v>0</v>
      </c>
      <c r="BD144" s="125">
        <f>'表1.4 销售预算表（出售）'!BE174</f>
        <v>0</v>
      </c>
      <c r="BE144" s="125">
        <f>'表1.4 销售预算表（出售）'!BF174</f>
        <v>0</v>
      </c>
      <c r="BF144" s="125">
        <f>'表1.4 销售预算表（出售）'!BG174</f>
        <v>0</v>
      </c>
      <c r="BG144" s="125">
        <f>'表1.4 销售预算表（出售）'!BH174</f>
        <v>0</v>
      </c>
      <c r="BH144" s="125">
        <f>'表1.4 销售预算表（出售）'!BI174</f>
        <v>0</v>
      </c>
      <c r="BI144" s="125">
        <f>'表1.4 销售预算表（出售）'!BJ174</f>
        <v>0</v>
      </c>
      <c r="BJ144" s="125">
        <f>'表1.4 销售预算表（出售）'!BK174</f>
        <v>0</v>
      </c>
      <c r="BK144" s="125">
        <f>'表1.4 销售预算表（出售）'!BL174</f>
        <v>0</v>
      </c>
      <c r="BL144" s="125">
        <f>'表1.4 销售预算表（出售）'!BM174</f>
        <v>0</v>
      </c>
      <c r="BM144" s="125">
        <f>'表1.4 销售预算表（出售）'!BN174</f>
        <v>0</v>
      </c>
      <c r="BN144" s="125">
        <f>'表1.4 销售预算表（出售）'!BO174</f>
        <v>0</v>
      </c>
      <c r="BO144" s="125">
        <f>'表1.4 销售预算表（出售）'!BP174</f>
        <v>0</v>
      </c>
      <c r="BP144" s="125">
        <f>'表1.4 销售预算表（出售）'!BQ174</f>
        <v>0</v>
      </c>
      <c r="BQ144" s="125">
        <f>'表1.4 销售预算表（出售）'!BR174</f>
        <v>0</v>
      </c>
      <c r="BR144" s="125">
        <f>'表1.4 销售预算表（出售）'!BS174</f>
        <v>0</v>
      </c>
      <c r="BS144" s="125">
        <f>'表1.4 销售预算表（出售）'!BT174</f>
        <v>0</v>
      </c>
      <c r="BT144" s="125">
        <f>'表1.4 销售预算表（出售）'!BU174</f>
        <v>0</v>
      </c>
      <c r="BU144" s="125">
        <f>'表1.4 销售预算表（出售）'!BV174</f>
        <v>0</v>
      </c>
      <c r="BV144" s="125">
        <f>'表1.4 销售预算表（出售）'!BW174</f>
        <v>0</v>
      </c>
      <c r="BW144" s="125">
        <f>'表1.4 销售预算表（出售）'!BX174</f>
        <v>0</v>
      </c>
      <c r="BX144" s="125">
        <f>'表1.4 销售预算表（出售）'!BY174</f>
        <v>0</v>
      </c>
      <c r="BY144" s="125">
        <f>'表1.4 销售预算表（出售）'!BZ174</f>
        <v>0</v>
      </c>
      <c r="BZ144" s="125">
        <f>'表1.4 销售预算表（出售）'!CA174</f>
        <v>0</v>
      </c>
      <c r="CA144" s="125">
        <f>'表1.4 销售预算表（出售）'!CB174</f>
        <v>0</v>
      </c>
      <c r="CB144" s="125">
        <f>'表1.4 销售预算表（出售）'!CC174</f>
        <v>0</v>
      </c>
      <c r="CC144" s="125">
        <f>'表1.4 销售预算表（出售）'!CD174</f>
        <v>0</v>
      </c>
      <c r="CD144" s="125">
        <f>'表1.4 销售预算表（出售）'!CE174</f>
        <v>0</v>
      </c>
      <c r="CE144" s="125">
        <f>'表1.4 销售预算表（出售）'!CF174</f>
        <v>0</v>
      </c>
      <c r="CF144" s="125">
        <f>'表1.4 销售预算表（出售）'!CG174</f>
        <v>0</v>
      </c>
      <c r="CG144" s="125">
        <f>'表1.4 销售预算表（出售）'!CH174</f>
        <v>0</v>
      </c>
      <c r="CH144" s="125">
        <f>'表1.4 销售预算表（出售）'!CI174</f>
        <v>0</v>
      </c>
      <c r="CI144" s="125">
        <f>'表1.4 销售预算表（出售）'!CJ174</f>
        <v>0</v>
      </c>
      <c r="CJ144" s="125">
        <f>'表1.4 销售预算表（出售）'!CK174</f>
        <v>0</v>
      </c>
      <c r="CK144" s="125">
        <f>'表1.4 销售预算表（出售）'!CL174</f>
        <v>0</v>
      </c>
      <c r="CL144" s="125">
        <f>'表1.4 销售预算表（出售）'!CM174</f>
        <v>0</v>
      </c>
      <c r="CM144" s="125">
        <f>'表1.4 销售预算表（出售）'!CN174</f>
        <v>0</v>
      </c>
      <c r="CN144" s="125">
        <f>'表1.4 销售预算表（出售）'!CO174</f>
        <v>0</v>
      </c>
      <c r="CO144" s="125">
        <f>'表1.4 销售预算表（出售）'!CP174</f>
        <v>0</v>
      </c>
      <c r="CP144" s="125">
        <f>'表1.4 销售预算表（出售）'!CQ174</f>
        <v>0</v>
      </c>
      <c r="CQ144" s="125">
        <f>'表1.4 销售预算表（出售）'!CR174</f>
        <v>0</v>
      </c>
      <c r="CR144" s="125">
        <f>'表1.4 销售预算表（出售）'!CS174</f>
        <v>0</v>
      </c>
      <c r="CS144" s="125">
        <f>'表1.4 销售预算表（出售）'!CT174</f>
        <v>0</v>
      </c>
      <c r="CT144" s="125">
        <f>'表1.4 销售预算表（出售）'!CU174</f>
        <v>0</v>
      </c>
      <c r="CU144" s="125">
        <f>'表1.4 销售预算表（出售）'!CV174</f>
        <v>0</v>
      </c>
      <c r="CV144" s="125">
        <f>'表1.4 销售预算表（出售）'!CW174</f>
        <v>0</v>
      </c>
      <c r="CW144" s="125">
        <f>'表1.4 销售预算表（出售）'!CX174</f>
        <v>0</v>
      </c>
      <c r="CX144" s="125">
        <f>'表1.4 销售预算表（出售）'!CY174</f>
        <v>0</v>
      </c>
      <c r="CY144" s="125">
        <f>'表1.4 销售预算表（出售）'!CZ174</f>
        <v>0</v>
      </c>
      <c r="CZ144" s="125">
        <f>'表1.4 销售预算表（出售）'!DA174</f>
        <v>0</v>
      </c>
      <c r="DA144" s="125">
        <f>'表1.4 销售预算表（出售）'!DB174</f>
        <v>0</v>
      </c>
      <c r="DB144" s="125">
        <f>'表1.4 销售预算表（出售）'!DC174</f>
        <v>0</v>
      </c>
      <c r="DC144" s="125">
        <f>'表1.4 销售预算表（出售）'!DD174</f>
        <v>0</v>
      </c>
      <c r="DD144" s="125">
        <f>'表1.4 销售预算表（出售）'!DE174</f>
        <v>0</v>
      </c>
      <c r="DE144" s="125">
        <f>'表1.4 销售预算表（出售）'!DF174</f>
        <v>0</v>
      </c>
      <c r="DF144" s="125">
        <f>'表1.4 销售预算表（出售）'!DG174</f>
        <v>0</v>
      </c>
      <c r="DG144" s="125">
        <f>'表1.4 销售预算表（出售）'!DH174</f>
        <v>0</v>
      </c>
      <c r="DH144" s="125">
        <f>'表1.4 销售预算表（出售）'!DI174</f>
        <v>0</v>
      </c>
      <c r="DI144" s="125">
        <f>'表1.4 销售预算表（出售）'!DJ174</f>
        <v>0</v>
      </c>
      <c r="DJ144" s="125">
        <f>'表1.4 销售预算表（出售）'!DK174</f>
        <v>0</v>
      </c>
      <c r="DK144" s="125">
        <f>'表1.4 销售预算表（出售）'!DL174</f>
        <v>0</v>
      </c>
      <c r="DL144" s="125">
        <f>'表1.4 销售预算表（出售）'!DM174</f>
        <v>0</v>
      </c>
      <c r="DM144" s="125">
        <f>'表1.4 销售预算表（出售）'!DN174</f>
        <v>0</v>
      </c>
      <c r="DN144" s="125">
        <f>'表1.4 销售预算表（出售）'!DO174</f>
        <v>0</v>
      </c>
      <c r="DO144" s="125">
        <f>'表1.4 销售预算表（出售）'!DP174</f>
        <v>0</v>
      </c>
      <c r="DP144" s="125">
        <f>'表1.4 销售预算表（出售）'!DQ174</f>
        <v>0</v>
      </c>
      <c r="DQ144" s="125">
        <f>'表1.4 销售预算表（出售）'!DR174</f>
        <v>0</v>
      </c>
      <c r="DR144" s="125">
        <f>'表1.4 销售预算表（出售）'!DS174</f>
        <v>0</v>
      </c>
      <c r="DS144" s="125">
        <f>'表1.4 销售预算表（出售）'!DT174</f>
        <v>0</v>
      </c>
      <c r="DT144" s="125">
        <f>'表1.4 销售预算表（出售）'!DU174</f>
        <v>0</v>
      </c>
      <c r="DU144" s="125">
        <f>'表1.4 销售预算表（出售）'!DV174</f>
        <v>0</v>
      </c>
      <c r="DV144" s="125">
        <f>'表1.4 销售预算表（出售）'!DW174</f>
        <v>0</v>
      </c>
      <c r="DW144" s="125">
        <f>'表1.4 销售预算表（出售）'!DX174</f>
        <v>0</v>
      </c>
      <c r="DX144" s="125">
        <f>'表1.4 销售预算表（出售）'!DY174</f>
        <v>0</v>
      </c>
      <c r="DY144" s="125">
        <f>'表1.4 销售预算表（出售）'!DZ174</f>
        <v>0</v>
      </c>
      <c r="DZ144" s="125">
        <f>'表1.4 销售预算表（出售）'!EA174</f>
        <v>0</v>
      </c>
      <c r="EA144" s="125">
        <f>'表1.4 销售预算表（出售）'!EB174</f>
        <v>0</v>
      </c>
      <c r="EB144" s="125">
        <f>'表1.4 销售预算表（出售）'!EC174</f>
        <v>0</v>
      </c>
      <c r="EC144" s="125">
        <f>'表1.4 销售预算表（出售）'!ED174</f>
        <v>0</v>
      </c>
      <c r="ED144" s="125">
        <f>'表1.4 销售预算表（出售）'!EE174</f>
        <v>0</v>
      </c>
      <c r="EE144" s="125">
        <f>'表1.4 销售预算表（出售）'!EF174</f>
        <v>0</v>
      </c>
      <c r="EF144" s="125">
        <f>'表1.4 销售预算表（出售）'!EG174</f>
        <v>0</v>
      </c>
      <c r="EG144" s="125">
        <f>'表1.4 销售预算表（出售）'!EH174</f>
        <v>0</v>
      </c>
      <c r="EH144" s="125">
        <f>'表1.4 销售预算表（出售）'!EI174</f>
        <v>0</v>
      </c>
      <c r="EI144" s="125">
        <f>'表1.4 销售预算表（出售）'!EJ174</f>
        <v>0</v>
      </c>
      <c r="EJ144" s="125">
        <f>'表1.4 销售预算表（出售）'!EK174</f>
        <v>0</v>
      </c>
      <c r="EK144" s="125">
        <f>'表1.4 销售预算表（出售）'!EL174</f>
        <v>0</v>
      </c>
      <c r="EL144" s="125">
        <f>'表1.4 销售预算表（出售）'!EM174</f>
        <v>0</v>
      </c>
      <c r="EM144" s="125">
        <f>'表1.4 销售预算表（出售）'!EN174</f>
        <v>0</v>
      </c>
      <c r="EN144" s="125">
        <f>'表1.4 销售预算表（出售）'!EO174</f>
        <v>0</v>
      </c>
      <c r="EO144" s="125">
        <f>'表1.4 销售预算表（出售）'!EP174</f>
        <v>0</v>
      </c>
      <c r="EP144" s="125">
        <f>'表1.4 销售预算表（出售）'!EQ174</f>
        <v>0</v>
      </c>
      <c r="EQ144" s="125">
        <f>'表1.4 销售预算表（出售）'!ER174</f>
        <v>0</v>
      </c>
      <c r="ER144" s="125">
        <f>'表1.4 销售预算表（出售）'!ES174</f>
        <v>0</v>
      </c>
      <c r="ES144" s="125">
        <f>'表1.4 销售预算表（出售）'!ET174</f>
        <v>0</v>
      </c>
      <c r="ET144" s="125">
        <f>'表1.4 销售预算表（出售）'!EU174</f>
        <v>0</v>
      </c>
      <c r="EU144" s="125">
        <f>'表1.4 销售预算表（出售）'!EV174</f>
        <v>0</v>
      </c>
      <c r="EV144" s="125">
        <f>'表1.4 销售预算表（出售）'!EW174</f>
        <v>0</v>
      </c>
      <c r="EW144" s="125">
        <f>'表1.4 销售预算表（出售）'!EX174</f>
        <v>0</v>
      </c>
      <c r="EX144" s="125">
        <f>'表1.4 销售预算表（出售）'!EY174</f>
        <v>0</v>
      </c>
      <c r="EY144" s="125">
        <f>'表1.4 销售预算表（出售）'!EZ174</f>
        <v>0</v>
      </c>
      <c r="EZ144" s="125">
        <f>'表1.4 销售预算表（出售）'!FA174</f>
        <v>0</v>
      </c>
      <c r="FA144" s="125">
        <f>'表1.4 销售预算表（出售）'!FB174</f>
        <v>0</v>
      </c>
      <c r="FB144" s="125">
        <f>'表1.4 销售预算表（出售）'!FC174</f>
        <v>0</v>
      </c>
      <c r="FC144" s="125">
        <f>'表1.4 销售预算表（出售）'!FD174</f>
        <v>0</v>
      </c>
      <c r="FD144" s="125">
        <f>'表1.4 销售预算表（出售）'!FE174</f>
        <v>0</v>
      </c>
      <c r="FE144" s="125">
        <f>'表1.4 销售预算表（出售）'!FF174</f>
        <v>0</v>
      </c>
      <c r="FF144" s="125">
        <f>'表1.4 销售预算表（出售）'!FG174</f>
        <v>0</v>
      </c>
      <c r="FG144" s="125">
        <f>'表1.4 销售预算表（出售）'!FH174</f>
        <v>0</v>
      </c>
      <c r="FH144" s="125">
        <f>'表1.4 销售预算表（出售）'!FI174</f>
        <v>0</v>
      </c>
      <c r="FI144" s="125">
        <f>'表1.4 销售预算表（出售）'!FJ174</f>
        <v>0</v>
      </c>
      <c r="FJ144" s="125">
        <f>'表1.4 销售预算表（出售）'!FK174</f>
        <v>0</v>
      </c>
      <c r="FK144" s="125">
        <f>'表1.4 销售预算表（出售）'!FL174</f>
        <v>0</v>
      </c>
      <c r="FL144" s="125">
        <f>'表1.4 销售预算表（出售）'!FM174</f>
        <v>0</v>
      </c>
      <c r="FM144" s="125">
        <f>'表1.4 销售预算表（出售）'!FN174</f>
        <v>0</v>
      </c>
      <c r="FN144" s="125">
        <f>'表1.4 销售预算表（出售）'!FO174</f>
        <v>0</v>
      </c>
      <c r="FO144" s="125">
        <f>'表1.4 销售预算表（出售）'!FP174</f>
        <v>0</v>
      </c>
      <c r="FP144" s="125">
        <f>'表1.4 销售预算表（出售）'!FQ174</f>
        <v>0</v>
      </c>
      <c r="FQ144" s="125">
        <f>'表1.4 销售预算表（出售）'!FR174</f>
        <v>0</v>
      </c>
      <c r="FR144" s="125">
        <f>'表1.4 销售预算表（出售）'!FS174</f>
        <v>0</v>
      </c>
      <c r="FS144" s="125">
        <f>'表1.4 销售预算表（出售）'!FT174</f>
        <v>0</v>
      </c>
      <c r="FT144" s="125">
        <f>'表1.4 销售预算表（出售）'!FU174</f>
        <v>0</v>
      </c>
      <c r="FU144" s="125">
        <f>'表1.4 销售预算表（出售）'!FV174</f>
        <v>0</v>
      </c>
      <c r="FV144" s="125">
        <f>'表1.4 销售预算表（出售）'!FW174</f>
        <v>0</v>
      </c>
      <c r="FW144" s="125">
        <f>'表1.4 销售预算表（出售）'!FX174</f>
        <v>0</v>
      </c>
      <c r="FX144" s="125">
        <f>'表1.4 销售预算表（出售）'!FY174</f>
        <v>0</v>
      </c>
      <c r="FY144" s="125">
        <f>'表1.4 销售预算表（出售）'!FZ174</f>
        <v>0</v>
      </c>
      <c r="FZ144" s="125">
        <f>'表1.4 销售预算表（出售）'!GA174</f>
        <v>0</v>
      </c>
      <c r="GA144" s="125">
        <f>'表1.4 销售预算表（出售）'!GB174</f>
        <v>0</v>
      </c>
      <c r="GB144" s="125">
        <f>'表1.4 销售预算表（出售）'!GC174</f>
        <v>0</v>
      </c>
      <c r="GC144" s="125">
        <f>'表1.4 销售预算表（出售）'!GD174</f>
        <v>0</v>
      </c>
      <c r="GD144" s="125">
        <f>'表1.4 销售预算表（出售）'!GE174</f>
        <v>0</v>
      </c>
      <c r="GE144" s="125">
        <f>'表1.4 销售预算表（出售）'!GF174</f>
        <v>0</v>
      </c>
    </row>
    <row r="145" spans="1:187" s="93" customFormat="1" ht="21" customHeight="1" outlineLevel="1">
      <c r="A145" s="43" t="str">
        <f>目录及说明!$C$3</f>
        <v>XX地区</v>
      </c>
      <c r="B145" s="43" t="str">
        <f>目录及说明!$C$4</f>
        <v>XX项目</v>
      </c>
      <c r="C145" s="94" t="str">
        <f t="shared" si="282"/>
        <v>类别4</v>
      </c>
      <c r="D145" s="853"/>
      <c r="E145" s="125">
        <f>'表1.4 销售预算表（出售）'!F175</f>
        <v>0</v>
      </c>
      <c r="F145" s="125">
        <f>'表1.4 销售预算表（出售）'!G175</f>
        <v>0</v>
      </c>
      <c r="G145" s="125">
        <f>'表1.4 销售预算表（出售）'!H175</f>
        <v>0</v>
      </c>
      <c r="H145" s="125">
        <f>'表1.4 销售预算表（出售）'!I175</f>
        <v>0</v>
      </c>
      <c r="I145" s="125">
        <f>'表1.4 销售预算表（出售）'!J175</f>
        <v>0</v>
      </c>
      <c r="J145" s="125">
        <f>'表1.4 销售预算表（出售）'!K175</f>
        <v>0</v>
      </c>
      <c r="K145" s="125">
        <f>'表1.4 销售预算表（出售）'!L175</f>
        <v>0</v>
      </c>
      <c r="L145" s="125">
        <f>'表1.4 销售预算表（出售）'!M175</f>
        <v>0</v>
      </c>
      <c r="M145" s="125">
        <f>'表1.4 销售预算表（出售）'!N175</f>
        <v>0</v>
      </c>
      <c r="N145" s="125">
        <f>'表1.4 销售预算表（出售）'!O175</f>
        <v>0</v>
      </c>
      <c r="O145" s="125">
        <f>'表1.4 销售预算表（出售）'!P175</f>
        <v>0</v>
      </c>
      <c r="P145" s="125">
        <f>'表1.4 销售预算表（出售）'!Q175</f>
        <v>0</v>
      </c>
      <c r="Q145" s="125">
        <f>'表1.4 销售预算表（出售）'!R175</f>
        <v>0</v>
      </c>
      <c r="R145" s="125">
        <f>'表1.4 销售预算表（出售）'!S175</f>
        <v>0</v>
      </c>
      <c r="S145" s="125">
        <f>'表1.4 销售预算表（出售）'!T175</f>
        <v>0</v>
      </c>
      <c r="T145" s="125">
        <f>'表1.4 销售预算表（出售）'!U175</f>
        <v>0</v>
      </c>
      <c r="U145" s="125">
        <f>'表1.4 销售预算表（出售）'!V175</f>
        <v>0</v>
      </c>
      <c r="V145" s="125">
        <f>'表1.4 销售预算表（出售）'!W175</f>
        <v>0</v>
      </c>
      <c r="W145" s="125">
        <f>'表1.4 销售预算表（出售）'!X175</f>
        <v>0</v>
      </c>
      <c r="X145" s="125">
        <f>'表1.4 销售预算表（出售）'!Y175</f>
        <v>0</v>
      </c>
      <c r="Y145" s="125">
        <f>'表1.4 销售预算表（出售）'!Z175</f>
        <v>0</v>
      </c>
      <c r="Z145" s="125">
        <f>'表1.4 销售预算表（出售）'!AA175</f>
        <v>0</v>
      </c>
      <c r="AA145" s="125">
        <f>'表1.4 销售预算表（出售）'!AB175</f>
        <v>0</v>
      </c>
      <c r="AB145" s="125">
        <f>'表1.4 销售预算表（出售）'!AC175</f>
        <v>0</v>
      </c>
      <c r="AC145" s="125">
        <f>'表1.4 销售预算表（出售）'!AD175</f>
        <v>0</v>
      </c>
      <c r="AD145" s="125">
        <f>'表1.4 销售预算表（出售）'!AE175</f>
        <v>0</v>
      </c>
      <c r="AE145" s="125">
        <f>'表1.4 销售预算表（出售）'!AF175</f>
        <v>0</v>
      </c>
      <c r="AF145" s="125">
        <f>'表1.4 销售预算表（出售）'!AG175</f>
        <v>0</v>
      </c>
      <c r="AG145" s="125">
        <f>'表1.4 销售预算表（出售）'!AH175</f>
        <v>0</v>
      </c>
      <c r="AH145" s="125">
        <f>'表1.4 销售预算表（出售）'!AI175</f>
        <v>0</v>
      </c>
      <c r="AI145" s="125">
        <f>'表1.4 销售预算表（出售）'!AJ175</f>
        <v>0</v>
      </c>
      <c r="AJ145" s="125">
        <f>'表1.4 销售预算表（出售）'!AK175</f>
        <v>0</v>
      </c>
      <c r="AK145" s="125">
        <f>'表1.4 销售预算表（出售）'!AL175</f>
        <v>0</v>
      </c>
      <c r="AL145" s="125">
        <f>'表1.4 销售预算表（出售）'!AM175</f>
        <v>0</v>
      </c>
      <c r="AM145" s="125">
        <f>'表1.4 销售预算表（出售）'!AN175</f>
        <v>0</v>
      </c>
      <c r="AN145" s="125">
        <f>'表1.4 销售预算表（出售）'!AO175</f>
        <v>0</v>
      </c>
      <c r="AO145" s="125">
        <f>'表1.4 销售预算表（出售）'!AP175</f>
        <v>0</v>
      </c>
      <c r="AP145" s="125">
        <f>'表1.4 销售预算表（出售）'!AQ175</f>
        <v>0</v>
      </c>
      <c r="AQ145" s="125">
        <f>'表1.4 销售预算表（出售）'!AR175</f>
        <v>0</v>
      </c>
      <c r="AR145" s="125">
        <f>'表1.4 销售预算表（出售）'!AS175</f>
        <v>0</v>
      </c>
      <c r="AS145" s="125">
        <f>'表1.4 销售预算表（出售）'!AT175</f>
        <v>0</v>
      </c>
      <c r="AT145" s="125">
        <f>'表1.4 销售预算表（出售）'!AU175</f>
        <v>0</v>
      </c>
      <c r="AU145" s="125">
        <f>'表1.4 销售预算表（出售）'!AV175</f>
        <v>0</v>
      </c>
      <c r="AV145" s="125">
        <f>'表1.4 销售预算表（出售）'!AW175</f>
        <v>0</v>
      </c>
      <c r="AW145" s="125">
        <f>'表1.4 销售预算表（出售）'!AX175</f>
        <v>0</v>
      </c>
      <c r="AX145" s="125">
        <f>'表1.4 销售预算表（出售）'!AY175</f>
        <v>0</v>
      </c>
      <c r="AY145" s="125">
        <f>'表1.4 销售预算表（出售）'!AZ175</f>
        <v>0</v>
      </c>
      <c r="AZ145" s="125">
        <f>'表1.4 销售预算表（出售）'!BA175</f>
        <v>0</v>
      </c>
      <c r="BA145" s="125">
        <f>'表1.4 销售预算表（出售）'!BB175</f>
        <v>0</v>
      </c>
      <c r="BB145" s="125">
        <f>'表1.4 销售预算表（出售）'!BC175</f>
        <v>0</v>
      </c>
      <c r="BC145" s="125">
        <f>'表1.4 销售预算表（出售）'!BD175</f>
        <v>0</v>
      </c>
      <c r="BD145" s="125">
        <f>'表1.4 销售预算表（出售）'!BE175</f>
        <v>0</v>
      </c>
      <c r="BE145" s="125">
        <f>'表1.4 销售预算表（出售）'!BF175</f>
        <v>0</v>
      </c>
      <c r="BF145" s="125">
        <f>'表1.4 销售预算表（出售）'!BG175</f>
        <v>0</v>
      </c>
      <c r="BG145" s="125">
        <f>'表1.4 销售预算表（出售）'!BH175</f>
        <v>0</v>
      </c>
      <c r="BH145" s="125">
        <f>'表1.4 销售预算表（出售）'!BI175</f>
        <v>0</v>
      </c>
      <c r="BI145" s="125">
        <f>'表1.4 销售预算表（出售）'!BJ175</f>
        <v>0</v>
      </c>
      <c r="BJ145" s="125">
        <f>'表1.4 销售预算表（出售）'!BK175</f>
        <v>0</v>
      </c>
      <c r="BK145" s="125">
        <f>'表1.4 销售预算表（出售）'!BL175</f>
        <v>0</v>
      </c>
      <c r="BL145" s="125">
        <f>'表1.4 销售预算表（出售）'!BM175</f>
        <v>0</v>
      </c>
      <c r="BM145" s="125">
        <f>'表1.4 销售预算表（出售）'!BN175</f>
        <v>0</v>
      </c>
      <c r="BN145" s="125">
        <f>'表1.4 销售预算表（出售）'!BO175</f>
        <v>0</v>
      </c>
      <c r="BO145" s="125">
        <f>'表1.4 销售预算表（出售）'!BP175</f>
        <v>0</v>
      </c>
      <c r="BP145" s="125">
        <f>'表1.4 销售预算表（出售）'!BQ175</f>
        <v>0</v>
      </c>
      <c r="BQ145" s="125">
        <f>'表1.4 销售预算表（出售）'!BR175</f>
        <v>0</v>
      </c>
      <c r="BR145" s="125">
        <f>'表1.4 销售预算表（出售）'!BS175</f>
        <v>0</v>
      </c>
      <c r="BS145" s="125">
        <f>'表1.4 销售预算表（出售）'!BT175</f>
        <v>0</v>
      </c>
      <c r="BT145" s="125">
        <f>'表1.4 销售预算表（出售）'!BU175</f>
        <v>0</v>
      </c>
      <c r="BU145" s="125">
        <f>'表1.4 销售预算表（出售）'!BV175</f>
        <v>0</v>
      </c>
      <c r="BV145" s="125">
        <f>'表1.4 销售预算表（出售）'!BW175</f>
        <v>0</v>
      </c>
      <c r="BW145" s="125">
        <f>'表1.4 销售预算表（出售）'!BX175</f>
        <v>0</v>
      </c>
      <c r="BX145" s="125">
        <f>'表1.4 销售预算表（出售）'!BY175</f>
        <v>0</v>
      </c>
      <c r="BY145" s="125">
        <f>'表1.4 销售预算表（出售）'!BZ175</f>
        <v>0</v>
      </c>
      <c r="BZ145" s="125">
        <f>'表1.4 销售预算表（出售）'!CA175</f>
        <v>0</v>
      </c>
      <c r="CA145" s="125">
        <f>'表1.4 销售预算表（出售）'!CB175</f>
        <v>0</v>
      </c>
      <c r="CB145" s="125">
        <f>'表1.4 销售预算表（出售）'!CC175</f>
        <v>0</v>
      </c>
      <c r="CC145" s="125">
        <f>'表1.4 销售预算表（出售）'!CD175</f>
        <v>0</v>
      </c>
      <c r="CD145" s="125">
        <f>'表1.4 销售预算表（出售）'!CE175</f>
        <v>0</v>
      </c>
      <c r="CE145" s="125">
        <f>'表1.4 销售预算表（出售）'!CF175</f>
        <v>0</v>
      </c>
      <c r="CF145" s="125">
        <f>'表1.4 销售预算表（出售）'!CG175</f>
        <v>0</v>
      </c>
      <c r="CG145" s="125">
        <f>'表1.4 销售预算表（出售）'!CH175</f>
        <v>0</v>
      </c>
      <c r="CH145" s="125">
        <f>'表1.4 销售预算表（出售）'!CI175</f>
        <v>0</v>
      </c>
      <c r="CI145" s="125">
        <f>'表1.4 销售预算表（出售）'!CJ175</f>
        <v>0</v>
      </c>
      <c r="CJ145" s="125">
        <f>'表1.4 销售预算表（出售）'!CK175</f>
        <v>0</v>
      </c>
      <c r="CK145" s="125">
        <f>'表1.4 销售预算表（出售）'!CL175</f>
        <v>0</v>
      </c>
      <c r="CL145" s="125">
        <f>'表1.4 销售预算表（出售）'!CM175</f>
        <v>0</v>
      </c>
      <c r="CM145" s="125">
        <f>'表1.4 销售预算表（出售）'!CN175</f>
        <v>0</v>
      </c>
      <c r="CN145" s="125">
        <f>'表1.4 销售预算表（出售）'!CO175</f>
        <v>0</v>
      </c>
      <c r="CO145" s="125">
        <f>'表1.4 销售预算表（出售）'!CP175</f>
        <v>0</v>
      </c>
      <c r="CP145" s="125">
        <f>'表1.4 销售预算表（出售）'!CQ175</f>
        <v>0</v>
      </c>
      <c r="CQ145" s="125">
        <f>'表1.4 销售预算表（出售）'!CR175</f>
        <v>0</v>
      </c>
      <c r="CR145" s="125">
        <f>'表1.4 销售预算表（出售）'!CS175</f>
        <v>0</v>
      </c>
      <c r="CS145" s="125">
        <f>'表1.4 销售预算表（出售）'!CT175</f>
        <v>0</v>
      </c>
      <c r="CT145" s="125">
        <f>'表1.4 销售预算表（出售）'!CU175</f>
        <v>0</v>
      </c>
      <c r="CU145" s="125">
        <f>'表1.4 销售预算表（出售）'!CV175</f>
        <v>0</v>
      </c>
      <c r="CV145" s="125">
        <f>'表1.4 销售预算表（出售）'!CW175</f>
        <v>0</v>
      </c>
      <c r="CW145" s="125">
        <f>'表1.4 销售预算表（出售）'!CX175</f>
        <v>0</v>
      </c>
      <c r="CX145" s="125">
        <f>'表1.4 销售预算表（出售）'!CY175</f>
        <v>0</v>
      </c>
      <c r="CY145" s="125">
        <f>'表1.4 销售预算表（出售）'!CZ175</f>
        <v>0</v>
      </c>
      <c r="CZ145" s="125">
        <f>'表1.4 销售预算表（出售）'!DA175</f>
        <v>0</v>
      </c>
      <c r="DA145" s="125">
        <f>'表1.4 销售预算表（出售）'!DB175</f>
        <v>0</v>
      </c>
      <c r="DB145" s="125">
        <f>'表1.4 销售预算表（出售）'!DC175</f>
        <v>0</v>
      </c>
      <c r="DC145" s="125">
        <f>'表1.4 销售预算表（出售）'!DD175</f>
        <v>0</v>
      </c>
      <c r="DD145" s="125">
        <f>'表1.4 销售预算表（出售）'!DE175</f>
        <v>0</v>
      </c>
      <c r="DE145" s="125">
        <f>'表1.4 销售预算表（出售）'!DF175</f>
        <v>0</v>
      </c>
      <c r="DF145" s="125">
        <f>'表1.4 销售预算表（出售）'!DG175</f>
        <v>0</v>
      </c>
      <c r="DG145" s="125">
        <f>'表1.4 销售预算表（出售）'!DH175</f>
        <v>0</v>
      </c>
      <c r="DH145" s="125">
        <f>'表1.4 销售预算表（出售）'!DI175</f>
        <v>0</v>
      </c>
      <c r="DI145" s="125">
        <f>'表1.4 销售预算表（出售）'!DJ175</f>
        <v>0</v>
      </c>
      <c r="DJ145" s="125">
        <f>'表1.4 销售预算表（出售）'!DK175</f>
        <v>0</v>
      </c>
      <c r="DK145" s="125">
        <f>'表1.4 销售预算表（出售）'!DL175</f>
        <v>0</v>
      </c>
      <c r="DL145" s="125">
        <f>'表1.4 销售预算表（出售）'!DM175</f>
        <v>0</v>
      </c>
      <c r="DM145" s="125">
        <f>'表1.4 销售预算表（出售）'!DN175</f>
        <v>0</v>
      </c>
      <c r="DN145" s="125">
        <f>'表1.4 销售预算表（出售）'!DO175</f>
        <v>0</v>
      </c>
      <c r="DO145" s="125">
        <f>'表1.4 销售预算表（出售）'!DP175</f>
        <v>0</v>
      </c>
      <c r="DP145" s="125">
        <f>'表1.4 销售预算表（出售）'!DQ175</f>
        <v>0</v>
      </c>
      <c r="DQ145" s="125">
        <f>'表1.4 销售预算表（出售）'!DR175</f>
        <v>0</v>
      </c>
      <c r="DR145" s="125">
        <f>'表1.4 销售预算表（出售）'!DS175</f>
        <v>0</v>
      </c>
      <c r="DS145" s="125">
        <f>'表1.4 销售预算表（出售）'!DT175</f>
        <v>0</v>
      </c>
      <c r="DT145" s="125">
        <f>'表1.4 销售预算表（出售）'!DU175</f>
        <v>0</v>
      </c>
      <c r="DU145" s="125">
        <f>'表1.4 销售预算表（出售）'!DV175</f>
        <v>0</v>
      </c>
      <c r="DV145" s="125">
        <f>'表1.4 销售预算表（出售）'!DW175</f>
        <v>0</v>
      </c>
      <c r="DW145" s="125">
        <f>'表1.4 销售预算表（出售）'!DX175</f>
        <v>0</v>
      </c>
      <c r="DX145" s="125">
        <f>'表1.4 销售预算表（出售）'!DY175</f>
        <v>0</v>
      </c>
      <c r="DY145" s="125">
        <f>'表1.4 销售预算表（出售）'!DZ175</f>
        <v>0</v>
      </c>
      <c r="DZ145" s="125">
        <f>'表1.4 销售预算表（出售）'!EA175</f>
        <v>0</v>
      </c>
      <c r="EA145" s="125">
        <f>'表1.4 销售预算表（出售）'!EB175</f>
        <v>0</v>
      </c>
      <c r="EB145" s="125">
        <f>'表1.4 销售预算表（出售）'!EC175</f>
        <v>0</v>
      </c>
      <c r="EC145" s="125">
        <f>'表1.4 销售预算表（出售）'!ED175</f>
        <v>0</v>
      </c>
      <c r="ED145" s="125">
        <f>'表1.4 销售预算表（出售）'!EE175</f>
        <v>0</v>
      </c>
      <c r="EE145" s="125">
        <f>'表1.4 销售预算表（出售）'!EF175</f>
        <v>0</v>
      </c>
      <c r="EF145" s="125">
        <f>'表1.4 销售预算表（出售）'!EG175</f>
        <v>0</v>
      </c>
      <c r="EG145" s="125">
        <f>'表1.4 销售预算表（出售）'!EH175</f>
        <v>0</v>
      </c>
      <c r="EH145" s="125">
        <f>'表1.4 销售预算表（出售）'!EI175</f>
        <v>0</v>
      </c>
      <c r="EI145" s="125">
        <f>'表1.4 销售预算表（出售）'!EJ175</f>
        <v>0</v>
      </c>
      <c r="EJ145" s="125">
        <f>'表1.4 销售预算表（出售）'!EK175</f>
        <v>0</v>
      </c>
      <c r="EK145" s="125">
        <f>'表1.4 销售预算表（出售）'!EL175</f>
        <v>0</v>
      </c>
      <c r="EL145" s="125">
        <f>'表1.4 销售预算表（出售）'!EM175</f>
        <v>0</v>
      </c>
      <c r="EM145" s="125">
        <f>'表1.4 销售预算表（出售）'!EN175</f>
        <v>0</v>
      </c>
      <c r="EN145" s="125">
        <f>'表1.4 销售预算表（出售）'!EO175</f>
        <v>0</v>
      </c>
      <c r="EO145" s="125">
        <f>'表1.4 销售预算表（出售）'!EP175</f>
        <v>0</v>
      </c>
      <c r="EP145" s="125">
        <f>'表1.4 销售预算表（出售）'!EQ175</f>
        <v>0</v>
      </c>
      <c r="EQ145" s="125">
        <f>'表1.4 销售预算表（出售）'!ER175</f>
        <v>0</v>
      </c>
      <c r="ER145" s="125">
        <f>'表1.4 销售预算表（出售）'!ES175</f>
        <v>0</v>
      </c>
      <c r="ES145" s="125">
        <f>'表1.4 销售预算表（出售）'!ET175</f>
        <v>0</v>
      </c>
      <c r="ET145" s="125">
        <f>'表1.4 销售预算表（出售）'!EU175</f>
        <v>0</v>
      </c>
      <c r="EU145" s="125">
        <f>'表1.4 销售预算表（出售）'!EV175</f>
        <v>0</v>
      </c>
      <c r="EV145" s="125">
        <f>'表1.4 销售预算表（出售）'!EW175</f>
        <v>0</v>
      </c>
      <c r="EW145" s="125">
        <f>'表1.4 销售预算表（出售）'!EX175</f>
        <v>0</v>
      </c>
      <c r="EX145" s="125">
        <f>'表1.4 销售预算表（出售）'!EY175</f>
        <v>0</v>
      </c>
      <c r="EY145" s="125">
        <f>'表1.4 销售预算表（出售）'!EZ175</f>
        <v>0</v>
      </c>
      <c r="EZ145" s="125">
        <f>'表1.4 销售预算表（出售）'!FA175</f>
        <v>0</v>
      </c>
      <c r="FA145" s="125">
        <f>'表1.4 销售预算表（出售）'!FB175</f>
        <v>0</v>
      </c>
      <c r="FB145" s="125">
        <f>'表1.4 销售预算表（出售）'!FC175</f>
        <v>0</v>
      </c>
      <c r="FC145" s="125">
        <f>'表1.4 销售预算表（出售）'!FD175</f>
        <v>0</v>
      </c>
      <c r="FD145" s="125">
        <f>'表1.4 销售预算表（出售）'!FE175</f>
        <v>0</v>
      </c>
      <c r="FE145" s="125">
        <f>'表1.4 销售预算表（出售）'!FF175</f>
        <v>0</v>
      </c>
      <c r="FF145" s="125">
        <f>'表1.4 销售预算表（出售）'!FG175</f>
        <v>0</v>
      </c>
      <c r="FG145" s="125">
        <f>'表1.4 销售预算表（出售）'!FH175</f>
        <v>0</v>
      </c>
      <c r="FH145" s="125">
        <f>'表1.4 销售预算表（出售）'!FI175</f>
        <v>0</v>
      </c>
      <c r="FI145" s="125">
        <f>'表1.4 销售预算表（出售）'!FJ175</f>
        <v>0</v>
      </c>
      <c r="FJ145" s="125">
        <f>'表1.4 销售预算表（出售）'!FK175</f>
        <v>0</v>
      </c>
      <c r="FK145" s="125">
        <f>'表1.4 销售预算表（出售）'!FL175</f>
        <v>0</v>
      </c>
      <c r="FL145" s="125">
        <f>'表1.4 销售预算表（出售）'!FM175</f>
        <v>0</v>
      </c>
      <c r="FM145" s="125">
        <f>'表1.4 销售预算表（出售）'!FN175</f>
        <v>0</v>
      </c>
      <c r="FN145" s="125">
        <f>'表1.4 销售预算表（出售）'!FO175</f>
        <v>0</v>
      </c>
      <c r="FO145" s="125">
        <f>'表1.4 销售预算表（出售）'!FP175</f>
        <v>0</v>
      </c>
      <c r="FP145" s="125">
        <f>'表1.4 销售预算表（出售）'!FQ175</f>
        <v>0</v>
      </c>
      <c r="FQ145" s="125">
        <f>'表1.4 销售预算表（出售）'!FR175</f>
        <v>0</v>
      </c>
      <c r="FR145" s="125">
        <f>'表1.4 销售预算表（出售）'!FS175</f>
        <v>0</v>
      </c>
      <c r="FS145" s="125">
        <f>'表1.4 销售预算表（出售）'!FT175</f>
        <v>0</v>
      </c>
      <c r="FT145" s="125">
        <f>'表1.4 销售预算表（出售）'!FU175</f>
        <v>0</v>
      </c>
      <c r="FU145" s="125">
        <f>'表1.4 销售预算表（出售）'!FV175</f>
        <v>0</v>
      </c>
      <c r="FV145" s="125">
        <f>'表1.4 销售预算表（出售）'!FW175</f>
        <v>0</v>
      </c>
      <c r="FW145" s="125">
        <f>'表1.4 销售预算表（出售）'!FX175</f>
        <v>0</v>
      </c>
      <c r="FX145" s="125">
        <f>'表1.4 销售预算表（出售）'!FY175</f>
        <v>0</v>
      </c>
      <c r="FY145" s="125">
        <f>'表1.4 销售预算表（出售）'!FZ175</f>
        <v>0</v>
      </c>
      <c r="FZ145" s="125">
        <f>'表1.4 销售预算表（出售）'!GA175</f>
        <v>0</v>
      </c>
      <c r="GA145" s="125">
        <f>'表1.4 销售预算表（出售）'!GB175</f>
        <v>0</v>
      </c>
      <c r="GB145" s="125">
        <f>'表1.4 销售预算表（出售）'!GC175</f>
        <v>0</v>
      </c>
      <c r="GC145" s="125">
        <f>'表1.4 销售预算表（出售）'!GD175</f>
        <v>0</v>
      </c>
      <c r="GD145" s="125">
        <f>'表1.4 销售预算表（出售）'!GE175</f>
        <v>0</v>
      </c>
      <c r="GE145" s="125">
        <f>'表1.4 销售预算表（出售）'!GF175</f>
        <v>0</v>
      </c>
    </row>
    <row r="146" spans="1:187" s="93" customFormat="1" ht="21" customHeight="1">
      <c r="A146" s="43" t="str">
        <f>目录及说明!$C$3</f>
        <v>XX地区</v>
      </c>
      <c r="B146" s="43" t="str">
        <f>目录及说明!$C$4</f>
        <v>XX项目</v>
      </c>
      <c r="C146" s="92" t="s">
        <v>8</v>
      </c>
      <c r="D146" s="853"/>
      <c r="E146" s="51">
        <f>'表1.4 销售预算表（出售）'!F176</f>
        <v>0</v>
      </c>
      <c r="F146" s="51">
        <f>'表1.4 销售预算表（出售）'!G176</f>
        <v>0</v>
      </c>
      <c r="G146" s="51">
        <f>'表1.4 销售预算表（出售）'!H176</f>
        <v>0</v>
      </c>
      <c r="H146" s="51">
        <f>'表1.4 销售预算表（出售）'!I176</f>
        <v>0</v>
      </c>
      <c r="I146" s="51">
        <f>'表1.4 销售预算表（出售）'!J176</f>
        <v>0</v>
      </c>
      <c r="J146" s="51">
        <f>'表1.4 销售预算表（出售）'!K176</f>
        <v>0</v>
      </c>
      <c r="K146" s="51">
        <f>'表1.4 销售预算表（出售）'!L176</f>
        <v>0</v>
      </c>
      <c r="L146" s="51">
        <f>'表1.4 销售预算表（出售）'!M176</f>
        <v>0</v>
      </c>
      <c r="M146" s="51">
        <f>'表1.4 销售预算表（出售）'!N176</f>
        <v>0</v>
      </c>
      <c r="N146" s="51">
        <f>'表1.4 销售预算表（出售）'!O176</f>
        <v>0</v>
      </c>
      <c r="O146" s="51">
        <f>'表1.4 销售预算表（出售）'!P176</f>
        <v>0</v>
      </c>
      <c r="P146" s="51">
        <f>'表1.4 销售预算表（出售）'!Q176</f>
        <v>0</v>
      </c>
      <c r="Q146" s="51">
        <f>'表1.4 销售预算表（出售）'!R176</f>
        <v>0</v>
      </c>
      <c r="R146" s="51">
        <f>'表1.4 销售预算表（出售）'!S176</f>
        <v>0</v>
      </c>
      <c r="S146" s="51">
        <f>'表1.4 销售预算表（出售）'!T176</f>
        <v>0</v>
      </c>
      <c r="T146" s="51">
        <f>'表1.4 销售预算表（出售）'!U176</f>
        <v>0</v>
      </c>
      <c r="U146" s="51">
        <f>'表1.4 销售预算表（出售）'!V176</f>
        <v>0</v>
      </c>
      <c r="V146" s="51">
        <f>'表1.4 销售预算表（出售）'!W176</f>
        <v>0</v>
      </c>
      <c r="W146" s="51">
        <f>'表1.4 销售预算表（出售）'!X176</f>
        <v>0</v>
      </c>
      <c r="X146" s="51">
        <f>'表1.4 销售预算表（出售）'!Y176</f>
        <v>0</v>
      </c>
      <c r="Y146" s="51">
        <f>'表1.4 销售预算表（出售）'!Z176</f>
        <v>0</v>
      </c>
      <c r="Z146" s="51">
        <f>'表1.4 销售预算表（出售）'!AA176</f>
        <v>0</v>
      </c>
      <c r="AA146" s="51">
        <f>'表1.4 销售预算表（出售）'!AB176</f>
        <v>0</v>
      </c>
      <c r="AB146" s="51">
        <f>'表1.4 销售预算表（出售）'!AC176</f>
        <v>0</v>
      </c>
      <c r="AC146" s="51">
        <f>'表1.4 销售预算表（出售）'!AD176</f>
        <v>0</v>
      </c>
      <c r="AD146" s="51">
        <f>'表1.4 销售预算表（出售）'!AE176</f>
        <v>0</v>
      </c>
      <c r="AE146" s="51">
        <f>'表1.4 销售预算表（出售）'!AF176</f>
        <v>0</v>
      </c>
      <c r="AF146" s="51">
        <f>'表1.4 销售预算表（出售）'!AG176</f>
        <v>0</v>
      </c>
      <c r="AG146" s="51">
        <f>'表1.4 销售预算表（出售）'!AH176</f>
        <v>0</v>
      </c>
      <c r="AH146" s="51">
        <f>'表1.4 销售预算表（出售）'!AI176</f>
        <v>0</v>
      </c>
      <c r="AI146" s="51">
        <f>'表1.4 销售预算表（出售）'!AJ176</f>
        <v>0</v>
      </c>
      <c r="AJ146" s="51">
        <f>'表1.4 销售预算表（出售）'!AK176</f>
        <v>0</v>
      </c>
      <c r="AK146" s="51">
        <f>'表1.4 销售预算表（出售）'!AL176</f>
        <v>0</v>
      </c>
      <c r="AL146" s="51">
        <f>'表1.4 销售预算表（出售）'!AM176</f>
        <v>0</v>
      </c>
      <c r="AM146" s="51">
        <f>'表1.4 销售预算表（出售）'!AN176</f>
        <v>0</v>
      </c>
      <c r="AN146" s="51">
        <f>'表1.4 销售预算表（出售）'!AO176</f>
        <v>0</v>
      </c>
      <c r="AO146" s="51">
        <f>'表1.4 销售预算表（出售）'!AP176</f>
        <v>0</v>
      </c>
      <c r="AP146" s="51">
        <f>'表1.4 销售预算表（出售）'!AQ176</f>
        <v>0</v>
      </c>
      <c r="AQ146" s="51">
        <f>'表1.4 销售预算表（出售）'!AR176</f>
        <v>0</v>
      </c>
      <c r="AR146" s="51">
        <f>'表1.4 销售预算表（出售）'!AS176</f>
        <v>0</v>
      </c>
      <c r="AS146" s="51">
        <f>'表1.4 销售预算表（出售）'!AT176</f>
        <v>0</v>
      </c>
      <c r="AT146" s="51">
        <f>'表1.4 销售预算表（出售）'!AU176</f>
        <v>0</v>
      </c>
      <c r="AU146" s="51">
        <f>'表1.4 销售预算表（出售）'!AV176</f>
        <v>0</v>
      </c>
      <c r="AV146" s="51">
        <f>'表1.4 销售预算表（出售）'!AW176</f>
        <v>0</v>
      </c>
      <c r="AW146" s="51">
        <f>'表1.4 销售预算表（出售）'!AX176</f>
        <v>0</v>
      </c>
      <c r="AX146" s="51">
        <f>'表1.4 销售预算表（出售）'!AY176</f>
        <v>0</v>
      </c>
      <c r="AY146" s="51">
        <f>'表1.4 销售预算表（出售）'!AZ176</f>
        <v>0</v>
      </c>
      <c r="AZ146" s="51">
        <f>'表1.4 销售预算表（出售）'!BA176</f>
        <v>0</v>
      </c>
      <c r="BA146" s="51">
        <f>'表1.4 销售预算表（出售）'!BB176</f>
        <v>0</v>
      </c>
      <c r="BB146" s="51">
        <f>'表1.4 销售预算表（出售）'!BC176</f>
        <v>0</v>
      </c>
      <c r="BC146" s="51">
        <f>'表1.4 销售预算表（出售）'!BD176</f>
        <v>0</v>
      </c>
      <c r="BD146" s="51">
        <f>'表1.4 销售预算表（出售）'!BE176</f>
        <v>0</v>
      </c>
      <c r="BE146" s="51">
        <f>'表1.4 销售预算表（出售）'!BF176</f>
        <v>0</v>
      </c>
      <c r="BF146" s="51">
        <f>'表1.4 销售预算表（出售）'!BG176</f>
        <v>0</v>
      </c>
      <c r="BG146" s="51">
        <f>'表1.4 销售预算表（出售）'!BH176</f>
        <v>0</v>
      </c>
      <c r="BH146" s="51">
        <f>'表1.4 销售预算表（出售）'!BI176</f>
        <v>0</v>
      </c>
      <c r="BI146" s="51">
        <f>'表1.4 销售预算表（出售）'!BJ176</f>
        <v>0</v>
      </c>
      <c r="BJ146" s="51">
        <f>'表1.4 销售预算表（出售）'!BK176</f>
        <v>0</v>
      </c>
      <c r="BK146" s="51">
        <f>'表1.4 销售预算表（出售）'!BL176</f>
        <v>0</v>
      </c>
      <c r="BL146" s="51">
        <f>'表1.4 销售预算表（出售）'!BM176</f>
        <v>0</v>
      </c>
      <c r="BM146" s="51">
        <f>'表1.4 销售预算表（出售）'!BN176</f>
        <v>0</v>
      </c>
      <c r="BN146" s="51">
        <f>'表1.4 销售预算表（出售）'!BO176</f>
        <v>0</v>
      </c>
      <c r="BO146" s="51">
        <f>'表1.4 销售预算表（出售）'!BP176</f>
        <v>0</v>
      </c>
      <c r="BP146" s="51">
        <f>'表1.4 销售预算表（出售）'!BQ176</f>
        <v>0</v>
      </c>
      <c r="BQ146" s="51">
        <f>'表1.4 销售预算表（出售）'!BR176</f>
        <v>0</v>
      </c>
      <c r="BR146" s="51">
        <f>'表1.4 销售预算表（出售）'!BS176</f>
        <v>0</v>
      </c>
      <c r="BS146" s="51">
        <f>'表1.4 销售预算表（出售）'!BT176</f>
        <v>0</v>
      </c>
      <c r="BT146" s="51">
        <f>'表1.4 销售预算表（出售）'!BU176</f>
        <v>0</v>
      </c>
      <c r="BU146" s="51">
        <f>'表1.4 销售预算表（出售）'!BV176</f>
        <v>0</v>
      </c>
      <c r="BV146" s="51">
        <f>'表1.4 销售预算表（出售）'!BW176</f>
        <v>0</v>
      </c>
      <c r="BW146" s="51">
        <f>'表1.4 销售预算表（出售）'!BX176</f>
        <v>0</v>
      </c>
      <c r="BX146" s="51">
        <f>'表1.4 销售预算表（出售）'!BY176</f>
        <v>0</v>
      </c>
      <c r="BY146" s="51">
        <f>'表1.4 销售预算表（出售）'!BZ176</f>
        <v>0</v>
      </c>
      <c r="BZ146" s="51">
        <f>'表1.4 销售预算表（出售）'!CA176</f>
        <v>0</v>
      </c>
      <c r="CA146" s="51">
        <f>'表1.4 销售预算表（出售）'!CB176</f>
        <v>0</v>
      </c>
      <c r="CB146" s="51">
        <f>'表1.4 销售预算表（出售）'!CC176</f>
        <v>0</v>
      </c>
      <c r="CC146" s="51">
        <f>'表1.4 销售预算表（出售）'!CD176</f>
        <v>0</v>
      </c>
      <c r="CD146" s="51">
        <f>'表1.4 销售预算表（出售）'!CE176</f>
        <v>0</v>
      </c>
      <c r="CE146" s="51">
        <f>'表1.4 销售预算表（出售）'!CF176</f>
        <v>0</v>
      </c>
      <c r="CF146" s="51">
        <f>'表1.4 销售预算表（出售）'!CG176</f>
        <v>0</v>
      </c>
      <c r="CG146" s="51">
        <f>'表1.4 销售预算表（出售）'!CH176</f>
        <v>0</v>
      </c>
      <c r="CH146" s="51">
        <f>'表1.4 销售预算表（出售）'!CI176</f>
        <v>0</v>
      </c>
      <c r="CI146" s="51">
        <f>'表1.4 销售预算表（出售）'!CJ176</f>
        <v>0</v>
      </c>
      <c r="CJ146" s="51">
        <f>'表1.4 销售预算表（出售）'!CK176</f>
        <v>0</v>
      </c>
      <c r="CK146" s="51">
        <f>'表1.4 销售预算表（出售）'!CL176</f>
        <v>0</v>
      </c>
      <c r="CL146" s="51">
        <f>'表1.4 销售预算表（出售）'!CM176</f>
        <v>0</v>
      </c>
      <c r="CM146" s="51">
        <f>'表1.4 销售预算表（出售）'!CN176</f>
        <v>0</v>
      </c>
      <c r="CN146" s="51">
        <f>'表1.4 销售预算表（出售）'!CO176</f>
        <v>0</v>
      </c>
      <c r="CO146" s="51">
        <f>'表1.4 销售预算表（出售）'!CP176</f>
        <v>0</v>
      </c>
      <c r="CP146" s="51">
        <f>'表1.4 销售预算表（出售）'!CQ176</f>
        <v>0</v>
      </c>
      <c r="CQ146" s="51">
        <f>'表1.4 销售预算表（出售）'!CR176</f>
        <v>0</v>
      </c>
      <c r="CR146" s="51">
        <f>'表1.4 销售预算表（出售）'!CS176</f>
        <v>0</v>
      </c>
      <c r="CS146" s="51">
        <f>'表1.4 销售预算表（出售）'!CT176</f>
        <v>0</v>
      </c>
      <c r="CT146" s="51">
        <f>'表1.4 销售预算表（出售）'!CU176</f>
        <v>0</v>
      </c>
      <c r="CU146" s="51">
        <f>'表1.4 销售预算表（出售）'!CV176</f>
        <v>0</v>
      </c>
      <c r="CV146" s="51">
        <f>'表1.4 销售预算表（出售）'!CW176</f>
        <v>0</v>
      </c>
      <c r="CW146" s="51">
        <f>'表1.4 销售预算表（出售）'!CX176</f>
        <v>0</v>
      </c>
      <c r="CX146" s="51">
        <f>'表1.4 销售预算表（出售）'!CY176</f>
        <v>0</v>
      </c>
      <c r="CY146" s="51">
        <f>'表1.4 销售预算表（出售）'!CZ176</f>
        <v>0</v>
      </c>
      <c r="CZ146" s="51">
        <f>'表1.4 销售预算表（出售）'!DA176</f>
        <v>0</v>
      </c>
      <c r="DA146" s="51">
        <f>'表1.4 销售预算表（出售）'!DB176</f>
        <v>0</v>
      </c>
      <c r="DB146" s="51">
        <f>'表1.4 销售预算表（出售）'!DC176</f>
        <v>0</v>
      </c>
      <c r="DC146" s="51">
        <f>'表1.4 销售预算表（出售）'!DD176</f>
        <v>0</v>
      </c>
      <c r="DD146" s="51">
        <f>'表1.4 销售预算表（出售）'!DE176</f>
        <v>0</v>
      </c>
      <c r="DE146" s="51">
        <f>'表1.4 销售预算表（出售）'!DF176</f>
        <v>0</v>
      </c>
      <c r="DF146" s="51">
        <f>'表1.4 销售预算表（出售）'!DG176</f>
        <v>0</v>
      </c>
      <c r="DG146" s="51">
        <f>'表1.4 销售预算表（出售）'!DH176</f>
        <v>0</v>
      </c>
      <c r="DH146" s="51">
        <f>'表1.4 销售预算表（出售）'!DI176</f>
        <v>0</v>
      </c>
      <c r="DI146" s="51">
        <f>'表1.4 销售预算表（出售）'!DJ176</f>
        <v>0</v>
      </c>
      <c r="DJ146" s="51">
        <f>'表1.4 销售预算表（出售）'!DK176</f>
        <v>0</v>
      </c>
      <c r="DK146" s="51">
        <f>'表1.4 销售预算表（出售）'!DL176</f>
        <v>0</v>
      </c>
      <c r="DL146" s="51">
        <f>'表1.4 销售预算表（出售）'!DM176</f>
        <v>0</v>
      </c>
      <c r="DM146" s="51">
        <f>'表1.4 销售预算表（出售）'!DN176</f>
        <v>0</v>
      </c>
      <c r="DN146" s="51">
        <f>'表1.4 销售预算表（出售）'!DO176</f>
        <v>0</v>
      </c>
      <c r="DO146" s="51">
        <f>'表1.4 销售预算表（出售）'!DP176</f>
        <v>0</v>
      </c>
      <c r="DP146" s="51">
        <f>'表1.4 销售预算表（出售）'!DQ176</f>
        <v>0</v>
      </c>
      <c r="DQ146" s="51">
        <f>'表1.4 销售预算表（出售）'!DR176</f>
        <v>0</v>
      </c>
      <c r="DR146" s="51">
        <f>'表1.4 销售预算表（出售）'!DS176</f>
        <v>0</v>
      </c>
      <c r="DS146" s="51">
        <f>'表1.4 销售预算表（出售）'!DT176</f>
        <v>0</v>
      </c>
      <c r="DT146" s="51">
        <f>'表1.4 销售预算表（出售）'!DU176</f>
        <v>0</v>
      </c>
      <c r="DU146" s="51">
        <f>'表1.4 销售预算表（出售）'!DV176</f>
        <v>0</v>
      </c>
      <c r="DV146" s="51">
        <f>'表1.4 销售预算表（出售）'!DW176</f>
        <v>0</v>
      </c>
      <c r="DW146" s="51">
        <f>'表1.4 销售预算表（出售）'!DX176</f>
        <v>0</v>
      </c>
      <c r="DX146" s="51">
        <f>'表1.4 销售预算表（出售）'!DY176</f>
        <v>0</v>
      </c>
      <c r="DY146" s="51">
        <f>'表1.4 销售预算表（出售）'!DZ176</f>
        <v>0</v>
      </c>
      <c r="DZ146" s="51">
        <f>'表1.4 销售预算表（出售）'!EA176</f>
        <v>0</v>
      </c>
      <c r="EA146" s="51">
        <f>'表1.4 销售预算表（出售）'!EB176</f>
        <v>0</v>
      </c>
      <c r="EB146" s="51">
        <f>'表1.4 销售预算表（出售）'!EC176</f>
        <v>0</v>
      </c>
      <c r="EC146" s="51">
        <f>'表1.4 销售预算表（出售）'!ED176</f>
        <v>0</v>
      </c>
      <c r="ED146" s="51">
        <f>'表1.4 销售预算表（出售）'!EE176</f>
        <v>0</v>
      </c>
      <c r="EE146" s="51">
        <f>'表1.4 销售预算表（出售）'!EF176</f>
        <v>0</v>
      </c>
      <c r="EF146" s="51">
        <f>'表1.4 销售预算表（出售）'!EG176</f>
        <v>0</v>
      </c>
      <c r="EG146" s="51">
        <f>'表1.4 销售预算表（出售）'!EH176</f>
        <v>0</v>
      </c>
      <c r="EH146" s="51">
        <f>'表1.4 销售预算表（出售）'!EI176</f>
        <v>0</v>
      </c>
      <c r="EI146" s="51">
        <f>'表1.4 销售预算表（出售）'!EJ176</f>
        <v>0</v>
      </c>
      <c r="EJ146" s="51">
        <f>'表1.4 销售预算表（出售）'!EK176</f>
        <v>0</v>
      </c>
      <c r="EK146" s="51">
        <f>'表1.4 销售预算表（出售）'!EL176</f>
        <v>0</v>
      </c>
      <c r="EL146" s="51">
        <f>'表1.4 销售预算表（出售）'!EM176</f>
        <v>0</v>
      </c>
      <c r="EM146" s="51">
        <f>'表1.4 销售预算表（出售）'!EN176</f>
        <v>0</v>
      </c>
      <c r="EN146" s="51">
        <f>'表1.4 销售预算表（出售）'!EO176</f>
        <v>0</v>
      </c>
      <c r="EO146" s="51">
        <f>'表1.4 销售预算表（出售）'!EP176</f>
        <v>0</v>
      </c>
      <c r="EP146" s="51">
        <f>'表1.4 销售预算表（出售）'!EQ176</f>
        <v>0</v>
      </c>
      <c r="EQ146" s="51">
        <f>'表1.4 销售预算表（出售）'!ER176</f>
        <v>0</v>
      </c>
      <c r="ER146" s="51">
        <f>'表1.4 销售预算表（出售）'!ES176</f>
        <v>0</v>
      </c>
      <c r="ES146" s="51">
        <f>'表1.4 销售预算表（出售）'!ET176</f>
        <v>0</v>
      </c>
      <c r="ET146" s="51">
        <f>'表1.4 销售预算表（出售）'!EU176</f>
        <v>0</v>
      </c>
      <c r="EU146" s="51">
        <f>'表1.4 销售预算表（出售）'!EV176</f>
        <v>0</v>
      </c>
      <c r="EV146" s="51">
        <f>'表1.4 销售预算表（出售）'!EW176</f>
        <v>0</v>
      </c>
      <c r="EW146" s="51">
        <f>'表1.4 销售预算表（出售）'!EX176</f>
        <v>0</v>
      </c>
      <c r="EX146" s="51">
        <f>'表1.4 销售预算表（出售）'!EY176</f>
        <v>0</v>
      </c>
      <c r="EY146" s="51">
        <f>'表1.4 销售预算表（出售）'!EZ176</f>
        <v>0</v>
      </c>
      <c r="EZ146" s="51">
        <f>'表1.4 销售预算表（出售）'!FA176</f>
        <v>0</v>
      </c>
      <c r="FA146" s="51">
        <f>'表1.4 销售预算表（出售）'!FB176</f>
        <v>0</v>
      </c>
      <c r="FB146" s="51">
        <f>'表1.4 销售预算表（出售）'!FC176</f>
        <v>0</v>
      </c>
      <c r="FC146" s="51">
        <f>'表1.4 销售预算表（出售）'!FD176</f>
        <v>0</v>
      </c>
      <c r="FD146" s="51">
        <f>'表1.4 销售预算表（出售）'!FE176</f>
        <v>0</v>
      </c>
      <c r="FE146" s="51">
        <f>'表1.4 销售预算表（出售）'!FF176</f>
        <v>0</v>
      </c>
      <c r="FF146" s="51">
        <f>'表1.4 销售预算表（出售）'!FG176</f>
        <v>0</v>
      </c>
      <c r="FG146" s="51">
        <f>'表1.4 销售预算表（出售）'!FH176</f>
        <v>0</v>
      </c>
      <c r="FH146" s="51">
        <f>'表1.4 销售预算表（出售）'!FI176</f>
        <v>0</v>
      </c>
      <c r="FI146" s="51">
        <f>'表1.4 销售预算表（出售）'!FJ176</f>
        <v>0</v>
      </c>
      <c r="FJ146" s="51">
        <f>'表1.4 销售预算表（出售）'!FK176</f>
        <v>0</v>
      </c>
      <c r="FK146" s="51">
        <f>'表1.4 销售预算表（出售）'!FL176</f>
        <v>0</v>
      </c>
      <c r="FL146" s="51">
        <f>'表1.4 销售预算表（出售）'!FM176</f>
        <v>0</v>
      </c>
      <c r="FM146" s="51">
        <f>'表1.4 销售预算表（出售）'!FN176</f>
        <v>0</v>
      </c>
      <c r="FN146" s="51">
        <f>'表1.4 销售预算表（出售）'!FO176</f>
        <v>0</v>
      </c>
      <c r="FO146" s="51">
        <f>'表1.4 销售预算表（出售）'!FP176</f>
        <v>0</v>
      </c>
      <c r="FP146" s="51">
        <f>'表1.4 销售预算表（出售）'!FQ176</f>
        <v>0</v>
      </c>
      <c r="FQ146" s="51">
        <f>'表1.4 销售预算表（出售）'!FR176</f>
        <v>0</v>
      </c>
      <c r="FR146" s="51">
        <f>'表1.4 销售预算表（出售）'!FS176</f>
        <v>0</v>
      </c>
      <c r="FS146" s="51">
        <f>'表1.4 销售预算表（出售）'!FT176</f>
        <v>0</v>
      </c>
      <c r="FT146" s="51">
        <f>'表1.4 销售预算表（出售）'!FU176</f>
        <v>0</v>
      </c>
      <c r="FU146" s="51">
        <f>'表1.4 销售预算表（出售）'!FV176</f>
        <v>0</v>
      </c>
      <c r="FV146" s="51">
        <f>'表1.4 销售预算表（出售）'!FW176</f>
        <v>0</v>
      </c>
      <c r="FW146" s="51">
        <f>'表1.4 销售预算表（出售）'!FX176</f>
        <v>0</v>
      </c>
      <c r="FX146" s="51">
        <f>'表1.4 销售预算表（出售）'!FY176</f>
        <v>0</v>
      </c>
      <c r="FY146" s="51">
        <f>'表1.4 销售预算表（出售）'!FZ176</f>
        <v>0</v>
      </c>
      <c r="FZ146" s="51">
        <f>'表1.4 销售预算表（出售）'!GA176</f>
        <v>0</v>
      </c>
      <c r="GA146" s="51">
        <f>'表1.4 销售预算表（出售）'!GB176</f>
        <v>0</v>
      </c>
      <c r="GB146" s="51">
        <f>'表1.4 销售预算表（出售）'!GC176</f>
        <v>0</v>
      </c>
      <c r="GC146" s="51">
        <f>'表1.4 销售预算表（出售）'!GD176</f>
        <v>0</v>
      </c>
      <c r="GD146" s="51">
        <f>'表1.4 销售预算表（出售）'!GE176</f>
        <v>0</v>
      </c>
      <c r="GE146" s="51">
        <f>'表1.4 销售预算表（出售）'!GF176</f>
        <v>0</v>
      </c>
    </row>
    <row r="147" spans="1:187" s="93" customFormat="1" ht="21" customHeight="1" outlineLevel="1">
      <c r="A147" s="43" t="str">
        <f>目录及说明!$C$3</f>
        <v>XX地区</v>
      </c>
      <c r="B147" s="43" t="str">
        <f>目录及说明!$C$4</f>
        <v>XX项目</v>
      </c>
      <c r="C147" s="94" t="str">
        <f t="shared" ref="C147:C150" si="283">C27</f>
        <v>类别1</v>
      </c>
      <c r="D147" s="853"/>
      <c r="E147" s="125">
        <f>'表1.4 销售预算表（出售）'!F177</f>
        <v>0</v>
      </c>
      <c r="F147" s="125">
        <f>'表1.4 销售预算表（出售）'!G177</f>
        <v>0</v>
      </c>
      <c r="G147" s="125">
        <f>'表1.4 销售预算表（出售）'!H177</f>
        <v>0</v>
      </c>
      <c r="H147" s="125">
        <f>'表1.4 销售预算表（出售）'!I177</f>
        <v>0</v>
      </c>
      <c r="I147" s="125">
        <f>'表1.4 销售预算表（出售）'!J177</f>
        <v>0</v>
      </c>
      <c r="J147" s="125">
        <f>'表1.4 销售预算表（出售）'!K177</f>
        <v>0</v>
      </c>
      <c r="K147" s="125">
        <f>'表1.4 销售预算表（出售）'!L177</f>
        <v>0</v>
      </c>
      <c r="L147" s="125">
        <f>'表1.4 销售预算表（出售）'!M177</f>
        <v>0</v>
      </c>
      <c r="M147" s="125">
        <f>'表1.4 销售预算表（出售）'!N177</f>
        <v>0</v>
      </c>
      <c r="N147" s="125">
        <f>'表1.4 销售预算表（出售）'!O177</f>
        <v>0</v>
      </c>
      <c r="O147" s="125">
        <f>'表1.4 销售预算表（出售）'!P177</f>
        <v>0</v>
      </c>
      <c r="P147" s="125">
        <f>'表1.4 销售预算表（出售）'!Q177</f>
        <v>0</v>
      </c>
      <c r="Q147" s="125">
        <f>'表1.4 销售预算表（出售）'!R177</f>
        <v>0</v>
      </c>
      <c r="R147" s="125">
        <f>'表1.4 销售预算表（出售）'!S177</f>
        <v>0</v>
      </c>
      <c r="S147" s="125">
        <f>'表1.4 销售预算表（出售）'!T177</f>
        <v>0</v>
      </c>
      <c r="T147" s="125">
        <f>'表1.4 销售预算表（出售）'!U177</f>
        <v>0</v>
      </c>
      <c r="U147" s="125">
        <f>'表1.4 销售预算表（出售）'!V177</f>
        <v>0</v>
      </c>
      <c r="V147" s="125">
        <f>'表1.4 销售预算表（出售）'!W177</f>
        <v>0</v>
      </c>
      <c r="W147" s="125">
        <f>'表1.4 销售预算表（出售）'!X177</f>
        <v>0</v>
      </c>
      <c r="X147" s="125">
        <f>'表1.4 销售预算表（出售）'!Y177</f>
        <v>0</v>
      </c>
      <c r="Y147" s="125">
        <f>'表1.4 销售预算表（出售）'!Z177</f>
        <v>0</v>
      </c>
      <c r="Z147" s="125">
        <f>'表1.4 销售预算表（出售）'!AA177</f>
        <v>0</v>
      </c>
      <c r="AA147" s="125">
        <f>'表1.4 销售预算表（出售）'!AB177</f>
        <v>0</v>
      </c>
      <c r="AB147" s="125">
        <f>'表1.4 销售预算表（出售）'!AC177</f>
        <v>0</v>
      </c>
      <c r="AC147" s="125">
        <f>'表1.4 销售预算表（出售）'!AD177</f>
        <v>0</v>
      </c>
      <c r="AD147" s="125">
        <f>'表1.4 销售预算表（出售）'!AE177</f>
        <v>0</v>
      </c>
      <c r="AE147" s="125">
        <f>'表1.4 销售预算表（出售）'!AF177</f>
        <v>0</v>
      </c>
      <c r="AF147" s="125">
        <f>'表1.4 销售预算表（出售）'!AG177</f>
        <v>0</v>
      </c>
      <c r="AG147" s="125">
        <f>'表1.4 销售预算表（出售）'!AH177</f>
        <v>0</v>
      </c>
      <c r="AH147" s="125">
        <f>'表1.4 销售预算表（出售）'!AI177</f>
        <v>0</v>
      </c>
      <c r="AI147" s="125">
        <f>'表1.4 销售预算表（出售）'!AJ177</f>
        <v>0</v>
      </c>
      <c r="AJ147" s="125">
        <f>'表1.4 销售预算表（出售）'!AK177</f>
        <v>0</v>
      </c>
      <c r="AK147" s="125">
        <f>'表1.4 销售预算表（出售）'!AL177</f>
        <v>0</v>
      </c>
      <c r="AL147" s="125">
        <f>'表1.4 销售预算表（出售）'!AM177</f>
        <v>0</v>
      </c>
      <c r="AM147" s="125">
        <f>'表1.4 销售预算表（出售）'!AN177</f>
        <v>0</v>
      </c>
      <c r="AN147" s="125">
        <f>'表1.4 销售预算表（出售）'!AO177</f>
        <v>0</v>
      </c>
      <c r="AO147" s="125">
        <f>'表1.4 销售预算表（出售）'!AP177</f>
        <v>0</v>
      </c>
      <c r="AP147" s="125">
        <f>'表1.4 销售预算表（出售）'!AQ177</f>
        <v>0</v>
      </c>
      <c r="AQ147" s="125">
        <f>'表1.4 销售预算表（出售）'!AR177</f>
        <v>0</v>
      </c>
      <c r="AR147" s="125">
        <f>'表1.4 销售预算表（出售）'!AS177</f>
        <v>0</v>
      </c>
      <c r="AS147" s="125">
        <f>'表1.4 销售预算表（出售）'!AT177</f>
        <v>0</v>
      </c>
      <c r="AT147" s="125">
        <f>'表1.4 销售预算表（出售）'!AU177</f>
        <v>0</v>
      </c>
      <c r="AU147" s="125">
        <f>'表1.4 销售预算表（出售）'!AV177</f>
        <v>0</v>
      </c>
      <c r="AV147" s="125">
        <f>'表1.4 销售预算表（出售）'!AW177</f>
        <v>0</v>
      </c>
      <c r="AW147" s="125">
        <f>'表1.4 销售预算表（出售）'!AX177</f>
        <v>0</v>
      </c>
      <c r="AX147" s="125">
        <f>'表1.4 销售预算表（出售）'!AY177</f>
        <v>0</v>
      </c>
      <c r="AY147" s="125">
        <f>'表1.4 销售预算表（出售）'!AZ177</f>
        <v>0</v>
      </c>
      <c r="AZ147" s="125">
        <f>'表1.4 销售预算表（出售）'!BA177</f>
        <v>0</v>
      </c>
      <c r="BA147" s="125">
        <f>'表1.4 销售预算表（出售）'!BB177</f>
        <v>0</v>
      </c>
      <c r="BB147" s="125">
        <f>'表1.4 销售预算表（出售）'!BC177</f>
        <v>0</v>
      </c>
      <c r="BC147" s="125">
        <f>'表1.4 销售预算表（出售）'!BD177</f>
        <v>0</v>
      </c>
      <c r="BD147" s="125">
        <f>'表1.4 销售预算表（出售）'!BE177</f>
        <v>0</v>
      </c>
      <c r="BE147" s="125">
        <f>'表1.4 销售预算表（出售）'!BF177</f>
        <v>0</v>
      </c>
      <c r="BF147" s="125">
        <f>'表1.4 销售预算表（出售）'!BG177</f>
        <v>0</v>
      </c>
      <c r="BG147" s="125">
        <f>'表1.4 销售预算表（出售）'!BH177</f>
        <v>0</v>
      </c>
      <c r="BH147" s="125">
        <f>'表1.4 销售预算表（出售）'!BI177</f>
        <v>0</v>
      </c>
      <c r="BI147" s="125">
        <f>'表1.4 销售预算表（出售）'!BJ177</f>
        <v>0</v>
      </c>
      <c r="BJ147" s="125">
        <f>'表1.4 销售预算表（出售）'!BK177</f>
        <v>0</v>
      </c>
      <c r="BK147" s="125">
        <f>'表1.4 销售预算表（出售）'!BL177</f>
        <v>0</v>
      </c>
      <c r="BL147" s="125">
        <f>'表1.4 销售预算表（出售）'!BM177</f>
        <v>0</v>
      </c>
      <c r="BM147" s="125">
        <f>'表1.4 销售预算表（出售）'!BN177</f>
        <v>0</v>
      </c>
      <c r="BN147" s="125">
        <f>'表1.4 销售预算表（出售）'!BO177</f>
        <v>0</v>
      </c>
      <c r="BO147" s="125">
        <f>'表1.4 销售预算表（出售）'!BP177</f>
        <v>0</v>
      </c>
      <c r="BP147" s="125">
        <f>'表1.4 销售预算表（出售）'!BQ177</f>
        <v>0</v>
      </c>
      <c r="BQ147" s="125">
        <f>'表1.4 销售预算表（出售）'!BR177</f>
        <v>0</v>
      </c>
      <c r="BR147" s="125">
        <f>'表1.4 销售预算表（出售）'!BS177</f>
        <v>0</v>
      </c>
      <c r="BS147" s="125">
        <f>'表1.4 销售预算表（出售）'!BT177</f>
        <v>0</v>
      </c>
      <c r="BT147" s="125">
        <f>'表1.4 销售预算表（出售）'!BU177</f>
        <v>0</v>
      </c>
      <c r="BU147" s="125">
        <f>'表1.4 销售预算表（出售）'!BV177</f>
        <v>0</v>
      </c>
      <c r="BV147" s="125">
        <f>'表1.4 销售预算表（出售）'!BW177</f>
        <v>0</v>
      </c>
      <c r="BW147" s="125">
        <f>'表1.4 销售预算表（出售）'!BX177</f>
        <v>0</v>
      </c>
      <c r="BX147" s="125">
        <f>'表1.4 销售预算表（出售）'!BY177</f>
        <v>0</v>
      </c>
      <c r="BY147" s="125">
        <f>'表1.4 销售预算表（出售）'!BZ177</f>
        <v>0</v>
      </c>
      <c r="BZ147" s="125">
        <f>'表1.4 销售预算表（出售）'!CA177</f>
        <v>0</v>
      </c>
      <c r="CA147" s="125">
        <f>'表1.4 销售预算表（出售）'!CB177</f>
        <v>0</v>
      </c>
      <c r="CB147" s="125">
        <f>'表1.4 销售预算表（出售）'!CC177</f>
        <v>0</v>
      </c>
      <c r="CC147" s="125">
        <f>'表1.4 销售预算表（出售）'!CD177</f>
        <v>0</v>
      </c>
      <c r="CD147" s="125">
        <f>'表1.4 销售预算表（出售）'!CE177</f>
        <v>0</v>
      </c>
      <c r="CE147" s="125">
        <f>'表1.4 销售预算表（出售）'!CF177</f>
        <v>0</v>
      </c>
      <c r="CF147" s="125">
        <f>'表1.4 销售预算表（出售）'!CG177</f>
        <v>0</v>
      </c>
      <c r="CG147" s="125">
        <f>'表1.4 销售预算表（出售）'!CH177</f>
        <v>0</v>
      </c>
      <c r="CH147" s="125">
        <f>'表1.4 销售预算表（出售）'!CI177</f>
        <v>0</v>
      </c>
      <c r="CI147" s="125">
        <f>'表1.4 销售预算表（出售）'!CJ177</f>
        <v>0</v>
      </c>
      <c r="CJ147" s="125">
        <f>'表1.4 销售预算表（出售）'!CK177</f>
        <v>0</v>
      </c>
      <c r="CK147" s="125">
        <f>'表1.4 销售预算表（出售）'!CL177</f>
        <v>0</v>
      </c>
      <c r="CL147" s="125">
        <f>'表1.4 销售预算表（出售）'!CM177</f>
        <v>0</v>
      </c>
      <c r="CM147" s="125">
        <f>'表1.4 销售预算表（出售）'!CN177</f>
        <v>0</v>
      </c>
      <c r="CN147" s="125">
        <f>'表1.4 销售预算表（出售）'!CO177</f>
        <v>0</v>
      </c>
      <c r="CO147" s="125">
        <f>'表1.4 销售预算表（出售）'!CP177</f>
        <v>0</v>
      </c>
      <c r="CP147" s="125">
        <f>'表1.4 销售预算表（出售）'!CQ177</f>
        <v>0</v>
      </c>
      <c r="CQ147" s="125">
        <f>'表1.4 销售预算表（出售）'!CR177</f>
        <v>0</v>
      </c>
      <c r="CR147" s="125">
        <f>'表1.4 销售预算表（出售）'!CS177</f>
        <v>0</v>
      </c>
      <c r="CS147" s="125">
        <f>'表1.4 销售预算表（出售）'!CT177</f>
        <v>0</v>
      </c>
      <c r="CT147" s="125">
        <f>'表1.4 销售预算表（出售）'!CU177</f>
        <v>0</v>
      </c>
      <c r="CU147" s="125">
        <f>'表1.4 销售预算表（出售）'!CV177</f>
        <v>0</v>
      </c>
      <c r="CV147" s="125">
        <f>'表1.4 销售预算表（出售）'!CW177</f>
        <v>0</v>
      </c>
      <c r="CW147" s="125">
        <f>'表1.4 销售预算表（出售）'!CX177</f>
        <v>0</v>
      </c>
      <c r="CX147" s="125">
        <f>'表1.4 销售预算表（出售）'!CY177</f>
        <v>0</v>
      </c>
      <c r="CY147" s="125">
        <f>'表1.4 销售预算表（出售）'!CZ177</f>
        <v>0</v>
      </c>
      <c r="CZ147" s="125">
        <f>'表1.4 销售预算表（出售）'!DA177</f>
        <v>0</v>
      </c>
      <c r="DA147" s="125">
        <f>'表1.4 销售预算表（出售）'!DB177</f>
        <v>0</v>
      </c>
      <c r="DB147" s="125">
        <f>'表1.4 销售预算表（出售）'!DC177</f>
        <v>0</v>
      </c>
      <c r="DC147" s="125">
        <f>'表1.4 销售预算表（出售）'!DD177</f>
        <v>0</v>
      </c>
      <c r="DD147" s="125">
        <f>'表1.4 销售预算表（出售）'!DE177</f>
        <v>0</v>
      </c>
      <c r="DE147" s="125">
        <f>'表1.4 销售预算表（出售）'!DF177</f>
        <v>0</v>
      </c>
      <c r="DF147" s="125">
        <f>'表1.4 销售预算表（出售）'!DG177</f>
        <v>0</v>
      </c>
      <c r="DG147" s="125">
        <f>'表1.4 销售预算表（出售）'!DH177</f>
        <v>0</v>
      </c>
      <c r="DH147" s="125">
        <f>'表1.4 销售预算表（出售）'!DI177</f>
        <v>0</v>
      </c>
      <c r="DI147" s="125">
        <f>'表1.4 销售预算表（出售）'!DJ177</f>
        <v>0</v>
      </c>
      <c r="DJ147" s="125">
        <f>'表1.4 销售预算表（出售）'!DK177</f>
        <v>0</v>
      </c>
      <c r="DK147" s="125">
        <f>'表1.4 销售预算表（出售）'!DL177</f>
        <v>0</v>
      </c>
      <c r="DL147" s="125">
        <f>'表1.4 销售预算表（出售）'!DM177</f>
        <v>0</v>
      </c>
      <c r="DM147" s="125">
        <f>'表1.4 销售预算表（出售）'!DN177</f>
        <v>0</v>
      </c>
      <c r="DN147" s="125">
        <f>'表1.4 销售预算表（出售）'!DO177</f>
        <v>0</v>
      </c>
      <c r="DO147" s="125">
        <f>'表1.4 销售预算表（出售）'!DP177</f>
        <v>0</v>
      </c>
      <c r="DP147" s="125">
        <f>'表1.4 销售预算表（出售）'!DQ177</f>
        <v>0</v>
      </c>
      <c r="DQ147" s="125">
        <f>'表1.4 销售预算表（出售）'!DR177</f>
        <v>0</v>
      </c>
      <c r="DR147" s="125">
        <f>'表1.4 销售预算表（出售）'!DS177</f>
        <v>0</v>
      </c>
      <c r="DS147" s="125">
        <f>'表1.4 销售预算表（出售）'!DT177</f>
        <v>0</v>
      </c>
      <c r="DT147" s="125">
        <f>'表1.4 销售预算表（出售）'!DU177</f>
        <v>0</v>
      </c>
      <c r="DU147" s="125">
        <f>'表1.4 销售预算表（出售）'!DV177</f>
        <v>0</v>
      </c>
      <c r="DV147" s="125">
        <f>'表1.4 销售预算表（出售）'!DW177</f>
        <v>0</v>
      </c>
      <c r="DW147" s="125">
        <f>'表1.4 销售预算表（出售）'!DX177</f>
        <v>0</v>
      </c>
      <c r="DX147" s="125">
        <f>'表1.4 销售预算表（出售）'!DY177</f>
        <v>0</v>
      </c>
      <c r="DY147" s="125">
        <f>'表1.4 销售预算表（出售）'!DZ177</f>
        <v>0</v>
      </c>
      <c r="DZ147" s="125">
        <f>'表1.4 销售预算表（出售）'!EA177</f>
        <v>0</v>
      </c>
      <c r="EA147" s="125">
        <f>'表1.4 销售预算表（出售）'!EB177</f>
        <v>0</v>
      </c>
      <c r="EB147" s="125">
        <f>'表1.4 销售预算表（出售）'!EC177</f>
        <v>0</v>
      </c>
      <c r="EC147" s="125">
        <f>'表1.4 销售预算表（出售）'!ED177</f>
        <v>0</v>
      </c>
      <c r="ED147" s="125">
        <f>'表1.4 销售预算表（出售）'!EE177</f>
        <v>0</v>
      </c>
      <c r="EE147" s="125">
        <f>'表1.4 销售预算表（出售）'!EF177</f>
        <v>0</v>
      </c>
      <c r="EF147" s="125">
        <f>'表1.4 销售预算表（出售）'!EG177</f>
        <v>0</v>
      </c>
      <c r="EG147" s="125">
        <f>'表1.4 销售预算表（出售）'!EH177</f>
        <v>0</v>
      </c>
      <c r="EH147" s="125">
        <f>'表1.4 销售预算表（出售）'!EI177</f>
        <v>0</v>
      </c>
      <c r="EI147" s="125">
        <f>'表1.4 销售预算表（出售）'!EJ177</f>
        <v>0</v>
      </c>
      <c r="EJ147" s="125">
        <f>'表1.4 销售预算表（出售）'!EK177</f>
        <v>0</v>
      </c>
      <c r="EK147" s="125">
        <f>'表1.4 销售预算表（出售）'!EL177</f>
        <v>0</v>
      </c>
      <c r="EL147" s="125">
        <f>'表1.4 销售预算表（出售）'!EM177</f>
        <v>0</v>
      </c>
      <c r="EM147" s="125">
        <f>'表1.4 销售预算表（出售）'!EN177</f>
        <v>0</v>
      </c>
      <c r="EN147" s="125">
        <f>'表1.4 销售预算表（出售）'!EO177</f>
        <v>0</v>
      </c>
      <c r="EO147" s="125">
        <f>'表1.4 销售预算表（出售）'!EP177</f>
        <v>0</v>
      </c>
      <c r="EP147" s="125">
        <f>'表1.4 销售预算表（出售）'!EQ177</f>
        <v>0</v>
      </c>
      <c r="EQ147" s="125">
        <f>'表1.4 销售预算表（出售）'!ER177</f>
        <v>0</v>
      </c>
      <c r="ER147" s="125">
        <f>'表1.4 销售预算表（出售）'!ES177</f>
        <v>0</v>
      </c>
      <c r="ES147" s="125">
        <f>'表1.4 销售预算表（出售）'!ET177</f>
        <v>0</v>
      </c>
      <c r="ET147" s="125">
        <f>'表1.4 销售预算表（出售）'!EU177</f>
        <v>0</v>
      </c>
      <c r="EU147" s="125">
        <f>'表1.4 销售预算表（出售）'!EV177</f>
        <v>0</v>
      </c>
      <c r="EV147" s="125">
        <f>'表1.4 销售预算表（出售）'!EW177</f>
        <v>0</v>
      </c>
      <c r="EW147" s="125">
        <f>'表1.4 销售预算表（出售）'!EX177</f>
        <v>0</v>
      </c>
      <c r="EX147" s="125">
        <f>'表1.4 销售预算表（出售）'!EY177</f>
        <v>0</v>
      </c>
      <c r="EY147" s="125">
        <f>'表1.4 销售预算表（出售）'!EZ177</f>
        <v>0</v>
      </c>
      <c r="EZ147" s="125">
        <f>'表1.4 销售预算表（出售）'!FA177</f>
        <v>0</v>
      </c>
      <c r="FA147" s="125">
        <f>'表1.4 销售预算表（出售）'!FB177</f>
        <v>0</v>
      </c>
      <c r="FB147" s="125">
        <f>'表1.4 销售预算表（出售）'!FC177</f>
        <v>0</v>
      </c>
      <c r="FC147" s="125">
        <f>'表1.4 销售预算表（出售）'!FD177</f>
        <v>0</v>
      </c>
      <c r="FD147" s="125">
        <f>'表1.4 销售预算表（出售）'!FE177</f>
        <v>0</v>
      </c>
      <c r="FE147" s="125">
        <f>'表1.4 销售预算表（出售）'!FF177</f>
        <v>0</v>
      </c>
      <c r="FF147" s="125">
        <f>'表1.4 销售预算表（出售）'!FG177</f>
        <v>0</v>
      </c>
      <c r="FG147" s="125">
        <f>'表1.4 销售预算表（出售）'!FH177</f>
        <v>0</v>
      </c>
      <c r="FH147" s="125">
        <f>'表1.4 销售预算表（出售）'!FI177</f>
        <v>0</v>
      </c>
      <c r="FI147" s="125">
        <f>'表1.4 销售预算表（出售）'!FJ177</f>
        <v>0</v>
      </c>
      <c r="FJ147" s="125">
        <f>'表1.4 销售预算表（出售）'!FK177</f>
        <v>0</v>
      </c>
      <c r="FK147" s="125">
        <f>'表1.4 销售预算表（出售）'!FL177</f>
        <v>0</v>
      </c>
      <c r="FL147" s="125">
        <f>'表1.4 销售预算表（出售）'!FM177</f>
        <v>0</v>
      </c>
      <c r="FM147" s="125">
        <f>'表1.4 销售预算表（出售）'!FN177</f>
        <v>0</v>
      </c>
      <c r="FN147" s="125">
        <f>'表1.4 销售预算表（出售）'!FO177</f>
        <v>0</v>
      </c>
      <c r="FO147" s="125">
        <f>'表1.4 销售预算表（出售）'!FP177</f>
        <v>0</v>
      </c>
      <c r="FP147" s="125">
        <f>'表1.4 销售预算表（出售）'!FQ177</f>
        <v>0</v>
      </c>
      <c r="FQ147" s="125">
        <f>'表1.4 销售预算表（出售）'!FR177</f>
        <v>0</v>
      </c>
      <c r="FR147" s="125">
        <f>'表1.4 销售预算表（出售）'!FS177</f>
        <v>0</v>
      </c>
      <c r="FS147" s="125">
        <f>'表1.4 销售预算表（出售）'!FT177</f>
        <v>0</v>
      </c>
      <c r="FT147" s="125">
        <f>'表1.4 销售预算表（出售）'!FU177</f>
        <v>0</v>
      </c>
      <c r="FU147" s="125">
        <f>'表1.4 销售预算表（出售）'!FV177</f>
        <v>0</v>
      </c>
      <c r="FV147" s="125">
        <f>'表1.4 销售预算表（出售）'!FW177</f>
        <v>0</v>
      </c>
      <c r="FW147" s="125">
        <f>'表1.4 销售预算表（出售）'!FX177</f>
        <v>0</v>
      </c>
      <c r="FX147" s="125">
        <f>'表1.4 销售预算表（出售）'!FY177</f>
        <v>0</v>
      </c>
      <c r="FY147" s="125">
        <f>'表1.4 销售预算表（出售）'!FZ177</f>
        <v>0</v>
      </c>
      <c r="FZ147" s="125">
        <f>'表1.4 销售预算表（出售）'!GA177</f>
        <v>0</v>
      </c>
      <c r="GA147" s="125">
        <f>'表1.4 销售预算表（出售）'!GB177</f>
        <v>0</v>
      </c>
      <c r="GB147" s="125">
        <f>'表1.4 销售预算表（出售）'!GC177</f>
        <v>0</v>
      </c>
      <c r="GC147" s="125">
        <f>'表1.4 销售预算表（出售）'!GD177</f>
        <v>0</v>
      </c>
      <c r="GD147" s="125">
        <f>'表1.4 销售预算表（出售）'!GE177</f>
        <v>0</v>
      </c>
      <c r="GE147" s="125">
        <f>'表1.4 销售预算表（出售）'!GF177</f>
        <v>0</v>
      </c>
    </row>
    <row r="148" spans="1:187" s="93" customFormat="1" ht="21" customHeight="1" outlineLevel="1">
      <c r="A148" s="43" t="str">
        <f>目录及说明!$C$3</f>
        <v>XX地区</v>
      </c>
      <c r="B148" s="43" t="str">
        <f>目录及说明!$C$4</f>
        <v>XX项目</v>
      </c>
      <c r="C148" s="94" t="str">
        <f t="shared" si="283"/>
        <v>类别2</v>
      </c>
      <c r="D148" s="853"/>
      <c r="E148" s="125">
        <f>'表1.4 销售预算表（出售）'!F178</f>
        <v>0</v>
      </c>
      <c r="F148" s="125">
        <f>'表1.4 销售预算表（出售）'!G178</f>
        <v>0</v>
      </c>
      <c r="G148" s="125">
        <f>'表1.4 销售预算表（出售）'!H178</f>
        <v>0</v>
      </c>
      <c r="H148" s="125">
        <f>'表1.4 销售预算表（出售）'!I178</f>
        <v>0</v>
      </c>
      <c r="I148" s="125">
        <f>'表1.4 销售预算表（出售）'!J178</f>
        <v>0</v>
      </c>
      <c r="J148" s="125">
        <f>'表1.4 销售预算表（出售）'!K178</f>
        <v>0</v>
      </c>
      <c r="K148" s="125">
        <f>'表1.4 销售预算表（出售）'!L178</f>
        <v>0</v>
      </c>
      <c r="L148" s="125">
        <f>'表1.4 销售预算表（出售）'!M178</f>
        <v>0</v>
      </c>
      <c r="M148" s="125">
        <f>'表1.4 销售预算表（出售）'!N178</f>
        <v>0</v>
      </c>
      <c r="N148" s="125">
        <f>'表1.4 销售预算表（出售）'!O178</f>
        <v>0</v>
      </c>
      <c r="O148" s="125">
        <f>'表1.4 销售预算表（出售）'!P178</f>
        <v>0</v>
      </c>
      <c r="P148" s="125">
        <f>'表1.4 销售预算表（出售）'!Q178</f>
        <v>0</v>
      </c>
      <c r="Q148" s="125">
        <f>'表1.4 销售预算表（出售）'!R178</f>
        <v>0</v>
      </c>
      <c r="R148" s="125">
        <f>'表1.4 销售预算表（出售）'!S178</f>
        <v>0</v>
      </c>
      <c r="S148" s="125">
        <f>'表1.4 销售预算表（出售）'!T178</f>
        <v>0</v>
      </c>
      <c r="T148" s="125">
        <f>'表1.4 销售预算表（出售）'!U178</f>
        <v>0</v>
      </c>
      <c r="U148" s="125">
        <f>'表1.4 销售预算表（出售）'!V178</f>
        <v>0</v>
      </c>
      <c r="V148" s="125">
        <f>'表1.4 销售预算表（出售）'!W178</f>
        <v>0</v>
      </c>
      <c r="W148" s="125">
        <f>'表1.4 销售预算表（出售）'!X178</f>
        <v>0</v>
      </c>
      <c r="X148" s="125">
        <f>'表1.4 销售预算表（出售）'!Y178</f>
        <v>0</v>
      </c>
      <c r="Y148" s="125">
        <f>'表1.4 销售预算表（出售）'!Z178</f>
        <v>0</v>
      </c>
      <c r="Z148" s="125">
        <f>'表1.4 销售预算表（出售）'!AA178</f>
        <v>0</v>
      </c>
      <c r="AA148" s="125">
        <f>'表1.4 销售预算表（出售）'!AB178</f>
        <v>0</v>
      </c>
      <c r="AB148" s="125">
        <f>'表1.4 销售预算表（出售）'!AC178</f>
        <v>0</v>
      </c>
      <c r="AC148" s="125">
        <f>'表1.4 销售预算表（出售）'!AD178</f>
        <v>0</v>
      </c>
      <c r="AD148" s="125">
        <f>'表1.4 销售预算表（出售）'!AE178</f>
        <v>0</v>
      </c>
      <c r="AE148" s="125">
        <f>'表1.4 销售预算表（出售）'!AF178</f>
        <v>0</v>
      </c>
      <c r="AF148" s="125">
        <f>'表1.4 销售预算表（出售）'!AG178</f>
        <v>0</v>
      </c>
      <c r="AG148" s="125">
        <f>'表1.4 销售预算表（出售）'!AH178</f>
        <v>0</v>
      </c>
      <c r="AH148" s="125">
        <f>'表1.4 销售预算表（出售）'!AI178</f>
        <v>0</v>
      </c>
      <c r="AI148" s="125">
        <f>'表1.4 销售预算表（出售）'!AJ178</f>
        <v>0</v>
      </c>
      <c r="AJ148" s="125">
        <f>'表1.4 销售预算表（出售）'!AK178</f>
        <v>0</v>
      </c>
      <c r="AK148" s="125">
        <f>'表1.4 销售预算表（出售）'!AL178</f>
        <v>0</v>
      </c>
      <c r="AL148" s="125">
        <f>'表1.4 销售预算表（出售）'!AM178</f>
        <v>0</v>
      </c>
      <c r="AM148" s="125">
        <f>'表1.4 销售预算表（出售）'!AN178</f>
        <v>0</v>
      </c>
      <c r="AN148" s="125">
        <f>'表1.4 销售预算表（出售）'!AO178</f>
        <v>0</v>
      </c>
      <c r="AO148" s="125">
        <f>'表1.4 销售预算表（出售）'!AP178</f>
        <v>0</v>
      </c>
      <c r="AP148" s="125">
        <f>'表1.4 销售预算表（出售）'!AQ178</f>
        <v>0</v>
      </c>
      <c r="AQ148" s="125">
        <f>'表1.4 销售预算表（出售）'!AR178</f>
        <v>0</v>
      </c>
      <c r="AR148" s="125">
        <f>'表1.4 销售预算表（出售）'!AS178</f>
        <v>0</v>
      </c>
      <c r="AS148" s="125">
        <f>'表1.4 销售预算表（出售）'!AT178</f>
        <v>0</v>
      </c>
      <c r="AT148" s="125">
        <f>'表1.4 销售预算表（出售）'!AU178</f>
        <v>0</v>
      </c>
      <c r="AU148" s="125">
        <f>'表1.4 销售预算表（出售）'!AV178</f>
        <v>0</v>
      </c>
      <c r="AV148" s="125">
        <f>'表1.4 销售预算表（出售）'!AW178</f>
        <v>0</v>
      </c>
      <c r="AW148" s="125">
        <f>'表1.4 销售预算表（出售）'!AX178</f>
        <v>0</v>
      </c>
      <c r="AX148" s="125">
        <f>'表1.4 销售预算表（出售）'!AY178</f>
        <v>0</v>
      </c>
      <c r="AY148" s="125">
        <f>'表1.4 销售预算表（出售）'!AZ178</f>
        <v>0</v>
      </c>
      <c r="AZ148" s="125">
        <f>'表1.4 销售预算表（出售）'!BA178</f>
        <v>0</v>
      </c>
      <c r="BA148" s="125">
        <f>'表1.4 销售预算表（出售）'!BB178</f>
        <v>0</v>
      </c>
      <c r="BB148" s="125">
        <f>'表1.4 销售预算表（出售）'!BC178</f>
        <v>0</v>
      </c>
      <c r="BC148" s="125">
        <f>'表1.4 销售预算表（出售）'!BD178</f>
        <v>0</v>
      </c>
      <c r="BD148" s="125">
        <f>'表1.4 销售预算表（出售）'!BE178</f>
        <v>0</v>
      </c>
      <c r="BE148" s="125">
        <f>'表1.4 销售预算表（出售）'!BF178</f>
        <v>0</v>
      </c>
      <c r="BF148" s="125">
        <f>'表1.4 销售预算表（出售）'!BG178</f>
        <v>0</v>
      </c>
      <c r="BG148" s="125">
        <f>'表1.4 销售预算表（出售）'!BH178</f>
        <v>0</v>
      </c>
      <c r="BH148" s="125">
        <f>'表1.4 销售预算表（出售）'!BI178</f>
        <v>0</v>
      </c>
      <c r="BI148" s="125">
        <f>'表1.4 销售预算表（出售）'!BJ178</f>
        <v>0</v>
      </c>
      <c r="BJ148" s="125">
        <f>'表1.4 销售预算表（出售）'!BK178</f>
        <v>0</v>
      </c>
      <c r="BK148" s="125">
        <f>'表1.4 销售预算表（出售）'!BL178</f>
        <v>0</v>
      </c>
      <c r="BL148" s="125">
        <f>'表1.4 销售预算表（出售）'!BM178</f>
        <v>0</v>
      </c>
      <c r="BM148" s="125">
        <f>'表1.4 销售预算表（出售）'!BN178</f>
        <v>0</v>
      </c>
      <c r="BN148" s="125">
        <f>'表1.4 销售预算表（出售）'!BO178</f>
        <v>0</v>
      </c>
      <c r="BO148" s="125">
        <f>'表1.4 销售预算表（出售）'!BP178</f>
        <v>0</v>
      </c>
      <c r="BP148" s="125">
        <f>'表1.4 销售预算表（出售）'!BQ178</f>
        <v>0</v>
      </c>
      <c r="BQ148" s="125">
        <f>'表1.4 销售预算表（出售）'!BR178</f>
        <v>0</v>
      </c>
      <c r="BR148" s="125">
        <f>'表1.4 销售预算表（出售）'!BS178</f>
        <v>0</v>
      </c>
      <c r="BS148" s="125">
        <f>'表1.4 销售预算表（出售）'!BT178</f>
        <v>0</v>
      </c>
      <c r="BT148" s="125">
        <f>'表1.4 销售预算表（出售）'!BU178</f>
        <v>0</v>
      </c>
      <c r="BU148" s="125">
        <f>'表1.4 销售预算表（出售）'!BV178</f>
        <v>0</v>
      </c>
      <c r="BV148" s="125">
        <f>'表1.4 销售预算表（出售）'!BW178</f>
        <v>0</v>
      </c>
      <c r="BW148" s="125">
        <f>'表1.4 销售预算表（出售）'!BX178</f>
        <v>0</v>
      </c>
      <c r="BX148" s="125">
        <f>'表1.4 销售预算表（出售）'!BY178</f>
        <v>0</v>
      </c>
      <c r="BY148" s="125">
        <f>'表1.4 销售预算表（出售）'!BZ178</f>
        <v>0</v>
      </c>
      <c r="BZ148" s="125">
        <f>'表1.4 销售预算表（出售）'!CA178</f>
        <v>0</v>
      </c>
      <c r="CA148" s="125">
        <f>'表1.4 销售预算表（出售）'!CB178</f>
        <v>0</v>
      </c>
      <c r="CB148" s="125">
        <f>'表1.4 销售预算表（出售）'!CC178</f>
        <v>0</v>
      </c>
      <c r="CC148" s="125">
        <f>'表1.4 销售预算表（出售）'!CD178</f>
        <v>0</v>
      </c>
      <c r="CD148" s="125">
        <f>'表1.4 销售预算表（出售）'!CE178</f>
        <v>0</v>
      </c>
      <c r="CE148" s="125">
        <f>'表1.4 销售预算表（出售）'!CF178</f>
        <v>0</v>
      </c>
      <c r="CF148" s="125">
        <f>'表1.4 销售预算表（出售）'!CG178</f>
        <v>0</v>
      </c>
      <c r="CG148" s="125">
        <f>'表1.4 销售预算表（出售）'!CH178</f>
        <v>0</v>
      </c>
      <c r="CH148" s="125">
        <f>'表1.4 销售预算表（出售）'!CI178</f>
        <v>0</v>
      </c>
      <c r="CI148" s="125">
        <f>'表1.4 销售预算表（出售）'!CJ178</f>
        <v>0</v>
      </c>
      <c r="CJ148" s="125">
        <f>'表1.4 销售预算表（出售）'!CK178</f>
        <v>0</v>
      </c>
      <c r="CK148" s="125">
        <f>'表1.4 销售预算表（出售）'!CL178</f>
        <v>0</v>
      </c>
      <c r="CL148" s="125">
        <f>'表1.4 销售预算表（出售）'!CM178</f>
        <v>0</v>
      </c>
      <c r="CM148" s="125">
        <f>'表1.4 销售预算表（出售）'!CN178</f>
        <v>0</v>
      </c>
      <c r="CN148" s="125">
        <f>'表1.4 销售预算表（出售）'!CO178</f>
        <v>0</v>
      </c>
      <c r="CO148" s="125">
        <f>'表1.4 销售预算表（出售）'!CP178</f>
        <v>0</v>
      </c>
      <c r="CP148" s="125">
        <f>'表1.4 销售预算表（出售）'!CQ178</f>
        <v>0</v>
      </c>
      <c r="CQ148" s="125">
        <f>'表1.4 销售预算表（出售）'!CR178</f>
        <v>0</v>
      </c>
      <c r="CR148" s="125">
        <f>'表1.4 销售预算表（出售）'!CS178</f>
        <v>0</v>
      </c>
      <c r="CS148" s="125">
        <f>'表1.4 销售预算表（出售）'!CT178</f>
        <v>0</v>
      </c>
      <c r="CT148" s="125">
        <f>'表1.4 销售预算表（出售）'!CU178</f>
        <v>0</v>
      </c>
      <c r="CU148" s="125">
        <f>'表1.4 销售预算表（出售）'!CV178</f>
        <v>0</v>
      </c>
      <c r="CV148" s="125">
        <f>'表1.4 销售预算表（出售）'!CW178</f>
        <v>0</v>
      </c>
      <c r="CW148" s="125">
        <f>'表1.4 销售预算表（出售）'!CX178</f>
        <v>0</v>
      </c>
      <c r="CX148" s="125">
        <f>'表1.4 销售预算表（出售）'!CY178</f>
        <v>0</v>
      </c>
      <c r="CY148" s="125">
        <f>'表1.4 销售预算表（出售）'!CZ178</f>
        <v>0</v>
      </c>
      <c r="CZ148" s="125">
        <f>'表1.4 销售预算表（出售）'!DA178</f>
        <v>0</v>
      </c>
      <c r="DA148" s="125">
        <f>'表1.4 销售预算表（出售）'!DB178</f>
        <v>0</v>
      </c>
      <c r="DB148" s="125">
        <f>'表1.4 销售预算表（出售）'!DC178</f>
        <v>0</v>
      </c>
      <c r="DC148" s="125">
        <f>'表1.4 销售预算表（出售）'!DD178</f>
        <v>0</v>
      </c>
      <c r="DD148" s="125">
        <f>'表1.4 销售预算表（出售）'!DE178</f>
        <v>0</v>
      </c>
      <c r="DE148" s="125">
        <f>'表1.4 销售预算表（出售）'!DF178</f>
        <v>0</v>
      </c>
      <c r="DF148" s="125">
        <f>'表1.4 销售预算表（出售）'!DG178</f>
        <v>0</v>
      </c>
      <c r="DG148" s="125">
        <f>'表1.4 销售预算表（出售）'!DH178</f>
        <v>0</v>
      </c>
      <c r="DH148" s="125">
        <f>'表1.4 销售预算表（出售）'!DI178</f>
        <v>0</v>
      </c>
      <c r="DI148" s="125">
        <f>'表1.4 销售预算表（出售）'!DJ178</f>
        <v>0</v>
      </c>
      <c r="DJ148" s="125">
        <f>'表1.4 销售预算表（出售）'!DK178</f>
        <v>0</v>
      </c>
      <c r="DK148" s="125">
        <f>'表1.4 销售预算表（出售）'!DL178</f>
        <v>0</v>
      </c>
      <c r="DL148" s="125">
        <f>'表1.4 销售预算表（出售）'!DM178</f>
        <v>0</v>
      </c>
      <c r="DM148" s="125">
        <f>'表1.4 销售预算表（出售）'!DN178</f>
        <v>0</v>
      </c>
      <c r="DN148" s="125">
        <f>'表1.4 销售预算表（出售）'!DO178</f>
        <v>0</v>
      </c>
      <c r="DO148" s="125">
        <f>'表1.4 销售预算表（出售）'!DP178</f>
        <v>0</v>
      </c>
      <c r="DP148" s="125">
        <f>'表1.4 销售预算表（出售）'!DQ178</f>
        <v>0</v>
      </c>
      <c r="DQ148" s="125">
        <f>'表1.4 销售预算表（出售）'!DR178</f>
        <v>0</v>
      </c>
      <c r="DR148" s="125">
        <f>'表1.4 销售预算表（出售）'!DS178</f>
        <v>0</v>
      </c>
      <c r="DS148" s="125">
        <f>'表1.4 销售预算表（出售）'!DT178</f>
        <v>0</v>
      </c>
      <c r="DT148" s="125">
        <f>'表1.4 销售预算表（出售）'!DU178</f>
        <v>0</v>
      </c>
      <c r="DU148" s="125">
        <f>'表1.4 销售预算表（出售）'!DV178</f>
        <v>0</v>
      </c>
      <c r="DV148" s="125">
        <f>'表1.4 销售预算表（出售）'!DW178</f>
        <v>0</v>
      </c>
      <c r="DW148" s="125">
        <f>'表1.4 销售预算表（出售）'!DX178</f>
        <v>0</v>
      </c>
      <c r="DX148" s="125">
        <f>'表1.4 销售预算表（出售）'!DY178</f>
        <v>0</v>
      </c>
      <c r="DY148" s="125">
        <f>'表1.4 销售预算表（出售）'!DZ178</f>
        <v>0</v>
      </c>
      <c r="DZ148" s="125">
        <f>'表1.4 销售预算表（出售）'!EA178</f>
        <v>0</v>
      </c>
      <c r="EA148" s="125">
        <f>'表1.4 销售预算表（出售）'!EB178</f>
        <v>0</v>
      </c>
      <c r="EB148" s="125">
        <f>'表1.4 销售预算表（出售）'!EC178</f>
        <v>0</v>
      </c>
      <c r="EC148" s="125">
        <f>'表1.4 销售预算表（出售）'!ED178</f>
        <v>0</v>
      </c>
      <c r="ED148" s="125">
        <f>'表1.4 销售预算表（出售）'!EE178</f>
        <v>0</v>
      </c>
      <c r="EE148" s="125">
        <f>'表1.4 销售预算表（出售）'!EF178</f>
        <v>0</v>
      </c>
      <c r="EF148" s="125">
        <f>'表1.4 销售预算表（出售）'!EG178</f>
        <v>0</v>
      </c>
      <c r="EG148" s="125">
        <f>'表1.4 销售预算表（出售）'!EH178</f>
        <v>0</v>
      </c>
      <c r="EH148" s="125">
        <f>'表1.4 销售预算表（出售）'!EI178</f>
        <v>0</v>
      </c>
      <c r="EI148" s="125">
        <f>'表1.4 销售预算表（出售）'!EJ178</f>
        <v>0</v>
      </c>
      <c r="EJ148" s="125">
        <f>'表1.4 销售预算表（出售）'!EK178</f>
        <v>0</v>
      </c>
      <c r="EK148" s="125">
        <f>'表1.4 销售预算表（出售）'!EL178</f>
        <v>0</v>
      </c>
      <c r="EL148" s="125">
        <f>'表1.4 销售预算表（出售）'!EM178</f>
        <v>0</v>
      </c>
      <c r="EM148" s="125">
        <f>'表1.4 销售预算表（出售）'!EN178</f>
        <v>0</v>
      </c>
      <c r="EN148" s="125">
        <f>'表1.4 销售预算表（出售）'!EO178</f>
        <v>0</v>
      </c>
      <c r="EO148" s="125">
        <f>'表1.4 销售预算表（出售）'!EP178</f>
        <v>0</v>
      </c>
      <c r="EP148" s="125">
        <f>'表1.4 销售预算表（出售）'!EQ178</f>
        <v>0</v>
      </c>
      <c r="EQ148" s="125">
        <f>'表1.4 销售预算表（出售）'!ER178</f>
        <v>0</v>
      </c>
      <c r="ER148" s="125">
        <f>'表1.4 销售预算表（出售）'!ES178</f>
        <v>0</v>
      </c>
      <c r="ES148" s="125">
        <f>'表1.4 销售预算表（出售）'!ET178</f>
        <v>0</v>
      </c>
      <c r="ET148" s="125">
        <f>'表1.4 销售预算表（出售）'!EU178</f>
        <v>0</v>
      </c>
      <c r="EU148" s="125">
        <f>'表1.4 销售预算表（出售）'!EV178</f>
        <v>0</v>
      </c>
      <c r="EV148" s="125">
        <f>'表1.4 销售预算表（出售）'!EW178</f>
        <v>0</v>
      </c>
      <c r="EW148" s="125">
        <f>'表1.4 销售预算表（出售）'!EX178</f>
        <v>0</v>
      </c>
      <c r="EX148" s="125">
        <f>'表1.4 销售预算表（出售）'!EY178</f>
        <v>0</v>
      </c>
      <c r="EY148" s="125">
        <f>'表1.4 销售预算表（出售）'!EZ178</f>
        <v>0</v>
      </c>
      <c r="EZ148" s="125">
        <f>'表1.4 销售预算表（出售）'!FA178</f>
        <v>0</v>
      </c>
      <c r="FA148" s="125">
        <f>'表1.4 销售预算表（出售）'!FB178</f>
        <v>0</v>
      </c>
      <c r="FB148" s="125">
        <f>'表1.4 销售预算表（出售）'!FC178</f>
        <v>0</v>
      </c>
      <c r="FC148" s="125">
        <f>'表1.4 销售预算表（出售）'!FD178</f>
        <v>0</v>
      </c>
      <c r="FD148" s="125">
        <f>'表1.4 销售预算表（出售）'!FE178</f>
        <v>0</v>
      </c>
      <c r="FE148" s="125">
        <f>'表1.4 销售预算表（出售）'!FF178</f>
        <v>0</v>
      </c>
      <c r="FF148" s="125">
        <f>'表1.4 销售预算表（出售）'!FG178</f>
        <v>0</v>
      </c>
      <c r="FG148" s="125">
        <f>'表1.4 销售预算表（出售）'!FH178</f>
        <v>0</v>
      </c>
      <c r="FH148" s="125">
        <f>'表1.4 销售预算表（出售）'!FI178</f>
        <v>0</v>
      </c>
      <c r="FI148" s="125">
        <f>'表1.4 销售预算表（出售）'!FJ178</f>
        <v>0</v>
      </c>
      <c r="FJ148" s="125">
        <f>'表1.4 销售预算表（出售）'!FK178</f>
        <v>0</v>
      </c>
      <c r="FK148" s="125">
        <f>'表1.4 销售预算表（出售）'!FL178</f>
        <v>0</v>
      </c>
      <c r="FL148" s="125">
        <f>'表1.4 销售预算表（出售）'!FM178</f>
        <v>0</v>
      </c>
      <c r="FM148" s="125">
        <f>'表1.4 销售预算表（出售）'!FN178</f>
        <v>0</v>
      </c>
      <c r="FN148" s="125">
        <f>'表1.4 销售预算表（出售）'!FO178</f>
        <v>0</v>
      </c>
      <c r="FO148" s="125">
        <f>'表1.4 销售预算表（出售）'!FP178</f>
        <v>0</v>
      </c>
      <c r="FP148" s="125">
        <f>'表1.4 销售预算表（出售）'!FQ178</f>
        <v>0</v>
      </c>
      <c r="FQ148" s="125">
        <f>'表1.4 销售预算表（出售）'!FR178</f>
        <v>0</v>
      </c>
      <c r="FR148" s="125">
        <f>'表1.4 销售预算表（出售）'!FS178</f>
        <v>0</v>
      </c>
      <c r="FS148" s="125">
        <f>'表1.4 销售预算表（出售）'!FT178</f>
        <v>0</v>
      </c>
      <c r="FT148" s="125">
        <f>'表1.4 销售预算表（出售）'!FU178</f>
        <v>0</v>
      </c>
      <c r="FU148" s="125">
        <f>'表1.4 销售预算表（出售）'!FV178</f>
        <v>0</v>
      </c>
      <c r="FV148" s="125">
        <f>'表1.4 销售预算表（出售）'!FW178</f>
        <v>0</v>
      </c>
      <c r="FW148" s="125">
        <f>'表1.4 销售预算表（出售）'!FX178</f>
        <v>0</v>
      </c>
      <c r="FX148" s="125">
        <f>'表1.4 销售预算表（出售）'!FY178</f>
        <v>0</v>
      </c>
      <c r="FY148" s="125">
        <f>'表1.4 销售预算表（出售）'!FZ178</f>
        <v>0</v>
      </c>
      <c r="FZ148" s="125">
        <f>'表1.4 销售预算表（出售）'!GA178</f>
        <v>0</v>
      </c>
      <c r="GA148" s="125">
        <f>'表1.4 销售预算表（出售）'!GB178</f>
        <v>0</v>
      </c>
      <c r="GB148" s="125">
        <f>'表1.4 销售预算表（出售）'!GC178</f>
        <v>0</v>
      </c>
      <c r="GC148" s="125">
        <f>'表1.4 销售预算表（出售）'!GD178</f>
        <v>0</v>
      </c>
      <c r="GD148" s="125">
        <f>'表1.4 销售预算表（出售）'!GE178</f>
        <v>0</v>
      </c>
      <c r="GE148" s="125">
        <f>'表1.4 销售预算表（出售）'!GF178</f>
        <v>0</v>
      </c>
    </row>
    <row r="149" spans="1:187" s="93" customFormat="1" ht="21" customHeight="1" outlineLevel="1">
      <c r="A149" s="43" t="str">
        <f>目录及说明!$C$3</f>
        <v>XX地区</v>
      </c>
      <c r="B149" s="43" t="str">
        <f>目录及说明!$C$4</f>
        <v>XX项目</v>
      </c>
      <c r="C149" s="95" t="str">
        <f t="shared" si="283"/>
        <v>类别3</v>
      </c>
      <c r="D149" s="853"/>
      <c r="E149" s="125">
        <f>'表1.4 销售预算表（出售）'!F179</f>
        <v>0</v>
      </c>
      <c r="F149" s="125">
        <f>'表1.4 销售预算表（出售）'!G179</f>
        <v>0</v>
      </c>
      <c r="G149" s="125">
        <f>'表1.4 销售预算表（出售）'!H179</f>
        <v>0</v>
      </c>
      <c r="H149" s="125">
        <f>'表1.4 销售预算表（出售）'!I179</f>
        <v>0</v>
      </c>
      <c r="I149" s="125">
        <f>'表1.4 销售预算表（出售）'!J179</f>
        <v>0</v>
      </c>
      <c r="J149" s="125">
        <f>'表1.4 销售预算表（出售）'!K179</f>
        <v>0</v>
      </c>
      <c r="K149" s="125">
        <f>'表1.4 销售预算表（出售）'!L179</f>
        <v>0</v>
      </c>
      <c r="L149" s="125">
        <f>'表1.4 销售预算表（出售）'!M179</f>
        <v>0</v>
      </c>
      <c r="M149" s="125">
        <f>'表1.4 销售预算表（出售）'!N179</f>
        <v>0</v>
      </c>
      <c r="N149" s="125">
        <f>'表1.4 销售预算表（出售）'!O179</f>
        <v>0</v>
      </c>
      <c r="O149" s="125">
        <f>'表1.4 销售预算表（出售）'!P179</f>
        <v>0</v>
      </c>
      <c r="P149" s="125">
        <f>'表1.4 销售预算表（出售）'!Q179</f>
        <v>0</v>
      </c>
      <c r="Q149" s="125">
        <f>'表1.4 销售预算表（出售）'!R179</f>
        <v>0</v>
      </c>
      <c r="R149" s="125">
        <f>'表1.4 销售预算表（出售）'!S179</f>
        <v>0</v>
      </c>
      <c r="S149" s="125">
        <f>'表1.4 销售预算表（出售）'!T179</f>
        <v>0</v>
      </c>
      <c r="T149" s="125">
        <f>'表1.4 销售预算表（出售）'!U179</f>
        <v>0</v>
      </c>
      <c r="U149" s="125">
        <f>'表1.4 销售预算表（出售）'!V179</f>
        <v>0</v>
      </c>
      <c r="V149" s="125">
        <f>'表1.4 销售预算表（出售）'!W179</f>
        <v>0</v>
      </c>
      <c r="W149" s="125">
        <f>'表1.4 销售预算表（出售）'!X179</f>
        <v>0</v>
      </c>
      <c r="X149" s="125">
        <f>'表1.4 销售预算表（出售）'!Y179</f>
        <v>0</v>
      </c>
      <c r="Y149" s="125">
        <f>'表1.4 销售预算表（出售）'!Z179</f>
        <v>0</v>
      </c>
      <c r="Z149" s="125">
        <f>'表1.4 销售预算表（出售）'!AA179</f>
        <v>0</v>
      </c>
      <c r="AA149" s="125">
        <f>'表1.4 销售预算表（出售）'!AB179</f>
        <v>0</v>
      </c>
      <c r="AB149" s="125">
        <f>'表1.4 销售预算表（出售）'!AC179</f>
        <v>0</v>
      </c>
      <c r="AC149" s="125">
        <f>'表1.4 销售预算表（出售）'!AD179</f>
        <v>0</v>
      </c>
      <c r="AD149" s="125">
        <f>'表1.4 销售预算表（出售）'!AE179</f>
        <v>0</v>
      </c>
      <c r="AE149" s="125">
        <f>'表1.4 销售预算表（出售）'!AF179</f>
        <v>0</v>
      </c>
      <c r="AF149" s="125">
        <f>'表1.4 销售预算表（出售）'!AG179</f>
        <v>0</v>
      </c>
      <c r="AG149" s="125">
        <f>'表1.4 销售预算表（出售）'!AH179</f>
        <v>0</v>
      </c>
      <c r="AH149" s="125">
        <f>'表1.4 销售预算表（出售）'!AI179</f>
        <v>0</v>
      </c>
      <c r="AI149" s="125">
        <f>'表1.4 销售预算表（出售）'!AJ179</f>
        <v>0</v>
      </c>
      <c r="AJ149" s="125">
        <f>'表1.4 销售预算表（出售）'!AK179</f>
        <v>0</v>
      </c>
      <c r="AK149" s="125">
        <f>'表1.4 销售预算表（出售）'!AL179</f>
        <v>0</v>
      </c>
      <c r="AL149" s="125">
        <f>'表1.4 销售预算表（出售）'!AM179</f>
        <v>0</v>
      </c>
      <c r="AM149" s="125">
        <f>'表1.4 销售预算表（出售）'!AN179</f>
        <v>0</v>
      </c>
      <c r="AN149" s="125">
        <f>'表1.4 销售预算表（出售）'!AO179</f>
        <v>0</v>
      </c>
      <c r="AO149" s="125">
        <f>'表1.4 销售预算表（出售）'!AP179</f>
        <v>0</v>
      </c>
      <c r="AP149" s="125">
        <f>'表1.4 销售预算表（出售）'!AQ179</f>
        <v>0</v>
      </c>
      <c r="AQ149" s="125">
        <f>'表1.4 销售预算表（出售）'!AR179</f>
        <v>0</v>
      </c>
      <c r="AR149" s="125">
        <f>'表1.4 销售预算表（出售）'!AS179</f>
        <v>0</v>
      </c>
      <c r="AS149" s="125">
        <f>'表1.4 销售预算表（出售）'!AT179</f>
        <v>0</v>
      </c>
      <c r="AT149" s="125">
        <f>'表1.4 销售预算表（出售）'!AU179</f>
        <v>0</v>
      </c>
      <c r="AU149" s="125">
        <f>'表1.4 销售预算表（出售）'!AV179</f>
        <v>0</v>
      </c>
      <c r="AV149" s="125">
        <f>'表1.4 销售预算表（出售）'!AW179</f>
        <v>0</v>
      </c>
      <c r="AW149" s="125">
        <f>'表1.4 销售预算表（出售）'!AX179</f>
        <v>0</v>
      </c>
      <c r="AX149" s="125">
        <f>'表1.4 销售预算表（出售）'!AY179</f>
        <v>0</v>
      </c>
      <c r="AY149" s="125">
        <f>'表1.4 销售预算表（出售）'!AZ179</f>
        <v>0</v>
      </c>
      <c r="AZ149" s="125">
        <f>'表1.4 销售预算表（出售）'!BA179</f>
        <v>0</v>
      </c>
      <c r="BA149" s="125">
        <f>'表1.4 销售预算表（出售）'!BB179</f>
        <v>0</v>
      </c>
      <c r="BB149" s="125">
        <f>'表1.4 销售预算表（出售）'!BC179</f>
        <v>0</v>
      </c>
      <c r="BC149" s="125">
        <f>'表1.4 销售预算表（出售）'!BD179</f>
        <v>0</v>
      </c>
      <c r="BD149" s="125">
        <f>'表1.4 销售预算表（出售）'!BE179</f>
        <v>0</v>
      </c>
      <c r="BE149" s="125">
        <f>'表1.4 销售预算表（出售）'!BF179</f>
        <v>0</v>
      </c>
      <c r="BF149" s="125">
        <f>'表1.4 销售预算表（出售）'!BG179</f>
        <v>0</v>
      </c>
      <c r="BG149" s="125">
        <f>'表1.4 销售预算表（出售）'!BH179</f>
        <v>0</v>
      </c>
      <c r="BH149" s="125">
        <f>'表1.4 销售预算表（出售）'!BI179</f>
        <v>0</v>
      </c>
      <c r="BI149" s="125">
        <f>'表1.4 销售预算表（出售）'!BJ179</f>
        <v>0</v>
      </c>
      <c r="BJ149" s="125">
        <f>'表1.4 销售预算表（出售）'!BK179</f>
        <v>0</v>
      </c>
      <c r="BK149" s="125">
        <f>'表1.4 销售预算表（出售）'!BL179</f>
        <v>0</v>
      </c>
      <c r="BL149" s="125">
        <f>'表1.4 销售预算表（出售）'!BM179</f>
        <v>0</v>
      </c>
      <c r="BM149" s="125">
        <f>'表1.4 销售预算表（出售）'!BN179</f>
        <v>0</v>
      </c>
      <c r="BN149" s="125">
        <f>'表1.4 销售预算表（出售）'!BO179</f>
        <v>0</v>
      </c>
      <c r="BO149" s="125">
        <f>'表1.4 销售预算表（出售）'!BP179</f>
        <v>0</v>
      </c>
      <c r="BP149" s="125">
        <f>'表1.4 销售预算表（出售）'!BQ179</f>
        <v>0</v>
      </c>
      <c r="BQ149" s="125">
        <f>'表1.4 销售预算表（出售）'!BR179</f>
        <v>0</v>
      </c>
      <c r="BR149" s="125">
        <f>'表1.4 销售预算表（出售）'!BS179</f>
        <v>0</v>
      </c>
      <c r="BS149" s="125">
        <f>'表1.4 销售预算表（出售）'!BT179</f>
        <v>0</v>
      </c>
      <c r="BT149" s="125">
        <f>'表1.4 销售预算表（出售）'!BU179</f>
        <v>0</v>
      </c>
      <c r="BU149" s="125">
        <f>'表1.4 销售预算表（出售）'!BV179</f>
        <v>0</v>
      </c>
      <c r="BV149" s="125">
        <f>'表1.4 销售预算表（出售）'!BW179</f>
        <v>0</v>
      </c>
      <c r="BW149" s="125">
        <f>'表1.4 销售预算表（出售）'!BX179</f>
        <v>0</v>
      </c>
      <c r="BX149" s="125">
        <f>'表1.4 销售预算表（出售）'!BY179</f>
        <v>0</v>
      </c>
      <c r="BY149" s="125">
        <f>'表1.4 销售预算表（出售）'!BZ179</f>
        <v>0</v>
      </c>
      <c r="BZ149" s="125">
        <f>'表1.4 销售预算表（出售）'!CA179</f>
        <v>0</v>
      </c>
      <c r="CA149" s="125">
        <f>'表1.4 销售预算表（出售）'!CB179</f>
        <v>0</v>
      </c>
      <c r="CB149" s="125">
        <f>'表1.4 销售预算表（出售）'!CC179</f>
        <v>0</v>
      </c>
      <c r="CC149" s="125">
        <f>'表1.4 销售预算表（出售）'!CD179</f>
        <v>0</v>
      </c>
      <c r="CD149" s="125">
        <f>'表1.4 销售预算表（出售）'!CE179</f>
        <v>0</v>
      </c>
      <c r="CE149" s="125">
        <f>'表1.4 销售预算表（出售）'!CF179</f>
        <v>0</v>
      </c>
      <c r="CF149" s="125">
        <f>'表1.4 销售预算表（出售）'!CG179</f>
        <v>0</v>
      </c>
      <c r="CG149" s="125">
        <f>'表1.4 销售预算表（出售）'!CH179</f>
        <v>0</v>
      </c>
      <c r="CH149" s="125">
        <f>'表1.4 销售预算表（出售）'!CI179</f>
        <v>0</v>
      </c>
      <c r="CI149" s="125">
        <f>'表1.4 销售预算表（出售）'!CJ179</f>
        <v>0</v>
      </c>
      <c r="CJ149" s="125">
        <f>'表1.4 销售预算表（出售）'!CK179</f>
        <v>0</v>
      </c>
      <c r="CK149" s="125">
        <f>'表1.4 销售预算表（出售）'!CL179</f>
        <v>0</v>
      </c>
      <c r="CL149" s="125">
        <f>'表1.4 销售预算表（出售）'!CM179</f>
        <v>0</v>
      </c>
      <c r="CM149" s="125">
        <f>'表1.4 销售预算表（出售）'!CN179</f>
        <v>0</v>
      </c>
      <c r="CN149" s="125">
        <f>'表1.4 销售预算表（出售）'!CO179</f>
        <v>0</v>
      </c>
      <c r="CO149" s="125">
        <f>'表1.4 销售预算表（出售）'!CP179</f>
        <v>0</v>
      </c>
      <c r="CP149" s="125">
        <f>'表1.4 销售预算表（出售）'!CQ179</f>
        <v>0</v>
      </c>
      <c r="CQ149" s="125">
        <f>'表1.4 销售预算表（出售）'!CR179</f>
        <v>0</v>
      </c>
      <c r="CR149" s="125">
        <f>'表1.4 销售预算表（出售）'!CS179</f>
        <v>0</v>
      </c>
      <c r="CS149" s="125">
        <f>'表1.4 销售预算表（出售）'!CT179</f>
        <v>0</v>
      </c>
      <c r="CT149" s="125">
        <f>'表1.4 销售预算表（出售）'!CU179</f>
        <v>0</v>
      </c>
      <c r="CU149" s="125">
        <f>'表1.4 销售预算表（出售）'!CV179</f>
        <v>0</v>
      </c>
      <c r="CV149" s="125">
        <f>'表1.4 销售预算表（出售）'!CW179</f>
        <v>0</v>
      </c>
      <c r="CW149" s="125">
        <f>'表1.4 销售预算表（出售）'!CX179</f>
        <v>0</v>
      </c>
      <c r="CX149" s="125">
        <f>'表1.4 销售预算表（出售）'!CY179</f>
        <v>0</v>
      </c>
      <c r="CY149" s="125">
        <f>'表1.4 销售预算表（出售）'!CZ179</f>
        <v>0</v>
      </c>
      <c r="CZ149" s="125">
        <f>'表1.4 销售预算表（出售）'!DA179</f>
        <v>0</v>
      </c>
      <c r="DA149" s="125">
        <f>'表1.4 销售预算表（出售）'!DB179</f>
        <v>0</v>
      </c>
      <c r="DB149" s="125">
        <f>'表1.4 销售预算表（出售）'!DC179</f>
        <v>0</v>
      </c>
      <c r="DC149" s="125">
        <f>'表1.4 销售预算表（出售）'!DD179</f>
        <v>0</v>
      </c>
      <c r="DD149" s="125">
        <f>'表1.4 销售预算表（出售）'!DE179</f>
        <v>0</v>
      </c>
      <c r="DE149" s="125">
        <f>'表1.4 销售预算表（出售）'!DF179</f>
        <v>0</v>
      </c>
      <c r="DF149" s="125">
        <f>'表1.4 销售预算表（出售）'!DG179</f>
        <v>0</v>
      </c>
      <c r="DG149" s="125">
        <f>'表1.4 销售预算表（出售）'!DH179</f>
        <v>0</v>
      </c>
      <c r="DH149" s="125">
        <f>'表1.4 销售预算表（出售）'!DI179</f>
        <v>0</v>
      </c>
      <c r="DI149" s="125">
        <f>'表1.4 销售预算表（出售）'!DJ179</f>
        <v>0</v>
      </c>
      <c r="DJ149" s="125">
        <f>'表1.4 销售预算表（出售）'!DK179</f>
        <v>0</v>
      </c>
      <c r="DK149" s="125">
        <f>'表1.4 销售预算表（出售）'!DL179</f>
        <v>0</v>
      </c>
      <c r="DL149" s="125">
        <f>'表1.4 销售预算表（出售）'!DM179</f>
        <v>0</v>
      </c>
      <c r="DM149" s="125">
        <f>'表1.4 销售预算表（出售）'!DN179</f>
        <v>0</v>
      </c>
      <c r="DN149" s="125">
        <f>'表1.4 销售预算表（出售）'!DO179</f>
        <v>0</v>
      </c>
      <c r="DO149" s="125">
        <f>'表1.4 销售预算表（出售）'!DP179</f>
        <v>0</v>
      </c>
      <c r="DP149" s="125">
        <f>'表1.4 销售预算表（出售）'!DQ179</f>
        <v>0</v>
      </c>
      <c r="DQ149" s="125">
        <f>'表1.4 销售预算表（出售）'!DR179</f>
        <v>0</v>
      </c>
      <c r="DR149" s="125">
        <f>'表1.4 销售预算表（出售）'!DS179</f>
        <v>0</v>
      </c>
      <c r="DS149" s="125">
        <f>'表1.4 销售预算表（出售）'!DT179</f>
        <v>0</v>
      </c>
      <c r="DT149" s="125">
        <f>'表1.4 销售预算表（出售）'!DU179</f>
        <v>0</v>
      </c>
      <c r="DU149" s="125">
        <f>'表1.4 销售预算表（出售）'!DV179</f>
        <v>0</v>
      </c>
      <c r="DV149" s="125">
        <f>'表1.4 销售预算表（出售）'!DW179</f>
        <v>0</v>
      </c>
      <c r="DW149" s="125">
        <f>'表1.4 销售预算表（出售）'!DX179</f>
        <v>0</v>
      </c>
      <c r="DX149" s="125">
        <f>'表1.4 销售预算表（出售）'!DY179</f>
        <v>0</v>
      </c>
      <c r="DY149" s="125">
        <f>'表1.4 销售预算表（出售）'!DZ179</f>
        <v>0</v>
      </c>
      <c r="DZ149" s="125">
        <f>'表1.4 销售预算表（出售）'!EA179</f>
        <v>0</v>
      </c>
      <c r="EA149" s="125">
        <f>'表1.4 销售预算表（出售）'!EB179</f>
        <v>0</v>
      </c>
      <c r="EB149" s="125">
        <f>'表1.4 销售预算表（出售）'!EC179</f>
        <v>0</v>
      </c>
      <c r="EC149" s="125">
        <f>'表1.4 销售预算表（出售）'!ED179</f>
        <v>0</v>
      </c>
      <c r="ED149" s="125">
        <f>'表1.4 销售预算表（出售）'!EE179</f>
        <v>0</v>
      </c>
      <c r="EE149" s="125">
        <f>'表1.4 销售预算表（出售）'!EF179</f>
        <v>0</v>
      </c>
      <c r="EF149" s="125">
        <f>'表1.4 销售预算表（出售）'!EG179</f>
        <v>0</v>
      </c>
      <c r="EG149" s="125">
        <f>'表1.4 销售预算表（出售）'!EH179</f>
        <v>0</v>
      </c>
      <c r="EH149" s="125">
        <f>'表1.4 销售预算表（出售）'!EI179</f>
        <v>0</v>
      </c>
      <c r="EI149" s="125">
        <f>'表1.4 销售预算表（出售）'!EJ179</f>
        <v>0</v>
      </c>
      <c r="EJ149" s="125">
        <f>'表1.4 销售预算表（出售）'!EK179</f>
        <v>0</v>
      </c>
      <c r="EK149" s="125">
        <f>'表1.4 销售预算表（出售）'!EL179</f>
        <v>0</v>
      </c>
      <c r="EL149" s="125">
        <f>'表1.4 销售预算表（出售）'!EM179</f>
        <v>0</v>
      </c>
      <c r="EM149" s="125">
        <f>'表1.4 销售预算表（出售）'!EN179</f>
        <v>0</v>
      </c>
      <c r="EN149" s="125">
        <f>'表1.4 销售预算表（出售）'!EO179</f>
        <v>0</v>
      </c>
      <c r="EO149" s="125">
        <f>'表1.4 销售预算表（出售）'!EP179</f>
        <v>0</v>
      </c>
      <c r="EP149" s="125">
        <f>'表1.4 销售预算表（出售）'!EQ179</f>
        <v>0</v>
      </c>
      <c r="EQ149" s="125">
        <f>'表1.4 销售预算表（出售）'!ER179</f>
        <v>0</v>
      </c>
      <c r="ER149" s="125">
        <f>'表1.4 销售预算表（出售）'!ES179</f>
        <v>0</v>
      </c>
      <c r="ES149" s="125">
        <f>'表1.4 销售预算表（出售）'!ET179</f>
        <v>0</v>
      </c>
      <c r="ET149" s="125">
        <f>'表1.4 销售预算表（出售）'!EU179</f>
        <v>0</v>
      </c>
      <c r="EU149" s="125">
        <f>'表1.4 销售预算表（出售）'!EV179</f>
        <v>0</v>
      </c>
      <c r="EV149" s="125">
        <f>'表1.4 销售预算表（出售）'!EW179</f>
        <v>0</v>
      </c>
      <c r="EW149" s="125">
        <f>'表1.4 销售预算表（出售）'!EX179</f>
        <v>0</v>
      </c>
      <c r="EX149" s="125">
        <f>'表1.4 销售预算表（出售）'!EY179</f>
        <v>0</v>
      </c>
      <c r="EY149" s="125">
        <f>'表1.4 销售预算表（出售）'!EZ179</f>
        <v>0</v>
      </c>
      <c r="EZ149" s="125">
        <f>'表1.4 销售预算表（出售）'!FA179</f>
        <v>0</v>
      </c>
      <c r="FA149" s="125">
        <f>'表1.4 销售预算表（出售）'!FB179</f>
        <v>0</v>
      </c>
      <c r="FB149" s="125">
        <f>'表1.4 销售预算表（出售）'!FC179</f>
        <v>0</v>
      </c>
      <c r="FC149" s="125">
        <f>'表1.4 销售预算表（出售）'!FD179</f>
        <v>0</v>
      </c>
      <c r="FD149" s="125">
        <f>'表1.4 销售预算表（出售）'!FE179</f>
        <v>0</v>
      </c>
      <c r="FE149" s="125">
        <f>'表1.4 销售预算表（出售）'!FF179</f>
        <v>0</v>
      </c>
      <c r="FF149" s="125">
        <f>'表1.4 销售预算表（出售）'!FG179</f>
        <v>0</v>
      </c>
      <c r="FG149" s="125">
        <f>'表1.4 销售预算表（出售）'!FH179</f>
        <v>0</v>
      </c>
      <c r="FH149" s="125">
        <f>'表1.4 销售预算表（出售）'!FI179</f>
        <v>0</v>
      </c>
      <c r="FI149" s="125">
        <f>'表1.4 销售预算表（出售）'!FJ179</f>
        <v>0</v>
      </c>
      <c r="FJ149" s="125">
        <f>'表1.4 销售预算表（出售）'!FK179</f>
        <v>0</v>
      </c>
      <c r="FK149" s="125">
        <f>'表1.4 销售预算表（出售）'!FL179</f>
        <v>0</v>
      </c>
      <c r="FL149" s="125">
        <f>'表1.4 销售预算表（出售）'!FM179</f>
        <v>0</v>
      </c>
      <c r="FM149" s="125">
        <f>'表1.4 销售预算表（出售）'!FN179</f>
        <v>0</v>
      </c>
      <c r="FN149" s="125">
        <f>'表1.4 销售预算表（出售）'!FO179</f>
        <v>0</v>
      </c>
      <c r="FO149" s="125">
        <f>'表1.4 销售预算表（出售）'!FP179</f>
        <v>0</v>
      </c>
      <c r="FP149" s="125">
        <f>'表1.4 销售预算表（出售）'!FQ179</f>
        <v>0</v>
      </c>
      <c r="FQ149" s="125">
        <f>'表1.4 销售预算表（出售）'!FR179</f>
        <v>0</v>
      </c>
      <c r="FR149" s="125">
        <f>'表1.4 销售预算表（出售）'!FS179</f>
        <v>0</v>
      </c>
      <c r="FS149" s="125">
        <f>'表1.4 销售预算表（出售）'!FT179</f>
        <v>0</v>
      </c>
      <c r="FT149" s="125">
        <f>'表1.4 销售预算表（出售）'!FU179</f>
        <v>0</v>
      </c>
      <c r="FU149" s="125">
        <f>'表1.4 销售预算表（出售）'!FV179</f>
        <v>0</v>
      </c>
      <c r="FV149" s="125">
        <f>'表1.4 销售预算表（出售）'!FW179</f>
        <v>0</v>
      </c>
      <c r="FW149" s="125">
        <f>'表1.4 销售预算表（出售）'!FX179</f>
        <v>0</v>
      </c>
      <c r="FX149" s="125">
        <f>'表1.4 销售预算表（出售）'!FY179</f>
        <v>0</v>
      </c>
      <c r="FY149" s="125">
        <f>'表1.4 销售预算表（出售）'!FZ179</f>
        <v>0</v>
      </c>
      <c r="FZ149" s="125">
        <f>'表1.4 销售预算表（出售）'!GA179</f>
        <v>0</v>
      </c>
      <c r="GA149" s="125">
        <f>'表1.4 销售预算表（出售）'!GB179</f>
        <v>0</v>
      </c>
      <c r="GB149" s="125">
        <f>'表1.4 销售预算表（出售）'!GC179</f>
        <v>0</v>
      </c>
      <c r="GC149" s="125">
        <f>'表1.4 销售预算表（出售）'!GD179</f>
        <v>0</v>
      </c>
      <c r="GD149" s="125">
        <f>'表1.4 销售预算表（出售）'!GE179</f>
        <v>0</v>
      </c>
      <c r="GE149" s="125">
        <f>'表1.4 销售预算表（出售）'!GF179</f>
        <v>0</v>
      </c>
    </row>
    <row r="150" spans="1:187" s="93" customFormat="1" ht="21" customHeight="1" outlineLevel="1">
      <c r="A150" s="43" t="str">
        <f>目录及说明!$C$3</f>
        <v>XX地区</v>
      </c>
      <c r="B150" s="43" t="str">
        <f>目录及说明!$C$4</f>
        <v>XX项目</v>
      </c>
      <c r="C150" s="94" t="str">
        <f t="shared" si="283"/>
        <v>类别4</v>
      </c>
      <c r="D150" s="853"/>
      <c r="E150" s="125">
        <f>'表1.4 销售预算表（出售）'!F180</f>
        <v>0</v>
      </c>
      <c r="F150" s="125">
        <f>'表1.4 销售预算表（出售）'!G180</f>
        <v>0</v>
      </c>
      <c r="G150" s="125">
        <f>'表1.4 销售预算表（出售）'!H180</f>
        <v>0</v>
      </c>
      <c r="H150" s="125">
        <f>'表1.4 销售预算表（出售）'!I180</f>
        <v>0</v>
      </c>
      <c r="I150" s="125">
        <f>'表1.4 销售预算表（出售）'!J180</f>
        <v>0</v>
      </c>
      <c r="J150" s="125">
        <f>'表1.4 销售预算表（出售）'!K180</f>
        <v>0</v>
      </c>
      <c r="K150" s="125">
        <f>'表1.4 销售预算表（出售）'!L180</f>
        <v>0</v>
      </c>
      <c r="L150" s="125">
        <f>'表1.4 销售预算表（出售）'!M180</f>
        <v>0</v>
      </c>
      <c r="M150" s="125">
        <f>'表1.4 销售预算表（出售）'!N180</f>
        <v>0</v>
      </c>
      <c r="N150" s="125">
        <f>'表1.4 销售预算表（出售）'!O180</f>
        <v>0</v>
      </c>
      <c r="O150" s="125">
        <f>'表1.4 销售预算表（出售）'!P180</f>
        <v>0</v>
      </c>
      <c r="P150" s="125">
        <f>'表1.4 销售预算表（出售）'!Q180</f>
        <v>0</v>
      </c>
      <c r="Q150" s="125">
        <f>'表1.4 销售预算表（出售）'!R180</f>
        <v>0</v>
      </c>
      <c r="R150" s="125">
        <f>'表1.4 销售预算表（出售）'!S180</f>
        <v>0</v>
      </c>
      <c r="S150" s="125">
        <f>'表1.4 销售预算表（出售）'!T180</f>
        <v>0</v>
      </c>
      <c r="T150" s="125">
        <f>'表1.4 销售预算表（出售）'!U180</f>
        <v>0</v>
      </c>
      <c r="U150" s="125">
        <f>'表1.4 销售预算表（出售）'!V180</f>
        <v>0</v>
      </c>
      <c r="V150" s="125">
        <f>'表1.4 销售预算表（出售）'!W180</f>
        <v>0</v>
      </c>
      <c r="W150" s="125">
        <f>'表1.4 销售预算表（出售）'!X180</f>
        <v>0</v>
      </c>
      <c r="X150" s="125">
        <f>'表1.4 销售预算表（出售）'!Y180</f>
        <v>0</v>
      </c>
      <c r="Y150" s="125">
        <f>'表1.4 销售预算表（出售）'!Z180</f>
        <v>0</v>
      </c>
      <c r="Z150" s="125">
        <f>'表1.4 销售预算表（出售）'!AA180</f>
        <v>0</v>
      </c>
      <c r="AA150" s="125">
        <f>'表1.4 销售预算表（出售）'!AB180</f>
        <v>0</v>
      </c>
      <c r="AB150" s="125">
        <f>'表1.4 销售预算表（出售）'!AC180</f>
        <v>0</v>
      </c>
      <c r="AC150" s="125">
        <f>'表1.4 销售预算表（出售）'!AD180</f>
        <v>0</v>
      </c>
      <c r="AD150" s="125">
        <f>'表1.4 销售预算表（出售）'!AE180</f>
        <v>0</v>
      </c>
      <c r="AE150" s="125">
        <f>'表1.4 销售预算表（出售）'!AF180</f>
        <v>0</v>
      </c>
      <c r="AF150" s="125">
        <f>'表1.4 销售预算表（出售）'!AG180</f>
        <v>0</v>
      </c>
      <c r="AG150" s="125">
        <f>'表1.4 销售预算表（出售）'!AH180</f>
        <v>0</v>
      </c>
      <c r="AH150" s="125">
        <f>'表1.4 销售预算表（出售）'!AI180</f>
        <v>0</v>
      </c>
      <c r="AI150" s="125">
        <f>'表1.4 销售预算表（出售）'!AJ180</f>
        <v>0</v>
      </c>
      <c r="AJ150" s="125">
        <f>'表1.4 销售预算表（出售）'!AK180</f>
        <v>0</v>
      </c>
      <c r="AK150" s="125">
        <f>'表1.4 销售预算表（出售）'!AL180</f>
        <v>0</v>
      </c>
      <c r="AL150" s="125">
        <f>'表1.4 销售预算表（出售）'!AM180</f>
        <v>0</v>
      </c>
      <c r="AM150" s="125">
        <f>'表1.4 销售预算表（出售）'!AN180</f>
        <v>0</v>
      </c>
      <c r="AN150" s="125">
        <f>'表1.4 销售预算表（出售）'!AO180</f>
        <v>0</v>
      </c>
      <c r="AO150" s="125">
        <f>'表1.4 销售预算表（出售）'!AP180</f>
        <v>0</v>
      </c>
      <c r="AP150" s="125">
        <f>'表1.4 销售预算表（出售）'!AQ180</f>
        <v>0</v>
      </c>
      <c r="AQ150" s="125">
        <f>'表1.4 销售预算表（出售）'!AR180</f>
        <v>0</v>
      </c>
      <c r="AR150" s="125">
        <f>'表1.4 销售预算表（出售）'!AS180</f>
        <v>0</v>
      </c>
      <c r="AS150" s="125">
        <f>'表1.4 销售预算表（出售）'!AT180</f>
        <v>0</v>
      </c>
      <c r="AT150" s="125">
        <f>'表1.4 销售预算表（出售）'!AU180</f>
        <v>0</v>
      </c>
      <c r="AU150" s="125">
        <f>'表1.4 销售预算表（出售）'!AV180</f>
        <v>0</v>
      </c>
      <c r="AV150" s="125">
        <f>'表1.4 销售预算表（出售）'!AW180</f>
        <v>0</v>
      </c>
      <c r="AW150" s="125">
        <f>'表1.4 销售预算表（出售）'!AX180</f>
        <v>0</v>
      </c>
      <c r="AX150" s="125">
        <f>'表1.4 销售预算表（出售）'!AY180</f>
        <v>0</v>
      </c>
      <c r="AY150" s="125">
        <f>'表1.4 销售预算表（出售）'!AZ180</f>
        <v>0</v>
      </c>
      <c r="AZ150" s="125">
        <f>'表1.4 销售预算表（出售）'!BA180</f>
        <v>0</v>
      </c>
      <c r="BA150" s="125">
        <f>'表1.4 销售预算表（出售）'!BB180</f>
        <v>0</v>
      </c>
      <c r="BB150" s="125">
        <f>'表1.4 销售预算表（出售）'!BC180</f>
        <v>0</v>
      </c>
      <c r="BC150" s="125">
        <f>'表1.4 销售预算表（出售）'!BD180</f>
        <v>0</v>
      </c>
      <c r="BD150" s="125">
        <f>'表1.4 销售预算表（出售）'!BE180</f>
        <v>0</v>
      </c>
      <c r="BE150" s="125">
        <f>'表1.4 销售预算表（出售）'!BF180</f>
        <v>0</v>
      </c>
      <c r="BF150" s="125">
        <f>'表1.4 销售预算表（出售）'!BG180</f>
        <v>0</v>
      </c>
      <c r="BG150" s="125">
        <f>'表1.4 销售预算表（出售）'!BH180</f>
        <v>0</v>
      </c>
      <c r="BH150" s="125">
        <f>'表1.4 销售预算表（出售）'!BI180</f>
        <v>0</v>
      </c>
      <c r="BI150" s="125">
        <f>'表1.4 销售预算表（出售）'!BJ180</f>
        <v>0</v>
      </c>
      <c r="BJ150" s="125">
        <f>'表1.4 销售预算表（出售）'!BK180</f>
        <v>0</v>
      </c>
      <c r="BK150" s="125">
        <f>'表1.4 销售预算表（出售）'!BL180</f>
        <v>0</v>
      </c>
      <c r="BL150" s="125">
        <f>'表1.4 销售预算表（出售）'!BM180</f>
        <v>0</v>
      </c>
      <c r="BM150" s="125">
        <f>'表1.4 销售预算表（出售）'!BN180</f>
        <v>0</v>
      </c>
      <c r="BN150" s="125">
        <f>'表1.4 销售预算表（出售）'!BO180</f>
        <v>0</v>
      </c>
      <c r="BO150" s="125">
        <f>'表1.4 销售预算表（出售）'!BP180</f>
        <v>0</v>
      </c>
      <c r="BP150" s="125">
        <f>'表1.4 销售预算表（出售）'!BQ180</f>
        <v>0</v>
      </c>
      <c r="BQ150" s="125">
        <f>'表1.4 销售预算表（出售）'!BR180</f>
        <v>0</v>
      </c>
      <c r="BR150" s="125">
        <f>'表1.4 销售预算表（出售）'!BS180</f>
        <v>0</v>
      </c>
      <c r="BS150" s="125">
        <f>'表1.4 销售预算表（出售）'!BT180</f>
        <v>0</v>
      </c>
      <c r="BT150" s="125">
        <f>'表1.4 销售预算表（出售）'!BU180</f>
        <v>0</v>
      </c>
      <c r="BU150" s="125">
        <f>'表1.4 销售预算表（出售）'!BV180</f>
        <v>0</v>
      </c>
      <c r="BV150" s="125">
        <f>'表1.4 销售预算表（出售）'!BW180</f>
        <v>0</v>
      </c>
      <c r="BW150" s="125">
        <f>'表1.4 销售预算表（出售）'!BX180</f>
        <v>0</v>
      </c>
      <c r="BX150" s="125">
        <f>'表1.4 销售预算表（出售）'!BY180</f>
        <v>0</v>
      </c>
      <c r="BY150" s="125">
        <f>'表1.4 销售预算表（出售）'!BZ180</f>
        <v>0</v>
      </c>
      <c r="BZ150" s="125">
        <f>'表1.4 销售预算表（出售）'!CA180</f>
        <v>0</v>
      </c>
      <c r="CA150" s="125">
        <f>'表1.4 销售预算表（出售）'!CB180</f>
        <v>0</v>
      </c>
      <c r="CB150" s="125">
        <f>'表1.4 销售预算表（出售）'!CC180</f>
        <v>0</v>
      </c>
      <c r="CC150" s="125">
        <f>'表1.4 销售预算表（出售）'!CD180</f>
        <v>0</v>
      </c>
      <c r="CD150" s="125">
        <f>'表1.4 销售预算表（出售）'!CE180</f>
        <v>0</v>
      </c>
      <c r="CE150" s="125">
        <f>'表1.4 销售预算表（出售）'!CF180</f>
        <v>0</v>
      </c>
      <c r="CF150" s="125">
        <f>'表1.4 销售预算表（出售）'!CG180</f>
        <v>0</v>
      </c>
      <c r="CG150" s="125">
        <f>'表1.4 销售预算表（出售）'!CH180</f>
        <v>0</v>
      </c>
      <c r="CH150" s="125">
        <f>'表1.4 销售预算表（出售）'!CI180</f>
        <v>0</v>
      </c>
      <c r="CI150" s="125">
        <f>'表1.4 销售预算表（出售）'!CJ180</f>
        <v>0</v>
      </c>
      <c r="CJ150" s="125">
        <f>'表1.4 销售预算表（出售）'!CK180</f>
        <v>0</v>
      </c>
      <c r="CK150" s="125">
        <f>'表1.4 销售预算表（出售）'!CL180</f>
        <v>0</v>
      </c>
      <c r="CL150" s="125">
        <f>'表1.4 销售预算表（出售）'!CM180</f>
        <v>0</v>
      </c>
      <c r="CM150" s="125">
        <f>'表1.4 销售预算表（出售）'!CN180</f>
        <v>0</v>
      </c>
      <c r="CN150" s="125">
        <f>'表1.4 销售预算表（出售）'!CO180</f>
        <v>0</v>
      </c>
      <c r="CO150" s="125">
        <f>'表1.4 销售预算表（出售）'!CP180</f>
        <v>0</v>
      </c>
      <c r="CP150" s="125">
        <f>'表1.4 销售预算表（出售）'!CQ180</f>
        <v>0</v>
      </c>
      <c r="CQ150" s="125">
        <f>'表1.4 销售预算表（出售）'!CR180</f>
        <v>0</v>
      </c>
      <c r="CR150" s="125">
        <f>'表1.4 销售预算表（出售）'!CS180</f>
        <v>0</v>
      </c>
      <c r="CS150" s="125">
        <f>'表1.4 销售预算表（出售）'!CT180</f>
        <v>0</v>
      </c>
      <c r="CT150" s="125">
        <f>'表1.4 销售预算表（出售）'!CU180</f>
        <v>0</v>
      </c>
      <c r="CU150" s="125">
        <f>'表1.4 销售预算表（出售）'!CV180</f>
        <v>0</v>
      </c>
      <c r="CV150" s="125">
        <f>'表1.4 销售预算表（出售）'!CW180</f>
        <v>0</v>
      </c>
      <c r="CW150" s="125">
        <f>'表1.4 销售预算表（出售）'!CX180</f>
        <v>0</v>
      </c>
      <c r="CX150" s="125">
        <f>'表1.4 销售预算表（出售）'!CY180</f>
        <v>0</v>
      </c>
      <c r="CY150" s="125">
        <f>'表1.4 销售预算表（出售）'!CZ180</f>
        <v>0</v>
      </c>
      <c r="CZ150" s="125">
        <f>'表1.4 销售预算表（出售）'!DA180</f>
        <v>0</v>
      </c>
      <c r="DA150" s="125">
        <f>'表1.4 销售预算表（出售）'!DB180</f>
        <v>0</v>
      </c>
      <c r="DB150" s="125">
        <f>'表1.4 销售预算表（出售）'!DC180</f>
        <v>0</v>
      </c>
      <c r="DC150" s="125">
        <f>'表1.4 销售预算表（出售）'!DD180</f>
        <v>0</v>
      </c>
      <c r="DD150" s="125">
        <f>'表1.4 销售预算表（出售）'!DE180</f>
        <v>0</v>
      </c>
      <c r="DE150" s="125">
        <f>'表1.4 销售预算表（出售）'!DF180</f>
        <v>0</v>
      </c>
      <c r="DF150" s="125">
        <f>'表1.4 销售预算表（出售）'!DG180</f>
        <v>0</v>
      </c>
      <c r="DG150" s="125">
        <f>'表1.4 销售预算表（出售）'!DH180</f>
        <v>0</v>
      </c>
      <c r="DH150" s="125">
        <f>'表1.4 销售预算表（出售）'!DI180</f>
        <v>0</v>
      </c>
      <c r="DI150" s="125">
        <f>'表1.4 销售预算表（出售）'!DJ180</f>
        <v>0</v>
      </c>
      <c r="DJ150" s="125">
        <f>'表1.4 销售预算表（出售）'!DK180</f>
        <v>0</v>
      </c>
      <c r="DK150" s="125">
        <f>'表1.4 销售预算表（出售）'!DL180</f>
        <v>0</v>
      </c>
      <c r="DL150" s="125">
        <f>'表1.4 销售预算表（出售）'!DM180</f>
        <v>0</v>
      </c>
      <c r="DM150" s="125">
        <f>'表1.4 销售预算表（出售）'!DN180</f>
        <v>0</v>
      </c>
      <c r="DN150" s="125">
        <f>'表1.4 销售预算表（出售）'!DO180</f>
        <v>0</v>
      </c>
      <c r="DO150" s="125">
        <f>'表1.4 销售预算表（出售）'!DP180</f>
        <v>0</v>
      </c>
      <c r="DP150" s="125">
        <f>'表1.4 销售预算表（出售）'!DQ180</f>
        <v>0</v>
      </c>
      <c r="DQ150" s="125">
        <f>'表1.4 销售预算表（出售）'!DR180</f>
        <v>0</v>
      </c>
      <c r="DR150" s="125">
        <f>'表1.4 销售预算表（出售）'!DS180</f>
        <v>0</v>
      </c>
      <c r="DS150" s="125">
        <f>'表1.4 销售预算表（出售）'!DT180</f>
        <v>0</v>
      </c>
      <c r="DT150" s="125">
        <f>'表1.4 销售预算表（出售）'!DU180</f>
        <v>0</v>
      </c>
      <c r="DU150" s="125">
        <f>'表1.4 销售预算表（出售）'!DV180</f>
        <v>0</v>
      </c>
      <c r="DV150" s="125">
        <f>'表1.4 销售预算表（出售）'!DW180</f>
        <v>0</v>
      </c>
      <c r="DW150" s="125">
        <f>'表1.4 销售预算表（出售）'!DX180</f>
        <v>0</v>
      </c>
      <c r="DX150" s="125">
        <f>'表1.4 销售预算表（出售）'!DY180</f>
        <v>0</v>
      </c>
      <c r="DY150" s="125">
        <f>'表1.4 销售预算表（出售）'!DZ180</f>
        <v>0</v>
      </c>
      <c r="DZ150" s="125">
        <f>'表1.4 销售预算表（出售）'!EA180</f>
        <v>0</v>
      </c>
      <c r="EA150" s="125">
        <f>'表1.4 销售预算表（出售）'!EB180</f>
        <v>0</v>
      </c>
      <c r="EB150" s="125">
        <f>'表1.4 销售预算表（出售）'!EC180</f>
        <v>0</v>
      </c>
      <c r="EC150" s="125">
        <f>'表1.4 销售预算表（出售）'!ED180</f>
        <v>0</v>
      </c>
      <c r="ED150" s="125">
        <f>'表1.4 销售预算表（出售）'!EE180</f>
        <v>0</v>
      </c>
      <c r="EE150" s="125">
        <f>'表1.4 销售预算表（出售）'!EF180</f>
        <v>0</v>
      </c>
      <c r="EF150" s="125">
        <f>'表1.4 销售预算表（出售）'!EG180</f>
        <v>0</v>
      </c>
      <c r="EG150" s="125">
        <f>'表1.4 销售预算表（出售）'!EH180</f>
        <v>0</v>
      </c>
      <c r="EH150" s="125">
        <f>'表1.4 销售预算表（出售）'!EI180</f>
        <v>0</v>
      </c>
      <c r="EI150" s="125">
        <f>'表1.4 销售预算表（出售）'!EJ180</f>
        <v>0</v>
      </c>
      <c r="EJ150" s="125">
        <f>'表1.4 销售预算表（出售）'!EK180</f>
        <v>0</v>
      </c>
      <c r="EK150" s="125">
        <f>'表1.4 销售预算表（出售）'!EL180</f>
        <v>0</v>
      </c>
      <c r="EL150" s="125">
        <f>'表1.4 销售预算表（出售）'!EM180</f>
        <v>0</v>
      </c>
      <c r="EM150" s="125">
        <f>'表1.4 销售预算表（出售）'!EN180</f>
        <v>0</v>
      </c>
      <c r="EN150" s="125">
        <f>'表1.4 销售预算表（出售）'!EO180</f>
        <v>0</v>
      </c>
      <c r="EO150" s="125">
        <f>'表1.4 销售预算表（出售）'!EP180</f>
        <v>0</v>
      </c>
      <c r="EP150" s="125">
        <f>'表1.4 销售预算表（出售）'!EQ180</f>
        <v>0</v>
      </c>
      <c r="EQ150" s="125">
        <f>'表1.4 销售预算表（出售）'!ER180</f>
        <v>0</v>
      </c>
      <c r="ER150" s="125">
        <f>'表1.4 销售预算表（出售）'!ES180</f>
        <v>0</v>
      </c>
      <c r="ES150" s="125">
        <f>'表1.4 销售预算表（出售）'!ET180</f>
        <v>0</v>
      </c>
      <c r="ET150" s="125">
        <f>'表1.4 销售预算表（出售）'!EU180</f>
        <v>0</v>
      </c>
      <c r="EU150" s="125">
        <f>'表1.4 销售预算表（出售）'!EV180</f>
        <v>0</v>
      </c>
      <c r="EV150" s="125">
        <f>'表1.4 销售预算表（出售）'!EW180</f>
        <v>0</v>
      </c>
      <c r="EW150" s="125">
        <f>'表1.4 销售预算表（出售）'!EX180</f>
        <v>0</v>
      </c>
      <c r="EX150" s="125">
        <f>'表1.4 销售预算表（出售）'!EY180</f>
        <v>0</v>
      </c>
      <c r="EY150" s="125">
        <f>'表1.4 销售预算表（出售）'!EZ180</f>
        <v>0</v>
      </c>
      <c r="EZ150" s="125">
        <f>'表1.4 销售预算表（出售）'!FA180</f>
        <v>0</v>
      </c>
      <c r="FA150" s="125">
        <f>'表1.4 销售预算表（出售）'!FB180</f>
        <v>0</v>
      </c>
      <c r="FB150" s="125">
        <f>'表1.4 销售预算表（出售）'!FC180</f>
        <v>0</v>
      </c>
      <c r="FC150" s="125">
        <f>'表1.4 销售预算表（出售）'!FD180</f>
        <v>0</v>
      </c>
      <c r="FD150" s="125">
        <f>'表1.4 销售预算表（出售）'!FE180</f>
        <v>0</v>
      </c>
      <c r="FE150" s="125">
        <f>'表1.4 销售预算表（出售）'!FF180</f>
        <v>0</v>
      </c>
      <c r="FF150" s="125">
        <f>'表1.4 销售预算表（出售）'!FG180</f>
        <v>0</v>
      </c>
      <c r="FG150" s="125">
        <f>'表1.4 销售预算表（出售）'!FH180</f>
        <v>0</v>
      </c>
      <c r="FH150" s="125">
        <f>'表1.4 销售预算表（出售）'!FI180</f>
        <v>0</v>
      </c>
      <c r="FI150" s="125">
        <f>'表1.4 销售预算表（出售）'!FJ180</f>
        <v>0</v>
      </c>
      <c r="FJ150" s="125">
        <f>'表1.4 销售预算表（出售）'!FK180</f>
        <v>0</v>
      </c>
      <c r="FK150" s="125">
        <f>'表1.4 销售预算表（出售）'!FL180</f>
        <v>0</v>
      </c>
      <c r="FL150" s="125">
        <f>'表1.4 销售预算表（出售）'!FM180</f>
        <v>0</v>
      </c>
      <c r="FM150" s="125">
        <f>'表1.4 销售预算表（出售）'!FN180</f>
        <v>0</v>
      </c>
      <c r="FN150" s="125">
        <f>'表1.4 销售预算表（出售）'!FO180</f>
        <v>0</v>
      </c>
      <c r="FO150" s="125">
        <f>'表1.4 销售预算表（出售）'!FP180</f>
        <v>0</v>
      </c>
      <c r="FP150" s="125">
        <f>'表1.4 销售预算表（出售）'!FQ180</f>
        <v>0</v>
      </c>
      <c r="FQ150" s="125">
        <f>'表1.4 销售预算表（出售）'!FR180</f>
        <v>0</v>
      </c>
      <c r="FR150" s="125">
        <f>'表1.4 销售预算表（出售）'!FS180</f>
        <v>0</v>
      </c>
      <c r="FS150" s="125">
        <f>'表1.4 销售预算表（出售）'!FT180</f>
        <v>0</v>
      </c>
      <c r="FT150" s="125">
        <f>'表1.4 销售预算表（出售）'!FU180</f>
        <v>0</v>
      </c>
      <c r="FU150" s="125">
        <f>'表1.4 销售预算表（出售）'!FV180</f>
        <v>0</v>
      </c>
      <c r="FV150" s="125">
        <f>'表1.4 销售预算表（出售）'!FW180</f>
        <v>0</v>
      </c>
      <c r="FW150" s="125">
        <f>'表1.4 销售预算表（出售）'!FX180</f>
        <v>0</v>
      </c>
      <c r="FX150" s="125">
        <f>'表1.4 销售预算表（出售）'!FY180</f>
        <v>0</v>
      </c>
      <c r="FY150" s="125">
        <f>'表1.4 销售预算表（出售）'!FZ180</f>
        <v>0</v>
      </c>
      <c r="FZ150" s="125">
        <f>'表1.4 销售预算表（出售）'!GA180</f>
        <v>0</v>
      </c>
      <c r="GA150" s="125">
        <f>'表1.4 销售预算表（出售）'!GB180</f>
        <v>0</v>
      </c>
      <c r="GB150" s="125">
        <f>'表1.4 销售预算表（出售）'!GC180</f>
        <v>0</v>
      </c>
      <c r="GC150" s="125">
        <f>'表1.4 销售预算表（出售）'!GD180</f>
        <v>0</v>
      </c>
      <c r="GD150" s="125">
        <f>'表1.4 销售预算表（出售）'!GE180</f>
        <v>0</v>
      </c>
      <c r="GE150" s="125">
        <f>'表1.4 销售预算表（出售）'!GF180</f>
        <v>0</v>
      </c>
    </row>
    <row r="151" spans="1:187" s="93" customFormat="1" ht="21" customHeight="1">
      <c r="A151" s="43" t="str">
        <f>目录及说明!$C$3</f>
        <v>XX地区</v>
      </c>
      <c r="B151" s="43" t="str">
        <f>目录及说明!$C$4</f>
        <v>XX项目</v>
      </c>
      <c r="C151" s="92" t="s">
        <v>9</v>
      </c>
      <c r="D151" s="853"/>
      <c r="E151" s="51">
        <f>'表1.4 销售预算表（出售）'!F181</f>
        <v>0</v>
      </c>
      <c r="F151" s="51">
        <f>'表1.4 销售预算表（出售）'!G181</f>
        <v>0</v>
      </c>
      <c r="G151" s="51">
        <f>'表1.4 销售预算表（出售）'!H181</f>
        <v>0</v>
      </c>
      <c r="H151" s="51">
        <f>'表1.4 销售预算表（出售）'!I181</f>
        <v>0</v>
      </c>
      <c r="I151" s="51">
        <f>'表1.4 销售预算表（出售）'!J181</f>
        <v>0</v>
      </c>
      <c r="J151" s="51">
        <f>'表1.4 销售预算表（出售）'!K181</f>
        <v>0</v>
      </c>
      <c r="K151" s="51">
        <f>'表1.4 销售预算表（出售）'!L181</f>
        <v>0</v>
      </c>
      <c r="L151" s="51">
        <f>'表1.4 销售预算表（出售）'!M181</f>
        <v>0</v>
      </c>
      <c r="M151" s="51">
        <f>'表1.4 销售预算表（出售）'!N181</f>
        <v>0</v>
      </c>
      <c r="N151" s="51">
        <f>'表1.4 销售预算表（出售）'!O181</f>
        <v>0</v>
      </c>
      <c r="O151" s="51">
        <f>'表1.4 销售预算表（出售）'!P181</f>
        <v>0</v>
      </c>
      <c r="P151" s="51">
        <f>'表1.4 销售预算表（出售）'!Q181</f>
        <v>0</v>
      </c>
      <c r="Q151" s="51">
        <f>'表1.4 销售预算表（出售）'!R181</f>
        <v>0</v>
      </c>
      <c r="R151" s="51">
        <f>'表1.4 销售预算表（出售）'!S181</f>
        <v>0</v>
      </c>
      <c r="S151" s="51">
        <f>'表1.4 销售预算表（出售）'!T181</f>
        <v>0</v>
      </c>
      <c r="T151" s="51">
        <f>'表1.4 销售预算表（出售）'!U181</f>
        <v>0</v>
      </c>
      <c r="U151" s="51">
        <f>'表1.4 销售预算表（出售）'!V181</f>
        <v>0</v>
      </c>
      <c r="V151" s="51">
        <f>'表1.4 销售预算表（出售）'!W181</f>
        <v>0</v>
      </c>
      <c r="W151" s="51">
        <f>'表1.4 销售预算表（出售）'!X181</f>
        <v>0</v>
      </c>
      <c r="X151" s="51">
        <f>'表1.4 销售预算表（出售）'!Y181</f>
        <v>0</v>
      </c>
      <c r="Y151" s="51">
        <f>'表1.4 销售预算表（出售）'!Z181</f>
        <v>0</v>
      </c>
      <c r="Z151" s="51">
        <f>'表1.4 销售预算表（出售）'!AA181</f>
        <v>0</v>
      </c>
      <c r="AA151" s="51">
        <f>'表1.4 销售预算表（出售）'!AB181</f>
        <v>0</v>
      </c>
      <c r="AB151" s="51">
        <f>'表1.4 销售预算表（出售）'!AC181</f>
        <v>0</v>
      </c>
      <c r="AC151" s="51">
        <f>'表1.4 销售预算表（出售）'!AD181</f>
        <v>0</v>
      </c>
      <c r="AD151" s="51">
        <f>'表1.4 销售预算表（出售）'!AE181</f>
        <v>0</v>
      </c>
      <c r="AE151" s="51">
        <f>'表1.4 销售预算表（出售）'!AF181</f>
        <v>0</v>
      </c>
      <c r="AF151" s="51">
        <f>'表1.4 销售预算表（出售）'!AG181</f>
        <v>0</v>
      </c>
      <c r="AG151" s="51">
        <f>'表1.4 销售预算表（出售）'!AH181</f>
        <v>0</v>
      </c>
      <c r="AH151" s="51">
        <f>'表1.4 销售预算表（出售）'!AI181</f>
        <v>0</v>
      </c>
      <c r="AI151" s="51">
        <f>'表1.4 销售预算表（出售）'!AJ181</f>
        <v>0</v>
      </c>
      <c r="AJ151" s="51">
        <f>'表1.4 销售预算表（出售）'!AK181</f>
        <v>0</v>
      </c>
      <c r="AK151" s="51">
        <f>'表1.4 销售预算表（出售）'!AL181</f>
        <v>0</v>
      </c>
      <c r="AL151" s="51">
        <f>'表1.4 销售预算表（出售）'!AM181</f>
        <v>0</v>
      </c>
      <c r="AM151" s="51">
        <f>'表1.4 销售预算表（出售）'!AN181</f>
        <v>0</v>
      </c>
      <c r="AN151" s="51">
        <f>'表1.4 销售预算表（出售）'!AO181</f>
        <v>0</v>
      </c>
      <c r="AO151" s="51">
        <f>'表1.4 销售预算表（出售）'!AP181</f>
        <v>0</v>
      </c>
      <c r="AP151" s="51">
        <f>'表1.4 销售预算表（出售）'!AQ181</f>
        <v>0</v>
      </c>
      <c r="AQ151" s="51">
        <f>'表1.4 销售预算表（出售）'!AR181</f>
        <v>0</v>
      </c>
      <c r="AR151" s="51">
        <f>'表1.4 销售预算表（出售）'!AS181</f>
        <v>0</v>
      </c>
      <c r="AS151" s="51">
        <f>'表1.4 销售预算表（出售）'!AT181</f>
        <v>0</v>
      </c>
      <c r="AT151" s="51">
        <f>'表1.4 销售预算表（出售）'!AU181</f>
        <v>0</v>
      </c>
      <c r="AU151" s="51">
        <f>'表1.4 销售预算表（出售）'!AV181</f>
        <v>0</v>
      </c>
      <c r="AV151" s="51">
        <f>'表1.4 销售预算表（出售）'!AW181</f>
        <v>0</v>
      </c>
      <c r="AW151" s="51">
        <f>'表1.4 销售预算表（出售）'!AX181</f>
        <v>0</v>
      </c>
      <c r="AX151" s="51">
        <f>'表1.4 销售预算表（出售）'!AY181</f>
        <v>0</v>
      </c>
      <c r="AY151" s="51">
        <f>'表1.4 销售预算表（出售）'!AZ181</f>
        <v>0</v>
      </c>
      <c r="AZ151" s="51">
        <f>'表1.4 销售预算表（出售）'!BA181</f>
        <v>0</v>
      </c>
      <c r="BA151" s="51">
        <f>'表1.4 销售预算表（出售）'!BB181</f>
        <v>0</v>
      </c>
      <c r="BB151" s="51">
        <f>'表1.4 销售预算表（出售）'!BC181</f>
        <v>0</v>
      </c>
      <c r="BC151" s="51">
        <f>'表1.4 销售预算表（出售）'!BD181</f>
        <v>0</v>
      </c>
      <c r="BD151" s="51">
        <f>'表1.4 销售预算表（出售）'!BE181</f>
        <v>0</v>
      </c>
      <c r="BE151" s="51">
        <f>'表1.4 销售预算表（出售）'!BF181</f>
        <v>0</v>
      </c>
      <c r="BF151" s="51">
        <f>'表1.4 销售预算表（出售）'!BG181</f>
        <v>0</v>
      </c>
      <c r="BG151" s="51">
        <f>'表1.4 销售预算表（出售）'!BH181</f>
        <v>0</v>
      </c>
      <c r="BH151" s="51">
        <f>'表1.4 销售预算表（出售）'!BI181</f>
        <v>0</v>
      </c>
      <c r="BI151" s="51">
        <f>'表1.4 销售预算表（出售）'!BJ181</f>
        <v>0</v>
      </c>
      <c r="BJ151" s="51">
        <f>'表1.4 销售预算表（出售）'!BK181</f>
        <v>0</v>
      </c>
      <c r="BK151" s="51">
        <f>'表1.4 销售预算表（出售）'!BL181</f>
        <v>0</v>
      </c>
      <c r="BL151" s="51">
        <f>'表1.4 销售预算表（出售）'!BM181</f>
        <v>0</v>
      </c>
      <c r="BM151" s="51">
        <f>'表1.4 销售预算表（出售）'!BN181</f>
        <v>0</v>
      </c>
      <c r="BN151" s="51">
        <f>'表1.4 销售预算表（出售）'!BO181</f>
        <v>0</v>
      </c>
      <c r="BO151" s="51">
        <f>'表1.4 销售预算表（出售）'!BP181</f>
        <v>0</v>
      </c>
      <c r="BP151" s="51">
        <f>'表1.4 销售预算表（出售）'!BQ181</f>
        <v>0</v>
      </c>
      <c r="BQ151" s="51">
        <f>'表1.4 销售预算表（出售）'!BR181</f>
        <v>0</v>
      </c>
      <c r="BR151" s="51">
        <f>'表1.4 销售预算表（出售）'!BS181</f>
        <v>0</v>
      </c>
      <c r="BS151" s="51">
        <f>'表1.4 销售预算表（出售）'!BT181</f>
        <v>0</v>
      </c>
      <c r="BT151" s="51">
        <f>'表1.4 销售预算表（出售）'!BU181</f>
        <v>0</v>
      </c>
      <c r="BU151" s="51">
        <f>'表1.4 销售预算表（出售）'!BV181</f>
        <v>0</v>
      </c>
      <c r="BV151" s="51">
        <f>'表1.4 销售预算表（出售）'!BW181</f>
        <v>0</v>
      </c>
      <c r="BW151" s="51">
        <f>'表1.4 销售预算表（出售）'!BX181</f>
        <v>0</v>
      </c>
      <c r="BX151" s="51">
        <f>'表1.4 销售预算表（出售）'!BY181</f>
        <v>0</v>
      </c>
      <c r="BY151" s="51">
        <f>'表1.4 销售预算表（出售）'!BZ181</f>
        <v>0</v>
      </c>
      <c r="BZ151" s="51">
        <f>'表1.4 销售预算表（出售）'!CA181</f>
        <v>0</v>
      </c>
      <c r="CA151" s="51">
        <f>'表1.4 销售预算表（出售）'!CB181</f>
        <v>0</v>
      </c>
      <c r="CB151" s="51">
        <f>'表1.4 销售预算表（出售）'!CC181</f>
        <v>0</v>
      </c>
      <c r="CC151" s="51">
        <f>'表1.4 销售预算表（出售）'!CD181</f>
        <v>0</v>
      </c>
      <c r="CD151" s="51">
        <f>'表1.4 销售预算表（出售）'!CE181</f>
        <v>0</v>
      </c>
      <c r="CE151" s="51">
        <f>'表1.4 销售预算表（出售）'!CF181</f>
        <v>0</v>
      </c>
      <c r="CF151" s="51">
        <f>'表1.4 销售预算表（出售）'!CG181</f>
        <v>0</v>
      </c>
      <c r="CG151" s="51">
        <f>'表1.4 销售预算表（出售）'!CH181</f>
        <v>0</v>
      </c>
      <c r="CH151" s="51">
        <f>'表1.4 销售预算表（出售）'!CI181</f>
        <v>0</v>
      </c>
      <c r="CI151" s="51">
        <f>'表1.4 销售预算表（出售）'!CJ181</f>
        <v>0</v>
      </c>
      <c r="CJ151" s="51">
        <f>'表1.4 销售预算表（出售）'!CK181</f>
        <v>0</v>
      </c>
      <c r="CK151" s="51">
        <f>'表1.4 销售预算表（出售）'!CL181</f>
        <v>0</v>
      </c>
      <c r="CL151" s="51">
        <f>'表1.4 销售预算表（出售）'!CM181</f>
        <v>0</v>
      </c>
      <c r="CM151" s="51">
        <f>'表1.4 销售预算表（出售）'!CN181</f>
        <v>0</v>
      </c>
      <c r="CN151" s="51">
        <f>'表1.4 销售预算表（出售）'!CO181</f>
        <v>0</v>
      </c>
      <c r="CO151" s="51">
        <f>'表1.4 销售预算表（出售）'!CP181</f>
        <v>0</v>
      </c>
      <c r="CP151" s="51">
        <f>'表1.4 销售预算表（出售）'!CQ181</f>
        <v>0</v>
      </c>
      <c r="CQ151" s="51">
        <f>'表1.4 销售预算表（出售）'!CR181</f>
        <v>0</v>
      </c>
      <c r="CR151" s="51">
        <f>'表1.4 销售预算表（出售）'!CS181</f>
        <v>0</v>
      </c>
      <c r="CS151" s="51">
        <f>'表1.4 销售预算表（出售）'!CT181</f>
        <v>0</v>
      </c>
      <c r="CT151" s="51">
        <f>'表1.4 销售预算表（出售）'!CU181</f>
        <v>0</v>
      </c>
      <c r="CU151" s="51">
        <f>'表1.4 销售预算表（出售）'!CV181</f>
        <v>0</v>
      </c>
      <c r="CV151" s="51">
        <f>'表1.4 销售预算表（出售）'!CW181</f>
        <v>0</v>
      </c>
      <c r="CW151" s="51">
        <f>'表1.4 销售预算表（出售）'!CX181</f>
        <v>0</v>
      </c>
      <c r="CX151" s="51">
        <f>'表1.4 销售预算表（出售）'!CY181</f>
        <v>0</v>
      </c>
      <c r="CY151" s="51">
        <f>'表1.4 销售预算表（出售）'!CZ181</f>
        <v>0</v>
      </c>
      <c r="CZ151" s="51">
        <f>'表1.4 销售预算表（出售）'!DA181</f>
        <v>0</v>
      </c>
      <c r="DA151" s="51">
        <f>'表1.4 销售预算表（出售）'!DB181</f>
        <v>0</v>
      </c>
      <c r="DB151" s="51">
        <f>'表1.4 销售预算表（出售）'!DC181</f>
        <v>0</v>
      </c>
      <c r="DC151" s="51">
        <f>'表1.4 销售预算表（出售）'!DD181</f>
        <v>0</v>
      </c>
      <c r="DD151" s="51">
        <f>'表1.4 销售预算表（出售）'!DE181</f>
        <v>0</v>
      </c>
      <c r="DE151" s="51">
        <f>'表1.4 销售预算表（出售）'!DF181</f>
        <v>0</v>
      </c>
      <c r="DF151" s="51">
        <f>'表1.4 销售预算表（出售）'!DG181</f>
        <v>0</v>
      </c>
      <c r="DG151" s="51">
        <f>'表1.4 销售预算表（出售）'!DH181</f>
        <v>0</v>
      </c>
      <c r="DH151" s="51">
        <f>'表1.4 销售预算表（出售）'!DI181</f>
        <v>0</v>
      </c>
      <c r="DI151" s="51">
        <f>'表1.4 销售预算表（出售）'!DJ181</f>
        <v>0</v>
      </c>
      <c r="DJ151" s="51">
        <f>'表1.4 销售预算表（出售）'!DK181</f>
        <v>0</v>
      </c>
      <c r="DK151" s="51">
        <f>'表1.4 销售预算表（出售）'!DL181</f>
        <v>0</v>
      </c>
      <c r="DL151" s="51">
        <f>'表1.4 销售预算表（出售）'!DM181</f>
        <v>0</v>
      </c>
      <c r="DM151" s="51">
        <f>'表1.4 销售预算表（出售）'!DN181</f>
        <v>0</v>
      </c>
      <c r="DN151" s="51">
        <f>'表1.4 销售预算表（出售）'!DO181</f>
        <v>0</v>
      </c>
      <c r="DO151" s="51">
        <f>'表1.4 销售预算表（出售）'!DP181</f>
        <v>0</v>
      </c>
      <c r="DP151" s="51">
        <f>'表1.4 销售预算表（出售）'!DQ181</f>
        <v>0</v>
      </c>
      <c r="DQ151" s="51">
        <f>'表1.4 销售预算表（出售）'!DR181</f>
        <v>0</v>
      </c>
      <c r="DR151" s="51">
        <f>'表1.4 销售预算表（出售）'!DS181</f>
        <v>0</v>
      </c>
      <c r="DS151" s="51">
        <f>'表1.4 销售预算表（出售）'!DT181</f>
        <v>0</v>
      </c>
      <c r="DT151" s="51">
        <f>'表1.4 销售预算表（出售）'!DU181</f>
        <v>0</v>
      </c>
      <c r="DU151" s="51">
        <f>'表1.4 销售预算表（出售）'!DV181</f>
        <v>0</v>
      </c>
      <c r="DV151" s="51">
        <f>'表1.4 销售预算表（出售）'!DW181</f>
        <v>0</v>
      </c>
      <c r="DW151" s="51">
        <f>'表1.4 销售预算表（出售）'!DX181</f>
        <v>0</v>
      </c>
      <c r="DX151" s="51">
        <f>'表1.4 销售预算表（出售）'!DY181</f>
        <v>0</v>
      </c>
      <c r="DY151" s="51">
        <f>'表1.4 销售预算表（出售）'!DZ181</f>
        <v>0</v>
      </c>
      <c r="DZ151" s="51">
        <f>'表1.4 销售预算表（出售）'!EA181</f>
        <v>0</v>
      </c>
      <c r="EA151" s="51">
        <f>'表1.4 销售预算表（出售）'!EB181</f>
        <v>0</v>
      </c>
      <c r="EB151" s="51">
        <f>'表1.4 销售预算表（出售）'!EC181</f>
        <v>0</v>
      </c>
      <c r="EC151" s="51">
        <f>'表1.4 销售预算表（出售）'!ED181</f>
        <v>0</v>
      </c>
      <c r="ED151" s="51">
        <f>'表1.4 销售预算表（出售）'!EE181</f>
        <v>0</v>
      </c>
      <c r="EE151" s="51">
        <f>'表1.4 销售预算表（出售）'!EF181</f>
        <v>0</v>
      </c>
      <c r="EF151" s="51">
        <f>'表1.4 销售预算表（出售）'!EG181</f>
        <v>0</v>
      </c>
      <c r="EG151" s="51">
        <f>'表1.4 销售预算表（出售）'!EH181</f>
        <v>0</v>
      </c>
      <c r="EH151" s="51">
        <f>'表1.4 销售预算表（出售）'!EI181</f>
        <v>0</v>
      </c>
      <c r="EI151" s="51">
        <f>'表1.4 销售预算表（出售）'!EJ181</f>
        <v>0</v>
      </c>
      <c r="EJ151" s="51">
        <f>'表1.4 销售预算表（出售）'!EK181</f>
        <v>0</v>
      </c>
      <c r="EK151" s="51">
        <f>'表1.4 销售预算表（出售）'!EL181</f>
        <v>0</v>
      </c>
      <c r="EL151" s="51">
        <f>'表1.4 销售预算表（出售）'!EM181</f>
        <v>0</v>
      </c>
      <c r="EM151" s="51">
        <f>'表1.4 销售预算表（出售）'!EN181</f>
        <v>0</v>
      </c>
      <c r="EN151" s="51">
        <f>'表1.4 销售预算表（出售）'!EO181</f>
        <v>0</v>
      </c>
      <c r="EO151" s="51">
        <f>'表1.4 销售预算表（出售）'!EP181</f>
        <v>0</v>
      </c>
      <c r="EP151" s="51">
        <f>'表1.4 销售预算表（出售）'!EQ181</f>
        <v>0</v>
      </c>
      <c r="EQ151" s="51">
        <f>'表1.4 销售预算表（出售）'!ER181</f>
        <v>0</v>
      </c>
      <c r="ER151" s="51">
        <f>'表1.4 销售预算表（出售）'!ES181</f>
        <v>0</v>
      </c>
      <c r="ES151" s="51">
        <f>'表1.4 销售预算表（出售）'!ET181</f>
        <v>0</v>
      </c>
      <c r="ET151" s="51">
        <f>'表1.4 销售预算表（出售）'!EU181</f>
        <v>0</v>
      </c>
      <c r="EU151" s="51">
        <f>'表1.4 销售预算表（出售）'!EV181</f>
        <v>0</v>
      </c>
      <c r="EV151" s="51">
        <f>'表1.4 销售预算表（出售）'!EW181</f>
        <v>0</v>
      </c>
      <c r="EW151" s="51">
        <f>'表1.4 销售预算表（出售）'!EX181</f>
        <v>0</v>
      </c>
      <c r="EX151" s="51">
        <f>'表1.4 销售预算表（出售）'!EY181</f>
        <v>0</v>
      </c>
      <c r="EY151" s="51">
        <f>'表1.4 销售预算表（出售）'!EZ181</f>
        <v>0</v>
      </c>
      <c r="EZ151" s="51">
        <f>'表1.4 销售预算表（出售）'!FA181</f>
        <v>0</v>
      </c>
      <c r="FA151" s="51">
        <f>'表1.4 销售预算表（出售）'!FB181</f>
        <v>0</v>
      </c>
      <c r="FB151" s="51">
        <f>'表1.4 销售预算表（出售）'!FC181</f>
        <v>0</v>
      </c>
      <c r="FC151" s="51">
        <f>'表1.4 销售预算表（出售）'!FD181</f>
        <v>0</v>
      </c>
      <c r="FD151" s="51">
        <f>'表1.4 销售预算表（出售）'!FE181</f>
        <v>0</v>
      </c>
      <c r="FE151" s="51">
        <f>'表1.4 销售预算表（出售）'!FF181</f>
        <v>0</v>
      </c>
      <c r="FF151" s="51">
        <f>'表1.4 销售预算表（出售）'!FG181</f>
        <v>0</v>
      </c>
      <c r="FG151" s="51">
        <f>'表1.4 销售预算表（出售）'!FH181</f>
        <v>0</v>
      </c>
      <c r="FH151" s="51">
        <f>'表1.4 销售预算表（出售）'!FI181</f>
        <v>0</v>
      </c>
      <c r="FI151" s="51">
        <f>'表1.4 销售预算表（出售）'!FJ181</f>
        <v>0</v>
      </c>
      <c r="FJ151" s="51">
        <f>'表1.4 销售预算表（出售）'!FK181</f>
        <v>0</v>
      </c>
      <c r="FK151" s="51">
        <f>'表1.4 销售预算表（出售）'!FL181</f>
        <v>0</v>
      </c>
      <c r="FL151" s="51">
        <f>'表1.4 销售预算表（出售）'!FM181</f>
        <v>0</v>
      </c>
      <c r="FM151" s="51">
        <f>'表1.4 销售预算表（出售）'!FN181</f>
        <v>0</v>
      </c>
      <c r="FN151" s="51">
        <f>'表1.4 销售预算表（出售）'!FO181</f>
        <v>0</v>
      </c>
      <c r="FO151" s="51">
        <f>'表1.4 销售预算表（出售）'!FP181</f>
        <v>0</v>
      </c>
      <c r="FP151" s="51">
        <f>'表1.4 销售预算表（出售）'!FQ181</f>
        <v>0</v>
      </c>
      <c r="FQ151" s="51">
        <f>'表1.4 销售预算表（出售）'!FR181</f>
        <v>0</v>
      </c>
      <c r="FR151" s="51">
        <f>'表1.4 销售预算表（出售）'!FS181</f>
        <v>0</v>
      </c>
      <c r="FS151" s="51">
        <f>'表1.4 销售预算表（出售）'!FT181</f>
        <v>0</v>
      </c>
      <c r="FT151" s="51">
        <f>'表1.4 销售预算表（出售）'!FU181</f>
        <v>0</v>
      </c>
      <c r="FU151" s="51">
        <f>'表1.4 销售预算表（出售）'!FV181</f>
        <v>0</v>
      </c>
      <c r="FV151" s="51">
        <f>'表1.4 销售预算表（出售）'!FW181</f>
        <v>0</v>
      </c>
      <c r="FW151" s="51">
        <f>'表1.4 销售预算表（出售）'!FX181</f>
        <v>0</v>
      </c>
      <c r="FX151" s="51">
        <f>'表1.4 销售预算表（出售）'!FY181</f>
        <v>0</v>
      </c>
      <c r="FY151" s="51">
        <f>'表1.4 销售预算表（出售）'!FZ181</f>
        <v>0</v>
      </c>
      <c r="FZ151" s="51">
        <f>'表1.4 销售预算表（出售）'!GA181</f>
        <v>0</v>
      </c>
      <c r="GA151" s="51">
        <f>'表1.4 销售预算表（出售）'!GB181</f>
        <v>0</v>
      </c>
      <c r="GB151" s="51">
        <f>'表1.4 销售预算表（出售）'!GC181</f>
        <v>0</v>
      </c>
      <c r="GC151" s="51">
        <f>'表1.4 销售预算表（出售）'!GD181</f>
        <v>0</v>
      </c>
      <c r="GD151" s="51">
        <f>'表1.4 销售预算表（出售）'!GE181</f>
        <v>0</v>
      </c>
      <c r="GE151" s="51">
        <f>'表1.4 销售预算表（出售）'!GF181</f>
        <v>0</v>
      </c>
    </row>
    <row r="152" spans="1:187" s="93" customFormat="1" ht="21" customHeight="1" outlineLevel="1">
      <c r="A152" s="43" t="str">
        <f>目录及说明!$C$3</f>
        <v>XX地区</v>
      </c>
      <c r="B152" s="43" t="str">
        <f>目录及说明!$C$4</f>
        <v>XX项目</v>
      </c>
      <c r="C152" s="94" t="str">
        <f t="shared" ref="C152:C153" si="284">C32</f>
        <v>类别1</v>
      </c>
      <c r="D152" s="854"/>
      <c r="E152" s="125">
        <f>'表1.4 销售预算表（出售）'!F182</f>
        <v>0</v>
      </c>
      <c r="F152" s="125">
        <f>'表1.4 销售预算表（出售）'!G182</f>
        <v>0</v>
      </c>
      <c r="G152" s="125">
        <f>'表1.4 销售预算表（出售）'!H182</f>
        <v>0</v>
      </c>
      <c r="H152" s="125">
        <f>'表1.4 销售预算表（出售）'!I182</f>
        <v>0</v>
      </c>
      <c r="I152" s="125">
        <f>'表1.4 销售预算表（出售）'!J182</f>
        <v>0</v>
      </c>
      <c r="J152" s="125">
        <f>'表1.4 销售预算表（出售）'!K182</f>
        <v>0</v>
      </c>
      <c r="K152" s="125">
        <f>'表1.4 销售预算表（出售）'!L182</f>
        <v>0</v>
      </c>
      <c r="L152" s="125">
        <f>'表1.4 销售预算表（出售）'!M182</f>
        <v>0</v>
      </c>
      <c r="M152" s="125">
        <f>'表1.4 销售预算表（出售）'!N182</f>
        <v>0</v>
      </c>
      <c r="N152" s="125">
        <f>'表1.4 销售预算表（出售）'!O182</f>
        <v>0</v>
      </c>
      <c r="O152" s="125">
        <f>'表1.4 销售预算表（出售）'!P182</f>
        <v>0</v>
      </c>
      <c r="P152" s="125">
        <f>'表1.4 销售预算表（出售）'!Q182</f>
        <v>0</v>
      </c>
      <c r="Q152" s="125">
        <f>'表1.4 销售预算表（出售）'!R182</f>
        <v>0</v>
      </c>
      <c r="R152" s="125">
        <f>'表1.4 销售预算表（出售）'!S182</f>
        <v>0</v>
      </c>
      <c r="S152" s="125">
        <f>'表1.4 销售预算表（出售）'!T182</f>
        <v>0</v>
      </c>
      <c r="T152" s="125">
        <f>'表1.4 销售预算表（出售）'!U182</f>
        <v>0</v>
      </c>
      <c r="U152" s="125">
        <f>'表1.4 销售预算表（出售）'!V182</f>
        <v>0</v>
      </c>
      <c r="V152" s="125">
        <f>'表1.4 销售预算表（出售）'!W182</f>
        <v>0</v>
      </c>
      <c r="W152" s="125">
        <f>'表1.4 销售预算表（出售）'!X182</f>
        <v>0</v>
      </c>
      <c r="X152" s="125">
        <f>'表1.4 销售预算表（出售）'!Y182</f>
        <v>0</v>
      </c>
      <c r="Y152" s="125">
        <f>'表1.4 销售预算表（出售）'!Z182</f>
        <v>0</v>
      </c>
      <c r="Z152" s="125">
        <f>'表1.4 销售预算表（出售）'!AA182</f>
        <v>0</v>
      </c>
      <c r="AA152" s="125">
        <f>'表1.4 销售预算表（出售）'!AB182</f>
        <v>0</v>
      </c>
      <c r="AB152" s="125">
        <f>'表1.4 销售预算表（出售）'!AC182</f>
        <v>0</v>
      </c>
      <c r="AC152" s="125">
        <f>'表1.4 销售预算表（出售）'!AD182</f>
        <v>0</v>
      </c>
      <c r="AD152" s="125">
        <f>'表1.4 销售预算表（出售）'!AE182</f>
        <v>0</v>
      </c>
      <c r="AE152" s="125">
        <f>'表1.4 销售预算表（出售）'!AF182</f>
        <v>0</v>
      </c>
      <c r="AF152" s="125">
        <f>'表1.4 销售预算表（出售）'!AG182</f>
        <v>0</v>
      </c>
      <c r="AG152" s="125">
        <f>'表1.4 销售预算表（出售）'!AH182</f>
        <v>0</v>
      </c>
      <c r="AH152" s="125">
        <f>'表1.4 销售预算表（出售）'!AI182</f>
        <v>0</v>
      </c>
      <c r="AI152" s="125">
        <f>'表1.4 销售预算表（出售）'!AJ182</f>
        <v>0</v>
      </c>
      <c r="AJ152" s="125">
        <f>'表1.4 销售预算表（出售）'!AK182</f>
        <v>0</v>
      </c>
      <c r="AK152" s="125">
        <f>'表1.4 销售预算表（出售）'!AL182</f>
        <v>0</v>
      </c>
      <c r="AL152" s="125">
        <f>'表1.4 销售预算表（出售）'!AM182</f>
        <v>0</v>
      </c>
      <c r="AM152" s="125">
        <f>'表1.4 销售预算表（出售）'!AN182</f>
        <v>0</v>
      </c>
      <c r="AN152" s="125">
        <f>'表1.4 销售预算表（出售）'!AO182</f>
        <v>0</v>
      </c>
      <c r="AO152" s="125">
        <f>'表1.4 销售预算表（出售）'!AP182</f>
        <v>0</v>
      </c>
      <c r="AP152" s="125">
        <f>'表1.4 销售预算表（出售）'!AQ182</f>
        <v>0</v>
      </c>
      <c r="AQ152" s="125">
        <f>'表1.4 销售预算表（出售）'!AR182</f>
        <v>0</v>
      </c>
      <c r="AR152" s="125">
        <f>'表1.4 销售预算表（出售）'!AS182</f>
        <v>0</v>
      </c>
      <c r="AS152" s="125">
        <f>'表1.4 销售预算表（出售）'!AT182</f>
        <v>0</v>
      </c>
      <c r="AT152" s="125">
        <f>'表1.4 销售预算表（出售）'!AU182</f>
        <v>0</v>
      </c>
      <c r="AU152" s="125">
        <f>'表1.4 销售预算表（出售）'!AV182</f>
        <v>0</v>
      </c>
      <c r="AV152" s="125">
        <f>'表1.4 销售预算表（出售）'!AW182</f>
        <v>0</v>
      </c>
      <c r="AW152" s="125">
        <f>'表1.4 销售预算表（出售）'!AX182</f>
        <v>0</v>
      </c>
      <c r="AX152" s="125">
        <f>'表1.4 销售预算表（出售）'!AY182</f>
        <v>0</v>
      </c>
      <c r="AY152" s="125">
        <f>'表1.4 销售预算表（出售）'!AZ182</f>
        <v>0</v>
      </c>
      <c r="AZ152" s="125">
        <f>'表1.4 销售预算表（出售）'!BA182</f>
        <v>0</v>
      </c>
      <c r="BA152" s="125">
        <f>'表1.4 销售预算表（出售）'!BB182</f>
        <v>0</v>
      </c>
      <c r="BB152" s="125">
        <f>'表1.4 销售预算表（出售）'!BC182</f>
        <v>0</v>
      </c>
      <c r="BC152" s="125">
        <f>'表1.4 销售预算表（出售）'!BD182</f>
        <v>0</v>
      </c>
      <c r="BD152" s="125">
        <f>'表1.4 销售预算表（出售）'!BE182</f>
        <v>0</v>
      </c>
      <c r="BE152" s="125">
        <f>'表1.4 销售预算表（出售）'!BF182</f>
        <v>0</v>
      </c>
      <c r="BF152" s="125">
        <f>'表1.4 销售预算表（出售）'!BG182</f>
        <v>0</v>
      </c>
      <c r="BG152" s="125">
        <f>'表1.4 销售预算表（出售）'!BH182</f>
        <v>0</v>
      </c>
      <c r="BH152" s="125">
        <f>'表1.4 销售预算表（出售）'!BI182</f>
        <v>0</v>
      </c>
      <c r="BI152" s="125">
        <f>'表1.4 销售预算表（出售）'!BJ182</f>
        <v>0</v>
      </c>
      <c r="BJ152" s="125">
        <f>'表1.4 销售预算表（出售）'!BK182</f>
        <v>0</v>
      </c>
      <c r="BK152" s="125">
        <f>'表1.4 销售预算表（出售）'!BL182</f>
        <v>0</v>
      </c>
      <c r="BL152" s="125">
        <f>'表1.4 销售预算表（出售）'!BM182</f>
        <v>0</v>
      </c>
      <c r="BM152" s="125">
        <f>'表1.4 销售预算表（出售）'!BN182</f>
        <v>0</v>
      </c>
      <c r="BN152" s="125">
        <f>'表1.4 销售预算表（出售）'!BO182</f>
        <v>0</v>
      </c>
      <c r="BO152" s="125">
        <f>'表1.4 销售预算表（出售）'!BP182</f>
        <v>0</v>
      </c>
      <c r="BP152" s="125">
        <f>'表1.4 销售预算表（出售）'!BQ182</f>
        <v>0</v>
      </c>
      <c r="BQ152" s="125">
        <f>'表1.4 销售预算表（出售）'!BR182</f>
        <v>0</v>
      </c>
      <c r="BR152" s="125">
        <f>'表1.4 销售预算表（出售）'!BS182</f>
        <v>0</v>
      </c>
      <c r="BS152" s="125">
        <f>'表1.4 销售预算表（出售）'!BT182</f>
        <v>0</v>
      </c>
      <c r="BT152" s="125">
        <f>'表1.4 销售预算表（出售）'!BU182</f>
        <v>0</v>
      </c>
      <c r="BU152" s="125">
        <f>'表1.4 销售预算表（出售）'!BV182</f>
        <v>0</v>
      </c>
      <c r="BV152" s="125">
        <f>'表1.4 销售预算表（出售）'!BW182</f>
        <v>0</v>
      </c>
      <c r="BW152" s="125">
        <f>'表1.4 销售预算表（出售）'!BX182</f>
        <v>0</v>
      </c>
      <c r="BX152" s="125">
        <f>'表1.4 销售预算表（出售）'!BY182</f>
        <v>0</v>
      </c>
      <c r="BY152" s="125">
        <f>'表1.4 销售预算表（出售）'!BZ182</f>
        <v>0</v>
      </c>
      <c r="BZ152" s="125">
        <f>'表1.4 销售预算表（出售）'!CA182</f>
        <v>0</v>
      </c>
      <c r="CA152" s="125">
        <f>'表1.4 销售预算表（出售）'!CB182</f>
        <v>0</v>
      </c>
      <c r="CB152" s="125">
        <f>'表1.4 销售预算表（出售）'!CC182</f>
        <v>0</v>
      </c>
      <c r="CC152" s="125">
        <f>'表1.4 销售预算表（出售）'!CD182</f>
        <v>0</v>
      </c>
      <c r="CD152" s="125">
        <f>'表1.4 销售预算表（出售）'!CE182</f>
        <v>0</v>
      </c>
      <c r="CE152" s="125">
        <f>'表1.4 销售预算表（出售）'!CF182</f>
        <v>0</v>
      </c>
      <c r="CF152" s="125">
        <f>'表1.4 销售预算表（出售）'!CG182</f>
        <v>0</v>
      </c>
      <c r="CG152" s="125">
        <f>'表1.4 销售预算表（出售）'!CH182</f>
        <v>0</v>
      </c>
      <c r="CH152" s="125">
        <f>'表1.4 销售预算表（出售）'!CI182</f>
        <v>0</v>
      </c>
      <c r="CI152" s="125">
        <f>'表1.4 销售预算表（出售）'!CJ182</f>
        <v>0</v>
      </c>
      <c r="CJ152" s="125">
        <f>'表1.4 销售预算表（出售）'!CK182</f>
        <v>0</v>
      </c>
      <c r="CK152" s="125">
        <f>'表1.4 销售预算表（出售）'!CL182</f>
        <v>0</v>
      </c>
      <c r="CL152" s="125">
        <f>'表1.4 销售预算表（出售）'!CM182</f>
        <v>0</v>
      </c>
      <c r="CM152" s="125">
        <f>'表1.4 销售预算表（出售）'!CN182</f>
        <v>0</v>
      </c>
      <c r="CN152" s="125">
        <f>'表1.4 销售预算表（出售）'!CO182</f>
        <v>0</v>
      </c>
      <c r="CO152" s="125">
        <f>'表1.4 销售预算表（出售）'!CP182</f>
        <v>0</v>
      </c>
      <c r="CP152" s="125">
        <f>'表1.4 销售预算表（出售）'!CQ182</f>
        <v>0</v>
      </c>
      <c r="CQ152" s="125">
        <f>'表1.4 销售预算表（出售）'!CR182</f>
        <v>0</v>
      </c>
      <c r="CR152" s="125">
        <f>'表1.4 销售预算表（出售）'!CS182</f>
        <v>0</v>
      </c>
      <c r="CS152" s="125">
        <f>'表1.4 销售预算表（出售）'!CT182</f>
        <v>0</v>
      </c>
      <c r="CT152" s="125">
        <f>'表1.4 销售预算表（出售）'!CU182</f>
        <v>0</v>
      </c>
      <c r="CU152" s="125">
        <f>'表1.4 销售预算表（出售）'!CV182</f>
        <v>0</v>
      </c>
      <c r="CV152" s="125">
        <f>'表1.4 销售预算表（出售）'!CW182</f>
        <v>0</v>
      </c>
      <c r="CW152" s="125">
        <f>'表1.4 销售预算表（出售）'!CX182</f>
        <v>0</v>
      </c>
      <c r="CX152" s="125">
        <f>'表1.4 销售预算表（出售）'!CY182</f>
        <v>0</v>
      </c>
      <c r="CY152" s="125">
        <f>'表1.4 销售预算表（出售）'!CZ182</f>
        <v>0</v>
      </c>
      <c r="CZ152" s="125">
        <f>'表1.4 销售预算表（出售）'!DA182</f>
        <v>0</v>
      </c>
      <c r="DA152" s="125">
        <f>'表1.4 销售预算表（出售）'!DB182</f>
        <v>0</v>
      </c>
      <c r="DB152" s="125">
        <f>'表1.4 销售预算表（出售）'!DC182</f>
        <v>0</v>
      </c>
      <c r="DC152" s="125">
        <f>'表1.4 销售预算表（出售）'!DD182</f>
        <v>0</v>
      </c>
      <c r="DD152" s="125">
        <f>'表1.4 销售预算表（出售）'!DE182</f>
        <v>0</v>
      </c>
      <c r="DE152" s="125">
        <f>'表1.4 销售预算表（出售）'!DF182</f>
        <v>0</v>
      </c>
      <c r="DF152" s="125">
        <f>'表1.4 销售预算表（出售）'!DG182</f>
        <v>0</v>
      </c>
      <c r="DG152" s="125">
        <f>'表1.4 销售预算表（出售）'!DH182</f>
        <v>0</v>
      </c>
      <c r="DH152" s="125">
        <f>'表1.4 销售预算表（出售）'!DI182</f>
        <v>0</v>
      </c>
      <c r="DI152" s="125">
        <f>'表1.4 销售预算表（出售）'!DJ182</f>
        <v>0</v>
      </c>
      <c r="DJ152" s="125">
        <f>'表1.4 销售预算表（出售）'!DK182</f>
        <v>0</v>
      </c>
      <c r="DK152" s="125">
        <f>'表1.4 销售预算表（出售）'!DL182</f>
        <v>0</v>
      </c>
      <c r="DL152" s="125">
        <f>'表1.4 销售预算表（出售）'!DM182</f>
        <v>0</v>
      </c>
      <c r="DM152" s="125">
        <f>'表1.4 销售预算表（出售）'!DN182</f>
        <v>0</v>
      </c>
      <c r="DN152" s="125">
        <f>'表1.4 销售预算表（出售）'!DO182</f>
        <v>0</v>
      </c>
      <c r="DO152" s="125">
        <f>'表1.4 销售预算表（出售）'!DP182</f>
        <v>0</v>
      </c>
      <c r="DP152" s="125">
        <f>'表1.4 销售预算表（出售）'!DQ182</f>
        <v>0</v>
      </c>
      <c r="DQ152" s="125">
        <f>'表1.4 销售预算表（出售）'!DR182</f>
        <v>0</v>
      </c>
      <c r="DR152" s="125">
        <f>'表1.4 销售预算表（出售）'!DS182</f>
        <v>0</v>
      </c>
      <c r="DS152" s="125">
        <f>'表1.4 销售预算表（出售）'!DT182</f>
        <v>0</v>
      </c>
      <c r="DT152" s="125">
        <f>'表1.4 销售预算表（出售）'!DU182</f>
        <v>0</v>
      </c>
      <c r="DU152" s="125">
        <f>'表1.4 销售预算表（出售）'!DV182</f>
        <v>0</v>
      </c>
      <c r="DV152" s="125">
        <f>'表1.4 销售预算表（出售）'!DW182</f>
        <v>0</v>
      </c>
      <c r="DW152" s="125">
        <f>'表1.4 销售预算表（出售）'!DX182</f>
        <v>0</v>
      </c>
      <c r="DX152" s="125">
        <f>'表1.4 销售预算表（出售）'!DY182</f>
        <v>0</v>
      </c>
      <c r="DY152" s="125">
        <f>'表1.4 销售预算表（出售）'!DZ182</f>
        <v>0</v>
      </c>
      <c r="DZ152" s="125">
        <f>'表1.4 销售预算表（出售）'!EA182</f>
        <v>0</v>
      </c>
      <c r="EA152" s="125">
        <f>'表1.4 销售预算表（出售）'!EB182</f>
        <v>0</v>
      </c>
      <c r="EB152" s="125">
        <f>'表1.4 销售预算表（出售）'!EC182</f>
        <v>0</v>
      </c>
      <c r="EC152" s="125">
        <f>'表1.4 销售预算表（出售）'!ED182</f>
        <v>0</v>
      </c>
      <c r="ED152" s="125">
        <f>'表1.4 销售预算表（出售）'!EE182</f>
        <v>0</v>
      </c>
      <c r="EE152" s="125">
        <f>'表1.4 销售预算表（出售）'!EF182</f>
        <v>0</v>
      </c>
      <c r="EF152" s="125">
        <f>'表1.4 销售预算表（出售）'!EG182</f>
        <v>0</v>
      </c>
      <c r="EG152" s="125">
        <f>'表1.4 销售预算表（出售）'!EH182</f>
        <v>0</v>
      </c>
      <c r="EH152" s="125">
        <f>'表1.4 销售预算表（出售）'!EI182</f>
        <v>0</v>
      </c>
      <c r="EI152" s="125">
        <f>'表1.4 销售预算表（出售）'!EJ182</f>
        <v>0</v>
      </c>
      <c r="EJ152" s="125">
        <f>'表1.4 销售预算表（出售）'!EK182</f>
        <v>0</v>
      </c>
      <c r="EK152" s="125">
        <f>'表1.4 销售预算表（出售）'!EL182</f>
        <v>0</v>
      </c>
      <c r="EL152" s="125">
        <f>'表1.4 销售预算表（出售）'!EM182</f>
        <v>0</v>
      </c>
      <c r="EM152" s="125">
        <f>'表1.4 销售预算表（出售）'!EN182</f>
        <v>0</v>
      </c>
      <c r="EN152" s="125">
        <f>'表1.4 销售预算表（出售）'!EO182</f>
        <v>0</v>
      </c>
      <c r="EO152" s="125">
        <f>'表1.4 销售预算表（出售）'!EP182</f>
        <v>0</v>
      </c>
      <c r="EP152" s="125">
        <f>'表1.4 销售预算表（出售）'!EQ182</f>
        <v>0</v>
      </c>
      <c r="EQ152" s="125">
        <f>'表1.4 销售预算表（出售）'!ER182</f>
        <v>0</v>
      </c>
      <c r="ER152" s="125">
        <f>'表1.4 销售预算表（出售）'!ES182</f>
        <v>0</v>
      </c>
      <c r="ES152" s="125">
        <f>'表1.4 销售预算表（出售）'!ET182</f>
        <v>0</v>
      </c>
      <c r="ET152" s="125">
        <f>'表1.4 销售预算表（出售）'!EU182</f>
        <v>0</v>
      </c>
      <c r="EU152" s="125">
        <f>'表1.4 销售预算表（出售）'!EV182</f>
        <v>0</v>
      </c>
      <c r="EV152" s="125">
        <f>'表1.4 销售预算表（出售）'!EW182</f>
        <v>0</v>
      </c>
      <c r="EW152" s="125">
        <f>'表1.4 销售预算表（出售）'!EX182</f>
        <v>0</v>
      </c>
      <c r="EX152" s="125">
        <f>'表1.4 销售预算表（出售）'!EY182</f>
        <v>0</v>
      </c>
      <c r="EY152" s="125">
        <f>'表1.4 销售预算表（出售）'!EZ182</f>
        <v>0</v>
      </c>
      <c r="EZ152" s="125">
        <f>'表1.4 销售预算表（出售）'!FA182</f>
        <v>0</v>
      </c>
      <c r="FA152" s="125">
        <f>'表1.4 销售预算表（出售）'!FB182</f>
        <v>0</v>
      </c>
      <c r="FB152" s="125">
        <f>'表1.4 销售预算表（出售）'!FC182</f>
        <v>0</v>
      </c>
      <c r="FC152" s="125">
        <f>'表1.4 销售预算表（出售）'!FD182</f>
        <v>0</v>
      </c>
      <c r="FD152" s="125">
        <f>'表1.4 销售预算表（出售）'!FE182</f>
        <v>0</v>
      </c>
      <c r="FE152" s="125">
        <f>'表1.4 销售预算表（出售）'!FF182</f>
        <v>0</v>
      </c>
      <c r="FF152" s="125">
        <f>'表1.4 销售预算表（出售）'!FG182</f>
        <v>0</v>
      </c>
      <c r="FG152" s="125">
        <f>'表1.4 销售预算表（出售）'!FH182</f>
        <v>0</v>
      </c>
      <c r="FH152" s="125">
        <f>'表1.4 销售预算表（出售）'!FI182</f>
        <v>0</v>
      </c>
      <c r="FI152" s="125">
        <f>'表1.4 销售预算表（出售）'!FJ182</f>
        <v>0</v>
      </c>
      <c r="FJ152" s="125">
        <f>'表1.4 销售预算表（出售）'!FK182</f>
        <v>0</v>
      </c>
      <c r="FK152" s="125">
        <f>'表1.4 销售预算表（出售）'!FL182</f>
        <v>0</v>
      </c>
      <c r="FL152" s="125">
        <f>'表1.4 销售预算表（出售）'!FM182</f>
        <v>0</v>
      </c>
      <c r="FM152" s="125">
        <f>'表1.4 销售预算表（出售）'!FN182</f>
        <v>0</v>
      </c>
      <c r="FN152" s="125">
        <f>'表1.4 销售预算表（出售）'!FO182</f>
        <v>0</v>
      </c>
      <c r="FO152" s="125">
        <f>'表1.4 销售预算表（出售）'!FP182</f>
        <v>0</v>
      </c>
      <c r="FP152" s="125">
        <f>'表1.4 销售预算表（出售）'!FQ182</f>
        <v>0</v>
      </c>
      <c r="FQ152" s="125">
        <f>'表1.4 销售预算表（出售）'!FR182</f>
        <v>0</v>
      </c>
      <c r="FR152" s="125">
        <f>'表1.4 销售预算表（出售）'!FS182</f>
        <v>0</v>
      </c>
      <c r="FS152" s="125">
        <f>'表1.4 销售预算表（出售）'!FT182</f>
        <v>0</v>
      </c>
      <c r="FT152" s="125">
        <f>'表1.4 销售预算表（出售）'!FU182</f>
        <v>0</v>
      </c>
      <c r="FU152" s="125">
        <f>'表1.4 销售预算表（出售）'!FV182</f>
        <v>0</v>
      </c>
      <c r="FV152" s="125">
        <f>'表1.4 销售预算表（出售）'!FW182</f>
        <v>0</v>
      </c>
      <c r="FW152" s="125">
        <f>'表1.4 销售预算表（出售）'!FX182</f>
        <v>0</v>
      </c>
      <c r="FX152" s="125">
        <f>'表1.4 销售预算表（出售）'!FY182</f>
        <v>0</v>
      </c>
      <c r="FY152" s="125">
        <f>'表1.4 销售预算表（出售）'!FZ182</f>
        <v>0</v>
      </c>
      <c r="FZ152" s="125">
        <f>'表1.4 销售预算表（出售）'!GA182</f>
        <v>0</v>
      </c>
      <c r="GA152" s="125">
        <f>'表1.4 销售预算表（出售）'!GB182</f>
        <v>0</v>
      </c>
      <c r="GB152" s="125">
        <f>'表1.4 销售预算表（出售）'!GC182</f>
        <v>0</v>
      </c>
      <c r="GC152" s="125">
        <f>'表1.4 销售预算表（出售）'!GD182</f>
        <v>0</v>
      </c>
      <c r="GD152" s="125">
        <f>'表1.4 销售预算表（出售）'!GE182</f>
        <v>0</v>
      </c>
      <c r="GE152" s="125">
        <f>'表1.4 销售预算表（出售）'!GF182</f>
        <v>0</v>
      </c>
    </row>
    <row r="153" spans="1:187" s="93" customFormat="1" ht="21" customHeight="1" outlineLevel="1">
      <c r="A153" s="43" t="str">
        <f>目录及说明!$C$3</f>
        <v>XX地区</v>
      </c>
      <c r="B153" s="43" t="str">
        <f>目录及说明!$C$4</f>
        <v>XX项目</v>
      </c>
      <c r="C153" s="94" t="str">
        <f t="shared" si="284"/>
        <v>类别2</v>
      </c>
      <c r="D153" s="854"/>
      <c r="E153" s="125">
        <f>'表1.4 销售预算表（出售）'!F183</f>
        <v>0</v>
      </c>
      <c r="F153" s="125">
        <f>'表1.4 销售预算表（出售）'!G183</f>
        <v>0</v>
      </c>
      <c r="G153" s="125">
        <f>'表1.4 销售预算表（出售）'!H183</f>
        <v>0</v>
      </c>
      <c r="H153" s="125">
        <f>'表1.4 销售预算表（出售）'!I183</f>
        <v>0</v>
      </c>
      <c r="I153" s="125">
        <f>'表1.4 销售预算表（出售）'!J183</f>
        <v>0</v>
      </c>
      <c r="J153" s="125">
        <f>'表1.4 销售预算表（出售）'!K183</f>
        <v>0</v>
      </c>
      <c r="K153" s="125">
        <f>'表1.4 销售预算表（出售）'!L183</f>
        <v>0</v>
      </c>
      <c r="L153" s="125">
        <f>'表1.4 销售预算表（出售）'!M183</f>
        <v>0</v>
      </c>
      <c r="M153" s="125">
        <f>'表1.4 销售预算表（出售）'!N183</f>
        <v>0</v>
      </c>
      <c r="N153" s="125">
        <f>'表1.4 销售预算表（出售）'!O183</f>
        <v>0</v>
      </c>
      <c r="O153" s="125">
        <f>'表1.4 销售预算表（出售）'!P183</f>
        <v>0</v>
      </c>
      <c r="P153" s="125">
        <f>'表1.4 销售预算表（出售）'!Q183</f>
        <v>0</v>
      </c>
      <c r="Q153" s="125">
        <f>'表1.4 销售预算表（出售）'!R183</f>
        <v>0</v>
      </c>
      <c r="R153" s="125">
        <f>'表1.4 销售预算表（出售）'!S183</f>
        <v>0</v>
      </c>
      <c r="S153" s="125">
        <f>'表1.4 销售预算表（出售）'!T183</f>
        <v>0</v>
      </c>
      <c r="T153" s="125">
        <f>'表1.4 销售预算表（出售）'!U183</f>
        <v>0</v>
      </c>
      <c r="U153" s="125">
        <f>'表1.4 销售预算表（出售）'!V183</f>
        <v>0</v>
      </c>
      <c r="V153" s="125">
        <f>'表1.4 销售预算表（出售）'!W183</f>
        <v>0</v>
      </c>
      <c r="W153" s="125">
        <f>'表1.4 销售预算表（出售）'!X183</f>
        <v>0</v>
      </c>
      <c r="X153" s="125">
        <f>'表1.4 销售预算表（出售）'!Y183</f>
        <v>0</v>
      </c>
      <c r="Y153" s="125">
        <f>'表1.4 销售预算表（出售）'!Z183</f>
        <v>0</v>
      </c>
      <c r="Z153" s="125">
        <f>'表1.4 销售预算表（出售）'!AA183</f>
        <v>0</v>
      </c>
      <c r="AA153" s="125">
        <f>'表1.4 销售预算表（出售）'!AB183</f>
        <v>0</v>
      </c>
      <c r="AB153" s="125">
        <f>'表1.4 销售预算表（出售）'!AC183</f>
        <v>0</v>
      </c>
      <c r="AC153" s="125">
        <f>'表1.4 销售预算表（出售）'!AD183</f>
        <v>0</v>
      </c>
      <c r="AD153" s="125">
        <f>'表1.4 销售预算表（出售）'!AE183</f>
        <v>0</v>
      </c>
      <c r="AE153" s="125">
        <f>'表1.4 销售预算表（出售）'!AF183</f>
        <v>0</v>
      </c>
      <c r="AF153" s="125">
        <f>'表1.4 销售预算表（出售）'!AG183</f>
        <v>0</v>
      </c>
      <c r="AG153" s="125">
        <f>'表1.4 销售预算表（出售）'!AH183</f>
        <v>0</v>
      </c>
      <c r="AH153" s="125">
        <f>'表1.4 销售预算表（出售）'!AI183</f>
        <v>0</v>
      </c>
      <c r="AI153" s="125">
        <f>'表1.4 销售预算表（出售）'!AJ183</f>
        <v>0</v>
      </c>
      <c r="AJ153" s="125">
        <f>'表1.4 销售预算表（出售）'!AK183</f>
        <v>0</v>
      </c>
      <c r="AK153" s="125">
        <f>'表1.4 销售预算表（出售）'!AL183</f>
        <v>0</v>
      </c>
      <c r="AL153" s="125">
        <f>'表1.4 销售预算表（出售）'!AM183</f>
        <v>0</v>
      </c>
      <c r="AM153" s="125">
        <f>'表1.4 销售预算表（出售）'!AN183</f>
        <v>0</v>
      </c>
      <c r="AN153" s="125">
        <f>'表1.4 销售预算表（出售）'!AO183</f>
        <v>0</v>
      </c>
      <c r="AO153" s="125">
        <f>'表1.4 销售预算表（出售）'!AP183</f>
        <v>0</v>
      </c>
      <c r="AP153" s="125">
        <f>'表1.4 销售预算表（出售）'!AQ183</f>
        <v>0</v>
      </c>
      <c r="AQ153" s="125">
        <f>'表1.4 销售预算表（出售）'!AR183</f>
        <v>0</v>
      </c>
      <c r="AR153" s="125">
        <f>'表1.4 销售预算表（出售）'!AS183</f>
        <v>0</v>
      </c>
      <c r="AS153" s="125">
        <f>'表1.4 销售预算表（出售）'!AT183</f>
        <v>0</v>
      </c>
      <c r="AT153" s="125">
        <f>'表1.4 销售预算表（出售）'!AU183</f>
        <v>0</v>
      </c>
      <c r="AU153" s="125">
        <f>'表1.4 销售预算表（出售）'!AV183</f>
        <v>0</v>
      </c>
      <c r="AV153" s="125">
        <f>'表1.4 销售预算表（出售）'!AW183</f>
        <v>0</v>
      </c>
      <c r="AW153" s="125">
        <f>'表1.4 销售预算表（出售）'!AX183</f>
        <v>0</v>
      </c>
      <c r="AX153" s="125">
        <f>'表1.4 销售预算表（出售）'!AY183</f>
        <v>0</v>
      </c>
      <c r="AY153" s="125">
        <f>'表1.4 销售预算表（出售）'!AZ183</f>
        <v>0</v>
      </c>
      <c r="AZ153" s="125">
        <f>'表1.4 销售预算表（出售）'!BA183</f>
        <v>0</v>
      </c>
      <c r="BA153" s="125">
        <f>'表1.4 销售预算表（出售）'!BB183</f>
        <v>0</v>
      </c>
      <c r="BB153" s="125">
        <f>'表1.4 销售预算表（出售）'!BC183</f>
        <v>0</v>
      </c>
      <c r="BC153" s="125">
        <f>'表1.4 销售预算表（出售）'!BD183</f>
        <v>0</v>
      </c>
      <c r="BD153" s="125">
        <f>'表1.4 销售预算表（出售）'!BE183</f>
        <v>0</v>
      </c>
      <c r="BE153" s="125">
        <f>'表1.4 销售预算表（出售）'!BF183</f>
        <v>0</v>
      </c>
      <c r="BF153" s="125">
        <f>'表1.4 销售预算表（出售）'!BG183</f>
        <v>0</v>
      </c>
      <c r="BG153" s="125">
        <f>'表1.4 销售预算表（出售）'!BH183</f>
        <v>0</v>
      </c>
      <c r="BH153" s="125">
        <f>'表1.4 销售预算表（出售）'!BI183</f>
        <v>0</v>
      </c>
      <c r="BI153" s="125">
        <f>'表1.4 销售预算表（出售）'!BJ183</f>
        <v>0</v>
      </c>
      <c r="BJ153" s="125">
        <f>'表1.4 销售预算表（出售）'!BK183</f>
        <v>0</v>
      </c>
      <c r="BK153" s="125">
        <f>'表1.4 销售预算表（出售）'!BL183</f>
        <v>0</v>
      </c>
      <c r="BL153" s="125">
        <f>'表1.4 销售预算表（出售）'!BM183</f>
        <v>0</v>
      </c>
      <c r="BM153" s="125">
        <f>'表1.4 销售预算表（出售）'!BN183</f>
        <v>0</v>
      </c>
      <c r="BN153" s="125">
        <f>'表1.4 销售预算表（出售）'!BO183</f>
        <v>0</v>
      </c>
      <c r="BO153" s="125">
        <f>'表1.4 销售预算表（出售）'!BP183</f>
        <v>0</v>
      </c>
      <c r="BP153" s="125">
        <f>'表1.4 销售预算表（出售）'!BQ183</f>
        <v>0</v>
      </c>
      <c r="BQ153" s="125">
        <f>'表1.4 销售预算表（出售）'!BR183</f>
        <v>0</v>
      </c>
      <c r="BR153" s="125">
        <f>'表1.4 销售预算表（出售）'!BS183</f>
        <v>0</v>
      </c>
      <c r="BS153" s="125">
        <f>'表1.4 销售预算表（出售）'!BT183</f>
        <v>0</v>
      </c>
      <c r="BT153" s="125">
        <f>'表1.4 销售预算表（出售）'!BU183</f>
        <v>0</v>
      </c>
      <c r="BU153" s="125">
        <f>'表1.4 销售预算表（出售）'!BV183</f>
        <v>0</v>
      </c>
      <c r="BV153" s="125">
        <f>'表1.4 销售预算表（出售）'!BW183</f>
        <v>0</v>
      </c>
      <c r="BW153" s="125">
        <f>'表1.4 销售预算表（出售）'!BX183</f>
        <v>0</v>
      </c>
      <c r="BX153" s="125">
        <f>'表1.4 销售预算表（出售）'!BY183</f>
        <v>0</v>
      </c>
      <c r="BY153" s="125">
        <f>'表1.4 销售预算表（出售）'!BZ183</f>
        <v>0</v>
      </c>
      <c r="BZ153" s="125">
        <f>'表1.4 销售预算表（出售）'!CA183</f>
        <v>0</v>
      </c>
      <c r="CA153" s="125">
        <f>'表1.4 销售预算表（出售）'!CB183</f>
        <v>0</v>
      </c>
      <c r="CB153" s="125">
        <f>'表1.4 销售预算表（出售）'!CC183</f>
        <v>0</v>
      </c>
      <c r="CC153" s="125">
        <f>'表1.4 销售预算表（出售）'!CD183</f>
        <v>0</v>
      </c>
      <c r="CD153" s="125">
        <f>'表1.4 销售预算表（出售）'!CE183</f>
        <v>0</v>
      </c>
      <c r="CE153" s="125">
        <f>'表1.4 销售预算表（出售）'!CF183</f>
        <v>0</v>
      </c>
      <c r="CF153" s="125">
        <f>'表1.4 销售预算表（出售）'!CG183</f>
        <v>0</v>
      </c>
      <c r="CG153" s="125">
        <f>'表1.4 销售预算表（出售）'!CH183</f>
        <v>0</v>
      </c>
      <c r="CH153" s="125">
        <f>'表1.4 销售预算表（出售）'!CI183</f>
        <v>0</v>
      </c>
      <c r="CI153" s="125">
        <f>'表1.4 销售预算表（出售）'!CJ183</f>
        <v>0</v>
      </c>
      <c r="CJ153" s="125">
        <f>'表1.4 销售预算表（出售）'!CK183</f>
        <v>0</v>
      </c>
      <c r="CK153" s="125">
        <f>'表1.4 销售预算表（出售）'!CL183</f>
        <v>0</v>
      </c>
      <c r="CL153" s="125">
        <f>'表1.4 销售预算表（出售）'!CM183</f>
        <v>0</v>
      </c>
      <c r="CM153" s="125">
        <f>'表1.4 销售预算表（出售）'!CN183</f>
        <v>0</v>
      </c>
      <c r="CN153" s="125">
        <f>'表1.4 销售预算表（出售）'!CO183</f>
        <v>0</v>
      </c>
      <c r="CO153" s="125">
        <f>'表1.4 销售预算表（出售）'!CP183</f>
        <v>0</v>
      </c>
      <c r="CP153" s="125">
        <f>'表1.4 销售预算表（出售）'!CQ183</f>
        <v>0</v>
      </c>
      <c r="CQ153" s="125">
        <f>'表1.4 销售预算表（出售）'!CR183</f>
        <v>0</v>
      </c>
      <c r="CR153" s="125">
        <f>'表1.4 销售预算表（出售）'!CS183</f>
        <v>0</v>
      </c>
      <c r="CS153" s="125">
        <f>'表1.4 销售预算表（出售）'!CT183</f>
        <v>0</v>
      </c>
      <c r="CT153" s="125">
        <f>'表1.4 销售预算表（出售）'!CU183</f>
        <v>0</v>
      </c>
      <c r="CU153" s="125">
        <f>'表1.4 销售预算表（出售）'!CV183</f>
        <v>0</v>
      </c>
      <c r="CV153" s="125">
        <f>'表1.4 销售预算表（出售）'!CW183</f>
        <v>0</v>
      </c>
      <c r="CW153" s="125">
        <f>'表1.4 销售预算表（出售）'!CX183</f>
        <v>0</v>
      </c>
      <c r="CX153" s="125">
        <f>'表1.4 销售预算表（出售）'!CY183</f>
        <v>0</v>
      </c>
      <c r="CY153" s="125">
        <f>'表1.4 销售预算表（出售）'!CZ183</f>
        <v>0</v>
      </c>
      <c r="CZ153" s="125">
        <f>'表1.4 销售预算表（出售）'!DA183</f>
        <v>0</v>
      </c>
      <c r="DA153" s="125">
        <f>'表1.4 销售预算表（出售）'!DB183</f>
        <v>0</v>
      </c>
      <c r="DB153" s="125">
        <f>'表1.4 销售预算表（出售）'!DC183</f>
        <v>0</v>
      </c>
      <c r="DC153" s="125">
        <f>'表1.4 销售预算表（出售）'!DD183</f>
        <v>0</v>
      </c>
      <c r="DD153" s="125">
        <f>'表1.4 销售预算表（出售）'!DE183</f>
        <v>0</v>
      </c>
      <c r="DE153" s="125">
        <f>'表1.4 销售预算表（出售）'!DF183</f>
        <v>0</v>
      </c>
      <c r="DF153" s="125">
        <f>'表1.4 销售预算表（出售）'!DG183</f>
        <v>0</v>
      </c>
      <c r="DG153" s="125">
        <f>'表1.4 销售预算表（出售）'!DH183</f>
        <v>0</v>
      </c>
      <c r="DH153" s="125">
        <f>'表1.4 销售预算表（出售）'!DI183</f>
        <v>0</v>
      </c>
      <c r="DI153" s="125">
        <f>'表1.4 销售预算表（出售）'!DJ183</f>
        <v>0</v>
      </c>
      <c r="DJ153" s="125">
        <f>'表1.4 销售预算表（出售）'!DK183</f>
        <v>0</v>
      </c>
      <c r="DK153" s="125">
        <f>'表1.4 销售预算表（出售）'!DL183</f>
        <v>0</v>
      </c>
      <c r="DL153" s="125">
        <f>'表1.4 销售预算表（出售）'!DM183</f>
        <v>0</v>
      </c>
      <c r="DM153" s="125">
        <f>'表1.4 销售预算表（出售）'!DN183</f>
        <v>0</v>
      </c>
      <c r="DN153" s="125">
        <f>'表1.4 销售预算表（出售）'!DO183</f>
        <v>0</v>
      </c>
      <c r="DO153" s="125">
        <f>'表1.4 销售预算表（出售）'!DP183</f>
        <v>0</v>
      </c>
      <c r="DP153" s="125">
        <f>'表1.4 销售预算表（出售）'!DQ183</f>
        <v>0</v>
      </c>
      <c r="DQ153" s="125">
        <f>'表1.4 销售预算表（出售）'!DR183</f>
        <v>0</v>
      </c>
      <c r="DR153" s="125">
        <f>'表1.4 销售预算表（出售）'!DS183</f>
        <v>0</v>
      </c>
      <c r="DS153" s="125">
        <f>'表1.4 销售预算表（出售）'!DT183</f>
        <v>0</v>
      </c>
      <c r="DT153" s="125">
        <f>'表1.4 销售预算表（出售）'!DU183</f>
        <v>0</v>
      </c>
      <c r="DU153" s="125">
        <f>'表1.4 销售预算表（出售）'!DV183</f>
        <v>0</v>
      </c>
      <c r="DV153" s="125">
        <f>'表1.4 销售预算表（出售）'!DW183</f>
        <v>0</v>
      </c>
      <c r="DW153" s="125">
        <f>'表1.4 销售预算表（出售）'!DX183</f>
        <v>0</v>
      </c>
      <c r="DX153" s="125">
        <f>'表1.4 销售预算表（出售）'!DY183</f>
        <v>0</v>
      </c>
      <c r="DY153" s="125">
        <f>'表1.4 销售预算表（出售）'!DZ183</f>
        <v>0</v>
      </c>
      <c r="DZ153" s="125">
        <f>'表1.4 销售预算表（出售）'!EA183</f>
        <v>0</v>
      </c>
      <c r="EA153" s="125">
        <f>'表1.4 销售预算表（出售）'!EB183</f>
        <v>0</v>
      </c>
      <c r="EB153" s="125">
        <f>'表1.4 销售预算表（出售）'!EC183</f>
        <v>0</v>
      </c>
      <c r="EC153" s="125">
        <f>'表1.4 销售预算表（出售）'!ED183</f>
        <v>0</v>
      </c>
      <c r="ED153" s="125">
        <f>'表1.4 销售预算表（出售）'!EE183</f>
        <v>0</v>
      </c>
      <c r="EE153" s="125">
        <f>'表1.4 销售预算表（出售）'!EF183</f>
        <v>0</v>
      </c>
      <c r="EF153" s="125">
        <f>'表1.4 销售预算表（出售）'!EG183</f>
        <v>0</v>
      </c>
      <c r="EG153" s="125">
        <f>'表1.4 销售预算表（出售）'!EH183</f>
        <v>0</v>
      </c>
      <c r="EH153" s="125">
        <f>'表1.4 销售预算表（出售）'!EI183</f>
        <v>0</v>
      </c>
      <c r="EI153" s="125">
        <f>'表1.4 销售预算表（出售）'!EJ183</f>
        <v>0</v>
      </c>
      <c r="EJ153" s="125">
        <f>'表1.4 销售预算表（出售）'!EK183</f>
        <v>0</v>
      </c>
      <c r="EK153" s="125">
        <f>'表1.4 销售预算表（出售）'!EL183</f>
        <v>0</v>
      </c>
      <c r="EL153" s="125">
        <f>'表1.4 销售预算表（出售）'!EM183</f>
        <v>0</v>
      </c>
      <c r="EM153" s="125">
        <f>'表1.4 销售预算表（出售）'!EN183</f>
        <v>0</v>
      </c>
      <c r="EN153" s="125">
        <f>'表1.4 销售预算表（出售）'!EO183</f>
        <v>0</v>
      </c>
      <c r="EO153" s="125">
        <f>'表1.4 销售预算表（出售）'!EP183</f>
        <v>0</v>
      </c>
      <c r="EP153" s="125">
        <f>'表1.4 销售预算表（出售）'!EQ183</f>
        <v>0</v>
      </c>
      <c r="EQ153" s="125">
        <f>'表1.4 销售预算表（出售）'!ER183</f>
        <v>0</v>
      </c>
      <c r="ER153" s="125">
        <f>'表1.4 销售预算表（出售）'!ES183</f>
        <v>0</v>
      </c>
      <c r="ES153" s="125">
        <f>'表1.4 销售预算表（出售）'!ET183</f>
        <v>0</v>
      </c>
      <c r="ET153" s="125">
        <f>'表1.4 销售预算表（出售）'!EU183</f>
        <v>0</v>
      </c>
      <c r="EU153" s="125">
        <f>'表1.4 销售预算表（出售）'!EV183</f>
        <v>0</v>
      </c>
      <c r="EV153" s="125">
        <f>'表1.4 销售预算表（出售）'!EW183</f>
        <v>0</v>
      </c>
      <c r="EW153" s="125">
        <f>'表1.4 销售预算表（出售）'!EX183</f>
        <v>0</v>
      </c>
      <c r="EX153" s="125">
        <f>'表1.4 销售预算表（出售）'!EY183</f>
        <v>0</v>
      </c>
      <c r="EY153" s="125">
        <f>'表1.4 销售预算表（出售）'!EZ183</f>
        <v>0</v>
      </c>
      <c r="EZ153" s="125">
        <f>'表1.4 销售预算表（出售）'!FA183</f>
        <v>0</v>
      </c>
      <c r="FA153" s="125">
        <f>'表1.4 销售预算表（出售）'!FB183</f>
        <v>0</v>
      </c>
      <c r="FB153" s="125">
        <f>'表1.4 销售预算表（出售）'!FC183</f>
        <v>0</v>
      </c>
      <c r="FC153" s="125">
        <f>'表1.4 销售预算表（出售）'!FD183</f>
        <v>0</v>
      </c>
      <c r="FD153" s="125">
        <f>'表1.4 销售预算表（出售）'!FE183</f>
        <v>0</v>
      </c>
      <c r="FE153" s="125">
        <f>'表1.4 销售预算表（出售）'!FF183</f>
        <v>0</v>
      </c>
      <c r="FF153" s="125">
        <f>'表1.4 销售预算表（出售）'!FG183</f>
        <v>0</v>
      </c>
      <c r="FG153" s="125">
        <f>'表1.4 销售预算表（出售）'!FH183</f>
        <v>0</v>
      </c>
      <c r="FH153" s="125">
        <f>'表1.4 销售预算表（出售）'!FI183</f>
        <v>0</v>
      </c>
      <c r="FI153" s="125">
        <f>'表1.4 销售预算表（出售）'!FJ183</f>
        <v>0</v>
      </c>
      <c r="FJ153" s="125">
        <f>'表1.4 销售预算表（出售）'!FK183</f>
        <v>0</v>
      </c>
      <c r="FK153" s="125">
        <f>'表1.4 销售预算表（出售）'!FL183</f>
        <v>0</v>
      </c>
      <c r="FL153" s="125">
        <f>'表1.4 销售预算表（出售）'!FM183</f>
        <v>0</v>
      </c>
      <c r="FM153" s="125">
        <f>'表1.4 销售预算表（出售）'!FN183</f>
        <v>0</v>
      </c>
      <c r="FN153" s="125">
        <f>'表1.4 销售预算表（出售）'!FO183</f>
        <v>0</v>
      </c>
      <c r="FO153" s="125">
        <f>'表1.4 销售预算表（出售）'!FP183</f>
        <v>0</v>
      </c>
      <c r="FP153" s="125">
        <f>'表1.4 销售预算表（出售）'!FQ183</f>
        <v>0</v>
      </c>
      <c r="FQ153" s="125">
        <f>'表1.4 销售预算表（出售）'!FR183</f>
        <v>0</v>
      </c>
      <c r="FR153" s="125">
        <f>'表1.4 销售预算表（出售）'!FS183</f>
        <v>0</v>
      </c>
      <c r="FS153" s="125">
        <f>'表1.4 销售预算表（出售）'!FT183</f>
        <v>0</v>
      </c>
      <c r="FT153" s="125">
        <f>'表1.4 销售预算表（出售）'!FU183</f>
        <v>0</v>
      </c>
      <c r="FU153" s="125">
        <f>'表1.4 销售预算表（出售）'!FV183</f>
        <v>0</v>
      </c>
      <c r="FV153" s="125">
        <f>'表1.4 销售预算表（出售）'!FW183</f>
        <v>0</v>
      </c>
      <c r="FW153" s="125">
        <f>'表1.4 销售预算表（出售）'!FX183</f>
        <v>0</v>
      </c>
      <c r="FX153" s="125">
        <f>'表1.4 销售预算表（出售）'!FY183</f>
        <v>0</v>
      </c>
      <c r="FY153" s="125">
        <f>'表1.4 销售预算表（出售）'!FZ183</f>
        <v>0</v>
      </c>
      <c r="FZ153" s="125">
        <f>'表1.4 销售预算表（出售）'!GA183</f>
        <v>0</v>
      </c>
      <c r="GA153" s="125">
        <f>'表1.4 销售预算表（出售）'!GB183</f>
        <v>0</v>
      </c>
      <c r="GB153" s="125">
        <f>'表1.4 销售预算表（出售）'!GC183</f>
        <v>0</v>
      </c>
      <c r="GC153" s="125">
        <f>'表1.4 销售预算表（出售）'!GD183</f>
        <v>0</v>
      </c>
      <c r="GD153" s="125">
        <f>'表1.4 销售预算表（出售）'!GE183</f>
        <v>0</v>
      </c>
      <c r="GE153" s="125">
        <f>'表1.4 销售预算表（出售）'!GF183</f>
        <v>0</v>
      </c>
    </row>
    <row r="154" spans="1:187" s="93" customFormat="1" ht="21" customHeight="1">
      <c r="A154" s="43" t="str">
        <f>目录及说明!$C$3</f>
        <v>XX地区</v>
      </c>
      <c r="B154" s="43" t="str">
        <f>目录及说明!$C$4</f>
        <v>XX项目</v>
      </c>
      <c r="C154" s="92" t="s">
        <v>10</v>
      </c>
      <c r="D154" s="862"/>
      <c r="E154" s="51">
        <f>'表1.4 销售预算表（出售）'!F184</f>
        <v>0</v>
      </c>
      <c r="F154" s="51">
        <f>'表1.4 销售预算表（出售）'!G184</f>
        <v>0</v>
      </c>
      <c r="G154" s="51">
        <f>'表1.4 销售预算表（出售）'!H184</f>
        <v>0</v>
      </c>
      <c r="H154" s="51">
        <f>'表1.4 销售预算表（出售）'!I184</f>
        <v>0</v>
      </c>
      <c r="I154" s="51">
        <f>'表1.4 销售预算表（出售）'!J184</f>
        <v>0</v>
      </c>
      <c r="J154" s="51">
        <f>'表1.4 销售预算表（出售）'!K184</f>
        <v>0</v>
      </c>
      <c r="K154" s="51">
        <f>'表1.4 销售预算表（出售）'!L184</f>
        <v>0</v>
      </c>
      <c r="L154" s="51">
        <f>'表1.4 销售预算表（出售）'!M184</f>
        <v>0</v>
      </c>
      <c r="M154" s="51">
        <f>'表1.4 销售预算表（出售）'!N184</f>
        <v>0</v>
      </c>
      <c r="N154" s="51">
        <f>'表1.4 销售预算表（出售）'!O184</f>
        <v>0</v>
      </c>
      <c r="O154" s="51">
        <f>'表1.4 销售预算表（出售）'!P184</f>
        <v>0</v>
      </c>
      <c r="P154" s="51">
        <f>'表1.4 销售预算表（出售）'!Q184</f>
        <v>0</v>
      </c>
      <c r="Q154" s="51">
        <f>'表1.4 销售预算表（出售）'!R184</f>
        <v>0</v>
      </c>
      <c r="R154" s="51">
        <f>'表1.4 销售预算表（出售）'!S184</f>
        <v>0</v>
      </c>
      <c r="S154" s="51">
        <f>'表1.4 销售预算表（出售）'!T184</f>
        <v>0</v>
      </c>
      <c r="T154" s="51">
        <f>'表1.4 销售预算表（出售）'!U184</f>
        <v>0</v>
      </c>
      <c r="U154" s="51">
        <f>'表1.4 销售预算表（出售）'!V184</f>
        <v>0</v>
      </c>
      <c r="V154" s="51">
        <f>'表1.4 销售预算表（出售）'!W184</f>
        <v>0</v>
      </c>
      <c r="W154" s="51">
        <f>'表1.4 销售预算表（出售）'!X184</f>
        <v>0</v>
      </c>
      <c r="X154" s="51">
        <f>'表1.4 销售预算表（出售）'!Y184</f>
        <v>0</v>
      </c>
      <c r="Y154" s="51">
        <f>'表1.4 销售预算表（出售）'!Z184</f>
        <v>0</v>
      </c>
      <c r="Z154" s="51">
        <f>'表1.4 销售预算表（出售）'!AA184</f>
        <v>0</v>
      </c>
      <c r="AA154" s="51">
        <f>'表1.4 销售预算表（出售）'!AB184</f>
        <v>0</v>
      </c>
      <c r="AB154" s="51">
        <f>'表1.4 销售预算表（出售）'!AC184</f>
        <v>0</v>
      </c>
      <c r="AC154" s="51">
        <f>'表1.4 销售预算表（出售）'!AD184</f>
        <v>0</v>
      </c>
      <c r="AD154" s="51">
        <f>'表1.4 销售预算表（出售）'!AE184</f>
        <v>0</v>
      </c>
      <c r="AE154" s="51">
        <f>'表1.4 销售预算表（出售）'!AF184</f>
        <v>0</v>
      </c>
      <c r="AF154" s="51">
        <f>'表1.4 销售预算表（出售）'!AG184</f>
        <v>0</v>
      </c>
      <c r="AG154" s="51">
        <f>'表1.4 销售预算表（出售）'!AH184</f>
        <v>0</v>
      </c>
      <c r="AH154" s="51">
        <f>'表1.4 销售预算表（出售）'!AI184</f>
        <v>0</v>
      </c>
      <c r="AI154" s="51">
        <f>'表1.4 销售预算表（出售）'!AJ184</f>
        <v>0</v>
      </c>
      <c r="AJ154" s="51">
        <f>'表1.4 销售预算表（出售）'!AK184</f>
        <v>0</v>
      </c>
      <c r="AK154" s="51">
        <f>'表1.4 销售预算表（出售）'!AL184</f>
        <v>0</v>
      </c>
      <c r="AL154" s="51">
        <f>'表1.4 销售预算表（出售）'!AM184</f>
        <v>0</v>
      </c>
      <c r="AM154" s="51">
        <f>'表1.4 销售预算表（出售）'!AN184</f>
        <v>0</v>
      </c>
      <c r="AN154" s="51">
        <f>'表1.4 销售预算表（出售）'!AO184</f>
        <v>0</v>
      </c>
      <c r="AO154" s="51">
        <f>'表1.4 销售预算表（出售）'!AP184</f>
        <v>0</v>
      </c>
      <c r="AP154" s="51">
        <f>'表1.4 销售预算表（出售）'!AQ184</f>
        <v>0</v>
      </c>
      <c r="AQ154" s="51">
        <f>'表1.4 销售预算表（出售）'!AR184</f>
        <v>0</v>
      </c>
      <c r="AR154" s="51">
        <f>'表1.4 销售预算表（出售）'!AS184</f>
        <v>0</v>
      </c>
      <c r="AS154" s="51">
        <f>'表1.4 销售预算表（出售）'!AT184</f>
        <v>0</v>
      </c>
      <c r="AT154" s="51">
        <f>'表1.4 销售预算表（出售）'!AU184</f>
        <v>0</v>
      </c>
      <c r="AU154" s="51">
        <f>'表1.4 销售预算表（出售）'!AV184</f>
        <v>0</v>
      </c>
      <c r="AV154" s="51">
        <f>'表1.4 销售预算表（出售）'!AW184</f>
        <v>0</v>
      </c>
      <c r="AW154" s="51">
        <f>'表1.4 销售预算表（出售）'!AX184</f>
        <v>0</v>
      </c>
      <c r="AX154" s="51">
        <f>'表1.4 销售预算表（出售）'!AY184</f>
        <v>0</v>
      </c>
      <c r="AY154" s="51">
        <f>'表1.4 销售预算表（出售）'!AZ184</f>
        <v>0</v>
      </c>
      <c r="AZ154" s="51">
        <f>'表1.4 销售预算表（出售）'!BA184</f>
        <v>0</v>
      </c>
      <c r="BA154" s="51">
        <f>'表1.4 销售预算表（出售）'!BB184</f>
        <v>0</v>
      </c>
      <c r="BB154" s="51">
        <f>'表1.4 销售预算表（出售）'!BC184</f>
        <v>0</v>
      </c>
      <c r="BC154" s="51">
        <f>'表1.4 销售预算表（出售）'!BD184</f>
        <v>0</v>
      </c>
      <c r="BD154" s="51">
        <f>'表1.4 销售预算表（出售）'!BE184</f>
        <v>0</v>
      </c>
      <c r="BE154" s="51">
        <f>'表1.4 销售预算表（出售）'!BF184</f>
        <v>0</v>
      </c>
      <c r="BF154" s="51">
        <f>'表1.4 销售预算表（出售）'!BG184</f>
        <v>0</v>
      </c>
      <c r="BG154" s="51">
        <f>'表1.4 销售预算表（出售）'!BH184</f>
        <v>0</v>
      </c>
      <c r="BH154" s="51">
        <f>'表1.4 销售预算表（出售）'!BI184</f>
        <v>0</v>
      </c>
      <c r="BI154" s="51">
        <f>'表1.4 销售预算表（出售）'!BJ184</f>
        <v>0</v>
      </c>
      <c r="BJ154" s="51">
        <f>'表1.4 销售预算表（出售）'!BK184</f>
        <v>0</v>
      </c>
      <c r="BK154" s="51">
        <f>'表1.4 销售预算表（出售）'!BL184</f>
        <v>0</v>
      </c>
      <c r="BL154" s="51">
        <f>'表1.4 销售预算表（出售）'!BM184</f>
        <v>0</v>
      </c>
      <c r="BM154" s="51">
        <f>'表1.4 销售预算表（出售）'!BN184</f>
        <v>0</v>
      </c>
      <c r="BN154" s="51">
        <f>'表1.4 销售预算表（出售）'!BO184</f>
        <v>0</v>
      </c>
      <c r="BO154" s="51">
        <f>'表1.4 销售预算表（出售）'!BP184</f>
        <v>0</v>
      </c>
      <c r="BP154" s="51">
        <f>'表1.4 销售预算表（出售）'!BQ184</f>
        <v>0</v>
      </c>
      <c r="BQ154" s="51">
        <f>'表1.4 销售预算表（出售）'!BR184</f>
        <v>0</v>
      </c>
      <c r="BR154" s="51">
        <f>'表1.4 销售预算表（出售）'!BS184</f>
        <v>0</v>
      </c>
      <c r="BS154" s="51">
        <f>'表1.4 销售预算表（出售）'!BT184</f>
        <v>0</v>
      </c>
      <c r="BT154" s="51">
        <f>'表1.4 销售预算表（出售）'!BU184</f>
        <v>0</v>
      </c>
      <c r="BU154" s="51">
        <f>'表1.4 销售预算表（出售）'!BV184</f>
        <v>0</v>
      </c>
      <c r="BV154" s="51">
        <f>'表1.4 销售预算表（出售）'!BW184</f>
        <v>0</v>
      </c>
      <c r="BW154" s="51">
        <f>'表1.4 销售预算表（出售）'!BX184</f>
        <v>0</v>
      </c>
      <c r="BX154" s="51">
        <f>'表1.4 销售预算表（出售）'!BY184</f>
        <v>0</v>
      </c>
      <c r="BY154" s="51">
        <f>'表1.4 销售预算表（出售）'!BZ184</f>
        <v>0</v>
      </c>
      <c r="BZ154" s="51">
        <f>'表1.4 销售预算表（出售）'!CA184</f>
        <v>0</v>
      </c>
      <c r="CA154" s="51">
        <f>'表1.4 销售预算表（出售）'!CB184</f>
        <v>0</v>
      </c>
      <c r="CB154" s="51">
        <f>'表1.4 销售预算表（出售）'!CC184</f>
        <v>0</v>
      </c>
      <c r="CC154" s="51">
        <f>'表1.4 销售预算表（出售）'!CD184</f>
        <v>0</v>
      </c>
      <c r="CD154" s="51">
        <f>'表1.4 销售预算表（出售）'!CE184</f>
        <v>0</v>
      </c>
      <c r="CE154" s="51">
        <f>'表1.4 销售预算表（出售）'!CF184</f>
        <v>0</v>
      </c>
      <c r="CF154" s="51">
        <f>'表1.4 销售预算表（出售）'!CG184</f>
        <v>0</v>
      </c>
      <c r="CG154" s="51">
        <f>'表1.4 销售预算表（出售）'!CH184</f>
        <v>0</v>
      </c>
      <c r="CH154" s="51">
        <f>'表1.4 销售预算表（出售）'!CI184</f>
        <v>0</v>
      </c>
      <c r="CI154" s="51">
        <f>'表1.4 销售预算表（出售）'!CJ184</f>
        <v>0</v>
      </c>
      <c r="CJ154" s="51">
        <f>'表1.4 销售预算表（出售）'!CK184</f>
        <v>0</v>
      </c>
      <c r="CK154" s="51">
        <f>'表1.4 销售预算表（出售）'!CL184</f>
        <v>0</v>
      </c>
      <c r="CL154" s="51">
        <f>'表1.4 销售预算表（出售）'!CM184</f>
        <v>0</v>
      </c>
      <c r="CM154" s="51">
        <f>'表1.4 销售预算表（出售）'!CN184</f>
        <v>0</v>
      </c>
      <c r="CN154" s="51">
        <f>'表1.4 销售预算表（出售）'!CO184</f>
        <v>0</v>
      </c>
      <c r="CO154" s="51">
        <f>'表1.4 销售预算表（出售）'!CP184</f>
        <v>0</v>
      </c>
      <c r="CP154" s="51">
        <f>'表1.4 销售预算表（出售）'!CQ184</f>
        <v>0</v>
      </c>
      <c r="CQ154" s="51">
        <f>'表1.4 销售预算表（出售）'!CR184</f>
        <v>0</v>
      </c>
      <c r="CR154" s="51">
        <f>'表1.4 销售预算表（出售）'!CS184</f>
        <v>0</v>
      </c>
      <c r="CS154" s="51">
        <f>'表1.4 销售预算表（出售）'!CT184</f>
        <v>0</v>
      </c>
      <c r="CT154" s="51">
        <f>'表1.4 销售预算表（出售）'!CU184</f>
        <v>0</v>
      </c>
      <c r="CU154" s="51">
        <f>'表1.4 销售预算表（出售）'!CV184</f>
        <v>0</v>
      </c>
      <c r="CV154" s="51">
        <f>'表1.4 销售预算表（出售）'!CW184</f>
        <v>0</v>
      </c>
      <c r="CW154" s="51">
        <f>'表1.4 销售预算表（出售）'!CX184</f>
        <v>0</v>
      </c>
      <c r="CX154" s="51">
        <f>'表1.4 销售预算表（出售）'!CY184</f>
        <v>0</v>
      </c>
      <c r="CY154" s="51">
        <f>'表1.4 销售预算表（出售）'!CZ184</f>
        <v>0</v>
      </c>
      <c r="CZ154" s="51">
        <f>'表1.4 销售预算表（出售）'!DA184</f>
        <v>0</v>
      </c>
      <c r="DA154" s="51">
        <f>'表1.4 销售预算表（出售）'!DB184</f>
        <v>0</v>
      </c>
      <c r="DB154" s="51">
        <f>'表1.4 销售预算表（出售）'!DC184</f>
        <v>0</v>
      </c>
      <c r="DC154" s="51">
        <f>'表1.4 销售预算表（出售）'!DD184</f>
        <v>0</v>
      </c>
      <c r="DD154" s="51">
        <f>'表1.4 销售预算表（出售）'!DE184</f>
        <v>0</v>
      </c>
      <c r="DE154" s="51">
        <f>'表1.4 销售预算表（出售）'!DF184</f>
        <v>0</v>
      </c>
      <c r="DF154" s="51">
        <f>'表1.4 销售预算表（出售）'!DG184</f>
        <v>0</v>
      </c>
      <c r="DG154" s="51">
        <f>'表1.4 销售预算表（出售）'!DH184</f>
        <v>0</v>
      </c>
      <c r="DH154" s="51">
        <f>'表1.4 销售预算表（出售）'!DI184</f>
        <v>0</v>
      </c>
      <c r="DI154" s="51">
        <f>'表1.4 销售预算表（出售）'!DJ184</f>
        <v>0</v>
      </c>
      <c r="DJ154" s="51">
        <f>'表1.4 销售预算表（出售）'!DK184</f>
        <v>0</v>
      </c>
      <c r="DK154" s="51">
        <f>'表1.4 销售预算表（出售）'!DL184</f>
        <v>0</v>
      </c>
      <c r="DL154" s="51">
        <f>'表1.4 销售预算表（出售）'!DM184</f>
        <v>0</v>
      </c>
      <c r="DM154" s="51">
        <f>'表1.4 销售预算表（出售）'!DN184</f>
        <v>0</v>
      </c>
      <c r="DN154" s="51">
        <f>'表1.4 销售预算表（出售）'!DO184</f>
        <v>0</v>
      </c>
      <c r="DO154" s="51">
        <f>'表1.4 销售预算表（出售）'!DP184</f>
        <v>0</v>
      </c>
      <c r="DP154" s="51">
        <f>'表1.4 销售预算表（出售）'!DQ184</f>
        <v>0</v>
      </c>
      <c r="DQ154" s="51">
        <f>'表1.4 销售预算表（出售）'!DR184</f>
        <v>0</v>
      </c>
      <c r="DR154" s="51">
        <f>'表1.4 销售预算表（出售）'!DS184</f>
        <v>0</v>
      </c>
      <c r="DS154" s="51">
        <f>'表1.4 销售预算表（出售）'!DT184</f>
        <v>0</v>
      </c>
      <c r="DT154" s="51">
        <f>'表1.4 销售预算表（出售）'!DU184</f>
        <v>0</v>
      </c>
      <c r="DU154" s="51">
        <f>'表1.4 销售预算表（出售）'!DV184</f>
        <v>0</v>
      </c>
      <c r="DV154" s="51">
        <f>'表1.4 销售预算表（出售）'!DW184</f>
        <v>0</v>
      </c>
      <c r="DW154" s="51">
        <f>'表1.4 销售预算表（出售）'!DX184</f>
        <v>0</v>
      </c>
      <c r="DX154" s="51">
        <f>'表1.4 销售预算表（出售）'!DY184</f>
        <v>0</v>
      </c>
      <c r="DY154" s="51">
        <f>'表1.4 销售预算表（出售）'!DZ184</f>
        <v>0</v>
      </c>
      <c r="DZ154" s="51">
        <f>'表1.4 销售预算表（出售）'!EA184</f>
        <v>0</v>
      </c>
      <c r="EA154" s="51">
        <f>'表1.4 销售预算表（出售）'!EB184</f>
        <v>0</v>
      </c>
      <c r="EB154" s="51">
        <f>'表1.4 销售预算表（出售）'!EC184</f>
        <v>0</v>
      </c>
      <c r="EC154" s="51">
        <f>'表1.4 销售预算表（出售）'!ED184</f>
        <v>0</v>
      </c>
      <c r="ED154" s="51">
        <f>'表1.4 销售预算表（出售）'!EE184</f>
        <v>0</v>
      </c>
      <c r="EE154" s="51">
        <f>'表1.4 销售预算表（出售）'!EF184</f>
        <v>0</v>
      </c>
      <c r="EF154" s="51">
        <f>'表1.4 销售预算表（出售）'!EG184</f>
        <v>0</v>
      </c>
      <c r="EG154" s="51">
        <f>'表1.4 销售预算表（出售）'!EH184</f>
        <v>0</v>
      </c>
      <c r="EH154" s="51">
        <f>'表1.4 销售预算表（出售）'!EI184</f>
        <v>0</v>
      </c>
      <c r="EI154" s="51">
        <f>'表1.4 销售预算表（出售）'!EJ184</f>
        <v>0</v>
      </c>
      <c r="EJ154" s="51">
        <f>'表1.4 销售预算表（出售）'!EK184</f>
        <v>0</v>
      </c>
      <c r="EK154" s="51">
        <f>'表1.4 销售预算表（出售）'!EL184</f>
        <v>0</v>
      </c>
      <c r="EL154" s="51">
        <f>'表1.4 销售预算表（出售）'!EM184</f>
        <v>0</v>
      </c>
      <c r="EM154" s="51">
        <f>'表1.4 销售预算表（出售）'!EN184</f>
        <v>0</v>
      </c>
      <c r="EN154" s="51">
        <f>'表1.4 销售预算表（出售）'!EO184</f>
        <v>0</v>
      </c>
      <c r="EO154" s="51">
        <f>'表1.4 销售预算表（出售）'!EP184</f>
        <v>0</v>
      </c>
      <c r="EP154" s="51">
        <f>'表1.4 销售预算表（出售）'!EQ184</f>
        <v>0</v>
      </c>
      <c r="EQ154" s="51">
        <f>'表1.4 销售预算表（出售）'!ER184</f>
        <v>0</v>
      </c>
      <c r="ER154" s="51">
        <f>'表1.4 销售预算表（出售）'!ES184</f>
        <v>0</v>
      </c>
      <c r="ES154" s="51">
        <f>'表1.4 销售预算表（出售）'!ET184</f>
        <v>0</v>
      </c>
      <c r="ET154" s="51">
        <f>'表1.4 销售预算表（出售）'!EU184</f>
        <v>0</v>
      </c>
      <c r="EU154" s="51">
        <f>'表1.4 销售预算表（出售）'!EV184</f>
        <v>0</v>
      </c>
      <c r="EV154" s="51">
        <f>'表1.4 销售预算表（出售）'!EW184</f>
        <v>0</v>
      </c>
      <c r="EW154" s="51">
        <f>'表1.4 销售预算表（出售）'!EX184</f>
        <v>0</v>
      </c>
      <c r="EX154" s="51">
        <f>'表1.4 销售预算表（出售）'!EY184</f>
        <v>0</v>
      </c>
      <c r="EY154" s="51">
        <f>'表1.4 销售预算表（出售）'!EZ184</f>
        <v>0</v>
      </c>
      <c r="EZ154" s="51">
        <f>'表1.4 销售预算表（出售）'!FA184</f>
        <v>0</v>
      </c>
      <c r="FA154" s="51">
        <f>'表1.4 销售预算表（出售）'!FB184</f>
        <v>0</v>
      </c>
      <c r="FB154" s="51">
        <f>'表1.4 销售预算表（出售）'!FC184</f>
        <v>0</v>
      </c>
      <c r="FC154" s="51">
        <f>'表1.4 销售预算表（出售）'!FD184</f>
        <v>0</v>
      </c>
      <c r="FD154" s="51">
        <f>'表1.4 销售预算表（出售）'!FE184</f>
        <v>0</v>
      </c>
      <c r="FE154" s="51">
        <f>'表1.4 销售预算表（出售）'!FF184</f>
        <v>0</v>
      </c>
      <c r="FF154" s="51">
        <f>'表1.4 销售预算表（出售）'!FG184</f>
        <v>0</v>
      </c>
      <c r="FG154" s="51">
        <f>'表1.4 销售预算表（出售）'!FH184</f>
        <v>0</v>
      </c>
      <c r="FH154" s="51">
        <f>'表1.4 销售预算表（出售）'!FI184</f>
        <v>0</v>
      </c>
      <c r="FI154" s="51">
        <f>'表1.4 销售预算表（出售）'!FJ184</f>
        <v>0</v>
      </c>
      <c r="FJ154" s="51">
        <f>'表1.4 销售预算表（出售）'!FK184</f>
        <v>0</v>
      </c>
      <c r="FK154" s="51">
        <f>'表1.4 销售预算表（出售）'!FL184</f>
        <v>0</v>
      </c>
      <c r="FL154" s="51">
        <f>'表1.4 销售预算表（出售）'!FM184</f>
        <v>0</v>
      </c>
      <c r="FM154" s="51">
        <f>'表1.4 销售预算表（出售）'!FN184</f>
        <v>0</v>
      </c>
      <c r="FN154" s="51">
        <f>'表1.4 销售预算表（出售）'!FO184</f>
        <v>0</v>
      </c>
      <c r="FO154" s="51">
        <f>'表1.4 销售预算表（出售）'!FP184</f>
        <v>0</v>
      </c>
      <c r="FP154" s="51">
        <f>'表1.4 销售预算表（出售）'!FQ184</f>
        <v>0</v>
      </c>
      <c r="FQ154" s="51">
        <f>'表1.4 销售预算表（出售）'!FR184</f>
        <v>0</v>
      </c>
      <c r="FR154" s="51">
        <f>'表1.4 销售预算表（出售）'!FS184</f>
        <v>0</v>
      </c>
      <c r="FS154" s="51">
        <f>'表1.4 销售预算表（出售）'!FT184</f>
        <v>0</v>
      </c>
      <c r="FT154" s="51">
        <f>'表1.4 销售预算表（出售）'!FU184</f>
        <v>0</v>
      </c>
      <c r="FU154" s="51">
        <f>'表1.4 销售预算表（出售）'!FV184</f>
        <v>0</v>
      </c>
      <c r="FV154" s="51">
        <f>'表1.4 销售预算表（出售）'!FW184</f>
        <v>0</v>
      </c>
      <c r="FW154" s="51">
        <f>'表1.4 销售预算表（出售）'!FX184</f>
        <v>0</v>
      </c>
      <c r="FX154" s="51">
        <f>'表1.4 销售预算表（出售）'!FY184</f>
        <v>0</v>
      </c>
      <c r="FY154" s="51">
        <f>'表1.4 销售预算表（出售）'!FZ184</f>
        <v>0</v>
      </c>
      <c r="FZ154" s="51">
        <f>'表1.4 销售预算表（出售）'!GA184</f>
        <v>0</v>
      </c>
      <c r="GA154" s="51">
        <f>'表1.4 销售预算表（出售）'!GB184</f>
        <v>0</v>
      </c>
      <c r="GB154" s="51">
        <f>'表1.4 销售预算表（出售）'!GC184</f>
        <v>0</v>
      </c>
      <c r="GC154" s="51">
        <f>'表1.4 销售预算表（出售）'!GD184</f>
        <v>0</v>
      </c>
      <c r="GD154" s="51">
        <f>'表1.4 销售预算表（出售）'!GE184</f>
        <v>0</v>
      </c>
      <c r="GE154" s="51">
        <f>'表1.4 销售预算表（出售）'!GF184</f>
        <v>0</v>
      </c>
    </row>
    <row r="155" spans="1:187" s="602" customFormat="1" ht="30" customHeight="1">
      <c r="A155" s="601" t="str">
        <f>目录及说明!$C$3</f>
        <v>XX地区</v>
      </c>
      <c r="B155" s="601" t="str">
        <f>目录及说明!$C$4</f>
        <v>XX项目</v>
      </c>
      <c r="C155" s="864" t="s">
        <v>223</v>
      </c>
      <c r="D155" s="859"/>
      <c r="E155" s="600"/>
      <c r="F155" s="598"/>
      <c r="G155" s="598"/>
      <c r="H155" s="598"/>
      <c r="I155" s="598"/>
      <c r="J155" s="598"/>
      <c r="K155" s="598"/>
      <c r="L155" s="598"/>
      <c r="M155" s="598"/>
      <c r="N155" s="598"/>
      <c r="O155" s="598"/>
      <c r="P155" s="598"/>
      <c r="Q155" s="598"/>
      <c r="R155" s="598"/>
      <c r="S155" s="598"/>
      <c r="T155" s="598"/>
      <c r="U155" s="598"/>
      <c r="V155" s="598"/>
      <c r="W155" s="598"/>
      <c r="X155" s="598"/>
      <c r="Y155" s="598"/>
      <c r="Z155" s="598"/>
      <c r="AA155" s="598"/>
      <c r="AB155" s="598"/>
      <c r="AC155" s="598"/>
      <c r="AD155" s="598"/>
      <c r="AE155" s="598"/>
      <c r="AF155" s="598"/>
      <c r="AG155" s="598"/>
      <c r="AH155" s="598"/>
      <c r="AI155" s="598"/>
      <c r="AJ155" s="598"/>
      <c r="AK155" s="598"/>
      <c r="AL155" s="598"/>
      <c r="AM155" s="598"/>
      <c r="AN155" s="598"/>
      <c r="AO155" s="598"/>
      <c r="AP155" s="598"/>
      <c r="AQ155" s="598"/>
      <c r="AR155" s="598"/>
      <c r="AS155" s="598"/>
      <c r="AT155" s="598"/>
      <c r="AU155" s="598"/>
      <c r="AV155" s="598"/>
      <c r="AW155" s="598"/>
      <c r="AX155" s="598"/>
      <c r="AY155" s="598"/>
      <c r="AZ155" s="598"/>
      <c r="BA155" s="598"/>
      <c r="BB155" s="598"/>
      <c r="BC155" s="598"/>
      <c r="BD155" s="598"/>
      <c r="BE155" s="598"/>
      <c r="BF155" s="598"/>
      <c r="BG155" s="598"/>
      <c r="BH155" s="598"/>
      <c r="BI155" s="598"/>
      <c r="BJ155" s="598"/>
      <c r="BK155" s="598"/>
      <c r="BL155" s="598"/>
      <c r="BM155" s="598"/>
      <c r="BN155" s="598"/>
      <c r="BO155" s="598"/>
      <c r="BP155" s="598"/>
      <c r="BQ155" s="598"/>
      <c r="BR155" s="598"/>
      <c r="BS155" s="598"/>
      <c r="BT155" s="598"/>
      <c r="BU155" s="598"/>
      <c r="BV155" s="598"/>
      <c r="BW155" s="598"/>
      <c r="BX155" s="598"/>
      <c r="BY155" s="598"/>
      <c r="BZ155" s="598"/>
      <c r="CA155" s="598"/>
      <c r="CB155" s="598"/>
      <c r="CC155" s="598"/>
      <c r="CD155" s="598"/>
      <c r="CE155" s="598"/>
      <c r="CF155" s="598"/>
      <c r="CG155" s="598"/>
      <c r="CH155" s="598"/>
      <c r="CI155" s="598"/>
      <c r="CJ155" s="598"/>
      <c r="CK155" s="598"/>
      <c r="CL155" s="598"/>
      <c r="CM155" s="598"/>
      <c r="CN155" s="598"/>
      <c r="CO155" s="598"/>
      <c r="CP155" s="598"/>
      <c r="CQ155" s="598"/>
      <c r="CR155" s="598"/>
      <c r="CS155" s="598"/>
      <c r="CT155" s="598"/>
      <c r="CU155" s="598"/>
      <c r="CV155" s="598"/>
      <c r="CW155" s="598"/>
      <c r="CX155" s="598"/>
      <c r="CY155" s="598"/>
      <c r="CZ155" s="598"/>
      <c r="DA155" s="598"/>
      <c r="DB155" s="598"/>
      <c r="DC155" s="598"/>
      <c r="DD155" s="598"/>
      <c r="DE155" s="598"/>
      <c r="DF155" s="598"/>
      <c r="DG155" s="598"/>
      <c r="DH155" s="598"/>
      <c r="DI155" s="598"/>
      <c r="DJ155" s="598"/>
      <c r="DK155" s="598"/>
      <c r="DL155" s="598"/>
      <c r="DM155" s="598"/>
      <c r="DN155" s="598"/>
      <c r="DO155" s="598"/>
      <c r="DP155" s="598"/>
      <c r="DQ155" s="598"/>
      <c r="DR155" s="598"/>
      <c r="DS155" s="598"/>
      <c r="DT155" s="598"/>
      <c r="DU155" s="598"/>
      <c r="DV155" s="598"/>
      <c r="DW155" s="598"/>
      <c r="DX155" s="598"/>
      <c r="DY155" s="598"/>
      <c r="DZ155" s="598"/>
      <c r="EA155" s="598"/>
      <c r="EB155" s="598"/>
      <c r="EC155" s="598"/>
      <c r="ED155" s="598"/>
      <c r="EE155" s="598"/>
      <c r="EF155" s="598"/>
      <c r="EG155" s="598"/>
      <c r="EH155" s="598"/>
      <c r="EI155" s="598"/>
      <c r="EJ155" s="598"/>
      <c r="EK155" s="598"/>
      <c r="EL155" s="598"/>
      <c r="EM155" s="598"/>
      <c r="EN155" s="598"/>
      <c r="EO155" s="598"/>
      <c r="EP155" s="598"/>
      <c r="EQ155" s="598"/>
      <c r="ER155" s="598"/>
      <c r="ES155" s="598"/>
      <c r="ET155" s="598"/>
      <c r="EU155" s="598"/>
      <c r="EV155" s="598"/>
      <c r="EW155" s="598"/>
      <c r="EX155" s="598"/>
      <c r="EY155" s="598"/>
      <c r="EZ155" s="598"/>
      <c r="FA155" s="598"/>
      <c r="FB155" s="598"/>
      <c r="FC155" s="598"/>
      <c r="FD155" s="598"/>
      <c r="FE155" s="598"/>
      <c r="FF155" s="598"/>
      <c r="FG155" s="598"/>
      <c r="FH155" s="598"/>
      <c r="FI155" s="598"/>
      <c r="FJ155" s="598"/>
      <c r="FK155" s="598"/>
      <c r="FL155" s="598"/>
      <c r="FM155" s="598"/>
      <c r="FN155" s="598"/>
      <c r="FO155" s="598"/>
      <c r="FP155" s="598"/>
      <c r="FQ155" s="598"/>
      <c r="FR155" s="598"/>
      <c r="FS155" s="598"/>
      <c r="FT155" s="598"/>
      <c r="FU155" s="598"/>
      <c r="FV155" s="598"/>
      <c r="FW155" s="598"/>
      <c r="FX155" s="598"/>
      <c r="FY155" s="598"/>
      <c r="FZ155" s="598"/>
      <c r="GA155" s="598"/>
      <c r="GB155" s="598"/>
      <c r="GC155" s="598"/>
      <c r="GD155" s="598"/>
      <c r="GE155" s="598"/>
    </row>
    <row r="156" spans="1:187" s="93" customFormat="1" ht="21" customHeight="1">
      <c r="A156" s="43" t="str">
        <f>目录及说明!$C$3</f>
        <v>XX地区</v>
      </c>
      <c r="B156" s="43" t="str">
        <f>目录及说明!$C$4</f>
        <v>XX项目</v>
      </c>
      <c r="C156" s="92" t="s">
        <v>4</v>
      </c>
      <c r="D156" s="852" t="s">
        <v>250</v>
      </c>
      <c r="E156" s="51">
        <f t="shared" ref="E156" si="285">E126-E36</f>
        <v>0</v>
      </c>
      <c r="F156" s="51">
        <f t="shared" ref="F156:AK156" si="286">F126-F36</f>
        <v>0</v>
      </c>
      <c r="G156" s="51">
        <f t="shared" si="286"/>
        <v>0</v>
      </c>
      <c r="H156" s="51">
        <f t="shared" si="286"/>
        <v>0</v>
      </c>
      <c r="I156" s="51">
        <f t="shared" si="286"/>
        <v>0</v>
      </c>
      <c r="J156" s="51">
        <f t="shared" si="286"/>
        <v>0</v>
      </c>
      <c r="K156" s="51">
        <f t="shared" si="286"/>
        <v>0</v>
      </c>
      <c r="L156" s="51">
        <f t="shared" si="286"/>
        <v>0</v>
      </c>
      <c r="M156" s="51">
        <f t="shared" si="286"/>
        <v>0</v>
      </c>
      <c r="N156" s="51">
        <f t="shared" si="286"/>
        <v>0</v>
      </c>
      <c r="O156" s="51">
        <f t="shared" si="286"/>
        <v>0</v>
      </c>
      <c r="P156" s="51">
        <f t="shared" si="286"/>
        <v>0</v>
      </c>
      <c r="Q156" s="51">
        <f t="shared" si="286"/>
        <v>0</v>
      </c>
      <c r="R156" s="51">
        <f t="shared" si="286"/>
        <v>0</v>
      </c>
      <c r="S156" s="51">
        <f t="shared" si="286"/>
        <v>0</v>
      </c>
      <c r="T156" s="51">
        <f t="shared" si="286"/>
        <v>0</v>
      </c>
      <c r="U156" s="51">
        <f t="shared" si="286"/>
        <v>0</v>
      </c>
      <c r="V156" s="51">
        <f t="shared" si="286"/>
        <v>0</v>
      </c>
      <c r="W156" s="51">
        <f t="shared" si="286"/>
        <v>0</v>
      </c>
      <c r="X156" s="115">
        <f t="shared" si="286"/>
        <v>0</v>
      </c>
      <c r="Y156" s="51">
        <f t="shared" si="286"/>
        <v>0</v>
      </c>
      <c r="Z156" s="51">
        <f t="shared" si="286"/>
        <v>0</v>
      </c>
      <c r="AA156" s="51">
        <f t="shared" si="286"/>
        <v>0</v>
      </c>
      <c r="AB156" s="51">
        <f t="shared" si="286"/>
        <v>0</v>
      </c>
      <c r="AC156" s="51">
        <f t="shared" si="286"/>
        <v>0</v>
      </c>
      <c r="AD156" s="51">
        <f t="shared" si="286"/>
        <v>0</v>
      </c>
      <c r="AE156" s="51">
        <f t="shared" si="286"/>
        <v>0</v>
      </c>
      <c r="AF156" s="51">
        <f t="shared" si="286"/>
        <v>0</v>
      </c>
      <c r="AG156" s="51">
        <f t="shared" si="286"/>
        <v>0</v>
      </c>
      <c r="AH156" s="51">
        <f t="shared" si="286"/>
        <v>0</v>
      </c>
      <c r="AI156" s="51">
        <f t="shared" si="286"/>
        <v>0</v>
      </c>
      <c r="AJ156" s="51">
        <f t="shared" si="286"/>
        <v>0</v>
      </c>
      <c r="AK156" s="51">
        <f t="shared" si="286"/>
        <v>0</v>
      </c>
      <c r="AL156" s="51">
        <f t="shared" ref="AL156:BQ156" si="287">AL126-AL36</f>
        <v>0</v>
      </c>
      <c r="AM156" s="51">
        <f t="shared" si="287"/>
        <v>0</v>
      </c>
      <c r="AN156" s="51">
        <f t="shared" si="287"/>
        <v>0</v>
      </c>
      <c r="AO156" s="51">
        <f t="shared" si="287"/>
        <v>0</v>
      </c>
      <c r="AP156" s="51">
        <f t="shared" si="287"/>
        <v>0</v>
      </c>
      <c r="AQ156" s="51">
        <f t="shared" si="287"/>
        <v>0</v>
      </c>
      <c r="AR156" s="51">
        <f t="shared" si="287"/>
        <v>0</v>
      </c>
      <c r="AS156" s="51">
        <f t="shared" si="287"/>
        <v>0</v>
      </c>
      <c r="AT156" s="51">
        <f t="shared" si="287"/>
        <v>0</v>
      </c>
      <c r="AU156" s="51">
        <f t="shared" si="287"/>
        <v>0</v>
      </c>
      <c r="AV156" s="51">
        <f t="shared" si="287"/>
        <v>0</v>
      </c>
      <c r="AW156" s="51">
        <f t="shared" si="287"/>
        <v>0</v>
      </c>
      <c r="AX156" s="51">
        <f t="shared" si="287"/>
        <v>0</v>
      </c>
      <c r="AY156" s="51">
        <f t="shared" si="287"/>
        <v>0</v>
      </c>
      <c r="AZ156" s="51">
        <f t="shared" si="287"/>
        <v>0</v>
      </c>
      <c r="BA156" s="51">
        <f t="shared" si="287"/>
        <v>0</v>
      </c>
      <c r="BB156" s="51">
        <f t="shared" si="287"/>
        <v>0</v>
      </c>
      <c r="BC156" s="51">
        <f t="shared" si="287"/>
        <v>0</v>
      </c>
      <c r="BD156" s="51">
        <f t="shared" si="287"/>
        <v>0</v>
      </c>
      <c r="BE156" s="51">
        <f t="shared" si="287"/>
        <v>0</v>
      </c>
      <c r="BF156" s="51">
        <f t="shared" si="287"/>
        <v>0</v>
      </c>
      <c r="BG156" s="51">
        <f t="shared" si="287"/>
        <v>0</v>
      </c>
      <c r="BH156" s="51">
        <f t="shared" si="287"/>
        <v>0</v>
      </c>
      <c r="BI156" s="51">
        <f t="shared" si="287"/>
        <v>0</v>
      </c>
      <c r="BJ156" s="51">
        <f t="shared" si="287"/>
        <v>0</v>
      </c>
      <c r="BK156" s="51">
        <f t="shared" si="287"/>
        <v>0</v>
      </c>
      <c r="BL156" s="51">
        <f t="shared" si="287"/>
        <v>0</v>
      </c>
      <c r="BM156" s="51">
        <f t="shared" si="287"/>
        <v>0</v>
      </c>
      <c r="BN156" s="51">
        <f t="shared" si="287"/>
        <v>0</v>
      </c>
      <c r="BO156" s="51">
        <f t="shared" si="287"/>
        <v>0</v>
      </c>
      <c r="BP156" s="51">
        <f t="shared" si="287"/>
        <v>0</v>
      </c>
      <c r="BQ156" s="51">
        <f t="shared" si="287"/>
        <v>0</v>
      </c>
      <c r="BR156" s="51">
        <f t="shared" ref="BR156:CW156" si="288">BR126-BR36</f>
        <v>0</v>
      </c>
      <c r="BS156" s="51">
        <f t="shared" si="288"/>
        <v>0</v>
      </c>
      <c r="BT156" s="51">
        <f t="shared" si="288"/>
        <v>0</v>
      </c>
      <c r="BU156" s="51">
        <f t="shared" si="288"/>
        <v>0</v>
      </c>
      <c r="BV156" s="51">
        <f t="shared" si="288"/>
        <v>0</v>
      </c>
      <c r="BW156" s="51">
        <f t="shared" si="288"/>
        <v>0</v>
      </c>
      <c r="BX156" s="51">
        <f t="shared" si="288"/>
        <v>0</v>
      </c>
      <c r="BY156" s="51">
        <f t="shared" si="288"/>
        <v>0</v>
      </c>
      <c r="BZ156" s="51">
        <f t="shared" si="288"/>
        <v>0</v>
      </c>
      <c r="CA156" s="51">
        <f t="shared" si="288"/>
        <v>0</v>
      </c>
      <c r="CB156" s="51">
        <f t="shared" si="288"/>
        <v>0</v>
      </c>
      <c r="CC156" s="51">
        <f t="shared" si="288"/>
        <v>0</v>
      </c>
      <c r="CD156" s="51">
        <f t="shared" si="288"/>
        <v>0</v>
      </c>
      <c r="CE156" s="51">
        <f t="shared" si="288"/>
        <v>0</v>
      </c>
      <c r="CF156" s="51">
        <f t="shared" si="288"/>
        <v>0</v>
      </c>
      <c r="CG156" s="51">
        <f t="shared" si="288"/>
        <v>0</v>
      </c>
      <c r="CH156" s="51">
        <f t="shared" si="288"/>
        <v>0</v>
      </c>
      <c r="CI156" s="51">
        <f t="shared" si="288"/>
        <v>0</v>
      </c>
      <c r="CJ156" s="51">
        <f t="shared" si="288"/>
        <v>0</v>
      </c>
      <c r="CK156" s="51">
        <f t="shared" si="288"/>
        <v>0</v>
      </c>
      <c r="CL156" s="51">
        <f t="shared" si="288"/>
        <v>0</v>
      </c>
      <c r="CM156" s="51">
        <f t="shared" si="288"/>
        <v>0</v>
      </c>
      <c r="CN156" s="51">
        <f t="shared" si="288"/>
        <v>0</v>
      </c>
      <c r="CO156" s="51">
        <f t="shared" si="288"/>
        <v>0</v>
      </c>
      <c r="CP156" s="51">
        <f t="shared" si="288"/>
        <v>0</v>
      </c>
      <c r="CQ156" s="51">
        <f t="shared" si="288"/>
        <v>0</v>
      </c>
      <c r="CR156" s="51">
        <f t="shared" si="288"/>
        <v>0</v>
      </c>
      <c r="CS156" s="51">
        <f t="shared" si="288"/>
        <v>0</v>
      </c>
      <c r="CT156" s="51">
        <f t="shared" si="288"/>
        <v>0</v>
      </c>
      <c r="CU156" s="51">
        <f t="shared" si="288"/>
        <v>0</v>
      </c>
      <c r="CV156" s="51">
        <f t="shared" si="288"/>
        <v>0</v>
      </c>
      <c r="CW156" s="51">
        <f t="shared" si="288"/>
        <v>0</v>
      </c>
      <c r="CX156" s="51">
        <f t="shared" ref="CX156:EC156" si="289">CX126-CX36</f>
        <v>0</v>
      </c>
      <c r="CY156" s="51">
        <f t="shared" si="289"/>
        <v>0</v>
      </c>
      <c r="CZ156" s="51">
        <f t="shared" si="289"/>
        <v>0</v>
      </c>
      <c r="DA156" s="51">
        <f t="shared" si="289"/>
        <v>0</v>
      </c>
      <c r="DB156" s="51">
        <f t="shared" si="289"/>
        <v>0</v>
      </c>
      <c r="DC156" s="51">
        <f t="shared" si="289"/>
        <v>0</v>
      </c>
      <c r="DD156" s="51">
        <f t="shared" si="289"/>
        <v>0</v>
      </c>
      <c r="DE156" s="51">
        <f t="shared" si="289"/>
        <v>0</v>
      </c>
      <c r="DF156" s="51">
        <f t="shared" si="289"/>
        <v>0</v>
      </c>
      <c r="DG156" s="51">
        <f t="shared" si="289"/>
        <v>0</v>
      </c>
      <c r="DH156" s="51">
        <f t="shared" si="289"/>
        <v>0</v>
      </c>
      <c r="DI156" s="51">
        <f t="shared" si="289"/>
        <v>0</v>
      </c>
      <c r="DJ156" s="51">
        <f t="shared" si="289"/>
        <v>0</v>
      </c>
      <c r="DK156" s="51">
        <f t="shared" si="289"/>
        <v>0</v>
      </c>
      <c r="DL156" s="51">
        <f t="shared" si="289"/>
        <v>0</v>
      </c>
      <c r="DM156" s="51">
        <f t="shared" si="289"/>
        <v>0</v>
      </c>
      <c r="DN156" s="51">
        <f t="shared" si="289"/>
        <v>0</v>
      </c>
      <c r="DO156" s="51">
        <f t="shared" si="289"/>
        <v>0</v>
      </c>
      <c r="DP156" s="51">
        <f t="shared" si="289"/>
        <v>0</v>
      </c>
      <c r="DQ156" s="51">
        <f t="shared" si="289"/>
        <v>0</v>
      </c>
      <c r="DR156" s="51">
        <f t="shared" si="289"/>
        <v>0</v>
      </c>
      <c r="DS156" s="51">
        <f t="shared" si="289"/>
        <v>0</v>
      </c>
      <c r="DT156" s="51">
        <f t="shared" si="289"/>
        <v>0</v>
      </c>
      <c r="DU156" s="51">
        <f t="shared" si="289"/>
        <v>0</v>
      </c>
      <c r="DV156" s="51">
        <f t="shared" si="289"/>
        <v>0</v>
      </c>
      <c r="DW156" s="51">
        <f t="shared" si="289"/>
        <v>0</v>
      </c>
      <c r="DX156" s="51">
        <f t="shared" si="289"/>
        <v>0</v>
      </c>
      <c r="DY156" s="51">
        <f t="shared" si="289"/>
        <v>0</v>
      </c>
      <c r="DZ156" s="51">
        <f t="shared" si="289"/>
        <v>0</v>
      </c>
      <c r="EA156" s="51">
        <f t="shared" si="289"/>
        <v>0</v>
      </c>
      <c r="EB156" s="51">
        <f t="shared" si="289"/>
        <v>0</v>
      </c>
      <c r="EC156" s="51">
        <f t="shared" si="289"/>
        <v>0</v>
      </c>
      <c r="ED156" s="51">
        <f t="shared" ref="ED156:FI156" si="290">ED126-ED36</f>
        <v>0</v>
      </c>
      <c r="EE156" s="51">
        <f t="shared" si="290"/>
        <v>0</v>
      </c>
      <c r="EF156" s="51">
        <f t="shared" si="290"/>
        <v>0</v>
      </c>
      <c r="EG156" s="51">
        <f t="shared" si="290"/>
        <v>0</v>
      </c>
      <c r="EH156" s="51">
        <f t="shared" si="290"/>
        <v>0</v>
      </c>
      <c r="EI156" s="51">
        <f t="shared" si="290"/>
        <v>0</v>
      </c>
      <c r="EJ156" s="51">
        <f t="shared" si="290"/>
        <v>0</v>
      </c>
      <c r="EK156" s="51">
        <f t="shared" si="290"/>
        <v>0</v>
      </c>
      <c r="EL156" s="51">
        <f t="shared" si="290"/>
        <v>0</v>
      </c>
      <c r="EM156" s="51">
        <f t="shared" si="290"/>
        <v>0</v>
      </c>
      <c r="EN156" s="51">
        <f t="shared" si="290"/>
        <v>0</v>
      </c>
      <c r="EO156" s="51">
        <f t="shared" si="290"/>
        <v>0</v>
      </c>
      <c r="EP156" s="51">
        <f t="shared" si="290"/>
        <v>0</v>
      </c>
      <c r="EQ156" s="51">
        <f t="shared" si="290"/>
        <v>0</v>
      </c>
      <c r="ER156" s="51">
        <f t="shared" si="290"/>
        <v>0</v>
      </c>
      <c r="ES156" s="51">
        <f t="shared" si="290"/>
        <v>0</v>
      </c>
      <c r="ET156" s="51">
        <f t="shared" si="290"/>
        <v>0</v>
      </c>
      <c r="EU156" s="51">
        <f t="shared" si="290"/>
        <v>0</v>
      </c>
      <c r="EV156" s="51">
        <f t="shared" si="290"/>
        <v>0</v>
      </c>
      <c r="EW156" s="51">
        <f t="shared" si="290"/>
        <v>0</v>
      </c>
      <c r="EX156" s="51">
        <f t="shared" si="290"/>
        <v>0</v>
      </c>
      <c r="EY156" s="51">
        <f t="shared" si="290"/>
        <v>0</v>
      </c>
      <c r="EZ156" s="51">
        <f t="shared" si="290"/>
        <v>0</v>
      </c>
      <c r="FA156" s="51">
        <f t="shared" si="290"/>
        <v>0</v>
      </c>
      <c r="FB156" s="51">
        <f t="shared" si="290"/>
        <v>0</v>
      </c>
      <c r="FC156" s="51">
        <f t="shared" si="290"/>
        <v>0</v>
      </c>
      <c r="FD156" s="51">
        <f t="shared" si="290"/>
        <v>0</v>
      </c>
      <c r="FE156" s="51">
        <f t="shared" si="290"/>
        <v>0</v>
      </c>
      <c r="FF156" s="51">
        <f t="shared" si="290"/>
        <v>0</v>
      </c>
      <c r="FG156" s="51">
        <f t="shared" si="290"/>
        <v>0</v>
      </c>
      <c r="FH156" s="51">
        <f t="shared" si="290"/>
        <v>0</v>
      </c>
      <c r="FI156" s="51">
        <f t="shared" si="290"/>
        <v>0</v>
      </c>
      <c r="FJ156" s="51">
        <f t="shared" ref="FJ156:GE156" si="291">FJ126-FJ36</f>
        <v>0</v>
      </c>
      <c r="FK156" s="51">
        <f t="shared" si="291"/>
        <v>0</v>
      </c>
      <c r="FL156" s="51">
        <f t="shared" si="291"/>
        <v>0</v>
      </c>
      <c r="FM156" s="51">
        <f t="shared" si="291"/>
        <v>0</v>
      </c>
      <c r="FN156" s="51">
        <f t="shared" si="291"/>
        <v>0</v>
      </c>
      <c r="FO156" s="51">
        <f t="shared" si="291"/>
        <v>0</v>
      </c>
      <c r="FP156" s="51">
        <f t="shared" si="291"/>
        <v>0</v>
      </c>
      <c r="FQ156" s="51">
        <f t="shared" si="291"/>
        <v>0</v>
      </c>
      <c r="FR156" s="51">
        <f t="shared" si="291"/>
        <v>0</v>
      </c>
      <c r="FS156" s="51">
        <f t="shared" si="291"/>
        <v>0</v>
      </c>
      <c r="FT156" s="51">
        <f t="shared" si="291"/>
        <v>0</v>
      </c>
      <c r="FU156" s="51">
        <f t="shared" si="291"/>
        <v>0</v>
      </c>
      <c r="FV156" s="51">
        <f t="shared" si="291"/>
        <v>0</v>
      </c>
      <c r="FW156" s="51">
        <f t="shared" si="291"/>
        <v>0</v>
      </c>
      <c r="FX156" s="51">
        <f t="shared" si="291"/>
        <v>0</v>
      </c>
      <c r="FY156" s="51">
        <f t="shared" si="291"/>
        <v>0</v>
      </c>
      <c r="FZ156" s="51">
        <f t="shared" si="291"/>
        <v>0</v>
      </c>
      <c r="GA156" s="51">
        <f t="shared" si="291"/>
        <v>0</v>
      </c>
      <c r="GB156" s="51">
        <f t="shared" si="291"/>
        <v>0</v>
      </c>
      <c r="GC156" s="51">
        <f t="shared" si="291"/>
        <v>0</v>
      </c>
      <c r="GD156" s="51">
        <f t="shared" si="291"/>
        <v>0</v>
      </c>
      <c r="GE156" s="51">
        <f t="shared" si="291"/>
        <v>0</v>
      </c>
    </row>
    <row r="157" spans="1:187" s="93" customFormat="1" ht="21" customHeight="1" outlineLevel="1">
      <c r="A157" s="43" t="str">
        <f>目录及说明!$C$3</f>
        <v>XX地区</v>
      </c>
      <c r="B157" s="43" t="str">
        <f>目录及说明!$C$4</f>
        <v>XX项目</v>
      </c>
      <c r="C157" s="94" t="str">
        <f>C7</f>
        <v>类别1</v>
      </c>
      <c r="D157" s="853"/>
      <c r="E157" s="125">
        <f t="shared" ref="E157" si="292">E127-E37</f>
        <v>0</v>
      </c>
      <c r="F157" s="125">
        <f t="shared" ref="F157:AK157" si="293">F127-F37</f>
        <v>0</v>
      </c>
      <c r="G157" s="125">
        <f t="shared" si="293"/>
        <v>0</v>
      </c>
      <c r="H157" s="125">
        <f t="shared" si="293"/>
        <v>0</v>
      </c>
      <c r="I157" s="125">
        <f t="shared" si="293"/>
        <v>0</v>
      </c>
      <c r="J157" s="125">
        <f t="shared" si="293"/>
        <v>0</v>
      </c>
      <c r="K157" s="125">
        <f t="shared" si="293"/>
        <v>0</v>
      </c>
      <c r="L157" s="125">
        <f t="shared" si="293"/>
        <v>0</v>
      </c>
      <c r="M157" s="125">
        <f t="shared" si="293"/>
        <v>0</v>
      </c>
      <c r="N157" s="125">
        <f t="shared" si="293"/>
        <v>0</v>
      </c>
      <c r="O157" s="125">
        <f t="shared" si="293"/>
        <v>0</v>
      </c>
      <c r="P157" s="125">
        <f t="shared" si="293"/>
        <v>0</v>
      </c>
      <c r="Q157" s="125">
        <f t="shared" si="293"/>
        <v>0</v>
      </c>
      <c r="R157" s="125">
        <f t="shared" si="293"/>
        <v>0</v>
      </c>
      <c r="S157" s="125">
        <f t="shared" si="293"/>
        <v>0</v>
      </c>
      <c r="T157" s="125">
        <f t="shared" si="293"/>
        <v>0</v>
      </c>
      <c r="U157" s="125">
        <f t="shared" si="293"/>
        <v>0</v>
      </c>
      <c r="V157" s="125">
        <f t="shared" si="293"/>
        <v>0</v>
      </c>
      <c r="W157" s="125">
        <f t="shared" si="293"/>
        <v>0</v>
      </c>
      <c r="X157" s="125">
        <f t="shared" si="293"/>
        <v>0</v>
      </c>
      <c r="Y157" s="125">
        <f t="shared" si="293"/>
        <v>0</v>
      </c>
      <c r="Z157" s="125">
        <f t="shared" si="293"/>
        <v>0</v>
      </c>
      <c r="AA157" s="125">
        <f t="shared" si="293"/>
        <v>0</v>
      </c>
      <c r="AB157" s="125">
        <f t="shared" si="293"/>
        <v>0</v>
      </c>
      <c r="AC157" s="125">
        <f t="shared" si="293"/>
        <v>0</v>
      </c>
      <c r="AD157" s="125">
        <f t="shared" si="293"/>
        <v>0</v>
      </c>
      <c r="AE157" s="125">
        <f t="shared" si="293"/>
        <v>0</v>
      </c>
      <c r="AF157" s="125">
        <f t="shared" si="293"/>
        <v>0</v>
      </c>
      <c r="AG157" s="125">
        <f t="shared" si="293"/>
        <v>0</v>
      </c>
      <c r="AH157" s="125">
        <f t="shared" si="293"/>
        <v>0</v>
      </c>
      <c r="AI157" s="125">
        <f t="shared" si="293"/>
        <v>0</v>
      </c>
      <c r="AJ157" s="125">
        <f t="shared" si="293"/>
        <v>0</v>
      </c>
      <c r="AK157" s="125">
        <f t="shared" si="293"/>
        <v>0</v>
      </c>
      <c r="AL157" s="125">
        <f t="shared" ref="AL157:BQ157" si="294">AL127-AL37</f>
        <v>0</v>
      </c>
      <c r="AM157" s="125">
        <f t="shared" si="294"/>
        <v>0</v>
      </c>
      <c r="AN157" s="125">
        <f t="shared" si="294"/>
        <v>0</v>
      </c>
      <c r="AO157" s="125">
        <f t="shared" si="294"/>
        <v>0</v>
      </c>
      <c r="AP157" s="125">
        <f t="shared" si="294"/>
        <v>0</v>
      </c>
      <c r="AQ157" s="125">
        <f t="shared" si="294"/>
        <v>0</v>
      </c>
      <c r="AR157" s="125">
        <f t="shared" si="294"/>
        <v>0</v>
      </c>
      <c r="AS157" s="125">
        <f t="shared" si="294"/>
        <v>0</v>
      </c>
      <c r="AT157" s="125">
        <f t="shared" si="294"/>
        <v>0</v>
      </c>
      <c r="AU157" s="125">
        <f t="shared" si="294"/>
        <v>0</v>
      </c>
      <c r="AV157" s="125">
        <f t="shared" si="294"/>
        <v>0</v>
      </c>
      <c r="AW157" s="125">
        <f t="shared" si="294"/>
        <v>0</v>
      </c>
      <c r="AX157" s="125">
        <f t="shared" si="294"/>
        <v>0</v>
      </c>
      <c r="AY157" s="125">
        <f t="shared" si="294"/>
        <v>0</v>
      </c>
      <c r="AZ157" s="125">
        <f t="shared" si="294"/>
        <v>0</v>
      </c>
      <c r="BA157" s="125">
        <f t="shared" si="294"/>
        <v>0</v>
      </c>
      <c r="BB157" s="125">
        <f t="shared" si="294"/>
        <v>0</v>
      </c>
      <c r="BC157" s="125">
        <f t="shared" si="294"/>
        <v>0</v>
      </c>
      <c r="BD157" s="125">
        <f t="shared" si="294"/>
        <v>0</v>
      </c>
      <c r="BE157" s="125">
        <f t="shared" si="294"/>
        <v>0</v>
      </c>
      <c r="BF157" s="125">
        <f t="shared" si="294"/>
        <v>0</v>
      </c>
      <c r="BG157" s="125">
        <f t="shared" si="294"/>
        <v>0</v>
      </c>
      <c r="BH157" s="125">
        <f t="shared" si="294"/>
        <v>0</v>
      </c>
      <c r="BI157" s="125">
        <f t="shared" si="294"/>
        <v>0</v>
      </c>
      <c r="BJ157" s="125">
        <f t="shared" si="294"/>
        <v>0</v>
      </c>
      <c r="BK157" s="125">
        <f t="shared" si="294"/>
        <v>0</v>
      </c>
      <c r="BL157" s="125">
        <f t="shared" si="294"/>
        <v>0</v>
      </c>
      <c r="BM157" s="125">
        <f t="shared" si="294"/>
        <v>0</v>
      </c>
      <c r="BN157" s="125">
        <f t="shared" si="294"/>
        <v>0</v>
      </c>
      <c r="BO157" s="125">
        <f t="shared" si="294"/>
        <v>0</v>
      </c>
      <c r="BP157" s="125">
        <f t="shared" si="294"/>
        <v>0</v>
      </c>
      <c r="BQ157" s="125">
        <f t="shared" si="294"/>
        <v>0</v>
      </c>
      <c r="BR157" s="125">
        <f t="shared" ref="BR157:CW157" si="295">BR127-BR37</f>
        <v>0</v>
      </c>
      <c r="BS157" s="125">
        <f t="shared" si="295"/>
        <v>0</v>
      </c>
      <c r="BT157" s="125">
        <f t="shared" si="295"/>
        <v>0</v>
      </c>
      <c r="BU157" s="125">
        <f t="shared" si="295"/>
        <v>0</v>
      </c>
      <c r="BV157" s="125">
        <f t="shared" si="295"/>
        <v>0</v>
      </c>
      <c r="BW157" s="125">
        <f t="shared" si="295"/>
        <v>0</v>
      </c>
      <c r="BX157" s="125">
        <f t="shared" si="295"/>
        <v>0</v>
      </c>
      <c r="BY157" s="125">
        <f t="shared" si="295"/>
        <v>0</v>
      </c>
      <c r="BZ157" s="125">
        <f t="shared" si="295"/>
        <v>0</v>
      </c>
      <c r="CA157" s="125">
        <f t="shared" si="295"/>
        <v>0</v>
      </c>
      <c r="CB157" s="125">
        <f t="shared" si="295"/>
        <v>0</v>
      </c>
      <c r="CC157" s="125">
        <f t="shared" si="295"/>
        <v>0</v>
      </c>
      <c r="CD157" s="125">
        <f t="shared" si="295"/>
        <v>0</v>
      </c>
      <c r="CE157" s="125">
        <f t="shared" si="295"/>
        <v>0</v>
      </c>
      <c r="CF157" s="125">
        <f t="shared" si="295"/>
        <v>0</v>
      </c>
      <c r="CG157" s="125">
        <f t="shared" si="295"/>
        <v>0</v>
      </c>
      <c r="CH157" s="125">
        <f t="shared" si="295"/>
        <v>0</v>
      </c>
      <c r="CI157" s="125">
        <f t="shared" si="295"/>
        <v>0</v>
      </c>
      <c r="CJ157" s="125">
        <f t="shared" si="295"/>
        <v>0</v>
      </c>
      <c r="CK157" s="125">
        <f t="shared" si="295"/>
        <v>0</v>
      </c>
      <c r="CL157" s="125">
        <f t="shared" si="295"/>
        <v>0</v>
      </c>
      <c r="CM157" s="125">
        <f t="shared" si="295"/>
        <v>0</v>
      </c>
      <c r="CN157" s="125">
        <f t="shared" si="295"/>
        <v>0</v>
      </c>
      <c r="CO157" s="125">
        <f t="shared" si="295"/>
        <v>0</v>
      </c>
      <c r="CP157" s="125">
        <f t="shared" si="295"/>
        <v>0</v>
      </c>
      <c r="CQ157" s="125">
        <f t="shared" si="295"/>
        <v>0</v>
      </c>
      <c r="CR157" s="125">
        <f t="shared" si="295"/>
        <v>0</v>
      </c>
      <c r="CS157" s="125">
        <f t="shared" si="295"/>
        <v>0</v>
      </c>
      <c r="CT157" s="125">
        <f t="shared" si="295"/>
        <v>0</v>
      </c>
      <c r="CU157" s="125">
        <f t="shared" si="295"/>
        <v>0</v>
      </c>
      <c r="CV157" s="125">
        <f t="shared" si="295"/>
        <v>0</v>
      </c>
      <c r="CW157" s="125">
        <f t="shared" si="295"/>
        <v>0</v>
      </c>
      <c r="CX157" s="125">
        <f t="shared" ref="CX157:EC157" si="296">CX127-CX37</f>
        <v>0</v>
      </c>
      <c r="CY157" s="125">
        <f t="shared" si="296"/>
        <v>0</v>
      </c>
      <c r="CZ157" s="125">
        <f t="shared" si="296"/>
        <v>0</v>
      </c>
      <c r="DA157" s="125">
        <f t="shared" si="296"/>
        <v>0</v>
      </c>
      <c r="DB157" s="125">
        <f t="shared" si="296"/>
        <v>0</v>
      </c>
      <c r="DC157" s="125">
        <f t="shared" si="296"/>
        <v>0</v>
      </c>
      <c r="DD157" s="125">
        <f t="shared" si="296"/>
        <v>0</v>
      </c>
      <c r="DE157" s="125">
        <f t="shared" si="296"/>
        <v>0</v>
      </c>
      <c r="DF157" s="125">
        <f t="shared" si="296"/>
        <v>0</v>
      </c>
      <c r="DG157" s="125">
        <f t="shared" si="296"/>
        <v>0</v>
      </c>
      <c r="DH157" s="125">
        <f t="shared" si="296"/>
        <v>0</v>
      </c>
      <c r="DI157" s="125">
        <f t="shared" si="296"/>
        <v>0</v>
      </c>
      <c r="DJ157" s="125">
        <f t="shared" si="296"/>
        <v>0</v>
      </c>
      <c r="DK157" s="125">
        <f t="shared" si="296"/>
        <v>0</v>
      </c>
      <c r="DL157" s="125">
        <f t="shared" si="296"/>
        <v>0</v>
      </c>
      <c r="DM157" s="125">
        <f t="shared" si="296"/>
        <v>0</v>
      </c>
      <c r="DN157" s="125">
        <f t="shared" si="296"/>
        <v>0</v>
      </c>
      <c r="DO157" s="125">
        <f t="shared" si="296"/>
        <v>0</v>
      </c>
      <c r="DP157" s="125">
        <f t="shared" si="296"/>
        <v>0</v>
      </c>
      <c r="DQ157" s="125">
        <f t="shared" si="296"/>
        <v>0</v>
      </c>
      <c r="DR157" s="125">
        <f t="shared" si="296"/>
        <v>0</v>
      </c>
      <c r="DS157" s="125">
        <f t="shared" si="296"/>
        <v>0</v>
      </c>
      <c r="DT157" s="125">
        <f t="shared" si="296"/>
        <v>0</v>
      </c>
      <c r="DU157" s="125">
        <f t="shared" si="296"/>
        <v>0</v>
      </c>
      <c r="DV157" s="125">
        <f t="shared" si="296"/>
        <v>0</v>
      </c>
      <c r="DW157" s="125">
        <f t="shared" si="296"/>
        <v>0</v>
      </c>
      <c r="DX157" s="125">
        <f t="shared" si="296"/>
        <v>0</v>
      </c>
      <c r="DY157" s="125">
        <f t="shared" si="296"/>
        <v>0</v>
      </c>
      <c r="DZ157" s="125">
        <f t="shared" si="296"/>
        <v>0</v>
      </c>
      <c r="EA157" s="125">
        <f t="shared" si="296"/>
        <v>0</v>
      </c>
      <c r="EB157" s="125">
        <f t="shared" si="296"/>
        <v>0</v>
      </c>
      <c r="EC157" s="125">
        <f t="shared" si="296"/>
        <v>0</v>
      </c>
      <c r="ED157" s="125">
        <f t="shared" ref="ED157:FI157" si="297">ED127-ED37</f>
        <v>0</v>
      </c>
      <c r="EE157" s="125">
        <f t="shared" si="297"/>
        <v>0</v>
      </c>
      <c r="EF157" s="125">
        <f t="shared" si="297"/>
        <v>0</v>
      </c>
      <c r="EG157" s="125">
        <f t="shared" si="297"/>
        <v>0</v>
      </c>
      <c r="EH157" s="125">
        <f t="shared" si="297"/>
        <v>0</v>
      </c>
      <c r="EI157" s="125">
        <f t="shared" si="297"/>
        <v>0</v>
      </c>
      <c r="EJ157" s="125">
        <f t="shared" si="297"/>
        <v>0</v>
      </c>
      <c r="EK157" s="125">
        <f t="shared" si="297"/>
        <v>0</v>
      </c>
      <c r="EL157" s="125">
        <f t="shared" si="297"/>
        <v>0</v>
      </c>
      <c r="EM157" s="125">
        <f t="shared" si="297"/>
        <v>0</v>
      </c>
      <c r="EN157" s="125">
        <f t="shared" si="297"/>
        <v>0</v>
      </c>
      <c r="EO157" s="125">
        <f t="shared" si="297"/>
        <v>0</v>
      </c>
      <c r="EP157" s="125">
        <f t="shared" si="297"/>
        <v>0</v>
      </c>
      <c r="EQ157" s="125">
        <f t="shared" si="297"/>
        <v>0</v>
      </c>
      <c r="ER157" s="125">
        <f t="shared" si="297"/>
        <v>0</v>
      </c>
      <c r="ES157" s="125">
        <f t="shared" si="297"/>
        <v>0</v>
      </c>
      <c r="ET157" s="125">
        <f t="shared" si="297"/>
        <v>0</v>
      </c>
      <c r="EU157" s="125">
        <f t="shared" si="297"/>
        <v>0</v>
      </c>
      <c r="EV157" s="125">
        <f t="shared" si="297"/>
        <v>0</v>
      </c>
      <c r="EW157" s="125">
        <f t="shared" si="297"/>
        <v>0</v>
      </c>
      <c r="EX157" s="125">
        <f t="shared" si="297"/>
        <v>0</v>
      </c>
      <c r="EY157" s="125">
        <f t="shared" si="297"/>
        <v>0</v>
      </c>
      <c r="EZ157" s="125">
        <f t="shared" si="297"/>
        <v>0</v>
      </c>
      <c r="FA157" s="125">
        <f t="shared" si="297"/>
        <v>0</v>
      </c>
      <c r="FB157" s="125">
        <f t="shared" si="297"/>
        <v>0</v>
      </c>
      <c r="FC157" s="125">
        <f t="shared" si="297"/>
        <v>0</v>
      </c>
      <c r="FD157" s="125">
        <f t="shared" si="297"/>
        <v>0</v>
      </c>
      <c r="FE157" s="125">
        <f t="shared" si="297"/>
        <v>0</v>
      </c>
      <c r="FF157" s="125">
        <f t="shared" si="297"/>
        <v>0</v>
      </c>
      <c r="FG157" s="125">
        <f t="shared" si="297"/>
        <v>0</v>
      </c>
      <c r="FH157" s="125">
        <f t="shared" si="297"/>
        <v>0</v>
      </c>
      <c r="FI157" s="125">
        <f t="shared" si="297"/>
        <v>0</v>
      </c>
      <c r="FJ157" s="125">
        <f t="shared" ref="FJ157:GE157" si="298">FJ127-FJ37</f>
        <v>0</v>
      </c>
      <c r="FK157" s="125">
        <f t="shared" si="298"/>
        <v>0</v>
      </c>
      <c r="FL157" s="125">
        <f t="shared" si="298"/>
        <v>0</v>
      </c>
      <c r="FM157" s="125">
        <f t="shared" si="298"/>
        <v>0</v>
      </c>
      <c r="FN157" s="125">
        <f t="shared" si="298"/>
        <v>0</v>
      </c>
      <c r="FO157" s="125">
        <f t="shared" si="298"/>
        <v>0</v>
      </c>
      <c r="FP157" s="125">
        <f t="shared" si="298"/>
        <v>0</v>
      </c>
      <c r="FQ157" s="125">
        <f t="shared" si="298"/>
        <v>0</v>
      </c>
      <c r="FR157" s="125">
        <f t="shared" si="298"/>
        <v>0</v>
      </c>
      <c r="FS157" s="125">
        <f t="shared" si="298"/>
        <v>0</v>
      </c>
      <c r="FT157" s="125">
        <f t="shared" si="298"/>
        <v>0</v>
      </c>
      <c r="FU157" s="125">
        <f t="shared" si="298"/>
        <v>0</v>
      </c>
      <c r="FV157" s="125">
        <f t="shared" si="298"/>
        <v>0</v>
      </c>
      <c r="FW157" s="125">
        <f t="shared" si="298"/>
        <v>0</v>
      </c>
      <c r="FX157" s="125">
        <f t="shared" si="298"/>
        <v>0</v>
      </c>
      <c r="FY157" s="125">
        <f t="shared" si="298"/>
        <v>0</v>
      </c>
      <c r="FZ157" s="125">
        <f t="shared" si="298"/>
        <v>0</v>
      </c>
      <c r="GA157" s="125">
        <f t="shared" si="298"/>
        <v>0</v>
      </c>
      <c r="GB157" s="125">
        <f t="shared" si="298"/>
        <v>0</v>
      </c>
      <c r="GC157" s="125">
        <f t="shared" si="298"/>
        <v>0</v>
      </c>
      <c r="GD157" s="125">
        <f t="shared" si="298"/>
        <v>0</v>
      </c>
      <c r="GE157" s="125">
        <f t="shared" si="298"/>
        <v>0</v>
      </c>
    </row>
    <row r="158" spans="1:187" s="93" customFormat="1" ht="21" customHeight="1" outlineLevel="1">
      <c r="A158" s="43" t="str">
        <f>目录及说明!$C$3</f>
        <v>XX地区</v>
      </c>
      <c r="B158" s="43" t="str">
        <f>目录及说明!$C$4</f>
        <v>XX项目</v>
      </c>
      <c r="C158" s="94" t="str">
        <f t="shared" ref="C158:C160" si="299">C8</f>
        <v>类别2</v>
      </c>
      <c r="D158" s="853"/>
      <c r="E158" s="125">
        <f t="shared" ref="E158" si="300">E128-E38</f>
        <v>0</v>
      </c>
      <c r="F158" s="125">
        <f t="shared" ref="F158:AK158" si="301">F128-F38</f>
        <v>0</v>
      </c>
      <c r="G158" s="125">
        <f t="shared" si="301"/>
        <v>0</v>
      </c>
      <c r="H158" s="125">
        <f t="shared" si="301"/>
        <v>0</v>
      </c>
      <c r="I158" s="125">
        <f t="shared" si="301"/>
        <v>0</v>
      </c>
      <c r="J158" s="125">
        <f t="shared" si="301"/>
        <v>0</v>
      </c>
      <c r="K158" s="125">
        <f t="shared" si="301"/>
        <v>0</v>
      </c>
      <c r="L158" s="125">
        <f t="shared" si="301"/>
        <v>0</v>
      </c>
      <c r="M158" s="125">
        <f t="shared" si="301"/>
        <v>0</v>
      </c>
      <c r="N158" s="125">
        <f t="shared" si="301"/>
        <v>0</v>
      </c>
      <c r="O158" s="125">
        <f t="shared" si="301"/>
        <v>0</v>
      </c>
      <c r="P158" s="125">
        <f t="shared" si="301"/>
        <v>0</v>
      </c>
      <c r="Q158" s="125">
        <f t="shared" si="301"/>
        <v>0</v>
      </c>
      <c r="R158" s="125">
        <f t="shared" si="301"/>
        <v>0</v>
      </c>
      <c r="S158" s="125">
        <f t="shared" si="301"/>
        <v>0</v>
      </c>
      <c r="T158" s="125">
        <f t="shared" si="301"/>
        <v>0</v>
      </c>
      <c r="U158" s="125">
        <f t="shared" si="301"/>
        <v>0</v>
      </c>
      <c r="V158" s="125">
        <f t="shared" si="301"/>
        <v>0</v>
      </c>
      <c r="W158" s="125">
        <f t="shared" si="301"/>
        <v>0</v>
      </c>
      <c r="X158" s="125">
        <f t="shared" si="301"/>
        <v>0</v>
      </c>
      <c r="Y158" s="125">
        <f t="shared" si="301"/>
        <v>0</v>
      </c>
      <c r="Z158" s="125">
        <f t="shared" si="301"/>
        <v>0</v>
      </c>
      <c r="AA158" s="125">
        <f t="shared" si="301"/>
        <v>0</v>
      </c>
      <c r="AB158" s="125">
        <f t="shared" si="301"/>
        <v>0</v>
      </c>
      <c r="AC158" s="125">
        <f t="shared" si="301"/>
        <v>0</v>
      </c>
      <c r="AD158" s="125">
        <f t="shared" si="301"/>
        <v>0</v>
      </c>
      <c r="AE158" s="125">
        <f t="shared" si="301"/>
        <v>0</v>
      </c>
      <c r="AF158" s="125">
        <f t="shared" si="301"/>
        <v>0</v>
      </c>
      <c r="AG158" s="125">
        <f t="shared" si="301"/>
        <v>0</v>
      </c>
      <c r="AH158" s="125">
        <f t="shared" si="301"/>
        <v>0</v>
      </c>
      <c r="AI158" s="125">
        <f t="shared" si="301"/>
        <v>0</v>
      </c>
      <c r="AJ158" s="125">
        <f t="shared" si="301"/>
        <v>0</v>
      </c>
      <c r="AK158" s="125">
        <f t="shared" si="301"/>
        <v>0</v>
      </c>
      <c r="AL158" s="125">
        <f t="shared" ref="AL158:BQ158" si="302">AL128-AL38</f>
        <v>0</v>
      </c>
      <c r="AM158" s="125">
        <f t="shared" si="302"/>
        <v>0</v>
      </c>
      <c r="AN158" s="125">
        <f t="shared" si="302"/>
        <v>0</v>
      </c>
      <c r="AO158" s="125">
        <f t="shared" si="302"/>
        <v>0</v>
      </c>
      <c r="AP158" s="125">
        <f t="shared" si="302"/>
        <v>0</v>
      </c>
      <c r="AQ158" s="125">
        <f t="shared" si="302"/>
        <v>0</v>
      </c>
      <c r="AR158" s="125">
        <f t="shared" si="302"/>
        <v>0</v>
      </c>
      <c r="AS158" s="125">
        <f t="shared" si="302"/>
        <v>0</v>
      </c>
      <c r="AT158" s="125">
        <f t="shared" si="302"/>
        <v>0</v>
      </c>
      <c r="AU158" s="125">
        <f t="shared" si="302"/>
        <v>0</v>
      </c>
      <c r="AV158" s="125">
        <f t="shared" si="302"/>
        <v>0</v>
      </c>
      <c r="AW158" s="125">
        <f t="shared" si="302"/>
        <v>0</v>
      </c>
      <c r="AX158" s="125">
        <f t="shared" si="302"/>
        <v>0</v>
      </c>
      <c r="AY158" s="125">
        <f t="shared" si="302"/>
        <v>0</v>
      </c>
      <c r="AZ158" s="125">
        <f t="shared" si="302"/>
        <v>0</v>
      </c>
      <c r="BA158" s="125">
        <f t="shared" si="302"/>
        <v>0</v>
      </c>
      <c r="BB158" s="125">
        <f t="shared" si="302"/>
        <v>0</v>
      </c>
      <c r="BC158" s="125">
        <f t="shared" si="302"/>
        <v>0</v>
      </c>
      <c r="BD158" s="125">
        <f t="shared" si="302"/>
        <v>0</v>
      </c>
      <c r="BE158" s="125">
        <f t="shared" si="302"/>
        <v>0</v>
      </c>
      <c r="BF158" s="125">
        <f t="shared" si="302"/>
        <v>0</v>
      </c>
      <c r="BG158" s="125">
        <f t="shared" si="302"/>
        <v>0</v>
      </c>
      <c r="BH158" s="125">
        <f t="shared" si="302"/>
        <v>0</v>
      </c>
      <c r="BI158" s="125">
        <f t="shared" si="302"/>
        <v>0</v>
      </c>
      <c r="BJ158" s="125">
        <f t="shared" si="302"/>
        <v>0</v>
      </c>
      <c r="BK158" s="125">
        <f t="shared" si="302"/>
        <v>0</v>
      </c>
      <c r="BL158" s="125">
        <f t="shared" si="302"/>
        <v>0</v>
      </c>
      <c r="BM158" s="125">
        <f t="shared" si="302"/>
        <v>0</v>
      </c>
      <c r="BN158" s="125">
        <f t="shared" si="302"/>
        <v>0</v>
      </c>
      <c r="BO158" s="125">
        <f t="shared" si="302"/>
        <v>0</v>
      </c>
      <c r="BP158" s="125">
        <f t="shared" si="302"/>
        <v>0</v>
      </c>
      <c r="BQ158" s="125">
        <f t="shared" si="302"/>
        <v>0</v>
      </c>
      <c r="BR158" s="125">
        <f t="shared" ref="BR158:CW158" si="303">BR128-BR38</f>
        <v>0</v>
      </c>
      <c r="BS158" s="125">
        <f t="shared" si="303"/>
        <v>0</v>
      </c>
      <c r="BT158" s="125">
        <f t="shared" si="303"/>
        <v>0</v>
      </c>
      <c r="BU158" s="125">
        <f t="shared" si="303"/>
        <v>0</v>
      </c>
      <c r="BV158" s="125">
        <f t="shared" si="303"/>
        <v>0</v>
      </c>
      <c r="BW158" s="125">
        <f t="shared" si="303"/>
        <v>0</v>
      </c>
      <c r="BX158" s="125">
        <f t="shared" si="303"/>
        <v>0</v>
      </c>
      <c r="BY158" s="125">
        <f t="shared" si="303"/>
        <v>0</v>
      </c>
      <c r="BZ158" s="125">
        <f t="shared" si="303"/>
        <v>0</v>
      </c>
      <c r="CA158" s="125">
        <f t="shared" si="303"/>
        <v>0</v>
      </c>
      <c r="CB158" s="125">
        <f t="shared" si="303"/>
        <v>0</v>
      </c>
      <c r="CC158" s="125">
        <f t="shared" si="303"/>
        <v>0</v>
      </c>
      <c r="CD158" s="125">
        <f t="shared" si="303"/>
        <v>0</v>
      </c>
      <c r="CE158" s="125">
        <f t="shared" si="303"/>
        <v>0</v>
      </c>
      <c r="CF158" s="125">
        <f t="shared" si="303"/>
        <v>0</v>
      </c>
      <c r="CG158" s="125">
        <f t="shared" si="303"/>
        <v>0</v>
      </c>
      <c r="CH158" s="125">
        <f t="shared" si="303"/>
        <v>0</v>
      </c>
      <c r="CI158" s="125">
        <f t="shared" si="303"/>
        <v>0</v>
      </c>
      <c r="CJ158" s="125">
        <f t="shared" si="303"/>
        <v>0</v>
      </c>
      <c r="CK158" s="125">
        <f t="shared" si="303"/>
        <v>0</v>
      </c>
      <c r="CL158" s="125">
        <f t="shared" si="303"/>
        <v>0</v>
      </c>
      <c r="CM158" s="125">
        <f t="shared" si="303"/>
        <v>0</v>
      </c>
      <c r="CN158" s="125">
        <f t="shared" si="303"/>
        <v>0</v>
      </c>
      <c r="CO158" s="125">
        <f t="shared" si="303"/>
        <v>0</v>
      </c>
      <c r="CP158" s="125">
        <f t="shared" si="303"/>
        <v>0</v>
      </c>
      <c r="CQ158" s="125">
        <f t="shared" si="303"/>
        <v>0</v>
      </c>
      <c r="CR158" s="125">
        <f t="shared" si="303"/>
        <v>0</v>
      </c>
      <c r="CS158" s="125">
        <f t="shared" si="303"/>
        <v>0</v>
      </c>
      <c r="CT158" s="125">
        <f t="shared" si="303"/>
        <v>0</v>
      </c>
      <c r="CU158" s="125">
        <f t="shared" si="303"/>
        <v>0</v>
      </c>
      <c r="CV158" s="125">
        <f t="shared" si="303"/>
        <v>0</v>
      </c>
      <c r="CW158" s="125">
        <f t="shared" si="303"/>
        <v>0</v>
      </c>
      <c r="CX158" s="125">
        <f t="shared" ref="CX158:EC158" si="304">CX128-CX38</f>
        <v>0</v>
      </c>
      <c r="CY158" s="125">
        <f t="shared" si="304"/>
        <v>0</v>
      </c>
      <c r="CZ158" s="125">
        <f t="shared" si="304"/>
        <v>0</v>
      </c>
      <c r="DA158" s="125">
        <f t="shared" si="304"/>
        <v>0</v>
      </c>
      <c r="DB158" s="125">
        <f t="shared" si="304"/>
        <v>0</v>
      </c>
      <c r="DC158" s="125">
        <f t="shared" si="304"/>
        <v>0</v>
      </c>
      <c r="DD158" s="125">
        <f t="shared" si="304"/>
        <v>0</v>
      </c>
      <c r="DE158" s="125">
        <f t="shared" si="304"/>
        <v>0</v>
      </c>
      <c r="DF158" s="125">
        <f t="shared" si="304"/>
        <v>0</v>
      </c>
      <c r="DG158" s="125">
        <f t="shared" si="304"/>
        <v>0</v>
      </c>
      <c r="DH158" s="125">
        <f t="shared" si="304"/>
        <v>0</v>
      </c>
      <c r="DI158" s="125">
        <f t="shared" si="304"/>
        <v>0</v>
      </c>
      <c r="DJ158" s="125">
        <f t="shared" si="304"/>
        <v>0</v>
      </c>
      <c r="DK158" s="125">
        <f t="shared" si="304"/>
        <v>0</v>
      </c>
      <c r="DL158" s="125">
        <f t="shared" si="304"/>
        <v>0</v>
      </c>
      <c r="DM158" s="125">
        <f t="shared" si="304"/>
        <v>0</v>
      </c>
      <c r="DN158" s="125">
        <f t="shared" si="304"/>
        <v>0</v>
      </c>
      <c r="DO158" s="125">
        <f t="shared" si="304"/>
        <v>0</v>
      </c>
      <c r="DP158" s="125">
        <f t="shared" si="304"/>
        <v>0</v>
      </c>
      <c r="DQ158" s="125">
        <f t="shared" si="304"/>
        <v>0</v>
      </c>
      <c r="DR158" s="125">
        <f t="shared" si="304"/>
        <v>0</v>
      </c>
      <c r="DS158" s="125">
        <f t="shared" si="304"/>
        <v>0</v>
      </c>
      <c r="DT158" s="125">
        <f t="shared" si="304"/>
        <v>0</v>
      </c>
      <c r="DU158" s="125">
        <f t="shared" si="304"/>
        <v>0</v>
      </c>
      <c r="DV158" s="125">
        <f t="shared" si="304"/>
        <v>0</v>
      </c>
      <c r="DW158" s="125">
        <f t="shared" si="304"/>
        <v>0</v>
      </c>
      <c r="DX158" s="125">
        <f t="shared" si="304"/>
        <v>0</v>
      </c>
      <c r="DY158" s="125">
        <f t="shared" si="304"/>
        <v>0</v>
      </c>
      <c r="DZ158" s="125">
        <f t="shared" si="304"/>
        <v>0</v>
      </c>
      <c r="EA158" s="125">
        <f t="shared" si="304"/>
        <v>0</v>
      </c>
      <c r="EB158" s="125">
        <f t="shared" si="304"/>
        <v>0</v>
      </c>
      <c r="EC158" s="125">
        <f t="shared" si="304"/>
        <v>0</v>
      </c>
      <c r="ED158" s="125">
        <f t="shared" ref="ED158:FI158" si="305">ED128-ED38</f>
        <v>0</v>
      </c>
      <c r="EE158" s="125">
        <f t="shared" si="305"/>
        <v>0</v>
      </c>
      <c r="EF158" s="125">
        <f t="shared" si="305"/>
        <v>0</v>
      </c>
      <c r="EG158" s="125">
        <f t="shared" si="305"/>
        <v>0</v>
      </c>
      <c r="EH158" s="125">
        <f t="shared" si="305"/>
        <v>0</v>
      </c>
      <c r="EI158" s="125">
        <f t="shared" si="305"/>
        <v>0</v>
      </c>
      <c r="EJ158" s="125">
        <f t="shared" si="305"/>
        <v>0</v>
      </c>
      <c r="EK158" s="125">
        <f t="shared" si="305"/>
        <v>0</v>
      </c>
      <c r="EL158" s="125">
        <f t="shared" si="305"/>
        <v>0</v>
      </c>
      <c r="EM158" s="125">
        <f t="shared" si="305"/>
        <v>0</v>
      </c>
      <c r="EN158" s="125">
        <f t="shared" si="305"/>
        <v>0</v>
      </c>
      <c r="EO158" s="125">
        <f t="shared" si="305"/>
        <v>0</v>
      </c>
      <c r="EP158" s="125">
        <f t="shared" si="305"/>
        <v>0</v>
      </c>
      <c r="EQ158" s="125">
        <f t="shared" si="305"/>
        <v>0</v>
      </c>
      <c r="ER158" s="125">
        <f t="shared" si="305"/>
        <v>0</v>
      </c>
      <c r="ES158" s="125">
        <f t="shared" si="305"/>
        <v>0</v>
      </c>
      <c r="ET158" s="125">
        <f t="shared" si="305"/>
        <v>0</v>
      </c>
      <c r="EU158" s="125">
        <f t="shared" si="305"/>
        <v>0</v>
      </c>
      <c r="EV158" s="125">
        <f t="shared" si="305"/>
        <v>0</v>
      </c>
      <c r="EW158" s="125">
        <f t="shared" si="305"/>
        <v>0</v>
      </c>
      <c r="EX158" s="125">
        <f t="shared" si="305"/>
        <v>0</v>
      </c>
      <c r="EY158" s="125">
        <f t="shared" si="305"/>
        <v>0</v>
      </c>
      <c r="EZ158" s="125">
        <f t="shared" si="305"/>
        <v>0</v>
      </c>
      <c r="FA158" s="125">
        <f t="shared" si="305"/>
        <v>0</v>
      </c>
      <c r="FB158" s="125">
        <f t="shared" si="305"/>
        <v>0</v>
      </c>
      <c r="FC158" s="125">
        <f t="shared" si="305"/>
        <v>0</v>
      </c>
      <c r="FD158" s="125">
        <f t="shared" si="305"/>
        <v>0</v>
      </c>
      <c r="FE158" s="125">
        <f t="shared" si="305"/>
        <v>0</v>
      </c>
      <c r="FF158" s="125">
        <f t="shared" si="305"/>
        <v>0</v>
      </c>
      <c r="FG158" s="125">
        <f t="shared" si="305"/>
        <v>0</v>
      </c>
      <c r="FH158" s="125">
        <f t="shared" si="305"/>
        <v>0</v>
      </c>
      <c r="FI158" s="125">
        <f t="shared" si="305"/>
        <v>0</v>
      </c>
      <c r="FJ158" s="125">
        <f t="shared" ref="FJ158:GE158" si="306">FJ128-FJ38</f>
        <v>0</v>
      </c>
      <c r="FK158" s="125">
        <f t="shared" si="306"/>
        <v>0</v>
      </c>
      <c r="FL158" s="125">
        <f t="shared" si="306"/>
        <v>0</v>
      </c>
      <c r="FM158" s="125">
        <f t="shared" si="306"/>
        <v>0</v>
      </c>
      <c r="FN158" s="125">
        <f t="shared" si="306"/>
        <v>0</v>
      </c>
      <c r="FO158" s="125">
        <f t="shared" si="306"/>
        <v>0</v>
      </c>
      <c r="FP158" s="125">
        <f t="shared" si="306"/>
        <v>0</v>
      </c>
      <c r="FQ158" s="125">
        <f t="shared" si="306"/>
        <v>0</v>
      </c>
      <c r="FR158" s="125">
        <f t="shared" si="306"/>
        <v>0</v>
      </c>
      <c r="FS158" s="125">
        <f t="shared" si="306"/>
        <v>0</v>
      </c>
      <c r="FT158" s="125">
        <f t="shared" si="306"/>
        <v>0</v>
      </c>
      <c r="FU158" s="125">
        <f t="shared" si="306"/>
        <v>0</v>
      </c>
      <c r="FV158" s="125">
        <f t="shared" si="306"/>
        <v>0</v>
      </c>
      <c r="FW158" s="125">
        <f t="shared" si="306"/>
        <v>0</v>
      </c>
      <c r="FX158" s="125">
        <f t="shared" si="306"/>
        <v>0</v>
      </c>
      <c r="FY158" s="125">
        <f t="shared" si="306"/>
        <v>0</v>
      </c>
      <c r="FZ158" s="125">
        <f t="shared" si="306"/>
        <v>0</v>
      </c>
      <c r="GA158" s="125">
        <f t="shared" si="306"/>
        <v>0</v>
      </c>
      <c r="GB158" s="125">
        <f t="shared" si="306"/>
        <v>0</v>
      </c>
      <c r="GC158" s="125">
        <f t="shared" si="306"/>
        <v>0</v>
      </c>
      <c r="GD158" s="125">
        <f t="shared" si="306"/>
        <v>0</v>
      </c>
      <c r="GE158" s="125">
        <f t="shared" si="306"/>
        <v>0</v>
      </c>
    </row>
    <row r="159" spans="1:187" s="93" customFormat="1" ht="21" customHeight="1" outlineLevel="1">
      <c r="A159" s="43" t="str">
        <f>目录及说明!$C$3</f>
        <v>XX地区</v>
      </c>
      <c r="B159" s="43" t="str">
        <f>目录及说明!$C$4</f>
        <v>XX项目</v>
      </c>
      <c r="C159" s="95" t="str">
        <f t="shared" si="299"/>
        <v>类别3</v>
      </c>
      <c r="D159" s="853"/>
      <c r="E159" s="125">
        <f t="shared" ref="E159" si="307">E129-E39</f>
        <v>0</v>
      </c>
      <c r="F159" s="125">
        <f t="shared" ref="F159:AK159" si="308">F129-F39</f>
        <v>0</v>
      </c>
      <c r="G159" s="125">
        <f t="shared" si="308"/>
        <v>0</v>
      </c>
      <c r="H159" s="125">
        <f t="shared" si="308"/>
        <v>0</v>
      </c>
      <c r="I159" s="125">
        <f t="shared" si="308"/>
        <v>0</v>
      </c>
      <c r="J159" s="125">
        <f t="shared" si="308"/>
        <v>0</v>
      </c>
      <c r="K159" s="125">
        <f t="shared" si="308"/>
        <v>0</v>
      </c>
      <c r="L159" s="125">
        <f t="shared" si="308"/>
        <v>0</v>
      </c>
      <c r="M159" s="125">
        <f t="shared" si="308"/>
        <v>0</v>
      </c>
      <c r="N159" s="125">
        <f t="shared" si="308"/>
        <v>0</v>
      </c>
      <c r="O159" s="125">
        <f t="shared" si="308"/>
        <v>0</v>
      </c>
      <c r="P159" s="125">
        <f t="shared" si="308"/>
        <v>0</v>
      </c>
      <c r="Q159" s="125">
        <f t="shared" si="308"/>
        <v>0</v>
      </c>
      <c r="R159" s="125">
        <f t="shared" si="308"/>
        <v>0</v>
      </c>
      <c r="S159" s="125">
        <f t="shared" si="308"/>
        <v>0</v>
      </c>
      <c r="T159" s="125">
        <f t="shared" si="308"/>
        <v>0</v>
      </c>
      <c r="U159" s="125">
        <f t="shared" si="308"/>
        <v>0</v>
      </c>
      <c r="V159" s="125">
        <f t="shared" si="308"/>
        <v>0</v>
      </c>
      <c r="W159" s="125">
        <f t="shared" si="308"/>
        <v>0</v>
      </c>
      <c r="X159" s="125">
        <f t="shared" si="308"/>
        <v>0</v>
      </c>
      <c r="Y159" s="125">
        <f t="shared" si="308"/>
        <v>0</v>
      </c>
      <c r="Z159" s="125">
        <f t="shared" si="308"/>
        <v>0</v>
      </c>
      <c r="AA159" s="125">
        <f t="shared" si="308"/>
        <v>0</v>
      </c>
      <c r="AB159" s="125">
        <f t="shared" si="308"/>
        <v>0</v>
      </c>
      <c r="AC159" s="125">
        <f t="shared" si="308"/>
        <v>0</v>
      </c>
      <c r="AD159" s="125">
        <f t="shared" si="308"/>
        <v>0</v>
      </c>
      <c r="AE159" s="125">
        <f t="shared" si="308"/>
        <v>0</v>
      </c>
      <c r="AF159" s="125">
        <f t="shared" si="308"/>
        <v>0</v>
      </c>
      <c r="AG159" s="125">
        <f t="shared" si="308"/>
        <v>0</v>
      </c>
      <c r="AH159" s="125">
        <f t="shared" si="308"/>
        <v>0</v>
      </c>
      <c r="AI159" s="125">
        <f t="shared" si="308"/>
        <v>0</v>
      </c>
      <c r="AJ159" s="125">
        <f t="shared" si="308"/>
        <v>0</v>
      </c>
      <c r="AK159" s="125">
        <f t="shared" si="308"/>
        <v>0</v>
      </c>
      <c r="AL159" s="125">
        <f t="shared" ref="AL159:BQ159" si="309">AL129-AL39</f>
        <v>0</v>
      </c>
      <c r="AM159" s="125">
        <f t="shared" si="309"/>
        <v>0</v>
      </c>
      <c r="AN159" s="125">
        <f t="shared" si="309"/>
        <v>0</v>
      </c>
      <c r="AO159" s="125">
        <f t="shared" si="309"/>
        <v>0</v>
      </c>
      <c r="AP159" s="125">
        <f t="shared" si="309"/>
        <v>0</v>
      </c>
      <c r="AQ159" s="125">
        <f t="shared" si="309"/>
        <v>0</v>
      </c>
      <c r="AR159" s="125">
        <f t="shared" si="309"/>
        <v>0</v>
      </c>
      <c r="AS159" s="125">
        <f t="shared" si="309"/>
        <v>0</v>
      </c>
      <c r="AT159" s="125">
        <f t="shared" si="309"/>
        <v>0</v>
      </c>
      <c r="AU159" s="125">
        <f t="shared" si="309"/>
        <v>0</v>
      </c>
      <c r="AV159" s="125">
        <f t="shared" si="309"/>
        <v>0</v>
      </c>
      <c r="AW159" s="125">
        <f t="shared" si="309"/>
        <v>0</v>
      </c>
      <c r="AX159" s="125">
        <f t="shared" si="309"/>
        <v>0</v>
      </c>
      <c r="AY159" s="125">
        <f t="shared" si="309"/>
        <v>0</v>
      </c>
      <c r="AZ159" s="125">
        <f t="shared" si="309"/>
        <v>0</v>
      </c>
      <c r="BA159" s="125">
        <f t="shared" si="309"/>
        <v>0</v>
      </c>
      <c r="BB159" s="125">
        <f t="shared" si="309"/>
        <v>0</v>
      </c>
      <c r="BC159" s="125">
        <f t="shared" si="309"/>
        <v>0</v>
      </c>
      <c r="BD159" s="125">
        <f t="shared" si="309"/>
        <v>0</v>
      </c>
      <c r="BE159" s="125">
        <f t="shared" si="309"/>
        <v>0</v>
      </c>
      <c r="BF159" s="125">
        <f t="shared" si="309"/>
        <v>0</v>
      </c>
      <c r="BG159" s="125">
        <f t="shared" si="309"/>
        <v>0</v>
      </c>
      <c r="BH159" s="125">
        <f t="shared" si="309"/>
        <v>0</v>
      </c>
      <c r="BI159" s="125">
        <f t="shared" si="309"/>
        <v>0</v>
      </c>
      <c r="BJ159" s="125">
        <f t="shared" si="309"/>
        <v>0</v>
      </c>
      <c r="BK159" s="125">
        <f t="shared" si="309"/>
        <v>0</v>
      </c>
      <c r="BL159" s="125">
        <f t="shared" si="309"/>
        <v>0</v>
      </c>
      <c r="BM159" s="125">
        <f t="shared" si="309"/>
        <v>0</v>
      </c>
      <c r="BN159" s="125">
        <f t="shared" si="309"/>
        <v>0</v>
      </c>
      <c r="BO159" s="125">
        <f t="shared" si="309"/>
        <v>0</v>
      </c>
      <c r="BP159" s="125">
        <f t="shared" si="309"/>
        <v>0</v>
      </c>
      <c r="BQ159" s="125">
        <f t="shared" si="309"/>
        <v>0</v>
      </c>
      <c r="BR159" s="125">
        <f t="shared" ref="BR159:CW159" si="310">BR129-BR39</f>
        <v>0</v>
      </c>
      <c r="BS159" s="125">
        <f t="shared" si="310"/>
        <v>0</v>
      </c>
      <c r="BT159" s="125">
        <f t="shared" si="310"/>
        <v>0</v>
      </c>
      <c r="BU159" s="125">
        <f t="shared" si="310"/>
        <v>0</v>
      </c>
      <c r="BV159" s="125">
        <f t="shared" si="310"/>
        <v>0</v>
      </c>
      <c r="BW159" s="125">
        <f t="shared" si="310"/>
        <v>0</v>
      </c>
      <c r="BX159" s="125">
        <f t="shared" si="310"/>
        <v>0</v>
      </c>
      <c r="BY159" s="125">
        <f t="shared" si="310"/>
        <v>0</v>
      </c>
      <c r="BZ159" s="125">
        <f t="shared" si="310"/>
        <v>0</v>
      </c>
      <c r="CA159" s="125">
        <f t="shared" si="310"/>
        <v>0</v>
      </c>
      <c r="CB159" s="125">
        <f t="shared" si="310"/>
        <v>0</v>
      </c>
      <c r="CC159" s="125">
        <f t="shared" si="310"/>
        <v>0</v>
      </c>
      <c r="CD159" s="125">
        <f t="shared" si="310"/>
        <v>0</v>
      </c>
      <c r="CE159" s="125">
        <f t="shared" si="310"/>
        <v>0</v>
      </c>
      <c r="CF159" s="125">
        <f t="shared" si="310"/>
        <v>0</v>
      </c>
      <c r="CG159" s="125">
        <f t="shared" si="310"/>
        <v>0</v>
      </c>
      <c r="CH159" s="125">
        <f t="shared" si="310"/>
        <v>0</v>
      </c>
      <c r="CI159" s="125">
        <f t="shared" si="310"/>
        <v>0</v>
      </c>
      <c r="CJ159" s="125">
        <f t="shared" si="310"/>
        <v>0</v>
      </c>
      <c r="CK159" s="125">
        <f t="shared" si="310"/>
        <v>0</v>
      </c>
      <c r="CL159" s="125">
        <f t="shared" si="310"/>
        <v>0</v>
      </c>
      <c r="CM159" s="125">
        <f t="shared" si="310"/>
        <v>0</v>
      </c>
      <c r="CN159" s="125">
        <f t="shared" si="310"/>
        <v>0</v>
      </c>
      <c r="CO159" s="125">
        <f t="shared" si="310"/>
        <v>0</v>
      </c>
      <c r="CP159" s="125">
        <f t="shared" si="310"/>
        <v>0</v>
      </c>
      <c r="CQ159" s="125">
        <f t="shared" si="310"/>
        <v>0</v>
      </c>
      <c r="CR159" s="125">
        <f t="shared" si="310"/>
        <v>0</v>
      </c>
      <c r="CS159" s="125">
        <f t="shared" si="310"/>
        <v>0</v>
      </c>
      <c r="CT159" s="125">
        <f t="shared" si="310"/>
        <v>0</v>
      </c>
      <c r="CU159" s="125">
        <f t="shared" si="310"/>
        <v>0</v>
      </c>
      <c r="CV159" s="125">
        <f t="shared" si="310"/>
        <v>0</v>
      </c>
      <c r="CW159" s="125">
        <f t="shared" si="310"/>
        <v>0</v>
      </c>
      <c r="CX159" s="125">
        <f t="shared" ref="CX159:EC159" si="311">CX129-CX39</f>
        <v>0</v>
      </c>
      <c r="CY159" s="125">
        <f t="shared" si="311"/>
        <v>0</v>
      </c>
      <c r="CZ159" s="125">
        <f t="shared" si="311"/>
        <v>0</v>
      </c>
      <c r="DA159" s="125">
        <f t="shared" si="311"/>
        <v>0</v>
      </c>
      <c r="DB159" s="125">
        <f t="shared" si="311"/>
        <v>0</v>
      </c>
      <c r="DC159" s="125">
        <f t="shared" si="311"/>
        <v>0</v>
      </c>
      <c r="DD159" s="125">
        <f t="shared" si="311"/>
        <v>0</v>
      </c>
      <c r="DE159" s="125">
        <f t="shared" si="311"/>
        <v>0</v>
      </c>
      <c r="DF159" s="125">
        <f t="shared" si="311"/>
        <v>0</v>
      </c>
      <c r="DG159" s="125">
        <f t="shared" si="311"/>
        <v>0</v>
      </c>
      <c r="DH159" s="125">
        <f t="shared" si="311"/>
        <v>0</v>
      </c>
      <c r="DI159" s="125">
        <f t="shared" si="311"/>
        <v>0</v>
      </c>
      <c r="DJ159" s="125">
        <f t="shared" si="311"/>
        <v>0</v>
      </c>
      <c r="DK159" s="125">
        <f t="shared" si="311"/>
        <v>0</v>
      </c>
      <c r="DL159" s="125">
        <f t="shared" si="311"/>
        <v>0</v>
      </c>
      <c r="DM159" s="125">
        <f t="shared" si="311"/>
        <v>0</v>
      </c>
      <c r="DN159" s="125">
        <f t="shared" si="311"/>
        <v>0</v>
      </c>
      <c r="DO159" s="125">
        <f t="shared" si="311"/>
        <v>0</v>
      </c>
      <c r="DP159" s="125">
        <f t="shared" si="311"/>
        <v>0</v>
      </c>
      <c r="DQ159" s="125">
        <f t="shared" si="311"/>
        <v>0</v>
      </c>
      <c r="DR159" s="125">
        <f t="shared" si="311"/>
        <v>0</v>
      </c>
      <c r="DS159" s="125">
        <f t="shared" si="311"/>
        <v>0</v>
      </c>
      <c r="DT159" s="125">
        <f t="shared" si="311"/>
        <v>0</v>
      </c>
      <c r="DU159" s="125">
        <f t="shared" si="311"/>
        <v>0</v>
      </c>
      <c r="DV159" s="125">
        <f t="shared" si="311"/>
        <v>0</v>
      </c>
      <c r="DW159" s="125">
        <f t="shared" si="311"/>
        <v>0</v>
      </c>
      <c r="DX159" s="125">
        <f t="shared" si="311"/>
        <v>0</v>
      </c>
      <c r="DY159" s="125">
        <f t="shared" si="311"/>
        <v>0</v>
      </c>
      <c r="DZ159" s="125">
        <f t="shared" si="311"/>
        <v>0</v>
      </c>
      <c r="EA159" s="125">
        <f t="shared" si="311"/>
        <v>0</v>
      </c>
      <c r="EB159" s="125">
        <f t="shared" si="311"/>
        <v>0</v>
      </c>
      <c r="EC159" s="125">
        <f t="shared" si="311"/>
        <v>0</v>
      </c>
      <c r="ED159" s="125">
        <f t="shared" ref="ED159:FI159" si="312">ED129-ED39</f>
        <v>0</v>
      </c>
      <c r="EE159" s="125">
        <f t="shared" si="312"/>
        <v>0</v>
      </c>
      <c r="EF159" s="125">
        <f t="shared" si="312"/>
        <v>0</v>
      </c>
      <c r="EG159" s="125">
        <f t="shared" si="312"/>
        <v>0</v>
      </c>
      <c r="EH159" s="125">
        <f t="shared" si="312"/>
        <v>0</v>
      </c>
      <c r="EI159" s="125">
        <f t="shared" si="312"/>
        <v>0</v>
      </c>
      <c r="EJ159" s="125">
        <f t="shared" si="312"/>
        <v>0</v>
      </c>
      <c r="EK159" s="125">
        <f t="shared" si="312"/>
        <v>0</v>
      </c>
      <c r="EL159" s="125">
        <f t="shared" si="312"/>
        <v>0</v>
      </c>
      <c r="EM159" s="125">
        <f t="shared" si="312"/>
        <v>0</v>
      </c>
      <c r="EN159" s="125">
        <f t="shared" si="312"/>
        <v>0</v>
      </c>
      <c r="EO159" s="125">
        <f t="shared" si="312"/>
        <v>0</v>
      </c>
      <c r="EP159" s="125">
        <f t="shared" si="312"/>
        <v>0</v>
      </c>
      <c r="EQ159" s="125">
        <f t="shared" si="312"/>
        <v>0</v>
      </c>
      <c r="ER159" s="125">
        <f t="shared" si="312"/>
        <v>0</v>
      </c>
      <c r="ES159" s="125">
        <f t="shared" si="312"/>
        <v>0</v>
      </c>
      <c r="ET159" s="125">
        <f t="shared" si="312"/>
        <v>0</v>
      </c>
      <c r="EU159" s="125">
        <f t="shared" si="312"/>
        <v>0</v>
      </c>
      <c r="EV159" s="125">
        <f t="shared" si="312"/>
        <v>0</v>
      </c>
      <c r="EW159" s="125">
        <f t="shared" si="312"/>
        <v>0</v>
      </c>
      <c r="EX159" s="125">
        <f t="shared" si="312"/>
        <v>0</v>
      </c>
      <c r="EY159" s="125">
        <f t="shared" si="312"/>
        <v>0</v>
      </c>
      <c r="EZ159" s="125">
        <f t="shared" si="312"/>
        <v>0</v>
      </c>
      <c r="FA159" s="125">
        <f t="shared" si="312"/>
        <v>0</v>
      </c>
      <c r="FB159" s="125">
        <f t="shared" si="312"/>
        <v>0</v>
      </c>
      <c r="FC159" s="125">
        <f t="shared" si="312"/>
        <v>0</v>
      </c>
      <c r="FD159" s="125">
        <f t="shared" si="312"/>
        <v>0</v>
      </c>
      <c r="FE159" s="125">
        <f t="shared" si="312"/>
        <v>0</v>
      </c>
      <c r="FF159" s="125">
        <f t="shared" si="312"/>
        <v>0</v>
      </c>
      <c r="FG159" s="125">
        <f t="shared" si="312"/>
        <v>0</v>
      </c>
      <c r="FH159" s="125">
        <f t="shared" si="312"/>
        <v>0</v>
      </c>
      <c r="FI159" s="125">
        <f t="shared" si="312"/>
        <v>0</v>
      </c>
      <c r="FJ159" s="125">
        <f t="shared" ref="FJ159:GE159" si="313">FJ129-FJ39</f>
        <v>0</v>
      </c>
      <c r="FK159" s="125">
        <f t="shared" si="313"/>
        <v>0</v>
      </c>
      <c r="FL159" s="125">
        <f t="shared" si="313"/>
        <v>0</v>
      </c>
      <c r="FM159" s="125">
        <f t="shared" si="313"/>
        <v>0</v>
      </c>
      <c r="FN159" s="125">
        <f t="shared" si="313"/>
        <v>0</v>
      </c>
      <c r="FO159" s="125">
        <f t="shared" si="313"/>
        <v>0</v>
      </c>
      <c r="FP159" s="125">
        <f t="shared" si="313"/>
        <v>0</v>
      </c>
      <c r="FQ159" s="125">
        <f t="shared" si="313"/>
        <v>0</v>
      </c>
      <c r="FR159" s="125">
        <f t="shared" si="313"/>
        <v>0</v>
      </c>
      <c r="FS159" s="125">
        <f t="shared" si="313"/>
        <v>0</v>
      </c>
      <c r="FT159" s="125">
        <f t="shared" si="313"/>
        <v>0</v>
      </c>
      <c r="FU159" s="125">
        <f t="shared" si="313"/>
        <v>0</v>
      </c>
      <c r="FV159" s="125">
        <f t="shared" si="313"/>
        <v>0</v>
      </c>
      <c r="FW159" s="125">
        <f t="shared" si="313"/>
        <v>0</v>
      </c>
      <c r="FX159" s="125">
        <f t="shared" si="313"/>
        <v>0</v>
      </c>
      <c r="FY159" s="125">
        <f t="shared" si="313"/>
        <v>0</v>
      </c>
      <c r="FZ159" s="125">
        <f t="shared" si="313"/>
        <v>0</v>
      </c>
      <c r="GA159" s="125">
        <f t="shared" si="313"/>
        <v>0</v>
      </c>
      <c r="GB159" s="125">
        <f t="shared" si="313"/>
        <v>0</v>
      </c>
      <c r="GC159" s="125">
        <f t="shared" si="313"/>
        <v>0</v>
      </c>
      <c r="GD159" s="125">
        <f t="shared" si="313"/>
        <v>0</v>
      </c>
      <c r="GE159" s="125">
        <f t="shared" si="313"/>
        <v>0</v>
      </c>
    </row>
    <row r="160" spans="1:187" s="93" customFormat="1" ht="21" customHeight="1" outlineLevel="1">
      <c r="A160" s="43" t="str">
        <f>目录及说明!$C$3</f>
        <v>XX地区</v>
      </c>
      <c r="B160" s="43" t="str">
        <f>目录及说明!$C$4</f>
        <v>XX项目</v>
      </c>
      <c r="C160" s="94" t="str">
        <f t="shared" si="299"/>
        <v>类别4</v>
      </c>
      <c r="D160" s="853"/>
      <c r="E160" s="125">
        <f t="shared" ref="E160" si="314">E130-E40</f>
        <v>0</v>
      </c>
      <c r="F160" s="125">
        <f t="shared" ref="F160:AK160" si="315">F130-F40</f>
        <v>0</v>
      </c>
      <c r="G160" s="125">
        <f t="shared" si="315"/>
        <v>0</v>
      </c>
      <c r="H160" s="125">
        <f t="shared" si="315"/>
        <v>0</v>
      </c>
      <c r="I160" s="125">
        <f t="shared" si="315"/>
        <v>0</v>
      </c>
      <c r="J160" s="125">
        <f t="shared" si="315"/>
        <v>0</v>
      </c>
      <c r="K160" s="125">
        <f t="shared" si="315"/>
        <v>0</v>
      </c>
      <c r="L160" s="125">
        <f t="shared" si="315"/>
        <v>0</v>
      </c>
      <c r="M160" s="125">
        <f t="shared" si="315"/>
        <v>0</v>
      </c>
      <c r="N160" s="125">
        <f t="shared" si="315"/>
        <v>0</v>
      </c>
      <c r="O160" s="125">
        <f t="shared" si="315"/>
        <v>0</v>
      </c>
      <c r="P160" s="125">
        <f t="shared" si="315"/>
        <v>0</v>
      </c>
      <c r="Q160" s="125">
        <f t="shared" si="315"/>
        <v>0</v>
      </c>
      <c r="R160" s="125">
        <f t="shared" si="315"/>
        <v>0</v>
      </c>
      <c r="S160" s="125">
        <f t="shared" si="315"/>
        <v>0</v>
      </c>
      <c r="T160" s="125">
        <f t="shared" si="315"/>
        <v>0</v>
      </c>
      <c r="U160" s="125">
        <f t="shared" si="315"/>
        <v>0</v>
      </c>
      <c r="V160" s="125">
        <f t="shared" si="315"/>
        <v>0</v>
      </c>
      <c r="W160" s="125">
        <f t="shared" si="315"/>
        <v>0</v>
      </c>
      <c r="X160" s="125">
        <f t="shared" si="315"/>
        <v>0</v>
      </c>
      <c r="Y160" s="125">
        <f t="shared" si="315"/>
        <v>0</v>
      </c>
      <c r="Z160" s="125">
        <f t="shared" si="315"/>
        <v>0</v>
      </c>
      <c r="AA160" s="125">
        <f t="shared" si="315"/>
        <v>0</v>
      </c>
      <c r="AB160" s="125">
        <f t="shared" si="315"/>
        <v>0</v>
      </c>
      <c r="AC160" s="125">
        <f t="shared" si="315"/>
        <v>0</v>
      </c>
      <c r="AD160" s="125">
        <f t="shared" si="315"/>
        <v>0</v>
      </c>
      <c r="AE160" s="125">
        <f t="shared" si="315"/>
        <v>0</v>
      </c>
      <c r="AF160" s="125">
        <f t="shared" si="315"/>
        <v>0</v>
      </c>
      <c r="AG160" s="125">
        <f t="shared" si="315"/>
        <v>0</v>
      </c>
      <c r="AH160" s="125">
        <f t="shared" si="315"/>
        <v>0</v>
      </c>
      <c r="AI160" s="125">
        <f t="shared" si="315"/>
        <v>0</v>
      </c>
      <c r="AJ160" s="125">
        <f t="shared" si="315"/>
        <v>0</v>
      </c>
      <c r="AK160" s="125">
        <f t="shared" si="315"/>
        <v>0</v>
      </c>
      <c r="AL160" s="125">
        <f t="shared" ref="AL160:BQ160" si="316">AL130-AL40</f>
        <v>0</v>
      </c>
      <c r="AM160" s="125">
        <f t="shared" si="316"/>
        <v>0</v>
      </c>
      <c r="AN160" s="125">
        <f t="shared" si="316"/>
        <v>0</v>
      </c>
      <c r="AO160" s="125">
        <f t="shared" si="316"/>
        <v>0</v>
      </c>
      <c r="AP160" s="125">
        <f t="shared" si="316"/>
        <v>0</v>
      </c>
      <c r="AQ160" s="125">
        <f t="shared" si="316"/>
        <v>0</v>
      </c>
      <c r="AR160" s="125">
        <f t="shared" si="316"/>
        <v>0</v>
      </c>
      <c r="AS160" s="125">
        <f t="shared" si="316"/>
        <v>0</v>
      </c>
      <c r="AT160" s="125">
        <f t="shared" si="316"/>
        <v>0</v>
      </c>
      <c r="AU160" s="125">
        <f t="shared" si="316"/>
        <v>0</v>
      </c>
      <c r="AV160" s="125">
        <f t="shared" si="316"/>
        <v>0</v>
      </c>
      <c r="AW160" s="125">
        <f t="shared" si="316"/>
        <v>0</v>
      </c>
      <c r="AX160" s="125">
        <f t="shared" si="316"/>
        <v>0</v>
      </c>
      <c r="AY160" s="125">
        <f t="shared" si="316"/>
        <v>0</v>
      </c>
      <c r="AZ160" s="125">
        <f t="shared" si="316"/>
        <v>0</v>
      </c>
      <c r="BA160" s="125">
        <f t="shared" si="316"/>
        <v>0</v>
      </c>
      <c r="BB160" s="125">
        <f t="shared" si="316"/>
        <v>0</v>
      </c>
      <c r="BC160" s="125">
        <f t="shared" si="316"/>
        <v>0</v>
      </c>
      <c r="BD160" s="125">
        <f t="shared" si="316"/>
        <v>0</v>
      </c>
      <c r="BE160" s="125">
        <f t="shared" si="316"/>
        <v>0</v>
      </c>
      <c r="BF160" s="125">
        <f t="shared" si="316"/>
        <v>0</v>
      </c>
      <c r="BG160" s="125">
        <f t="shared" si="316"/>
        <v>0</v>
      </c>
      <c r="BH160" s="125">
        <f t="shared" si="316"/>
        <v>0</v>
      </c>
      <c r="BI160" s="125">
        <f t="shared" si="316"/>
        <v>0</v>
      </c>
      <c r="BJ160" s="125">
        <f t="shared" si="316"/>
        <v>0</v>
      </c>
      <c r="BK160" s="125">
        <f t="shared" si="316"/>
        <v>0</v>
      </c>
      <c r="BL160" s="125">
        <f t="shared" si="316"/>
        <v>0</v>
      </c>
      <c r="BM160" s="125">
        <f t="shared" si="316"/>
        <v>0</v>
      </c>
      <c r="BN160" s="125">
        <f t="shared" si="316"/>
        <v>0</v>
      </c>
      <c r="BO160" s="125">
        <f t="shared" si="316"/>
        <v>0</v>
      </c>
      <c r="BP160" s="125">
        <f t="shared" si="316"/>
        <v>0</v>
      </c>
      <c r="BQ160" s="125">
        <f t="shared" si="316"/>
        <v>0</v>
      </c>
      <c r="BR160" s="125">
        <f t="shared" ref="BR160:CW160" si="317">BR130-BR40</f>
        <v>0</v>
      </c>
      <c r="BS160" s="125">
        <f t="shared" si="317"/>
        <v>0</v>
      </c>
      <c r="BT160" s="125">
        <f t="shared" si="317"/>
        <v>0</v>
      </c>
      <c r="BU160" s="125">
        <f t="shared" si="317"/>
        <v>0</v>
      </c>
      <c r="BV160" s="125">
        <f t="shared" si="317"/>
        <v>0</v>
      </c>
      <c r="BW160" s="125">
        <f t="shared" si="317"/>
        <v>0</v>
      </c>
      <c r="BX160" s="125">
        <f t="shared" si="317"/>
        <v>0</v>
      </c>
      <c r="BY160" s="125">
        <f t="shared" si="317"/>
        <v>0</v>
      </c>
      <c r="BZ160" s="125">
        <f t="shared" si="317"/>
        <v>0</v>
      </c>
      <c r="CA160" s="125">
        <f t="shared" si="317"/>
        <v>0</v>
      </c>
      <c r="CB160" s="125">
        <f t="shared" si="317"/>
        <v>0</v>
      </c>
      <c r="CC160" s="125">
        <f t="shared" si="317"/>
        <v>0</v>
      </c>
      <c r="CD160" s="125">
        <f t="shared" si="317"/>
        <v>0</v>
      </c>
      <c r="CE160" s="125">
        <f t="shared" si="317"/>
        <v>0</v>
      </c>
      <c r="CF160" s="125">
        <f t="shared" si="317"/>
        <v>0</v>
      </c>
      <c r="CG160" s="125">
        <f t="shared" si="317"/>
        <v>0</v>
      </c>
      <c r="CH160" s="125">
        <f t="shared" si="317"/>
        <v>0</v>
      </c>
      <c r="CI160" s="125">
        <f t="shared" si="317"/>
        <v>0</v>
      </c>
      <c r="CJ160" s="125">
        <f t="shared" si="317"/>
        <v>0</v>
      </c>
      <c r="CK160" s="125">
        <f t="shared" si="317"/>
        <v>0</v>
      </c>
      <c r="CL160" s="125">
        <f t="shared" si="317"/>
        <v>0</v>
      </c>
      <c r="CM160" s="125">
        <f t="shared" si="317"/>
        <v>0</v>
      </c>
      <c r="CN160" s="125">
        <f t="shared" si="317"/>
        <v>0</v>
      </c>
      <c r="CO160" s="125">
        <f t="shared" si="317"/>
        <v>0</v>
      </c>
      <c r="CP160" s="125">
        <f t="shared" si="317"/>
        <v>0</v>
      </c>
      <c r="CQ160" s="125">
        <f t="shared" si="317"/>
        <v>0</v>
      </c>
      <c r="CR160" s="125">
        <f t="shared" si="317"/>
        <v>0</v>
      </c>
      <c r="CS160" s="125">
        <f t="shared" si="317"/>
        <v>0</v>
      </c>
      <c r="CT160" s="125">
        <f t="shared" si="317"/>
        <v>0</v>
      </c>
      <c r="CU160" s="125">
        <f t="shared" si="317"/>
        <v>0</v>
      </c>
      <c r="CV160" s="125">
        <f t="shared" si="317"/>
        <v>0</v>
      </c>
      <c r="CW160" s="125">
        <f t="shared" si="317"/>
        <v>0</v>
      </c>
      <c r="CX160" s="125">
        <f t="shared" ref="CX160:EC160" si="318">CX130-CX40</f>
        <v>0</v>
      </c>
      <c r="CY160" s="125">
        <f t="shared" si="318"/>
        <v>0</v>
      </c>
      <c r="CZ160" s="125">
        <f t="shared" si="318"/>
        <v>0</v>
      </c>
      <c r="DA160" s="125">
        <f t="shared" si="318"/>
        <v>0</v>
      </c>
      <c r="DB160" s="125">
        <f t="shared" si="318"/>
        <v>0</v>
      </c>
      <c r="DC160" s="125">
        <f t="shared" si="318"/>
        <v>0</v>
      </c>
      <c r="DD160" s="125">
        <f t="shared" si="318"/>
        <v>0</v>
      </c>
      <c r="DE160" s="125">
        <f t="shared" si="318"/>
        <v>0</v>
      </c>
      <c r="DF160" s="125">
        <f t="shared" si="318"/>
        <v>0</v>
      </c>
      <c r="DG160" s="125">
        <f t="shared" si="318"/>
        <v>0</v>
      </c>
      <c r="DH160" s="125">
        <f t="shared" si="318"/>
        <v>0</v>
      </c>
      <c r="DI160" s="125">
        <f t="shared" si="318"/>
        <v>0</v>
      </c>
      <c r="DJ160" s="125">
        <f t="shared" si="318"/>
        <v>0</v>
      </c>
      <c r="DK160" s="125">
        <f t="shared" si="318"/>
        <v>0</v>
      </c>
      <c r="DL160" s="125">
        <f t="shared" si="318"/>
        <v>0</v>
      </c>
      <c r="DM160" s="125">
        <f t="shared" si="318"/>
        <v>0</v>
      </c>
      <c r="DN160" s="125">
        <f t="shared" si="318"/>
        <v>0</v>
      </c>
      <c r="DO160" s="125">
        <f t="shared" si="318"/>
        <v>0</v>
      </c>
      <c r="DP160" s="125">
        <f t="shared" si="318"/>
        <v>0</v>
      </c>
      <c r="DQ160" s="125">
        <f t="shared" si="318"/>
        <v>0</v>
      </c>
      <c r="DR160" s="125">
        <f t="shared" si="318"/>
        <v>0</v>
      </c>
      <c r="DS160" s="125">
        <f t="shared" si="318"/>
        <v>0</v>
      </c>
      <c r="DT160" s="125">
        <f t="shared" si="318"/>
        <v>0</v>
      </c>
      <c r="DU160" s="125">
        <f t="shared" si="318"/>
        <v>0</v>
      </c>
      <c r="DV160" s="125">
        <f t="shared" si="318"/>
        <v>0</v>
      </c>
      <c r="DW160" s="125">
        <f t="shared" si="318"/>
        <v>0</v>
      </c>
      <c r="DX160" s="125">
        <f t="shared" si="318"/>
        <v>0</v>
      </c>
      <c r="DY160" s="125">
        <f t="shared" si="318"/>
        <v>0</v>
      </c>
      <c r="DZ160" s="125">
        <f t="shared" si="318"/>
        <v>0</v>
      </c>
      <c r="EA160" s="125">
        <f t="shared" si="318"/>
        <v>0</v>
      </c>
      <c r="EB160" s="125">
        <f t="shared" si="318"/>
        <v>0</v>
      </c>
      <c r="EC160" s="125">
        <f t="shared" si="318"/>
        <v>0</v>
      </c>
      <c r="ED160" s="125">
        <f t="shared" ref="ED160:FI160" si="319">ED130-ED40</f>
        <v>0</v>
      </c>
      <c r="EE160" s="125">
        <f t="shared" si="319"/>
        <v>0</v>
      </c>
      <c r="EF160" s="125">
        <f t="shared" si="319"/>
        <v>0</v>
      </c>
      <c r="EG160" s="125">
        <f t="shared" si="319"/>
        <v>0</v>
      </c>
      <c r="EH160" s="125">
        <f t="shared" si="319"/>
        <v>0</v>
      </c>
      <c r="EI160" s="125">
        <f t="shared" si="319"/>
        <v>0</v>
      </c>
      <c r="EJ160" s="125">
        <f t="shared" si="319"/>
        <v>0</v>
      </c>
      <c r="EK160" s="125">
        <f t="shared" si="319"/>
        <v>0</v>
      </c>
      <c r="EL160" s="125">
        <f t="shared" si="319"/>
        <v>0</v>
      </c>
      <c r="EM160" s="125">
        <f t="shared" si="319"/>
        <v>0</v>
      </c>
      <c r="EN160" s="125">
        <f t="shared" si="319"/>
        <v>0</v>
      </c>
      <c r="EO160" s="125">
        <f t="shared" si="319"/>
        <v>0</v>
      </c>
      <c r="EP160" s="125">
        <f t="shared" si="319"/>
        <v>0</v>
      </c>
      <c r="EQ160" s="125">
        <f t="shared" si="319"/>
        <v>0</v>
      </c>
      <c r="ER160" s="125">
        <f t="shared" si="319"/>
        <v>0</v>
      </c>
      <c r="ES160" s="125">
        <f t="shared" si="319"/>
        <v>0</v>
      </c>
      <c r="ET160" s="125">
        <f t="shared" si="319"/>
        <v>0</v>
      </c>
      <c r="EU160" s="125">
        <f t="shared" si="319"/>
        <v>0</v>
      </c>
      <c r="EV160" s="125">
        <f t="shared" si="319"/>
        <v>0</v>
      </c>
      <c r="EW160" s="125">
        <f t="shared" si="319"/>
        <v>0</v>
      </c>
      <c r="EX160" s="125">
        <f t="shared" si="319"/>
        <v>0</v>
      </c>
      <c r="EY160" s="125">
        <f t="shared" si="319"/>
        <v>0</v>
      </c>
      <c r="EZ160" s="125">
        <f t="shared" si="319"/>
        <v>0</v>
      </c>
      <c r="FA160" s="125">
        <f t="shared" si="319"/>
        <v>0</v>
      </c>
      <c r="FB160" s="125">
        <f t="shared" si="319"/>
        <v>0</v>
      </c>
      <c r="FC160" s="125">
        <f t="shared" si="319"/>
        <v>0</v>
      </c>
      <c r="FD160" s="125">
        <f t="shared" si="319"/>
        <v>0</v>
      </c>
      <c r="FE160" s="125">
        <f t="shared" si="319"/>
        <v>0</v>
      </c>
      <c r="FF160" s="125">
        <f t="shared" si="319"/>
        <v>0</v>
      </c>
      <c r="FG160" s="125">
        <f t="shared" si="319"/>
        <v>0</v>
      </c>
      <c r="FH160" s="125">
        <f t="shared" si="319"/>
        <v>0</v>
      </c>
      <c r="FI160" s="125">
        <f t="shared" si="319"/>
        <v>0</v>
      </c>
      <c r="FJ160" s="125">
        <f t="shared" ref="FJ160:GE160" si="320">FJ130-FJ40</f>
        <v>0</v>
      </c>
      <c r="FK160" s="125">
        <f t="shared" si="320"/>
        <v>0</v>
      </c>
      <c r="FL160" s="125">
        <f t="shared" si="320"/>
        <v>0</v>
      </c>
      <c r="FM160" s="125">
        <f t="shared" si="320"/>
        <v>0</v>
      </c>
      <c r="FN160" s="125">
        <f t="shared" si="320"/>
        <v>0</v>
      </c>
      <c r="FO160" s="125">
        <f t="shared" si="320"/>
        <v>0</v>
      </c>
      <c r="FP160" s="125">
        <f t="shared" si="320"/>
        <v>0</v>
      </c>
      <c r="FQ160" s="125">
        <f t="shared" si="320"/>
        <v>0</v>
      </c>
      <c r="FR160" s="125">
        <f t="shared" si="320"/>
        <v>0</v>
      </c>
      <c r="FS160" s="125">
        <f t="shared" si="320"/>
        <v>0</v>
      </c>
      <c r="FT160" s="125">
        <f t="shared" si="320"/>
        <v>0</v>
      </c>
      <c r="FU160" s="125">
        <f t="shared" si="320"/>
        <v>0</v>
      </c>
      <c r="FV160" s="125">
        <f t="shared" si="320"/>
        <v>0</v>
      </c>
      <c r="FW160" s="125">
        <f t="shared" si="320"/>
        <v>0</v>
      </c>
      <c r="FX160" s="125">
        <f t="shared" si="320"/>
        <v>0</v>
      </c>
      <c r="FY160" s="125">
        <f t="shared" si="320"/>
        <v>0</v>
      </c>
      <c r="FZ160" s="125">
        <f t="shared" si="320"/>
        <v>0</v>
      </c>
      <c r="GA160" s="125">
        <f t="shared" si="320"/>
        <v>0</v>
      </c>
      <c r="GB160" s="125">
        <f t="shared" si="320"/>
        <v>0</v>
      </c>
      <c r="GC160" s="125">
        <f t="shared" si="320"/>
        <v>0</v>
      </c>
      <c r="GD160" s="125">
        <f t="shared" si="320"/>
        <v>0</v>
      </c>
      <c r="GE160" s="125">
        <f t="shared" si="320"/>
        <v>0</v>
      </c>
    </row>
    <row r="161" spans="1:187" s="93" customFormat="1" ht="21" customHeight="1">
      <c r="A161" s="43" t="str">
        <f>目录及说明!$C$3</f>
        <v>XX地区</v>
      </c>
      <c r="B161" s="43" t="str">
        <f>目录及说明!$C$4</f>
        <v>XX项目</v>
      </c>
      <c r="C161" s="92" t="s">
        <v>5</v>
      </c>
      <c r="D161" s="853"/>
      <c r="E161" s="51">
        <f t="shared" ref="E161" si="321">E131-E41</f>
        <v>0</v>
      </c>
      <c r="F161" s="51">
        <f t="shared" ref="F161:AK161" si="322">F131-F41</f>
        <v>0</v>
      </c>
      <c r="G161" s="51">
        <f t="shared" si="322"/>
        <v>0</v>
      </c>
      <c r="H161" s="51">
        <f t="shared" si="322"/>
        <v>0</v>
      </c>
      <c r="I161" s="51">
        <f t="shared" si="322"/>
        <v>0</v>
      </c>
      <c r="J161" s="51">
        <f t="shared" si="322"/>
        <v>0</v>
      </c>
      <c r="K161" s="51">
        <f t="shared" si="322"/>
        <v>0</v>
      </c>
      <c r="L161" s="51">
        <f t="shared" si="322"/>
        <v>0</v>
      </c>
      <c r="M161" s="51">
        <f t="shared" si="322"/>
        <v>0</v>
      </c>
      <c r="N161" s="51">
        <f t="shared" si="322"/>
        <v>0</v>
      </c>
      <c r="O161" s="51">
        <f t="shared" si="322"/>
        <v>0</v>
      </c>
      <c r="P161" s="51">
        <f t="shared" si="322"/>
        <v>0</v>
      </c>
      <c r="Q161" s="51">
        <f t="shared" si="322"/>
        <v>0</v>
      </c>
      <c r="R161" s="51">
        <f t="shared" si="322"/>
        <v>0</v>
      </c>
      <c r="S161" s="51">
        <f t="shared" si="322"/>
        <v>0</v>
      </c>
      <c r="T161" s="51">
        <f t="shared" si="322"/>
        <v>0</v>
      </c>
      <c r="U161" s="51">
        <f t="shared" si="322"/>
        <v>0</v>
      </c>
      <c r="V161" s="51">
        <f t="shared" si="322"/>
        <v>0</v>
      </c>
      <c r="W161" s="51">
        <f t="shared" si="322"/>
        <v>0</v>
      </c>
      <c r="X161" s="51">
        <f t="shared" si="322"/>
        <v>0</v>
      </c>
      <c r="Y161" s="51">
        <f t="shared" si="322"/>
        <v>0</v>
      </c>
      <c r="Z161" s="51">
        <f t="shared" si="322"/>
        <v>0</v>
      </c>
      <c r="AA161" s="51">
        <f t="shared" si="322"/>
        <v>0</v>
      </c>
      <c r="AB161" s="51">
        <f t="shared" si="322"/>
        <v>0</v>
      </c>
      <c r="AC161" s="51">
        <f t="shared" si="322"/>
        <v>0</v>
      </c>
      <c r="AD161" s="51">
        <f t="shared" si="322"/>
        <v>0</v>
      </c>
      <c r="AE161" s="51">
        <f t="shared" si="322"/>
        <v>0</v>
      </c>
      <c r="AF161" s="51">
        <f t="shared" si="322"/>
        <v>0</v>
      </c>
      <c r="AG161" s="51">
        <f t="shared" si="322"/>
        <v>0</v>
      </c>
      <c r="AH161" s="51">
        <f t="shared" si="322"/>
        <v>0</v>
      </c>
      <c r="AI161" s="51">
        <f t="shared" si="322"/>
        <v>0</v>
      </c>
      <c r="AJ161" s="51">
        <f t="shared" si="322"/>
        <v>0</v>
      </c>
      <c r="AK161" s="51">
        <f t="shared" si="322"/>
        <v>0</v>
      </c>
      <c r="AL161" s="51">
        <f t="shared" ref="AL161:BQ161" si="323">AL131-AL41</f>
        <v>0</v>
      </c>
      <c r="AM161" s="51">
        <f t="shared" si="323"/>
        <v>0</v>
      </c>
      <c r="AN161" s="51">
        <f t="shared" si="323"/>
        <v>0</v>
      </c>
      <c r="AO161" s="51">
        <f t="shared" si="323"/>
        <v>0</v>
      </c>
      <c r="AP161" s="51">
        <f t="shared" si="323"/>
        <v>0</v>
      </c>
      <c r="AQ161" s="51">
        <f t="shared" si="323"/>
        <v>0</v>
      </c>
      <c r="AR161" s="51">
        <f t="shared" si="323"/>
        <v>0</v>
      </c>
      <c r="AS161" s="51">
        <f t="shared" si="323"/>
        <v>0</v>
      </c>
      <c r="AT161" s="51">
        <f t="shared" si="323"/>
        <v>0</v>
      </c>
      <c r="AU161" s="51">
        <f t="shared" si="323"/>
        <v>0</v>
      </c>
      <c r="AV161" s="51">
        <f t="shared" si="323"/>
        <v>0</v>
      </c>
      <c r="AW161" s="51">
        <f t="shared" si="323"/>
        <v>0</v>
      </c>
      <c r="AX161" s="51">
        <f t="shared" si="323"/>
        <v>0</v>
      </c>
      <c r="AY161" s="51">
        <f t="shared" si="323"/>
        <v>0</v>
      </c>
      <c r="AZ161" s="51">
        <f t="shared" si="323"/>
        <v>0</v>
      </c>
      <c r="BA161" s="51">
        <f t="shared" si="323"/>
        <v>0</v>
      </c>
      <c r="BB161" s="51">
        <f t="shared" si="323"/>
        <v>0</v>
      </c>
      <c r="BC161" s="51">
        <f t="shared" si="323"/>
        <v>0</v>
      </c>
      <c r="BD161" s="51">
        <f t="shared" si="323"/>
        <v>0</v>
      </c>
      <c r="BE161" s="51">
        <f t="shared" si="323"/>
        <v>0</v>
      </c>
      <c r="BF161" s="51">
        <f t="shared" si="323"/>
        <v>0</v>
      </c>
      <c r="BG161" s="51">
        <f t="shared" si="323"/>
        <v>0</v>
      </c>
      <c r="BH161" s="51">
        <f t="shared" si="323"/>
        <v>0</v>
      </c>
      <c r="BI161" s="51">
        <f t="shared" si="323"/>
        <v>0</v>
      </c>
      <c r="BJ161" s="51">
        <f t="shared" si="323"/>
        <v>0</v>
      </c>
      <c r="BK161" s="51">
        <f t="shared" si="323"/>
        <v>0</v>
      </c>
      <c r="BL161" s="51">
        <f t="shared" si="323"/>
        <v>0</v>
      </c>
      <c r="BM161" s="51">
        <f t="shared" si="323"/>
        <v>0</v>
      </c>
      <c r="BN161" s="51">
        <f t="shared" si="323"/>
        <v>0</v>
      </c>
      <c r="BO161" s="51">
        <f t="shared" si="323"/>
        <v>0</v>
      </c>
      <c r="BP161" s="51">
        <f t="shared" si="323"/>
        <v>0</v>
      </c>
      <c r="BQ161" s="51">
        <f t="shared" si="323"/>
        <v>0</v>
      </c>
      <c r="BR161" s="51">
        <f t="shared" ref="BR161:CW161" si="324">BR131-BR41</f>
        <v>0</v>
      </c>
      <c r="BS161" s="51">
        <f t="shared" si="324"/>
        <v>0</v>
      </c>
      <c r="BT161" s="51">
        <f t="shared" si="324"/>
        <v>0</v>
      </c>
      <c r="BU161" s="51">
        <f t="shared" si="324"/>
        <v>0</v>
      </c>
      <c r="BV161" s="51">
        <f t="shared" si="324"/>
        <v>0</v>
      </c>
      <c r="BW161" s="51">
        <f t="shared" si="324"/>
        <v>0</v>
      </c>
      <c r="BX161" s="51">
        <f t="shared" si="324"/>
        <v>0</v>
      </c>
      <c r="BY161" s="51">
        <f t="shared" si="324"/>
        <v>0</v>
      </c>
      <c r="BZ161" s="51">
        <f t="shared" si="324"/>
        <v>0</v>
      </c>
      <c r="CA161" s="51">
        <f t="shared" si="324"/>
        <v>0</v>
      </c>
      <c r="CB161" s="51">
        <f t="shared" si="324"/>
        <v>0</v>
      </c>
      <c r="CC161" s="51">
        <f t="shared" si="324"/>
        <v>0</v>
      </c>
      <c r="CD161" s="51">
        <f t="shared" si="324"/>
        <v>0</v>
      </c>
      <c r="CE161" s="51">
        <f t="shared" si="324"/>
        <v>0</v>
      </c>
      <c r="CF161" s="51">
        <f t="shared" si="324"/>
        <v>0</v>
      </c>
      <c r="CG161" s="51">
        <f t="shared" si="324"/>
        <v>0</v>
      </c>
      <c r="CH161" s="51">
        <f t="shared" si="324"/>
        <v>0</v>
      </c>
      <c r="CI161" s="51">
        <f t="shared" si="324"/>
        <v>0</v>
      </c>
      <c r="CJ161" s="51">
        <f t="shared" si="324"/>
        <v>0</v>
      </c>
      <c r="CK161" s="51">
        <f t="shared" si="324"/>
        <v>0</v>
      </c>
      <c r="CL161" s="51">
        <f t="shared" si="324"/>
        <v>0</v>
      </c>
      <c r="CM161" s="51">
        <f t="shared" si="324"/>
        <v>0</v>
      </c>
      <c r="CN161" s="51">
        <f t="shared" si="324"/>
        <v>0</v>
      </c>
      <c r="CO161" s="51">
        <f t="shared" si="324"/>
        <v>0</v>
      </c>
      <c r="CP161" s="51">
        <f t="shared" si="324"/>
        <v>0</v>
      </c>
      <c r="CQ161" s="51">
        <f t="shared" si="324"/>
        <v>0</v>
      </c>
      <c r="CR161" s="51">
        <f t="shared" si="324"/>
        <v>0</v>
      </c>
      <c r="CS161" s="51">
        <f t="shared" si="324"/>
        <v>0</v>
      </c>
      <c r="CT161" s="51">
        <f t="shared" si="324"/>
        <v>0</v>
      </c>
      <c r="CU161" s="51">
        <f t="shared" si="324"/>
        <v>0</v>
      </c>
      <c r="CV161" s="51">
        <f t="shared" si="324"/>
        <v>0</v>
      </c>
      <c r="CW161" s="51">
        <f t="shared" si="324"/>
        <v>0</v>
      </c>
      <c r="CX161" s="51">
        <f t="shared" ref="CX161:EC161" si="325">CX131-CX41</f>
        <v>0</v>
      </c>
      <c r="CY161" s="51">
        <f t="shared" si="325"/>
        <v>0</v>
      </c>
      <c r="CZ161" s="51">
        <f t="shared" si="325"/>
        <v>0</v>
      </c>
      <c r="DA161" s="51">
        <f t="shared" si="325"/>
        <v>0</v>
      </c>
      <c r="DB161" s="51">
        <f t="shared" si="325"/>
        <v>0</v>
      </c>
      <c r="DC161" s="51">
        <f t="shared" si="325"/>
        <v>0</v>
      </c>
      <c r="DD161" s="51">
        <f t="shared" si="325"/>
        <v>0</v>
      </c>
      <c r="DE161" s="51">
        <f t="shared" si="325"/>
        <v>0</v>
      </c>
      <c r="DF161" s="51">
        <f t="shared" si="325"/>
        <v>0</v>
      </c>
      <c r="DG161" s="51">
        <f t="shared" si="325"/>
        <v>0</v>
      </c>
      <c r="DH161" s="51">
        <f t="shared" si="325"/>
        <v>0</v>
      </c>
      <c r="DI161" s="51">
        <f t="shared" si="325"/>
        <v>0</v>
      </c>
      <c r="DJ161" s="51">
        <f t="shared" si="325"/>
        <v>0</v>
      </c>
      <c r="DK161" s="51">
        <f t="shared" si="325"/>
        <v>0</v>
      </c>
      <c r="DL161" s="51">
        <f t="shared" si="325"/>
        <v>0</v>
      </c>
      <c r="DM161" s="51">
        <f t="shared" si="325"/>
        <v>0</v>
      </c>
      <c r="DN161" s="51">
        <f t="shared" si="325"/>
        <v>0</v>
      </c>
      <c r="DO161" s="51">
        <f t="shared" si="325"/>
        <v>0</v>
      </c>
      <c r="DP161" s="51">
        <f t="shared" si="325"/>
        <v>0</v>
      </c>
      <c r="DQ161" s="51">
        <f t="shared" si="325"/>
        <v>0</v>
      </c>
      <c r="DR161" s="51">
        <f t="shared" si="325"/>
        <v>0</v>
      </c>
      <c r="DS161" s="51">
        <f t="shared" si="325"/>
        <v>0</v>
      </c>
      <c r="DT161" s="51">
        <f t="shared" si="325"/>
        <v>0</v>
      </c>
      <c r="DU161" s="51">
        <f t="shared" si="325"/>
        <v>0</v>
      </c>
      <c r="DV161" s="51">
        <f t="shared" si="325"/>
        <v>0</v>
      </c>
      <c r="DW161" s="51">
        <f t="shared" si="325"/>
        <v>0</v>
      </c>
      <c r="DX161" s="51">
        <f t="shared" si="325"/>
        <v>0</v>
      </c>
      <c r="DY161" s="51">
        <f t="shared" si="325"/>
        <v>0</v>
      </c>
      <c r="DZ161" s="51">
        <f t="shared" si="325"/>
        <v>0</v>
      </c>
      <c r="EA161" s="51">
        <f t="shared" si="325"/>
        <v>0</v>
      </c>
      <c r="EB161" s="51">
        <f t="shared" si="325"/>
        <v>0</v>
      </c>
      <c r="EC161" s="51">
        <f t="shared" si="325"/>
        <v>0</v>
      </c>
      <c r="ED161" s="51">
        <f t="shared" ref="ED161:FI161" si="326">ED131-ED41</f>
        <v>0</v>
      </c>
      <c r="EE161" s="51">
        <f t="shared" si="326"/>
        <v>0</v>
      </c>
      <c r="EF161" s="51">
        <f t="shared" si="326"/>
        <v>0</v>
      </c>
      <c r="EG161" s="51">
        <f t="shared" si="326"/>
        <v>0</v>
      </c>
      <c r="EH161" s="51">
        <f t="shared" si="326"/>
        <v>0</v>
      </c>
      <c r="EI161" s="51">
        <f t="shared" si="326"/>
        <v>0</v>
      </c>
      <c r="EJ161" s="51">
        <f t="shared" si="326"/>
        <v>0</v>
      </c>
      <c r="EK161" s="51">
        <f t="shared" si="326"/>
        <v>0</v>
      </c>
      <c r="EL161" s="51">
        <f t="shared" si="326"/>
        <v>0</v>
      </c>
      <c r="EM161" s="51">
        <f t="shared" si="326"/>
        <v>0</v>
      </c>
      <c r="EN161" s="51">
        <f t="shared" si="326"/>
        <v>0</v>
      </c>
      <c r="EO161" s="51">
        <f t="shared" si="326"/>
        <v>0</v>
      </c>
      <c r="EP161" s="51">
        <f t="shared" si="326"/>
        <v>0</v>
      </c>
      <c r="EQ161" s="51">
        <f t="shared" si="326"/>
        <v>0</v>
      </c>
      <c r="ER161" s="51">
        <f t="shared" si="326"/>
        <v>0</v>
      </c>
      <c r="ES161" s="51">
        <f t="shared" si="326"/>
        <v>0</v>
      </c>
      <c r="ET161" s="51">
        <f t="shared" si="326"/>
        <v>0</v>
      </c>
      <c r="EU161" s="51">
        <f t="shared" si="326"/>
        <v>0</v>
      </c>
      <c r="EV161" s="51">
        <f t="shared" si="326"/>
        <v>0</v>
      </c>
      <c r="EW161" s="51">
        <f t="shared" si="326"/>
        <v>0</v>
      </c>
      <c r="EX161" s="51">
        <f t="shared" si="326"/>
        <v>0</v>
      </c>
      <c r="EY161" s="51">
        <f t="shared" si="326"/>
        <v>0</v>
      </c>
      <c r="EZ161" s="51">
        <f t="shared" si="326"/>
        <v>0</v>
      </c>
      <c r="FA161" s="51">
        <f t="shared" si="326"/>
        <v>0</v>
      </c>
      <c r="FB161" s="51">
        <f t="shared" si="326"/>
        <v>0</v>
      </c>
      <c r="FC161" s="51">
        <f t="shared" si="326"/>
        <v>0</v>
      </c>
      <c r="FD161" s="51">
        <f t="shared" si="326"/>
        <v>0</v>
      </c>
      <c r="FE161" s="51">
        <f t="shared" si="326"/>
        <v>0</v>
      </c>
      <c r="FF161" s="51">
        <f t="shared" si="326"/>
        <v>0</v>
      </c>
      <c r="FG161" s="51">
        <f t="shared" si="326"/>
        <v>0</v>
      </c>
      <c r="FH161" s="51">
        <f t="shared" si="326"/>
        <v>0</v>
      </c>
      <c r="FI161" s="51">
        <f t="shared" si="326"/>
        <v>0</v>
      </c>
      <c r="FJ161" s="51">
        <f t="shared" ref="FJ161:GE161" si="327">FJ131-FJ41</f>
        <v>0</v>
      </c>
      <c r="FK161" s="51">
        <f t="shared" si="327"/>
        <v>0</v>
      </c>
      <c r="FL161" s="51">
        <f t="shared" si="327"/>
        <v>0</v>
      </c>
      <c r="FM161" s="51">
        <f t="shared" si="327"/>
        <v>0</v>
      </c>
      <c r="FN161" s="51">
        <f t="shared" si="327"/>
        <v>0</v>
      </c>
      <c r="FO161" s="51">
        <f t="shared" si="327"/>
        <v>0</v>
      </c>
      <c r="FP161" s="51">
        <f t="shared" si="327"/>
        <v>0</v>
      </c>
      <c r="FQ161" s="51">
        <f t="shared" si="327"/>
        <v>0</v>
      </c>
      <c r="FR161" s="51">
        <f t="shared" si="327"/>
        <v>0</v>
      </c>
      <c r="FS161" s="51">
        <f t="shared" si="327"/>
        <v>0</v>
      </c>
      <c r="FT161" s="51">
        <f t="shared" si="327"/>
        <v>0</v>
      </c>
      <c r="FU161" s="51">
        <f t="shared" si="327"/>
        <v>0</v>
      </c>
      <c r="FV161" s="51">
        <f t="shared" si="327"/>
        <v>0</v>
      </c>
      <c r="FW161" s="51">
        <f t="shared" si="327"/>
        <v>0</v>
      </c>
      <c r="FX161" s="51">
        <f t="shared" si="327"/>
        <v>0</v>
      </c>
      <c r="FY161" s="51">
        <f t="shared" si="327"/>
        <v>0</v>
      </c>
      <c r="FZ161" s="51">
        <f t="shared" si="327"/>
        <v>0</v>
      </c>
      <c r="GA161" s="51">
        <f t="shared" si="327"/>
        <v>0</v>
      </c>
      <c r="GB161" s="51">
        <f t="shared" si="327"/>
        <v>0</v>
      </c>
      <c r="GC161" s="51">
        <f t="shared" si="327"/>
        <v>0</v>
      </c>
      <c r="GD161" s="51">
        <f t="shared" si="327"/>
        <v>0</v>
      </c>
      <c r="GE161" s="51">
        <f t="shared" si="327"/>
        <v>0</v>
      </c>
    </row>
    <row r="162" spans="1:187" s="93" customFormat="1" ht="21" customHeight="1" outlineLevel="1">
      <c r="A162" s="43" t="str">
        <f>目录及说明!$C$3</f>
        <v>XX地区</v>
      </c>
      <c r="B162" s="43" t="str">
        <f>目录及说明!$C$4</f>
        <v>XX项目</v>
      </c>
      <c r="C162" s="94" t="str">
        <f t="shared" ref="C162:C165" si="328">C12</f>
        <v>类别1</v>
      </c>
      <c r="D162" s="853"/>
      <c r="E162" s="125">
        <f t="shared" ref="E162" si="329">E132-E42</f>
        <v>0</v>
      </c>
      <c r="F162" s="125">
        <f t="shared" ref="F162:AK162" si="330">F132-F42</f>
        <v>0</v>
      </c>
      <c r="G162" s="125">
        <f t="shared" si="330"/>
        <v>0</v>
      </c>
      <c r="H162" s="125">
        <f t="shared" si="330"/>
        <v>0</v>
      </c>
      <c r="I162" s="125">
        <f t="shared" si="330"/>
        <v>0</v>
      </c>
      <c r="J162" s="125">
        <f t="shared" si="330"/>
        <v>0</v>
      </c>
      <c r="K162" s="125">
        <f t="shared" si="330"/>
        <v>0</v>
      </c>
      <c r="L162" s="125">
        <f t="shared" si="330"/>
        <v>0</v>
      </c>
      <c r="M162" s="125">
        <f t="shared" si="330"/>
        <v>0</v>
      </c>
      <c r="N162" s="125">
        <f t="shared" si="330"/>
        <v>0</v>
      </c>
      <c r="O162" s="125">
        <f t="shared" si="330"/>
        <v>0</v>
      </c>
      <c r="P162" s="125">
        <f t="shared" si="330"/>
        <v>0</v>
      </c>
      <c r="Q162" s="125">
        <f t="shared" si="330"/>
        <v>0</v>
      </c>
      <c r="R162" s="125">
        <f t="shared" si="330"/>
        <v>0</v>
      </c>
      <c r="S162" s="125">
        <f t="shared" si="330"/>
        <v>0</v>
      </c>
      <c r="T162" s="125">
        <f t="shared" si="330"/>
        <v>0</v>
      </c>
      <c r="U162" s="125">
        <f t="shared" si="330"/>
        <v>0</v>
      </c>
      <c r="V162" s="125">
        <f t="shared" si="330"/>
        <v>0</v>
      </c>
      <c r="W162" s="125">
        <f t="shared" si="330"/>
        <v>0</v>
      </c>
      <c r="X162" s="125">
        <f t="shared" si="330"/>
        <v>0</v>
      </c>
      <c r="Y162" s="125">
        <f t="shared" si="330"/>
        <v>0</v>
      </c>
      <c r="Z162" s="125">
        <f t="shared" si="330"/>
        <v>0</v>
      </c>
      <c r="AA162" s="125">
        <f t="shared" si="330"/>
        <v>0</v>
      </c>
      <c r="AB162" s="125">
        <f t="shared" si="330"/>
        <v>0</v>
      </c>
      <c r="AC162" s="125">
        <f t="shared" si="330"/>
        <v>0</v>
      </c>
      <c r="AD162" s="125">
        <f t="shared" si="330"/>
        <v>0</v>
      </c>
      <c r="AE162" s="125">
        <f t="shared" si="330"/>
        <v>0</v>
      </c>
      <c r="AF162" s="125">
        <f t="shared" si="330"/>
        <v>0</v>
      </c>
      <c r="AG162" s="125">
        <f t="shared" si="330"/>
        <v>0</v>
      </c>
      <c r="AH162" s="125">
        <f t="shared" si="330"/>
        <v>0</v>
      </c>
      <c r="AI162" s="125">
        <f t="shared" si="330"/>
        <v>0</v>
      </c>
      <c r="AJ162" s="125">
        <f t="shared" si="330"/>
        <v>0</v>
      </c>
      <c r="AK162" s="125">
        <f t="shared" si="330"/>
        <v>0</v>
      </c>
      <c r="AL162" s="125">
        <f t="shared" ref="AL162:BQ162" si="331">AL132-AL42</f>
        <v>0</v>
      </c>
      <c r="AM162" s="125">
        <f t="shared" si="331"/>
        <v>0</v>
      </c>
      <c r="AN162" s="125">
        <f t="shared" si="331"/>
        <v>0</v>
      </c>
      <c r="AO162" s="125">
        <f t="shared" si="331"/>
        <v>0</v>
      </c>
      <c r="AP162" s="125">
        <f t="shared" si="331"/>
        <v>0</v>
      </c>
      <c r="AQ162" s="125">
        <f t="shared" si="331"/>
        <v>0</v>
      </c>
      <c r="AR162" s="125">
        <f t="shared" si="331"/>
        <v>0</v>
      </c>
      <c r="AS162" s="125">
        <f t="shared" si="331"/>
        <v>0</v>
      </c>
      <c r="AT162" s="125">
        <f t="shared" si="331"/>
        <v>0</v>
      </c>
      <c r="AU162" s="125">
        <f t="shared" si="331"/>
        <v>0</v>
      </c>
      <c r="AV162" s="125">
        <f t="shared" si="331"/>
        <v>0</v>
      </c>
      <c r="AW162" s="125">
        <f t="shared" si="331"/>
        <v>0</v>
      </c>
      <c r="AX162" s="125">
        <f t="shared" si="331"/>
        <v>0</v>
      </c>
      <c r="AY162" s="125">
        <f t="shared" si="331"/>
        <v>0</v>
      </c>
      <c r="AZ162" s="125">
        <f t="shared" si="331"/>
        <v>0</v>
      </c>
      <c r="BA162" s="125">
        <f t="shared" si="331"/>
        <v>0</v>
      </c>
      <c r="BB162" s="125">
        <f t="shared" si="331"/>
        <v>0</v>
      </c>
      <c r="BC162" s="125">
        <f t="shared" si="331"/>
        <v>0</v>
      </c>
      <c r="BD162" s="125">
        <f t="shared" si="331"/>
        <v>0</v>
      </c>
      <c r="BE162" s="125">
        <f t="shared" si="331"/>
        <v>0</v>
      </c>
      <c r="BF162" s="125">
        <f t="shared" si="331"/>
        <v>0</v>
      </c>
      <c r="BG162" s="125">
        <f t="shared" si="331"/>
        <v>0</v>
      </c>
      <c r="BH162" s="125">
        <f t="shared" si="331"/>
        <v>0</v>
      </c>
      <c r="BI162" s="125">
        <f t="shared" si="331"/>
        <v>0</v>
      </c>
      <c r="BJ162" s="125">
        <f t="shared" si="331"/>
        <v>0</v>
      </c>
      <c r="BK162" s="125">
        <f t="shared" si="331"/>
        <v>0</v>
      </c>
      <c r="BL162" s="125">
        <f t="shared" si="331"/>
        <v>0</v>
      </c>
      <c r="BM162" s="125">
        <f t="shared" si="331"/>
        <v>0</v>
      </c>
      <c r="BN162" s="125">
        <f t="shared" si="331"/>
        <v>0</v>
      </c>
      <c r="BO162" s="125">
        <f t="shared" si="331"/>
        <v>0</v>
      </c>
      <c r="BP162" s="125">
        <f t="shared" si="331"/>
        <v>0</v>
      </c>
      <c r="BQ162" s="125">
        <f t="shared" si="331"/>
        <v>0</v>
      </c>
      <c r="BR162" s="125">
        <f t="shared" ref="BR162:CW162" si="332">BR132-BR42</f>
        <v>0</v>
      </c>
      <c r="BS162" s="125">
        <f t="shared" si="332"/>
        <v>0</v>
      </c>
      <c r="BT162" s="125">
        <f t="shared" si="332"/>
        <v>0</v>
      </c>
      <c r="BU162" s="125">
        <f t="shared" si="332"/>
        <v>0</v>
      </c>
      <c r="BV162" s="125">
        <f t="shared" si="332"/>
        <v>0</v>
      </c>
      <c r="BW162" s="125">
        <f t="shared" si="332"/>
        <v>0</v>
      </c>
      <c r="BX162" s="125">
        <f t="shared" si="332"/>
        <v>0</v>
      </c>
      <c r="BY162" s="125">
        <f t="shared" si="332"/>
        <v>0</v>
      </c>
      <c r="BZ162" s="125">
        <f t="shared" si="332"/>
        <v>0</v>
      </c>
      <c r="CA162" s="125">
        <f t="shared" si="332"/>
        <v>0</v>
      </c>
      <c r="CB162" s="125">
        <f t="shared" si="332"/>
        <v>0</v>
      </c>
      <c r="CC162" s="125">
        <f t="shared" si="332"/>
        <v>0</v>
      </c>
      <c r="CD162" s="125">
        <f t="shared" si="332"/>
        <v>0</v>
      </c>
      <c r="CE162" s="125">
        <f t="shared" si="332"/>
        <v>0</v>
      </c>
      <c r="CF162" s="125">
        <f t="shared" si="332"/>
        <v>0</v>
      </c>
      <c r="CG162" s="125">
        <f t="shared" si="332"/>
        <v>0</v>
      </c>
      <c r="CH162" s="125">
        <f t="shared" si="332"/>
        <v>0</v>
      </c>
      <c r="CI162" s="125">
        <f t="shared" si="332"/>
        <v>0</v>
      </c>
      <c r="CJ162" s="125">
        <f t="shared" si="332"/>
        <v>0</v>
      </c>
      <c r="CK162" s="125">
        <f t="shared" si="332"/>
        <v>0</v>
      </c>
      <c r="CL162" s="125">
        <f t="shared" si="332"/>
        <v>0</v>
      </c>
      <c r="CM162" s="125">
        <f t="shared" si="332"/>
        <v>0</v>
      </c>
      <c r="CN162" s="125">
        <f t="shared" si="332"/>
        <v>0</v>
      </c>
      <c r="CO162" s="125">
        <f t="shared" si="332"/>
        <v>0</v>
      </c>
      <c r="CP162" s="125">
        <f t="shared" si="332"/>
        <v>0</v>
      </c>
      <c r="CQ162" s="125">
        <f t="shared" si="332"/>
        <v>0</v>
      </c>
      <c r="CR162" s="125">
        <f t="shared" si="332"/>
        <v>0</v>
      </c>
      <c r="CS162" s="125">
        <f t="shared" si="332"/>
        <v>0</v>
      </c>
      <c r="CT162" s="125">
        <f t="shared" si="332"/>
        <v>0</v>
      </c>
      <c r="CU162" s="125">
        <f t="shared" si="332"/>
        <v>0</v>
      </c>
      <c r="CV162" s="125">
        <f t="shared" si="332"/>
        <v>0</v>
      </c>
      <c r="CW162" s="125">
        <f t="shared" si="332"/>
        <v>0</v>
      </c>
      <c r="CX162" s="125">
        <f t="shared" ref="CX162:EC162" si="333">CX132-CX42</f>
        <v>0</v>
      </c>
      <c r="CY162" s="125">
        <f t="shared" si="333"/>
        <v>0</v>
      </c>
      <c r="CZ162" s="125">
        <f t="shared" si="333"/>
        <v>0</v>
      </c>
      <c r="DA162" s="125">
        <f t="shared" si="333"/>
        <v>0</v>
      </c>
      <c r="DB162" s="125">
        <f t="shared" si="333"/>
        <v>0</v>
      </c>
      <c r="DC162" s="125">
        <f t="shared" si="333"/>
        <v>0</v>
      </c>
      <c r="DD162" s="125">
        <f t="shared" si="333"/>
        <v>0</v>
      </c>
      <c r="DE162" s="125">
        <f t="shared" si="333"/>
        <v>0</v>
      </c>
      <c r="DF162" s="125">
        <f t="shared" si="333"/>
        <v>0</v>
      </c>
      <c r="DG162" s="125">
        <f t="shared" si="333"/>
        <v>0</v>
      </c>
      <c r="DH162" s="125">
        <f t="shared" si="333"/>
        <v>0</v>
      </c>
      <c r="DI162" s="125">
        <f t="shared" si="333"/>
        <v>0</v>
      </c>
      <c r="DJ162" s="125">
        <f t="shared" si="333"/>
        <v>0</v>
      </c>
      <c r="DK162" s="125">
        <f t="shared" si="333"/>
        <v>0</v>
      </c>
      <c r="DL162" s="125">
        <f t="shared" si="333"/>
        <v>0</v>
      </c>
      <c r="DM162" s="125">
        <f t="shared" si="333"/>
        <v>0</v>
      </c>
      <c r="DN162" s="125">
        <f t="shared" si="333"/>
        <v>0</v>
      </c>
      <c r="DO162" s="125">
        <f t="shared" si="333"/>
        <v>0</v>
      </c>
      <c r="DP162" s="125">
        <f t="shared" si="333"/>
        <v>0</v>
      </c>
      <c r="DQ162" s="125">
        <f t="shared" si="333"/>
        <v>0</v>
      </c>
      <c r="DR162" s="125">
        <f t="shared" si="333"/>
        <v>0</v>
      </c>
      <c r="DS162" s="125">
        <f t="shared" si="333"/>
        <v>0</v>
      </c>
      <c r="DT162" s="125">
        <f t="shared" si="333"/>
        <v>0</v>
      </c>
      <c r="DU162" s="125">
        <f t="shared" si="333"/>
        <v>0</v>
      </c>
      <c r="DV162" s="125">
        <f t="shared" si="333"/>
        <v>0</v>
      </c>
      <c r="DW162" s="125">
        <f t="shared" si="333"/>
        <v>0</v>
      </c>
      <c r="DX162" s="125">
        <f t="shared" si="333"/>
        <v>0</v>
      </c>
      <c r="DY162" s="125">
        <f t="shared" si="333"/>
        <v>0</v>
      </c>
      <c r="DZ162" s="125">
        <f t="shared" si="333"/>
        <v>0</v>
      </c>
      <c r="EA162" s="125">
        <f t="shared" si="333"/>
        <v>0</v>
      </c>
      <c r="EB162" s="125">
        <f t="shared" si="333"/>
        <v>0</v>
      </c>
      <c r="EC162" s="125">
        <f t="shared" si="333"/>
        <v>0</v>
      </c>
      <c r="ED162" s="125">
        <f t="shared" ref="ED162:FI162" si="334">ED132-ED42</f>
        <v>0</v>
      </c>
      <c r="EE162" s="125">
        <f t="shared" si="334"/>
        <v>0</v>
      </c>
      <c r="EF162" s="125">
        <f t="shared" si="334"/>
        <v>0</v>
      </c>
      <c r="EG162" s="125">
        <f t="shared" si="334"/>
        <v>0</v>
      </c>
      <c r="EH162" s="125">
        <f t="shared" si="334"/>
        <v>0</v>
      </c>
      <c r="EI162" s="125">
        <f t="shared" si="334"/>
        <v>0</v>
      </c>
      <c r="EJ162" s="125">
        <f t="shared" si="334"/>
        <v>0</v>
      </c>
      <c r="EK162" s="125">
        <f t="shared" si="334"/>
        <v>0</v>
      </c>
      <c r="EL162" s="125">
        <f t="shared" si="334"/>
        <v>0</v>
      </c>
      <c r="EM162" s="125">
        <f t="shared" si="334"/>
        <v>0</v>
      </c>
      <c r="EN162" s="125">
        <f t="shared" si="334"/>
        <v>0</v>
      </c>
      <c r="EO162" s="125">
        <f t="shared" si="334"/>
        <v>0</v>
      </c>
      <c r="EP162" s="125">
        <f t="shared" si="334"/>
        <v>0</v>
      </c>
      <c r="EQ162" s="125">
        <f t="shared" si="334"/>
        <v>0</v>
      </c>
      <c r="ER162" s="125">
        <f t="shared" si="334"/>
        <v>0</v>
      </c>
      <c r="ES162" s="125">
        <f t="shared" si="334"/>
        <v>0</v>
      </c>
      <c r="ET162" s="125">
        <f t="shared" si="334"/>
        <v>0</v>
      </c>
      <c r="EU162" s="125">
        <f t="shared" si="334"/>
        <v>0</v>
      </c>
      <c r="EV162" s="125">
        <f t="shared" si="334"/>
        <v>0</v>
      </c>
      <c r="EW162" s="125">
        <f t="shared" si="334"/>
        <v>0</v>
      </c>
      <c r="EX162" s="125">
        <f t="shared" si="334"/>
        <v>0</v>
      </c>
      <c r="EY162" s="125">
        <f t="shared" si="334"/>
        <v>0</v>
      </c>
      <c r="EZ162" s="125">
        <f t="shared" si="334"/>
        <v>0</v>
      </c>
      <c r="FA162" s="125">
        <f t="shared" si="334"/>
        <v>0</v>
      </c>
      <c r="FB162" s="125">
        <f t="shared" si="334"/>
        <v>0</v>
      </c>
      <c r="FC162" s="125">
        <f t="shared" si="334"/>
        <v>0</v>
      </c>
      <c r="FD162" s="125">
        <f t="shared" si="334"/>
        <v>0</v>
      </c>
      <c r="FE162" s="125">
        <f t="shared" si="334"/>
        <v>0</v>
      </c>
      <c r="FF162" s="125">
        <f t="shared" si="334"/>
        <v>0</v>
      </c>
      <c r="FG162" s="125">
        <f t="shared" si="334"/>
        <v>0</v>
      </c>
      <c r="FH162" s="125">
        <f t="shared" si="334"/>
        <v>0</v>
      </c>
      <c r="FI162" s="125">
        <f t="shared" si="334"/>
        <v>0</v>
      </c>
      <c r="FJ162" s="125">
        <f t="shared" ref="FJ162:GE162" si="335">FJ132-FJ42</f>
        <v>0</v>
      </c>
      <c r="FK162" s="125">
        <f t="shared" si="335"/>
        <v>0</v>
      </c>
      <c r="FL162" s="125">
        <f t="shared" si="335"/>
        <v>0</v>
      </c>
      <c r="FM162" s="125">
        <f t="shared" si="335"/>
        <v>0</v>
      </c>
      <c r="FN162" s="125">
        <f t="shared" si="335"/>
        <v>0</v>
      </c>
      <c r="FO162" s="125">
        <f t="shared" si="335"/>
        <v>0</v>
      </c>
      <c r="FP162" s="125">
        <f t="shared" si="335"/>
        <v>0</v>
      </c>
      <c r="FQ162" s="125">
        <f t="shared" si="335"/>
        <v>0</v>
      </c>
      <c r="FR162" s="125">
        <f t="shared" si="335"/>
        <v>0</v>
      </c>
      <c r="FS162" s="125">
        <f t="shared" si="335"/>
        <v>0</v>
      </c>
      <c r="FT162" s="125">
        <f t="shared" si="335"/>
        <v>0</v>
      </c>
      <c r="FU162" s="125">
        <f t="shared" si="335"/>
        <v>0</v>
      </c>
      <c r="FV162" s="125">
        <f t="shared" si="335"/>
        <v>0</v>
      </c>
      <c r="FW162" s="125">
        <f t="shared" si="335"/>
        <v>0</v>
      </c>
      <c r="FX162" s="125">
        <f t="shared" si="335"/>
        <v>0</v>
      </c>
      <c r="FY162" s="125">
        <f t="shared" si="335"/>
        <v>0</v>
      </c>
      <c r="FZ162" s="125">
        <f t="shared" si="335"/>
        <v>0</v>
      </c>
      <c r="GA162" s="125">
        <f t="shared" si="335"/>
        <v>0</v>
      </c>
      <c r="GB162" s="125">
        <f t="shared" si="335"/>
        <v>0</v>
      </c>
      <c r="GC162" s="125">
        <f t="shared" si="335"/>
        <v>0</v>
      </c>
      <c r="GD162" s="125">
        <f t="shared" si="335"/>
        <v>0</v>
      </c>
      <c r="GE162" s="125">
        <f t="shared" si="335"/>
        <v>0</v>
      </c>
    </row>
    <row r="163" spans="1:187" s="93" customFormat="1" ht="21" customHeight="1" outlineLevel="1">
      <c r="A163" s="43" t="str">
        <f>目录及说明!$C$3</f>
        <v>XX地区</v>
      </c>
      <c r="B163" s="43" t="str">
        <f>目录及说明!$C$4</f>
        <v>XX项目</v>
      </c>
      <c r="C163" s="94" t="str">
        <f t="shared" si="328"/>
        <v>类别2</v>
      </c>
      <c r="D163" s="853"/>
      <c r="E163" s="125">
        <f t="shared" ref="E163" si="336">E133-E43</f>
        <v>0</v>
      </c>
      <c r="F163" s="125">
        <f t="shared" ref="F163:AK163" si="337">F133-F43</f>
        <v>0</v>
      </c>
      <c r="G163" s="125">
        <f t="shared" si="337"/>
        <v>0</v>
      </c>
      <c r="H163" s="125">
        <f t="shared" si="337"/>
        <v>0</v>
      </c>
      <c r="I163" s="125">
        <f t="shared" si="337"/>
        <v>0</v>
      </c>
      <c r="J163" s="125">
        <f t="shared" si="337"/>
        <v>0</v>
      </c>
      <c r="K163" s="125">
        <f t="shared" si="337"/>
        <v>0</v>
      </c>
      <c r="L163" s="125">
        <f t="shared" si="337"/>
        <v>0</v>
      </c>
      <c r="M163" s="125">
        <f t="shared" si="337"/>
        <v>0</v>
      </c>
      <c r="N163" s="125">
        <f t="shared" si="337"/>
        <v>0</v>
      </c>
      <c r="O163" s="125">
        <f t="shared" si="337"/>
        <v>0</v>
      </c>
      <c r="P163" s="125">
        <f t="shared" si="337"/>
        <v>0</v>
      </c>
      <c r="Q163" s="125">
        <f t="shared" si="337"/>
        <v>0</v>
      </c>
      <c r="R163" s="125">
        <f t="shared" si="337"/>
        <v>0</v>
      </c>
      <c r="S163" s="125">
        <f t="shared" si="337"/>
        <v>0</v>
      </c>
      <c r="T163" s="125">
        <f t="shared" si="337"/>
        <v>0</v>
      </c>
      <c r="U163" s="125">
        <f t="shared" si="337"/>
        <v>0</v>
      </c>
      <c r="V163" s="125">
        <f t="shared" si="337"/>
        <v>0</v>
      </c>
      <c r="W163" s="125">
        <f t="shared" si="337"/>
        <v>0</v>
      </c>
      <c r="X163" s="125">
        <f t="shared" si="337"/>
        <v>0</v>
      </c>
      <c r="Y163" s="125">
        <f t="shared" si="337"/>
        <v>0</v>
      </c>
      <c r="Z163" s="125">
        <f t="shared" si="337"/>
        <v>0</v>
      </c>
      <c r="AA163" s="125">
        <f t="shared" si="337"/>
        <v>0</v>
      </c>
      <c r="AB163" s="125">
        <f t="shared" si="337"/>
        <v>0</v>
      </c>
      <c r="AC163" s="125">
        <f t="shared" si="337"/>
        <v>0</v>
      </c>
      <c r="AD163" s="125">
        <f t="shared" si="337"/>
        <v>0</v>
      </c>
      <c r="AE163" s="125">
        <f t="shared" si="337"/>
        <v>0</v>
      </c>
      <c r="AF163" s="125">
        <f t="shared" si="337"/>
        <v>0</v>
      </c>
      <c r="AG163" s="125">
        <f t="shared" si="337"/>
        <v>0</v>
      </c>
      <c r="AH163" s="125">
        <f t="shared" si="337"/>
        <v>0</v>
      </c>
      <c r="AI163" s="125">
        <f t="shared" si="337"/>
        <v>0</v>
      </c>
      <c r="AJ163" s="125">
        <f t="shared" si="337"/>
        <v>0</v>
      </c>
      <c r="AK163" s="125">
        <f t="shared" si="337"/>
        <v>0</v>
      </c>
      <c r="AL163" s="125">
        <f t="shared" ref="AL163:BQ163" si="338">AL133-AL43</f>
        <v>0</v>
      </c>
      <c r="AM163" s="125">
        <f t="shared" si="338"/>
        <v>0</v>
      </c>
      <c r="AN163" s="125">
        <f t="shared" si="338"/>
        <v>0</v>
      </c>
      <c r="AO163" s="125">
        <f t="shared" si="338"/>
        <v>0</v>
      </c>
      <c r="AP163" s="125">
        <f t="shared" si="338"/>
        <v>0</v>
      </c>
      <c r="AQ163" s="125">
        <f t="shared" si="338"/>
        <v>0</v>
      </c>
      <c r="AR163" s="125">
        <f t="shared" si="338"/>
        <v>0</v>
      </c>
      <c r="AS163" s="125">
        <f t="shared" si="338"/>
        <v>0</v>
      </c>
      <c r="AT163" s="125">
        <f t="shared" si="338"/>
        <v>0</v>
      </c>
      <c r="AU163" s="125">
        <f t="shared" si="338"/>
        <v>0</v>
      </c>
      <c r="AV163" s="125">
        <f t="shared" si="338"/>
        <v>0</v>
      </c>
      <c r="AW163" s="125">
        <f t="shared" si="338"/>
        <v>0</v>
      </c>
      <c r="AX163" s="125">
        <f t="shared" si="338"/>
        <v>0</v>
      </c>
      <c r="AY163" s="125">
        <f t="shared" si="338"/>
        <v>0</v>
      </c>
      <c r="AZ163" s="125">
        <f t="shared" si="338"/>
        <v>0</v>
      </c>
      <c r="BA163" s="125">
        <f t="shared" si="338"/>
        <v>0</v>
      </c>
      <c r="BB163" s="125">
        <f t="shared" si="338"/>
        <v>0</v>
      </c>
      <c r="BC163" s="125">
        <f t="shared" si="338"/>
        <v>0</v>
      </c>
      <c r="BD163" s="125">
        <f t="shared" si="338"/>
        <v>0</v>
      </c>
      <c r="BE163" s="125">
        <f t="shared" si="338"/>
        <v>0</v>
      </c>
      <c r="BF163" s="125">
        <f t="shared" si="338"/>
        <v>0</v>
      </c>
      <c r="BG163" s="125">
        <f t="shared" si="338"/>
        <v>0</v>
      </c>
      <c r="BH163" s="125">
        <f t="shared" si="338"/>
        <v>0</v>
      </c>
      <c r="BI163" s="125">
        <f t="shared" si="338"/>
        <v>0</v>
      </c>
      <c r="BJ163" s="125">
        <f t="shared" si="338"/>
        <v>0</v>
      </c>
      <c r="BK163" s="125">
        <f t="shared" si="338"/>
        <v>0</v>
      </c>
      <c r="BL163" s="125">
        <f t="shared" si="338"/>
        <v>0</v>
      </c>
      <c r="BM163" s="125">
        <f t="shared" si="338"/>
        <v>0</v>
      </c>
      <c r="BN163" s="125">
        <f t="shared" si="338"/>
        <v>0</v>
      </c>
      <c r="BO163" s="125">
        <f t="shared" si="338"/>
        <v>0</v>
      </c>
      <c r="BP163" s="125">
        <f t="shared" si="338"/>
        <v>0</v>
      </c>
      <c r="BQ163" s="125">
        <f t="shared" si="338"/>
        <v>0</v>
      </c>
      <c r="BR163" s="125">
        <f t="shared" ref="BR163:CW163" si="339">BR133-BR43</f>
        <v>0</v>
      </c>
      <c r="BS163" s="125">
        <f t="shared" si="339"/>
        <v>0</v>
      </c>
      <c r="BT163" s="125">
        <f t="shared" si="339"/>
        <v>0</v>
      </c>
      <c r="BU163" s="125">
        <f t="shared" si="339"/>
        <v>0</v>
      </c>
      <c r="BV163" s="125">
        <f t="shared" si="339"/>
        <v>0</v>
      </c>
      <c r="BW163" s="125">
        <f t="shared" si="339"/>
        <v>0</v>
      </c>
      <c r="BX163" s="125">
        <f t="shared" si="339"/>
        <v>0</v>
      </c>
      <c r="BY163" s="125">
        <f t="shared" si="339"/>
        <v>0</v>
      </c>
      <c r="BZ163" s="125">
        <f t="shared" si="339"/>
        <v>0</v>
      </c>
      <c r="CA163" s="125">
        <f t="shared" si="339"/>
        <v>0</v>
      </c>
      <c r="CB163" s="125">
        <f t="shared" si="339"/>
        <v>0</v>
      </c>
      <c r="CC163" s="125">
        <f t="shared" si="339"/>
        <v>0</v>
      </c>
      <c r="CD163" s="125">
        <f t="shared" si="339"/>
        <v>0</v>
      </c>
      <c r="CE163" s="125">
        <f t="shared" si="339"/>
        <v>0</v>
      </c>
      <c r="CF163" s="125">
        <f t="shared" si="339"/>
        <v>0</v>
      </c>
      <c r="CG163" s="125">
        <f t="shared" si="339"/>
        <v>0</v>
      </c>
      <c r="CH163" s="125">
        <f t="shared" si="339"/>
        <v>0</v>
      </c>
      <c r="CI163" s="125">
        <f t="shared" si="339"/>
        <v>0</v>
      </c>
      <c r="CJ163" s="125">
        <f t="shared" si="339"/>
        <v>0</v>
      </c>
      <c r="CK163" s="125">
        <f t="shared" si="339"/>
        <v>0</v>
      </c>
      <c r="CL163" s="125">
        <f t="shared" si="339"/>
        <v>0</v>
      </c>
      <c r="CM163" s="125">
        <f t="shared" si="339"/>
        <v>0</v>
      </c>
      <c r="CN163" s="125">
        <f t="shared" si="339"/>
        <v>0</v>
      </c>
      <c r="CO163" s="125">
        <f t="shared" si="339"/>
        <v>0</v>
      </c>
      <c r="CP163" s="125">
        <f t="shared" si="339"/>
        <v>0</v>
      </c>
      <c r="CQ163" s="125">
        <f t="shared" si="339"/>
        <v>0</v>
      </c>
      <c r="CR163" s="125">
        <f t="shared" si="339"/>
        <v>0</v>
      </c>
      <c r="CS163" s="125">
        <f t="shared" si="339"/>
        <v>0</v>
      </c>
      <c r="CT163" s="125">
        <f t="shared" si="339"/>
        <v>0</v>
      </c>
      <c r="CU163" s="125">
        <f t="shared" si="339"/>
        <v>0</v>
      </c>
      <c r="CV163" s="125">
        <f t="shared" si="339"/>
        <v>0</v>
      </c>
      <c r="CW163" s="125">
        <f t="shared" si="339"/>
        <v>0</v>
      </c>
      <c r="CX163" s="125">
        <f t="shared" ref="CX163:EC163" si="340">CX133-CX43</f>
        <v>0</v>
      </c>
      <c r="CY163" s="125">
        <f t="shared" si="340"/>
        <v>0</v>
      </c>
      <c r="CZ163" s="125">
        <f t="shared" si="340"/>
        <v>0</v>
      </c>
      <c r="DA163" s="125">
        <f t="shared" si="340"/>
        <v>0</v>
      </c>
      <c r="DB163" s="125">
        <f t="shared" si="340"/>
        <v>0</v>
      </c>
      <c r="DC163" s="125">
        <f t="shared" si="340"/>
        <v>0</v>
      </c>
      <c r="DD163" s="125">
        <f t="shared" si="340"/>
        <v>0</v>
      </c>
      <c r="DE163" s="125">
        <f t="shared" si="340"/>
        <v>0</v>
      </c>
      <c r="DF163" s="125">
        <f t="shared" si="340"/>
        <v>0</v>
      </c>
      <c r="DG163" s="125">
        <f t="shared" si="340"/>
        <v>0</v>
      </c>
      <c r="DH163" s="125">
        <f t="shared" si="340"/>
        <v>0</v>
      </c>
      <c r="DI163" s="125">
        <f t="shared" si="340"/>
        <v>0</v>
      </c>
      <c r="DJ163" s="125">
        <f t="shared" si="340"/>
        <v>0</v>
      </c>
      <c r="DK163" s="125">
        <f t="shared" si="340"/>
        <v>0</v>
      </c>
      <c r="DL163" s="125">
        <f t="shared" si="340"/>
        <v>0</v>
      </c>
      <c r="DM163" s="125">
        <f t="shared" si="340"/>
        <v>0</v>
      </c>
      <c r="DN163" s="125">
        <f t="shared" si="340"/>
        <v>0</v>
      </c>
      <c r="DO163" s="125">
        <f t="shared" si="340"/>
        <v>0</v>
      </c>
      <c r="DP163" s="125">
        <f t="shared" si="340"/>
        <v>0</v>
      </c>
      <c r="DQ163" s="125">
        <f t="shared" si="340"/>
        <v>0</v>
      </c>
      <c r="DR163" s="125">
        <f t="shared" si="340"/>
        <v>0</v>
      </c>
      <c r="DS163" s="125">
        <f t="shared" si="340"/>
        <v>0</v>
      </c>
      <c r="DT163" s="125">
        <f t="shared" si="340"/>
        <v>0</v>
      </c>
      <c r="DU163" s="125">
        <f t="shared" si="340"/>
        <v>0</v>
      </c>
      <c r="DV163" s="125">
        <f t="shared" si="340"/>
        <v>0</v>
      </c>
      <c r="DW163" s="125">
        <f t="shared" si="340"/>
        <v>0</v>
      </c>
      <c r="DX163" s="125">
        <f t="shared" si="340"/>
        <v>0</v>
      </c>
      <c r="DY163" s="125">
        <f t="shared" si="340"/>
        <v>0</v>
      </c>
      <c r="DZ163" s="125">
        <f t="shared" si="340"/>
        <v>0</v>
      </c>
      <c r="EA163" s="125">
        <f t="shared" si="340"/>
        <v>0</v>
      </c>
      <c r="EB163" s="125">
        <f t="shared" si="340"/>
        <v>0</v>
      </c>
      <c r="EC163" s="125">
        <f t="shared" si="340"/>
        <v>0</v>
      </c>
      <c r="ED163" s="125">
        <f t="shared" ref="ED163:FI163" si="341">ED133-ED43</f>
        <v>0</v>
      </c>
      <c r="EE163" s="125">
        <f t="shared" si="341"/>
        <v>0</v>
      </c>
      <c r="EF163" s="125">
        <f t="shared" si="341"/>
        <v>0</v>
      </c>
      <c r="EG163" s="125">
        <f t="shared" si="341"/>
        <v>0</v>
      </c>
      <c r="EH163" s="125">
        <f t="shared" si="341"/>
        <v>0</v>
      </c>
      <c r="EI163" s="125">
        <f t="shared" si="341"/>
        <v>0</v>
      </c>
      <c r="EJ163" s="125">
        <f t="shared" si="341"/>
        <v>0</v>
      </c>
      <c r="EK163" s="125">
        <f t="shared" si="341"/>
        <v>0</v>
      </c>
      <c r="EL163" s="125">
        <f t="shared" si="341"/>
        <v>0</v>
      </c>
      <c r="EM163" s="125">
        <f t="shared" si="341"/>
        <v>0</v>
      </c>
      <c r="EN163" s="125">
        <f t="shared" si="341"/>
        <v>0</v>
      </c>
      <c r="EO163" s="125">
        <f t="shared" si="341"/>
        <v>0</v>
      </c>
      <c r="EP163" s="125">
        <f t="shared" si="341"/>
        <v>0</v>
      </c>
      <c r="EQ163" s="125">
        <f t="shared" si="341"/>
        <v>0</v>
      </c>
      <c r="ER163" s="125">
        <f t="shared" si="341"/>
        <v>0</v>
      </c>
      <c r="ES163" s="125">
        <f t="shared" si="341"/>
        <v>0</v>
      </c>
      <c r="ET163" s="125">
        <f t="shared" si="341"/>
        <v>0</v>
      </c>
      <c r="EU163" s="125">
        <f t="shared" si="341"/>
        <v>0</v>
      </c>
      <c r="EV163" s="125">
        <f t="shared" si="341"/>
        <v>0</v>
      </c>
      <c r="EW163" s="125">
        <f t="shared" si="341"/>
        <v>0</v>
      </c>
      <c r="EX163" s="125">
        <f t="shared" si="341"/>
        <v>0</v>
      </c>
      <c r="EY163" s="125">
        <f t="shared" si="341"/>
        <v>0</v>
      </c>
      <c r="EZ163" s="125">
        <f t="shared" si="341"/>
        <v>0</v>
      </c>
      <c r="FA163" s="125">
        <f t="shared" si="341"/>
        <v>0</v>
      </c>
      <c r="FB163" s="125">
        <f t="shared" si="341"/>
        <v>0</v>
      </c>
      <c r="FC163" s="125">
        <f t="shared" si="341"/>
        <v>0</v>
      </c>
      <c r="FD163" s="125">
        <f t="shared" si="341"/>
        <v>0</v>
      </c>
      <c r="FE163" s="125">
        <f t="shared" si="341"/>
        <v>0</v>
      </c>
      <c r="FF163" s="125">
        <f t="shared" si="341"/>
        <v>0</v>
      </c>
      <c r="FG163" s="125">
        <f t="shared" si="341"/>
        <v>0</v>
      </c>
      <c r="FH163" s="125">
        <f t="shared" si="341"/>
        <v>0</v>
      </c>
      <c r="FI163" s="125">
        <f t="shared" si="341"/>
        <v>0</v>
      </c>
      <c r="FJ163" s="125">
        <f t="shared" ref="FJ163:FT163" si="342">FJ133-FJ43</f>
        <v>0</v>
      </c>
      <c r="FK163" s="125">
        <f t="shared" si="342"/>
        <v>0</v>
      </c>
      <c r="FL163" s="125">
        <f t="shared" si="342"/>
        <v>0</v>
      </c>
      <c r="FM163" s="125">
        <f t="shared" si="342"/>
        <v>0</v>
      </c>
      <c r="FN163" s="125">
        <f t="shared" si="342"/>
        <v>0</v>
      </c>
      <c r="FO163" s="125">
        <f t="shared" si="342"/>
        <v>0</v>
      </c>
      <c r="FP163" s="125">
        <f t="shared" si="342"/>
        <v>0</v>
      </c>
      <c r="FQ163" s="125">
        <f t="shared" si="342"/>
        <v>0</v>
      </c>
      <c r="FR163" s="125">
        <f t="shared" si="342"/>
        <v>0</v>
      </c>
      <c r="FS163" s="125">
        <f t="shared" si="342"/>
        <v>0</v>
      </c>
      <c r="FT163" s="125">
        <f t="shared" si="342"/>
        <v>0</v>
      </c>
      <c r="FU163" s="125">
        <f t="shared" ref="FU163:GE163" si="343">FU133-FU43</f>
        <v>0</v>
      </c>
      <c r="FV163" s="125">
        <f t="shared" si="343"/>
        <v>0</v>
      </c>
      <c r="FW163" s="125">
        <f t="shared" si="343"/>
        <v>0</v>
      </c>
      <c r="FX163" s="125">
        <f t="shared" si="343"/>
        <v>0</v>
      </c>
      <c r="FY163" s="125">
        <f t="shared" si="343"/>
        <v>0</v>
      </c>
      <c r="FZ163" s="125">
        <f t="shared" si="343"/>
        <v>0</v>
      </c>
      <c r="GA163" s="125">
        <f t="shared" si="343"/>
        <v>0</v>
      </c>
      <c r="GB163" s="125">
        <f t="shared" si="343"/>
        <v>0</v>
      </c>
      <c r="GC163" s="125">
        <f t="shared" si="343"/>
        <v>0</v>
      </c>
      <c r="GD163" s="125">
        <f t="shared" si="343"/>
        <v>0</v>
      </c>
      <c r="GE163" s="125">
        <f t="shared" si="343"/>
        <v>0</v>
      </c>
    </row>
    <row r="164" spans="1:187" s="93" customFormat="1" ht="21" customHeight="1" outlineLevel="1">
      <c r="A164" s="43" t="str">
        <f>目录及说明!$C$3</f>
        <v>XX地区</v>
      </c>
      <c r="B164" s="43" t="str">
        <f>目录及说明!$C$4</f>
        <v>XX项目</v>
      </c>
      <c r="C164" s="95" t="str">
        <f t="shared" si="328"/>
        <v>类别3</v>
      </c>
      <c r="D164" s="853"/>
      <c r="E164" s="125">
        <f t="shared" ref="E164" si="344">E134-E44</f>
        <v>0</v>
      </c>
      <c r="F164" s="125">
        <f t="shared" ref="F164:AK164" si="345">F134-F44</f>
        <v>0</v>
      </c>
      <c r="G164" s="125">
        <f t="shared" si="345"/>
        <v>0</v>
      </c>
      <c r="H164" s="125">
        <f t="shared" si="345"/>
        <v>0</v>
      </c>
      <c r="I164" s="125">
        <f t="shared" si="345"/>
        <v>0</v>
      </c>
      <c r="J164" s="125">
        <f t="shared" si="345"/>
        <v>0</v>
      </c>
      <c r="K164" s="125">
        <f t="shared" si="345"/>
        <v>0</v>
      </c>
      <c r="L164" s="125">
        <f t="shared" si="345"/>
        <v>0</v>
      </c>
      <c r="M164" s="125">
        <f t="shared" si="345"/>
        <v>0</v>
      </c>
      <c r="N164" s="125">
        <f t="shared" si="345"/>
        <v>0</v>
      </c>
      <c r="O164" s="125">
        <f t="shared" si="345"/>
        <v>0</v>
      </c>
      <c r="P164" s="125">
        <f t="shared" si="345"/>
        <v>0</v>
      </c>
      <c r="Q164" s="125">
        <f t="shared" si="345"/>
        <v>0</v>
      </c>
      <c r="R164" s="125">
        <f t="shared" si="345"/>
        <v>0</v>
      </c>
      <c r="S164" s="125">
        <f t="shared" si="345"/>
        <v>0</v>
      </c>
      <c r="T164" s="125">
        <f t="shared" si="345"/>
        <v>0</v>
      </c>
      <c r="U164" s="125">
        <f t="shared" si="345"/>
        <v>0</v>
      </c>
      <c r="V164" s="125">
        <f t="shared" si="345"/>
        <v>0</v>
      </c>
      <c r="W164" s="125">
        <f t="shared" si="345"/>
        <v>0</v>
      </c>
      <c r="X164" s="125">
        <f t="shared" si="345"/>
        <v>0</v>
      </c>
      <c r="Y164" s="125">
        <f t="shared" si="345"/>
        <v>0</v>
      </c>
      <c r="Z164" s="125">
        <f t="shared" si="345"/>
        <v>0</v>
      </c>
      <c r="AA164" s="125">
        <f t="shared" si="345"/>
        <v>0</v>
      </c>
      <c r="AB164" s="125">
        <f t="shared" si="345"/>
        <v>0</v>
      </c>
      <c r="AC164" s="125">
        <f t="shared" si="345"/>
        <v>0</v>
      </c>
      <c r="AD164" s="125">
        <f t="shared" si="345"/>
        <v>0</v>
      </c>
      <c r="AE164" s="125">
        <f t="shared" si="345"/>
        <v>0</v>
      </c>
      <c r="AF164" s="125">
        <f t="shared" si="345"/>
        <v>0</v>
      </c>
      <c r="AG164" s="125">
        <f t="shared" si="345"/>
        <v>0</v>
      </c>
      <c r="AH164" s="125">
        <f t="shared" si="345"/>
        <v>0</v>
      </c>
      <c r="AI164" s="125">
        <f t="shared" si="345"/>
        <v>0</v>
      </c>
      <c r="AJ164" s="125">
        <f t="shared" si="345"/>
        <v>0</v>
      </c>
      <c r="AK164" s="125">
        <f t="shared" si="345"/>
        <v>0</v>
      </c>
      <c r="AL164" s="125">
        <f t="shared" ref="AL164:BQ164" si="346">AL134-AL44</f>
        <v>0</v>
      </c>
      <c r="AM164" s="125">
        <f t="shared" si="346"/>
        <v>0</v>
      </c>
      <c r="AN164" s="125">
        <f t="shared" si="346"/>
        <v>0</v>
      </c>
      <c r="AO164" s="125">
        <f t="shared" si="346"/>
        <v>0</v>
      </c>
      <c r="AP164" s="125">
        <f t="shared" si="346"/>
        <v>0</v>
      </c>
      <c r="AQ164" s="125">
        <f t="shared" si="346"/>
        <v>0</v>
      </c>
      <c r="AR164" s="125">
        <f t="shared" si="346"/>
        <v>0</v>
      </c>
      <c r="AS164" s="125">
        <f t="shared" si="346"/>
        <v>0</v>
      </c>
      <c r="AT164" s="125">
        <f t="shared" si="346"/>
        <v>0</v>
      </c>
      <c r="AU164" s="125">
        <f t="shared" si="346"/>
        <v>0</v>
      </c>
      <c r="AV164" s="125">
        <f t="shared" si="346"/>
        <v>0</v>
      </c>
      <c r="AW164" s="125">
        <f t="shared" si="346"/>
        <v>0</v>
      </c>
      <c r="AX164" s="125">
        <f t="shared" si="346"/>
        <v>0</v>
      </c>
      <c r="AY164" s="125">
        <f t="shared" si="346"/>
        <v>0</v>
      </c>
      <c r="AZ164" s="125">
        <f t="shared" si="346"/>
        <v>0</v>
      </c>
      <c r="BA164" s="125">
        <f t="shared" si="346"/>
        <v>0</v>
      </c>
      <c r="BB164" s="125">
        <f t="shared" si="346"/>
        <v>0</v>
      </c>
      <c r="BC164" s="125">
        <f t="shared" si="346"/>
        <v>0</v>
      </c>
      <c r="BD164" s="125">
        <f t="shared" si="346"/>
        <v>0</v>
      </c>
      <c r="BE164" s="125">
        <f t="shared" si="346"/>
        <v>0</v>
      </c>
      <c r="BF164" s="125">
        <f t="shared" si="346"/>
        <v>0</v>
      </c>
      <c r="BG164" s="125">
        <f t="shared" si="346"/>
        <v>0</v>
      </c>
      <c r="BH164" s="125">
        <f t="shared" si="346"/>
        <v>0</v>
      </c>
      <c r="BI164" s="125">
        <f t="shared" si="346"/>
        <v>0</v>
      </c>
      <c r="BJ164" s="125">
        <f t="shared" si="346"/>
        <v>0</v>
      </c>
      <c r="BK164" s="125">
        <f t="shared" si="346"/>
        <v>0</v>
      </c>
      <c r="BL164" s="125">
        <f t="shared" si="346"/>
        <v>0</v>
      </c>
      <c r="BM164" s="125">
        <f t="shared" si="346"/>
        <v>0</v>
      </c>
      <c r="BN164" s="125">
        <f t="shared" si="346"/>
        <v>0</v>
      </c>
      <c r="BO164" s="125">
        <f t="shared" si="346"/>
        <v>0</v>
      </c>
      <c r="BP164" s="125">
        <f t="shared" si="346"/>
        <v>0</v>
      </c>
      <c r="BQ164" s="125">
        <f t="shared" si="346"/>
        <v>0</v>
      </c>
      <c r="BR164" s="125">
        <f t="shared" ref="BR164:CW164" si="347">BR134-BR44</f>
        <v>0</v>
      </c>
      <c r="BS164" s="125">
        <f t="shared" si="347"/>
        <v>0</v>
      </c>
      <c r="BT164" s="125">
        <f t="shared" si="347"/>
        <v>0</v>
      </c>
      <c r="BU164" s="125">
        <f t="shared" si="347"/>
        <v>0</v>
      </c>
      <c r="BV164" s="125">
        <f t="shared" si="347"/>
        <v>0</v>
      </c>
      <c r="BW164" s="125">
        <f t="shared" si="347"/>
        <v>0</v>
      </c>
      <c r="BX164" s="125">
        <f t="shared" si="347"/>
        <v>0</v>
      </c>
      <c r="BY164" s="125">
        <f t="shared" si="347"/>
        <v>0</v>
      </c>
      <c r="BZ164" s="125">
        <f t="shared" si="347"/>
        <v>0</v>
      </c>
      <c r="CA164" s="125">
        <f t="shared" si="347"/>
        <v>0</v>
      </c>
      <c r="CB164" s="125">
        <f t="shared" si="347"/>
        <v>0</v>
      </c>
      <c r="CC164" s="125">
        <f t="shared" si="347"/>
        <v>0</v>
      </c>
      <c r="CD164" s="125">
        <f t="shared" si="347"/>
        <v>0</v>
      </c>
      <c r="CE164" s="125">
        <f t="shared" si="347"/>
        <v>0</v>
      </c>
      <c r="CF164" s="125">
        <f t="shared" si="347"/>
        <v>0</v>
      </c>
      <c r="CG164" s="125">
        <f t="shared" si="347"/>
        <v>0</v>
      </c>
      <c r="CH164" s="125">
        <f t="shared" si="347"/>
        <v>0</v>
      </c>
      <c r="CI164" s="125">
        <f t="shared" si="347"/>
        <v>0</v>
      </c>
      <c r="CJ164" s="125">
        <f t="shared" si="347"/>
        <v>0</v>
      </c>
      <c r="CK164" s="125">
        <f t="shared" si="347"/>
        <v>0</v>
      </c>
      <c r="CL164" s="125">
        <f t="shared" si="347"/>
        <v>0</v>
      </c>
      <c r="CM164" s="125">
        <f t="shared" si="347"/>
        <v>0</v>
      </c>
      <c r="CN164" s="125">
        <f t="shared" si="347"/>
        <v>0</v>
      </c>
      <c r="CO164" s="125">
        <f t="shared" si="347"/>
        <v>0</v>
      </c>
      <c r="CP164" s="125">
        <f t="shared" si="347"/>
        <v>0</v>
      </c>
      <c r="CQ164" s="125">
        <f t="shared" si="347"/>
        <v>0</v>
      </c>
      <c r="CR164" s="125">
        <f t="shared" si="347"/>
        <v>0</v>
      </c>
      <c r="CS164" s="125">
        <f t="shared" si="347"/>
        <v>0</v>
      </c>
      <c r="CT164" s="125">
        <f t="shared" si="347"/>
        <v>0</v>
      </c>
      <c r="CU164" s="125">
        <f t="shared" si="347"/>
        <v>0</v>
      </c>
      <c r="CV164" s="125">
        <f t="shared" si="347"/>
        <v>0</v>
      </c>
      <c r="CW164" s="125">
        <f t="shared" si="347"/>
        <v>0</v>
      </c>
      <c r="CX164" s="125">
        <f t="shared" ref="CX164:EC164" si="348">CX134-CX44</f>
        <v>0</v>
      </c>
      <c r="CY164" s="125">
        <f t="shared" si="348"/>
        <v>0</v>
      </c>
      <c r="CZ164" s="125">
        <f t="shared" si="348"/>
        <v>0</v>
      </c>
      <c r="DA164" s="125">
        <f t="shared" si="348"/>
        <v>0</v>
      </c>
      <c r="DB164" s="125">
        <f t="shared" si="348"/>
        <v>0</v>
      </c>
      <c r="DC164" s="125">
        <f t="shared" si="348"/>
        <v>0</v>
      </c>
      <c r="DD164" s="125">
        <f t="shared" si="348"/>
        <v>0</v>
      </c>
      <c r="DE164" s="125">
        <f t="shared" si="348"/>
        <v>0</v>
      </c>
      <c r="DF164" s="125">
        <f t="shared" si="348"/>
        <v>0</v>
      </c>
      <c r="DG164" s="125">
        <f t="shared" si="348"/>
        <v>0</v>
      </c>
      <c r="DH164" s="125">
        <f t="shared" si="348"/>
        <v>0</v>
      </c>
      <c r="DI164" s="125">
        <f t="shared" si="348"/>
        <v>0</v>
      </c>
      <c r="DJ164" s="125">
        <f t="shared" si="348"/>
        <v>0</v>
      </c>
      <c r="DK164" s="125">
        <f t="shared" si="348"/>
        <v>0</v>
      </c>
      <c r="DL164" s="125">
        <f t="shared" si="348"/>
        <v>0</v>
      </c>
      <c r="DM164" s="125">
        <f t="shared" si="348"/>
        <v>0</v>
      </c>
      <c r="DN164" s="125">
        <f t="shared" si="348"/>
        <v>0</v>
      </c>
      <c r="DO164" s="125">
        <f t="shared" si="348"/>
        <v>0</v>
      </c>
      <c r="DP164" s="125">
        <f t="shared" si="348"/>
        <v>0</v>
      </c>
      <c r="DQ164" s="125">
        <f t="shared" si="348"/>
        <v>0</v>
      </c>
      <c r="DR164" s="125">
        <f t="shared" si="348"/>
        <v>0</v>
      </c>
      <c r="DS164" s="125">
        <f t="shared" si="348"/>
        <v>0</v>
      </c>
      <c r="DT164" s="125">
        <f t="shared" si="348"/>
        <v>0</v>
      </c>
      <c r="DU164" s="125">
        <f t="shared" si="348"/>
        <v>0</v>
      </c>
      <c r="DV164" s="125">
        <f t="shared" si="348"/>
        <v>0</v>
      </c>
      <c r="DW164" s="125">
        <f t="shared" si="348"/>
        <v>0</v>
      </c>
      <c r="DX164" s="125">
        <f t="shared" si="348"/>
        <v>0</v>
      </c>
      <c r="DY164" s="125">
        <f t="shared" si="348"/>
        <v>0</v>
      </c>
      <c r="DZ164" s="125">
        <f t="shared" si="348"/>
        <v>0</v>
      </c>
      <c r="EA164" s="125">
        <f t="shared" si="348"/>
        <v>0</v>
      </c>
      <c r="EB164" s="125">
        <f t="shared" si="348"/>
        <v>0</v>
      </c>
      <c r="EC164" s="125">
        <f t="shared" si="348"/>
        <v>0</v>
      </c>
      <c r="ED164" s="125">
        <f t="shared" ref="ED164:FI164" si="349">ED134-ED44</f>
        <v>0</v>
      </c>
      <c r="EE164" s="125">
        <f t="shared" si="349"/>
        <v>0</v>
      </c>
      <c r="EF164" s="125">
        <f t="shared" si="349"/>
        <v>0</v>
      </c>
      <c r="EG164" s="125">
        <f t="shared" si="349"/>
        <v>0</v>
      </c>
      <c r="EH164" s="125">
        <f t="shared" si="349"/>
        <v>0</v>
      </c>
      <c r="EI164" s="125">
        <f t="shared" si="349"/>
        <v>0</v>
      </c>
      <c r="EJ164" s="125">
        <f t="shared" si="349"/>
        <v>0</v>
      </c>
      <c r="EK164" s="125">
        <f t="shared" si="349"/>
        <v>0</v>
      </c>
      <c r="EL164" s="125">
        <f t="shared" si="349"/>
        <v>0</v>
      </c>
      <c r="EM164" s="125">
        <f t="shared" si="349"/>
        <v>0</v>
      </c>
      <c r="EN164" s="125">
        <f t="shared" si="349"/>
        <v>0</v>
      </c>
      <c r="EO164" s="125">
        <f t="shared" si="349"/>
        <v>0</v>
      </c>
      <c r="EP164" s="125">
        <f t="shared" si="349"/>
        <v>0</v>
      </c>
      <c r="EQ164" s="125">
        <f t="shared" si="349"/>
        <v>0</v>
      </c>
      <c r="ER164" s="125">
        <f t="shared" si="349"/>
        <v>0</v>
      </c>
      <c r="ES164" s="125">
        <f t="shared" si="349"/>
        <v>0</v>
      </c>
      <c r="ET164" s="125">
        <f t="shared" si="349"/>
        <v>0</v>
      </c>
      <c r="EU164" s="125">
        <f t="shared" si="349"/>
        <v>0</v>
      </c>
      <c r="EV164" s="125">
        <f t="shared" si="349"/>
        <v>0</v>
      </c>
      <c r="EW164" s="125">
        <f t="shared" si="349"/>
        <v>0</v>
      </c>
      <c r="EX164" s="125">
        <f t="shared" si="349"/>
        <v>0</v>
      </c>
      <c r="EY164" s="125">
        <f t="shared" si="349"/>
        <v>0</v>
      </c>
      <c r="EZ164" s="125">
        <f t="shared" si="349"/>
        <v>0</v>
      </c>
      <c r="FA164" s="125">
        <f t="shared" si="349"/>
        <v>0</v>
      </c>
      <c r="FB164" s="125">
        <f t="shared" si="349"/>
        <v>0</v>
      </c>
      <c r="FC164" s="125">
        <f t="shared" si="349"/>
        <v>0</v>
      </c>
      <c r="FD164" s="125">
        <f t="shared" si="349"/>
        <v>0</v>
      </c>
      <c r="FE164" s="125">
        <f t="shared" si="349"/>
        <v>0</v>
      </c>
      <c r="FF164" s="125">
        <f t="shared" si="349"/>
        <v>0</v>
      </c>
      <c r="FG164" s="125">
        <f t="shared" si="349"/>
        <v>0</v>
      </c>
      <c r="FH164" s="125">
        <f t="shared" si="349"/>
        <v>0</v>
      </c>
      <c r="FI164" s="125">
        <f t="shared" si="349"/>
        <v>0</v>
      </c>
      <c r="FJ164" s="125">
        <f t="shared" ref="FJ164:FT164" si="350">FJ134-FJ44</f>
        <v>0</v>
      </c>
      <c r="FK164" s="125">
        <f t="shared" si="350"/>
        <v>0</v>
      </c>
      <c r="FL164" s="125">
        <f t="shared" si="350"/>
        <v>0</v>
      </c>
      <c r="FM164" s="125">
        <f t="shared" si="350"/>
        <v>0</v>
      </c>
      <c r="FN164" s="125">
        <f t="shared" si="350"/>
        <v>0</v>
      </c>
      <c r="FO164" s="125">
        <f t="shared" si="350"/>
        <v>0</v>
      </c>
      <c r="FP164" s="125">
        <f t="shared" si="350"/>
        <v>0</v>
      </c>
      <c r="FQ164" s="125">
        <f t="shared" si="350"/>
        <v>0</v>
      </c>
      <c r="FR164" s="125">
        <f t="shared" si="350"/>
        <v>0</v>
      </c>
      <c r="FS164" s="125">
        <f t="shared" si="350"/>
        <v>0</v>
      </c>
      <c r="FT164" s="125">
        <f t="shared" si="350"/>
        <v>0</v>
      </c>
      <c r="FU164" s="125">
        <f t="shared" ref="FU164:GE164" si="351">FU134-FU44</f>
        <v>0</v>
      </c>
      <c r="FV164" s="125">
        <f t="shared" si="351"/>
        <v>0</v>
      </c>
      <c r="FW164" s="125">
        <f t="shared" si="351"/>
        <v>0</v>
      </c>
      <c r="FX164" s="125">
        <f t="shared" si="351"/>
        <v>0</v>
      </c>
      <c r="FY164" s="125">
        <f t="shared" si="351"/>
        <v>0</v>
      </c>
      <c r="FZ164" s="125">
        <f t="shared" si="351"/>
        <v>0</v>
      </c>
      <c r="GA164" s="125">
        <f t="shared" si="351"/>
        <v>0</v>
      </c>
      <c r="GB164" s="125">
        <f t="shared" si="351"/>
        <v>0</v>
      </c>
      <c r="GC164" s="125">
        <f t="shared" si="351"/>
        <v>0</v>
      </c>
      <c r="GD164" s="125">
        <f t="shared" si="351"/>
        <v>0</v>
      </c>
      <c r="GE164" s="125">
        <f t="shared" si="351"/>
        <v>0</v>
      </c>
    </row>
    <row r="165" spans="1:187" s="93" customFormat="1" ht="21" customHeight="1" outlineLevel="1">
      <c r="A165" s="43" t="str">
        <f>目录及说明!$C$3</f>
        <v>XX地区</v>
      </c>
      <c r="B165" s="43" t="str">
        <f>目录及说明!$C$4</f>
        <v>XX项目</v>
      </c>
      <c r="C165" s="94" t="str">
        <f t="shared" si="328"/>
        <v>类别4</v>
      </c>
      <c r="D165" s="853"/>
      <c r="E165" s="125">
        <f t="shared" ref="E165" si="352">E135-E45</f>
        <v>0</v>
      </c>
      <c r="F165" s="125">
        <f t="shared" ref="F165:AK165" si="353">F135-F45</f>
        <v>0</v>
      </c>
      <c r="G165" s="125">
        <f t="shared" si="353"/>
        <v>0</v>
      </c>
      <c r="H165" s="125">
        <f t="shared" si="353"/>
        <v>0</v>
      </c>
      <c r="I165" s="125">
        <f t="shared" si="353"/>
        <v>0</v>
      </c>
      <c r="J165" s="125">
        <f t="shared" si="353"/>
        <v>0</v>
      </c>
      <c r="K165" s="125">
        <f t="shared" si="353"/>
        <v>0</v>
      </c>
      <c r="L165" s="125">
        <f t="shared" si="353"/>
        <v>0</v>
      </c>
      <c r="M165" s="125">
        <f t="shared" si="353"/>
        <v>0</v>
      </c>
      <c r="N165" s="125">
        <f t="shared" si="353"/>
        <v>0</v>
      </c>
      <c r="O165" s="125">
        <f t="shared" si="353"/>
        <v>0</v>
      </c>
      <c r="P165" s="125">
        <f t="shared" si="353"/>
        <v>0</v>
      </c>
      <c r="Q165" s="125">
        <f t="shared" si="353"/>
        <v>0</v>
      </c>
      <c r="R165" s="125">
        <f t="shared" si="353"/>
        <v>0</v>
      </c>
      <c r="S165" s="125">
        <f t="shared" si="353"/>
        <v>0</v>
      </c>
      <c r="T165" s="125">
        <f t="shared" si="353"/>
        <v>0</v>
      </c>
      <c r="U165" s="125">
        <f t="shared" si="353"/>
        <v>0</v>
      </c>
      <c r="V165" s="125">
        <f t="shared" si="353"/>
        <v>0</v>
      </c>
      <c r="W165" s="125">
        <f t="shared" si="353"/>
        <v>0</v>
      </c>
      <c r="X165" s="125">
        <f t="shared" si="353"/>
        <v>0</v>
      </c>
      <c r="Y165" s="125">
        <f t="shared" si="353"/>
        <v>0</v>
      </c>
      <c r="Z165" s="125">
        <f t="shared" si="353"/>
        <v>0</v>
      </c>
      <c r="AA165" s="125">
        <f t="shared" si="353"/>
        <v>0</v>
      </c>
      <c r="AB165" s="125">
        <f t="shared" si="353"/>
        <v>0</v>
      </c>
      <c r="AC165" s="125">
        <f t="shared" si="353"/>
        <v>0</v>
      </c>
      <c r="AD165" s="125">
        <f t="shared" si="353"/>
        <v>0</v>
      </c>
      <c r="AE165" s="125">
        <f t="shared" si="353"/>
        <v>0</v>
      </c>
      <c r="AF165" s="125">
        <f t="shared" si="353"/>
        <v>0</v>
      </c>
      <c r="AG165" s="125">
        <f t="shared" si="353"/>
        <v>0</v>
      </c>
      <c r="AH165" s="125">
        <f t="shared" si="353"/>
        <v>0</v>
      </c>
      <c r="AI165" s="125">
        <f t="shared" si="353"/>
        <v>0</v>
      </c>
      <c r="AJ165" s="125">
        <f t="shared" si="353"/>
        <v>0</v>
      </c>
      <c r="AK165" s="125">
        <f t="shared" si="353"/>
        <v>0</v>
      </c>
      <c r="AL165" s="125">
        <f t="shared" ref="AL165:BQ165" si="354">AL135-AL45</f>
        <v>0</v>
      </c>
      <c r="AM165" s="125">
        <f t="shared" si="354"/>
        <v>0</v>
      </c>
      <c r="AN165" s="125">
        <f t="shared" si="354"/>
        <v>0</v>
      </c>
      <c r="AO165" s="125">
        <f t="shared" si="354"/>
        <v>0</v>
      </c>
      <c r="AP165" s="125">
        <f t="shared" si="354"/>
        <v>0</v>
      </c>
      <c r="AQ165" s="125">
        <f t="shared" si="354"/>
        <v>0</v>
      </c>
      <c r="AR165" s="125">
        <f t="shared" si="354"/>
        <v>0</v>
      </c>
      <c r="AS165" s="125">
        <f t="shared" si="354"/>
        <v>0</v>
      </c>
      <c r="AT165" s="125">
        <f t="shared" si="354"/>
        <v>0</v>
      </c>
      <c r="AU165" s="125">
        <f t="shared" si="354"/>
        <v>0</v>
      </c>
      <c r="AV165" s="125">
        <f t="shared" si="354"/>
        <v>0</v>
      </c>
      <c r="AW165" s="125">
        <f t="shared" si="354"/>
        <v>0</v>
      </c>
      <c r="AX165" s="125">
        <f t="shared" si="354"/>
        <v>0</v>
      </c>
      <c r="AY165" s="125">
        <f t="shared" si="354"/>
        <v>0</v>
      </c>
      <c r="AZ165" s="125">
        <f t="shared" si="354"/>
        <v>0</v>
      </c>
      <c r="BA165" s="125">
        <f t="shared" si="354"/>
        <v>0</v>
      </c>
      <c r="BB165" s="125">
        <f t="shared" si="354"/>
        <v>0</v>
      </c>
      <c r="BC165" s="125">
        <f t="shared" si="354"/>
        <v>0</v>
      </c>
      <c r="BD165" s="125">
        <f t="shared" si="354"/>
        <v>0</v>
      </c>
      <c r="BE165" s="125">
        <f t="shared" si="354"/>
        <v>0</v>
      </c>
      <c r="BF165" s="125">
        <f t="shared" si="354"/>
        <v>0</v>
      </c>
      <c r="BG165" s="125">
        <f t="shared" si="354"/>
        <v>0</v>
      </c>
      <c r="BH165" s="125">
        <f t="shared" si="354"/>
        <v>0</v>
      </c>
      <c r="BI165" s="125">
        <f t="shared" si="354"/>
        <v>0</v>
      </c>
      <c r="BJ165" s="125">
        <f t="shared" si="354"/>
        <v>0</v>
      </c>
      <c r="BK165" s="125">
        <f t="shared" si="354"/>
        <v>0</v>
      </c>
      <c r="BL165" s="125">
        <f t="shared" si="354"/>
        <v>0</v>
      </c>
      <c r="BM165" s="125">
        <f t="shared" si="354"/>
        <v>0</v>
      </c>
      <c r="BN165" s="125">
        <f t="shared" si="354"/>
        <v>0</v>
      </c>
      <c r="BO165" s="125">
        <f t="shared" si="354"/>
        <v>0</v>
      </c>
      <c r="BP165" s="125">
        <f t="shared" si="354"/>
        <v>0</v>
      </c>
      <c r="BQ165" s="125">
        <f t="shared" si="354"/>
        <v>0</v>
      </c>
      <c r="BR165" s="125">
        <f t="shared" ref="BR165:CW165" si="355">BR135-BR45</f>
        <v>0</v>
      </c>
      <c r="BS165" s="125">
        <f t="shared" si="355"/>
        <v>0</v>
      </c>
      <c r="BT165" s="125">
        <f t="shared" si="355"/>
        <v>0</v>
      </c>
      <c r="BU165" s="125">
        <f t="shared" si="355"/>
        <v>0</v>
      </c>
      <c r="BV165" s="125">
        <f t="shared" si="355"/>
        <v>0</v>
      </c>
      <c r="BW165" s="125">
        <f t="shared" si="355"/>
        <v>0</v>
      </c>
      <c r="BX165" s="125">
        <f t="shared" si="355"/>
        <v>0</v>
      </c>
      <c r="BY165" s="125">
        <f t="shared" si="355"/>
        <v>0</v>
      </c>
      <c r="BZ165" s="125">
        <f t="shared" si="355"/>
        <v>0</v>
      </c>
      <c r="CA165" s="125">
        <f t="shared" si="355"/>
        <v>0</v>
      </c>
      <c r="CB165" s="125">
        <f t="shared" si="355"/>
        <v>0</v>
      </c>
      <c r="CC165" s="125">
        <f t="shared" si="355"/>
        <v>0</v>
      </c>
      <c r="CD165" s="125">
        <f t="shared" si="355"/>
        <v>0</v>
      </c>
      <c r="CE165" s="125">
        <f t="shared" si="355"/>
        <v>0</v>
      </c>
      <c r="CF165" s="125">
        <f t="shared" si="355"/>
        <v>0</v>
      </c>
      <c r="CG165" s="125">
        <f t="shared" si="355"/>
        <v>0</v>
      </c>
      <c r="CH165" s="125">
        <f t="shared" si="355"/>
        <v>0</v>
      </c>
      <c r="CI165" s="125">
        <f t="shared" si="355"/>
        <v>0</v>
      </c>
      <c r="CJ165" s="125">
        <f t="shared" si="355"/>
        <v>0</v>
      </c>
      <c r="CK165" s="125">
        <f t="shared" si="355"/>
        <v>0</v>
      </c>
      <c r="CL165" s="125">
        <f t="shared" si="355"/>
        <v>0</v>
      </c>
      <c r="CM165" s="125">
        <f t="shared" si="355"/>
        <v>0</v>
      </c>
      <c r="CN165" s="125">
        <f t="shared" si="355"/>
        <v>0</v>
      </c>
      <c r="CO165" s="125">
        <f t="shared" si="355"/>
        <v>0</v>
      </c>
      <c r="CP165" s="125">
        <f t="shared" si="355"/>
        <v>0</v>
      </c>
      <c r="CQ165" s="125">
        <f t="shared" si="355"/>
        <v>0</v>
      </c>
      <c r="CR165" s="125">
        <f t="shared" si="355"/>
        <v>0</v>
      </c>
      <c r="CS165" s="125">
        <f t="shared" si="355"/>
        <v>0</v>
      </c>
      <c r="CT165" s="125">
        <f t="shared" si="355"/>
        <v>0</v>
      </c>
      <c r="CU165" s="125">
        <f t="shared" si="355"/>
        <v>0</v>
      </c>
      <c r="CV165" s="125">
        <f t="shared" si="355"/>
        <v>0</v>
      </c>
      <c r="CW165" s="125">
        <f t="shared" si="355"/>
        <v>0</v>
      </c>
      <c r="CX165" s="125">
        <f t="shared" ref="CX165:EC165" si="356">CX135-CX45</f>
        <v>0</v>
      </c>
      <c r="CY165" s="125">
        <f t="shared" si="356"/>
        <v>0</v>
      </c>
      <c r="CZ165" s="125">
        <f t="shared" si="356"/>
        <v>0</v>
      </c>
      <c r="DA165" s="125">
        <f t="shared" si="356"/>
        <v>0</v>
      </c>
      <c r="DB165" s="125">
        <f t="shared" si="356"/>
        <v>0</v>
      </c>
      <c r="DC165" s="125">
        <f t="shared" si="356"/>
        <v>0</v>
      </c>
      <c r="DD165" s="125">
        <f t="shared" si="356"/>
        <v>0</v>
      </c>
      <c r="DE165" s="125">
        <f t="shared" si="356"/>
        <v>0</v>
      </c>
      <c r="DF165" s="125">
        <f t="shared" si="356"/>
        <v>0</v>
      </c>
      <c r="DG165" s="125">
        <f t="shared" si="356"/>
        <v>0</v>
      </c>
      <c r="DH165" s="125">
        <f t="shared" si="356"/>
        <v>0</v>
      </c>
      <c r="DI165" s="125">
        <f t="shared" si="356"/>
        <v>0</v>
      </c>
      <c r="DJ165" s="125">
        <f t="shared" si="356"/>
        <v>0</v>
      </c>
      <c r="DK165" s="125">
        <f t="shared" si="356"/>
        <v>0</v>
      </c>
      <c r="DL165" s="125">
        <f t="shared" si="356"/>
        <v>0</v>
      </c>
      <c r="DM165" s="125">
        <f t="shared" si="356"/>
        <v>0</v>
      </c>
      <c r="DN165" s="125">
        <f t="shared" si="356"/>
        <v>0</v>
      </c>
      <c r="DO165" s="125">
        <f t="shared" si="356"/>
        <v>0</v>
      </c>
      <c r="DP165" s="125">
        <f t="shared" si="356"/>
        <v>0</v>
      </c>
      <c r="DQ165" s="125">
        <f t="shared" si="356"/>
        <v>0</v>
      </c>
      <c r="DR165" s="125">
        <f t="shared" si="356"/>
        <v>0</v>
      </c>
      <c r="DS165" s="125">
        <f t="shared" si="356"/>
        <v>0</v>
      </c>
      <c r="DT165" s="125">
        <f t="shared" si="356"/>
        <v>0</v>
      </c>
      <c r="DU165" s="125">
        <f t="shared" si="356"/>
        <v>0</v>
      </c>
      <c r="DV165" s="125">
        <f t="shared" si="356"/>
        <v>0</v>
      </c>
      <c r="DW165" s="125">
        <f t="shared" si="356"/>
        <v>0</v>
      </c>
      <c r="DX165" s="125">
        <f t="shared" si="356"/>
        <v>0</v>
      </c>
      <c r="DY165" s="125">
        <f t="shared" si="356"/>
        <v>0</v>
      </c>
      <c r="DZ165" s="125">
        <f t="shared" si="356"/>
        <v>0</v>
      </c>
      <c r="EA165" s="125">
        <f t="shared" si="356"/>
        <v>0</v>
      </c>
      <c r="EB165" s="125">
        <f t="shared" si="356"/>
        <v>0</v>
      </c>
      <c r="EC165" s="125">
        <f t="shared" si="356"/>
        <v>0</v>
      </c>
      <c r="ED165" s="125">
        <f t="shared" ref="ED165:FI165" si="357">ED135-ED45</f>
        <v>0</v>
      </c>
      <c r="EE165" s="125">
        <f t="shared" si="357"/>
        <v>0</v>
      </c>
      <c r="EF165" s="125">
        <f t="shared" si="357"/>
        <v>0</v>
      </c>
      <c r="EG165" s="125">
        <f t="shared" si="357"/>
        <v>0</v>
      </c>
      <c r="EH165" s="125">
        <f t="shared" si="357"/>
        <v>0</v>
      </c>
      <c r="EI165" s="125">
        <f t="shared" si="357"/>
        <v>0</v>
      </c>
      <c r="EJ165" s="125">
        <f t="shared" si="357"/>
        <v>0</v>
      </c>
      <c r="EK165" s="125">
        <f t="shared" si="357"/>
        <v>0</v>
      </c>
      <c r="EL165" s="125">
        <f t="shared" si="357"/>
        <v>0</v>
      </c>
      <c r="EM165" s="125">
        <f t="shared" si="357"/>
        <v>0</v>
      </c>
      <c r="EN165" s="125">
        <f t="shared" si="357"/>
        <v>0</v>
      </c>
      <c r="EO165" s="125">
        <f t="shared" si="357"/>
        <v>0</v>
      </c>
      <c r="EP165" s="125">
        <f t="shared" si="357"/>
        <v>0</v>
      </c>
      <c r="EQ165" s="125">
        <f t="shared" si="357"/>
        <v>0</v>
      </c>
      <c r="ER165" s="125">
        <f t="shared" si="357"/>
        <v>0</v>
      </c>
      <c r="ES165" s="125">
        <f t="shared" si="357"/>
        <v>0</v>
      </c>
      <c r="ET165" s="125">
        <f t="shared" si="357"/>
        <v>0</v>
      </c>
      <c r="EU165" s="125">
        <f t="shared" si="357"/>
        <v>0</v>
      </c>
      <c r="EV165" s="125">
        <f t="shared" si="357"/>
        <v>0</v>
      </c>
      <c r="EW165" s="125">
        <f t="shared" si="357"/>
        <v>0</v>
      </c>
      <c r="EX165" s="125">
        <f t="shared" si="357"/>
        <v>0</v>
      </c>
      <c r="EY165" s="125">
        <f t="shared" si="357"/>
        <v>0</v>
      </c>
      <c r="EZ165" s="125">
        <f t="shared" si="357"/>
        <v>0</v>
      </c>
      <c r="FA165" s="125">
        <f t="shared" si="357"/>
        <v>0</v>
      </c>
      <c r="FB165" s="125">
        <f t="shared" si="357"/>
        <v>0</v>
      </c>
      <c r="FC165" s="125">
        <f t="shared" si="357"/>
        <v>0</v>
      </c>
      <c r="FD165" s="125">
        <f t="shared" si="357"/>
        <v>0</v>
      </c>
      <c r="FE165" s="125">
        <f t="shared" si="357"/>
        <v>0</v>
      </c>
      <c r="FF165" s="125">
        <f t="shared" si="357"/>
        <v>0</v>
      </c>
      <c r="FG165" s="125">
        <f t="shared" si="357"/>
        <v>0</v>
      </c>
      <c r="FH165" s="125">
        <f t="shared" si="357"/>
        <v>0</v>
      </c>
      <c r="FI165" s="125">
        <f t="shared" si="357"/>
        <v>0</v>
      </c>
      <c r="FJ165" s="125">
        <f t="shared" ref="FJ165:FT165" si="358">FJ135-FJ45</f>
        <v>0</v>
      </c>
      <c r="FK165" s="125">
        <f t="shared" si="358"/>
        <v>0</v>
      </c>
      <c r="FL165" s="125">
        <f t="shared" si="358"/>
        <v>0</v>
      </c>
      <c r="FM165" s="125">
        <f t="shared" si="358"/>
        <v>0</v>
      </c>
      <c r="FN165" s="125">
        <f t="shared" si="358"/>
        <v>0</v>
      </c>
      <c r="FO165" s="125">
        <f t="shared" si="358"/>
        <v>0</v>
      </c>
      <c r="FP165" s="125">
        <f t="shared" si="358"/>
        <v>0</v>
      </c>
      <c r="FQ165" s="125">
        <f t="shared" si="358"/>
        <v>0</v>
      </c>
      <c r="FR165" s="125">
        <f t="shared" si="358"/>
        <v>0</v>
      </c>
      <c r="FS165" s="125">
        <f t="shared" si="358"/>
        <v>0</v>
      </c>
      <c r="FT165" s="125">
        <f t="shared" si="358"/>
        <v>0</v>
      </c>
      <c r="FU165" s="125">
        <f t="shared" ref="FU165:GE165" si="359">FU135-FU45</f>
        <v>0</v>
      </c>
      <c r="FV165" s="125">
        <f t="shared" si="359"/>
        <v>0</v>
      </c>
      <c r="FW165" s="125">
        <f t="shared" si="359"/>
        <v>0</v>
      </c>
      <c r="FX165" s="125">
        <f t="shared" si="359"/>
        <v>0</v>
      </c>
      <c r="FY165" s="125">
        <f t="shared" si="359"/>
        <v>0</v>
      </c>
      <c r="FZ165" s="125">
        <f t="shared" si="359"/>
        <v>0</v>
      </c>
      <c r="GA165" s="125">
        <f t="shared" si="359"/>
        <v>0</v>
      </c>
      <c r="GB165" s="125">
        <f t="shared" si="359"/>
        <v>0</v>
      </c>
      <c r="GC165" s="125">
        <f t="shared" si="359"/>
        <v>0</v>
      </c>
      <c r="GD165" s="125">
        <f t="shared" si="359"/>
        <v>0</v>
      </c>
      <c r="GE165" s="125">
        <f t="shared" si="359"/>
        <v>0</v>
      </c>
    </row>
    <row r="166" spans="1:187" s="93" customFormat="1" ht="21" customHeight="1">
      <c r="A166" s="43" t="str">
        <f>目录及说明!$C$3</f>
        <v>XX地区</v>
      </c>
      <c r="B166" s="43" t="str">
        <f>目录及说明!$C$4</f>
        <v>XX项目</v>
      </c>
      <c r="C166" s="92" t="s">
        <v>6</v>
      </c>
      <c r="D166" s="853"/>
      <c r="E166" s="51">
        <f t="shared" ref="E166" si="360">E136-E46</f>
        <v>0</v>
      </c>
      <c r="F166" s="51">
        <f t="shared" ref="F166:AK166" si="361">F136-F46</f>
        <v>0</v>
      </c>
      <c r="G166" s="51">
        <f t="shared" si="361"/>
        <v>0</v>
      </c>
      <c r="H166" s="51">
        <f t="shared" si="361"/>
        <v>0</v>
      </c>
      <c r="I166" s="51">
        <f t="shared" si="361"/>
        <v>0</v>
      </c>
      <c r="J166" s="51">
        <f t="shared" si="361"/>
        <v>0</v>
      </c>
      <c r="K166" s="51">
        <f t="shared" si="361"/>
        <v>0</v>
      </c>
      <c r="L166" s="51">
        <f t="shared" si="361"/>
        <v>0</v>
      </c>
      <c r="M166" s="51">
        <f t="shared" si="361"/>
        <v>0</v>
      </c>
      <c r="N166" s="51">
        <f t="shared" si="361"/>
        <v>0</v>
      </c>
      <c r="O166" s="51">
        <f t="shared" si="361"/>
        <v>0</v>
      </c>
      <c r="P166" s="51">
        <f t="shared" si="361"/>
        <v>0</v>
      </c>
      <c r="Q166" s="51">
        <f t="shared" si="361"/>
        <v>0</v>
      </c>
      <c r="R166" s="51">
        <f t="shared" si="361"/>
        <v>0</v>
      </c>
      <c r="S166" s="51">
        <f t="shared" si="361"/>
        <v>0</v>
      </c>
      <c r="T166" s="51">
        <f t="shared" si="361"/>
        <v>0</v>
      </c>
      <c r="U166" s="51">
        <f t="shared" si="361"/>
        <v>0</v>
      </c>
      <c r="V166" s="51">
        <f t="shared" si="361"/>
        <v>0</v>
      </c>
      <c r="W166" s="51">
        <f t="shared" si="361"/>
        <v>0</v>
      </c>
      <c r="X166" s="51">
        <f t="shared" si="361"/>
        <v>0</v>
      </c>
      <c r="Y166" s="51">
        <f t="shared" si="361"/>
        <v>0</v>
      </c>
      <c r="Z166" s="51">
        <f t="shared" si="361"/>
        <v>0</v>
      </c>
      <c r="AA166" s="51">
        <f t="shared" si="361"/>
        <v>0</v>
      </c>
      <c r="AB166" s="51">
        <f t="shared" si="361"/>
        <v>0</v>
      </c>
      <c r="AC166" s="51">
        <f t="shared" si="361"/>
        <v>0</v>
      </c>
      <c r="AD166" s="51">
        <f t="shared" si="361"/>
        <v>0</v>
      </c>
      <c r="AE166" s="51">
        <f t="shared" si="361"/>
        <v>0</v>
      </c>
      <c r="AF166" s="51">
        <f t="shared" si="361"/>
        <v>0</v>
      </c>
      <c r="AG166" s="51">
        <f t="shared" si="361"/>
        <v>0</v>
      </c>
      <c r="AH166" s="51">
        <f t="shared" si="361"/>
        <v>0</v>
      </c>
      <c r="AI166" s="51">
        <f t="shared" si="361"/>
        <v>0</v>
      </c>
      <c r="AJ166" s="51">
        <f t="shared" si="361"/>
        <v>0</v>
      </c>
      <c r="AK166" s="51">
        <f t="shared" si="361"/>
        <v>0</v>
      </c>
      <c r="AL166" s="51">
        <f t="shared" ref="AL166:BQ166" si="362">AL136-AL46</f>
        <v>0</v>
      </c>
      <c r="AM166" s="51">
        <f t="shared" si="362"/>
        <v>0</v>
      </c>
      <c r="AN166" s="51">
        <f t="shared" si="362"/>
        <v>0</v>
      </c>
      <c r="AO166" s="51">
        <f t="shared" si="362"/>
        <v>0</v>
      </c>
      <c r="AP166" s="51">
        <f t="shared" si="362"/>
        <v>0</v>
      </c>
      <c r="AQ166" s="51">
        <f t="shared" si="362"/>
        <v>0</v>
      </c>
      <c r="AR166" s="51">
        <f t="shared" si="362"/>
        <v>0</v>
      </c>
      <c r="AS166" s="51">
        <f t="shared" si="362"/>
        <v>0</v>
      </c>
      <c r="AT166" s="51">
        <f t="shared" si="362"/>
        <v>0</v>
      </c>
      <c r="AU166" s="51">
        <f t="shared" si="362"/>
        <v>0</v>
      </c>
      <c r="AV166" s="51">
        <f t="shared" si="362"/>
        <v>0</v>
      </c>
      <c r="AW166" s="51">
        <f t="shared" si="362"/>
        <v>0</v>
      </c>
      <c r="AX166" s="51">
        <f t="shared" si="362"/>
        <v>0</v>
      </c>
      <c r="AY166" s="51">
        <f t="shared" si="362"/>
        <v>0</v>
      </c>
      <c r="AZ166" s="51">
        <f t="shared" si="362"/>
        <v>0</v>
      </c>
      <c r="BA166" s="51">
        <f t="shared" si="362"/>
        <v>0</v>
      </c>
      <c r="BB166" s="51">
        <f t="shared" si="362"/>
        <v>0</v>
      </c>
      <c r="BC166" s="51">
        <f t="shared" si="362"/>
        <v>0</v>
      </c>
      <c r="BD166" s="51">
        <f t="shared" si="362"/>
        <v>0</v>
      </c>
      <c r="BE166" s="51">
        <f t="shared" si="362"/>
        <v>0</v>
      </c>
      <c r="BF166" s="51">
        <f t="shared" si="362"/>
        <v>0</v>
      </c>
      <c r="BG166" s="51">
        <f t="shared" si="362"/>
        <v>0</v>
      </c>
      <c r="BH166" s="51">
        <f t="shared" si="362"/>
        <v>0</v>
      </c>
      <c r="BI166" s="51">
        <f t="shared" si="362"/>
        <v>0</v>
      </c>
      <c r="BJ166" s="51">
        <f t="shared" si="362"/>
        <v>0</v>
      </c>
      <c r="BK166" s="51">
        <f t="shared" si="362"/>
        <v>0</v>
      </c>
      <c r="BL166" s="51">
        <f t="shared" si="362"/>
        <v>0</v>
      </c>
      <c r="BM166" s="51">
        <f t="shared" si="362"/>
        <v>0</v>
      </c>
      <c r="BN166" s="51">
        <f t="shared" si="362"/>
        <v>0</v>
      </c>
      <c r="BO166" s="51">
        <f t="shared" si="362"/>
        <v>0</v>
      </c>
      <c r="BP166" s="51">
        <f t="shared" si="362"/>
        <v>0</v>
      </c>
      <c r="BQ166" s="51">
        <f t="shared" si="362"/>
        <v>0</v>
      </c>
      <c r="BR166" s="51">
        <f t="shared" ref="BR166:CW166" si="363">BR136-BR46</f>
        <v>0</v>
      </c>
      <c r="BS166" s="51">
        <f t="shared" si="363"/>
        <v>0</v>
      </c>
      <c r="BT166" s="51">
        <f t="shared" si="363"/>
        <v>0</v>
      </c>
      <c r="BU166" s="51">
        <f t="shared" si="363"/>
        <v>0</v>
      </c>
      <c r="BV166" s="51">
        <f t="shared" si="363"/>
        <v>0</v>
      </c>
      <c r="BW166" s="51">
        <f t="shared" si="363"/>
        <v>0</v>
      </c>
      <c r="BX166" s="51">
        <f t="shared" si="363"/>
        <v>0</v>
      </c>
      <c r="BY166" s="51">
        <f t="shared" si="363"/>
        <v>0</v>
      </c>
      <c r="BZ166" s="51">
        <f t="shared" si="363"/>
        <v>0</v>
      </c>
      <c r="CA166" s="51">
        <f t="shared" si="363"/>
        <v>0</v>
      </c>
      <c r="CB166" s="51">
        <f t="shared" si="363"/>
        <v>0</v>
      </c>
      <c r="CC166" s="51">
        <f t="shared" si="363"/>
        <v>0</v>
      </c>
      <c r="CD166" s="51">
        <f t="shared" si="363"/>
        <v>0</v>
      </c>
      <c r="CE166" s="51">
        <f t="shared" si="363"/>
        <v>0</v>
      </c>
      <c r="CF166" s="51">
        <f t="shared" si="363"/>
        <v>0</v>
      </c>
      <c r="CG166" s="51">
        <f t="shared" si="363"/>
        <v>0</v>
      </c>
      <c r="CH166" s="51">
        <f t="shared" si="363"/>
        <v>0</v>
      </c>
      <c r="CI166" s="51">
        <f t="shared" si="363"/>
        <v>0</v>
      </c>
      <c r="CJ166" s="51">
        <f t="shared" si="363"/>
        <v>0</v>
      </c>
      <c r="CK166" s="51">
        <f t="shared" si="363"/>
        <v>0</v>
      </c>
      <c r="CL166" s="51">
        <f t="shared" si="363"/>
        <v>0</v>
      </c>
      <c r="CM166" s="51">
        <f t="shared" si="363"/>
        <v>0</v>
      </c>
      <c r="CN166" s="51">
        <f t="shared" si="363"/>
        <v>0</v>
      </c>
      <c r="CO166" s="51">
        <f t="shared" si="363"/>
        <v>0</v>
      </c>
      <c r="CP166" s="51">
        <f t="shared" si="363"/>
        <v>0</v>
      </c>
      <c r="CQ166" s="51">
        <f t="shared" si="363"/>
        <v>0</v>
      </c>
      <c r="CR166" s="51">
        <f t="shared" si="363"/>
        <v>0</v>
      </c>
      <c r="CS166" s="51">
        <f t="shared" si="363"/>
        <v>0</v>
      </c>
      <c r="CT166" s="51">
        <f t="shared" si="363"/>
        <v>0</v>
      </c>
      <c r="CU166" s="51">
        <f t="shared" si="363"/>
        <v>0</v>
      </c>
      <c r="CV166" s="51">
        <f t="shared" si="363"/>
        <v>0</v>
      </c>
      <c r="CW166" s="51">
        <f t="shared" si="363"/>
        <v>0</v>
      </c>
      <c r="CX166" s="51">
        <f t="shared" ref="CX166:EC166" si="364">CX136-CX46</f>
        <v>0</v>
      </c>
      <c r="CY166" s="51">
        <f t="shared" si="364"/>
        <v>0</v>
      </c>
      <c r="CZ166" s="51">
        <f t="shared" si="364"/>
        <v>0</v>
      </c>
      <c r="DA166" s="51">
        <f t="shared" si="364"/>
        <v>0</v>
      </c>
      <c r="DB166" s="51">
        <f t="shared" si="364"/>
        <v>0</v>
      </c>
      <c r="DC166" s="51">
        <f t="shared" si="364"/>
        <v>0</v>
      </c>
      <c r="DD166" s="51">
        <f t="shared" si="364"/>
        <v>0</v>
      </c>
      <c r="DE166" s="51">
        <f t="shared" si="364"/>
        <v>0</v>
      </c>
      <c r="DF166" s="51">
        <f t="shared" si="364"/>
        <v>0</v>
      </c>
      <c r="DG166" s="51">
        <f t="shared" si="364"/>
        <v>0</v>
      </c>
      <c r="DH166" s="51">
        <f t="shared" si="364"/>
        <v>0</v>
      </c>
      <c r="DI166" s="51">
        <f t="shared" si="364"/>
        <v>0</v>
      </c>
      <c r="DJ166" s="51">
        <f t="shared" si="364"/>
        <v>0</v>
      </c>
      <c r="DK166" s="51">
        <f t="shared" si="364"/>
        <v>0</v>
      </c>
      <c r="DL166" s="51">
        <f t="shared" si="364"/>
        <v>0</v>
      </c>
      <c r="DM166" s="51">
        <f t="shared" si="364"/>
        <v>0</v>
      </c>
      <c r="DN166" s="51">
        <f t="shared" si="364"/>
        <v>0</v>
      </c>
      <c r="DO166" s="51">
        <f t="shared" si="364"/>
        <v>0</v>
      </c>
      <c r="DP166" s="51">
        <f t="shared" si="364"/>
        <v>0</v>
      </c>
      <c r="DQ166" s="51">
        <f t="shared" si="364"/>
        <v>0</v>
      </c>
      <c r="DR166" s="51">
        <f t="shared" si="364"/>
        <v>0</v>
      </c>
      <c r="DS166" s="51">
        <f t="shared" si="364"/>
        <v>0</v>
      </c>
      <c r="DT166" s="51">
        <f t="shared" si="364"/>
        <v>0</v>
      </c>
      <c r="DU166" s="51">
        <f t="shared" si="364"/>
        <v>0</v>
      </c>
      <c r="DV166" s="51">
        <f t="shared" si="364"/>
        <v>0</v>
      </c>
      <c r="DW166" s="51">
        <f t="shared" si="364"/>
        <v>0</v>
      </c>
      <c r="DX166" s="51">
        <f t="shared" si="364"/>
        <v>0</v>
      </c>
      <c r="DY166" s="51">
        <f t="shared" si="364"/>
        <v>0</v>
      </c>
      <c r="DZ166" s="51">
        <f t="shared" si="364"/>
        <v>0</v>
      </c>
      <c r="EA166" s="51">
        <f t="shared" si="364"/>
        <v>0</v>
      </c>
      <c r="EB166" s="51">
        <f t="shared" si="364"/>
        <v>0</v>
      </c>
      <c r="EC166" s="51">
        <f t="shared" si="364"/>
        <v>0</v>
      </c>
      <c r="ED166" s="51">
        <f t="shared" ref="ED166:FI166" si="365">ED136-ED46</f>
        <v>0</v>
      </c>
      <c r="EE166" s="51">
        <f t="shared" si="365"/>
        <v>0</v>
      </c>
      <c r="EF166" s="51">
        <f t="shared" si="365"/>
        <v>0</v>
      </c>
      <c r="EG166" s="51">
        <f t="shared" si="365"/>
        <v>0</v>
      </c>
      <c r="EH166" s="51">
        <f t="shared" si="365"/>
        <v>0</v>
      </c>
      <c r="EI166" s="51">
        <f t="shared" si="365"/>
        <v>0</v>
      </c>
      <c r="EJ166" s="51">
        <f t="shared" si="365"/>
        <v>0</v>
      </c>
      <c r="EK166" s="51">
        <f t="shared" si="365"/>
        <v>0</v>
      </c>
      <c r="EL166" s="51">
        <f t="shared" si="365"/>
        <v>0</v>
      </c>
      <c r="EM166" s="51">
        <f t="shared" si="365"/>
        <v>0</v>
      </c>
      <c r="EN166" s="51">
        <f t="shared" si="365"/>
        <v>0</v>
      </c>
      <c r="EO166" s="51">
        <f t="shared" si="365"/>
        <v>0</v>
      </c>
      <c r="EP166" s="51">
        <f t="shared" si="365"/>
        <v>0</v>
      </c>
      <c r="EQ166" s="51">
        <f t="shared" si="365"/>
        <v>0</v>
      </c>
      <c r="ER166" s="51">
        <f t="shared" si="365"/>
        <v>0</v>
      </c>
      <c r="ES166" s="51">
        <f t="shared" si="365"/>
        <v>0</v>
      </c>
      <c r="ET166" s="51">
        <f t="shared" si="365"/>
        <v>0</v>
      </c>
      <c r="EU166" s="51">
        <f t="shared" si="365"/>
        <v>0</v>
      </c>
      <c r="EV166" s="51">
        <f t="shared" si="365"/>
        <v>0</v>
      </c>
      <c r="EW166" s="51">
        <f t="shared" si="365"/>
        <v>0</v>
      </c>
      <c r="EX166" s="51">
        <f t="shared" si="365"/>
        <v>0</v>
      </c>
      <c r="EY166" s="51">
        <f t="shared" si="365"/>
        <v>0</v>
      </c>
      <c r="EZ166" s="51">
        <f t="shared" si="365"/>
        <v>0</v>
      </c>
      <c r="FA166" s="51">
        <f t="shared" si="365"/>
        <v>0</v>
      </c>
      <c r="FB166" s="51">
        <f t="shared" si="365"/>
        <v>0</v>
      </c>
      <c r="FC166" s="51">
        <f t="shared" si="365"/>
        <v>0</v>
      </c>
      <c r="FD166" s="51">
        <f t="shared" si="365"/>
        <v>0</v>
      </c>
      <c r="FE166" s="51">
        <f t="shared" si="365"/>
        <v>0</v>
      </c>
      <c r="FF166" s="51">
        <f t="shared" si="365"/>
        <v>0</v>
      </c>
      <c r="FG166" s="51">
        <f t="shared" si="365"/>
        <v>0</v>
      </c>
      <c r="FH166" s="51">
        <f t="shared" si="365"/>
        <v>0</v>
      </c>
      <c r="FI166" s="51">
        <f t="shared" si="365"/>
        <v>0</v>
      </c>
      <c r="FJ166" s="51">
        <f t="shared" ref="FJ166:FT166" si="366">FJ136-FJ46</f>
        <v>0</v>
      </c>
      <c r="FK166" s="51">
        <f t="shared" si="366"/>
        <v>0</v>
      </c>
      <c r="FL166" s="51">
        <f t="shared" si="366"/>
        <v>0</v>
      </c>
      <c r="FM166" s="51">
        <f t="shared" si="366"/>
        <v>0</v>
      </c>
      <c r="FN166" s="51">
        <f t="shared" si="366"/>
        <v>0</v>
      </c>
      <c r="FO166" s="51">
        <f t="shared" si="366"/>
        <v>0</v>
      </c>
      <c r="FP166" s="51">
        <f t="shared" si="366"/>
        <v>0</v>
      </c>
      <c r="FQ166" s="51">
        <f t="shared" si="366"/>
        <v>0</v>
      </c>
      <c r="FR166" s="51">
        <f t="shared" si="366"/>
        <v>0</v>
      </c>
      <c r="FS166" s="51">
        <f t="shared" si="366"/>
        <v>0</v>
      </c>
      <c r="FT166" s="51">
        <f t="shared" si="366"/>
        <v>0</v>
      </c>
      <c r="FU166" s="51">
        <f t="shared" ref="FU166:GE166" si="367">FU136-FU46</f>
        <v>0</v>
      </c>
      <c r="FV166" s="51">
        <f t="shared" si="367"/>
        <v>0</v>
      </c>
      <c r="FW166" s="51">
        <f t="shared" si="367"/>
        <v>0</v>
      </c>
      <c r="FX166" s="51">
        <f t="shared" si="367"/>
        <v>0</v>
      </c>
      <c r="FY166" s="51">
        <f t="shared" si="367"/>
        <v>0</v>
      </c>
      <c r="FZ166" s="51">
        <f t="shared" si="367"/>
        <v>0</v>
      </c>
      <c r="GA166" s="51">
        <f t="shared" si="367"/>
        <v>0</v>
      </c>
      <c r="GB166" s="51">
        <f t="shared" si="367"/>
        <v>0</v>
      </c>
      <c r="GC166" s="51">
        <f t="shared" si="367"/>
        <v>0</v>
      </c>
      <c r="GD166" s="51">
        <f t="shared" si="367"/>
        <v>0</v>
      </c>
      <c r="GE166" s="51">
        <f t="shared" si="367"/>
        <v>0</v>
      </c>
    </row>
    <row r="167" spans="1:187" s="93" customFormat="1" ht="21" customHeight="1" outlineLevel="1">
      <c r="A167" s="43" t="str">
        <f>目录及说明!$C$3</f>
        <v>XX地区</v>
      </c>
      <c r="B167" s="43" t="str">
        <f>目录及说明!$C$4</f>
        <v>XX项目</v>
      </c>
      <c r="C167" s="94" t="str">
        <f t="shared" ref="C167:C170" si="368">C17</f>
        <v>类别1</v>
      </c>
      <c r="D167" s="853"/>
      <c r="E167" s="125">
        <f t="shared" ref="E167" si="369">E137-E47</f>
        <v>0</v>
      </c>
      <c r="F167" s="125">
        <f t="shared" ref="F167:AK167" si="370">F137-F47</f>
        <v>0</v>
      </c>
      <c r="G167" s="125">
        <f t="shared" si="370"/>
        <v>0</v>
      </c>
      <c r="H167" s="125">
        <f t="shared" si="370"/>
        <v>0</v>
      </c>
      <c r="I167" s="125">
        <f t="shared" si="370"/>
        <v>0</v>
      </c>
      <c r="J167" s="125">
        <f t="shared" si="370"/>
        <v>0</v>
      </c>
      <c r="K167" s="125">
        <f t="shared" si="370"/>
        <v>0</v>
      </c>
      <c r="L167" s="125">
        <f t="shared" si="370"/>
        <v>0</v>
      </c>
      <c r="M167" s="125">
        <f t="shared" si="370"/>
        <v>0</v>
      </c>
      <c r="N167" s="125">
        <f t="shared" si="370"/>
        <v>0</v>
      </c>
      <c r="O167" s="125">
        <f t="shared" si="370"/>
        <v>0</v>
      </c>
      <c r="P167" s="125">
        <f t="shared" si="370"/>
        <v>0</v>
      </c>
      <c r="Q167" s="125">
        <f t="shared" si="370"/>
        <v>0</v>
      </c>
      <c r="R167" s="125">
        <f t="shared" si="370"/>
        <v>0</v>
      </c>
      <c r="S167" s="125">
        <f t="shared" si="370"/>
        <v>0</v>
      </c>
      <c r="T167" s="125">
        <f t="shared" si="370"/>
        <v>0</v>
      </c>
      <c r="U167" s="125">
        <f t="shared" si="370"/>
        <v>0</v>
      </c>
      <c r="V167" s="125">
        <f t="shared" si="370"/>
        <v>0</v>
      </c>
      <c r="W167" s="125">
        <f t="shared" si="370"/>
        <v>0</v>
      </c>
      <c r="X167" s="125">
        <f t="shared" si="370"/>
        <v>0</v>
      </c>
      <c r="Y167" s="125">
        <f t="shared" si="370"/>
        <v>0</v>
      </c>
      <c r="Z167" s="125">
        <f t="shared" si="370"/>
        <v>0</v>
      </c>
      <c r="AA167" s="125">
        <f t="shared" si="370"/>
        <v>0</v>
      </c>
      <c r="AB167" s="125">
        <f t="shared" si="370"/>
        <v>0</v>
      </c>
      <c r="AC167" s="125">
        <f t="shared" si="370"/>
        <v>0</v>
      </c>
      <c r="AD167" s="125">
        <f t="shared" si="370"/>
        <v>0</v>
      </c>
      <c r="AE167" s="125">
        <f t="shared" si="370"/>
        <v>0</v>
      </c>
      <c r="AF167" s="125">
        <f t="shared" si="370"/>
        <v>0</v>
      </c>
      <c r="AG167" s="125">
        <f t="shared" si="370"/>
        <v>0</v>
      </c>
      <c r="AH167" s="125">
        <f t="shared" si="370"/>
        <v>0</v>
      </c>
      <c r="AI167" s="125">
        <f t="shared" si="370"/>
        <v>0</v>
      </c>
      <c r="AJ167" s="125">
        <f t="shared" si="370"/>
        <v>0</v>
      </c>
      <c r="AK167" s="125">
        <f t="shared" si="370"/>
        <v>0</v>
      </c>
      <c r="AL167" s="125">
        <f t="shared" ref="AL167:BQ167" si="371">AL137-AL47</f>
        <v>0</v>
      </c>
      <c r="AM167" s="125">
        <f t="shared" si="371"/>
        <v>0</v>
      </c>
      <c r="AN167" s="125">
        <f t="shared" si="371"/>
        <v>0</v>
      </c>
      <c r="AO167" s="125">
        <f t="shared" si="371"/>
        <v>0</v>
      </c>
      <c r="AP167" s="125">
        <f t="shared" si="371"/>
        <v>0</v>
      </c>
      <c r="AQ167" s="125">
        <f t="shared" si="371"/>
        <v>0</v>
      </c>
      <c r="AR167" s="125">
        <f t="shared" si="371"/>
        <v>0</v>
      </c>
      <c r="AS167" s="125">
        <f t="shared" si="371"/>
        <v>0</v>
      </c>
      <c r="AT167" s="125">
        <f t="shared" si="371"/>
        <v>0</v>
      </c>
      <c r="AU167" s="125">
        <f t="shared" si="371"/>
        <v>0</v>
      </c>
      <c r="AV167" s="125">
        <f t="shared" si="371"/>
        <v>0</v>
      </c>
      <c r="AW167" s="125">
        <f t="shared" si="371"/>
        <v>0</v>
      </c>
      <c r="AX167" s="125">
        <f t="shared" si="371"/>
        <v>0</v>
      </c>
      <c r="AY167" s="125">
        <f t="shared" si="371"/>
        <v>0</v>
      </c>
      <c r="AZ167" s="125">
        <f t="shared" si="371"/>
        <v>0</v>
      </c>
      <c r="BA167" s="125">
        <f t="shared" si="371"/>
        <v>0</v>
      </c>
      <c r="BB167" s="125">
        <f t="shared" si="371"/>
        <v>0</v>
      </c>
      <c r="BC167" s="125">
        <f t="shared" si="371"/>
        <v>0</v>
      </c>
      <c r="BD167" s="125">
        <f t="shared" si="371"/>
        <v>0</v>
      </c>
      <c r="BE167" s="125">
        <f t="shared" si="371"/>
        <v>0</v>
      </c>
      <c r="BF167" s="125">
        <f t="shared" si="371"/>
        <v>0</v>
      </c>
      <c r="BG167" s="125">
        <f t="shared" si="371"/>
        <v>0</v>
      </c>
      <c r="BH167" s="125">
        <f t="shared" si="371"/>
        <v>0</v>
      </c>
      <c r="BI167" s="125">
        <f t="shared" si="371"/>
        <v>0</v>
      </c>
      <c r="BJ167" s="125">
        <f t="shared" si="371"/>
        <v>0</v>
      </c>
      <c r="BK167" s="125">
        <f t="shared" si="371"/>
        <v>0</v>
      </c>
      <c r="BL167" s="125">
        <f t="shared" si="371"/>
        <v>0</v>
      </c>
      <c r="BM167" s="125">
        <f t="shared" si="371"/>
        <v>0</v>
      </c>
      <c r="BN167" s="125">
        <f t="shared" si="371"/>
        <v>0</v>
      </c>
      <c r="BO167" s="125">
        <f t="shared" si="371"/>
        <v>0</v>
      </c>
      <c r="BP167" s="125">
        <f t="shared" si="371"/>
        <v>0</v>
      </c>
      <c r="BQ167" s="125">
        <f t="shared" si="371"/>
        <v>0</v>
      </c>
      <c r="BR167" s="125">
        <f t="shared" ref="BR167:CW167" si="372">BR137-BR47</f>
        <v>0</v>
      </c>
      <c r="BS167" s="125">
        <f t="shared" si="372"/>
        <v>0</v>
      </c>
      <c r="BT167" s="125">
        <f t="shared" si="372"/>
        <v>0</v>
      </c>
      <c r="BU167" s="125">
        <f t="shared" si="372"/>
        <v>0</v>
      </c>
      <c r="BV167" s="125">
        <f t="shared" si="372"/>
        <v>0</v>
      </c>
      <c r="BW167" s="125">
        <f t="shared" si="372"/>
        <v>0</v>
      </c>
      <c r="BX167" s="125">
        <f t="shared" si="372"/>
        <v>0</v>
      </c>
      <c r="BY167" s="125">
        <f t="shared" si="372"/>
        <v>0</v>
      </c>
      <c r="BZ167" s="125">
        <f t="shared" si="372"/>
        <v>0</v>
      </c>
      <c r="CA167" s="125">
        <f t="shared" si="372"/>
        <v>0</v>
      </c>
      <c r="CB167" s="125">
        <f t="shared" si="372"/>
        <v>0</v>
      </c>
      <c r="CC167" s="125">
        <f t="shared" si="372"/>
        <v>0</v>
      </c>
      <c r="CD167" s="125">
        <f t="shared" si="372"/>
        <v>0</v>
      </c>
      <c r="CE167" s="125">
        <f t="shared" si="372"/>
        <v>0</v>
      </c>
      <c r="CF167" s="125">
        <f t="shared" si="372"/>
        <v>0</v>
      </c>
      <c r="CG167" s="125">
        <f t="shared" si="372"/>
        <v>0</v>
      </c>
      <c r="CH167" s="125">
        <f t="shared" si="372"/>
        <v>0</v>
      </c>
      <c r="CI167" s="125">
        <f t="shared" si="372"/>
        <v>0</v>
      </c>
      <c r="CJ167" s="125">
        <f t="shared" si="372"/>
        <v>0</v>
      </c>
      <c r="CK167" s="125">
        <f t="shared" si="372"/>
        <v>0</v>
      </c>
      <c r="CL167" s="125">
        <f t="shared" si="372"/>
        <v>0</v>
      </c>
      <c r="CM167" s="125">
        <f t="shared" si="372"/>
        <v>0</v>
      </c>
      <c r="CN167" s="125">
        <f t="shared" si="372"/>
        <v>0</v>
      </c>
      <c r="CO167" s="125">
        <f t="shared" si="372"/>
        <v>0</v>
      </c>
      <c r="CP167" s="125">
        <f t="shared" si="372"/>
        <v>0</v>
      </c>
      <c r="CQ167" s="125">
        <f t="shared" si="372"/>
        <v>0</v>
      </c>
      <c r="CR167" s="125">
        <f t="shared" si="372"/>
        <v>0</v>
      </c>
      <c r="CS167" s="125">
        <f t="shared" si="372"/>
        <v>0</v>
      </c>
      <c r="CT167" s="125">
        <f t="shared" si="372"/>
        <v>0</v>
      </c>
      <c r="CU167" s="125">
        <f t="shared" si="372"/>
        <v>0</v>
      </c>
      <c r="CV167" s="125">
        <f t="shared" si="372"/>
        <v>0</v>
      </c>
      <c r="CW167" s="125">
        <f t="shared" si="372"/>
        <v>0</v>
      </c>
      <c r="CX167" s="125">
        <f t="shared" ref="CX167:EC167" si="373">CX137-CX47</f>
        <v>0</v>
      </c>
      <c r="CY167" s="125">
        <f t="shared" si="373"/>
        <v>0</v>
      </c>
      <c r="CZ167" s="125">
        <f t="shared" si="373"/>
        <v>0</v>
      </c>
      <c r="DA167" s="125">
        <f t="shared" si="373"/>
        <v>0</v>
      </c>
      <c r="DB167" s="125">
        <f t="shared" si="373"/>
        <v>0</v>
      </c>
      <c r="DC167" s="125">
        <f t="shared" si="373"/>
        <v>0</v>
      </c>
      <c r="DD167" s="125">
        <f t="shared" si="373"/>
        <v>0</v>
      </c>
      <c r="DE167" s="125">
        <f t="shared" si="373"/>
        <v>0</v>
      </c>
      <c r="DF167" s="125">
        <f t="shared" si="373"/>
        <v>0</v>
      </c>
      <c r="DG167" s="125">
        <f t="shared" si="373"/>
        <v>0</v>
      </c>
      <c r="DH167" s="125">
        <f t="shared" si="373"/>
        <v>0</v>
      </c>
      <c r="DI167" s="125">
        <f t="shared" si="373"/>
        <v>0</v>
      </c>
      <c r="DJ167" s="125">
        <f t="shared" si="373"/>
        <v>0</v>
      </c>
      <c r="DK167" s="125">
        <f t="shared" si="373"/>
        <v>0</v>
      </c>
      <c r="DL167" s="125">
        <f t="shared" si="373"/>
        <v>0</v>
      </c>
      <c r="DM167" s="125">
        <f t="shared" si="373"/>
        <v>0</v>
      </c>
      <c r="DN167" s="125">
        <f t="shared" si="373"/>
        <v>0</v>
      </c>
      <c r="DO167" s="125">
        <f t="shared" si="373"/>
        <v>0</v>
      </c>
      <c r="DP167" s="125">
        <f t="shared" si="373"/>
        <v>0</v>
      </c>
      <c r="DQ167" s="125">
        <f t="shared" si="373"/>
        <v>0</v>
      </c>
      <c r="DR167" s="125">
        <f t="shared" si="373"/>
        <v>0</v>
      </c>
      <c r="DS167" s="125">
        <f t="shared" si="373"/>
        <v>0</v>
      </c>
      <c r="DT167" s="125">
        <f t="shared" si="373"/>
        <v>0</v>
      </c>
      <c r="DU167" s="125">
        <f t="shared" si="373"/>
        <v>0</v>
      </c>
      <c r="DV167" s="125">
        <f t="shared" si="373"/>
        <v>0</v>
      </c>
      <c r="DW167" s="125">
        <f t="shared" si="373"/>
        <v>0</v>
      </c>
      <c r="DX167" s="125">
        <f t="shared" si="373"/>
        <v>0</v>
      </c>
      <c r="DY167" s="125">
        <f t="shared" si="373"/>
        <v>0</v>
      </c>
      <c r="DZ167" s="125">
        <f t="shared" si="373"/>
        <v>0</v>
      </c>
      <c r="EA167" s="125">
        <f t="shared" si="373"/>
        <v>0</v>
      </c>
      <c r="EB167" s="125">
        <f t="shared" si="373"/>
        <v>0</v>
      </c>
      <c r="EC167" s="125">
        <f t="shared" si="373"/>
        <v>0</v>
      </c>
      <c r="ED167" s="125">
        <f t="shared" ref="ED167:FI167" si="374">ED137-ED47</f>
        <v>0</v>
      </c>
      <c r="EE167" s="125">
        <f t="shared" si="374"/>
        <v>0</v>
      </c>
      <c r="EF167" s="125">
        <f t="shared" si="374"/>
        <v>0</v>
      </c>
      <c r="EG167" s="125">
        <f t="shared" si="374"/>
        <v>0</v>
      </c>
      <c r="EH167" s="125">
        <f t="shared" si="374"/>
        <v>0</v>
      </c>
      <c r="EI167" s="125">
        <f t="shared" si="374"/>
        <v>0</v>
      </c>
      <c r="EJ167" s="125">
        <f t="shared" si="374"/>
        <v>0</v>
      </c>
      <c r="EK167" s="125">
        <f t="shared" si="374"/>
        <v>0</v>
      </c>
      <c r="EL167" s="125">
        <f t="shared" si="374"/>
        <v>0</v>
      </c>
      <c r="EM167" s="125">
        <f t="shared" si="374"/>
        <v>0</v>
      </c>
      <c r="EN167" s="125">
        <f t="shared" si="374"/>
        <v>0</v>
      </c>
      <c r="EO167" s="125">
        <f t="shared" si="374"/>
        <v>0</v>
      </c>
      <c r="EP167" s="125">
        <f t="shared" si="374"/>
        <v>0</v>
      </c>
      <c r="EQ167" s="125">
        <f t="shared" si="374"/>
        <v>0</v>
      </c>
      <c r="ER167" s="125">
        <f t="shared" si="374"/>
        <v>0</v>
      </c>
      <c r="ES167" s="125">
        <f t="shared" si="374"/>
        <v>0</v>
      </c>
      <c r="ET167" s="125">
        <f t="shared" si="374"/>
        <v>0</v>
      </c>
      <c r="EU167" s="125">
        <f t="shared" si="374"/>
        <v>0</v>
      </c>
      <c r="EV167" s="125">
        <f t="shared" si="374"/>
        <v>0</v>
      </c>
      <c r="EW167" s="125">
        <f t="shared" si="374"/>
        <v>0</v>
      </c>
      <c r="EX167" s="125">
        <f t="shared" si="374"/>
        <v>0</v>
      </c>
      <c r="EY167" s="125">
        <f t="shared" si="374"/>
        <v>0</v>
      </c>
      <c r="EZ167" s="125">
        <f t="shared" si="374"/>
        <v>0</v>
      </c>
      <c r="FA167" s="125">
        <f t="shared" si="374"/>
        <v>0</v>
      </c>
      <c r="FB167" s="125">
        <f t="shared" si="374"/>
        <v>0</v>
      </c>
      <c r="FC167" s="125">
        <f t="shared" si="374"/>
        <v>0</v>
      </c>
      <c r="FD167" s="125">
        <f t="shared" si="374"/>
        <v>0</v>
      </c>
      <c r="FE167" s="125">
        <f t="shared" si="374"/>
        <v>0</v>
      </c>
      <c r="FF167" s="125">
        <f t="shared" si="374"/>
        <v>0</v>
      </c>
      <c r="FG167" s="125">
        <f t="shared" si="374"/>
        <v>0</v>
      </c>
      <c r="FH167" s="125">
        <f t="shared" si="374"/>
        <v>0</v>
      </c>
      <c r="FI167" s="125">
        <f t="shared" si="374"/>
        <v>0</v>
      </c>
      <c r="FJ167" s="125">
        <f t="shared" ref="FJ167:FT167" si="375">FJ137-FJ47</f>
        <v>0</v>
      </c>
      <c r="FK167" s="125">
        <f t="shared" si="375"/>
        <v>0</v>
      </c>
      <c r="FL167" s="125">
        <f t="shared" si="375"/>
        <v>0</v>
      </c>
      <c r="FM167" s="125">
        <f t="shared" si="375"/>
        <v>0</v>
      </c>
      <c r="FN167" s="125">
        <f t="shared" si="375"/>
        <v>0</v>
      </c>
      <c r="FO167" s="125">
        <f t="shared" si="375"/>
        <v>0</v>
      </c>
      <c r="FP167" s="125">
        <f t="shared" si="375"/>
        <v>0</v>
      </c>
      <c r="FQ167" s="125">
        <f t="shared" si="375"/>
        <v>0</v>
      </c>
      <c r="FR167" s="125">
        <f t="shared" si="375"/>
        <v>0</v>
      </c>
      <c r="FS167" s="125">
        <f t="shared" si="375"/>
        <v>0</v>
      </c>
      <c r="FT167" s="125">
        <f t="shared" si="375"/>
        <v>0</v>
      </c>
      <c r="FU167" s="125">
        <f t="shared" ref="FU167:GE167" si="376">FU137-FU47</f>
        <v>0</v>
      </c>
      <c r="FV167" s="125">
        <f t="shared" si="376"/>
        <v>0</v>
      </c>
      <c r="FW167" s="125">
        <f t="shared" si="376"/>
        <v>0</v>
      </c>
      <c r="FX167" s="125">
        <f t="shared" si="376"/>
        <v>0</v>
      </c>
      <c r="FY167" s="125">
        <f t="shared" si="376"/>
        <v>0</v>
      </c>
      <c r="FZ167" s="125">
        <f t="shared" si="376"/>
        <v>0</v>
      </c>
      <c r="GA167" s="125">
        <f t="shared" si="376"/>
        <v>0</v>
      </c>
      <c r="GB167" s="125">
        <f t="shared" si="376"/>
        <v>0</v>
      </c>
      <c r="GC167" s="125">
        <f t="shared" si="376"/>
        <v>0</v>
      </c>
      <c r="GD167" s="125">
        <f t="shared" si="376"/>
        <v>0</v>
      </c>
      <c r="GE167" s="125">
        <f t="shared" si="376"/>
        <v>0</v>
      </c>
    </row>
    <row r="168" spans="1:187" s="93" customFormat="1" ht="21" customHeight="1" outlineLevel="1">
      <c r="A168" s="43" t="str">
        <f>目录及说明!$C$3</f>
        <v>XX地区</v>
      </c>
      <c r="B168" s="43" t="str">
        <f>目录及说明!$C$4</f>
        <v>XX项目</v>
      </c>
      <c r="C168" s="94" t="str">
        <f t="shared" si="368"/>
        <v>类别2</v>
      </c>
      <c r="D168" s="853"/>
      <c r="E168" s="125">
        <f t="shared" ref="E168" si="377">E138-E48</f>
        <v>0</v>
      </c>
      <c r="F168" s="125">
        <f t="shared" ref="F168:AK168" si="378">F138-F48</f>
        <v>0</v>
      </c>
      <c r="G168" s="125">
        <f t="shared" si="378"/>
        <v>0</v>
      </c>
      <c r="H168" s="125">
        <f t="shared" si="378"/>
        <v>0</v>
      </c>
      <c r="I168" s="125">
        <f t="shared" si="378"/>
        <v>0</v>
      </c>
      <c r="J168" s="125">
        <f t="shared" si="378"/>
        <v>0</v>
      </c>
      <c r="K168" s="125">
        <f t="shared" si="378"/>
        <v>0</v>
      </c>
      <c r="L168" s="125">
        <f t="shared" si="378"/>
        <v>0</v>
      </c>
      <c r="M168" s="125">
        <f t="shared" si="378"/>
        <v>0</v>
      </c>
      <c r="N168" s="125">
        <f t="shared" si="378"/>
        <v>0</v>
      </c>
      <c r="O168" s="125">
        <f t="shared" si="378"/>
        <v>0</v>
      </c>
      <c r="P168" s="125">
        <f t="shared" si="378"/>
        <v>0</v>
      </c>
      <c r="Q168" s="125">
        <f t="shared" si="378"/>
        <v>0</v>
      </c>
      <c r="R168" s="125">
        <f t="shared" si="378"/>
        <v>0</v>
      </c>
      <c r="S168" s="125">
        <f t="shared" si="378"/>
        <v>0</v>
      </c>
      <c r="T168" s="125">
        <f t="shared" si="378"/>
        <v>0</v>
      </c>
      <c r="U168" s="125">
        <f t="shared" si="378"/>
        <v>0</v>
      </c>
      <c r="V168" s="125">
        <f t="shared" si="378"/>
        <v>0</v>
      </c>
      <c r="W168" s="125">
        <f t="shared" si="378"/>
        <v>0</v>
      </c>
      <c r="X168" s="125">
        <f t="shared" si="378"/>
        <v>0</v>
      </c>
      <c r="Y168" s="125">
        <f t="shared" si="378"/>
        <v>0</v>
      </c>
      <c r="Z168" s="125">
        <f t="shared" si="378"/>
        <v>0</v>
      </c>
      <c r="AA168" s="125">
        <f t="shared" si="378"/>
        <v>0</v>
      </c>
      <c r="AB168" s="125">
        <f t="shared" si="378"/>
        <v>0</v>
      </c>
      <c r="AC168" s="125">
        <f t="shared" si="378"/>
        <v>0</v>
      </c>
      <c r="AD168" s="125">
        <f t="shared" si="378"/>
        <v>0</v>
      </c>
      <c r="AE168" s="125">
        <f t="shared" si="378"/>
        <v>0</v>
      </c>
      <c r="AF168" s="125">
        <f t="shared" si="378"/>
        <v>0</v>
      </c>
      <c r="AG168" s="125">
        <f t="shared" si="378"/>
        <v>0</v>
      </c>
      <c r="AH168" s="125">
        <f t="shared" si="378"/>
        <v>0</v>
      </c>
      <c r="AI168" s="125">
        <f t="shared" si="378"/>
        <v>0</v>
      </c>
      <c r="AJ168" s="125">
        <f t="shared" si="378"/>
        <v>0</v>
      </c>
      <c r="AK168" s="125">
        <f t="shared" si="378"/>
        <v>0</v>
      </c>
      <c r="AL168" s="125">
        <f t="shared" ref="AL168:BQ168" si="379">AL138-AL48</f>
        <v>0</v>
      </c>
      <c r="AM168" s="125">
        <f t="shared" si="379"/>
        <v>0</v>
      </c>
      <c r="AN168" s="125">
        <f t="shared" si="379"/>
        <v>0</v>
      </c>
      <c r="AO168" s="125">
        <f t="shared" si="379"/>
        <v>0</v>
      </c>
      <c r="AP168" s="125">
        <f t="shared" si="379"/>
        <v>0</v>
      </c>
      <c r="AQ168" s="125">
        <f t="shared" si="379"/>
        <v>0</v>
      </c>
      <c r="AR168" s="125">
        <f t="shared" si="379"/>
        <v>0</v>
      </c>
      <c r="AS168" s="125">
        <f t="shared" si="379"/>
        <v>0</v>
      </c>
      <c r="AT168" s="125">
        <f t="shared" si="379"/>
        <v>0</v>
      </c>
      <c r="AU168" s="125">
        <f t="shared" si="379"/>
        <v>0</v>
      </c>
      <c r="AV168" s="125">
        <f t="shared" si="379"/>
        <v>0</v>
      </c>
      <c r="AW168" s="125">
        <f t="shared" si="379"/>
        <v>0</v>
      </c>
      <c r="AX168" s="125">
        <f t="shared" si="379"/>
        <v>0</v>
      </c>
      <c r="AY168" s="125">
        <f t="shared" si="379"/>
        <v>0</v>
      </c>
      <c r="AZ168" s="125">
        <f t="shared" si="379"/>
        <v>0</v>
      </c>
      <c r="BA168" s="125">
        <f t="shared" si="379"/>
        <v>0</v>
      </c>
      <c r="BB168" s="125">
        <f t="shared" si="379"/>
        <v>0</v>
      </c>
      <c r="BC168" s="125">
        <f t="shared" si="379"/>
        <v>0</v>
      </c>
      <c r="BD168" s="125">
        <f t="shared" si="379"/>
        <v>0</v>
      </c>
      <c r="BE168" s="125">
        <f t="shared" si="379"/>
        <v>0</v>
      </c>
      <c r="BF168" s="125">
        <f t="shared" si="379"/>
        <v>0</v>
      </c>
      <c r="BG168" s="125">
        <f t="shared" si="379"/>
        <v>0</v>
      </c>
      <c r="BH168" s="125">
        <f t="shared" si="379"/>
        <v>0</v>
      </c>
      <c r="BI168" s="125">
        <f t="shared" si="379"/>
        <v>0</v>
      </c>
      <c r="BJ168" s="125">
        <f t="shared" si="379"/>
        <v>0</v>
      </c>
      <c r="BK168" s="125">
        <f t="shared" si="379"/>
        <v>0</v>
      </c>
      <c r="BL168" s="125">
        <f t="shared" si="379"/>
        <v>0</v>
      </c>
      <c r="BM168" s="125">
        <f t="shared" si="379"/>
        <v>0</v>
      </c>
      <c r="BN168" s="125">
        <f t="shared" si="379"/>
        <v>0</v>
      </c>
      <c r="BO168" s="125">
        <f t="shared" si="379"/>
        <v>0</v>
      </c>
      <c r="BP168" s="125">
        <f t="shared" si="379"/>
        <v>0</v>
      </c>
      <c r="BQ168" s="125">
        <f t="shared" si="379"/>
        <v>0</v>
      </c>
      <c r="BR168" s="125">
        <f t="shared" ref="BR168:CW168" si="380">BR138-BR48</f>
        <v>0</v>
      </c>
      <c r="BS168" s="125">
        <f t="shared" si="380"/>
        <v>0</v>
      </c>
      <c r="BT168" s="125">
        <f t="shared" si="380"/>
        <v>0</v>
      </c>
      <c r="BU168" s="125">
        <f t="shared" si="380"/>
        <v>0</v>
      </c>
      <c r="BV168" s="125">
        <f t="shared" si="380"/>
        <v>0</v>
      </c>
      <c r="BW168" s="125">
        <f t="shared" si="380"/>
        <v>0</v>
      </c>
      <c r="BX168" s="125">
        <f t="shared" si="380"/>
        <v>0</v>
      </c>
      <c r="BY168" s="125">
        <f t="shared" si="380"/>
        <v>0</v>
      </c>
      <c r="BZ168" s="125">
        <f t="shared" si="380"/>
        <v>0</v>
      </c>
      <c r="CA168" s="125">
        <f t="shared" si="380"/>
        <v>0</v>
      </c>
      <c r="CB168" s="125">
        <f t="shared" si="380"/>
        <v>0</v>
      </c>
      <c r="CC168" s="125">
        <f t="shared" si="380"/>
        <v>0</v>
      </c>
      <c r="CD168" s="125">
        <f t="shared" si="380"/>
        <v>0</v>
      </c>
      <c r="CE168" s="125">
        <f t="shared" si="380"/>
        <v>0</v>
      </c>
      <c r="CF168" s="125">
        <f t="shared" si="380"/>
        <v>0</v>
      </c>
      <c r="CG168" s="125">
        <f t="shared" si="380"/>
        <v>0</v>
      </c>
      <c r="CH168" s="125">
        <f t="shared" si="380"/>
        <v>0</v>
      </c>
      <c r="CI168" s="125">
        <f t="shared" si="380"/>
        <v>0</v>
      </c>
      <c r="CJ168" s="125">
        <f t="shared" si="380"/>
        <v>0</v>
      </c>
      <c r="CK168" s="125">
        <f t="shared" si="380"/>
        <v>0</v>
      </c>
      <c r="CL168" s="125">
        <f t="shared" si="380"/>
        <v>0</v>
      </c>
      <c r="CM168" s="125">
        <f t="shared" si="380"/>
        <v>0</v>
      </c>
      <c r="CN168" s="125">
        <f t="shared" si="380"/>
        <v>0</v>
      </c>
      <c r="CO168" s="125">
        <f t="shared" si="380"/>
        <v>0</v>
      </c>
      <c r="CP168" s="125">
        <f t="shared" si="380"/>
        <v>0</v>
      </c>
      <c r="CQ168" s="125">
        <f t="shared" si="380"/>
        <v>0</v>
      </c>
      <c r="CR168" s="125">
        <f t="shared" si="380"/>
        <v>0</v>
      </c>
      <c r="CS168" s="125">
        <f t="shared" si="380"/>
        <v>0</v>
      </c>
      <c r="CT168" s="125">
        <f t="shared" si="380"/>
        <v>0</v>
      </c>
      <c r="CU168" s="125">
        <f t="shared" si="380"/>
        <v>0</v>
      </c>
      <c r="CV168" s="125">
        <f t="shared" si="380"/>
        <v>0</v>
      </c>
      <c r="CW168" s="125">
        <f t="shared" si="380"/>
        <v>0</v>
      </c>
      <c r="CX168" s="125">
        <f t="shared" ref="CX168:EC168" si="381">CX138-CX48</f>
        <v>0</v>
      </c>
      <c r="CY168" s="125">
        <f t="shared" si="381"/>
        <v>0</v>
      </c>
      <c r="CZ168" s="125">
        <f t="shared" si="381"/>
        <v>0</v>
      </c>
      <c r="DA168" s="125">
        <f t="shared" si="381"/>
        <v>0</v>
      </c>
      <c r="DB168" s="125">
        <f t="shared" si="381"/>
        <v>0</v>
      </c>
      <c r="DC168" s="125">
        <f t="shared" si="381"/>
        <v>0</v>
      </c>
      <c r="DD168" s="125">
        <f t="shared" si="381"/>
        <v>0</v>
      </c>
      <c r="DE168" s="125">
        <f t="shared" si="381"/>
        <v>0</v>
      </c>
      <c r="DF168" s="125">
        <f t="shared" si="381"/>
        <v>0</v>
      </c>
      <c r="DG168" s="125">
        <f t="shared" si="381"/>
        <v>0</v>
      </c>
      <c r="DH168" s="125">
        <f t="shared" si="381"/>
        <v>0</v>
      </c>
      <c r="DI168" s="125">
        <f t="shared" si="381"/>
        <v>0</v>
      </c>
      <c r="DJ168" s="125">
        <f t="shared" si="381"/>
        <v>0</v>
      </c>
      <c r="DK168" s="125">
        <f t="shared" si="381"/>
        <v>0</v>
      </c>
      <c r="DL168" s="125">
        <f t="shared" si="381"/>
        <v>0</v>
      </c>
      <c r="DM168" s="125">
        <f t="shared" si="381"/>
        <v>0</v>
      </c>
      <c r="DN168" s="125">
        <f t="shared" si="381"/>
        <v>0</v>
      </c>
      <c r="DO168" s="125">
        <f t="shared" si="381"/>
        <v>0</v>
      </c>
      <c r="DP168" s="125">
        <f t="shared" si="381"/>
        <v>0</v>
      </c>
      <c r="DQ168" s="125">
        <f t="shared" si="381"/>
        <v>0</v>
      </c>
      <c r="DR168" s="125">
        <f t="shared" si="381"/>
        <v>0</v>
      </c>
      <c r="DS168" s="125">
        <f t="shared" si="381"/>
        <v>0</v>
      </c>
      <c r="DT168" s="125">
        <f t="shared" si="381"/>
        <v>0</v>
      </c>
      <c r="DU168" s="125">
        <f t="shared" si="381"/>
        <v>0</v>
      </c>
      <c r="DV168" s="125">
        <f t="shared" si="381"/>
        <v>0</v>
      </c>
      <c r="DW168" s="125">
        <f t="shared" si="381"/>
        <v>0</v>
      </c>
      <c r="DX168" s="125">
        <f t="shared" si="381"/>
        <v>0</v>
      </c>
      <c r="DY168" s="125">
        <f t="shared" si="381"/>
        <v>0</v>
      </c>
      <c r="DZ168" s="125">
        <f t="shared" si="381"/>
        <v>0</v>
      </c>
      <c r="EA168" s="125">
        <f t="shared" si="381"/>
        <v>0</v>
      </c>
      <c r="EB168" s="125">
        <f t="shared" si="381"/>
        <v>0</v>
      </c>
      <c r="EC168" s="125">
        <f t="shared" si="381"/>
        <v>0</v>
      </c>
      <c r="ED168" s="125">
        <f t="shared" ref="ED168:FI168" si="382">ED138-ED48</f>
        <v>0</v>
      </c>
      <c r="EE168" s="125">
        <f t="shared" si="382"/>
        <v>0</v>
      </c>
      <c r="EF168" s="125">
        <f t="shared" si="382"/>
        <v>0</v>
      </c>
      <c r="EG168" s="125">
        <f t="shared" si="382"/>
        <v>0</v>
      </c>
      <c r="EH168" s="125">
        <f t="shared" si="382"/>
        <v>0</v>
      </c>
      <c r="EI168" s="125">
        <f t="shared" si="382"/>
        <v>0</v>
      </c>
      <c r="EJ168" s="125">
        <f t="shared" si="382"/>
        <v>0</v>
      </c>
      <c r="EK168" s="125">
        <f t="shared" si="382"/>
        <v>0</v>
      </c>
      <c r="EL168" s="125">
        <f t="shared" si="382"/>
        <v>0</v>
      </c>
      <c r="EM168" s="125">
        <f t="shared" si="382"/>
        <v>0</v>
      </c>
      <c r="EN168" s="125">
        <f t="shared" si="382"/>
        <v>0</v>
      </c>
      <c r="EO168" s="125">
        <f t="shared" si="382"/>
        <v>0</v>
      </c>
      <c r="EP168" s="125">
        <f t="shared" si="382"/>
        <v>0</v>
      </c>
      <c r="EQ168" s="125">
        <f t="shared" si="382"/>
        <v>0</v>
      </c>
      <c r="ER168" s="125">
        <f t="shared" si="382"/>
        <v>0</v>
      </c>
      <c r="ES168" s="125">
        <f t="shared" si="382"/>
        <v>0</v>
      </c>
      <c r="ET168" s="125">
        <f t="shared" si="382"/>
        <v>0</v>
      </c>
      <c r="EU168" s="125">
        <f t="shared" si="382"/>
        <v>0</v>
      </c>
      <c r="EV168" s="125">
        <f t="shared" si="382"/>
        <v>0</v>
      </c>
      <c r="EW168" s="125">
        <f t="shared" si="382"/>
        <v>0</v>
      </c>
      <c r="EX168" s="125">
        <f t="shared" si="382"/>
        <v>0</v>
      </c>
      <c r="EY168" s="125">
        <f t="shared" si="382"/>
        <v>0</v>
      </c>
      <c r="EZ168" s="125">
        <f t="shared" si="382"/>
        <v>0</v>
      </c>
      <c r="FA168" s="125">
        <f t="shared" si="382"/>
        <v>0</v>
      </c>
      <c r="FB168" s="125">
        <f t="shared" si="382"/>
        <v>0</v>
      </c>
      <c r="FC168" s="125">
        <f t="shared" si="382"/>
        <v>0</v>
      </c>
      <c r="FD168" s="125">
        <f t="shared" si="382"/>
        <v>0</v>
      </c>
      <c r="FE168" s="125">
        <f t="shared" si="382"/>
        <v>0</v>
      </c>
      <c r="FF168" s="125">
        <f t="shared" si="382"/>
        <v>0</v>
      </c>
      <c r="FG168" s="125">
        <f t="shared" si="382"/>
        <v>0</v>
      </c>
      <c r="FH168" s="125">
        <f t="shared" si="382"/>
        <v>0</v>
      </c>
      <c r="FI168" s="125">
        <f t="shared" si="382"/>
        <v>0</v>
      </c>
      <c r="FJ168" s="125">
        <f t="shared" ref="FJ168:FT168" si="383">FJ138-FJ48</f>
        <v>0</v>
      </c>
      <c r="FK168" s="125">
        <f t="shared" si="383"/>
        <v>0</v>
      </c>
      <c r="FL168" s="125">
        <f t="shared" si="383"/>
        <v>0</v>
      </c>
      <c r="FM168" s="125">
        <f t="shared" si="383"/>
        <v>0</v>
      </c>
      <c r="FN168" s="125">
        <f t="shared" si="383"/>
        <v>0</v>
      </c>
      <c r="FO168" s="125">
        <f t="shared" si="383"/>
        <v>0</v>
      </c>
      <c r="FP168" s="125">
        <f t="shared" si="383"/>
        <v>0</v>
      </c>
      <c r="FQ168" s="125">
        <f t="shared" si="383"/>
        <v>0</v>
      </c>
      <c r="FR168" s="125">
        <f t="shared" si="383"/>
        <v>0</v>
      </c>
      <c r="FS168" s="125">
        <f t="shared" si="383"/>
        <v>0</v>
      </c>
      <c r="FT168" s="125">
        <f t="shared" si="383"/>
        <v>0</v>
      </c>
      <c r="FU168" s="125">
        <f t="shared" ref="FU168:FU179" si="384">FU138-FU48</f>
        <v>0</v>
      </c>
      <c r="FV168" s="125">
        <f t="shared" ref="FV168:GE168" si="385">FV138-FV48</f>
        <v>0</v>
      </c>
      <c r="FW168" s="125">
        <f t="shared" si="385"/>
        <v>0</v>
      </c>
      <c r="FX168" s="125">
        <f t="shared" si="385"/>
        <v>0</v>
      </c>
      <c r="FY168" s="125">
        <f t="shared" si="385"/>
        <v>0</v>
      </c>
      <c r="FZ168" s="125">
        <f t="shared" si="385"/>
        <v>0</v>
      </c>
      <c r="GA168" s="125">
        <f t="shared" si="385"/>
        <v>0</v>
      </c>
      <c r="GB168" s="125">
        <f t="shared" si="385"/>
        <v>0</v>
      </c>
      <c r="GC168" s="125">
        <f t="shared" si="385"/>
        <v>0</v>
      </c>
      <c r="GD168" s="125">
        <f t="shared" si="385"/>
        <v>0</v>
      </c>
      <c r="GE168" s="125">
        <f t="shared" si="385"/>
        <v>0</v>
      </c>
    </row>
    <row r="169" spans="1:187" s="93" customFormat="1" ht="21" customHeight="1" outlineLevel="1">
      <c r="A169" s="43" t="str">
        <f>目录及说明!$C$3</f>
        <v>XX地区</v>
      </c>
      <c r="B169" s="43" t="str">
        <f>目录及说明!$C$4</f>
        <v>XX项目</v>
      </c>
      <c r="C169" s="95" t="str">
        <f t="shared" si="368"/>
        <v>类别3</v>
      </c>
      <c r="D169" s="853"/>
      <c r="E169" s="125">
        <f t="shared" ref="E169" si="386">E139-E49</f>
        <v>0</v>
      </c>
      <c r="F169" s="125">
        <f t="shared" ref="F169:AK169" si="387">F139-F49</f>
        <v>0</v>
      </c>
      <c r="G169" s="125">
        <f t="shared" si="387"/>
        <v>0</v>
      </c>
      <c r="H169" s="125">
        <f t="shared" si="387"/>
        <v>0</v>
      </c>
      <c r="I169" s="125">
        <f t="shared" si="387"/>
        <v>0</v>
      </c>
      <c r="J169" s="125">
        <f t="shared" si="387"/>
        <v>0</v>
      </c>
      <c r="K169" s="125">
        <f t="shared" si="387"/>
        <v>0</v>
      </c>
      <c r="L169" s="125">
        <f t="shared" si="387"/>
        <v>0</v>
      </c>
      <c r="M169" s="125">
        <f t="shared" si="387"/>
        <v>0</v>
      </c>
      <c r="N169" s="125">
        <f t="shared" si="387"/>
        <v>0</v>
      </c>
      <c r="O169" s="125">
        <f t="shared" si="387"/>
        <v>0</v>
      </c>
      <c r="P169" s="125">
        <f t="shared" si="387"/>
        <v>0</v>
      </c>
      <c r="Q169" s="125">
        <f t="shared" si="387"/>
        <v>0</v>
      </c>
      <c r="R169" s="125">
        <f t="shared" si="387"/>
        <v>0</v>
      </c>
      <c r="S169" s="125">
        <f t="shared" si="387"/>
        <v>0</v>
      </c>
      <c r="T169" s="125">
        <f t="shared" si="387"/>
        <v>0</v>
      </c>
      <c r="U169" s="125">
        <f t="shared" si="387"/>
        <v>0</v>
      </c>
      <c r="V169" s="125">
        <f t="shared" si="387"/>
        <v>0</v>
      </c>
      <c r="W169" s="125">
        <f t="shared" si="387"/>
        <v>0</v>
      </c>
      <c r="X169" s="125">
        <f t="shared" si="387"/>
        <v>0</v>
      </c>
      <c r="Y169" s="125">
        <f t="shared" si="387"/>
        <v>0</v>
      </c>
      <c r="Z169" s="125">
        <f t="shared" si="387"/>
        <v>0</v>
      </c>
      <c r="AA169" s="125">
        <f t="shared" si="387"/>
        <v>0</v>
      </c>
      <c r="AB169" s="125">
        <f t="shared" si="387"/>
        <v>0</v>
      </c>
      <c r="AC169" s="125">
        <f t="shared" si="387"/>
        <v>0</v>
      </c>
      <c r="AD169" s="125">
        <f t="shared" si="387"/>
        <v>0</v>
      </c>
      <c r="AE169" s="125">
        <f t="shared" si="387"/>
        <v>0</v>
      </c>
      <c r="AF169" s="125">
        <f t="shared" si="387"/>
        <v>0</v>
      </c>
      <c r="AG169" s="125">
        <f t="shared" si="387"/>
        <v>0</v>
      </c>
      <c r="AH169" s="125">
        <f t="shared" si="387"/>
        <v>0</v>
      </c>
      <c r="AI169" s="125">
        <f t="shared" si="387"/>
        <v>0</v>
      </c>
      <c r="AJ169" s="125">
        <f t="shared" si="387"/>
        <v>0</v>
      </c>
      <c r="AK169" s="125">
        <f t="shared" si="387"/>
        <v>0</v>
      </c>
      <c r="AL169" s="125">
        <f t="shared" ref="AL169:BQ169" si="388">AL139-AL49</f>
        <v>0</v>
      </c>
      <c r="AM169" s="125">
        <f t="shared" si="388"/>
        <v>0</v>
      </c>
      <c r="AN169" s="125">
        <f t="shared" si="388"/>
        <v>0</v>
      </c>
      <c r="AO169" s="125">
        <f t="shared" si="388"/>
        <v>0</v>
      </c>
      <c r="AP169" s="125">
        <f t="shared" si="388"/>
        <v>0</v>
      </c>
      <c r="AQ169" s="125">
        <f t="shared" si="388"/>
        <v>0</v>
      </c>
      <c r="AR169" s="125">
        <f t="shared" si="388"/>
        <v>0</v>
      </c>
      <c r="AS169" s="125">
        <f t="shared" si="388"/>
        <v>0</v>
      </c>
      <c r="AT169" s="125">
        <f t="shared" si="388"/>
        <v>0</v>
      </c>
      <c r="AU169" s="125">
        <f t="shared" si="388"/>
        <v>0</v>
      </c>
      <c r="AV169" s="125">
        <f t="shared" si="388"/>
        <v>0</v>
      </c>
      <c r="AW169" s="125">
        <f t="shared" si="388"/>
        <v>0</v>
      </c>
      <c r="AX169" s="125">
        <f t="shared" si="388"/>
        <v>0</v>
      </c>
      <c r="AY169" s="125">
        <f t="shared" si="388"/>
        <v>0</v>
      </c>
      <c r="AZ169" s="125">
        <f t="shared" si="388"/>
        <v>0</v>
      </c>
      <c r="BA169" s="125">
        <f t="shared" si="388"/>
        <v>0</v>
      </c>
      <c r="BB169" s="125">
        <f t="shared" si="388"/>
        <v>0</v>
      </c>
      <c r="BC169" s="125">
        <f t="shared" si="388"/>
        <v>0</v>
      </c>
      <c r="BD169" s="125">
        <f t="shared" si="388"/>
        <v>0</v>
      </c>
      <c r="BE169" s="125">
        <f t="shared" si="388"/>
        <v>0</v>
      </c>
      <c r="BF169" s="125">
        <f t="shared" si="388"/>
        <v>0</v>
      </c>
      <c r="BG169" s="125">
        <f t="shared" si="388"/>
        <v>0</v>
      </c>
      <c r="BH169" s="125">
        <f t="shared" si="388"/>
        <v>0</v>
      </c>
      <c r="BI169" s="125">
        <f t="shared" si="388"/>
        <v>0</v>
      </c>
      <c r="BJ169" s="125">
        <f t="shared" si="388"/>
        <v>0</v>
      </c>
      <c r="BK169" s="125">
        <f t="shared" si="388"/>
        <v>0</v>
      </c>
      <c r="BL169" s="125">
        <f t="shared" si="388"/>
        <v>0</v>
      </c>
      <c r="BM169" s="125">
        <f t="shared" si="388"/>
        <v>0</v>
      </c>
      <c r="BN169" s="125">
        <f t="shared" si="388"/>
        <v>0</v>
      </c>
      <c r="BO169" s="125">
        <f t="shared" si="388"/>
        <v>0</v>
      </c>
      <c r="BP169" s="125">
        <f t="shared" si="388"/>
        <v>0</v>
      </c>
      <c r="BQ169" s="125">
        <f t="shared" si="388"/>
        <v>0</v>
      </c>
      <c r="BR169" s="125">
        <f t="shared" ref="BR169:CW169" si="389">BR139-BR49</f>
        <v>0</v>
      </c>
      <c r="BS169" s="125">
        <f t="shared" si="389"/>
        <v>0</v>
      </c>
      <c r="BT169" s="125">
        <f t="shared" si="389"/>
        <v>0</v>
      </c>
      <c r="BU169" s="125">
        <f t="shared" si="389"/>
        <v>0</v>
      </c>
      <c r="BV169" s="125">
        <f t="shared" si="389"/>
        <v>0</v>
      </c>
      <c r="BW169" s="125">
        <f t="shared" si="389"/>
        <v>0</v>
      </c>
      <c r="BX169" s="125">
        <f t="shared" si="389"/>
        <v>0</v>
      </c>
      <c r="BY169" s="125">
        <f t="shared" si="389"/>
        <v>0</v>
      </c>
      <c r="BZ169" s="125">
        <f t="shared" si="389"/>
        <v>0</v>
      </c>
      <c r="CA169" s="125">
        <f t="shared" si="389"/>
        <v>0</v>
      </c>
      <c r="CB169" s="125">
        <f t="shared" si="389"/>
        <v>0</v>
      </c>
      <c r="CC169" s="125">
        <f t="shared" si="389"/>
        <v>0</v>
      </c>
      <c r="CD169" s="125">
        <f t="shared" si="389"/>
        <v>0</v>
      </c>
      <c r="CE169" s="125">
        <f t="shared" si="389"/>
        <v>0</v>
      </c>
      <c r="CF169" s="125">
        <f t="shared" si="389"/>
        <v>0</v>
      </c>
      <c r="CG169" s="125">
        <f t="shared" si="389"/>
        <v>0</v>
      </c>
      <c r="CH169" s="125">
        <f t="shared" si="389"/>
        <v>0</v>
      </c>
      <c r="CI169" s="125">
        <f t="shared" si="389"/>
        <v>0</v>
      </c>
      <c r="CJ169" s="125">
        <f t="shared" si="389"/>
        <v>0</v>
      </c>
      <c r="CK169" s="125">
        <f t="shared" si="389"/>
        <v>0</v>
      </c>
      <c r="CL169" s="125">
        <f t="shared" si="389"/>
        <v>0</v>
      </c>
      <c r="CM169" s="125">
        <f t="shared" si="389"/>
        <v>0</v>
      </c>
      <c r="CN169" s="125">
        <f t="shared" si="389"/>
        <v>0</v>
      </c>
      <c r="CO169" s="125">
        <f t="shared" si="389"/>
        <v>0</v>
      </c>
      <c r="CP169" s="125">
        <f t="shared" si="389"/>
        <v>0</v>
      </c>
      <c r="CQ169" s="125">
        <f t="shared" si="389"/>
        <v>0</v>
      </c>
      <c r="CR169" s="125">
        <f t="shared" si="389"/>
        <v>0</v>
      </c>
      <c r="CS169" s="125">
        <f t="shared" si="389"/>
        <v>0</v>
      </c>
      <c r="CT169" s="125">
        <f t="shared" si="389"/>
        <v>0</v>
      </c>
      <c r="CU169" s="125">
        <f t="shared" si="389"/>
        <v>0</v>
      </c>
      <c r="CV169" s="125">
        <f t="shared" si="389"/>
        <v>0</v>
      </c>
      <c r="CW169" s="125">
        <f t="shared" si="389"/>
        <v>0</v>
      </c>
      <c r="CX169" s="125">
        <f t="shared" ref="CX169:EC169" si="390">CX139-CX49</f>
        <v>0</v>
      </c>
      <c r="CY169" s="125">
        <f t="shared" si="390"/>
        <v>0</v>
      </c>
      <c r="CZ169" s="125">
        <f t="shared" si="390"/>
        <v>0</v>
      </c>
      <c r="DA169" s="125">
        <f t="shared" si="390"/>
        <v>0</v>
      </c>
      <c r="DB169" s="125">
        <f t="shared" si="390"/>
        <v>0</v>
      </c>
      <c r="DC169" s="125">
        <f t="shared" si="390"/>
        <v>0</v>
      </c>
      <c r="DD169" s="125">
        <f t="shared" si="390"/>
        <v>0</v>
      </c>
      <c r="DE169" s="125">
        <f t="shared" si="390"/>
        <v>0</v>
      </c>
      <c r="DF169" s="125">
        <f t="shared" si="390"/>
        <v>0</v>
      </c>
      <c r="DG169" s="125">
        <f t="shared" si="390"/>
        <v>0</v>
      </c>
      <c r="DH169" s="125">
        <f t="shared" si="390"/>
        <v>0</v>
      </c>
      <c r="DI169" s="125">
        <f t="shared" si="390"/>
        <v>0</v>
      </c>
      <c r="DJ169" s="125">
        <f t="shared" si="390"/>
        <v>0</v>
      </c>
      <c r="DK169" s="125">
        <f t="shared" si="390"/>
        <v>0</v>
      </c>
      <c r="DL169" s="125">
        <f t="shared" si="390"/>
        <v>0</v>
      </c>
      <c r="DM169" s="125">
        <f t="shared" si="390"/>
        <v>0</v>
      </c>
      <c r="DN169" s="125">
        <f t="shared" si="390"/>
        <v>0</v>
      </c>
      <c r="DO169" s="125">
        <f t="shared" si="390"/>
        <v>0</v>
      </c>
      <c r="DP169" s="125">
        <f t="shared" si="390"/>
        <v>0</v>
      </c>
      <c r="DQ169" s="125">
        <f t="shared" si="390"/>
        <v>0</v>
      </c>
      <c r="DR169" s="125">
        <f t="shared" si="390"/>
        <v>0</v>
      </c>
      <c r="DS169" s="125">
        <f t="shared" si="390"/>
        <v>0</v>
      </c>
      <c r="DT169" s="125">
        <f t="shared" si="390"/>
        <v>0</v>
      </c>
      <c r="DU169" s="125">
        <f t="shared" si="390"/>
        <v>0</v>
      </c>
      <c r="DV169" s="125">
        <f t="shared" si="390"/>
        <v>0</v>
      </c>
      <c r="DW169" s="125">
        <f t="shared" si="390"/>
        <v>0</v>
      </c>
      <c r="DX169" s="125">
        <f t="shared" si="390"/>
        <v>0</v>
      </c>
      <c r="DY169" s="125">
        <f t="shared" si="390"/>
        <v>0</v>
      </c>
      <c r="DZ169" s="125">
        <f t="shared" si="390"/>
        <v>0</v>
      </c>
      <c r="EA169" s="125">
        <f t="shared" si="390"/>
        <v>0</v>
      </c>
      <c r="EB169" s="125">
        <f t="shared" si="390"/>
        <v>0</v>
      </c>
      <c r="EC169" s="125">
        <f t="shared" si="390"/>
        <v>0</v>
      </c>
      <c r="ED169" s="125">
        <f t="shared" ref="ED169:FI169" si="391">ED139-ED49</f>
        <v>0</v>
      </c>
      <c r="EE169" s="125">
        <f t="shared" si="391"/>
        <v>0</v>
      </c>
      <c r="EF169" s="125">
        <f t="shared" si="391"/>
        <v>0</v>
      </c>
      <c r="EG169" s="125">
        <f t="shared" si="391"/>
        <v>0</v>
      </c>
      <c r="EH169" s="125">
        <f t="shared" si="391"/>
        <v>0</v>
      </c>
      <c r="EI169" s="125">
        <f t="shared" si="391"/>
        <v>0</v>
      </c>
      <c r="EJ169" s="125">
        <f t="shared" si="391"/>
        <v>0</v>
      </c>
      <c r="EK169" s="125">
        <f t="shared" si="391"/>
        <v>0</v>
      </c>
      <c r="EL169" s="125">
        <f t="shared" si="391"/>
        <v>0</v>
      </c>
      <c r="EM169" s="125">
        <f t="shared" si="391"/>
        <v>0</v>
      </c>
      <c r="EN169" s="125">
        <f t="shared" si="391"/>
        <v>0</v>
      </c>
      <c r="EO169" s="125">
        <f t="shared" si="391"/>
        <v>0</v>
      </c>
      <c r="EP169" s="125">
        <f t="shared" si="391"/>
        <v>0</v>
      </c>
      <c r="EQ169" s="125">
        <f t="shared" si="391"/>
        <v>0</v>
      </c>
      <c r="ER169" s="125">
        <f t="shared" si="391"/>
        <v>0</v>
      </c>
      <c r="ES169" s="125">
        <f t="shared" si="391"/>
        <v>0</v>
      </c>
      <c r="ET169" s="125">
        <f t="shared" si="391"/>
        <v>0</v>
      </c>
      <c r="EU169" s="125">
        <f t="shared" si="391"/>
        <v>0</v>
      </c>
      <c r="EV169" s="125">
        <f t="shared" si="391"/>
        <v>0</v>
      </c>
      <c r="EW169" s="125">
        <f t="shared" si="391"/>
        <v>0</v>
      </c>
      <c r="EX169" s="125">
        <f t="shared" si="391"/>
        <v>0</v>
      </c>
      <c r="EY169" s="125">
        <f t="shared" si="391"/>
        <v>0</v>
      </c>
      <c r="EZ169" s="125">
        <f t="shared" si="391"/>
        <v>0</v>
      </c>
      <c r="FA169" s="125">
        <f t="shared" si="391"/>
        <v>0</v>
      </c>
      <c r="FB169" s="125">
        <f t="shared" si="391"/>
        <v>0</v>
      </c>
      <c r="FC169" s="125">
        <f t="shared" si="391"/>
        <v>0</v>
      </c>
      <c r="FD169" s="125">
        <f t="shared" si="391"/>
        <v>0</v>
      </c>
      <c r="FE169" s="125">
        <f t="shared" si="391"/>
        <v>0</v>
      </c>
      <c r="FF169" s="125">
        <f t="shared" si="391"/>
        <v>0</v>
      </c>
      <c r="FG169" s="125">
        <f t="shared" si="391"/>
        <v>0</v>
      </c>
      <c r="FH169" s="125">
        <f t="shared" si="391"/>
        <v>0</v>
      </c>
      <c r="FI169" s="125">
        <f t="shared" si="391"/>
        <v>0</v>
      </c>
      <c r="FJ169" s="125">
        <f t="shared" ref="FJ169:FT169" si="392">FJ139-FJ49</f>
        <v>0</v>
      </c>
      <c r="FK169" s="125">
        <f t="shared" si="392"/>
        <v>0</v>
      </c>
      <c r="FL169" s="125">
        <f t="shared" si="392"/>
        <v>0</v>
      </c>
      <c r="FM169" s="125">
        <f t="shared" si="392"/>
        <v>0</v>
      </c>
      <c r="FN169" s="125">
        <f t="shared" si="392"/>
        <v>0</v>
      </c>
      <c r="FO169" s="125">
        <f t="shared" si="392"/>
        <v>0</v>
      </c>
      <c r="FP169" s="125">
        <f t="shared" si="392"/>
        <v>0</v>
      </c>
      <c r="FQ169" s="125">
        <f t="shared" si="392"/>
        <v>0</v>
      </c>
      <c r="FR169" s="125">
        <f t="shared" si="392"/>
        <v>0</v>
      </c>
      <c r="FS169" s="125">
        <f t="shared" si="392"/>
        <v>0</v>
      </c>
      <c r="FT169" s="125">
        <f t="shared" si="392"/>
        <v>0</v>
      </c>
      <c r="FU169" s="125">
        <f t="shared" si="384"/>
        <v>0</v>
      </c>
      <c r="FV169" s="125">
        <f t="shared" ref="FV169:GE169" si="393">FV139-FV49</f>
        <v>0</v>
      </c>
      <c r="FW169" s="125">
        <f t="shared" si="393"/>
        <v>0</v>
      </c>
      <c r="FX169" s="125">
        <f t="shared" si="393"/>
        <v>0</v>
      </c>
      <c r="FY169" s="125">
        <f t="shared" si="393"/>
        <v>0</v>
      </c>
      <c r="FZ169" s="125">
        <f t="shared" si="393"/>
        <v>0</v>
      </c>
      <c r="GA169" s="125">
        <f t="shared" si="393"/>
        <v>0</v>
      </c>
      <c r="GB169" s="125">
        <f t="shared" si="393"/>
        <v>0</v>
      </c>
      <c r="GC169" s="125">
        <f t="shared" si="393"/>
        <v>0</v>
      </c>
      <c r="GD169" s="125">
        <f t="shared" si="393"/>
        <v>0</v>
      </c>
      <c r="GE169" s="125">
        <f t="shared" si="393"/>
        <v>0</v>
      </c>
    </row>
    <row r="170" spans="1:187" s="93" customFormat="1" ht="21" customHeight="1" outlineLevel="1">
      <c r="A170" s="43" t="str">
        <f>目录及说明!$C$3</f>
        <v>XX地区</v>
      </c>
      <c r="B170" s="43" t="str">
        <f>目录及说明!$C$4</f>
        <v>XX项目</v>
      </c>
      <c r="C170" s="94" t="str">
        <f t="shared" si="368"/>
        <v>类别4</v>
      </c>
      <c r="D170" s="853"/>
      <c r="E170" s="125">
        <f t="shared" ref="E170" si="394">E140-E50</f>
        <v>0</v>
      </c>
      <c r="F170" s="125">
        <f t="shared" ref="F170:AK170" si="395">F140-F50</f>
        <v>0</v>
      </c>
      <c r="G170" s="125">
        <f t="shared" si="395"/>
        <v>0</v>
      </c>
      <c r="H170" s="125">
        <f t="shared" si="395"/>
        <v>0</v>
      </c>
      <c r="I170" s="125">
        <f t="shared" si="395"/>
        <v>0</v>
      </c>
      <c r="J170" s="125">
        <f t="shared" si="395"/>
        <v>0</v>
      </c>
      <c r="K170" s="125">
        <f t="shared" si="395"/>
        <v>0</v>
      </c>
      <c r="L170" s="125">
        <f t="shared" si="395"/>
        <v>0</v>
      </c>
      <c r="M170" s="125">
        <f t="shared" si="395"/>
        <v>0</v>
      </c>
      <c r="N170" s="125">
        <f t="shared" si="395"/>
        <v>0</v>
      </c>
      <c r="O170" s="125">
        <f t="shared" si="395"/>
        <v>0</v>
      </c>
      <c r="P170" s="125">
        <f t="shared" si="395"/>
        <v>0</v>
      </c>
      <c r="Q170" s="125">
        <f t="shared" si="395"/>
        <v>0</v>
      </c>
      <c r="R170" s="125">
        <f t="shared" si="395"/>
        <v>0</v>
      </c>
      <c r="S170" s="125">
        <f t="shared" si="395"/>
        <v>0</v>
      </c>
      <c r="T170" s="125">
        <f t="shared" si="395"/>
        <v>0</v>
      </c>
      <c r="U170" s="125">
        <f t="shared" si="395"/>
        <v>0</v>
      </c>
      <c r="V170" s="125">
        <f t="shared" si="395"/>
        <v>0</v>
      </c>
      <c r="W170" s="125">
        <f t="shared" si="395"/>
        <v>0</v>
      </c>
      <c r="X170" s="125">
        <f t="shared" si="395"/>
        <v>0</v>
      </c>
      <c r="Y170" s="125">
        <f t="shared" si="395"/>
        <v>0</v>
      </c>
      <c r="Z170" s="125">
        <f t="shared" si="395"/>
        <v>0</v>
      </c>
      <c r="AA170" s="125">
        <f t="shared" si="395"/>
        <v>0</v>
      </c>
      <c r="AB170" s="125">
        <f t="shared" si="395"/>
        <v>0</v>
      </c>
      <c r="AC170" s="125">
        <f t="shared" si="395"/>
        <v>0</v>
      </c>
      <c r="AD170" s="125">
        <f t="shared" si="395"/>
        <v>0</v>
      </c>
      <c r="AE170" s="125">
        <f t="shared" si="395"/>
        <v>0</v>
      </c>
      <c r="AF170" s="125">
        <f t="shared" si="395"/>
        <v>0</v>
      </c>
      <c r="AG170" s="125">
        <f t="shared" si="395"/>
        <v>0</v>
      </c>
      <c r="AH170" s="125">
        <f t="shared" si="395"/>
        <v>0</v>
      </c>
      <c r="AI170" s="125">
        <f t="shared" si="395"/>
        <v>0</v>
      </c>
      <c r="AJ170" s="125">
        <f t="shared" si="395"/>
        <v>0</v>
      </c>
      <c r="AK170" s="125">
        <f t="shared" si="395"/>
        <v>0</v>
      </c>
      <c r="AL170" s="125">
        <f t="shared" ref="AL170:BQ170" si="396">AL140-AL50</f>
        <v>0</v>
      </c>
      <c r="AM170" s="125">
        <f t="shared" si="396"/>
        <v>0</v>
      </c>
      <c r="AN170" s="125">
        <f t="shared" si="396"/>
        <v>0</v>
      </c>
      <c r="AO170" s="125">
        <f t="shared" si="396"/>
        <v>0</v>
      </c>
      <c r="AP170" s="125">
        <f t="shared" si="396"/>
        <v>0</v>
      </c>
      <c r="AQ170" s="125">
        <f t="shared" si="396"/>
        <v>0</v>
      </c>
      <c r="AR170" s="125">
        <f t="shared" si="396"/>
        <v>0</v>
      </c>
      <c r="AS170" s="125">
        <f t="shared" si="396"/>
        <v>0</v>
      </c>
      <c r="AT170" s="125">
        <f t="shared" si="396"/>
        <v>0</v>
      </c>
      <c r="AU170" s="125">
        <f t="shared" si="396"/>
        <v>0</v>
      </c>
      <c r="AV170" s="125">
        <f t="shared" si="396"/>
        <v>0</v>
      </c>
      <c r="AW170" s="125">
        <f t="shared" si="396"/>
        <v>0</v>
      </c>
      <c r="AX170" s="125">
        <f t="shared" si="396"/>
        <v>0</v>
      </c>
      <c r="AY170" s="125">
        <f t="shared" si="396"/>
        <v>0</v>
      </c>
      <c r="AZ170" s="125">
        <f t="shared" si="396"/>
        <v>0</v>
      </c>
      <c r="BA170" s="125">
        <f t="shared" si="396"/>
        <v>0</v>
      </c>
      <c r="BB170" s="125">
        <f t="shared" si="396"/>
        <v>0</v>
      </c>
      <c r="BC170" s="125">
        <f t="shared" si="396"/>
        <v>0</v>
      </c>
      <c r="BD170" s="125">
        <f t="shared" si="396"/>
        <v>0</v>
      </c>
      <c r="BE170" s="125">
        <f t="shared" si="396"/>
        <v>0</v>
      </c>
      <c r="BF170" s="125">
        <f t="shared" si="396"/>
        <v>0</v>
      </c>
      <c r="BG170" s="125">
        <f t="shared" si="396"/>
        <v>0</v>
      </c>
      <c r="BH170" s="125">
        <f t="shared" si="396"/>
        <v>0</v>
      </c>
      <c r="BI170" s="125">
        <f t="shared" si="396"/>
        <v>0</v>
      </c>
      <c r="BJ170" s="125">
        <f t="shared" si="396"/>
        <v>0</v>
      </c>
      <c r="BK170" s="125">
        <f t="shared" si="396"/>
        <v>0</v>
      </c>
      <c r="BL170" s="125">
        <f t="shared" si="396"/>
        <v>0</v>
      </c>
      <c r="BM170" s="125">
        <f t="shared" si="396"/>
        <v>0</v>
      </c>
      <c r="BN170" s="125">
        <f t="shared" si="396"/>
        <v>0</v>
      </c>
      <c r="BO170" s="125">
        <f t="shared" si="396"/>
        <v>0</v>
      </c>
      <c r="BP170" s="125">
        <f t="shared" si="396"/>
        <v>0</v>
      </c>
      <c r="BQ170" s="125">
        <f t="shared" si="396"/>
        <v>0</v>
      </c>
      <c r="BR170" s="125">
        <f t="shared" ref="BR170:CW170" si="397">BR140-BR50</f>
        <v>0</v>
      </c>
      <c r="BS170" s="125">
        <f t="shared" si="397"/>
        <v>0</v>
      </c>
      <c r="BT170" s="125">
        <f t="shared" si="397"/>
        <v>0</v>
      </c>
      <c r="BU170" s="125">
        <f t="shared" si="397"/>
        <v>0</v>
      </c>
      <c r="BV170" s="125">
        <f t="shared" si="397"/>
        <v>0</v>
      </c>
      <c r="BW170" s="125">
        <f t="shared" si="397"/>
        <v>0</v>
      </c>
      <c r="BX170" s="125">
        <f t="shared" si="397"/>
        <v>0</v>
      </c>
      <c r="BY170" s="125">
        <f t="shared" si="397"/>
        <v>0</v>
      </c>
      <c r="BZ170" s="125">
        <f t="shared" si="397"/>
        <v>0</v>
      </c>
      <c r="CA170" s="125">
        <f t="shared" si="397"/>
        <v>0</v>
      </c>
      <c r="CB170" s="125">
        <f t="shared" si="397"/>
        <v>0</v>
      </c>
      <c r="CC170" s="125">
        <f t="shared" si="397"/>
        <v>0</v>
      </c>
      <c r="CD170" s="125">
        <f t="shared" si="397"/>
        <v>0</v>
      </c>
      <c r="CE170" s="125">
        <f t="shared" si="397"/>
        <v>0</v>
      </c>
      <c r="CF170" s="125">
        <f t="shared" si="397"/>
        <v>0</v>
      </c>
      <c r="CG170" s="125">
        <f t="shared" si="397"/>
        <v>0</v>
      </c>
      <c r="CH170" s="125">
        <f t="shared" si="397"/>
        <v>0</v>
      </c>
      <c r="CI170" s="125">
        <f t="shared" si="397"/>
        <v>0</v>
      </c>
      <c r="CJ170" s="125">
        <f t="shared" si="397"/>
        <v>0</v>
      </c>
      <c r="CK170" s="125">
        <f t="shared" si="397"/>
        <v>0</v>
      </c>
      <c r="CL170" s="125">
        <f t="shared" si="397"/>
        <v>0</v>
      </c>
      <c r="CM170" s="125">
        <f t="shared" si="397"/>
        <v>0</v>
      </c>
      <c r="CN170" s="125">
        <f t="shared" si="397"/>
        <v>0</v>
      </c>
      <c r="CO170" s="125">
        <f t="shared" si="397"/>
        <v>0</v>
      </c>
      <c r="CP170" s="125">
        <f t="shared" si="397"/>
        <v>0</v>
      </c>
      <c r="CQ170" s="125">
        <f t="shared" si="397"/>
        <v>0</v>
      </c>
      <c r="CR170" s="125">
        <f t="shared" si="397"/>
        <v>0</v>
      </c>
      <c r="CS170" s="125">
        <f t="shared" si="397"/>
        <v>0</v>
      </c>
      <c r="CT170" s="125">
        <f t="shared" si="397"/>
        <v>0</v>
      </c>
      <c r="CU170" s="125">
        <f t="shared" si="397"/>
        <v>0</v>
      </c>
      <c r="CV170" s="125">
        <f t="shared" si="397"/>
        <v>0</v>
      </c>
      <c r="CW170" s="125">
        <f t="shared" si="397"/>
        <v>0</v>
      </c>
      <c r="CX170" s="125">
        <f t="shared" ref="CX170:EC170" si="398">CX140-CX50</f>
        <v>0</v>
      </c>
      <c r="CY170" s="125">
        <f t="shared" si="398"/>
        <v>0</v>
      </c>
      <c r="CZ170" s="125">
        <f t="shared" si="398"/>
        <v>0</v>
      </c>
      <c r="DA170" s="125">
        <f t="shared" si="398"/>
        <v>0</v>
      </c>
      <c r="DB170" s="125">
        <f t="shared" si="398"/>
        <v>0</v>
      </c>
      <c r="DC170" s="125">
        <f t="shared" si="398"/>
        <v>0</v>
      </c>
      <c r="DD170" s="125">
        <f t="shared" si="398"/>
        <v>0</v>
      </c>
      <c r="DE170" s="125">
        <f t="shared" si="398"/>
        <v>0</v>
      </c>
      <c r="DF170" s="125">
        <f t="shared" si="398"/>
        <v>0</v>
      </c>
      <c r="DG170" s="125">
        <f t="shared" si="398"/>
        <v>0</v>
      </c>
      <c r="DH170" s="125">
        <f t="shared" si="398"/>
        <v>0</v>
      </c>
      <c r="DI170" s="125">
        <f t="shared" si="398"/>
        <v>0</v>
      </c>
      <c r="DJ170" s="125">
        <f t="shared" si="398"/>
        <v>0</v>
      </c>
      <c r="DK170" s="125">
        <f t="shared" si="398"/>
        <v>0</v>
      </c>
      <c r="DL170" s="125">
        <f t="shared" si="398"/>
        <v>0</v>
      </c>
      <c r="DM170" s="125">
        <f t="shared" si="398"/>
        <v>0</v>
      </c>
      <c r="DN170" s="125">
        <f t="shared" si="398"/>
        <v>0</v>
      </c>
      <c r="DO170" s="125">
        <f t="shared" si="398"/>
        <v>0</v>
      </c>
      <c r="DP170" s="125">
        <f t="shared" si="398"/>
        <v>0</v>
      </c>
      <c r="DQ170" s="125">
        <f t="shared" si="398"/>
        <v>0</v>
      </c>
      <c r="DR170" s="125">
        <f t="shared" si="398"/>
        <v>0</v>
      </c>
      <c r="DS170" s="125">
        <f t="shared" si="398"/>
        <v>0</v>
      </c>
      <c r="DT170" s="125">
        <f t="shared" si="398"/>
        <v>0</v>
      </c>
      <c r="DU170" s="125">
        <f t="shared" si="398"/>
        <v>0</v>
      </c>
      <c r="DV170" s="125">
        <f t="shared" si="398"/>
        <v>0</v>
      </c>
      <c r="DW170" s="125">
        <f t="shared" si="398"/>
        <v>0</v>
      </c>
      <c r="DX170" s="125">
        <f t="shared" si="398"/>
        <v>0</v>
      </c>
      <c r="DY170" s="125">
        <f t="shared" si="398"/>
        <v>0</v>
      </c>
      <c r="DZ170" s="125">
        <f t="shared" si="398"/>
        <v>0</v>
      </c>
      <c r="EA170" s="125">
        <f t="shared" si="398"/>
        <v>0</v>
      </c>
      <c r="EB170" s="125">
        <f t="shared" si="398"/>
        <v>0</v>
      </c>
      <c r="EC170" s="125">
        <f t="shared" si="398"/>
        <v>0</v>
      </c>
      <c r="ED170" s="125">
        <f t="shared" ref="ED170:FI170" si="399">ED140-ED50</f>
        <v>0</v>
      </c>
      <c r="EE170" s="125">
        <f t="shared" si="399"/>
        <v>0</v>
      </c>
      <c r="EF170" s="125">
        <f t="shared" si="399"/>
        <v>0</v>
      </c>
      <c r="EG170" s="125">
        <f t="shared" si="399"/>
        <v>0</v>
      </c>
      <c r="EH170" s="125">
        <f t="shared" si="399"/>
        <v>0</v>
      </c>
      <c r="EI170" s="125">
        <f t="shared" si="399"/>
        <v>0</v>
      </c>
      <c r="EJ170" s="125">
        <f t="shared" si="399"/>
        <v>0</v>
      </c>
      <c r="EK170" s="125">
        <f t="shared" si="399"/>
        <v>0</v>
      </c>
      <c r="EL170" s="125">
        <f t="shared" si="399"/>
        <v>0</v>
      </c>
      <c r="EM170" s="125">
        <f t="shared" si="399"/>
        <v>0</v>
      </c>
      <c r="EN170" s="125">
        <f t="shared" si="399"/>
        <v>0</v>
      </c>
      <c r="EO170" s="125">
        <f t="shared" si="399"/>
        <v>0</v>
      </c>
      <c r="EP170" s="125">
        <f t="shared" si="399"/>
        <v>0</v>
      </c>
      <c r="EQ170" s="125">
        <f t="shared" si="399"/>
        <v>0</v>
      </c>
      <c r="ER170" s="125">
        <f t="shared" si="399"/>
        <v>0</v>
      </c>
      <c r="ES170" s="125">
        <f t="shared" si="399"/>
        <v>0</v>
      </c>
      <c r="ET170" s="125">
        <f t="shared" si="399"/>
        <v>0</v>
      </c>
      <c r="EU170" s="125">
        <f t="shared" si="399"/>
        <v>0</v>
      </c>
      <c r="EV170" s="125">
        <f t="shared" si="399"/>
        <v>0</v>
      </c>
      <c r="EW170" s="125">
        <f t="shared" si="399"/>
        <v>0</v>
      </c>
      <c r="EX170" s="125">
        <f t="shared" si="399"/>
        <v>0</v>
      </c>
      <c r="EY170" s="125">
        <f t="shared" si="399"/>
        <v>0</v>
      </c>
      <c r="EZ170" s="125">
        <f t="shared" si="399"/>
        <v>0</v>
      </c>
      <c r="FA170" s="125">
        <f t="shared" si="399"/>
        <v>0</v>
      </c>
      <c r="FB170" s="125">
        <f t="shared" si="399"/>
        <v>0</v>
      </c>
      <c r="FC170" s="125">
        <f t="shared" si="399"/>
        <v>0</v>
      </c>
      <c r="FD170" s="125">
        <f t="shared" si="399"/>
        <v>0</v>
      </c>
      <c r="FE170" s="125">
        <f t="shared" si="399"/>
        <v>0</v>
      </c>
      <c r="FF170" s="125">
        <f t="shared" si="399"/>
        <v>0</v>
      </c>
      <c r="FG170" s="125">
        <f t="shared" si="399"/>
        <v>0</v>
      </c>
      <c r="FH170" s="125">
        <f t="shared" si="399"/>
        <v>0</v>
      </c>
      <c r="FI170" s="125">
        <f t="shared" si="399"/>
        <v>0</v>
      </c>
      <c r="FJ170" s="125">
        <f t="shared" ref="FJ170:FT170" si="400">FJ140-FJ50</f>
        <v>0</v>
      </c>
      <c r="FK170" s="125">
        <f t="shared" si="400"/>
        <v>0</v>
      </c>
      <c r="FL170" s="125">
        <f t="shared" si="400"/>
        <v>0</v>
      </c>
      <c r="FM170" s="125">
        <f t="shared" si="400"/>
        <v>0</v>
      </c>
      <c r="FN170" s="125">
        <f t="shared" si="400"/>
        <v>0</v>
      </c>
      <c r="FO170" s="125">
        <f t="shared" si="400"/>
        <v>0</v>
      </c>
      <c r="FP170" s="125">
        <f t="shared" si="400"/>
        <v>0</v>
      </c>
      <c r="FQ170" s="125">
        <f t="shared" si="400"/>
        <v>0</v>
      </c>
      <c r="FR170" s="125">
        <f t="shared" si="400"/>
        <v>0</v>
      </c>
      <c r="FS170" s="125">
        <f t="shared" si="400"/>
        <v>0</v>
      </c>
      <c r="FT170" s="125">
        <f t="shared" si="400"/>
        <v>0</v>
      </c>
      <c r="FU170" s="125">
        <f t="shared" si="384"/>
        <v>0</v>
      </c>
      <c r="FV170" s="125">
        <f t="shared" ref="FV170:GE170" si="401">FV140-FV50</f>
        <v>0</v>
      </c>
      <c r="FW170" s="125">
        <f t="shared" si="401"/>
        <v>0</v>
      </c>
      <c r="FX170" s="125">
        <f t="shared" si="401"/>
        <v>0</v>
      </c>
      <c r="FY170" s="125">
        <f t="shared" si="401"/>
        <v>0</v>
      </c>
      <c r="FZ170" s="125">
        <f t="shared" si="401"/>
        <v>0</v>
      </c>
      <c r="GA170" s="125">
        <f t="shared" si="401"/>
        <v>0</v>
      </c>
      <c r="GB170" s="125">
        <f t="shared" si="401"/>
        <v>0</v>
      </c>
      <c r="GC170" s="125">
        <f t="shared" si="401"/>
        <v>0</v>
      </c>
      <c r="GD170" s="125">
        <f t="shared" si="401"/>
        <v>0</v>
      </c>
      <c r="GE170" s="125">
        <f t="shared" si="401"/>
        <v>0</v>
      </c>
    </row>
    <row r="171" spans="1:187" s="93" customFormat="1" ht="21" customHeight="1">
      <c r="A171" s="43" t="str">
        <f>目录及说明!$C$3</f>
        <v>XX地区</v>
      </c>
      <c r="B171" s="43" t="str">
        <f>目录及说明!$C$4</f>
        <v>XX项目</v>
      </c>
      <c r="C171" s="92" t="s">
        <v>7</v>
      </c>
      <c r="D171" s="853"/>
      <c r="E171" s="51">
        <f t="shared" ref="E171" si="402">E141-E51</f>
        <v>0</v>
      </c>
      <c r="F171" s="51">
        <f t="shared" ref="F171:AK171" si="403">F141-F51</f>
        <v>0</v>
      </c>
      <c r="G171" s="51">
        <f t="shared" si="403"/>
        <v>0</v>
      </c>
      <c r="H171" s="51">
        <f t="shared" si="403"/>
        <v>0</v>
      </c>
      <c r="I171" s="51">
        <f t="shared" si="403"/>
        <v>0</v>
      </c>
      <c r="J171" s="51">
        <f t="shared" si="403"/>
        <v>0</v>
      </c>
      <c r="K171" s="51">
        <f t="shared" si="403"/>
        <v>0</v>
      </c>
      <c r="L171" s="51">
        <f t="shared" si="403"/>
        <v>0</v>
      </c>
      <c r="M171" s="51">
        <f t="shared" si="403"/>
        <v>0</v>
      </c>
      <c r="N171" s="51">
        <f t="shared" si="403"/>
        <v>0</v>
      </c>
      <c r="O171" s="51">
        <f t="shared" si="403"/>
        <v>0</v>
      </c>
      <c r="P171" s="51">
        <f t="shared" si="403"/>
        <v>0</v>
      </c>
      <c r="Q171" s="51">
        <f t="shared" si="403"/>
        <v>0</v>
      </c>
      <c r="R171" s="51">
        <f t="shared" si="403"/>
        <v>0</v>
      </c>
      <c r="S171" s="51">
        <f t="shared" si="403"/>
        <v>0</v>
      </c>
      <c r="T171" s="51">
        <f t="shared" si="403"/>
        <v>0</v>
      </c>
      <c r="U171" s="51">
        <f t="shared" si="403"/>
        <v>0</v>
      </c>
      <c r="V171" s="51">
        <f t="shared" si="403"/>
        <v>0</v>
      </c>
      <c r="W171" s="51">
        <f t="shared" si="403"/>
        <v>0</v>
      </c>
      <c r="X171" s="51">
        <f t="shared" si="403"/>
        <v>0</v>
      </c>
      <c r="Y171" s="51">
        <f t="shared" si="403"/>
        <v>0</v>
      </c>
      <c r="Z171" s="51">
        <f t="shared" si="403"/>
        <v>0</v>
      </c>
      <c r="AA171" s="51">
        <f t="shared" si="403"/>
        <v>0</v>
      </c>
      <c r="AB171" s="51">
        <f t="shared" si="403"/>
        <v>0</v>
      </c>
      <c r="AC171" s="51">
        <f t="shared" si="403"/>
        <v>0</v>
      </c>
      <c r="AD171" s="51">
        <f t="shared" si="403"/>
        <v>0</v>
      </c>
      <c r="AE171" s="51">
        <f t="shared" si="403"/>
        <v>0</v>
      </c>
      <c r="AF171" s="51">
        <f t="shared" si="403"/>
        <v>0</v>
      </c>
      <c r="AG171" s="51">
        <f t="shared" si="403"/>
        <v>0</v>
      </c>
      <c r="AH171" s="51">
        <f t="shared" si="403"/>
        <v>0</v>
      </c>
      <c r="AI171" s="51">
        <f t="shared" si="403"/>
        <v>0</v>
      </c>
      <c r="AJ171" s="51">
        <f t="shared" si="403"/>
        <v>0</v>
      </c>
      <c r="AK171" s="51">
        <f t="shared" si="403"/>
        <v>0</v>
      </c>
      <c r="AL171" s="51">
        <f t="shared" ref="AL171:BQ171" si="404">AL141-AL51</f>
        <v>0</v>
      </c>
      <c r="AM171" s="51">
        <f t="shared" si="404"/>
        <v>0</v>
      </c>
      <c r="AN171" s="51">
        <f t="shared" si="404"/>
        <v>0</v>
      </c>
      <c r="AO171" s="51">
        <f t="shared" si="404"/>
        <v>0</v>
      </c>
      <c r="AP171" s="51">
        <f t="shared" si="404"/>
        <v>0</v>
      </c>
      <c r="AQ171" s="51">
        <f t="shared" si="404"/>
        <v>0</v>
      </c>
      <c r="AR171" s="51">
        <f t="shared" si="404"/>
        <v>0</v>
      </c>
      <c r="AS171" s="51">
        <f t="shared" si="404"/>
        <v>0</v>
      </c>
      <c r="AT171" s="51">
        <f t="shared" si="404"/>
        <v>0</v>
      </c>
      <c r="AU171" s="51">
        <f t="shared" si="404"/>
        <v>0</v>
      </c>
      <c r="AV171" s="51">
        <f t="shared" si="404"/>
        <v>0</v>
      </c>
      <c r="AW171" s="51">
        <f t="shared" si="404"/>
        <v>0</v>
      </c>
      <c r="AX171" s="51">
        <f t="shared" si="404"/>
        <v>0</v>
      </c>
      <c r="AY171" s="51">
        <f t="shared" si="404"/>
        <v>0</v>
      </c>
      <c r="AZ171" s="51">
        <f t="shared" si="404"/>
        <v>0</v>
      </c>
      <c r="BA171" s="51">
        <f t="shared" si="404"/>
        <v>0</v>
      </c>
      <c r="BB171" s="51">
        <f t="shared" si="404"/>
        <v>0</v>
      </c>
      <c r="BC171" s="51">
        <f t="shared" si="404"/>
        <v>0</v>
      </c>
      <c r="BD171" s="51">
        <f t="shared" si="404"/>
        <v>0</v>
      </c>
      <c r="BE171" s="51">
        <f t="shared" si="404"/>
        <v>0</v>
      </c>
      <c r="BF171" s="51">
        <f t="shared" si="404"/>
        <v>0</v>
      </c>
      <c r="BG171" s="51">
        <f t="shared" si="404"/>
        <v>0</v>
      </c>
      <c r="BH171" s="51">
        <f t="shared" si="404"/>
        <v>0</v>
      </c>
      <c r="BI171" s="51">
        <f t="shared" si="404"/>
        <v>0</v>
      </c>
      <c r="BJ171" s="51">
        <f t="shared" si="404"/>
        <v>0</v>
      </c>
      <c r="BK171" s="51">
        <f t="shared" si="404"/>
        <v>0</v>
      </c>
      <c r="BL171" s="51">
        <f t="shared" si="404"/>
        <v>0</v>
      </c>
      <c r="BM171" s="51">
        <f t="shared" si="404"/>
        <v>0</v>
      </c>
      <c r="BN171" s="51">
        <f t="shared" si="404"/>
        <v>0</v>
      </c>
      <c r="BO171" s="51">
        <f t="shared" si="404"/>
        <v>0</v>
      </c>
      <c r="BP171" s="51">
        <f t="shared" si="404"/>
        <v>0</v>
      </c>
      <c r="BQ171" s="51">
        <f t="shared" si="404"/>
        <v>0</v>
      </c>
      <c r="BR171" s="51">
        <f t="shared" ref="BR171:CW171" si="405">BR141-BR51</f>
        <v>0</v>
      </c>
      <c r="BS171" s="51">
        <f t="shared" si="405"/>
        <v>0</v>
      </c>
      <c r="BT171" s="51">
        <f t="shared" si="405"/>
        <v>0</v>
      </c>
      <c r="BU171" s="51">
        <f t="shared" si="405"/>
        <v>0</v>
      </c>
      <c r="BV171" s="51">
        <f t="shared" si="405"/>
        <v>0</v>
      </c>
      <c r="BW171" s="51">
        <f t="shared" si="405"/>
        <v>0</v>
      </c>
      <c r="BX171" s="51">
        <f t="shared" si="405"/>
        <v>0</v>
      </c>
      <c r="BY171" s="51">
        <f t="shared" si="405"/>
        <v>0</v>
      </c>
      <c r="BZ171" s="51">
        <f t="shared" si="405"/>
        <v>0</v>
      </c>
      <c r="CA171" s="51">
        <f t="shared" si="405"/>
        <v>0</v>
      </c>
      <c r="CB171" s="51">
        <f t="shared" si="405"/>
        <v>0</v>
      </c>
      <c r="CC171" s="51">
        <f t="shared" si="405"/>
        <v>0</v>
      </c>
      <c r="CD171" s="51">
        <f t="shared" si="405"/>
        <v>0</v>
      </c>
      <c r="CE171" s="51">
        <f t="shared" si="405"/>
        <v>0</v>
      </c>
      <c r="CF171" s="51">
        <f t="shared" si="405"/>
        <v>0</v>
      </c>
      <c r="CG171" s="51">
        <f t="shared" si="405"/>
        <v>0</v>
      </c>
      <c r="CH171" s="51">
        <f t="shared" si="405"/>
        <v>0</v>
      </c>
      <c r="CI171" s="51">
        <f t="shared" si="405"/>
        <v>0</v>
      </c>
      <c r="CJ171" s="51">
        <f t="shared" si="405"/>
        <v>0</v>
      </c>
      <c r="CK171" s="51">
        <f t="shared" si="405"/>
        <v>0</v>
      </c>
      <c r="CL171" s="51">
        <f t="shared" si="405"/>
        <v>0</v>
      </c>
      <c r="CM171" s="51">
        <f t="shared" si="405"/>
        <v>0</v>
      </c>
      <c r="CN171" s="51">
        <f t="shared" si="405"/>
        <v>0</v>
      </c>
      <c r="CO171" s="51">
        <f t="shared" si="405"/>
        <v>0</v>
      </c>
      <c r="CP171" s="51">
        <f t="shared" si="405"/>
        <v>0</v>
      </c>
      <c r="CQ171" s="51">
        <f t="shared" si="405"/>
        <v>0</v>
      </c>
      <c r="CR171" s="51">
        <f t="shared" si="405"/>
        <v>0</v>
      </c>
      <c r="CS171" s="51">
        <f t="shared" si="405"/>
        <v>0</v>
      </c>
      <c r="CT171" s="51">
        <f t="shared" si="405"/>
        <v>0</v>
      </c>
      <c r="CU171" s="51">
        <f t="shared" si="405"/>
        <v>0</v>
      </c>
      <c r="CV171" s="51">
        <f t="shared" si="405"/>
        <v>0</v>
      </c>
      <c r="CW171" s="51">
        <f t="shared" si="405"/>
        <v>0</v>
      </c>
      <c r="CX171" s="51">
        <f t="shared" ref="CX171:EC171" si="406">CX141-CX51</f>
        <v>0</v>
      </c>
      <c r="CY171" s="51">
        <f t="shared" si="406"/>
        <v>0</v>
      </c>
      <c r="CZ171" s="51">
        <f t="shared" si="406"/>
        <v>0</v>
      </c>
      <c r="DA171" s="51">
        <f t="shared" si="406"/>
        <v>0</v>
      </c>
      <c r="DB171" s="51">
        <f t="shared" si="406"/>
        <v>0</v>
      </c>
      <c r="DC171" s="51">
        <f t="shared" si="406"/>
        <v>0</v>
      </c>
      <c r="DD171" s="51">
        <f t="shared" si="406"/>
        <v>0</v>
      </c>
      <c r="DE171" s="51">
        <f t="shared" si="406"/>
        <v>0</v>
      </c>
      <c r="DF171" s="51">
        <f t="shared" si="406"/>
        <v>0</v>
      </c>
      <c r="DG171" s="51">
        <f t="shared" si="406"/>
        <v>0</v>
      </c>
      <c r="DH171" s="51">
        <f t="shared" si="406"/>
        <v>0</v>
      </c>
      <c r="DI171" s="51">
        <f t="shared" si="406"/>
        <v>0</v>
      </c>
      <c r="DJ171" s="51">
        <f t="shared" si="406"/>
        <v>0</v>
      </c>
      <c r="DK171" s="51">
        <f t="shared" si="406"/>
        <v>0</v>
      </c>
      <c r="DL171" s="51">
        <f t="shared" si="406"/>
        <v>0</v>
      </c>
      <c r="DM171" s="51">
        <f t="shared" si="406"/>
        <v>0</v>
      </c>
      <c r="DN171" s="51">
        <f t="shared" si="406"/>
        <v>0</v>
      </c>
      <c r="DO171" s="51">
        <f t="shared" si="406"/>
        <v>0</v>
      </c>
      <c r="DP171" s="51">
        <f t="shared" si="406"/>
        <v>0</v>
      </c>
      <c r="DQ171" s="51">
        <f t="shared" si="406"/>
        <v>0</v>
      </c>
      <c r="DR171" s="51">
        <f t="shared" si="406"/>
        <v>0</v>
      </c>
      <c r="DS171" s="51">
        <f t="shared" si="406"/>
        <v>0</v>
      </c>
      <c r="DT171" s="51">
        <f t="shared" si="406"/>
        <v>0</v>
      </c>
      <c r="DU171" s="51">
        <f t="shared" si="406"/>
        <v>0</v>
      </c>
      <c r="DV171" s="51">
        <f t="shared" si="406"/>
        <v>0</v>
      </c>
      <c r="DW171" s="51">
        <f t="shared" si="406"/>
        <v>0</v>
      </c>
      <c r="DX171" s="51">
        <f t="shared" si="406"/>
        <v>0</v>
      </c>
      <c r="DY171" s="51">
        <f t="shared" si="406"/>
        <v>0</v>
      </c>
      <c r="DZ171" s="51">
        <f t="shared" si="406"/>
        <v>0</v>
      </c>
      <c r="EA171" s="51">
        <f t="shared" si="406"/>
        <v>0</v>
      </c>
      <c r="EB171" s="51">
        <f t="shared" si="406"/>
        <v>0</v>
      </c>
      <c r="EC171" s="51">
        <f t="shared" si="406"/>
        <v>0</v>
      </c>
      <c r="ED171" s="51">
        <f t="shared" ref="ED171:FI171" si="407">ED141-ED51</f>
        <v>0</v>
      </c>
      <c r="EE171" s="51">
        <f t="shared" si="407"/>
        <v>0</v>
      </c>
      <c r="EF171" s="51">
        <f t="shared" si="407"/>
        <v>0</v>
      </c>
      <c r="EG171" s="51">
        <f t="shared" si="407"/>
        <v>0</v>
      </c>
      <c r="EH171" s="51">
        <f t="shared" si="407"/>
        <v>0</v>
      </c>
      <c r="EI171" s="51">
        <f t="shared" si="407"/>
        <v>0</v>
      </c>
      <c r="EJ171" s="51">
        <f t="shared" si="407"/>
        <v>0</v>
      </c>
      <c r="EK171" s="51">
        <f t="shared" si="407"/>
        <v>0</v>
      </c>
      <c r="EL171" s="51">
        <f t="shared" si="407"/>
        <v>0</v>
      </c>
      <c r="EM171" s="51">
        <f t="shared" si="407"/>
        <v>0</v>
      </c>
      <c r="EN171" s="51">
        <f t="shared" si="407"/>
        <v>0</v>
      </c>
      <c r="EO171" s="51">
        <f t="shared" si="407"/>
        <v>0</v>
      </c>
      <c r="EP171" s="51">
        <f t="shared" si="407"/>
        <v>0</v>
      </c>
      <c r="EQ171" s="51">
        <f t="shared" si="407"/>
        <v>0</v>
      </c>
      <c r="ER171" s="51">
        <f t="shared" si="407"/>
        <v>0</v>
      </c>
      <c r="ES171" s="51">
        <f t="shared" si="407"/>
        <v>0</v>
      </c>
      <c r="ET171" s="51">
        <f t="shared" si="407"/>
        <v>0</v>
      </c>
      <c r="EU171" s="51">
        <f t="shared" si="407"/>
        <v>0</v>
      </c>
      <c r="EV171" s="51">
        <f t="shared" si="407"/>
        <v>0</v>
      </c>
      <c r="EW171" s="51">
        <f t="shared" si="407"/>
        <v>0</v>
      </c>
      <c r="EX171" s="51">
        <f t="shared" si="407"/>
        <v>0</v>
      </c>
      <c r="EY171" s="51">
        <f t="shared" si="407"/>
        <v>0</v>
      </c>
      <c r="EZ171" s="51">
        <f t="shared" si="407"/>
        <v>0</v>
      </c>
      <c r="FA171" s="51">
        <f t="shared" si="407"/>
        <v>0</v>
      </c>
      <c r="FB171" s="51">
        <f t="shared" si="407"/>
        <v>0</v>
      </c>
      <c r="FC171" s="51">
        <f t="shared" si="407"/>
        <v>0</v>
      </c>
      <c r="FD171" s="51">
        <f t="shared" si="407"/>
        <v>0</v>
      </c>
      <c r="FE171" s="51">
        <f t="shared" si="407"/>
        <v>0</v>
      </c>
      <c r="FF171" s="51">
        <f t="shared" si="407"/>
        <v>0</v>
      </c>
      <c r="FG171" s="51">
        <f t="shared" si="407"/>
        <v>0</v>
      </c>
      <c r="FH171" s="51">
        <f t="shared" si="407"/>
        <v>0</v>
      </c>
      <c r="FI171" s="51">
        <f t="shared" si="407"/>
        <v>0</v>
      </c>
      <c r="FJ171" s="51">
        <f t="shared" ref="FJ171:FT171" si="408">FJ141-FJ51</f>
        <v>0</v>
      </c>
      <c r="FK171" s="51">
        <f t="shared" si="408"/>
        <v>0</v>
      </c>
      <c r="FL171" s="51">
        <f t="shared" si="408"/>
        <v>0</v>
      </c>
      <c r="FM171" s="51">
        <f t="shared" si="408"/>
        <v>0</v>
      </c>
      <c r="FN171" s="51">
        <f t="shared" si="408"/>
        <v>0</v>
      </c>
      <c r="FO171" s="51">
        <f t="shared" si="408"/>
        <v>0</v>
      </c>
      <c r="FP171" s="51">
        <f t="shared" si="408"/>
        <v>0</v>
      </c>
      <c r="FQ171" s="51">
        <f t="shared" si="408"/>
        <v>0</v>
      </c>
      <c r="FR171" s="51">
        <f t="shared" si="408"/>
        <v>0</v>
      </c>
      <c r="FS171" s="51">
        <f t="shared" si="408"/>
        <v>0</v>
      </c>
      <c r="FT171" s="51">
        <f t="shared" si="408"/>
        <v>0</v>
      </c>
      <c r="FU171" s="51">
        <f t="shared" si="384"/>
        <v>0</v>
      </c>
      <c r="FV171" s="51">
        <f t="shared" ref="FV171:GE171" si="409">FV141-FV51</f>
        <v>0</v>
      </c>
      <c r="FW171" s="51">
        <f t="shared" si="409"/>
        <v>0</v>
      </c>
      <c r="FX171" s="51">
        <f t="shared" si="409"/>
        <v>0</v>
      </c>
      <c r="FY171" s="51">
        <f t="shared" si="409"/>
        <v>0</v>
      </c>
      <c r="FZ171" s="51">
        <f t="shared" si="409"/>
        <v>0</v>
      </c>
      <c r="GA171" s="51">
        <f t="shared" si="409"/>
        <v>0</v>
      </c>
      <c r="GB171" s="51">
        <f t="shared" si="409"/>
        <v>0</v>
      </c>
      <c r="GC171" s="51">
        <f t="shared" si="409"/>
        <v>0</v>
      </c>
      <c r="GD171" s="51">
        <f t="shared" si="409"/>
        <v>0</v>
      </c>
      <c r="GE171" s="51">
        <f t="shared" si="409"/>
        <v>0</v>
      </c>
    </row>
    <row r="172" spans="1:187" s="93" customFormat="1" ht="21" customHeight="1" outlineLevel="1">
      <c r="A172" s="43" t="str">
        <f>目录及说明!$C$3</f>
        <v>XX地区</v>
      </c>
      <c r="B172" s="43" t="str">
        <f>目录及说明!$C$4</f>
        <v>XX项目</v>
      </c>
      <c r="C172" s="94" t="str">
        <f t="shared" ref="C172:C175" si="410">C22</f>
        <v>类别1</v>
      </c>
      <c r="D172" s="853"/>
      <c r="E172" s="125">
        <f t="shared" ref="E172" si="411">E142-E52</f>
        <v>0</v>
      </c>
      <c r="F172" s="125">
        <f t="shared" ref="F172:AK172" si="412">F142-F52</f>
        <v>0</v>
      </c>
      <c r="G172" s="125">
        <f t="shared" si="412"/>
        <v>0</v>
      </c>
      <c r="H172" s="125">
        <f t="shared" si="412"/>
        <v>0</v>
      </c>
      <c r="I172" s="125">
        <f t="shared" si="412"/>
        <v>0</v>
      </c>
      <c r="J172" s="125">
        <f t="shared" si="412"/>
        <v>0</v>
      </c>
      <c r="K172" s="125">
        <f t="shared" si="412"/>
        <v>0</v>
      </c>
      <c r="L172" s="125">
        <f t="shared" si="412"/>
        <v>0</v>
      </c>
      <c r="M172" s="125">
        <f t="shared" si="412"/>
        <v>0</v>
      </c>
      <c r="N172" s="125">
        <f t="shared" si="412"/>
        <v>0</v>
      </c>
      <c r="O172" s="125">
        <f t="shared" si="412"/>
        <v>0</v>
      </c>
      <c r="P172" s="125">
        <f t="shared" si="412"/>
        <v>0</v>
      </c>
      <c r="Q172" s="125">
        <f t="shared" si="412"/>
        <v>0</v>
      </c>
      <c r="R172" s="125">
        <f t="shared" si="412"/>
        <v>0</v>
      </c>
      <c r="S172" s="125">
        <f t="shared" si="412"/>
        <v>0</v>
      </c>
      <c r="T172" s="125">
        <f t="shared" si="412"/>
        <v>0</v>
      </c>
      <c r="U172" s="125">
        <f t="shared" si="412"/>
        <v>0</v>
      </c>
      <c r="V172" s="125">
        <f t="shared" si="412"/>
        <v>0</v>
      </c>
      <c r="W172" s="125">
        <f t="shared" si="412"/>
        <v>0</v>
      </c>
      <c r="X172" s="125">
        <f t="shared" si="412"/>
        <v>0</v>
      </c>
      <c r="Y172" s="125">
        <f t="shared" si="412"/>
        <v>0</v>
      </c>
      <c r="Z172" s="125">
        <f t="shared" si="412"/>
        <v>0</v>
      </c>
      <c r="AA172" s="125">
        <f t="shared" si="412"/>
        <v>0</v>
      </c>
      <c r="AB172" s="125">
        <f t="shared" si="412"/>
        <v>0</v>
      </c>
      <c r="AC172" s="125">
        <f t="shared" si="412"/>
        <v>0</v>
      </c>
      <c r="AD172" s="125">
        <f t="shared" si="412"/>
        <v>0</v>
      </c>
      <c r="AE172" s="125">
        <f t="shared" si="412"/>
        <v>0</v>
      </c>
      <c r="AF172" s="125">
        <f t="shared" si="412"/>
        <v>0</v>
      </c>
      <c r="AG172" s="125">
        <f t="shared" si="412"/>
        <v>0</v>
      </c>
      <c r="AH172" s="125">
        <f t="shared" si="412"/>
        <v>0</v>
      </c>
      <c r="AI172" s="125">
        <f t="shared" si="412"/>
        <v>0</v>
      </c>
      <c r="AJ172" s="125">
        <f t="shared" si="412"/>
        <v>0</v>
      </c>
      <c r="AK172" s="125">
        <f t="shared" si="412"/>
        <v>0</v>
      </c>
      <c r="AL172" s="125">
        <f t="shared" ref="AL172:BQ172" si="413">AL142-AL52</f>
        <v>0</v>
      </c>
      <c r="AM172" s="125">
        <f t="shared" si="413"/>
        <v>0</v>
      </c>
      <c r="AN172" s="125">
        <f t="shared" si="413"/>
        <v>0</v>
      </c>
      <c r="AO172" s="125">
        <f t="shared" si="413"/>
        <v>0</v>
      </c>
      <c r="AP172" s="125">
        <f t="shared" si="413"/>
        <v>0</v>
      </c>
      <c r="AQ172" s="125">
        <f t="shared" si="413"/>
        <v>0</v>
      </c>
      <c r="AR172" s="125">
        <f t="shared" si="413"/>
        <v>0</v>
      </c>
      <c r="AS172" s="125">
        <f t="shared" si="413"/>
        <v>0</v>
      </c>
      <c r="AT172" s="125">
        <f t="shared" si="413"/>
        <v>0</v>
      </c>
      <c r="AU172" s="125">
        <f t="shared" si="413"/>
        <v>0</v>
      </c>
      <c r="AV172" s="125">
        <f t="shared" si="413"/>
        <v>0</v>
      </c>
      <c r="AW172" s="125">
        <f t="shared" si="413"/>
        <v>0</v>
      </c>
      <c r="AX172" s="125">
        <f t="shared" si="413"/>
        <v>0</v>
      </c>
      <c r="AY172" s="125">
        <f t="shared" si="413"/>
        <v>0</v>
      </c>
      <c r="AZ172" s="125">
        <f t="shared" si="413"/>
        <v>0</v>
      </c>
      <c r="BA172" s="125">
        <f t="shared" si="413"/>
        <v>0</v>
      </c>
      <c r="BB172" s="125">
        <f t="shared" si="413"/>
        <v>0</v>
      </c>
      <c r="BC172" s="125">
        <f t="shared" si="413"/>
        <v>0</v>
      </c>
      <c r="BD172" s="125">
        <f t="shared" si="413"/>
        <v>0</v>
      </c>
      <c r="BE172" s="125">
        <f t="shared" si="413"/>
        <v>0</v>
      </c>
      <c r="BF172" s="125">
        <f t="shared" si="413"/>
        <v>0</v>
      </c>
      <c r="BG172" s="125">
        <f t="shared" si="413"/>
        <v>0</v>
      </c>
      <c r="BH172" s="125">
        <f t="shared" si="413"/>
        <v>0</v>
      </c>
      <c r="BI172" s="125">
        <f t="shared" si="413"/>
        <v>0</v>
      </c>
      <c r="BJ172" s="125">
        <f t="shared" si="413"/>
        <v>0</v>
      </c>
      <c r="BK172" s="125">
        <f t="shared" si="413"/>
        <v>0</v>
      </c>
      <c r="BL172" s="125">
        <f t="shared" si="413"/>
        <v>0</v>
      </c>
      <c r="BM172" s="125">
        <f t="shared" si="413"/>
        <v>0</v>
      </c>
      <c r="BN172" s="125">
        <f t="shared" si="413"/>
        <v>0</v>
      </c>
      <c r="BO172" s="125">
        <f t="shared" si="413"/>
        <v>0</v>
      </c>
      <c r="BP172" s="125">
        <f t="shared" si="413"/>
        <v>0</v>
      </c>
      <c r="BQ172" s="125">
        <f t="shared" si="413"/>
        <v>0</v>
      </c>
      <c r="BR172" s="125">
        <f t="shared" ref="BR172:CW172" si="414">BR142-BR52</f>
        <v>0</v>
      </c>
      <c r="BS172" s="125">
        <f t="shared" si="414"/>
        <v>0</v>
      </c>
      <c r="BT172" s="125">
        <f t="shared" si="414"/>
        <v>0</v>
      </c>
      <c r="BU172" s="125">
        <f t="shared" si="414"/>
        <v>0</v>
      </c>
      <c r="BV172" s="125">
        <f t="shared" si="414"/>
        <v>0</v>
      </c>
      <c r="BW172" s="125">
        <f t="shared" si="414"/>
        <v>0</v>
      </c>
      <c r="BX172" s="125">
        <f t="shared" si="414"/>
        <v>0</v>
      </c>
      <c r="BY172" s="125">
        <f t="shared" si="414"/>
        <v>0</v>
      </c>
      <c r="BZ172" s="125">
        <f t="shared" si="414"/>
        <v>0</v>
      </c>
      <c r="CA172" s="125">
        <f t="shared" si="414"/>
        <v>0</v>
      </c>
      <c r="CB172" s="125">
        <f t="shared" si="414"/>
        <v>0</v>
      </c>
      <c r="CC172" s="125">
        <f t="shared" si="414"/>
        <v>0</v>
      </c>
      <c r="CD172" s="125">
        <f t="shared" si="414"/>
        <v>0</v>
      </c>
      <c r="CE172" s="125">
        <f t="shared" si="414"/>
        <v>0</v>
      </c>
      <c r="CF172" s="125">
        <f t="shared" si="414"/>
        <v>0</v>
      </c>
      <c r="CG172" s="125">
        <f t="shared" si="414"/>
        <v>0</v>
      </c>
      <c r="CH172" s="125">
        <f t="shared" si="414"/>
        <v>0</v>
      </c>
      <c r="CI172" s="125">
        <f t="shared" si="414"/>
        <v>0</v>
      </c>
      <c r="CJ172" s="125">
        <f t="shared" si="414"/>
        <v>0</v>
      </c>
      <c r="CK172" s="125">
        <f t="shared" si="414"/>
        <v>0</v>
      </c>
      <c r="CL172" s="125">
        <f t="shared" si="414"/>
        <v>0</v>
      </c>
      <c r="CM172" s="125">
        <f t="shared" si="414"/>
        <v>0</v>
      </c>
      <c r="CN172" s="125">
        <f t="shared" si="414"/>
        <v>0</v>
      </c>
      <c r="CO172" s="125">
        <f t="shared" si="414"/>
        <v>0</v>
      </c>
      <c r="CP172" s="125">
        <f t="shared" si="414"/>
        <v>0</v>
      </c>
      <c r="CQ172" s="125">
        <f t="shared" si="414"/>
        <v>0</v>
      </c>
      <c r="CR172" s="125">
        <f t="shared" si="414"/>
        <v>0</v>
      </c>
      <c r="CS172" s="125">
        <f t="shared" si="414"/>
        <v>0</v>
      </c>
      <c r="CT172" s="125">
        <f t="shared" si="414"/>
        <v>0</v>
      </c>
      <c r="CU172" s="125">
        <f t="shared" si="414"/>
        <v>0</v>
      </c>
      <c r="CV172" s="125">
        <f t="shared" si="414"/>
        <v>0</v>
      </c>
      <c r="CW172" s="125">
        <f t="shared" si="414"/>
        <v>0</v>
      </c>
      <c r="CX172" s="125">
        <f t="shared" ref="CX172:EC172" si="415">CX142-CX52</f>
        <v>0</v>
      </c>
      <c r="CY172" s="125">
        <f t="shared" si="415"/>
        <v>0</v>
      </c>
      <c r="CZ172" s="125">
        <f t="shared" si="415"/>
        <v>0</v>
      </c>
      <c r="DA172" s="125">
        <f t="shared" si="415"/>
        <v>0</v>
      </c>
      <c r="DB172" s="125">
        <f t="shared" si="415"/>
        <v>0</v>
      </c>
      <c r="DC172" s="125">
        <f t="shared" si="415"/>
        <v>0</v>
      </c>
      <c r="DD172" s="125">
        <f t="shared" si="415"/>
        <v>0</v>
      </c>
      <c r="DE172" s="125">
        <f t="shared" si="415"/>
        <v>0</v>
      </c>
      <c r="DF172" s="125">
        <f t="shared" si="415"/>
        <v>0</v>
      </c>
      <c r="DG172" s="125">
        <f t="shared" si="415"/>
        <v>0</v>
      </c>
      <c r="DH172" s="125">
        <f t="shared" si="415"/>
        <v>0</v>
      </c>
      <c r="DI172" s="125">
        <f t="shared" si="415"/>
        <v>0</v>
      </c>
      <c r="DJ172" s="125">
        <f t="shared" si="415"/>
        <v>0</v>
      </c>
      <c r="DK172" s="125">
        <f t="shared" si="415"/>
        <v>0</v>
      </c>
      <c r="DL172" s="125">
        <f t="shared" si="415"/>
        <v>0</v>
      </c>
      <c r="DM172" s="125">
        <f t="shared" si="415"/>
        <v>0</v>
      </c>
      <c r="DN172" s="125">
        <f t="shared" si="415"/>
        <v>0</v>
      </c>
      <c r="DO172" s="125">
        <f t="shared" si="415"/>
        <v>0</v>
      </c>
      <c r="DP172" s="125">
        <f t="shared" si="415"/>
        <v>0</v>
      </c>
      <c r="DQ172" s="125">
        <f t="shared" si="415"/>
        <v>0</v>
      </c>
      <c r="DR172" s="125">
        <f t="shared" si="415"/>
        <v>0</v>
      </c>
      <c r="DS172" s="125">
        <f t="shared" si="415"/>
        <v>0</v>
      </c>
      <c r="DT172" s="125">
        <f t="shared" si="415"/>
        <v>0</v>
      </c>
      <c r="DU172" s="125">
        <f t="shared" si="415"/>
        <v>0</v>
      </c>
      <c r="DV172" s="125">
        <f t="shared" si="415"/>
        <v>0</v>
      </c>
      <c r="DW172" s="125">
        <f t="shared" si="415"/>
        <v>0</v>
      </c>
      <c r="DX172" s="125">
        <f t="shared" si="415"/>
        <v>0</v>
      </c>
      <c r="DY172" s="125">
        <f t="shared" si="415"/>
        <v>0</v>
      </c>
      <c r="DZ172" s="125">
        <f t="shared" si="415"/>
        <v>0</v>
      </c>
      <c r="EA172" s="125">
        <f t="shared" si="415"/>
        <v>0</v>
      </c>
      <c r="EB172" s="125">
        <f t="shared" si="415"/>
        <v>0</v>
      </c>
      <c r="EC172" s="125">
        <f t="shared" si="415"/>
        <v>0</v>
      </c>
      <c r="ED172" s="125">
        <f t="shared" ref="ED172:FI172" si="416">ED142-ED52</f>
        <v>0</v>
      </c>
      <c r="EE172" s="125">
        <f t="shared" si="416"/>
        <v>0</v>
      </c>
      <c r="EF172" s="125">
        <f t="shared" si="416"/>
        <v>0</v>
      </c>
      <c r="EG172" s="125">
        <f t="shared" si="416"/>
        <v>0</v>
      </c>
      <c r="EH172" s="125">
        <f t="shared" si="416"/>
        <v>0</v>
      </c>
      <c r="EI172" s="125">
        <f t="shared" si="416"/>
        <v>0</v>
      </c>
      <c r="EJ172" s="125">
        <f t="shared" si="416"/>
        <v>0</v>
      </c>
      <c r="EK172" s="125">
        <f t="shared" si="416"/>
        <v>0</v>
      </c>
      <c r="EL172" s="125">
        <f t="shared" si="416"/>
        <v>0</v>
      </c>
      <c r="EM172" s="125">
        <f t="shared" si="416"/>
        <v>0</v>
      </c>
      <c r="EN172" s="125">
        <f t="shared" si="416"/>
        <v>0</v>
      </c>
      <c r="EO172" s="125">
        <f t="shared" si="416"/>
        <v>0</v>
      </c>
      <c r="EP172" s="125">
        <f t="shared" si="416"/>
        <v>0</v>
      </c>
      <c r="EQ172" s="125">
        <f t="shared" si="416"/>
        <v>0</v>
      </c>
      <c r="ER172" s="125">
        <f t="shared" si="416"/>
        <v>0</v>
      </c>
      <c r="ES172" s="125">
        <f t="shared" si="416"/>
        <v>0</v>
      </c>
      <c r="ET172" s="125">
        <f t="shared" si="416"/>
        <v>0</v>
      </c>
      <c r="EU172" s="125">
        <f t="shared" si="416"/>
        <v>0</v>
      </c>
      <c r="EV172" s="125">
        <f t="shared" si="416"/>
        <v>0</v>
      </c>
      <c r="EW172" s="125">
        <f t="shared" si="416"/>
        <v>0</v>
      </c>
      <c r="EX172" s="125">
        <f t="shared" si="416"/>
        <v>0</v>
      </c>
      <c r="EY172" s="125">
        <f t="shared" si="416"/>
        <v>0</v>
      </c>
      <c r="EZ172" s="125">
        <f t="shared" si="416"/>
        <v>0</v>
      </c>
      <c r="FA172" s="125">
        <f t="shared" si="416"/>
        <v>0</v>
      </c>
      <c r="FB172" s="125">
        <f t="shared" si="416"/>
        <v>0</v>
      </c>
      <c r="FC172" s="125">
        <f t="shared" si="416"/>
        <v>0</v>
      </c>
      <c r="FD172" s="125">
        <f t="shared" si="416"/>
        <v>0</v>
      </c>
      <c r="FE172" s="125">
        <f t="shared" si="416"/>
        <v>0</v>
      </c>
      <c r="FF172" s="125">
        <f t="shared" si="416"/>
        <v>0</v>
      </c>
      <c r="FG172" s="125">
        <f t="shared" si="416"/>
        <v>0</v>
      </c>
      <c r="FH172" s="125">
        <f t="shared" si="416"/>
        <v>0</v>
      </c>
      <c r="FI172" s="125">
        <f t="shared" si="416"/>
        <v>0</v>
      </c>
      <c r="FJ172" s="125">
        <f t="shared" ref="FJ172:FT172" si="417">FJ142-FJ52</f>
        <v>0</v>
      </c>
      <c r="FK172" s="125">
        <f t="shared" si="417"/>
        <v>0</v>
      </c>
      <c r="FL172" s="125">
        <f t="shared" si="417"/>
        <v>0</v>
      </c>
      <c r="FM172" s="125">
        <f t="shared" si="417"/>
        <v>0</v>
      </c>
      <c r="FN172" s="125">
        <f t="shared" si="417"/>
        <v>0</v>
      </c>
      <c r="FO172" s="125">
        <f t="shared" si="417"/>
        <v>0</v>
      </c>
      <c r="FP172" s="125">
        <f t="shared" si="417"/>
        <v>0</v>
      </c>
      <c r="FQ172" s="125">
        <f t="shared" si="417"/>
        <v>0</v>
      </c>
      <c r="FR172" s="125">
        <f t="shared" si="417"/>
        <v>0</v>
      </c>
      <c r="FS172" s="125">
        <f t="shared" si="417"/>
        <v>0</v>
      </c>
      <c r="FT172" s="125">
        <f t="shared" si="417"/>
        <v>0</v>
      </c>
      <c r="FU172" s="125">
        <f t="shared" si="384"/>
        <v>0</v>
      </c>
      <c r="FV172" s="125">
        <f t="shared" ref="FV172:GE172" si="418">FV142-FV52</f>
        <v>0</v>
      </c>
      <c r="FW172" s="125">
        <f t="shared" si="418"/>
        <v>0</v>
      </c>
      <c r="FX172" s="125">
        <f t="shared" si="418"/>
        <v>0</v>
      </c>
      <c r="FY172" s="125">
        <f t="shared" si="418"/>
        <v>0</v>
      </c>
      <c r="FZ172" s="125">
        <f t="shared" si="418"/>
        <v>0</v>
      </c>
      <c r="GA172" s="125">
        <f t="shared" si="418"/>
        <v>0</v>
      </c>
      <c r="GB172" s="125">
        <f t="shared" si="418"/>
        <v>0</v>
      </c>
      <c r="GC172" s="125">
        <f t="shared" si="418"/>
        <v>0</v>
      </c>
      <c r="GD172" s="125">
        <f t="shared" si="418"/>
        <v>0</v>
      </c>
      <c r="GE172" s="125">
        <f t="shared" si="418"/>
        <v>0</v>
      </c>
    </row>
    <row r="173" spans="1:187" s="93" customFormat="1" ht="21" customHeight="1" outlineLevel="1">
      <c r="A173" s="43" t="str">
        <f>目录及说明!$C$3</f>
        <v>XX地区</v>
      </c>
      <c r="B173" s="43" t="str">
        <f>目录及说明!$C$4</f>
        <v>XX项目</v>
      </c>
      <c r="C173" s="94" t="str">
        <f t="shared" si="410"/>
        <v>类别2</v>
      </c>
      <c r="D173" s="853"/>
      <c r="E173" s="125">
        <f t="shared" ref="E173" si="419">E143-E53</f>
        <v>0</v>
      </c>
      <c r="F173" s="125">
        <f t="shared" ref="F173:AK173" si="420">F143-F53</f>
        <v>0</v>
      </c>
      <c r="G173" s="125">
        <f t="shared" si="420"/>
        <v>0</v>
      </c>
      <c r="H173" s="125">
        <f t="shared" si="420"/>
        <v>0</v>
      </c>
      <c r="I173" s="125">
        <f t="shared" si="420"/>
        <v>0</v>
      </c>
      <c r="J173" s="125">
        <f t="shared" si="420"/>
        <v>0</v>
      </c>
      <c r="K173" s="125">
        <f t="shared" si="420"/>
        <v>0</v>
      </c>
      <c r="L173" s="125">
        <f t="shared" si="420"/>
        <v>0</v>
      </c>
      <c r="M173" s="125">
        <f t="shared" si="420"/>
        <v>0</v>
      </c>
      <c r="N173" s="125">
        <f t="shared" si="420"/>
        <v>0</v>
      </c>
      <c r="O173" s="125">
        <f t="shared" si="420"/>
        <v>0</v>
      </c>
      <c r="P173" s="125">
        <f t="shared" si="420"/>
        <v>0</v>
      </c>
      <c r="Q173" s="125">
        <f t="shared" si="420"/>
        <v>0</v>
      </c>
      <c r="R173" s="125">
        <f t="shared" si="420"/>
        <v>0</v>
      </c>
      <c r="S173" s="125">
        <f t="shared" si="420"/>
        <v>0</v>
      </c>
      <c r="T173" s="125">
        <f t="shared" si="420"/>
        <v>0</v>
      </c>
      <c r="U173" s="125">
        <f t="shared" si="420"/>
        <v>0</v>
      </c>
      <c r="V173" s="125">
        <f t="shared" si="420"/>
        <v>0</v>
      </c>
      <c r="W173" s="125">
        <f t="shared" si="420"/>
        <v>0</v>
      </c>
      <c r="X173" s="125">
        <f t="shared" si="420"/>
        <v>0</v>
      </c>
      <c r="Y173" s="125">
        <f t="shared" si="420"/>
        <v>0</v>
      </c>
      <c r="Z173" s="125">
        <f t="shared" si="420"/>
        <v>0</v>
      </c>
      <c r="AA173" s="125">
        <f t="shared" si="420"/>
        <v>0</v>
      </c>
      <c r="AB173" s="125">
        <f t="shared" si="420"/>
        <v>0</v>
      </c>
      <c r="AC173" s="125">
        <f t="shared" si="420"/>
        <v>0</v>
      </c>
      <c r="AD173" s="125">
        <f t="shared" si="420"/>
        <v>0</v>
      </c>
      <c r="AE173" s="125">
        <f t="shared" si="420"/>
        <v>0</v>
      </c>
      <c r="AF173" s="125">
        <f t="shared" si="420"/>
        <v>0</v>
      </c>
      <c r="AG173" s="125">
        <f t="shared" si="420"/>
        <v>0</v>
      </c>
      <c r="AH173" s="125">
        <f t="shared" si="420"/>
        <v>0</v>
      </c>
      <c r="AI173" s="125">
        <f t="shared" si="420"/>
        <v>0</v>
      </c>
      <c r="AJ173" s="125">
        <f t="shared" si="420"/>
        <v>0</v>
      </c>
      <c r="AK173" s="125">
        <f t="shared" si="420"/>
        <v>0</v>
      </c>
      <c r="AL173" s="125">
        <f t="shared" ref="AL173:BQ173" si="421">AL143-AL53</f>
        <v>0</v>
      </c>
      <c r="AM173" s="125">
        <f t="shared" si="421"/>
        <v>0</v>
      </c>
      <c r="AN173" s="125">
        <f t="shared" si="421"/>
        <v>0</v>
      </c>
      <c r="AO173" s="125">
        <f t="shared" si="421"/>
        <v>0</v>
      </c>
      <c r="AP173" s="125">
        <f t="shared" si="421"/>
        <v>0</v>
      </c>
      <c r="AQ173" s="125">
        <f t="shared" si="421"/>
        <v>0</v>
      </c>
      <c r="AR173" s="125">
        <f t="shared" si="421"/>
        <v>0</v>
      </c>
      <c r="AS173" s="125">
        <f t="shared" si="421"/>
        <v>0</v>
      </c>
      <c r="AT173" s="125">
        <f t="shared" si="421"/>
        <v>0</v>
      </c>
      <c r="AU173" s="125">
        <f t="shared" si="421"/>
        <v>0</v>
      </c>
      <c r="AV173" s="125">
        <f t="shared" si="421"/>
        <v>0</v>
      </c>
      <c r="AW173" s="125">
        <f t="shared" si="421"/>
        <v>0</v>
      </c>
      <c r="AX173" s="125">
        <f t="shared" si="421"/>
        <v>0</v>
      </c>
      <c r="AY173" s="125">
        <f t="shared" si="421"/>
        <v>0</v>
      </c>
      <c r="AZ173" s="125">
        <f t="shared" si="421"/>
        <v>0</v>
      </c>
      <c r="BA173" s="125">
        <f t="shared" si="421"/>
        <v>0</v>
      </c>
      <c r="BB173" s="125">
        <f t="shared" si="421"/>
        <v>0</v>
      </c>
      <c r="BC173" s="125">
        <f t="shared" si="421"/>
        <v>0</v>
      </c>
      <c r="BD173" s="125">
        <f t="shared" si="421"/>
        <v>0</v>
      </c>
      <c r="BE173" s="125">
        <f t="shared" si="421"/>
        <v>0</v>
      </c>
      <c r="BF173" s="125">
        <f t="shared" si="421"/>
        <v>0</v>
      </c>
      <c r="BG173" s="125">
        <f t="shared" si="421"/>
        <v>0</v>
      </c>
      <c r="BH173" s="125">
        <f t="shared" si="421"/>
        <v>0</v>
      </c>
      <c r="BI173" s="125">
        <f t="shared" si="421"/>
        <v>0</v>
      </c>
      <c r="BJ173" s="125">
        <f t="shared" si="421"/>
        <v>0</v>
      </c>
      <c r="BK173" s="125">
        <f t="shared" si="421"/>
        <v>0</v>
      </c>
      <c r="BL173" s="125">
        <f t="shared" si="421"/>
        <v>0</v>
      </c>
      <c r="BM173" s="125">
        <f t="shared" si="421"/>
        <v>0</v>
      </c>
      <c r="BN173" s="125">
        <f t="shared" si="421"/>
        <v>0</v>
      </c>
      <c r="BO173" s="125">
        <f t="shared" si="421"/>
        <v>0</v>
      </c>
      <c r="BP173" s="125">
        <f t="shared" si="421"/>
        <v>0</v>
      </c>
      <c r="BQ173" s="125">
        <f t="shared" si="421"/>
        <v>0</v>
      </c>
      <c r="BR173" s="125">
        <f t="shared" ref="BR173:CW173" si="422">BR143-BR53</f>
        <v>0</v>
      </c>
      <c r="BS173" s="125">
        <f t="shared" si="422"/>
        <v>0</v>
      </c>
      <c r="BT173" s="125">
        <f t="shared" si="422"/>
        <v>0</v>
      </c>
      <c r="BU173" s="125">
        <f t="shared" si="422"/>
        <v>0</v>
      </c>
      <c r="BV173" s="125">
        <f t="shared" si="422"/>
        <v>0</v>
      </c>
      <c r="BW173" s="125">
        <f t="shared" si="422"/>
        <v>0</v>
      </c>
      <c r="BX173" s="125">
        <f t="shared" si="422"/>
        <v>0</v>
      </c>
      <c r="BY173" s="125">
        <f t="shared" si="422"/>
        <v>0</v>
      </c>
      <c r="BZ173" s="125">
        <f t="shared" si="422"/>
        <v>0</v>
      </c>
      <c r="CA173" s="125">
        <f t="shared" si="422"/>
        <v>0</v>
      </c>
      <c r="CB173" s="125">
        <f t="shared" si="422"/>
        <v>0</v>
      </c>
      <c r="CC173" s="125">
        <f t="shared" si="422"/>
        <v>0</v>
      </c>
      <c r="CD173" s="125">
        <f t="shared" si="422"/>
        <v>0</v>
      </c>
      <c r="CE173" s="125">
        <f t="shared" si="422"/>
        <v>0</v>
      </c>
      <c r="CF173" s="125">
        <f t="shared" si="422"/>
        <v>0</v>
      </c>
      <c r="CG173" s="125">
        <f t="shared" si="422"/>
        <v>0</v>
      </c>
      <c r="CH173" s="125">
        <f t="shared" si="422"/>
        <v>0</v>
      </c>
      <c r="CI173" s="125">
        <f t="shared" si="422"/>
        <v>0</v>
      </c>
      <c r="CJ173" s="125">
        <f t="shared" si="422"/>
        <v>0</v>
      </c>
      <c r="CK173" s="125">
        <f t="shared" si="422"/>
        <v>0</v>
      </c>
      <c r="CL173" s="125">
        <f t="shared" si="422"/>
        <v>0</v>
      </c>
      <c r="CM173" s="125">
        <f t="shared" si="422"/>
        <v>0</v>
      </c>
      <c r="CN173" s="125">
        <f t="shared" si="422"/>
        <v>0</v>
      </c>
      <c r="CO173" s="125">
        <f t="shared" si="422"/>
        <v>0</v>
      </c>
      <c r="CP173" s="125">
        <f t="shared" si="422"/>
        <v>0</v>
      </c>
      <c r="CQ173" s="125">
        <f t="shared" si="422"/>
        <v>0</v>
      </c>
      <c r="CR173" s="125">
        <f t="shared" si="422"/>
        <v>0</v>
      </c>
      <c r="CS173" s="125">
        <f t="shared" si="422"/>
        <v>0</v>
      </c>
      <c r="CT173" s="125">
        <f t="shared" si="422"/>
        <v>0</v>
      </c>
      <c r="CU173" s="125">
        <f t="shared" si="422"/>
        <v>0</v>
      </c>
      <c r="CV173" s="125">
        <f t="shared" si="422"/>
        <v>0</v>
      </c>
      <c r="CW173" s="125">
        <f t="shared" si="422"/>
        <v>0</v>
      </c>
      <c r="CX173" s="125">
        <f t="shared" ref="CX173:EC173" si="423">CX143-CX53</f>
        <v>0</v>
      </c>
      <c r="CY173" s="125">
        <f t="shared" si="423"/>
        <v>0</v>
      </c>
      <c r="CZ173" s="125">
        <f t="shared" si="423"/>
        <v>0</v>
      </c>
      <c r="DA173" s="125">
        <f t="shared" si="423"/>
        <v>0</v>
      </c>
      <c r="DB173" s="125">
        <f t="shared" si="423"/>
        <v>0</v>
      </c>
      <c r="DC173" s="125">
        <f t="shared" si="423"/>
        <v>0</v>
      </c>
      <c r="DD173" s="125">
        <f t="shared" si="423"/>
        <v>0</v>
      </c>
      <c r="DE173" s="125">
        <f t="shared" si="423"/>
        <v>0</v>
      </c>
      <c r="DF173" s="125">
        <f t="shared" si="423"/>
        <v>0</v>
      </c>
      <c r="DG173" s="125">
        <f t="shared" si="423"/>
        <v>0</v>
      </c>
      <c r="DH173" s="125">
        <f t="shared" si="423"/>
        <v>0</v>
      </c>
      <c r="DI173" s="125">
        <f t="shared" si="423"/>
        <v>0</v>
      </c>
      <c r="DJ173" s="125">
        <f t="shared" si="423"/>
        <v>0</v>
      </c>
      <c r="DK173" s="125">
        <f t="shared" si="423"/>
        <v>0</v>
      </c>
      <c r="DL173" s="125">
        <f t="shared" si="423"/>
        <v>0</v>
      </c>
      <c r="DM173" s="125">
        <f t="shared" si="423"/>
        <v>0</v>
      </c>
      <c r="DN173" s="125">
        <f t="shared" si="423"/>
        <v>0</v>
      </c>
      <c r="DO173" s="125">
        <f t="shared" si="423"/>
        <v>0</v>
      </c>
      <c r="DP173" s="125">
        <f t="shared" si="423"/>
        <v>0</v>
      </c>
      <c r="DQ173" s="125">
        <f t="shared" si="423"/>
        <v>0</v>
      </c>
      <c r="DR173" s="125">
        <f t="shared" si="423"/>
        <v>0</v>
      </c>
      <c r="DS173" s="125">
        <f t="shared" si="423"/>
        <v>0</v>
      </c>
      <c r="DT173" s="125">
        <f t="shared" si="423"/>
        <v>0</v>
      </c>
      <c r="DU173" s="125">
        <f t="shared" si="423"/>
        <v>0</v>
      </c>
      <c r="DV173" s="125">
        <f t="shared" si="423"/>
        <v>0</v>
      </c>
      <c r="DW173" s="125">
        <f t="shared" si="423"/>
        <v>0</v>
      </c>
      <c r="DX173" s="125">
        <f t="shared" si="423"/>
        <v>0</v>
      </c>
      <c r="DY173" s="125">
        <f t="shared" si="423"/>
        <v>0</v>
      </c>
      <c r="DZ173" s="125">
        <f t="shared" si="423"/>
        <v>0</v>
      </c>
      <c r="EA173" s="125">
        <f t="shared" si="423"/>
        <v>0</v>
      </c>
      <c r="EB173" s="125">
        <f t="shared" si="423"/>
        <v>0</v>
      </c>
      <c r="EC173" s="125">
        <f t="shared" si="423"/>
        <v>0</v>
      </c>
      <c r="ED173" s="125">
        <f t="shared" ref="ED173:FI173" si="424">ED143-ED53</f>
        <v>0</v>
      </c>
      <c r="EE173" s="125">
        <f t="shared" si="424"/>
        <v>0</v>
      </c>
      <c r="EF173" s="125">
        <f t="shared" si="424"/>
        <v>0</v>
      </c>
      <c r="EG173" s="125">
        <f t="shared" si="424"/>
        <v>0</v>
      </c>
      <c r="EH173" s="125">
        <f t="shared" si="424"/>
        <v>0</v>
      </c>
      <c r="EI173" s="125">
        <f t="shared" si="424"/>
        <v>0</v>
      </c>
      <c r="EJ173" s="125">
        <f t="shared" si="424"/>
        <v>0</v>
      </c>
      <c r="EK173" s="125">
        <f t="shared" si="424"/>
        <v>0</v>
      </c>
      <c r="EL173" s="125">
        <f t="shared" si="424"/>
        <v>0</v>
      </c>
      <c r="EM173" s="125">
        <f t="shared" si="424"/>
        <v>0</v>
      </c>
      <c r="EN173" s="125">
        <f t="shared" si="424"/>
        <v>0</v>
      </c>
      <c r="EO173" s="125">
        <f t="shared" si="424"/>
        <v>0</v>
      </c>
      <c r="EP173" s="125">
        <f t="shared" si="424"/>
        <v>0</v>
      </c>
      <c r="EQ173" s="125">
        <f t="shared" si="424"/>
        <v>0</v>
      </c>
      <c r="ER173" s="125">
        <f t="shared" si="424"/>
        <v>0</v>
      </c>
      <c r="ES173" s="125">
        <f t="shared" si="424"/>
        <v>0</v>
      </c>
      <c r="ET173" s="125">
        <f t="shared" si="424"/>
        <v>0</v>
      </c>
      <c r="EU173" s="125">
        <f t="shared" si="424"/>
        <v>0</v>
      </c>
      <c r="EV173" s="125">
        <f t="shared" si="424"/>
        <v>0</v>
      </c>
      <c r="EW173" s="125">
        <f t="shared" si="424"/>
        <v>0</v>
      </c>
      <c r="EX173" s="125">
        <f t="shared" si="424"/>
        <v>0</v>
      </c>
      <c r="EY173" s="125">
        <f t="shared" si="424"/>
        <v>0</v>
      </c>
      <c r="EZ173" s="125">
        <f t="shared" si="424"/>
        <v>0</v>
      </c>
      <c r="FA173" s="125">
        <f t="shared" si="424"/>
        <v>0</v>
      </c>
      <c r="FB173" s="125">
        <f t="shared" si="424"/>
        <v>0</v>
      </c>
      <c r="FC173" s="125">
        <f t="shared" si="424"/>
        <v>0</v>
      </c>
      <c r="FD173" s="125">
        <f t="shared" si="424"/>
        <v>0</v>
      </c>
      <c r="FE173" s="125">
        <f t="shared" si="424"/>
        <v>0</v>
      </c>
      <c r="FF173" s="125">
        <f t="shared" si="424"/>
        <v>0</v>
      </c>
      <c r="FG173" s="125">
        <f t="shared" si="424"/>
        <v>0</v>
      </c>
      <c r="FH173" s="125">
        <f t="shared" si="424"/>
        <v>0</v>
      </c>
      <c r="FI173" s="125">
        <f t="shared" si="424"/>
        <v>0</v>
      </c>
      <c r="FJ173" s="125">
        <f t="shared" ref="FJ173:FT173" si="425">FJ143-FJ53</f>
        <v>0</v>
      </c>
      <c r="FK173" s="125">
        <f t="shared" si="425"/>
        <v>0</v>
      </c>
      <c r="FL173" s="125">
        <f t="shared" si="425"/>
        <v>0</v>
      </c>
      <c r="FM173" s="125">
        <f t="shared" si="425"/>
        <v>0</v>
      </c>
      <c r="FN173" s="125">
        <f t="shared" si="425"/>
        <v>0</v>
      </c>
      <c r="FO173" s="125">
        <f t="shared" si="425"/>
        <v>0</v>
      </c>
      <c r="FP173" s="125">
        <f t="shared" si="425"/>
        <v>0</v>
      </c>
      <c r="FQ173" s="125">
        <f t="shared" si="425"/>
        <v>0</v>
      </c>
      <c r="FR173" s="125">
        <f t="shared" si="425"/>
        <v>0</v>
      </c>
      <c r="FS173" s="125">
        <f t="shared" si="425"/>
        <v>0</v>
      </c>
      <c r="FT173" s="125">
        <f t="shared" si="425"/>
        <v>0</v>
      </c>
      <c r="FU173" s="125">
        <f t="shared" si="384"/>
        <v>0</v>
      </c>
      <c r="FV173" s="125">
        <f t="shared" ref="FV173:GE173" si="426">FV143-FV53</f>
        <v>0</v>
      </c>
      <c r="FW173" s="125">
        <f t="shared" si="426"/>
        <v>0</v>
      </c>
      <c r="FX173" s="125">
        <f t="shared" si="426"/>
        <v>0</v>
      </c>
      <c r="FY173" s="125">
        <f t="shared" si="426"/>
        <v>0</v>
      </c>
      <c r="FZ173" s="125">
        <f t="shared" si="426"/>
        <v>0</v>
      </c>
      <c r="GA173" s="125">
        <f t="shared" si="426"/>
        <v>0</v>
      </c>
      <c r="GB173" s="125">
        <f t="shared" si="426"/>
        <v>0</v>
      </c>
      <c r="GC173" s="125">
        <f t="shared" si="426"/>
        <v>0</v>
      </c>
      <c r="GD173" s="125">
        <f t="shared" si="426"/>
        <v>0</v>
      </c>
      <c r="GE173" s="125">
        <f t="shared" si="426"/>
        <v>0</v>
      </c>
    </row>
    <row r="174" spans="1:187" s="93" customFormat="1" ht="21" customHeight="1" outlineLevel="1">
      <c r="A174" s="43" t="str">
        <f>目录及说明!$C$3</f>
        <v>XX地区</v>
      </c>
      <c r="B174" s="43" t="str">
        <f>目录及说明!$C$4</f>
        <v>XX项目</v>
      </c>
      <c r="C174" s="95" t="str">
        <f t="shared" si="410"/>
        <v>类别3</v>
      </c>
      <c r="D174" s="853"/>
      <c r="E174" s="125">
        <f t="shared" ref="E174" si="427">E144-E54</f>
        <v>0</v>
      </c>
      <c r="F174" s="125">
        <f t="shared" ref="F174:AK174" si="428">F144-F54</f>
        <v>0</v>
      </c>
      <c r="G174" s="125">
        <f t="shared" si="428"/>
        <v>0</v>
      </c>
      <c r="H174" s="125">
        <f t="shared" si="428"/>
        <v>0</v>
      </c>
      <c r="I174" s="125">
        <f t="shared" si="428"/>
        <v>0</v>
      </c>
      <c r="J174" s="125">
        <f t="shared" si="428"/>
        <v>0</v>
      </c>
      <c r="K174" s="125">
        <f t="shared" si="428"/>
        <v>0</v>
      </c>
      <c r="L174" s="125">
        <f t="shared" si="428"/>
        <v>0</v>
      </c>
      <c r="M174" s="125">
        <f t="shared" si="428"/>
        <v>0</v>
      </c>
      <c r="N174" s="125">
        <f t="shared" si="428"/>
        <v>0</v>
      </c>
      <c r="O174" s="125">
        <f t="shared" si="428"/>
        <v>0</v>
      </c>
      <c r="P174" s="125">
        <f t="shared" si="428"/>
        <v>0</v>
      </c>
      <c r="Q174" s="125">
        <f t="shared" si="428"/>
        <v>0</v>
      </c>
      <c r="R174" s="125">
        <f t="shared" si="428"/>
        <v>0</v>
      </c>
      <c r="S174" s="125">
        <f t="shared" si="428"/>
        <v>0</v>
      </c>
      <c r="T174" s="125">
        <f t="shared" si="428"/>
        <v>0</v>
      </c>
      <c r="U174" s="125">
        <f t="shared" si="428"/>
        <v>0</v>
      </c>
      <c r="V174" s="125">
        <f t="shared" si="428"/>
        <v>0</v>
      </c>
      <c r="W174" s="125">
        <f t="shared" si="428"/>
        <v>0</v>
      </c>
      <c r="X174" s="125">
        <f t="shared" si="428"/>
        <v>0</v>
      </c>
      <c r="Y174" s="125">
        <f t="shared" si="428"/>
        <v>0</v>
      </c>
      <c r="Z174" s="125">
        <f t="shared" si="428"/>
        <v>0</v>
      </c>
      <c r="AA174" s="125">
        <f t="shared" si="428"/>
        <v>0</v>
      </c>
      <c r="AB174" s="125">
        <f t="shared" si="428"/>
        <v>0</v>
      </c>
      <c r="AC174" s="125">
        <f t="shared" si="428"/>
        <v>0</v>
      </c>
      <c r="AD174" s="125">
        <f t="shared" si="428"/>
        <v>0</v>
      </c>
      <c r="AE174" s="125">
        <f t="shared" si="428"/>
        <v>0</v>
      </c>
      <c r="AF174" s="125">
        <f t="shared" si="428"/>
        <v>0</v>
      </c>
      <c r="AG174" s="125">
        <f t="shared" si="428"/>
        <v>0</v>
      </c>
      <c r="AH174" s="125">
        <f t="shared" si="428"/>
        <v>0</v>
      </c>
      <c r="AI174" s="125">
        <f t="shared" si="428"/>
        <v>0</v>
      </c>
      <c r="AJ174" s="125">
        <f t="shared" si="428"/>
        <v>0</v>
      </c>
      <c r="AK174" s="125">
        <f t="shared" si="428"/>
        <v>0</v>
      </c>
      <c r="AL174" s="125">
        <f t="shared" ref="AL174:BQ174" si="429">AL144-AL54</f>
        <v>0</v>
      </c>
      <c r="AM174" s="125">
        <f t="shared" si="429"/>
        <v>0</v>
      </c>
      <c r="AN174" s="125">
        <f t="shared" si="429"/>
        <v>0</v>
      </c>
      <c r="AO174" s="125">
        <f t="shared" si="429"/>
        <v>0</v>
      </c>
      <c r="AP174" s="125">
        <f t="shared" si="429"/>
        <v>0</v>
      </c>
      <c r="AQ174" s="125">
        <f t="shared" si="429"/>
        <v>0</v>
      </c>
      <c r="AR174" s="125">
        <f t="shared" si="429"/>
        <v>0</v>
      </c>
      <c r="AS174" s="125">
        <f t="shared" si="429"/>
        <v>0</v>
      </c>
      <c r="AT174" s="125">
        <f t="shared" si="429"/>
        <v>0</v>
      </c>
      <c r="AU174" s="125">
        <f t="shared" si="429"/>
        <v>0</v>
      </c>
      <c r="AV174" s="125">
        <f t="shared" si="429"/>
        <v>0</v>
      </c>
      <c r="AW174" s="125">
        <f t="shared" si="429"/>
        <v>0</v>
      </c>
      <c r="AX174" s="125">
        <f t="shared" si="429"/>
        <v>0</v>
      </c>
      <c r="AY174" s="125">
        <f t="shared" si="429"/>
        <v>0</v>
      </c>
      <c r="AZ174" s="125">
        <f t="shared" si="429"/>
        <v>0</v>
      </c>
      <c r="BA174" s="125">
        <f t="shared" si="429"/>
        <v>0</v>
      </c>
      <c r="BB174" s="125">
        <f t="shared" si="429"/>
        <v>0</v>
      </c>
      <c r="BC174" s="125">
        <f t="shared" si="429"/>
        <v>0</v>
      </c>
      <c r="BD174" s="125">
        <f t="shared" si="429"/>
        <v>0</v>
      </c>
      <c r="BE174" s="125">
        <f t="shared" si="429"/>
        <v>0</v>
      </c>
      <c r="BF174" s="125">
        <f t="shared" si="429"/>
        <v>0</v>
      </c>
      <c r="BG174" s="125">
        <f t="shared" si="429"/>
        <v>0</v>
      </c>
      <c r="BH174" s="125">
        <f t="shared" si="429"/>
        <v>0</v>
      </c>
      <c r="BI174" s="125">
        <f t="shared" si="429"/>
        <v>0</v>
      </c>
      <c r="BJ174" s="125">
        <f t="shared" si="429"/>
        <v>0</v>
      </c>
      <c r="BK174" s="125">
        <f t="shared" si="429"/>
        <v>0</v>
      </c>
      <c r="BL174" s="125">
        <f t="shared" si="429"/>
        <v>0</v>
      </c>
      <c r="BM174" s="125">
        <f t="shared" si="429"/>
        <v>0</v>
      </c>
      <c r="BN174" s="125">
        <f t="shared" si="429"/>
        <v>0</v>
      </c>
      <c r="BO174" s="125">
        <f t="shared" si="429"/>
        <v>0</v>
      </c>
      <c r="BP174" s="125">
        <f t="shared" si="429"/>
        <v>0</v>
      </c>
      <c r="BQ174" s="125">
        <f t="shared" si="429"/>
        <v>0</v>
      </c>
      <c r="BR174" s="125">
        <f t="shared" ref="BR174:CW174" si="430">BR144-BR54</f>
        <v>0</v>
      </c>
      <c r="BS174" s="125">
        <f t="shared" si="430"/>
        <v>0</v>
      </c>
      <c r="BT174" s="125">
        <f t="shared" si="430"/>
        <v>0</v>
      </c>
      <c r="BU174" s="125">
        <f t="shared" si="430"/>
        <v>0</v>
      </c>
      <c r="BV174" s="125">
        <f t="shared" si="430"/>
        <v>0</v>
      </c>
      <c r="BW174" s="125">
        <f t="shared" si="430"/>
        <v>0</v>
      </c>
      <c r="BX174" s="125">
        <f t="shared" si="430"/>
        <v>0</v>
      </c>
      <c r="BY174" s="125">
        <f t="shared" si="430"/>
        <v>0</v>
      </c>
      <c r="BZ174" s="125">
        <f t="shared" si="430"/>
        <v>0</v>
      </c>
      <c r="CA174" s="125">
        <f t="shared" si="430"/>
        <v>0</v>
      </c>
      <c r="CB174" s="125">
        <f t="shared" si="430"/>
        <v>0</v>
      </c>
      <c r="CC174" s="125">
        <f t="shared" si="430"/>
        <v>0</v>
      </c>
      <c r="CD174" s="125">
        <f t="shared" si="430"/>
        <v>0</v>
      </c>
      <c r="CE174" s="125">
        <f t="shared" si="430"/>
        <v>0</v>
      </c>
      <c r="CF174" s="125">
        <f t="shared" si="430"/>
        <v>0</v>
      </c>
      <c r="CG174" s="125">
        <f t="shared" si="430"/>
        <v>0</v>
      </c>
      <c r="CH174" s="125">
        <f t="shared" si="430"/>
        <v>0</v>
      </c>
      <c r="CI174" s="125">
        <f t="shared" si="430"/>
        <v>0</v>
      </c>
      <c r="CJ174" s="125">
        <f t="shared" si="430"/>
        <v>0</v>
      </c>
      <c r="CK174" s="125">
        <f t="shared" si="430"/>
        <v>0</v>
      </c>
      <c r="CL174" s="125">
        <f t="shared" si="430"/>
        <v>0</v>
      </c>
      <c r="CM174" s="125">
        <f t="shared" si="430"/>
        <v>0</v>
      </c>
      <c r="CN174" s="125">
        <f t="shared" si="430"/>
        <v>0</v>
      </c>
      <c r="CO174" s="125">
        <f t="shared" si="430"/>
        <v>0</v>
      </c>
      <c r="CP174" s="125">
        <f t="shared" si="430"/>
        <v>0</v>
      </c>
      <c r="CQ174" s="125">
        <f t="shared" si="430"/>
        <v>0</v>
      </c>
      <c r="CR174" s="125">
        <f t="shared" si="430"/>
        <v>0</v>
      </c>
      <c r="CS174" s="125">
        <f t="shared" si="430"/>
        <v>0</v>
      </c>
      <c r="CT174" s="125">
        <f t="shared" si="430"/>
        <v>0</v>
      </c>
      <c r="CU174" s="125">
        <f t="shared" si="430"/>
        <v>0</v>
      </c>
      <c r="CV174" s="125">
        <f t="shared" si="430"/>
        <v>0</v>
      </c>
      <c r="CW174" s="125">
        <f t="shared" si="430"/>
        <v>0</v>
      </c>
      <c r="CX174" s="125">
        <f t="shared" ref="CX174:EC174" si="431">CX144-CX54</f>
        <v>0</v>
      </c>
      <c r="CY174" s="125">
        <f t="shared" si="431"/>
        <v>0</v>
      </c>
      <c r="CZ174" s="125">
        <f t="shared" si="431"/>
        <v>0</v>
      </c>
      <c r="DA174" s="125">
        <f t="shared" si="431"/>
        <v>0</v>
      </c>
      <c r="DB174" s="125">
        <f t="shared" si="431"/>
        <v>0</v>
      </c>
      <c r="DC174" s="125">
        <f t="shared" si="431"/>
        <v>0</v>
      </c>
      <c r="DD174" s="125">
        <f t="shared" si="431"/>
        <v>0</v>
      </c>
      <c r="DE174" s="125">
        <f t="shared" si="431"/>
        <v>0</v>
      </c>
      <c r="DF174" s="125">
        <f t="shared" si="431"/>
        <v>0</v>
      </c>
      <c r="DG174" s="125">
        <f t="shared" si="431"/>
        <v>0</v>
      </c>
      <c r="DH174" s="125">
        <f t="shared" si="431"/>
        <v>0</v>
      </c>
      <c r="DI174" s="125">
        <f t="shared" si="431"/>
        <v>0</v>
      </c>
      <c r="DJ174" s="125">
        <f t="shared" si="431"/>
        <v>0</v>
      </c>
      <c r="DK174" s="125">
        <f t="shared" si="431"/>
        <v>0</v>
      </c>
      <c r="DL174" s="125">
        <f t="shared" si="431"/>
        <v>0</v>
      </c>
      <c r="DM174" s="125">
        <f t="shared" si="431"/>
        <v>0</v>
      </c>
      <c r="DN174" s="125">
        <f t="shared" si="431"/>
        <v>0</v>
      </c>
      <c r="DO174" s="125">
        <f t="shared" si="431"/>
        <v>0</v>
      </c>
      <c r="DP174" s="125">
        <f t="shared" si="431"/>
        <v>0</v>
      </c>
      <c r="DQ174" s="125">
        <f t="shared" si="431"/>
        <v>0</v>
      </c>
      <c r="DR174" s="125">
        <f t="shared" si="431"/>
        <v>0</v>
      </c>
      <c r="DS174" s="125">
        <f t="shared" si="431"/>
        <v>0</v>
      </c>
      <c r="DT174" s="125">
        <f t="shared" si="431"/>
        <v>0</v>
      </c>
      <c r="DU174" s="125">
        <f t="shared" si="431"/>
        <v>0</v>
      </c>
      <c r="DV174" s="125">
        <f t="shared" si="431"/>
        <v>0</v>
      </c>
      <c r="DW174" s="125">
        <f t="shared" si="431"/>
        <v>0</v>
      </c>
      <c r="DX174" s="125">
        <f t="shared" si="431"/>
        <v>0</v>
      </c>
      <c r="DY174" s="125">
        <f t="shared" si="431"/>
        <v>0</v>
      </c>
      <c r="DZ174" s="125">
        <f t="shared" si="431"/>
        <v>0</v>
      </c>
      <c r="EA174" s="125">
        <f t="shared" si="431"/>
        <v>0</v>
      </c>
      <c r="EB174" s="125">
        <f t="shared" si="431"/>
        <v>0</v>
      </c>
      <c r="EC174" s="125">
        <f t="shared" si="431"/>
        <v>0</v>
      </c>
      <c r="ED174" s="125">
        <f t="shared" ref="ED174:FI174" si="432">ED144-ED54</f>
        <v>0</v>
      </c>
      <c r="EE174" s="125">
        <f t="shared" si="432"/>
        <v>0</v>
      </c>
      <c r="EF174" s="125">
        <f t="shared" si="432"/>
        <v>0</v>
      </c>
      <c r="EG174" s="125">
        <f t="shared" si="432"/>
        <v>0</v>
      </c>
      <c r="EH174" s="125">
        <f t="shared" si="432"/>
        <v>0</v>
      </c>
      <c r="EI174" s="125">
        <f t="shared" si="432"/>
        <v>0</v>
      </c>
      <c r="EJ174" s="125">
        <f t="shared" si="432"/>
        <v>0</v>
      </c>
      <c r="EK174" s="125">
        <f t="shared" si="432"/>
        <v>0</v>
      </c>
      <c r="EL174" s="125">
        <f t="shared" si="432"/>
        <v>0</v>
      </c>
      <c r="EM174" s="125">
        <f t="shared" si="432"/>
        <v>0</v>
      </c>
      <c r="EN174" s="125">
        <f t="shared" si="432"/>
        <v>0</v>
      </c>
      <c r="EO174" s="125">
        <f t="shared" si="432"/>
        <v>0</v>
      </c>
      <c r="EP174" s="125">
        <f t="shared" si="432"/>
        <v>0</v>
      </c>
      <c r="EQ174" s="125">
        <f t="shared" si="432"/>
        <v>0</v>
      </c>
      <c r="ER174" s="125">
        <f t="shared" si="432"/>
        <v>0</v>
      </c>
      <c r="ES174" s="125">
        <f t="shared" si="432"/>
        <v>0</v>
      </c>
      <c r="ET174" s="125">
        <f t="shared" si="432"/>
        <v>0</v>
      </c>
      <c r="EU174" s="125">
        <f t="shared" si="432"/>
        <v>0</v>
      </c>
      <c r="EV174" s="125">
        <f t="shared" si="432"/>
        <v>0</v>
      </c>
      <c r="EW174" s="125">
        <f t="shared" si="432"/>
        <v>0</v>
      </c>
      <c r="EX174" s="125">
        <f t="shared" si="432"/>
        <v>0</v>
      </c>
      <c r="EY174" s="125">
        <f t="shared" si="432"/>
        <v>0</v>
      </c>
      <c r="EZ174" s="125">
        <f t="shared" si="432"/>
        <v>0</v>
      </c>
      <c r="FA174" s="125">
        <f t="shared" si="432"/>
        <v>0</v>
      </c>
      <c r="FB174" s="125">
        <f t="shared" si="432"/>
        <v>0</v>
      </c>
      <c r="FC174" s="125">
        <f t="shared" si="432"/>
        <v>0</v>
      </c>
      <c r="FD174" s="125">
        <f t="shared" si="432"/>
        <v>0</v>
      </c>
      <c r="FE174" s="125">
        <f t="shared" si="432"/>
        <v>0</v>
      </c>
      <c r="FF174" s="125">
        <f t="shared" si="432"/>
        <v>0</v>
      </c>
      <c r="FG174" s="125">
        <f t="shared" si="432"/>
        <v>0</v>
      </c>
      <c r="FH174" s="125">
        <f t="shared" si="432"/>
        <v>0</v>
      </c>
      <c r="FI174" s="125">
        <f t="shared" si="432"/>
        <v>0</v>
      </c>
      <c r="FJ174" s="125">
        <f t="shared" ref="FJ174:FT174" si="433">FJ144-FJ54</f>
        <v>0</v>
      </c>
      <c r="FK174" s="125">
        <f t="shared" si="433"/>
        <v>0</v>
      </c>
      <c r="FL174" s="125">
        <f t="shared" si="433"/>
        <v>0</v>
      </c>
      <c r="FM174" s="125">
        <f t="shared" si="433"/>
        <v>0</v>
      </c>
      <c r="FN174" s="125">
        <f t="shared" si="433"/>
        <v>0</v>
      </c>
      <c r="FO174" s="125">
        <f t="shared" si="433"/>
        <v>0</v>
      </c>
      <c r="FP174" s="125">
        <f t="shared" si="433"/>
        <v>0</v>
      </c>
      <c r="FQ174" s="125">
        <f t="shared" si="433"/>
        <v>0</v>
      </c>
      <c r="FR174" s="125">
        <f t="shared" si="433"/>
        <v>0</v>
      </c>
      <c r="FS174" s="125">
        <f t="shared" si="433"/>
        <v>0</v>
      </c>
      <c r="FT174" s="125">
        <f t="shared" si="433"/>
        <v>0</v>
      </c>
      <c r="FU174" s="125">
        <f t="shared" si="384"/>
        <v>0</v>
      </c>
      <c r="FV174" s="125">
        <f t="shared" ref="FV174:GE174" si="434">FV144-FV54</f>
        <v>0</v>
      </c>
      <c r="FW174" s="125">
        <f t="shared" si="434"/>
        <v>0</v>
      </c>
      <c r="FX174" s="125">
        <f t="shared" si="434"/>
        <v>0</v>
      </c>
      <c r="FY174" s="125">
        <f t="shared" si="434"/>
        <v>0</v>
      </c>
      <c r="FZ174" s="125">
        <f t="shared" si="434"/>
        <v>0</v>
      </c>
      <c r="GA174" s="125">
        <f t="shared" si="434"/>
        <v>0</v>
      </c>
      <c r="GB174" s="125">
        <f t="shared" si="434"/>
        <v>0</v>
      </c>
      <c r="GC174" s="125">
        <f t="shared" si="434"/>
        <v>0</v>
      </c>
      <c r="GD174" s="125">
        <f t="shared" si="434"/>
        <v>0</v>
      </c>
      <c r="GE174" s="125">
        <f t="shared" si="434"/>
        <v>0</v>
      </c>
    </row>
    <row r="175" spans="1:187" s="93" customFormat="1" ht="21" customHeight="1" outlineLevel="1">
      <c r="A175" s="43" t="str">
        <f>目录及说明!$C$3</f>
        <v>XX地区</v>
      </c>
      <c r="B175" s="43" t="str">
        <f>目录及说明!$C$4</f>
        <v>XX项目</v>
      </c>
      <c r="C175" s="94" t="str">
        <f t="shared" si="410"/>
        <v>类别4</v>
      </c>
      <c r="D175" s="853"/>
      <c r="E175" s="125">
        <f t="shared" ref="E175" si="435">E145-E55</f>
        <v>0</v>
      </c>
      <c r="F175" s="125">
        <f t="shared" ref="F175:AK175" si="436">F145-F55</f>
        <v>0</v>
      </c>
      <c r="G175" s="125">
        <f t="shared" si="436"/>
        <v>0</v>
      </c>
      <c r="H175" s="125">
        <f t="shared" si="436"/>
        <v>0</v>
      </c>
      <c r="I175" s="125">
        <f t="shared" si="436"/>
        <v>0</v>
      </c>
      <c r="J175" s="125">
        <f t="shared" si="436"/>
        <v>0</v>
      </c>
      <c r="K175" s="125">
        <f t="shared" si="436"/>
        <v>0</v>
      </c>
      <c r="L175" s="125">
        <f t="shared" si="436"/>
        <v>0</v>
      </c>
      <c r="M175" s="125">
        <f t="shared" si="436"/>
        <v>0</v>
      </c>
      <c r="N175" s="125">
        <f t="shared" si="436"/>
        <v>0</v>
      </c>
      <c r="O175" s="125">
        <f t="shared" si="436"/>
        <v>0</v>
      </c>
      <c r="P175" s="125">
        <f t="shared" si="436"/>
        <v>0</v>
      </c>
      <c r="Q175" s="125">
        <f t="shared" si="436"/>
        <v>0</v>
      </c>
      <c r="R175" s="125">
        <f t="shared" si="436"/>
        <v>0</v>
      </c>
      <c r="S175" s="125">
        <f t="shared" si="436"/>
        <v>0</v>
      </c>
      <c r="T175" s="125">
        <f t="shared" si="436"/>
        <v>0</v>
      </c>
      <c r="U175" s="125">
        <f t="shared" si="436"/>
        <v>0</v>
      </c>
      <c r="V175" s="125">
        <f t="shared" si="436"/>
        <v>0</v>
      </c>
      <c r="W175" s="125">
        <f t="shared" si="436"/>
        <v>0</v>
      </c>
      <c r="X175" s="125">
        <f t="shared" si="436"/>
        <v>0</v>
      </c>
      <c r="Y175" s="125">
        <f t="shared" si="436"/>
        <v>0</v>
      </c>
      <c r="Z175" s="125">
        <f t="shared" si="436"/>
        <v>0</v>
      </c>
      <c r="AA175" s="125">
        <f t="shared" si="436"/>
        <v>0</v>
      </c>
      <c r="AB175" s="125">
        <f t="shared" si="436"/>
        <v>0</v>
      </c>
      <c r="AC175" s="125">
        <f t="shared" si="436"/>
        <v>0</v>
      </c>
      <c r="AD175" s="125">
        <f t="shared" si="436"/>
        <v>0</v>
      </c>
      <c r="AE175" s="125">
        <f t="shared" si="436"/>
        <v>0</v>
      </c>
      <c r="AF175" s="125">
        <f t="shared" si="436"/>
        <v>0</v>
      </c>
      <c r="AG175" s="125">
        <f t="shared" si="436"/>
        <v>0</v>
      </c>
      <c r="AH175" s="125">
        <f t="shared" si="436"/>
        <v>0</v>
      </c>
      <c r="AI175" s="125">
        <f t="shared" si="436"/>
        <v>0</v>
      </c>
      <c r="AJ175" s="125">
        <f t="shared" si="436"/>
        <v>0</v>
      </c>
      <c r="AK175" s="125">
        <f t="shared" si="436"/>
        <v>0</v>
      </c>
      <c r="AL175" s="125">
        <f t="shared" ref="AL175:BQ175" si="437">AL145-AL55</f>
        <v>0</v>
      </c>
      <c r="AM175" s="125">
        <f t="shared" si="437"/>
        <v>0</v>
      </c>
      <c r="AN175" s="125">
        <f t="shared" si="437"/>
        <v>0</v>
      </c>
      <c r="AO175" s="125">
        <f t="shared" si="437"/>
        <v>0</v>
      </c>
      <c r="AP175" s="125">
        <f t="shared" si="437"/>
        <v>0</v>
      </c>
      <c r="AQ175" s="125">
        <f t="shared" si="437"/>
        <v>0</v>
      </c>
      <c r="AR175" s="125">
        <f t="shared" si="437"/>
        <v>0</v>
      </c>
      <c r="AS175" s="125">
        <f t="shared" si="437"/>
        <v>0</v>
      </c>
      <c r="AT175" s="125">
        <f t="shared" si="437"/>
        <v>0</v>
      </c>
      <c r="AU175" s="125">
        <f t="shared" si="437"/>
        <v>0</v>
      </c>
      <c r="AV175" s="125">
        <f t="shared" si="437"/>
        <v>0</v>
      </c>
      <c r="AW175" s="125">
        <f t="shared" si="437"/>
        <v>0</v>
      </c>
      <c r="AX175" s="125">
        <f t="shared" si="437"/>
        <v>0</v>
      </c>
      <c r="AY175" s="125">
        <f t="shared" si="437"/>
        <v>0</v>
      </c>
      <c r="AZ175" s="125">
        <f t="shared" si="437"/>
        <v>0</v>
      </c>
      <c r="BA175" s="125">
        <f t="shared" si="437"/>
        <v>0</v>
      </c>
      <c r="BB175" s="125">
        <f t="shared" si="437"/>
        <v>0</v>
      </c>
      <c r="BC175" s="125">
        <f t="shared" si="437"/>
        <v>0</v>
      </c>
      <c r="BD175" s="125">
        <f t="shared" si="437"/>
        <v>0</v>
      </c>
      <c r="BE175" s="125">
        <f t="shared" si="437"/>
        <v>0</v>
      </c>
      <c r="BF175" s="125">
        <f t="shared" si="437"/>
        <v>0</v>
      </c>
      <c r="BG175" s="125">
        <f t="shared" si="437"/>
        <v>0</v>
      </c>
      <c r="BH175" s="125">
        <f t="shared" si="437"/>
        <v>0</v>
      </c>
      <c r="BI175" s="125">
        <f t="shared" si="437"/>
        <v>0</v>
      </c>
      <c r="BJ175" s="125">
        <f t="shared" si="437"/>
        <v>0</v>
      </c>
      <c r="BK175" s="125">
        <f t="shared" si="437"/>
        <v>0</v>
      </c>
      <c r="BL175" s="125">
        <f t="shared" si="437"/>
        <v>0</v>
      </c>
      <c r="BM175" s="125">
        <f t="shared" si="437"/>
        <v>0</v>
      </c>
      <c r="BN175" s="125">
        <f t="shared" si="437"/>
        <v>0</v>
      </c>
      <c r="BO175" s="125">
        <f t="shared" si="437"/>
        <v>0</v>
      </c>
      <c r="BP175" s="125">
        <f t="shared" si="437"/>
        <v>0</v>
      </c>
      <c r="BQ175" s="125">
        <f t="shared" si="437"/>
        <v>0</v>
      </c>
      <c r="BR175" s="125">
        <f t="shared" ref="BR175:CW175" si="438">BR145-BR55</f>
        <v>0</v>
      </c>
      <c r="BS175" s="125">
        <f t="shared" si="438"/>
        <v>0</v>
      </c>
      <c r="BT175" s="125">
        <f t="shared" si="438"/>
        <v>0</v>
      </c>
      <c r="BU175" s="125">
        <f t="shared" si="438"/>
        <v>0</v>
      </c>
      <c r="BV175" s="125">
        <f t="shared" si="438"/>
        <v>0</v>
      </c>
      <c r="BW175" s="125">
        <f t="shared" si="438"/>
        <v>0</v>
      </c>
      <c r="BX175" s="125">
        <f t="shared" si="438"/>
        <v>0</v>
      </c>
      <c r="BY175" s="125">
        <f t="shared" si="438"/>
        <v>0</v>
      </c>
      <c r="BZ175" s="125">
        <f t="shared" si="438"/>
        <v>0</v>
      </c>
      <c r="CA175" s="125">
        <f t="shared" si="438"/>
        <v>0</v>
      </c>
      <c r="CB175" s="125">
        <f t="shared" si="438"/>
        <v>0</v>
      </c>
      <c r="CC175" s="125">
        <f t="shared" si="438"/>
        <v>0</v>
      </c>
      <c r="CD175" s="125">
        <f t="shared" si="438"/>
        <v>0</v>
      </c>
      <c r="CE175" s="125">
        <f t="shared" si="438"/>
        <v>0</v>
      </c>
      <c r="CF175" s="125">
        <f t="shared" si="438"/>
        <v>0</v>
      </c>
      <c r="CG175" s="125">
        <f t="shared" si="438"/>
        <v>0</v>
      </c>
      <c r="CH175" s="125">
        <f t="shared" si="438"/>
        <v>0</v>
      </c>
      <c r="CI175" s="125">
        <f t="shared" si="438"/>
        <v>0</v>
      </c>
      <c r="CJ175" s="125">
        <f t="shared" si="438"/>
        <v>0</v>
      </c>
      <c r="CK175" s="125">
        <f t="shared" si="438"/>
        <v>0</v>
      </c>
      <c r="CL175" s="125">
        <f t="shared" si="438"/>
        <v>0</v>
      </c>
      <c r="CM175" s="125">
        <f t="shared" si="438"/>
        <v>0</v>
      </c>
      <c r="CN175" s="125">
        <f t="shared" si="438"/>
        <v>0</v>
      </c>
      <c r="CO175" s="125">
        <f t="shared" si="438"/>
        <v>0</v>
      </c>
      <c r="CP175" s="125">
        <f t="shared" si="438"/>
        <v>0</v>
      </c>
      <c r="CQ175" s="125">
        <f t="shared" si="438"/>
        <v>0</v>
      </c>
      <c r="CR175" s="125">
        <f t="shared" si="438"/>
        <v>0</v>
      </c>
      <c r="CS175" s="125">
        <f t="shared" si="438"/>
        <v>0</v>
      </c>
      <c r="CT175" s="125">
        <f t="shared" si="438"/>
        <v>0</v>
      </c>
      <c r="CU175" s="125">
        <f t="shared" si="438"/>
        <v>0</v>
      </c>
      <c r="CV175" s="125">
        <f t="shared" si="438"/>
        <v>0</v>
      </c>
      <c r="CW175" s="125">
        <f t="shared" si="438"/>
        <v>0</v>
      </c>
      <c r="CX175" s="125">
        <f t="shared" ref="CX175:EC175" si="439">CX145-CX55</f>
        <v>0</v>
      </c>
      <c r="CY175" s="125">
        <f t="shared" si="439"/>
        <v>0</v>
      </c>
      <c r="CZ175" s="125">
        <f t="shared" si="439"/>
        <v>0</v>
      </c>
      <c r="DA175" s="125">
        <f t="shared" si="439"/>
        <v>0</v>
      </c>
      <c r="DB175" s="125">
        <f t="shared" si="439"/>
        <v>0</v>
      </c>
      <c r="DC175" s="125">
        <f t="shared" si="439"/>
        <v>0</v>
      </c>
      <c r="DD175" s="125">
        <f t="shared" si="439"/>
        <v>0</v>
      </c>
      <c r="DE175" s="125">
        <f t="shared" si="439"/>
        <v>0</v>
      </c>
      <c r="DF175" s="125">
        <f t="shared" si="439"/>
        <v>0</v>
      </c>
      <c r="DG175" s="125">
        <f t="shared" si="439"/>
        <v>0</v>
      </c>
      <c r="DH175" s="125">
        <f t="shared" si="439"/>
        <v>0</v>
      </c>
      <c r="DI175" s="125">
        <f t="shared" si="439"/>
        <v>0</v>
      </c>
      <c r="DJ175" s="125">
        <f t="shared" si="439"/>
        <v>0</v>
      </c>
      <c r="DK175" s="125">
        <f t="shared" si="439"/>
        <v>0</v>
      </c>
      <c r="DL175" s="125">
        <f t="shared" si="439"/>
        <v>0</v>
      </c>
      <c r="DM175" s="125">
        <f t="shared" si="439"/>
        <v>0</v>
      </c>
      <c r="DN175" s="125">
        <f t="shared" si="439"/>
        <v>0</v>
      </c>
      <c r="DO175" s="125">
        <f t="shared" si="439"/>
        <v>0</v>
      </c>
      <c r="DP175" s="125">
        <f t="shared" si="439"/>
        <v>0</v>
      </c>
      <c r="DQ175" s="125">
        <f t="shared" si="439"/>
        <v>0</v>
      </c>
      <c r="DR175" s="125">
        <f t="shared" si="439"/>
        <v>0</v>
      </c>
      <c r="DS175" s="125">
        <f t="shared" si="439"/>
        <v>0</v>
      </c>
      <c r="DT175" s="125">
        <f t="shared" si="439"/>
        <v>0</v>
      </c>
      <c r="DU175" s="125">
        <f t="shared" si="439"/>
        <v>0</v>
      </c>
      <c r="DV175" s="125">
        <f t="shared" si="439"/>
        <v>0</v>
      </c>
      <c r="DW175" s="125">
        <f t="shared" si="439"/>
        <v>0</v>
      </c>
      <c r="DX175" s="125">
        <f t="shared" si="439"/>
        <v>0</v>
      </c>
      <c r="DY175" s="125">
        <f t="shared" si="439"/>
        <v>0</v>
      </c>
      <c r="DZ175" s="125">
        <f t="shared" si="439"/>
        <v>0</v>
      </c>
      <c r="EA175" s="125">
        <f t="shared" si="439"/>
        <v>0</v>
      </c>
      <c r="EB175" s="125">
        <f t="shared" si="439"/>
        <v>0</v>
      </c>
      <c r="EC175" s="125">
        <f t="shared" si="439"/>
        <v>0</v>
      </c>
      <c r="ED175" s="125">
        <f t="shared" ref="ED175:FI175" si="440">ED145-ED55</f>
        <v>0</v>
      </c>
      <c r="EE175" s="125">
        <f t="shared" si="440"/>
        <v>0</v>
      </c>
      <c r="EF175" s="125">
        <f t="shared" si="440"/>
        <v>0</v>
      </c>
      <c r="EG175" s="125">
        <f t="shared" si="440"/>
        <v>0</v>
      </c>
      <c r="EH175" s="125">
        <f t="shared" si="440"/>
        <v>0</v>
      </c>
      <c r="EI175" s="125">
        <f t="shared" si="440"/>
        <v>0</v>
      </c>
      <c r="EJ175" s="125">
        <f t="shared" si="440"/>
        <v>0</v>
      </c>
      <c r="EK175" s="125">
        <f t="shared" si="440"/>
        <v>0</v>
      </c>
      <c r="EL175" s="125">
        <f t="shared" si="440"/>
        <v>0</v>
      </c>
      <c r="EM175" s="125">
        <f t="shared" si="440"/>
        <v>0</v>
      </c>
      <c r="EN175" s="125">
        <f t="shared" si="440"/>
        <v>0</v>
      </c>
      <c r="EO175" s="125">
        <f t="shared" si="440"/>
        <v>0</v>
      </c>
      <c r="EP175" s="125">
        <f t="shared" si="440"/>
        <v>0</v>
      </c>
      <c r="EQ175" s="125">
        <f t="shared" si="440"/>
        <v>0</v>
      </c>
      <c r="ER175" s="125">
        <f t="shared" si="440"/>
        <v>0</v>
      </c>
      <c r="ES175" s="125">
        <f t="shared" si="440"/>
        <v>0</v>
      </c>
      <c r="ET175" s="125">
        <f t="shared" si="440"/>
        <v>0</v>
      </c>
      <c r="EU175" s="125">
        <f t="shared" si="440"/>
        <v>0</v>
      </c>
      <c r="EV175" s="125">
        <f t="shared" si="440"/>
        <v>0</v>
      </c>
      <c r="EW175" s="125">
        <f t="shared" si="440"/>
        <v>0</v>
      </c>
      <c r="EX175" s="125">
        <f t="shared" si="440"/>
        <v>0</v>
      </c>
      <c r="EY175" s="125">
        <f t="shared" si="440"/>
        <v>0</v>
      </c>
      <c r="EZ175" s="125">
        <f t="shared" si="440"/>
        <v>0</v>
      </c>
      <c r="FA175" s="125">
        <f t="shared" si="440"/>
        <v>0</v>
      </c>
      <c r="FB175" s="125">
        <f t="shared" si="440"/>
        <v>0</v>
      </c>
      <c r="FC175" s="125">
        <f t="shared" si="440"/>
        <v>0</v>
      </c>
      <c r="FD175" s="125">
        <f t="shared" si="440"/>
        <v>0</v>
      </c>
      <c r="FE175" s="125">
        <f t="shared" si="440"/>
        <v>0</v>
      </c>
      <c r="FF175" s="125">
        <f t="shared" si="440"/>
        <v>0</v>
      </c>
      <c r="FG175" s="125">
        <f t="shared" si="440"/>
        <v>0</v>
      </c>
      <c r="FH175" s="125">
        <f t="shared" si="440"/>
        <v>0</v>
      </c>
      <c r="FI175" s="125">
        <f t="shared" si="440"/>
        <v>0</v>
      </c>
      <c r="FJ175" s="125">
        <f t="shared" ref="FJ175:FT175" si="441">FJ145-FJ55</f>
        <v>0</v>
      </c>
      <c r="FK175" s="125">
        <f t="shared" si="441"/>
        <v>0</v>
      </c>
      <c r="FL175" s="125">
        <f t="shared" si="441"/>
        <v>0</v>
      </c>
      <c r="FM175" s="125">
        <f t="shared" si="441"/>
        <v>0</v>
      </c>
      <c r="FN175" s="125">
        <f t="shared" si="441"/>
        <v>0</v>
      </c>
      <c r="FO175" s="125">
        <f t="shared" si="441"/>
        <v>0</v>
      </c>
      <c r="FP175" s="125">
        <f t="shared" si="441"/>
        <v>0</v>
      </c>
      <c r="FQ175" s="125">
        <f t="shared" si="441"/>
        <v>0</v>
      </c>
      <c r="FR175" s="125">
        <f t="shared" si="441"/>
        <v>0</v>
      </c>
      <c r="FS175" s="125">
        <f t="shared" si="441"/>
        <v>0</v>
      </c>
      <c r="FT175" s="125">
        <f t="shared" si="441"/>
        <v>0</v>
      </c>
      <c r="FU175" s="125">
        <f t="shared" si="384"/>
        <v>0</v>
      </c>
      <c r="FV175" s="125">
        <f t="shared" ref="FV175:GE175" si="442">FV145-FV55</f>
        <v>0</v>
      </c>
      <c r="FW175" s="125">
        <f t="shared" si="442"/>
        <v>0</v>
      </c>
      <c r="FX175" s="125">
        <f t="shared" si="442"/>
        <v>0</v>
      </c>
      <c r="FY175" s="125">
        <f t="shared" si="442"/>
        <v>0</v>
      </c>
      <c r="FZ175" s="125">
        <f t="shared" si="442"/>
        <v>0</v>
      </c>
      <c r="GA175" s="125">
        <f t="shared" si="442"/>
        <v>0</v>
      </c>
      <c r="GB175" s="125">
        <f t="shared" si="442"/>
        <v>0</v>
      </c>
      <c r="GC175" s="125">
        <f t="shared" si="442"/>
        <v>0</v>
      </c>
      <c r="GD175" s="125">
        <f t="shared" si="442"/>
        <v>0</v>
      </c>
      <c r="GE175" s="125">
        <f t="shared" si="442"/>
        <v>0</v>
      </c>
    </row>
    <row r="176" spans="1:187" s="93" customFormat="1" ht="21" customHeight="1">
      <c r="A176" s="43" t="str">
        <f>目录及说明!$C$3</f>
        <v>XX地区</v>
      </c>
      <c r="B176" s="43" t="str">
        <f>目录及说明!$C$4</f>
        <v>XX项目</v>
      </c>
      <c r="C176" s="92" t="s">
        <v>8</v>
      </c>
      <c r="D176" s="853"/>
      <c r="E176" s="51">
        <f t="shared" ref="E176" si="443">E146-E56</f>
        <v>0</v>
      </c>
      <c r="F176" s="51">
        <f t="shared" ref="F176:AK176" si="444">F146-F56</f>
        <v>0</v>
      </c>
      <c r="G176" s="51">
        <f t="shared" si="444"/>
        <v>0</v>
      </c>
      <c r="H176" s="51">
        <f t="shared" si="444"/>
        <v>0</v>
      </c>
      <c r="I176" s="51">
        <f t="shared" si="444"/>
        <v>0</v>
      </c>
      <c r="J176" s="51">
        <f t="shared" si="444"/>
        <v>0</v>
      </c>
      <c r="K176" s="51">
        <f t="shared" si="444"/>
        <v>0</v>
      </c>
      <c r="L176" s="51">
        <f t="shared" si="444"/>
        <v>0</v>
      </c>
      <c r="M176" s="51">
        <f t="shared" si="444"/>
        <v>0</v>
      </c>
      <c r="N176" s="51">
        <f t="shared" si="444"/>
        <v>0</v>
      </c>
      <c r="O176" s="51">
        <f t="shared" si="444"/>
        <v>0</v>
      </c>
      <c r="P176" s="51">
        <f t="shared" si="444"/>
        <v>0</v>
      </c>
      <c r="Q176" s="51">
        <f t="shared" si="444"/>
        <v>0</v>
      </c>
      <c r="R176" s="51">
        <f t="shared" si="444"/>
        <v>0</v>
      </c>
      <c r="S176" s="51">
        <f t="shared" si="444"/>
        <v>0</v>
      </c>
      <c r="T176" s="51">
        <f t="shared" si="444"/>
        <v>0</v>
      </c>
      <c r="U176" s="51">
        <f t="shared" si="444"/>
        <v>0</v>
      </c>
      <c r="V176" s="51">
        <f t="shared" si="444"/>
        <v>0</v>
      </c>
      <c r="W176" s="51">
        <f t="shared" si="444"/>
        <v>0</v>
      </c>
      <c r="X176" s="51">
        <f t="shared" si="444"/>
        <v>0</v>
      </c>
      <c r="Y176" s="51">
        <f t="shared" si="444"/>
        <v>0</v>
      </c>
      <c r="Z176" s="51">
        <f t="shared" si="444"/>
        <v>0</v>
      </c>
      <c r="AA176" s="51">
        <f t="shared" si="444"/>
        <v>0</v>
      </c>
      <c r="AB176" s="51">
        <f t="shared" si="444"/>
        <v>0</v>
      </c>
      <c r="AC176" s="51">
        <f t="shared" si="444"/>
        <v>0</v>
      </c>
      <c r="AD176" s="51">
        <f t="shared" si="444"/>
        <v>0</v>
      </c>
      <c r="AE176" s="51">
        <f t="shared" si="444"/>
        <v>0</v>
      </c>
      <c r="AF176" s="51">
        <f t="shared" si="444"/>
        <v>0</v>
      </c>
      <c r="AG176" s="51">
        <f t="shared" si="444"/>
        <v>0</v>
      </c>
      <c r="AH176" s="51">
        <f t="shared" si="444"/>
        <v>0</v>
      </c>
      <c r="AI176" s="51">
        <f t="shared" si="444"/>
        <v>0</v>
      </c>
      <c r="AJ176" s="51">
        <f t="shared" si="444"/>
        <v>0</v>
      </c>
      <c r="AK176" s="51">
        <f t="shared" si="444"/>
        <v>0</v>
      </c>
      <c r="AL176" s="51">
        <f t="shared" ref="AL176:BQ176" si="445">AL146-AL56</f>
        <v>0</v>
      </c>
      <c r="AM176" s="51">
        <f t="shared" si="445"/>
        <v>0</v>
      </c>
      <c r="AN176" s="51">
        <f t="shared" si="445"/>
        <v>0</v>
      </c>
      <c r="AO176" s="51">
        <f t="shared" si="445"/>
        <v>0</v>
      </c>
      <c r="AP176" s="51">
        <f t="shared" si="445"/>
        <v>0</v>
      </c>
      <c r="AQ176" s="51">
        <f t="shared" si="445"/>
        <v>0</v>
      </c>
      <c r="AR176" s="51">
        <f t="shared" si="445"/>
        <v>0</v>
      </c>
      <c r="AS176" s="51">
        <f t="shared" si="445"/>
        <v>0</v>
      </c>
      <c r="AT176" s="51">
        <f t="shared" si="445"/>
        <v>0</v>
      </c>
      <c r="AU176" s="51">
        <f t="shared" si="445"/>
        <v>0</v>
      </c>
      <c r="AV176" s="51">
        <f t="shared" si="445"/>
        <v>0</v>
      </c>
      <c r="AW176" s="51">
        <f t="shared" si="445"/>
        <v>0</v>
      </c>
      <c r="AX176" s="51">
        <f t="shared" si="445"/>
        <v>0</v>
      </c>
      <c r="AY176" s="51">
        <f t="shared" si="445"/>
        <v>0</v>
      </c>
      <c r="AZ176" s="51">
        <f t="shared" si="445"/>
        <v>0</v>
      </c>
      <c r="BA176" s="51">
        <f t="shared" si="445"/>
        <v>0</v>
      </c>
      <c r="BB176" s="51">
        <f t="shared" si="445"/>
        <v>0</v>
      </c>
      <c r="BC176" s="51">
        <f t="shared" si="445"/>
        <v>0</v>
      </c>
      <c r="BD176" s="51">
        <f t="shared" si="445"/>
        <v>0</v>
      </c>
      <c r="BE176" s="51">
        <f t="shared" si="445"/>
        <v>0</v>
      </c>
      <c r="BF176" s="51">
        <f t="shared" si="445"/>
        <v>0</v>
      </c>
      <c r="BG176" s="51">
        <f t="shared" si="445"/>
        <v>0</v>
      </c>
      <c r="BH176" s="51">
        <f t="shared" si="445"/>
        <v>0</v>
      </c>
      <c r="BI176" s="51">
        <f t="shared" si="445"/>
        <v>0</v>
      </c>
      <c r="BJ176" s="51">
        <f t="shared" si="445"/>
        <v>0</v>
      </c>
      <c r="BK176" s="51">
        <f t="shared" si="445"/>
        <v>0</v>
      </c>
      <c r="BL176" s="51">
        <f t="shared" si="445"/>
        <v>0</v>
      </c>
      <c r="BM176" s="51">
        <f t="shared" si="445"/>
        <v>0</v>
      </c>
      <c r="BN176" s="51">
        <f t="shared" si="445"/>
        <v>0</v>
      </c>
      <c r="BO176" s="51">
        <f t="shared" si="445"/>
        <v>0</v>
      </c>
      <c r="BP176" s="51">
        <f t="shared" si="445"/>
        <v>0</v>
      </c>
      <c r="BQ176" s="51">
        <f t="shared" si="445"/>
        <v>0</v>
      </c>
      <c r="BR176" s="51">
        <f t="shared" ref="BR176:CW176" si="446">BR146-BR56</f>
        <v>0</v>
      </c>
      <c r="BS176" s="51">
        <f t="shared" si="446"/>
        <v>0</v>
      </c>
      <c r="BT176" s="51">
        <f t="shared" si="446"/>
        <v>0</v>
      </c>
      <c r="BU176" s="51">
        <f t="shared" si="446"/>
        <v>0</v>
      </c>
      <c r="BV176" s="51">
        <f t="shared" si="446"/>
        <v>0</v>
      </c>
      <c r="BW176" s="51">
        <f t="shared" si="446"/>
        <v>0</v>
      </c>
      <c r="BX176" s="51">
        <f t="shared" si="446"/>
        <v>0</v>
      </c>
      <c r="BY176" s="51">
        <f t="shared" si="446"/>
        <v>0</v>
      </c>
      <c r="BZ176" s="51">
        <f t="shared" si="446"/>
        <v>0</v>
      </c>
      <c r="CA176" s="51">
        <f t="shared" si="446"/>
        <v>0</v>
      </c>
      <c r="CB176" s="51">
        <f t="shared" si="446"/>
        <v>0</v>
      </c>
      <c r="CC176" s="51">
        <f t="shared" si="446"/>
        <v>0</v>
      </c>
      <c r="CD176" s="51">
        <f t="shared" si="446"/>
        <v>0</v>
      </c>
      <c r="CE176" s="51">
        <f t="shared" si="446"/>
        <v>0</v>
      </c>
      <c r="CF176" s="51">
        <f t="shared" si="446"/>
        <v>0</v>
      </c>
      <c r="CG176" s="51">
        <f t="shared" si="446"/>
        <v>0</v>
      </c>
      <c r="CH176" s="51">
        <f t="shared" si="446"/>
        <v>0</v>
      </c>
      <c r="CI176" s="51">
        <f t="shared" si="446"/>
        <v>0</v>
      </c>
      <c r="CJ176" s="51">
        <f t="shared" si="446"/>
        <v>0</v>
      </c>
      <c r="CK176" s="51">
        <f t="shared" si="446"/>
        <v>0</v>
      </c>
      <c r="CL176" s="51">
        <f t="shared" si="446"/>
        <v>0</v>
      </c>
      <c r="CM176" s="51">
        <f t="shared" si="446"/>
        <v>0</v>
      </c>
      <c r="CN176" s="51">
        <f t="shared" si="446"/>
        <v>0</v>
      </c>
      <c r="CO176" s="51">
        <f t="shared" si="446"/>
        <v>0</v>
      </c>
      <c r="CP176" s="51">
        <f t="shared" si="446"/>
        <v>0</v>
      </c>
      <c r="CQ176" s="51">
        <f t="shared" si="446"/>
        <v>0</v>
      </c>
      <c r="CR176" s="51">
        <f t="shared" si="446"/>
        <v>0</v>
      </c>
      <c r="CS176" s="51">
        <f t="shared" si="446"/>
        <v>0</v>
      </c>
      <c r="CT176" s="51">
        <f t="shared" si="446"/>
        <v>0</v>
      </c>
      <c r="CU176" s="51">
        <f t="shared" si="446"/>
        <v>0</v>
      </c>
      <c r="CV176" s="51">
        <f t="shared" si="446"/>
        <v>0</v>
      </c>
      <c r="CW176" s="51">
        <f t="shared" si="446"/>
        <v>0</v>
      </c>
      <c r="CX176" s="51">
        <f t="shared" ref="CX176:EC176" si="447">CX146-CX56</f>
        <v>0</v>
      </c>
      <c r="CY176" s="51">
        <f t="shared" si="447"/>
        <v>0</v>
      </c>
      <c r="CZ176" s="51">
        <f t="shared" si="447"/>
        <v>0</v>
      </c>
      <c r="DA176" s="51">
        <f t="shared" si="447"/>
        <v>0</v>
      </c>
      <c r="DB176" s="51">
        <f t="shared" si="447"/>
        <v>0</v>
      </c>
      <c r="DC176" s="51">
        <f t="shared" si="447"/>
        <v>0</v>
      </c>
      <c r="DD176" s="51">
        <f t="shared" si="447"/>
        <v>0</v>
      </c>
      <c r="DE176" s="51">
        <f t="shared" si="447"/>
        <v>0</v>
      </c>
      <c r="DF176" s="51">
        <f t="shared" si="447"/>
        <v>0</v>
      </c>
      <c r="DG176" s="51">
        <f t="shared" si="447"/>
        <v>0</v>
      </c>
      <c r="DH176" s="51">
        <f t="shared" si="447"/>
        <v>0</v>
      </c>
      <c r="DI176" s="51">
        <f t="shared" si="447"/>
        <v>0</v>
      </c>
      <c r="DJ176" s="51">
        <f t="shared" si="447"/>
        <v>0</v>
      </c>
      <c r="DK176" s="51">
        <f t="shared" si="447"/>
        <v>0</v>
      </c>
      <c r="DL176" s="51">
        <f t="shared" si="447"/>
        <v>0</v>
      </c>
      <c r="DM176" s="51">
        <f t="shared" si="447"/>
        <v>0</v>
      </c>
      <c r="DN176" s="51">
        <f t="shared" si="447"/>
        <v>0</v>
      </c>
      <c r="DO176" s="51">
        <f t="shared" si="447"/>
        <v>0</v>
      </c>
      <c r="DP176" s="51">
        <f t="shared" si="447"/>
        <v>0</v>
      </c>
      <c r="DQ176" s="51">
        <f t="shared" si="447"/>
        <v>0</v>
      </c>
      <c r="DR176" s="51">
        <f t="shared" si="447"/>
        <v>0</v>
      </c>
      <c r="DS176" s="51">
        <f t="shared" si="447"/>
        <v>0</v>
      </c>
      <c r="DT176" s="51">
        <f t="shared" si="447"/>
        <v>0</v>
      </c>
      <c r="DU176" s="51">
        <f t="shared" si="447"/>
        <v>0</v>
      </c>
      <c r="DV176" s="51">
        <f t="shared" si="447"/>
        <v>0</v>
      </c>
      <c r="DW176" s="51">
        <f t="shared" si="447"/>
        <v>0</v>
      </c>
      <c r="DX176" s="51">
        <f t="shared" si="447"/>
        <v>0</v>
      </c>
      <c r="DY176" s="51">
        <f t="shared" si="447"/>
        <v>0</v>
      </c>
      <c r="DZ176" s="51">
        <f t="shared" si="447"/>
        <v>0</v>
      </c>
      <c r="EA176" s="51">
        <f t="shared" si="447"/>
        <v>0</v>
      </c>
      <c r="EB176" s="51">
        <f t="shared" si="447"/>
        <v>0</v>
      </c>
      <c r="EC176" s="51">
        <f t="shared" si="447"/>
        <v>0</v>
      </c>
      <c r="ED176" s="51">
        <f t="shared" ref="ED176:FI176" si="448">ED146-ED56</f>
        <v>0</v>
      </c>
      <c r="EE176" s="51">
        <f t="shared" si="448"/>
        <v>0</v>
      </c>
      <c r="EF176" s="51">
        <f t="shared" si="448"/>
        <v>0</v>
      </c>
      <c r="EG176" s="51">
        <f t="shared" si="448"/>
        <v>0</v>
      </c>
      <c r="EH176" s="51">
        <f t="shared" si="448"/>
        <v>0</v>
      </c>
      <c r="EI176" s="51">
        <f t="shared" si="448"/>
        <v>0</v>
      </c>
      <c r="EJ176" s="51">
        <f t="shared" si="448"/>
        <v>0</v>
      </c>
      <c r="EK176" s="51">
        <f t="shared" si="448"/>
        <v>0</v>
      </c>
      <c r="EL176" s="51">
        <f t="shared" si="448"/>
        <v>0</v>
      </c>
      <c r="EM176" s="51">
        <f t="shared" si="448"/>
        <v>0</v>
      </c>
      <c r="EN176" s="51">
        <f t="shared" si="448"/>
        <v>0</v>
      </c>
      <c r="EO176" s="51">
        <f t="shared" si="448"/>
        <v>0</v>
      </c>
      <c r="EP176" s="51">
        <f t="shared" si="448"/>
        <v>0</v>
      </c>
      <c r="EQ176" s="51">
        <f t="shared" si="448"/>
        <v>0</v>
      </c>
      <c r="ER176" s="51">
        <f t="shared" si="448"/>
        <v>0</v>
      </c>
      <c r="ES176" s="51">
        <f t="shared" si="448"/>
        <v>0</v>
      </c>
      <c r="ET176" s="51">
        <f t="shared" si="448"/>
        <v>0</v>
      </c>
      <c r="EU176" s="51">
        <f t="shared" si="448"/>
        <v>0</v>
      </c>
      <c r="EV176" s="51">
        <f t="shared" si="448"/>
        <v>0</v>
      </c>
      <c r="EW176" s="51">
        <f t="shared" si="448"/>
        <v>0</v>
      </c>
      <c r="EX176" s="51">
        <f t="shared" si="448"/>
        <v>0</v>
      </c>
      <c r="EY176" s="51">
        <f t="shared" si="448"/>
        <v>0</v>
      </c>
      <c r="EZ176" s="51">
        <f t="shared" si="448"/>
        <v>0</v>
      </c>
      <c r="FA176" s="51">
        <f t="shared" si="448"/>
        <v>0</v>
      </c>
      <c r="FB176" s="51">
        <f t="shared" si="448"/>
        <v>0</v>
      </c>
      <c r="FC176" s="51">
        <f t="shared" si="448"/>
        <v>0</v>
      </c>
      <c r="FD176" s="51">
        <f t="shared" si="448"/>
        <v>0</v>
      </c>
      <c r="FE176" s="51">
        <f t="shared" si="448"/>
        <v>0</v>
      </c>
      <c r="FF176" s="51">
        <f t="shared" si="448"/>
        <v>0</v>
      </c>
      <c r="FG176" s="51">
        <f t="shared" si="448"/>
        <v>0</v>
      </c>
      <c r="FH176" s="51">
        <f t="shared" si="448"/>
        <v>0</v>
      </c>
      <c r="FI176" s="51">
        <f t="shared" si="448"/>
        <v>0</v>
      </c>
      <c r="FJ176" s="51">
        <f t="shared" ref="FJ176:FT176" si="449">FJ146-FJ56</f>
        <v>0</v>
      </c>
      <c r="FK176" s="51">
        <f t="shared" si="449"/>
        <v>0</v>
      </c>
      <c r="FL176" s="51">
        <f t="shared" si="449"/>
        <v>0</v>
      </c>
      <c r="FM176" s="51">
        <f t="shared" si="449"/>
        <v>0</v>
      </c>
      <c r="FN176" s="51">
        <f t="shared" si="449"/>
        <v>0</v>
      </c>
      <c r="FO176" s="51">
        <f t="shared" si="449"/>
        <v>0</v>
      </c>
      <c r="FP176" s="51">
        <f t="shared" si="449"/>
        <v>0</v>
      </c>
      <c r="FQ176" s="51">
        <f t="shared" si="449"/>
        <v>0</v>
      </c>
      <c r="FR176" s="51">
        <f t="shared" si="449"/>
        <v>0</v>
      </c>
      <c r="FS176" s="51">
        <f t="shared" si="449"/>
        <v>0</v>
      </c>
      <c r="FT176" s="51">
        <f t="shared" si="449"/>
        <v>0</v>
      </c>
      <c r="FU176" s="51">
        <f t="shared" si="384"/>
        <v>0</v>
      </c>
      <c r="FV176" s="51">
        <f t="shared" ref="FV176:GE176" si="450">FV146-FV56</f>
        <v>0</v>
      </c>
      <c r="FW176" s="51">
        <f t="shared" si="450"/>
        <v>0</v>
      </c>
      <c r="FX176" s="51">
        <f t="shared" si="450"/>
        <v>0</v>
      </c>
      <c r="FY176" s="51">
        <f t="shared" si="450"/>
        <v>0</v>
      </c>
      <c r="FZ176" s="51">
        <f t="shared" si="450"/>
        <v>0</v>
      </c>
      <c r="GA176" s="51">
        <f t="shared" si="450"/>
        <v>0</v>
      </c>
      <c r="GB176" s="51">
        <f t="shared" si="450"/>
        <v>0</v>
      </c>
      <c r="GC176" s="51">
        <f t="shared" si="450"/>
        <v>0</v>
      </c>
      <c r="GD176" s="51">
        <f t="shared" si="450"/>
        <v>0</v>
      </c>
      <c r="GE176" s="51">
        <f t="shared" si="450"/>
        <v>0</v>
      </c>
    </row>
    <row r="177" spans="1:187" s="93" customFormat="1" ht="21" customHeight="1" outlineLevel="1">
      <c r="A177" s="43" t="str">
        <f>目录及说明!$C$3</f>
        <v>XX地区</v>
      </c>
      <c r="B177" s="43" t="str">
        <f>目录及说明!$C$4</f>
        <v>XX项目</v>
      </c>
      <c r="C177" s="94" t="str">
        <f t="shared" ref="C177:C180" si="451">C27</f>
        <v>类别1</v>
      </c>
      <c r="D177" s="853"/>
      <c r="E177" s="125">
        <f t="shared" ref="E177" si="452">E147-E57</f>
        <v>0</v>
      </c>
      <c r="F177" s="125">
        <f t="shared" ref="F177:AK177" si="453">F147-F57</f>
        <v>0</v>
      </c>
      <c r="G177" s="125">
        <f t="shared" si="453"/>
        <v>0</v>
      </c>
      <c r="H177" s="125">
        <f t="shared" si="453"/>
        <v>0</v>
      </c>
      <c r="I177" s="125">
        <f t="shared" si="453"/>
        <v>0</v>
      </c>
      <c r="J177" s="125">
        <f t="shared" si="453"/>
        <v>0</v>
      </c>
      <c r="K177" s="125">
        <f t="shared" si="453"/>
        <v>0</v>
      </c>
      <c r="L177" s="125">
        <f t="shared" si="453"/>
        <v>0</v>
      </c>
      <c r="M177" s="125">
        <f t="shared" si="453"/>
        <v>0</v>
      </c>
      <c r="N177" s="125">
        <f t="shared" si="453"/>
        <v>0</v>
      </c>
      <c r="O177" s="125">
        <f t="shared" si="453"/>
        <v>0</v>
      </c>
      <c r="P177" s="125">
        <f t="shared" si="453"/>
        <v>0</v>
      </c>
      <c r="Q177" s="125">
        <f t="shared" si="453"/>
        <v>0</v>
      </c>
      <c r="R177" s="125">
        <f t="shared" si="453"/>
        <v>0</v>
      </c>
      <c r="S177" s="125">
        <f t="shared" si="453"/>
        <v>0</v>
      </c>
      <c r="T177" s="125">
        <f t="shared" si="453"/>
        <v>0</v>
      </c>
      <c r="U177" s="125">
        <f t="shared" si="453"/>
        <v>0</v>
      </c>
      <c r="V177" s="125">
        <f t="shared" si="453"/>
        <v>0</v>
      </c>
      <c r="W177" s="125">
        <f t="shared" si="453"/>
        <v>0</v>
      </c>
      <c r="X177" s="125">
        <f t="shared" si="453"/>
        <v>0</v>
      </c>
      <c r="Y177" s="125">
        <f t="shared" si="453"/>
        <v>0</v>
      </c>
      <c r="Z177" s="125">
        <f t="shared" si="453"/>
        <v>0</v>
      </c>
      <c r="AA177" s="125">
        <f t="shared" si="453"/>
        <v>0</v>
      </c>
      <c r="AB177" s="125">
        <f t="shared" si="453"/>
        <v>0</v>
      </c>
      <c r="AC177" s="125">
        <f t="shared" si="453"/>
        <v>0</v>
      </c>
      <c r="AD177" s="125">
        <f t="shared" si="453"/>
        <v>0</v>
      </c>
      <c r="AE177" s="125">
        <f t="shared" si="453"/>
        <v>0</v>
      </c>
      <c r="AF177" s="125">
        <f t="shared" si="453"/>
        <v>0</v>
      </c>
      <c r="AG177" s="125">
        <f t="shared" si="453"/>
        <v>0</v>
      </c>
      <c r="AH177" s="125">
        <f t="shared" si="453"/>
        <v>0</v>
      </c>
      <c r="AI177" s="125">
        <f t="shared" si="453"/>
        <v>0</v>
      </c>
      <c r="AJ177" s="125">
        <f t="shared" si="453"/>
        <v>0</v>
      </c>
      <c r="AK177" s="125">
        <f t="shared" si="453"/>
        <v>0</v>
      </c>
      <c r="AL177" s="125">
        <f t="shared" ref="AL177:BQ177" si="454">AL147-AL57</f>
        <v>0</v>
      </c>
      <c r="AM177" s="125">
        <f t="shared" si="454"/>
        <v>0</v>
      </c>
      <c r="AN177" s="125">
        <f t="shared" si="454"/>
        <v>0</v>
      </c>
      <c r="AO177" s="125">
        <f t="shared" si="454"/>
        <v>0</v>
      </c>
      <c r="AP177" s="125">
        <f t="shared" si="454"/>
        <v>0</v>
      </c>
      <c r="AQ177" s="125">
        <f t="shared" si="454"/>
        <v>0</v>
      </c>
      <c r="AR177" s="125">
        <f t="shared" si="454"/>
        <v>0</v>
      </c>
      <c r="AS177" s="125">
        <f t="shared" si="454"/>
        <v>0</v>
      </c>
      <c r="AT177" s="125">
        <f t="shared" si="454"/>
        <v>0</v>
      </c>
      <c r="AU177" s="125">
        <f t="shared" si="454"/>
        <v>0</v>
      </c>
      <c r="AV177" s="125">
        <f t="shared" si="454"/>
        <v>0</v>
      </c>
      <c r="AW177" s="125">
        <f t="shared" si="454"/>
        <v>0</v>
      </c>
      <c r="AX177" s="125">
        <f t="shared" si="454"/>
        <v>0</v>
      </c>
      <c r="AY177" s="125">
        <f t="shared" si="454"/>
        <v>0</v>
      </c>
      <c r="AZ177" s="125">
        <f t="shared" si="454"/>
        <v>0</v>
      </c>
      <c r="BA177" s="125">
        <f t="shared" si="454"/>
        <v>0</v>
      </c>
      <c r="BB177" s="125">
        <f t="shared" si="454"/>
        <v>0</v>
      </c>
      <c r="BC177" s="125">
        <f t="shared" si="454"/>
        <v>0</v>
      </c>
      <c r="BD177" s="125">
        <f t="shared" si="454"/>
        <v>0</v>
      </c>
      <c r="BE177" s="125">
        <f t="shared" si="454"/>
        <v>0</v>
      </c>
      <c r="BF177" s="125">
        <f t="shared" si="454"/>
        <v>0</v>
      </c>
      <c r="BG177" s="125">
        <f t="shared" si="454"/>
        <v>0</v>
      </c>
      <c r="BH177" s="125">
        <f t="shared" si="454"/>
        <v>0</v>
      </c>
      <c r="BI177" s="125">
        <f t="shared" si="454"/>
        <v>0</v>
      </c>
      <c r="BJ177" s="125">
        <f t="shared" si="454"/>
        <v>0</v>
      </c>
      <c r="BK177" s="125">
        <f t="shared" si="454"/>
        <v>0</v>
      </c>
      <c r="BL177" s="125">
        <f t="shared" si="454"/>
        <v>0</v>
      </c>
      <c r="BM177" s="125">
        <f t="shared" si="454"/>
        <v>0</v>
      </c>
      <c r="BN177" s="125">
        <f t="shared" si="454"/>
        <v>0</v>
      </c>
      <c r="BO177" s="125">
        <f t="shared" si="454"/>
        <v>0</v>
      </c>
      <c r="BP177" s="125">
        <f t="shared" si="454"/>
        <v>0</v>
      </c>
      <c r="BQ177" s="125">
        <f t="shared" si="454"/>
        <v>0</v>
      </c>
      <c r="BR177" s="125">
        <f t="shared" ref="BR177:CW177" si="455">BR147-BR57</f>
        <v>0</v>
      </c>
      <c r="BS177" s="125">
        <f t="shared" si="455"/>
        <v>0</v>
      </c>
      <c r="BT177" s="125">
        <f t="shared" si="455"/>
        <v>0</v>
      </c>
      <c r="BU177" s="125">
        <f t="shared" si="455"/>
        <v>0</v>
      </c>
      <c r="BV177" s="125">
        <f t="shared" si="455"/>
        <v>0</v>
      </c>
      <c r="BW177" s="125">
        <f t="shared" si="455"/>
        <v>0</v>
      </c>
      <c r="BX177" s="125">
        <f t="shared" si="455"/>
        <v>0</v>
      </c>
      <c r="BY177" s="125">
        <f t="shared" si="455"/>
        <v>0</v>
      </c>
      <c r="BZ177" s="125">
        <f t="shared" si="455"/>
        <v>0</v>
      </c>
      <c r="CA177" s="125">
        <f t="shared" si="455"/>
        <v>0</v>
      </c>
      <c r="CB177" s="125">
        <f t="shared" si="455"/>
        <v>0</v>
      </c>
      <c r="CC177" s="125">
        <f t="shared" si="455"/>
        <v>0</v>
      </c>
      <c r="CD177" s="125">
        <f t="shared" si="455"/>
        <v>0</v>
      </c>
      <c r="CE177" s="125">
        <f t="shared" si="455"/>
        <v>0</v>
      </c>
      <c r="CF177" s="125">
        <f t="shared" si="455"/>
        <v>0</v>
      </c>
      <c r="CG177" s="125">
        <f t="shared" si="455"/>
        <v>0</v>
      </c>
      <c r="CH177" s="125">
        <f t="shared" si="455"/>
        <v>0</v>
      </c>
      <c r="CI177" s="125">
        <f t="shared" si="455"/>
        <v>0</v>
      </c>
      <c r="CJ177" s="125">
        <f t="shared" si="455"/>
        <v>0</v>
      </c>
      <c r="CK177" s="125">
        <f t="shared" si="455"/>
        <v>0</v>
      </c>
      <c r="CL177" s="125">
        <f t="shared" si="455"/>
        <v>0</v>
      </c>
      <c r="CM177" s="125">
        <f t="shared" si="455"/>
        <v>0</v>
      </c>
      <c r="CN177" s="125">
        <f t="shared" si="455"/>
        <v>0</v>
      </c>
      <c r="CO177" s="125">
        <f t="shared" si="455"/>
        <v>0</v>
      </c>
      <c r="CP177" s="125">
        <f t="shared" si="455"/>
        <v>0</v>
      </c>
      <c r="CQ177" s="125">
        <f t="shared" si="455"/>
        <v>0</v>
      </c>
      <c r="CR177" s="125">
        <f t="shared" si="455"/>
        <v>0</v>
      </c>
      <c r="CS177" s="125">
        <f t="shared" si="455"/>
        <v>0</v>
      </c>
      <c r="CT177" s="125">
        <f t="shared" si="455"/>
        <v>0</v>
      </c>
      <c r="CU177" s="125">
        <f t="shared" si="455"/>
        <v>0</v>
      </c>
      <c r="CV177" s="125">
        <f t="shared" si="455"/>
        <v>0</v>
      </c>
      <c r="CW177" s="125">
        <f t="shared" si="455"/>
        <v>0</v>
      </c>
      <c r="CX177" s="125">
        <f t="shared" ref="CX177:EC177" si="456">CX147-CX57</f>
        <v>0</v>
      </c>
      <c r="CY177" s="125">
        <f t="shared" si="456"/>
        <v>0</v>
      </c>
      <c r="CZ177" s="125">
        <f t="shared" si="456"/>
        <v>0</v>
      </c>
      <c r="DA177" s="125">
        <f t="shared" si="456"/>
        <v>0</v>
      </c>
      <c r="DB177" s="125">
        <f t="shared" si="456"/>
        <v>0</v>
      </c>
      <c r="DC177" s="125">
        <f t="shared" si="456"/>
        <v>0</v>
      </c>
      <c r="DD177" s="125">
        <f t="shared" si="456"/>
        <v>0</v>
      </c>
      <c r="DE177" s="125">
        <f t="shared" si="456"/>
        <v>0</v>
      </c>
      <c r="DF177" s="125">
        <f t="shared" si="456"/>
        <v>0</v>
      </c>
      <c r="DG177" s="125">
        <f t="shared" si="456"/>
        <v>0</v>
      </c>
      <c r="DH177" s="125">
        <f t="shared" si="456"/>
        <v>0</v>
      </c>
      <c r="DI177" s="125">
        <f t="shared" si="456"/>
        <v>0</v>
      </c>
      <c r="DJ177" s="125">
        <f t="shared" si="456"/>
        <v>0</v>
      </c>
      <c r="DK177" s="125">
        <f t="shared" si="456"/>
        <v>0</v>
      </c>
      <c r="DL177" s="125">
        <f t="shared" si="456"/>
        <v>0</v>
      </c>
      <c r="DM177" s="125">
        <f t="shared" si="456"/>
        <v>0</v>
      </c>
      <c r="DN177" s="125">
        <f t="shared" si="456"/>
        <v>0</v>
      </c>
      <c r="DO177" s="125">
        <f t="shared" si="456"/>
        <v>0</v>
      </c>
      <c r="DP177" s="125">
        <f t="shared" si="456"/>
        <v>0</v>
      </c>
      <c r="DQ177" s="125">
        <f t="shared" si="456"/>
        <v>0</v>
      </c>
      <c r="DR177" s="125">
        <f t="shared" si="456"/>
        <v>0</v>
      </c>
      <c r="DS177" s="125">
        <f t="shared" si="456"/>
        <v>0</v>
      </c>
      <c r="DT177" s="125">
        <f t="shared" si="456"/>
        <v>0</v>
      </c>
      <c r="DU177" s="125">
        <f t="shared" si="456"/>
        <v>0</v>
      </c>
      <c r="DV177" s="125">
        <f t="shared" si="456"/>
        <v>0</v>
      </c>
      <c r="DW177" s="125">
        <f t="shared" si="456"/>
        <v>0</v>
      </c>
      <c r="DX177" s="125">
        <f t="shared" si="456"/>
        <v>0</v>
      </c>
      <c r="DY177" s="125">
        <f t="shared" si="456"/>
        <v>0</v>
      </c>
      <c r="DZ177" s="125">
        <f t="shared" si="456"/>
        <v>0</v>
      </c>
      <c r="EA177" s="125">
        <f t="shared" si="456"/>
        <v>0</v>
      </c>
      <c r="EB177" s="125">
        <f t="shared" si="456"/>
        <v>0</v>
      </c>
      <c r="EC177" s="125">
        <f t="shared" si="456"/>
        <v>0</v>
      </c>
      <c r="ED177" s="125">
        <f t="shared" ref="ED177:FI177" si="457">ED147-ED57</f>
        <v>0</v>
      </c>
      <c r="EE177" s="125">
        <f t="shared" si="457"/>
        <v>0</v>
      </c>
      <c r="EF177" s="125">
        <f t="shared" si="457"/>
        <v>0</v>
      </c>
      <c r="EG177" s="125">
        <f t="shared" si="457"/>
        <v>0</v>
      </c>
      <c r="EH177" s="125">
        <f t="shared" si="457"/>
        <v>0</v>
      </c>
      <c r="EI177" s="125">
        <f t="shared" si="457"/>
        <v>0</v>
      </c>
      <c r="EJ177" s="125">
        <f t="shared" si="457"/>
        <v>0</v>
      </c>
      <c r="EK177" s="125">
        <f t="shared" si="457"/>
        <v>0</v>
      </c>
      <c r="EL177" s="125">
        <f t="shared" si="457"/>
        <v>0</v>
      </c>
      <c r="EM177" s="125">
        <f t="shared" si="457"/>
        <v>0</v>
      </c>
      <c r="EN177" s="125">
        <f t="shared" si="457"/>
        <v>0</v>
      </c>
      <c r="EO177" s="125">
        <f t="shared" si="457"/>
        <v>0</v>
      </c>
      <c r="EP177" s="125">
        <f t="shared" si="457"/>
        <v>0</v>
      </c>
      <c r="EQ177" s="125">
        <f t="shared" si="457"/>
        <v>0</v>
      </c>
      <c r="ER177" s="125">
        <f t="shared" si="457"/>
        <v>0</v>
      </c>
      <c r="ES177" s="125">
        <f t="shared" si="457"/>
        <v>0</v>
      </c>
      <c r="ET177" s="125">
        <f t="shared" si="457"/>
        <v>0</v>
      </c>
      <c r="EU177" s="125">
        <f t="shared" si="457"/>
        <v>0</v>
      </c>
      <c r="EV177" s="125">
        <f t="shared" si="457"/>
        <v>0</v>
      </c>
      <c r="EW177" s="125">
        <f t="shared" si="457"/>
        <v>0</v>
      </c>
      <c r="EX177" s="125">
        <f t="shared" si="457"/>
        <v>0</v>
      </c>
      <c r="EY177" s="125">
        <f t="shared" si="457"/>
        <v>0</v>
      </c>
      <c r="EZ177" s="125">
        <f t="shared" si="457"/>
        <v>0</v>
      </c>
      <c r="FA177" s="125">
        <f t="shared" si="457"/>
        <v>0</v>
      </c>
      <c r="FB177" s="125">
        <f t="shared" si="457"/>
        <v>0</v>
      </c>
      <c r="FC177" s="125">
        <f t="shared" si="457"/>
        <v>0</v>
      </c>
      <c r="FD177" s="125">
        <f t="shared" si="457"/>
        <v>0</v>
      </c>
      <c r="FE177" s="125">
        <f t="shared" si="457"/>
        <v>0</v>
      </c>
      <c r="FF177" s="125">
        <f t="shared" si="457"/>
        <v>0</v>
      </c>
      <c r="FG177" s="125">
        <f t="shared" si="457"/>
        <v>0</v>
      </c>
      <c r="FH177" s="125">
        <f t="shared" si="457"/>
        <v>0</v>
      </c>
      <c r="FI177" s="125">
        <f t="shared" si="457"/>
        <v>0</v>
      </c>
      <c r="FJ177" s="125">
        <f t="shared" ref="FJ177:FT177" si="458">FJ147-FJ57</f>
        <v>0</v>
      </c>
      <c r="FK177" s="125">
        <f t="shared" si="458"/>
        <v>0</v>
      </c>
      <c r="FL177" s="125">
        <f t="shared" si="458"/>
        <v>0</v>
      </c>
      <c r="FM177" s="125">
        <f t="shared" si="458"/>
        <v>0</v>
      </c>
      <c r="FN177" s="125">
        <f t="shared" si="458"/>
        <v>0</v>
      </c>
      <c r="FO177" s="125">
        <f t="shared" si="458"/>
        <v>0</v>
      </c>
      <c r="FP177" s="125">
        <f t="shared" si="458"/>
        <v>0</v>
      </c>
      <c r="FQ177" s="125">
        <f t="shared" si="458"/>
        <v>0</v>
      </c>
      <c r="FR177" s="125">
        <f t="shared" si="458"/>
        <v>0</v>
      </c>
      <c r="FS177" s="125">
        <f t="shared" si="458"/>
        <v>0</v>
      </c>
      <c r="FT177" s="125">
        <f t="shared" si="458"/>
        <v>0</v>
      </c>
      <c r="FU177" s="125">
        <f t="shared" si="384"/>
        <v>0</v>
      </c>
      <c r="FV177" s="125">
        <f t="shared" ref="FV177:GE177" si="459">FV147-FV57</f>
        <v>0</v>
      </c>
      <c r="FW177" s="125">
        <f t="shared" si="459"/>
        <v>0</v>
      </c>
      <c r="FX177" s="125">
        <f t="shared" si="459"/>
        <v>0</v>
      </c>
      <c r="FY177" s="125">
        <f t="shared" si="459"/>
        <v>0</v>
      </c>
      <c r="FZ177" s="125">
        <f t="shared" si="459"/>
        <v>0</v>
      </c>
      <c r="GA177" s="125">
        <f t="shared" si="459"/>
        <v>0</v>
      </c>
      <c r="GB177" s="125">
        <f t="shared" si="459"/>
        <v>0</v>
      </c>
      <c r="GC177" s="125">
        <f t="shared" si="459"/>
        <v>0</v>
      </c>
      <c r="GD177" s="125">
        <f t="shared" si="459"/>
        <v>0</v>
      </c>
      <c r="GE177" s="125">
        <f t="shared" si="459"/>
        <v>0</v>
      </c>
    </row>
    <row r="178" spans="1:187" s="93" customFormat="1" ht="21" customHeight="1" outlineLevel="1">
      <c r="A178" s="43" t="str">
        <f>目录及说明!$C$3</f>
        <v>XX地区</v>
      </c>
      <c r="B178" s="43" t="str">
        <f>目录及说明!$C$4</f>
        <v>XX项目</v>
      </c>
      <c r="C178" s="94" t="str">
        <f t="shared" si="451"/>
        <v>类别2</v>
      </c>
      <c r="D178" s="853"/>
      <c r="E178" s="125">
        <f t="shared" ref="E178" si="460">E148-E58</f>
        <v>0</v>
      </c>
      <c r="F178" s="125">
        <f t="shared" ref="F178:AK178" si="461">F148-F58</f>
        <v>0</v>
      </c>
      <c r="G178" s="125">
        <f t="shared" si="461"/>
        <v>0</v>
      </c>
      <c r="H178" s="125">
        <f t="shared" si="461"/>
        <v>0</v>
      </c>
      <c r="I178" s="125">
        <f t="shared" si="461"/>
        <v>0</v>
      </c>
      <c r="J178" s="125">
        <f t="shared" si="461"/>
        <v>0</v>
      </c>
      <c r="K178" s="125">
        <f t="shared" si="461"/>
        <v>0</v>
      </c>
      <c r="L178" s="125">
        <f t="shared" si="461"/>
        <v>0</v>
      </c>
      <c r="M178" s="125">
        <f t="shared" si="461"/>
        <v>0</v>
      </c>
      <c r="N178" s="125">
        <f t="shared" si="461"/>
        <v>0</v>
      </c>
      <c r="O178" s="125">
        <f t="shared" si="461"/>
        <v>0</v>
      </c>
      <c r="P178" s="125">
        <f t="shared" si="461"/>
        <v>0</v>
      </c>
      <c r="Q178" s="125">
        <f t="shared" si="461"/>
        <v>0</v>
      </c>
      <c r="R178" s="125">
        <f t="shared" si="461"/>
        <v>0</v>
      </c>
      <c r="S178" s="125">
        <f t="shared" si="461"/>
        <v>0</v>
      </c>
      <c r="T178" s="125">
        <f t="shared" si="461"/>
        <v>0</v>
      </c>
      <c r="U178" s="125">
        <f t="shared" si="461"/>
        <v>0</v>
      </c>
      <c r="V178" s="125">
        <f t="shared" si="461"/>
        <v>0</v>
      </c>
      <c r="W178" s="125">
        <f t="shared" si="461"/>
        <v>0</v>
      </c>
      <c r="X178" s="125">
        <f t="shared" si="461"/>
        <v>0</v>
      </c>
      <c r="Y178" s="125">
        <f t="shared" si="461"/>
        <v>0</v>
      </c>
      <c r="Z178" s="125">
        <f t="shared" si="461"/>
        <v>0</v>
      </c>
      <c r="AA178" s="125">
        <f t="shared" si="461"/>
        <v>0</v>
      </c>
      <c r="AB178" s="125">
        <f t="shared" si="461"/>
        <v>0</v>
      </c>
      <c r="AC178" s="125">
        <f t="shared" si="461"/>
        <v>0</v>
      </c>
      <c r="AD178" s="125">
        <f t="shared" si="461"/>
        <v>0</v>
      </c>
      <c r="AE178" s="125">
        <f t="shared" si="461"/>
        <v>0</v>
      </c>
      <c r="AF178" s="125">
        <f t="shared" si="461"/>
        <v>0</v>
      </c>
      <c r="AG178" s="125">
        <f t="shared" si="461"/>
        <v>0</v>
      </c>
      <c r="AH178" s="125">
        <f t="shared" si="461"/>
        <v>0</v>
      </c>
      <c r="AI178" s="125">
        <f t="shared" si="461"/>
        <v>0</v>
      </c>
      <c r="AJ178" s="125">
        <f t="shared" si="461"/>
        <v>0</v>
      </c>
      <c r="AK178" s="125">
        <f t="shared" si="461"/>
        <v>0</v>
      </c>
      <c r="AL178" s="125">
        <f t="shared" ref="AL178:BQ178" si="462">AL148-AL58</f>
        <v>0</v>
      </c>
      <c r="AM178" s="125">
        <f t="shared" si="462"/>
        <v>0</v>
      </c>
      <c r="AN178" s="125">
        <f t="shared" si="462"/>
        <v>0</v>
      </c>
      <c r="AO178" s="125">
        <f t="shared" si="462"/>
        <v>0</v>
      </c>
      <c r="AP178" s="125">
        <f t="shared" si="462"/>
        <v>0</v>
      </c>
      <c r="AQ178" s="125">
        <f t="shared" si="462"/>
        <v>0</v>
      </c>
      <c r="AR178" s="125">
        <f t="shared" si="462"/>
        <v>0</v>
      </c>
      <c r="AS178" s="125">
        <f t="shared" si="462"/>
        <v>0</v>
      </c>
      <c r="AT178" s="125">
        <f t="shared" si="462"/>
        <v>0</v>
      </c>
      <c r="AU178" s="125">
        <f t="shared" si="462"/>
        <v>0</v>
      </c>
      <c r="AV178" s="125">
        <f t="shared" si="462"/>
        <v>0</v>
      </c>
      <c r="AW178" s="125">
        <f t="shared" si="462"/>
        <v>0</v>
      </c>
      <c r="AX178" s="125">
        <f t="shared" si="462"/>
        <v>0</v>
      </c>
      <c r="AY178" s="125">
        <f t="shared" si="462"/>
        <v>0</v>
      </c>
      <c r="AZ178" s="125">
        <f t="shared" si="462"/>
        <v>0</v>
      </c>
      <c r="BA178" s="125">
        <f t="shared" si="462"/>
        <v>0</v>
      </c>
      <c r="BB178" s="125">
        <f t="shared" si="462"/>
        <v>0</v>
      </c>
      <c r="BC178" s="125">
        <f t="shared" si="462"/>
        <v>0</v>
      </c>
      <c r="BD178" s="125">
        <f t="shared" si="462"/>
        <v>0</v>
      </c>
      <c r="BE178" s="125">
        <f t="shared" si="462"/>
        <v>0</v>
      </c>
      <c r="BF178" s="125">
        <f t="shared" si="462"/>
        <v>0</v>
      </c>
      <c r="BG178" s="125">
        <f t="shared" si="462"/>
        <v>0</v>
      </c>
      <c r="BH178" s="125">
        <f t="shared" si="462"/>
        <v>0</v>
      </c>
      <c r="BI178" s="125">
        <f t="shared" si="462"/>
        <v>0</v>
      </c>
      <c r="BJ178" s="125">
        <f t="shared" si="462"/>
        <v>0</v>
      </c>
      <c r="BK178" s="125">
        <f t="shared" si="462"/>
        <v>0</v>
      </c>
      <c r="BL178" s="125">
        <f t="shared" si="462"/>
        <v>0</v>
      </c>
      <c r="BM178" s="125">
        <f t="shared" si="462"/>
        <v>0</v>
      </c>
      <c r="BN178" s="125">
        <f t="shared" si="462"/>
        <v>0</v>
      </c>
      <c r="BO178" s="125">
        <f t="shared" si="462"/>
        <v>0</v>
      </c>
      <c r="BP178" s="125">
        <f t="shared" si="462"/>
        <v>0</v>
      </c>
      <c r="BQ178" s="125">
        <f t="shared" si="462"/>
        <v>0</v>
      </c>
      <c r="BR178" s="125">
        <f t="shared" ref="BR178:CW178" si="463">BR148-BR58</f>
        <v>0</v>
      </c>
      <c r="BS178" s="125">
        <f t="shared" si="463"/>
        <v>0</v>
      </c>
      <c r="BT178" s="125">
        <f t="shared" si="463"/>
        <v>0</v>
      </c>
      <c r="BU178" s="125">
        <f t="shared" si="463"/>
        <v>0</v>
      </c>
      <c r="BV178" s="125">
        <f t="shared" si="463"/>
        <v>0</v>
      </c>
      <c r="BW178" s="125">
        <f t="shared" si="463"/>
        <v>0</v>
      </c>
      <c r="BX178" s="125">
        <f t="shared" si="463"/>
        <v>0</v>
      </c>
      <c r="BY178" s="125">
        <f t="shared" si="463"/>
        <v>0</v>
      </c>
      <c r="BZ178" s="125">
        <f t="shared" si="463"/>
        <v>0</v>
      </c>
      <c r="CA178" s="125">
        <f t="shared" si="463"/>
        <v>0</v>
      </c>
      <c r="CB178" s="125">
        <f t="shared" si="463"/>
        <v>0</v>
      </c>
      <c r="CC178" s="125">
        <f t="shared" si="463"/>
        <v>0</v>
      </c>
      <c r="CD178" s="125">
        <f t="shared" si="463"/>
        <v>0</v>
      </c>
      <c r="CE178" s="125">
        <f t="shared" si="463"/>
        <v>0</v>
      </c>
      <c r="CF178" s="125">
        <f t="shared" si="463"/>
        <v>0</v>
      </c>
      <c r="CG178" s="125">
        <f t="shared" si="463"/>
        <v>0</v>
      </c>
      <c r="CH178" s="125">
        <f t="shared" si="463"/>
        <v>0</v>
      </c>
      <c r="CI178" s="125">
        <f t="shared" si="463"/>
        <v>0</v>
      </c>
      <c r="CJ178" s="125">
        <f t="shared" si="463"/>
        <v>0</v>
      </c>
      <c r="CK178" s="125">
        <f t="shared" si="463"/>
        <v>0</v>
      </c>
      <c r="CL178" s="125">
        <f t="shared" si="463"/>
        <v>0</v>
      </c>
      <c r="CM178" s="125">
        <f t="shared" si="463"/>
        <v>0</v>
      </c>
      <c r="CN178" s="125">
        <f t="shared" si="463"/>
        <v>0</v>
      </c>
      <c r="CO178" s="125">
        <f t="shared" si="463"/>
        <v>0</v>
      </c>
      <c r="CP178" s="125">
        <f t="shared" si="463"/>
        <v>0</v>
      </c>
      <c r="CQ178" s="125">
        <f t="shared" si="463"/>
        <v>0</v>
      </c>
      <c r="CR178" s="125">
        <f t="shared" si="463"/>
        <v>0</v>
      </c>
      <c r="CS178" s="125">
        <f t="shared" si="463"/>
        <v>0</v>
      </c>
      <c r="CT178" s="125">
        <f t="shared" si="463"/>
        <v>0</v>
      </c>
      <c r="CU178" s="125">
        <f t="shared" si="463"/>
        <v>0</v>
      </c>
      <c r="CV178" s="125">
        <f t="shared" si="463"/>
        <v>0</v>
      </c>
      <c r="CW178" s="125">
        <f t="shared" si="463"/>
        <v>0</v>
      </c>
      <c r="CX178" s="125">
        <f t="shared" ref="CX178:EC178" si="464">CX148-CX58</f>
        <v>0</v>
      </c>
      <c r="CY178" s="125">
        <f t="shared" si="464"/>
        <v>0</v>
      </c>
      <c r="CZ178" s="125">
        <f t="shared" si="464"/>
        <v>0</v>
      </c>
      <c r="DA178" s="125">
        <f t="shared" si="464"/>
        <v>0</v>
      </c>
      <c r="DB178" s="125">
        <f t="shared" si="464"/>
        <v>0</v>
      </c>
      <c r="DC178" s="125">
        <f t="shared" si="464"/>
        <v>0</v>
      </c>
      <c r="DD178" s="125">
        <f t="shared" si="464"/>
        <v>0</v>
      </c>
      <c r="DE178" s="125">
        <f t="shared" si="464"/>
        <v>0</v>
      </c>
      <c r="DF178" s="125">
        <f t="shared" si="464"/>
        <v>0</v>
      </c>
      <c r="DG178" s="125">
        <f t="shared" si="464"/>
        <v>0</v>
      </c>
      <c r="DH178" s="125">
        <f t="shared" si="464"/>
        <v>0</v>
      </c>
      <c r="DI178" s="125">
        <f t="shared" si="464"/>
        <v>0</v>
      </c>
      <c r="DJ178" s="125">
        <f t="shared" si="464"/>
        <v>0</v>
      </c>
      <c r="DK178" s="125">
        <f t="shared" si="464"/>
        <v>0</v>
      </c>
      <c r="DL178" s="125">
        <f t="shared" si="464"/>
        <v>0</v>
      </c>
      <c r="DM178" s="125">
        <f t="shared" si="464"/>
        <v>0</v>
      </c>
      <c r="DN178" s="125">
        <f t="shared" si="464"/>
        <v>0</v>
      </c>
      <c r="DO178" s="125">
        <f t="shared" si="464"/>
        <v>0</v>
      </c>
      <c r="DP178" s="125">
        <f t="shared" si="464"/>
        <v>0</v>
      </c>
      <c r="DQ178" s="125">
        <f t="shared" si="464"/>
        <v>0</v>
      </c>
      <c r="DR178" s="125">
        <f t="shared" si="464"/>
        <v>0</v>
      </c>
      <c r="DS178" s="125">
        <f t="shared" si="464"/>
        <v>0</v>
      </c>
      <c r="DT178" s="125">
        <f t="shared" si="464"/>
        <v>0</v>
      </c>
      <c r="DU178" s="125">
        <f t="shared" si="464"/>
        <v>0</v>
      </c>
      <c r="DV178" s="125">
        <f t="shared" si="464"/>
        <v>0</v>
      </c>
      <c r="DW178" s="125">
        <f t="shared" si="464"/>
        <v>0</v>
      </c>
      <c r="DX178" s="125">
        <f t="shared" si="464"/>
        <v>0</v>
      </c>
      <c r="DY178" s="125">
        <f t="shared" si="464"/>
        <v>0</v>
      </c>
      <c r="DZ178" s="125">
        <f t="shared" si="464"/>
        <v>0</v>
      </c>
      <c r="EA178" s="125">
        <f t="shared" si="464"/>
        <v>0</v>
      </c>
      <c r="EB178" s="125">
        <f t="shared" si="464"/>
        <v>0</v>
      </c>
      <c r="EC178" s="125">
        <f t="shared" si="464"/>
        <v>0</v>
      </c>
      <c r="ED178" s="125">
        <f t="shared" ref="ED178:FI178" si="465">ED148-ED58</f>
        <v>0</v>
      </c>
      <c r="EE178" s="125">
        <f t="shared" si="465"/>
        <v>0</v>
      </c>
      <c r="EF178" s="125">
        <f t="shared" si="465"/>
        <v>0</v>
      </c>
      <c r="EG178" s="125">
        <f t="shared" si="465"/>
        <v>0</v>
      </c>
      <c r="EH178" s="125">
        <f t="shared" si="465"/>
        <v>0</v>
      </c>
      <c r="EI178" s="125">
        <f t="shared" si="465"/>
        <v>0</v>
      </c>
      <c r="EJ178" s="125">
        <f t="shared" si="465"/>
        <v>0</v>
      </c>
      <c r="EK178" s="125">
        <f t="shared" si="465"/>
        <v>0</v>
      </c>
      <c r="EL178" s="125">
        <f t="shared" si="465"/>
        <v>0</v>
      </c>
      <c r="EM178" s="125">
        <f t="shared" si="465"/>
        <v>0</v>
      </c>
      <c r="EN178" s="125">
        <f t="shared" si="465"/>
        <v>0</v>
      </c>
      <c r="EO178" s="125">
        <f t="shared" si="465"/>
        <v>0</v>
      </c>
      <c r="EP178" s="125">
        <f t="shared" si="465"/>
        <v>0</v>
      </c>
      <c r="EQ178" s="125">
        <f t="shared" si="465"/>
        <v>0</v>
      </c>
      <c r="ER178" s="125">
        <f t="shared" si="465"/>
        <v>0</v>
      </c>
      <c r="ES178" s="125">
        <f t="shared" si="465"/>
        <v>0</v>
      </c>
      <c r="ET178" s="125">
        <f t="shared" si="465"/>
        <v>0</v>
      </c>
      <c r="EU178" s="125">
        <f t="shared" si="465"/>
        <v>0</v>
      </c>
      <c r="EV178" s="125">
        <f t="shared" si="465"/>
        <v>0</v>
      </c>
      <c r="EW178" s="125">
        <f t="shared" si="465"/>
        <v>0</v>
      </c>
      <c r="EX178" s="125">
        <f t="shared" si="465"/>
        <v>0</v>
      </c>
      <c r="EY178" s="125">
        <f t="shared" si="465"/>
        <v>0</v>
      </c>
      <c r="EZ178" s="125">
        <f t="shared" si="465"/>
        <v>0</v>
      </c>
      <c r="FA178" s="125">
        <f t="shared" si="465"/>
        <v>0</v>
      </c>
      <c r="FB178" s="125">
        <f t="shared" si="465"/>
        <v>0</v>
      </c>
      <c r="FC178" s="125">
        <f t="shared" si="465"/>
        <v>0</v>
      </c>
      <c r="FD178" s="125">
        <f t="shared" si="465"/>
        <v>0</v>
      </c>
      <c r="FE178" s="125">
        <f t="shared" si="465"/>
        <v>0</v>
      </c>
      <c r="FF178" s="125">
        <f t="shared" si="465"/>
        <v>0</v>
      </c>
      <c r="FG178" s="125">
        <f t="shared" si="465"/>
        <v>0</v>
      </c>
      <c r="FH178" s="125">
        <f t="shared" si="465"/>
        <v>0</v>
      </c>
      <c r="FI178" s="125">
        <f t="shared" si="465"/>
        <v>0</v>
      </c>
      <c r="FJ178" s="125">
        <f t="shared" ref="FJ178:FT178" si="466">FJ148-FJ58</f>
        <v>0</v>
      </c>
      <c r="FK178" s="125">
        <f t="shared" si="466"/>
        <v>0</v>
      </c>
      <c r="FL178" s="125">
        <f t="shared" si="466"/>
        <v>0</v>
      </c>
      <c r="FM178" s="125">
        <f t="shared" si="466"/>
        <v>0</v>
      </c>
      <c r="FN178" s="125">
        <f t="shared" si="466"/>
        <v>0</v>
      </c>
      <c r="FO178" s="125">
        <f t="shared" si="466"/>
        <v>0</v>
      </c>
      <c r="FP178" s="125">
        <f t="shared" si="466"/>
        <v>0</v>
      </c>
      <c r="FQ178" s="125">
        <f t="shared" si="466"/>
        <v>0</v>
      </c>
      <c r="FR178" s="125">
        <f t="shared" si="466"/>
        <v>0</v>
      </c>
      <c r="FS178" s="125">
        <f t="shared" si="466"/>
        <v>0</v>
      </c>
      <c r="FT178" s="125">
        <f t="shared" si="466"/>
        <v>0</v>
      </c>
      <c r="FU178" s="125">
        <f t="shared" si="384"/>
        <v>0</v>
      </c>
      <c r="FV178" s="125">
        <f t="shared" ref="FV178:GE178" si="467">FV148-FV58</f>
        <v>0</v>
      </c>
      <c r="FW178" s="125">
        <f t="shared" si="467"/>
        <v>0</v>
      </c>
      <c r="FX178" s="125">
        <f t="shared" si="467"/>
        <v>0</v>
      </c>
      <c r="FY178" s="125">
        <f t="shared" si="467"/>
        <v>0</v>
      </c>
      <c r="FZ178" s="125">
        <f t="shared" si="467"/>
        <v>0</v>
      </c>
      <c r="GA178" s="125">
        <f t="shared" si="467"/>
        <v>0</v>
      </c>
      <c r="GB178" s="125">
        <f t="shared" si="467"/>
        <v>0</v>
      </c>
      <c r="GC178" s="125">
        <f t="shared" si="467"/>
        <v>0</v>
      </c>
      <c r="GD178" s="125">
        <f t="shared" si="467"/>
        <v>0</v>
      </c>
      <c r="GE178" s="125">
        <f t="shared" si="467"/>
        <v>0</v>
      </c>
    </row>
    <row r="179" spans="1:187" s="93" customFormat="1" ht="21" customHeight="1" outlineLevel="1">
      <c r="A179" s="43" t="str">
        <f>目录及说明!$C$3</f>
        <v>XX地区</v>
      </c>
      <c r="B179" s="43" t="str">
        <f>目录及说明!$C$4</f>
        <v>XX项目</v>
      </c>
      <c r="C179" s="95" t="str">
        <f t="shared" si="451"/>
        <v>类别3</v>
      </c>
      <c r="D179" s="853"/>
      <c r="E179" s="125">
        <f t="shared" ref="E179" si="468">E149-E59</f>
        <v>0</v>
      </c>
      <c r="F179" s="125">
        <f t="shared" ref="F179:AK179" si="469">F149-F59</f>
        <v>0</v>
      </c>
      <c r="G179" s="125">
        <f t="shared" si="469"/>
        <v>0</v>
      </c>
      <c r="H179" s="125">
        <f t="shared" si="469"/>
        <v>0</v>
      </c>
      <c r="I179" s="125">
        <f t="shared" si="469"/>
        <v>0</v>
      </c>
      <c r="J179" s="125">
        <f t="shared" si="469"/>
        <v>0</v>
      </c>
      <c r="K179" s="125">
        <f t="shared" si="469"/>
        <v>0</v>
      </c>
      <c r="L179" s="125">
        <f t="shared" si="469"/>
        <v>0</v>
      </c>
      <c r="M179" s="125">
        <f t="shared" si="469"/>
        <v>0</v>
      </c>
      <c r="N179" s="125">
        <f t="shared" si="469"/>
        <v>0</v>
      </c>
      <c r="O179" s="125">
        <f t="shared" si="469"/>
        <v>0</v>
      </c>
      <c r="P179" s="125">
        <f t="shared" si="469"/>
        <v>0</v>
      </c>
      <c r="Q179" s="125">
        <f t="shared" si="469"/>
        <v>0</v>
      </c>
      <c r="R179" s="125">
        <f t="shared" si="469"/>
        <v>0</v>
      </c>
      <c r="S179" s="125">
        <f t="shared" si="469"/>
        <v>0</v>
      </c>
      <c r="T179" s="125">
        <f t="shared" si="469"/>
        <v>0</v>
      </c>
      <c r="U179" s="125">
        <f t="shared" si="469"/>
        <v>0</v>
      </c>
      <c r="V179" s="125">
        <f t="shared" si="469"/>
        <v>0</v>
      </c>
      <c r="W179" s="125">
        <f t="shared" si="469"/>
        <v>0</v>
      </c>
      <c r="X179" s="125">
        <f t="shared" si="469"/>
        <v>0</v>
      </c>
      <c r="Y179" s="125">
        <f t="shared" si="469"/>
        <v>0</v>
      </c>
      <c r="Z179" s="125">
        <f t="shared" si="469"/>
        <v>0</v>
      </c>
      <c r="AA179" s="125">
        <f t="shared" si="469"/>
        <v>0</v>
      </c>
      <c r="AB179" s="125">
        <f t="shared" si="469"/>
        <v>0</v>
      </c>
      <c r="AC179" s="125">
        <f t="shared" si="469"/>
        <v>0</v>
      </c>
      <c r="AD179" s="125">
        <f t="shared" si="469"/>
        <v>0</v>
      </c>
      <c r="AE179" s="125">
        <f t="shared" si="469"/>
        <v>0</v>
      </c>
      <c r="AF179" s="125">
        <f t="shared" si="469"/>
        <v>0</v>
      </c>
      <c r="AG179" s="125">
        <f t="shared" si="469"/>
        <v>0</v>
      </c>
      <c r="AH179" s="125">
        <f t="shared" si="469"/>
        <v>0</v>
      </c>
      <c r="AI179" s="125">
        <f t="shared" si="469"/>
        <v>0</v>
      </c>
      <c r="AJ179" s="125">
        <f t="shared" si="469"/>
        <v>0</v>
      </c>
      <c r="AK179" s="125">
        <f t="shared" si="469"/>
        <v>0</v>
      </c>
      <c r="AL179" s="125">
        <f t="shared" ref="AL179:BQ179" si="470">AL149-AL59</f>
        <v>0</v>
      </c>
      <c r="AM179" s="125">
        <f t="shared" si="470"/>
        <v>0</v>
      </c>
      <c r="AN179" s="125">
        <f t="shared" si="470"/>
        <v>0</v>
      </c>
      <c r="AO179" s="125">
        <f t="shared" si="470"/>
        <v>0</v>
      </c>
      <c r="AP179" s="125">
        <f t="shared" si="470"/>
        <v>0</v>
      </c>
      <c r="AQ179" s="125">
        <f t="shared" si="470"/>
        <v>0</v>
      </c>
      <c r="AR179" s="125">
        <f t="shared" si="470"/>
        <v>0</v>
      </c>
      <c r="AS179" s="125">
        <f t="shared" si="470"/>
        <v>0</v>
      </c>
      <c r="AT179" s="125">
        <f t="shared" si="470"/>
        <v>0</v>
      </c>
      <c r="AU179" s="125">
        <f t="shared" si="470"/>
        <v>0</v>
      </c>
      <c r="AV179" s="125">
        <f t="shared" si="470"/>
        <v>0</v>
      </c>
      <c r="AW179" s="125">
        <f t="shared" si="470"/>
        <v>0</v>
      </c>
      <c r="AX179" s="125">
        <f t="shared" si="470"/>
        <v>0</v>
      </c>
      <c r="AY179" s="125">
        <f t="shared" si="470"/>
        <v>0</v>
      </c>
      <c r="AZ179" s="125">
        <f t="shared" si="470"/>
        <v>0</v>
      </c>
      <c r="BA179" s="125">
        <f t="shared" si="470"/>
        <v>0</v>
      </c>
      <c r="BB179" s="125">
        <f t="shared" si="470"/>
        <v>0</v>
      </c>
      <c r="BC179" s="125">
        <f t="shared" si="470"/>
        <v>0</v>
      </c>
      <c r="BD179" s="125">
        <f t="shared" si="470"/>
        <v>0</v>
      </c>
      <c r="BE179" s="125">
        <f t="shared" si="470"/>
        <v>0</v>
      </c>
      <c r="BF179" s="125">
        <f t="shared" si="470"/>
        <v>0</v>
      </c>
      <c r="BG179" s="125">
        <f t="shared" si="470"/>
        <v>0</v>
      </c>
      <c r="BH179" s="125">
        <f t="shared" si="470"/>
        <v>0</v>
      </c>
      <c r="BI179" s="125">
        <f t="shared" si="470"/>
        <v>0</v>
      </c>
      <c r="BJ179" s="125">
        <f t="shared" si="470"/>
        <v>0</v>
      </c>
      <c r="BK179" s="125">
        <f t="shared" si="470"/>
        <v>0</v>
      </c>
      <c r="BL179" s="125">
        <f t="shared" si="470"/>
        <v>0</v>
      </c>
      <c r="BM179" s="125">
        <f t="shared" si="470"/>
        <v>0</v>
      </c>
      <c r="BN179" s="125">
        <f t="shared" si="470"/>
        <v>0</v>
      </c>
      <c r="BO179" s="125">
        <f t="shared" si="470"/>
        <v>0</v>
      </c>
      <c r="BP179" s="125">
        <f t="shared" si="470"/>
        <v>0</v>
      </c>
      <c r="BQ179" s="125">
        <f t="shared" si="470"/>
        <v>0</v>
      </c>
      <c r="BR179" s="125">
        <f t="shared" ref="BR179:CW179" si="471">BR149-BR59</f>
        <v>0</v>
      </c>
      <c r="BS179" s="125">
        <f t="shared" si="471"/>
        <v>0</v>
      </c>
      <c r="BT179" s="125">
        <f t="shared" si="471"/>
        <v>0</v>
      </c>
      <c r="BU179" s="125">
        <f t="shared" si="471"/>
        <v>0</v>
      </c>
      <c r="BV179" s="125">
        <f t="shared" si="471"/>
        <v>0</v>
      </c>
      <c r="BW179" s="125">
        <f t="shared" si="471"/>
        <v>0</v>
      </c>
      <c r="BX179" s="125">
        <f t="shared" si="471"/>
        <v>0</v>
      </c>
      <c r="BY179" s="125">
        <f t="shared" si="471"/>
        <v>0</v>
      </c>
      <c r="BZ179" s="125">
        <f t="shared" si="471"/>
        <v>0</v>
      </c>
      <c r="CA179" s="125">
        <f t="shared" si="471"/>
        <v>0</v>
      </c>
      <c r="CB179" s="125">
        <f t="shared" si="471"/>
        <v>0</v>
      </c>
      <c r="CC179" s="125">
        <f t="shared" si="471"/>
        <v>0</v>
      </c>
      <c r="CD179" s="125">
        <f t="shared" si="471"/>
        <v>0</v>
      </c>
      <c r="CE179" s="125">
        <f t="shared" si="471"/>
        <v>0</v>
      </c>
      <c r="CF179" s="125">
        <f t="shared" si="471"/>
        <v>0</v>
      </c>
      <c r="CG179" s="125">
        <f t="shared" si="471"/>
        <v>0</v>
      </c>
      <c r="CH179" s="125">
        <f t="shared" si="471"/>
        <v>0</v>
      </c>
      <c r="CI179" s="125">
        <f t="shared" si="471"/>
        <v>0</v>
      </c>
      <c r="CJ179" s="125">
        <f t="shared" si="471"/>
        <v>0</v>
      </c>
      <c r="CK179" s="125">
        <f t="shared" si="471"/>
        <v>0</v>
      </c>
      <c r="CL179" s="125">
        <f t="shared" si="471"/>
        <v>0</v>
      </c>
      <c r="CM179" s="125">
        <f t="shared" si="471"/>
        <v>0</v>
      </c>
      <c r="CN179" s="125">
        <f t="shared" si="471"/>
        <v>0</v>
      </c>
      <c r="CO179" s="125">
        <f t="shared" si="471"/>
        <v>0</v>
      </c>
      <c r="CP179" s="125">
        <f t="shared" si="471"/>
        <v>0</v>
      </c>
      <c r="CQ179" s="125">
        <f t="shared" si="471"/>
        <v>0</v>
      </c>
      <c r="CR179" s="125">
        <f t="shared" si="471"/>
        <v>0</v>
      </c>
      <c r="CS179" s="125">
        <f t="shared" si="471"/>
        <v>0</v>
      </c>
      <c r="CT179" s="125">
        <f t="shared" si="471"/>
        <v>0</v>
      </c>
      <c r="CU179" s="125">
        <f t="shared" si="471"/>
        <v>0</v>
      </c>
      <c r="CV179" s="125">
        <f t="shared" si="471"/>
        <v>0</v>
      </c>
      <c r="CW179" s="125">
        <f t="shared" si="471"/>
        <v>0</v>
      </c>
      <c r="CX179" s="125">
        <f t="shared" ref="CX179:EC179" si="472">CX149-CX59</f>
        <v>0</v>
      </c>
      <c r="CY179" s="125">
        <f t="shared" si="472"/>
        <v>0</v>
      </c>
      <c r="CZ179" s="125">
        <f t="shared" si="472"/>
        <v>0</v>
      </c>
      <c r="DA179" s="125">
        <f t="shared" si="472"/>
        <v>0</v>
      </c>
      <c r="DB179" s="125">
        <f t="shared" si="472"/>
        <v>0</v>
      </c>
      <c r="DC179" s="125">
        <f t="shared" si="472"/>
        <v>0</v>
      </c>
      <c r="DD179" s="125">
        <f t="shared" si="472"/>
        <v>0</v>
      </c>
      <c r="DE179" s="125">
        <f t="shared" si="472"/>
        <v>0</v>
      </c>
      <c r="DF179" s="125">
        <f t="shared" si="472"/>
        <v>0</v>
      </c>
      <c r="DG179" s="125">
        <f t="shared" si="472"/>
        <v>0</v>
      </c>
      <c r="DH179" s="125">
        <f t="shared" si="472"/>
        <v>0</v>
      </c>
      <c r="DI179" s="125">
        <f t="shared" si="472"/>
        <v>0</v>
      </c>
      <c r="DJ179" s="125">
        <f t="shared" si="472"/>
        <v>0</v>
      </c>
      <c r="DK179" s="125">
        <f t="shared" si="472"/>
        <v>0</v>
      </c>
      <c r="DL179" s="125">
        <f t="shared" si="472"/>
        <v>0</v>
      </c>
      <c r="DM179" s="125">
        <f t="shared" si="472"/>
        <v>0</v>
      </c>
      <c r="DN179" s="125">
        <f t="shared" si="472"/>
        <v>0</v>
      </c>
      <c r="DO179" s="125">
        <f t="shared" si="472"/>
        <v>0</v>
      </c>
      <c r="DP179" s="125">
        <f t="shared" si="472"/>
        <v>0</v>
      </c>
      <c r="DQ179" s="125">
        <f t="shared" si="472"/>
        <v>0</v>
      </c>
      <c r="DR179" s="125">
        <f t="shared" si="472"/>
        <v>0</v>
      </c>
      <c r="DS179" s="125">
        <f t="shared" si="472"/>
        <v>0</v>
      </c>
      <c r="DT179" s="125">
        <f t="shared" si="472"/>
        <v>0</v>
      </c>
      <c r="DU179" s="125">
        <f t="shared" si="472"/>
        <v>0</v>
      </c>
      <c r="DV179" s="125">
        <f t="shared" si="472"/>
        <v>0</v>
      </c>
      <c r="DW179" s="125">
        <f t="shared" si="472"/>
        <v>0</v>
      </c>
      <c r="DX179" s="125">
        <f t="shared" si="472"/>
        <v>0</v>
      </c>
      <c r="DY179" s="125">
        <f t="shared" si="472"/>
        <v>0</v>
      </c>
      <c r="DZ179" s="125">
        <f t="shared" si="472"/>
        <v>0</v>
      </c>
      <c r="EA179" s="125">
        <f t="shared" si="472"/>
        <v>0</v>
      </c>
      <c r="EB179" s="125">
        <f t="shared" si="472"/>
        <v>0</v>
      </c>
      <c r="EC179" s="125">
        <f t="shared" si="472"/>
        <v>0</v>
      </c>
      <c r="ED179" s="125">
        <f t="shared" ref="ED179:FI179" si="473">ED149-ED59</f>
        <v>0</v>
      </c>
      <c r="EE179" s="125">
        <f t="shared" si="473"/>
        <v>0</v>
      </c>
      <c r="EF179" s="125">
        <f t="shared" si="473"/>
        <v>0</v>
      </c>
      <c r="EG179" s="125">
        <f t="shared" si="473"/>
        <v>0</v>
      </c>
      <c r="EH179" s="125">
        <f t="shared" si="473"/>
        <v>0</v>
      </c>
      <c r="EI179" s="125">
        <f t="shared" si="473"/>
        <v>0</v>
      </c>
      <c r="EJ179" s="125">
        <f t="shared" si="473"/>
        <v>0</v>
      </c>
      <c r="EK179" s="125">
        <f t="shared" si="473"/>
        <v>0</v>
      </c>
      <c r="EL179" s="125">
        <f t="shared" si="473"/>
        <v>0</v>
      </c>
      <c r="EM179" s="125">
        <f t="shared" si="473"/>
        <v>0</v>
      </c>
      <c r="EN179" s="125">
        <f t="shared" si="473"/>
        <v>0</v>
      </c>
      <c r="EO179" s="125">
        <f t="shared" si="473"/>
        <v>0</v>
      </c>
      <c r="EP179" s="125">
        <f t="shared" si="473"/>
        <v>0</v>
      </c>
      <c r="EQ179" s="125">
        <f t="shared" si="473"/>
        <v>0</v>
      </c>
      <c r="ER179" s="125">
        <f t="shared" si="473"/>
        <v>0</v>
      </c>
      <c r="ES179" s="125">
        <f t="shared" si="473"/>
        <v>0</v>
      </c>
      <c r="ET179" s="125">
        <f t="shared" si="473"/>
        <v>0</v>
      </c>
      <c r="EU179" s="125">
        <f t="shared" si="473"/>
        <v>0</v>
      </c>
      <c r="EV179" s="125">
        <f t="shared" si="473"/>
        <v>0</v>
      </c>
      <c r="EW179" s="125">
        <f t="shared" si="473"/>
        <v>0</v>
      </c>
      <c r="EX179" s="125">
        <f t="shared" si="473"/>
        <v>0</v>
      </c>
      <c r="EY179" s="125">
        <f t="shared" si="473"/>
        <v>0</v>
      </c>
      <c r="EZ179" s="125">
        <f t="shared" si="473"/>
        <v>0</v>
      </c>
      <c r="FA179" s="125">
        <f t="shared" si="473"/>
        <v>0</v>
      </c>
      <c r="FB179" s="125">
        <f t="shared" si="473"/>
        <v>0</v>
      </c>
      <c r="FC179" s="125">
        <f t="shared" si="473"/>
        <v>0</v>
      </c>
      <c r="FD179" s="125">
        <f t="shared" si="473"/>
        <v>0</v>
      </c>
      <c r="FE179" s="125">
        <f t="shared" si="473"/>
        <v>0</v>
      </c>
      <c r="FF179" s="125">
        <f t="shared" si="473"/>
        <v>0</v>
      </c>
      <c r="FG179" s="125">
        <f t="shared" si="473"/>
        <v>0</v>
      </c>
      <c r="FH179" s="125">
        <f t="shared" si="473"/>
        <v>0</v>
      </c>
      <c r="FI179" s="125">
        <f t="shared" si="473"/>
        <v>0</v>
      </c>
      <c r="FJ179" s="125">
        <f t="shared" ref="FJ179:FT179" si="474">FJ149-FJ59</f>
        <v>0</v>
      </c>
      <c r="FK179" s="125">
        <f t="shared" si="474"/>
        <v>0</v>
      </c>
      <c r="FL179" s="125">
        <f t="shared" si="474"/>
        <v>0</v>
      </c>
      <c r="FM179" s="125">
        <f t="shared" si="474"/>
        <v>0</v>
      </c>
      <c r="FN179" s="125">
        <f t="shared" si="474"/>
        <v>0</v>
      </c>
      <c r="FO179" s="125">
        <f t="shared" si="474"/>
        <v>0</v>
      </c>
      <c r="FP179" s="125">
        <f t="shared" si="474"/>
        <v>0</v>
      </c>
      <c r="FQ179" s="125">
        <f t="shared" si="474"/>
        <v>0</v>
      </c>
      <c r="FR179" s="125">
        <f t="shared" si="474"/>
        <v>0</v>
      </c>
      <c r="FS179" s="125">
        <f t="shared" si="474"/>
        <v>0</v>
      </c>
      <c r="FT179" s="125">
        <f t="shared" si="474"/>
        <v>0</v>
      </c>
      <c r="FU179" s="125">
        <f t="shared" si="384"/>
        <v>0</v>
      </c>
      <c r="FV179" s="125">
        <f t="shared" ref="FV179:GE179" si="475">FV149-FV59</f>
        <v>0</v>
      </c>
      <c r="FW179" s="125">
        <f t="shared" si="475"/>
        <v>0</v>
      </c>
      <c r="FX179" s="125">
        <f t="shared" si="475"/>
        <v>0</v>
      </c>
      <c r="FY179" s="125">
        <f t="shared" si="475"/>
        <v>0</v>
      </c>
      <c r="FZ179" s="125">
        <f t="shared" si="475"/>
        <v>0</v>
      </c>
      <c r="GA179" s="125">
        <f t="shared" si="475"/>
        <v>0</v>
      </c>
      <c r="GB179" s="125">
        <f t="shared" si="475"/>
        <v>0</v>
      </c>
      <c r="GC179" s="125">
        <f t="shared" si="475"/>
        <v>0</v>
      </c>
      <c r="GD179" s="125">
        <f t="shared" si="475"/>
        <v>0</v>
      </c>
      <c r="GE179" s="125">
        <f t="shared" si="475"/>
        <v>0</v>
      </c>
    </row>
    <row r="180" spans="1:187" s="93" customFormat="1" ht="21" customHeight="1" outlineLevel="1">
      <c r="A180" s="43" t="str">
        <f>目录及说明!$C$3</f>
        <v>XX地区</v>
      </c>
      <c r="B180" s="43" t="str">
        <f>目录及说明!$C$4</f>
        <v>XX项目</v>
      </c>
      <c r="C180" s="94" t="str">
        <f t="shared" si="451"/>
        <v>类别4</v>
      </c>
      <c r="D180" s="853"/>
      <c r="E180" s="125">
        <f t="shared" ref="E180" si="476">E150-E60</f>
        <v>0</v>
      </c>
      <c r="F180" s="125">
        <f t="shared" ref="F180:AK180" si="477">F150-F60</f>
        <v>0</v>
      </c>
      <c r="G180" s="125">
        <f t="shared" si="477"/>
        <v>0</v>
      </c>
      <c r="H180" s="125">
        <f t="shared" si="477"/>
        <v>0</v>
      </c>
      <c r="I180" s="125">
        <f t="shared" si="477"/>
        <v>0</v>
      </c>
      <c r="J180" s="125">
        <f t="shared" si="477"/>
        <v>0</v>
      </c>
      <c r="K180" s="125">
        <f t="shared" si="477"/>
        <v>0</v>
      </c>
      <c r="L180" s="125">
        <f t="shared" si="477"/>
        <v>0</v>
      </c>
      <c r="M180" s="125">
        <f t="shared" si="477"/>
        <v>0</v>
      </c>
      <c r="N180" s="125">
        <f t="shared" si="477"/>
        <v>0</v>
      </c>
      <c r="O180" s="125">
        <f t="shared" si="477"/>
        <v>0</v>
      </c>
      <c r="P180" s="125">
        <f t="shared" si="477"/>
        <v>0</v>
      </c>
      <c r="Q180" s="125">
        <f t="shared" si="477"/>
        <v>0</v>
      </c>
      <c r="R180" s="125">
        <f t="shared" si="477"/>
        <v>0</v>
      </c>
      <c r="S180" s="125">
        <f t="shared" si="477"/>
        <v>0</v>
      </c>
      <c r="T180" s="125">
        <f t="shared" si="477"/>
        <v>0</v>
      </c>
      <c r="U180" s="125">
        <f t="shared" si="477"/>
        <v>0</v>
      </c>
      <c r="V180" s="125">
        <f t="shared" si="477"/>
        <v>0</v>
      </c>
      <c r="W180" s="125">
        <f t="shared" si="477"/>
        <v>0</v>
      </c>
      <c r="X180" s="125">
        <f t="shared" si="477"/>
        <v>0</v>
      </c>
      <c r="Y180" s="125">
        <f t="shared" si="477"/>
        <v>0</v>
      </c>
      <c r="Z180" s="125">
        <f t="shared" si="477"/>
        <v>0</v>
      </c>
      <c r="AA180" s="125">
        <f t="shared" si="477"/>
        <v>0</v>
      </c>
      <c r="AB180" s="125">
        <f t="shared" si="477"/>
        <v>0</v>
      </c>
      <c r="AC180" s="125">
        <f t="shared" si="477"/>
        <v>0</v>
      </c>
      <c r="AD180" s="125">
        <f t="shared" si="477"/>
        <v>0</v>
      </c>
      <c r="AE180" s="125">
        <f t="shared" si="477"/>
        <v>0</v>
      </c>
      <c r="AF180" s="125">
        <f t="shared" si="477"/>
        <v>0</v>
      </c>
      <c r="AG180" s="125">
        <f t="shared" si="477"/>
        <v>0</v>
      </c>
      <c r="AH180" s="125">
        <f t="shared" si="477"/>
        <v>0</v>
      </c>
      <c r="AI180" s="125">
        <f t="shared" si="477"/>
        <v>0</v>
      </c>
      <c r="AJ180" s="125">
        <f t="shared" si="477"/>
        <v>0</v>
      </c>
      <c r="AK180" s="125">
        <f t="shared" si="477"/>
        <v>0</v>
      </c>
      <c r="AL180" s="125">
        <f t="shared" ref="AL180:BQ180" si="478">AL150-AL60</f>
        <v>0</v>
      </c>
      <c r="AM180" s="125">
        <f t="shared" si="478"/>
        <v>0</v>
      </c>
      <c r="AN180" s="125">
        <f t="shared" si="478"/>
        <v>0</v>
      </c>
      <c r="AO180" s="125">
        <f t="shared" si="478"/>
        <v>0</v>
      </c>
      <c r="AP180" s="125">
        <f t="shared" si="478"/>
        <v>0</v>
      </c>
      <c r="AQ180" s="125">
        <f t="shared" si="478"/>
        <v>0</v>
      </c>
      <c r="AR180" s="125">
        <f t="shared" si="478"/>
        <v>0</v>
      </c>
      <c r="AS180" s="125">
        <f t="shared" si="478"/>
        <v>0</v>
      </c>
      <c r="AT180" s="125">
        <f t="shared" si="478"/>
        <v>0</v>
      </c>
      <c r="AU180" s="125">
        <f t="shared" si="478"/>
        <v>0</v>
      </c>
      <c r="AV180" s="125">
        <f t="shared" si="478"/>
        <v>0</v>
      </c>
      <c r="AW180" s="125">
        <f t="shared" si="478"/>
        <v>0</v>
      </c>
      <c r="AX180" s="125">
        <f t="shared" si="478"/>
        <v>0</v>
      </c>
      <c r="AY180" s="125">
        <f t="shared" si="478"/>
        <v>0</v>
      </c>
      <c r="AZ180" s="125">
        <f t="shared" si="478"/>
        <v>0</v>
      </c>
      <c r="BA180" s="125">
        <f t="shared" si="478"/>
        <v>0</v>
      </c>
      <c r="BB180" s="125">
        <f t="shared" si="478"/>
        <v>0</v>
      </c>
      <c r="BC180" s="125">
        <f t="shared" si="478"/>
        <v>0</v>
      </c>
      <c r="BD180" s="125">
        <f t="shared" si="478"/>
        <v>0</v>
      </c>
      <c r="BE180" s="125">
        <f t="shared" si="478"/>
        <v>0</v>
      </c>
      <c r="BF180" s="125">
        <f t="shared" si="478"/>
        <v>0</v>
      </c>
      <c r="BG180" s="125">
        <f t="shared" si="478"/>
        <v>0</v>
      </c>
      <c r="BH180" s="125">
        <f t="shared" si="478"/>
        <v>0</v>
      </c>
      <c r="BI180" s="125">
        <f t="shared" si="478"/>
        <v>0</v>
      </c>
      <c r="BJ180" s="125">
        <f t="shared" si="478"/>
        <v>0</v>
      </c>
      <c r="BK180" s="125">
        <f t="shared" si="478"/>
        <v>0</v>
      </c>
      <c r="BL180" s="125">
        <f t="shared" si="478"/>
        <v>0</v>
      </c>
      <c r="BM180" s="125">
        <f t="shared" si="478"/>
        <v>0</v>
      </c>
      <c r="BN180" s="125">
        <f t="shared" si="478"/>
        <v>0</v>
      </c>
      <c r="BO180" s="125">
        <f t="shared" si="478"/>
        <v>0</v>
      </c>
      <c r="BP180" s="125">
        <f t="shared" si="478"/>
        <v>0</v>
      </c>
      <c r="BQ180" s="125">
        <f t="shared" si="478"/>
        <v>0</v>
      </c>
      <c r="BR180" s="125">
        <f t="shared" ref="BR180:CW180" si="479">BR150-BR60</f>
        <v>0</v>
      </c>
      <c r="BS180" s="125">
        <f t="shared" si="479"/>
        <v>0</v>
      </c>
      <c r="BT180" s="125">
        <f t="shared" si="479"/>
        <v>0</v>
      </c>
      <c r="BU180" s="125">
        <f t="shared" si="479"/>
        <v>0</v>
      </c>
      <c r="BV180" s="125">
        <f t="shared" si="479"/>
        <v>0</v>
      </c>
      <c r="BW180" s="125">
        <f t="shared" si="479"/>
        <v>0</v>
      </c>
      <c r="BX180" s="125">
        <f t="shared" si="479"/>
        <v>0</v>
      </c>
      <c r="BY180" s="125">
        <f t="shared" si="479"/>
        <v>0</v>
      </c>
      <c r="BZ180" s="125">
        <f t="shared" si="479"/>
        <v>0</v>
      </c>
      <c r="CA180" s="125">
        <f t="shared" si="479"/>
        <v>0</v>
      </c>
      <c r="CB180" s="125">
        <f t="shared" si="479"/>
        <v>0</v>
      </c>
      <c r="CC180" s="125">
        <f t="shared" si="479"/>
        <v>0</v>
      </c>
      <c r="CD180" s="125">
        <f t="shared" si="479"/>
        <v>0</v>
      </c>
      <c r="CE180" s="125">
        <f t="shared" si="479"/>
        <v>0</v>
      </c>
      <c r="CF180" s="125">
        <f t="shared" si="479"/>
        <v>0</v>
      </c>
      <c r="CG180" s="125">
        <f t="shared" si="479"/>
        <v>0</v>
      </c>
      <c r="CH180" s="125">
        <f t="shared" si="479"/>
        <v>0</v>
      </c>
      <c r="CI180" s="125">
        <f t="shared" si="479"/>
        <v>0</v>
      </c>
      <c r="CJ180" s="125">
        <f t="shared" si="479"/>
        <v>0</v>
      </c>
      <c r="CK180" s="125">
        <f t="shared" si="479"/>
        <v>0</v>
      </c>
      <c r="CL180" s="125">
        <f t="shared" si="479"/>
        <v>0</v>
      </c>
      <c r="CM180" s="125">
        <f t="shared" si="479"/>
        <v>0</v>
      </c>
      <c r="CN180" s="125">
        <f t="shared" si="479"/>
        <v>0</v>
      </c>
      <c r="CO180" s="125">
        <f t="shared" si="479"/>
        <v>0</v>
      </c>
      <c r="CP180" s="125">
        <f t="shared" si="479"/>
        <v>0</v>
      </c>
      <c r="CQ180" s="125">
        <f t="shared" si="479"/>
        <v>0</v>
      </c>
      <c r="CR180" s="125">
        <f t="shared" si="479"/>
        <v>0</v>
      </c>
      <c r="CS180" s="125">
        <f t="shared" si="479"/>
        <v>0</v>
      </c>
      <c r="CT180" s="125">
        <f t="shared" si="479"/>
        <v>0</v>
      </c>
      <c r="CU180" s="125">
        <f t="shared" si="479"/>
        <v>0</v>
      </c>
      <c r="CV180" s="125">
        <f t="shared" si="479"/>
        <v>0</v>
      </c>
      <c r="CW180" s="125">
        <f t="shared" si="479"/>
        <v>0</v>
      </c>
      <c r="CX180" s="125">
        <f t="shared" ref="CX180:EC180" si="480">CX150-CX60</f>
        <v>0</v>
      </c>
      <c r="CY180" s="125">
        <f t="shared" si="480"/>
        <v>0</v>
      </c>
      <c r="CZ180" s="125">
        <f t="shared" si="480"/>
        <v>0</v>
      </c>
      <c r="DA180" s="125">
        <f t="shared" si="480"/>
        <v>0</v>
      </c>
      <c r="DB180" s="125">
        <f t="shared" si="480"/>
        <v>0</v>
      </c>
      <c r="DC180" s="125">
        <f t="shared" si="480"/>
        <v>0</v>
      </c>
      <c r="DD180" s="125">
        <f t="shared" si="480"/>
        <v>0</v>
      </c>
      <c r="DE180" s="125">
        <f t="shared" si="480"/>
        <v>0</v>
      </c>
      <c r="DF180" s="125">
        <f t="shared" si="480"/>
        <v>0</v>
      </c>
      <c r="DG180" s="125">
        <f t="shared" si="480"/>
        <v>0</v>
      </c>
      <c r="DH180" s="125">
        <f t="shared" si="480"/>
        <v>0</v>
      </c>
      <c r="DI180" s="125">
        <f t="shared" si="480"/>
        <v>0</v>
      </c>
      <c r="DJ180" s="125">
        <f t="shared" si="480"/>
        <v>0</v>
      </c>
      <c r="DK180" s="125">
        <f t="shared" si="480"/>
        <v>0</v>
      </c>
      <c r="DL180" s="125">
        <f t="shared" si="480"/>
        <v>0</v>
      </c>
      <c r="DM180" s="125">
        <f t="shared" si="480"/>
        <v>0</v>
      </c>
      <c r="DN180" s="125">
        <f t="shared" si="480"/>
        <v>0</v>
      </c>
      <c r="DO180" s="125">
        <f t="shared" si="480"/>
        <v>0</v>
      </c>
      <c r="DP180" s="125">
        <f t="shared" si="480"/>
        <v>0</v>
      </c>
      <c r="DQ180" s="125">
        <f t="shared" si="480"/>
        <v>0</v>
      </c>
      <c r="DR180" s="125">
        <f t="shared" si="480"/>
        <v>0</v>
      </c>
      <c r="DS180" s="125">
        <f t="shared" si="480"/>
        <v>0</v>
      </c>
      <c r="DT180" s="125">
        <f t="shared" si="480"/>
        <v>0</v>
      </c>
      <c r="DU180" s="125">
        <f t="shared" si="480"/>
        <v>0</v>
      </c>
      <c r="DV180" s="125">
        <f t="shared" si="480"/>
        <v>0</v>
      </c>
      <c r="DW180" s="125">
        <f t="shared" si="480"/>
        <v>0</v>
      </c>
      <c r="DX180" s="125">
        <f t="shared" si="480"/>
        <v>0</v>
      </c>
      <c r="DY180" s="125">
        <f t="shared" si="480"/>
        <v>0</v>
      </c>
      <c r="DZ180" s="125">
        <f t="shared" si="480"/>
        <v>0</v>
      </c>
      <c r="EA180" s="125">
        <f t="shared" si="480"/>
        <v>0</v>
      </c>
      <c r="EB180" s="125">
        <f t="shared" si="480"/>
        <v>0</v>
      </c>
      <c r="EC180" s="125">
        <f t="shared" si="480"/>
        <v>0</v>
      </c>
      <c r="ED180" s="125">
        <f t="shared" ref="ED180:FI180" si="481">ED150-ED60</f>
        <v>0</v>
      </c>
      <c r="EE180" s="125">
        <f t="shared" si="481"/>
        <v>0</v>
      </c>
      <c r="EF180" s="125">
        <f t="shared" si="481"/>
        <v>0</v>
      </c>
      <c r="EG180" s="125">
        <f t="shared" si="481"/>
        <v>0</v>
      </c>
      <c r="EH180" s="125">
        <f t="shared" si="481"/>
        <v>0</v>
      </c>
      <c r="EI180" s="125">
        <f t="shared" si="481"/>
        <v>0</v>
      </c>
      <c r="EJ180" s="125">
        <f t="shared" si="481"/>
        <v>0</v>
      </c>
      <c r="EK180" s="125">
        <f t="shared" si="481"/>
        <v>0</v>
      </c>
      <c r="EL180" s="125">
        <f t="shared" si="481"/>
        <v>0</v>
      </c>
      <c r="EM180" s="125">
        <f t="shared" si="481"/>
        <v>0</v>
      </c>
      <c r="EN180" s="125">
        <f t="shared" si="481"/>
        <v>0</v>
      </c>
      <c r="EO180" s="125">
        <f t="shared" si="481"/>
        <v>0</v>
      </c>
      <c r="EP180" s="125">
        <f t="shared" si="481"/>
        <v>0</v>
      </c>
      <c r="EQ180" s="125">
        <f t="shared" si="481"/>
        <v>0</v>
      </c>
      <c r="ER180" s="125">
        <f t="shared" si="481"/>
        <v>0</v>
      </c>
      <c r="ES180" s="125">
        <f t="shared" si="481"/>
        <v>0</v>
      </c>
      <c r="ET180" s="125">
        <f t="shared" si="481"/>
        <v>0</v>
      </c>
      <c r="EU180" s="125">
        <f t="shared" si="481"/>
        <v>0</v>
      </c>
      <c r="EV180" s="125">
        <f t="shared" si="481"/>
        <v>0</v>
      </c>
      <c r="EW180" s="125">
        <f t="shared" si="481"/>
        <v>0</v>
      </c>
      <c r="EX180" s="125">
        <f t="shared" si="481"/>
        <v>0</v>
      </c>
      <c r="EY180" s="125">
        <f t="shared" si="481"/>
        <v>0</v>
      </c>
      <c r="EZ180" s="125">
        <f t="shared" si="481"/>
        <v>0</v>
      </c>
      <c r="FA180" s="125">
        <f t="shared" si="481"/>
        <v>0</v>
      </c>
      <c r="FB180" s="125">
        <f t="shared" si="481"/>
        <v>0</v>
      </c>
      <c r="FC180" s="125">
        <f t="shared" si="481"/>
        <v>0</v>
      </c>
      <c r="FD180" s="125">
        <f t="shared" si="481"/>
        <v>0</v>
      </c>
      <c r="FE180" s="125">
        <f t="shared" si="481"/>
        <v>0</v>
      </c>
      <c r="FF180" s="125">
        <f t="shared" si="481"/>
        <v>0</v>
      </c>
      <c r="FG180" s="125">
        <f t="shared" si="481"/>
        <v>0</v>
      </c>
      <c r="FH180" s="125">
        <f t="shared" si="481"/>
        <v>0</v>
      </c>
      <c r="FI180" s="125">
        <f t="shared" si="481"/>
        <v>0</v>
      </c>
      <c r="FJ180" s="125">
        <f t="shared" ref="FJ180:FP180" si="482">FJ150-FJ60</f>
        <v>0</v>
      </c>
      <c r="FK180" s="125">
        <f t="shared" si="482"/>
        <v>0</v>
      </c>
      <c r="FL180" s="125">
        <f t="shared" si="482"/>
        <v>0</v>
      </c>
      <c r="FM180" s="125">
        <f t="shared" si="482"/>
        <v>0</v>
      </c>
      <c r="FN180" s="125">
        <f t="shared" si="482"/>
        <v>0</v>
      </c>
      <c r="FO180" s="125">
        <f t="shared" si="482"/>
        <v>0</v>
      </c>
      <c r="FP180" s="125">
        <f t="shared" si="482"/>
        <v>0</v>
      </c>
      <c r="FQ180" s="125">
        <f t="shared" ref="FQ180:GE180" si="483">FQ150-FQ60</f>
        <v>0</v>
      </c>
      <c r="FR180" s="125">
        <f t="shared" si="483"/>
        <v>0</v>
      </c>
      <c r="FS180" s="125">
        <f t="shared" si="483"/>
        <v>0</v>
      </c>
      <c r="FT180" s="125">
        <f t="shared" si="483"/>
        <v>0</v>
      </c>
      <c r="FU180" s="125">
        <f t="shared" si="483"/>
        <v>0</v>
      </c>
      <c r="FV180" s="125">
        <f t="shared" si="483"/>
        <v>0</v>
      </c>
      <c r="FW180" s="125">
        <f t="shared" si="483"/>
        <v>0</v>
      </c>
      <c r="FX180" s="125">
        <f t="shared" si="483"/>
        <v>0</v>
      </c>
      <c r="FY180" s="125">
        <f t="shared" si="483"/>
        <v>0</v>
      </c>
      <c r="FZ180" s="125">
        <f t="shared" si="483"/>
        <v>0</v>
      </c>
      <c r="GA180" s="125">
        <f t="shared" si="483"/>
        <v>0</v>
      </c>
      <c r="GB180" s="125">
        <f t="shared" si="483"/>
        <v>0</v>
      </c>
      <c r="GC180" s="125">
        <f t="shared" si="483"/>
        <v>0</v>
      </c>
      <c r="GD180" s="125">
        <f t="shared" si="483"/>
        <v>0</v>
      </c>
      <c r="GE180" s="125">
        <f t="shared" si="483"/>
        <v>0</v>
      </c>
    </row>
    <row r="181" spans="1:187" s="93" customFormat="1" ht="21" customHeight="1">
      <c r="A181" s="43" t="str">
        <f>目录及说明!$C$3</f>
        <v>XX地区</v>
      </c>
      <c r="B181" s="43" t="str">
        <f>目录及说明!$C$4</f>
        <v>XX项目</v>
      </c>
      <c r="C181" s="92" t="s">
        <v>9</v>
      </c>
      <c r="D181" s="853"/>
      <c r="E181" s="51">
        <f t="shared" ref="E181" si="484">E151-E61</f>
        <v>0</v>
      </c>
      <c r="F181" s="51">
        <f t="shared" ref="F181:AK181" si="485">F151-F61</f>
        <v>0</v>
      </c>
      <c r="G181" s="51">
        <f t="shared" si="485"/>
        <v>0</v>
      </c>
      <c r="H181" s="51">
        <f t="shared" si="485"/>
        <v>0</v>
      </c>
      <c r="I181" s="51">
        <f t="shared" si="485"/>
        <v>0</v>
      </c>
      <c r="J181" s="51">
        <f t="shared" si="485"/>
        <v>0</v>
      </c>
      <c r="K181" s="51">
        <f t="shared" si="485"/>
        <v>0</v>
      </c>
      <c r="L181" s="51">
        <f t="shared" si="485"/>
        <v>0</v>
      </c>
      <c r="M181" s="51">
        <f t="shared" si="485"/>
        <v>0</v>
      </c>
      <c r="N181" s="51">
        <f t="shared" si="485"/>
        <v>0</v>
      </c>
      <c r="O181" s="51">
        <f t="shared" si="485"/>
        <v>0</v>
      </c>
      <c r="P181" s="51">
        <f t="shared" si="485"/>
        <v>0</v>
      </c>
      <c r="Q181" s="51">
        <f t="shared" si="485"/>
        <v>0</v>
      </c>
      <c r="R181" s="51">
        <f t="shared" si="485"/>
        <v>0</v>
      </c>
      <c r="S181" s="51">
        <f t="shared" si="485"/>
        <v>0</v>
      </c>
      <c r="T181" s="51">
        <f t="shared" si="485"/>
        <v>0</v>
      </c>
      <c r="U181" s="51">
        <f t="shared" si="485"/>
        <v>0</v>
      </c>
      <c r="V181" s="51">
        <f t="shared" si="485"/>
        <v>0</v>
      </c>
      <c r="W181" s="51">
        <f t="shared" si="485"/>
        <v>0</v>
      </c>
      <c r="X181" s="51">
        <f t="shared" si="485"/>
        <v>0</v>
      </c>
      <c r="Y181" s="51">
        <f t="shared" si="485"/>
        <v>0</v>
      </c>
      <c r="Z181" s="51">
        <f t="shared" si="485"/>
        <v>0</v>
      </c>
      <c r="AA181" s="51">
        <f t="shared" si="485"/>
        <v>0</v>
      </c>
      <c r="AB181" s="51">
        <f t="shared" si="485"/>
        <v>0</v>
      </c>
      <c r="AC181" s="51">
        <f t="shared" si="485"/>
        <v>0</v>
      </c>
      <c r="AD181" s="51">
        <f t="shared" si="485"/>
        <v>0</v>
      </c>
      <c r="AE181" s="51">
        <f t="shared" si="485"/>
        <v>0</v>
      </c>
      <c r="AF181" s="51">
        <f t="shared" si="485"/>
        <v>0</v>
      </c>
      <c r="AG181" s="51">
        <f t="shared" si="485"/>
        <v>0</v>
      </c>
      <c r="AH181" s="51">
        <f t="shared" si="485"/>
        <v>0</v>
      </c>
      <c r="AI181" s="51">
        <f t="shared" si="485"/>
        <v>0</v>
      </c>
      <c r="AJ181" s="51">
        <f t="shared" si="485"/>
        <v>0</v>
      </c>
      <c r="AK181" s="51">
        <f t="shared" si="485"/>
        <v>0</v>
      </c>
      <c r="AL181" s="51">
        <f t="shared" ref="AL181:BQ181" si="486">AL151-AL61</f>
        <v>0</v>
      </c>
      <c r="AM181" s="51">
        <f t="shared" si="486"/>
        <v>0</v>
      </c>
      <c r="AN181" s="51">
        <f t="shared" si="486"/>
        <v>0</v>
      </c>
      <c r="AO181" s="51">
        <f t="shared" si="486"/>
        <v>0</v>
      </c>
      <c r="AP181" s="51">
        <f t="shared" si="486"/>
        <v>0</v>
      </c>
      <c r="AQ181" s="51">
        <f t="shared" si="486"/>
        <v>0</v>
      </c>
      <c r="AR181" s="51">
        <f t="shared" si="486"/>
        <v>0</v>
      </c>
      <c r="AS181" s="51">
        <f t="shared" si="486"/>
        <v>0</v>
      </c>
      <c r="AT181" s="51">
        <f t="shared" si="486"/>
        <v>0</v>
      </c>
      <c r="AU181" s="51">
        <f t="shared" si="486"/>
        <v>0</v>
      </c>
      <c r="AV181" s="51">
        <f t="shared" si="486"/>
        <v>0</v>
      </c>
      <c r="AW181" s="51">
        <f t="shared" si="486"/>
        <v>0</v>
      </c>
      <c r="AX181" s="51">
        <f t="shared" si="486"/>
        <v>0</v>
      </c>
      <c r="AY181" s="51">
        <f t="shared" si="486"/>
        <v>0</v>
      </c>
      <c r="AZ181" s="51">
        <f t="shared" si="486"/>
        <v>0</v>
      </c>
      <c r="BA181" s="51">
        <f t="shared" si="486"/>
        <v>0</v>
      </c>
      <c r="BB181" s="51">
        <f t="shared" si="486"/>
        <v>0</v>
      </c>
      <c r="BC181" s="51">
        <f t="shared" si="486"/>
        <v>0</v>
      </c>
      <c r="BD181" s="51">
        <f t="shared" si="486"/>
        <v>0</v>
      </c>
      <c r="BE181" s="51">
        <f t="shared" si="486"/>
        <v>0</v>
      </c>
      <c r="BF181" s="51">
        <f t="shared" si="486"/>
        <v>0</v>
      </c>
      <c r="BG181" s="51">
        <f t="shared" si="486"/>
        <v>0</v>
      </c>
      <c r="BH181" s="51">
        <f t="shared" si="486"/>
        <v>0</v>
      </c>
      <c r="BI181" s="51">
        <f t="shared" si="486"/>
        <v>0</v>
      </c>
      <c r="BJ181" s="51">
        <f t="shared" si="486"/>
        <v>0</v>
      </c>
      <c r="BK181" s="51">
        <f t="shared" si="486"/>
        <v>0</v>
      </c>
      <c r="BL181" s="51">
        <f t="shared" si="486"/>
        <v>0</v>
      </c>
      <c r="BM181" s="51">
        <f t="shared" si="486"/>
        <v>0</v>
      </c>
      <c r="BN181" s="51">
        <f t="shared" si="486"/>
        <v>0</v>
      </c>
      <c r="BO181" s="51">
        <f t="shared" si="486"/>
        <v>0</v>
      </c>
      <c r="BP181" s="51">
        <f t="shared" si="486"/>
        <v>0</v>
      </c>
      <c r="BQ181" s="51">
        <f t="shared" si="486"/>
        <v>0</v>
      </c>
      <c r="BR181" s="51">
        <f t="shared" ref="BR181:CW181" si="487">BR151-BR61</f>
        <v>0</v>
      </c>
      <c r="BS181" s="51">
        <f t="shared" si="487"/>
        <v>0</v>
      </c>
      <c r="BT181" s="51">
        <f t="shared" si="487"/>
        <v>0</v>
      </c>
      <c r="BU181" s="51">
        <f t="shared" si="487"/>
        <v>0</v>
      </c>
      <c r="BV181" s="51">
        <f t="shared" si="487"/>
        <v>0</v>
      </c>
      <c r="BW181" s="51">
        <f t="shared" si="487"/>
        <v>0</v>
      </c>
      <c r="BX181" s="51">
        <f t="shared" si="487"/>
        <v>0</v>
      </c>
      <c r="BY181" s="51">
        <f t="shared" si="487"/>
        <v>0</v>
      </c>
      <c r="BZ181" s="51">
        <f t="shared" si="487"/>
        <v>0</v>
      </c>
      <c r="CA181" s="51">
        <f t="shared" si="487"/>
        <v>0</v>
      </c>
      <c r="CB181" s="51">
        <f t="shared" si="487"/>
        <v>0</v>
      </c>
      <c r="CC181" s="51">
        <f t="shared" si="487"/>
        <v>0</v>
      </c>
      <c r="CD181" s="51">
        <f t="shared" si="487"/>
        <v>0</v>
      </c>
      <c r="CE181" s="51">
        <f t="shared" si="487"/>
        <v>0</v>
      </c>
      <c r="CF181" s="51">
        <f t="shared" si="487"/>
        <v>0</v>
      </c>
      <c r="CG181" s="51">
        <f t="shared" si="487"/>
        <v>0</v>
      </c>
      <c r="CH181" s="51">
        <f t="shared" si="487"/>
        <v>0</v>
      </c>
      <c r="CI181" s="51">
        <f t="shared" si="487"/>
        <v>0</v>
      </c>
      <c r="CJ181" s="51">
        <f t="shared" si="487"/>
        <v>0</v>
      </c>
      <c r="CK181" s="51">
        <f t="shared" si="487"/>
        <v>0</v>
      </c>
      <c r="CL181" s="51">
        <f t="shared" si="487"/>
        <v>0</v>
      </c>
      <c r="CM181" s="51">
        <f t="shared" si="487"/>
        <v>0</v>
      </c>
      <c r="CN181" s="51">
        <f t="shared" si="487"/>
        <v>0</v>
      </c>
      <c r="CO181" s="51">
        <f t="shared" si="487"/>
        <v>0</v>
      </c>
      <c r="CP181" s="51">
        <f t="shared" si="487"/>
        <v>0</v>
      </c>
      <c r="CQ181" s="51">
        <f t="shared" si="487"/>
        <v>0</v>
      </c>
      <c r="CR181" s="51">
        <f t="shared" si="487"/>
        <v>0</v>
      </c>
      <c r="CS181" s="51">
        <f t="shared" si="487"/>
        <v>0</v>
      </c>
      <c r="CT181" s="51">
        <f t="shared" si="487"/>
        <v>0</v>
      </c>
      <c r="CU181" s="51">
        <f t="shared" si="487"/>
        <v>0</v>
      </c>
      <c r="CV181" s="51">
        <f t="shared" si="487"/>
        <v>0</v>
      </c>
      <c r="CW181" s="51">
        <f t="shared" si="487"/>
        <v>0</v>
      </c>
      <c r="CX181" s="51">
        <f t="shared" ref="CX181:EC181" si="488">CX151-CX61</f>
        <v>0</v>
      </c>
      <c r="CY181" s="51">
        <f t="shared" si="488"/>
        <v>0</v>
      </c>
      <c r="CZ181" s="51">
        <f t="shared" si="488"/>
        <v>0</v>
      </c>
      <c r="DA181" s="51">
        <f t="shared" si="488"/>
        <v>0</v>
      </c>
      <c r="DB181" s="51">
        <f t="shared" si="488"/>
        <v>0</v>
      </c>
      <c r="DC181" s="51">
        <f t="shared" si="488"/>
        <v>0</v>
      </c>
      <c r="DD181" s="51">
        <f t="shared" si="488"/>
        <v>0</v>
      </c>
      <c r="DE181" s="51">
        <f t="shared" si="488"/>
        <v>0</v>
      </c>
      <c r="DF181" s="51">
        <f t="shared" si="488"/>
        <v>0</v>
      </c>
      <c r="DG181" s="51">
        <f t="shared" si="488"/>
        <v>0</v>
      </c>
      <c r="DH181" s="51">
        <f t="shared" si="488"/>
        <v>0</v>
      </c>
      <c r="DI181" s="51">
        <f t="shared" si="488"/>
        <v>0</v>
      </c>
      <c r="DJ181" s="51">
        <f t="shared" si="488"/>
        <v>0</v>
      </c>
      <c r="DK181" s="51">
        <f t="shared" si="488"/>
        <v>0</v>
      </c>
      <c r="DL181" s="51">
        <f t="shared" si="488"/>
        <v>0</v>
      </c>
      <c r="DM181" s="51">
        <f t="shared" si="488"/>
        <v>0</v>
      </c>
      <c r="DN181" s="51">
        <f t="shared" si="488"/>
        <v>0</v>
      </c>
      <c r="DO181" s="51">
        <f t="shared" si="488"/>
        <v>0</v>
      </c>
      <c r="DP181" s="51">
        <f t="shared" si="488"/>
        <v>0</v>
      </c>
      <c r="DQ181" s="51">
        <f t="shared" si="488"/>
        <v>0</v>
      </c>
      <c r="DR181" s="51">
        <f t="shared" si="488"/>
        <v>0</v>
      </c>
      <c r="DS181" s="51">
        <f t="shared" si="488"/>
        <v>0</v>
      </c>
      <c r="DT181" s="51">
        <f t="shared" si="488"/>
        <v>0</v>
      </c>
      <c r="DU181" s="51">
        <f t="shared" si="488"/>
        <v>0</v>
      </c>
      <c r="DV181" s="51">
        <f t="shared" si="488"/>
        <v>0</v>
      </c>
      <c r="DW181" s="51">
        <f t="shared" si="488"/>
        <v>0</v>
      </c>
      <c r="DX181" s="51">
        <f t="shared" si="488"/>
        <v>0</v>
      </c>
      <c r="DY181" s="51">
        <f t="shared" si="488"/>
        <v>0</v>
      </c>
      <c r="DZ181" s="51">
        <f t="shared" si="488"/>
        <v>0</v>
      </c>
      <c r="EA181" s="51">
        <f t="shared" si="488"/>
        <v>0</v>
      </c>
      <c r="EB181" s="51">
        <f t="shared" si="488"/>
        <v>0</v>
      </c>
      <c r="EC181" s="51">
        <f t="shared" si="488"/>
        <v>0</v>
      </c>
      <c r="ED181" s="51">
        <f t="shared" ref="ED181:FI181" si="489">ED151-ED61</f>
        <v>0</v>
      </c>
      <c r="EE181" s="51">
        <f t="shared" si="489"/>
        <v>0</v>
      </c>
      <c r="EF181" s="51">
        <f t="shared" si="489"/>
        <v>0</v>
      </c>
      <c r="EG181" s="51">
        <f t="shared" si="489"/>
        <v>0</v>
      </c>
      <c r="EH181" s="51">
        <f t="shared" si="489"/>
        <v>0</v>
      </c>
      <c r="EI181" s="51">
        <f t="shared" si="489"/>
        <v>0</v>
      </c>
      <c r="EJ181" s="51">
        <f t="shared" si="489"/>
        <v>0</v>
      </c>
      <c r="EK181" s="51">
        <f t="shared" si="489"/>
        <v>0</v>
      </c>
      <c r="EL181" s="51">
        <f t="shared" si="489"/>
        <v>0</v>
      </c>
      <c r="EM181" s="51">
        <f t="shared" si="489"/>
        <v>0</v>
      </c>
      <c r="EN181" s="51">
        <f t="shared" si="489"/>
        <v>0</v>
      </c>
      <c r="EO181" s="51">
        <f t="shared" si="489"/>
        <v>0</v>
      </c>
      <c r="EP181" s="51">
        <f t="shared" si="489"/>
        <v>0</v>
      </c>
      <c r="EQ181" s="51">
        <f t="shared" si="489"/>
        <v>0</v>
      </c>
      <c r="ER181" s="51">
        <f t="shared" si="489"/>
        <v>0</v>
      </c>
      <c r="ES181" s="51">
        <f t="shared" si="489"/>
        <v>0</v>
      </c>
      <c r="ET181" s="51">
        <f t="shared" si="489"/>
        <v>0</v>
      </c>
      <c r="EU181" s="51">
        <f t="shared" si="489"/>
        <v>0</v>
      </c>
      <c r="EV181" s="51">
        <f t="shared" si="489"/>
        <v>0</v>
      </c>
      <c r="EW181" s="51">
        <f t="shared" si="489"/>
        <v>0</v>
      </c>
      <c r="EX181" s="51">
        <f t="shared" si="489"/>
        <v>0</v>
      </c>
      <c r="EY181" s="51">
        <f t="shared" si="489"/>
        <v>0</v>
      </c>
      <c r="EZ181" s="51">
        <f t="shared" si="489"/>
        <v>0</v>
      </c>
      <c r="FA181" s="51">
        <f t="shared" si="489"/>
        <v>0</v>
      </c>
      <c r="FB181" s="51">
        <f t="shared" si="489"/>
        <v>0</v>
      </c>
      <c r="FC181" s="51">
        <f t="shared" si="489"/>
        <v>0</v>
      </c>
      <c r="FD181" s="51">
        <f t="shared" si="489"/>
        <v>0</v>
      </c>
      <c r="FE181" s="51">
        <f t="shared" si="489"/>
        <v>0</v>
      </c>
      <c r="FF181" s="51">
        <f t="shared" si="489"/>
        <v>0</v>
      </c>
      <c r="FG181" s="51">
        <f t="shared" si="489"/>
        <v>0</v>
      </c>
      <c r="FH181" s="51">
        <f t="shared" si="489"/>
        <v>0</v>
      </c>
      <c r="FI181" s="51">
        <f t="shared" si="489"/>
        <v>0</v>
      </c>
      <c r="FJ181" s="51">
        <f t="shared" ref="FJ181:FP181" si="490">FJ151-FJ61</f>
        <v>0</v>
      </c>
      <c r="FK181" s="51">
        <f t="shared" si="490"/>
        <v>0</v>
      </c>
      <c r="FL181" s="51">
        <f t="shared" si="490"/>
        <v>0</v>
      </c>
      <c r="FM181" s="51">
        <f t="shared" si="490"/>
        <v>0</v>
      </c>
      <c r="FN181" s="51">
        <f t="shared" si="490"/>
        <v>0</v>
      </c>
      <c r="FO181" s="51">
        <f t="shared" si="490"/>
        <v>0</v>
      </c>
      <c r="FP181" s="51">
        <f t="shared" si="490"/>
        <v>0</v>
      </c>
      <c r="FQ181" s="51">
        <f t="shared" ref="FQ181:GE181" si="491">FQ151-FQ61</f>
        <v>0</v>
      </c>
      <c r="FR181" s="51">
        <f t="shared" si="491"/>
        <v>0</v>
      </c>
      <c r="FS181" s="51">
        <f t="shared" si="491"/>
        <v>0</v>
      </c>
      <c r="FT181" s="51">
        <f t="shared" si="491"/>
        <v>0</v>
      </c>
      <c r="FU181" s="51">
        <f t="shared" si="491"/>
        <v>0</v>
      </c>
      <c r="FV181" s="51">
        <f t="shared" si="491"/>
        <v>0</v>
      </c>
      <c r="FW181" s="51">
        <f t="shared" si="491"/>
        <v>0</v>
      </c>
      <c r="FX181" s="51">
        <f t="shared" si="491"/>
        <v>0</v>
      </c>
      <c r="FY181" s="51">
        <f t="shared" si="491"/>
        <v>0</v>
      </c>
      <c r="FZ181" s="51">
        <f t="shared" si="491"/>
        <v>0</v>
      </c>
      <c r="GA181" s="51">
        <f t="shared" si="491"/>
        <v>0</v>
      </c>
      <c r="GB181" s="51">
        <f t="shared" si="491"/>
        <v>0</v>
      </c>
      <c r="GC181" s="51">
        <f t="shared" si="491"/>
        <v>0</v>
      </c>
      <c r="GD181" s="51">
        <f t="shared" si="491"/>
        <v>0</v>
      </c>
      <c r="GE181" s="51">
        <f t="shared" si="491"/>
        <v>0</v>
      </c>
    </row>
    <row r="182" spans="1:187" s="93" customFormat="1" ht="21" customHeight="1" outlineLevel="1">
      <c r="A182" s="43" t="str">
        <f>目录及说明!$C$3</f>
        <v>XX地区</v>
      </c>
      <c r="B182" s="43" t="str">
        <f>目录及说明!$C$4</f>
        <v>XX项目</v>
      </c>
      <c r="C182" s="94" t="str">
        <f t="shared" ref="C182:C183" si="492">C32</f>
        <v>类别1</v>
      </c>
      <c r="D182" s="854"/>
      <c r="E182" s="125">
        <f t="shared" ref="E182" si="493">E152-E62</f>
        <v>0</v>
      </c>
      <c r="F182" s="125">
        <f t="shared" ref="F182:BQ182" si="494">F152-F62</f>
        <v>0</v>
      </c>
      <c r="G182" s="125">
        <f t="shared" si="494"/>
        <v>0</v>
      </c>
      <c r="H182" s="125">
        <f t="shared" si="494"/>
        <v>0</v>
      </c>
      <c r="I182" s="125">
        <f t="shared" si="494"/>
        <v>0</v>
      </c>
      <c r="J182" s="125">
        <f t="shared" si="494"/>
        <v>0</v>
      </c>
      <c r="K182" s="125">
        <f t="shared" si="494"/>
        <v>0</v>
      </c>
      <c r="L182" s="125">
        <f t="shared" si="494"/>
        <v>0</v>
      </c>
      <c r="M182" s="125">
        <f t="shared" si="494"/>
        <v>0</v>
      </c>
      <c r="N182" s="125">
        <f t="shared" si="494"/>
        <v>0</v>
      </c>
      <c r="O182" s="125">
        <f t="shared" si="494"/>
        <v>0</v>
      </c>
      <c r="P182" s="125">
        <f t="shared" si="494"/>
        <v>0</v>
      </c>
      <c r="Q182" s="125">
        <f t="shared" si="494"/>
        <v>0</v>
      </c>
      <c r="R182" s="125">
        <f t="shared" si="494"/>
        <v>0</v>
      </c>
      <c r="S182" s="125">
        <f t="shared" si="494"/>
        <v>0</v>
      </c>
      <c r="T182" s="125">
        <f t="shared" si="494"/>
        <v>0</v>
      </c>
      <c r="U182" s="125">
        <f t="shared" si="494"/>
        <v>0</v>
      </c>
      <c r="V182" s="125">
        <f t="shared" si="494"/>
        <v>0</v>
      </c>
      <c r="W182" s="125">
        <f t="shared" si="494"/>
        <v>0</v>
      </c>
      <c r="X182" s="125">
        <f t="shared" si="494"/>
        <v>0</v>
      </c>
      <c r="Y182" s="125">
        <f t="shared" si="494"/>
        <v>0</v>
      </c>
      <c r="Z182" s="125">
        <f t="shared" si="494"/>
        <v>0</v>
      </c>
      <c r="AA182" s="125">
        <f t="shared" si="494"/>
        <v>0</v>
      </c>
      <c r="AB182" s="125">
        <f t="shared" si="494"/>
        <v>0</v>
      </c>
      <c r="AC182" s="125">
        <f t="shared" si="494"/>
        <v>0</v>
      </c>
      <c r="AD182" s="125">
        <f t="shared" si="494"/>
        <v>0</v>
      </c>
      <c r="AE182" s="125">
        <f t="shared" si="494"/>
        <v>0</v>
      </c>
      <c r="AF182" s="125">
        <f t="shared" si="494"/>
        <v>0</v>
      </c>
      <c r="AG182" s="125">
        <f t="shared" si="494"/>
        <v>0</v>
      </c>
      <c r="AH182" s="125">
        <f t="shared" si="494"/>
        <v>0</v>
      </c>
      <c r="AI182" s="125">
        <f t="shared" si="494"/>
        <v>0</v>
      </c>
      <c r="AJ182" s="125">
        <f t="shared" si="494"/>
        <v>0</v>
      </c>
      <c r="AK182" s="125">
        <f t="shared" si="494"/>
        <v>0</v>
      </c>
      <c r="AL182" s="125">
        <f t="shared" si="494"/>
        <v>0</v>
      </c>
      <c r="AM182" s="125">
        <f t="shared" si="494"/>
        <v>0</v>
      </c>
      <c r="AN182" s="125">
        <f t="shared" si="494"/>
        <v>0</v>
      </c>
      <c r="AO182" s="125">
        <f t="shared" si="494"/>
        <v>0</v>
      </c>
      <c r="AP182" s="125">
        <f t="shared" si="494"/>
        <v>0</v>
      </c>
      <c r="AQ182" s="125">
        <f t="shared" si="494"/>
        <v>0</v>
      </c>
      <c r="AR182" s="125">
        <f t="shared" si="494"/>
        <v>0</v>
      </c>
      <c r="AS182" s="125">
        <f t="shared" si="494"/>
        <v>0</v>
      </c>
      <c r="AT182" s="125">
        <f t="shared" si="494"/>
        <v>0</v>
      </c>
      <c r="AU182" s="125">
        <f t="shared" si="494"/>
        <v>0</v>
      </c>
      <c r="AV182" s="125">
        <f t="shared" si="494"/>
        <v>0</v>
      </c>
      <c r="AW182" s="125">
        <f t="shared" si="494"/>
        <v>0</v>
      </c>
      <c r="AX182" s="125">
        <f t="shared" si="494"/>
        <v>0</v>
      </c>
      <c r="AY182" s="125">
        <f t="shared" si="494"/>
        <v>0</v>
      </c>
      <c r="AZ182" s="125">
        <f t="shared" si="494"/>
        <v>0</v>
      </c>
      <c r="BA182" s="125">
        <f t="shared" si="494"/>
        <v>0</v>
      </c>
      <c r="BB182" s="125">
        <f t="shared" si="494"/>
        <v>0</v>
      </c>
      <c r="BC182" s="125">
        <f t="shared" si="494"/>
        <v>0</v>
      </c>
      <c r="BD182" s="125">
        <f t="shared" si="494"/>
        <v>0</v>
      </c>
      <c r="BE182" s="125">
        <f t="shared" si="494"/>
        <v>0</v>
      </c>
      <c r="BF182" s="125">
        <f t="shared" si="494"/>
        <v>0</v>
      </c>
      <c r="BG182" s="125">
        <f t="shared" si="494"/>
        <v>0</v>
      </c>
      <c r="BH182" s="125">
        <f t="shared" si="494"/>
        <v>0</v>
      </c>
      <c r="BI182" s="125">
        <f t="shared" si="494"/>
        <v>0</v>
      </c>
      <c r="BJ182" s="125">
        <f t="shared" si="494"/>
        <v>0</v>
      </c>
      <c r="BK182" s="125">
        <f t="shared" si="494"/>
        <v>0</v>
      </c>
      <c r="BL182" s="125">
        <f t="shared" si="494"/>
        <v>0</v>
      </c>
      <c r="BM182" s="125">
        <f t="shared" si="494"/>
        <v>0</v>
      </c>
      <c r="BN182" s="125">
        <f t="shared" si="494"/>
        <v>0</v>
      </c>
      <c r="BO182" s="125">
        <f t="shared" si="494"/>
        <v>0</v>
      </c>
      <c r="BP182" s="125">
        <f t="shared" si="494"/>
        <v>0</v>
      </c>
      <c r="BQ182" s="125">
        <f t="shared" si="494"/>
        <v>0</v>
      </c>
      <c r="BR182" s="125">
        <f t="shared" ref="BR182:EC182" si="495">BR152-BR62</f>
        <v>0</v>
      </c>
      <c r="BS182" s="125">
        <f t="shared" si="495"/>
        <v>0</v>
      </c>
      <c r="BT182" s="125">
        <f t="shared" si="495"/>
        <v>0</v>
      </c>
      <c r="BU182" s="125">
        <f t="shared" si="495"/>
        <v>0</v>
      </c>
      <c r="BV182" s="125">
        <f t="shared" si="495"/>
        <v>0</v>
      </c>
      <c r="BW182" s="125">
        <f t="shared" si="495"/>
        <v>0</v>
      </c>
      <c r="BX182" s="125">
        <f t="shared" si="495"/>
        <v>0</v>
      </c>
      <c r="BY182" s="125">
        <f t="shared" si="495"/>
        <v>0</v>
      </c>
      <c r="BZ182" s="125">
        <f t="shared" si="495"/>
        <v>0</v>
      </c>
      <c r="CA182" s="125">
        <f t="shared" si="495"/>
        <v>0</v>
      </c>
      <c r="CB182" s="125">
        <f t="shared" si="495"/>
        <v>0</v>
      </c>
      <c r="CC182" s="125">
        <f t="shared" si="495"/>
        <v>0</v>
      </c>
      <c r="CD182" s="125">
        <f t="shared" si="495"/>
        <v>0</v>
      </c>
      <c r="CE182" s="125">
        <f t="shared" si="495"/>
        <v>0</v>
      </c>
      <c r="CF182" s="125">
        <f t="shared" si="495"/>
        <v>0</v>
      </c>
      <c r="CG182" s="125">
        <f t="shared" si="495"/>
        <v>0</v>
      </c>
      <c r="CH182" s="125">
        <f t="shared" si="495"/>
        <v>0</v>
      </c>
      <c r="CI182" s="125">
        <f t="shared" si="495"/>
        <v>0</v>
      </c>
      <c r="CJ182" s="125">
        <f t="shared" si="495"/>
        <v>0</v>
      </c>
      <c r="CK182" s="125">
        <f t="shared" si="495"/>
        <v>0</v>
      </c>
      <c r="CL182" s="125">
        <f t="shared" si="495"/>
        <v>0</v>
      </c>
      <c r="CM182" s="125">
        <f t="shared" si="495"/>
        <v>0</v>
      </c>
      <c r="CN182" s="125">
        <f t="shared" si="495"/>
        <v>0</v>
      </c>
      <c r="CO182" s="125">
        <f t="shared" si="495"/>
        <v>0</v>
      </c>
      <c r="CP182" s="125">
        <f t="shared" si="495"/>
        <v>0</v>
      </c>
      <c r="CQ182" s="125">
        <f t="shared" si="495"/>
        <v>0</v>
      </c>
      <c r="CR182" s="125">
        <f t="shared" si="495"/>
        <v>0</v>
      </c>
      <c r="CS182" s="125">
        <f t="shared" si="495"/>
        <v>0</v>
      </c>
      <c r="CT182" s="125">
        <f t="shared" si="495"/>
        <v>0</v>
      </c>
      <c r="CU182" s="125">
        <f t="shared" si="495"/>
        <v>0</v>
      </c>
      <c r="CV182" s="125">
        <f t="shared" si="495"/>
        <v>0</v>
      </c>
      <c r="CW182" s="125">
        <f t="shared" si="495"/>
        <v>0</v>
      </c>
      <c r="CX182" s="125">
        <f t="shared" si="495"/>
        <v>0</v>
      </c>
      <c r="CY182" s="125">
        <f t="shared" si="495"/>
        <v>0</v>
      </c>
      <c r="CZ182" s="125">
        <f t="shared" si="495"/>
        <v>0</v>
      </c>
      <c r="DA182" s="125">
        <f t="shared" si="495"/>
        <v>0</v>
      </c>
      <c r="DB182" s="125">
        <f t="shared" si="495"/>
        <v>0</v>
      </c>
      <c r="DC182" s="125">
        <f t="shared" si="495"/>
        <v>0</v>
      </c>
      <c r="DD182" s="125">
        <f t="shared" si="495"/>
        <v>0</v>
      </c>
      <c r="DE182" s="125">
        <f t="shared" si="495"/>
        <v>0</v>
      </c>
      <c r="DF182" s="125">
        <f t="shared" si="495"/>
        <v>0</v>
      </c>
      <c r="DG182" s="125">
        <f t="shared" si="495"/>
        <v>0</v>
      </c>
      <c r="DH182" s="125">
        <f t="shared" si="495"/>
        <v>0</v>
      </c>
      <c r="DI182" s="125">
        <f t="shared" si="495"/>
        <v>0</v>
      </c>
      <c r="DJ182" s="125">
        <f t="shared" si="495"/>
        <v>0</v>
      </c>
      <c r="DK182" s="125">
        <f t="shared" si="495"/>
        <v>0</v>
      </c>
      <c r="DL182" s="125">
        <f t="shared" si="495"/>
        <v>0</v>
      </c>
      <c r="DM182" s="125">
        <f t="shared" si="495"/>
        <v>0</v>
      </c>
      <c r="DN182" s="125">
        <f t="shared" si="495"/>
        <v>0</v>
      </c>
      <c r="DO182" s="125">
        <f t="shared" si="495"/>
        <v>0</v>
      </c>
      <c r="DP182" s="125">
        <f t="shared" si="495"/>
        <v>0</v>
      </c>
      <c r="DQ182" s="125">
        <f t="shared" si="495"/>
        <v>0</v>
      </c>
      <c r="DR182" s="125">
        <f t="shared" si="495"/>
        <v>0</v>
      </c>
      <c r="DS182" s="125">
        <f t="shared" si="495"/>
        <v>0</v>
      </c>
      <c r="DT182" s="125">
        <f t="shared" si="495"/>
        <v>0</v>
      </c>
      <c r="DU182" s="125">
        <f t="shared" si="495"/>
        <v>0</v>
      </c>
      <c r="DV182" s="125">
        <f t="shared" si="495"/>
        <v>0</v>
      </c>
      <c r="DW182" s="125">
        <f t="shared" si="495"/>
        <v>0</v>
      </c>
      <c r="DX182" s="125">
        <f t="shared" si="495"/>
        <v>0</v>
      </c>
      <c r="DY182" s="125">
        <f t="shared" si="495"/>
        <v>0</v>
      </c>
      <c r="DZ182" s="125">
        <f t="shared" si="495"/>
        <v>0</v>
      </c>
      <c r="EA182" s="125">
        <f t="shared" si="495"/>
        <v>0</v>
      </c>
      <c r="EB182" s="125">
        <f t="shared" si="495"/>
        <v>0</v>
      </c>
      <c r="EC182" s="125">
        <f t="shared" si="495"/>
        <v>0</v>
      </c>
      <c r="ED182" s="125">
        <f t="shared" ref="ED182:GE182" si="496">ED152-ED62</f>
        <v>0</v>
      </c>
      <c r="EE182" s="125">
        <f t="shared" si="496"/>
        <v>0</v>
      </c>
      <c r="EF182" s="125">
        <f t="shared" si="496"/>
        <v>0</v>
      </c>
      <c r="EG182" s="125">
        <f t="shared" si="496"/>
        <v>0</v>
      </c>
      <c r="EH182" s="125">
        <f t="shared" si="496"/>
        <v>0</v>
      </c>
      <c r="EI182" s="125">
        <f t="shared" si="496"/>
        <v>0</v>
      </c>
      <c r="EJ182" s="125">
        <f t="shared" si="496"/>
        <v>0</v>
      </c>
      <c r="EK182" s="125">
        <f t="shared" si="496"/>
        <v>0</v>
      </c>
      <c r="EL182" s="125">
        <f t="shared" si="496"/>
        <v>0</v>
      </c>
      <c r="EM182" s="125">
        <f t="shared" si="496"/>
        <v>0</v>
      </c>
      <c r="EN182" s="125">
        <f t="shared" si="496"/>
        <v>0</v>
      </c>
      <c r="EO182" s="125">
        <f t="shared" si="496"/>
        <v>0</v>
      </c>
      <c r="EP182" s="125">
        <f t="shared" si="496"/>
        <v>0</v>
      </c>
      <c r="EQ182" s="125">
        <f t="shared" si="496"/>
        <v>0</v>
      </c>
      <c r="ER182" s="125">
        <f t="shared" si="496"/>
        <v>0</v>
      </c>
      <c r="ES182" s="125">
        <f t="shared" si="496"/>
        <v>0</v>
      </c>
      <c r="ET182" s="125">
        <f t="shared" si="496"/>
        <v>0</v>
      </c>
      <c r="EU182" s="125">
        <f t="shared" si="496"/>
        <v>0</v>
      </c>
      <c r="EV182" s="125">
        <f t="shared" si="496"/>
        <v>0</v>
      </c>
      <c r="EW182" s="125">
        <f t="shared" si="496"/>
        <v>0</v>
      </c>
      <c r="EX182" s="125">
        <f t="shared" si="496"/>
        <v>0</v>
      </c>
      <c r="EY182" s="125">
        <f t="shared" si="496"/>
        <v>0</v>
      </c>
      <c r="EZ182" s="125">
        <f t="shared" si="496"/>
        <v>0</v>
      </c>
      <c r="FA182" s="125">
        <f t="shared" si="496"/>
        <v>0</v>
      </c>
      <c r="FB182" s="125">
        <f t="shared" si="496"/>
        <v>0</v>
      </c>
      <c r="FC182" s="125">
        <f t="shared" si="496"/>
        <v>0</v>
      </c>
      <c r="FD182" s="125">
        <f t="shared" si="496"/>
        <v>0</v>
      </c>
      <c r="FE182" s="125">
        <f t="shared" si="496"/>
        <v>0</v>
      </c>
      <c r="FF182" s="125">
        <f t="shared" si="496"/>
        <v>0</v>
      </c>
      <c r="FG182" s="125">
        <f t="shared" si="496"/>
        <v>0</v>
      </c>
      <c r="FH182" s="125">
        <f t="shared" si="496"/>
        <v>0</v>
      </c>
      <c r="FI182" s="125">
        <f t="shared" si="496"/>
        <v>0</v>
      </c>
      <c r="FJ182" s="125">
        <f t="shared" si="496"/>
        <v>0</v>
      </c>
      <c r="FK182" s="125">
        <f t="shared" si="496"/>
        <v>0</v>
      </c>
      <c r="FL182" s="125">
        <f t="shared" si="496"/>
        <v>0</v>
      </c>
      <c r="FM182" s="125">
        <f t="shared" si="496"/>
        <v>0</v>
      </c>
      <c r="FN182" s="125">
        <f t="shared" si="496"/>
        <v>0</v>
      </c>
      <c r="FO182" s="125">
        <f t="shared" si="496"/>
        <v>0</v>
      </c>
      <c r="FP182" s="125">
        <f t="shared" si="496"/>
        <v>0</v>
      </c>
      <c r="FQ182" s="125">
        <f t="shared" si="496"/>
        <v>0</v>
      </c>
      <c r="FR182" s="125">
        <f t="shared" si="496"/>
        <v>0</v>
      </c>
      <c r="FS182" s="125">
        <f t="shared" si="496"/>
        <v>0</v>
      </c>
      <c r="FT182" s="125">
        <f t="shared" si="496"/>
        <v>0</v>
      </c>
      <c r="FU182" s="125">
        <f t="shared" si="496"/>
        <v>0</v>
      </c>
      <c r="FV182" s="125">
        <f t="shared" si="496"/>
        <v>0</v>
      </c>
      <c r="FW182" s="125">
        <f t="shared" si="496"/>
        <v>0</v>
      </c>
      <c r="FX182" s="125">
        <f t="shared" si="496"/>
        <v>0</v>
      </c>
      <c r="FY182" s="125">
        <f t="shared" si="496"/>
        <v>0</v>
      </c>
      <c r="FZ182" s="125">
        <f t="shared" si="496"/>
        <v>0</v>
      </c>
      <c r="GA182" s="125">
        <f t="shared" si="496"/>
        <v>0</v>
      </c>
      <c r="GB182" s="125">
        <f t="shared" si="496"/>
        <v>0</v>
      </c>
      <c r="GC182" s="125">
        <f t="shared" si="496"/>
        <v>0</v>
      </c>
      <c r="GD182" s="125">
        <f t="shared" si="496"/>
        <v>0</v>
      </c>
      <c r="GE182" s="125">
        <f t="shared" si="496"/>
        <v>0</v>
      </c>
    </row>
    <row r="183" spans="1:187" s="93" customFormat="1" ht="21" customHeight="1" outlineLevel="1">
      <c r="A183" s="43" t="str">
        <f>目录及说明!$C$3</f>
        <v>XX地区</v>
      </c>
      <c r="B183" s="43" t="str">
        <f>目录及说明!$C$4</f>
        <v>XX项目</v>
      </c>
      <c r="C183" s="94" t="str">
        <f t="shared" si="492"/>
        <v>类别2</v>
      </c>
      <c r="D183" s="854"/>
      <c r="E183" s="125">
        <f t="shared" ref="E183" si="497">E153-E63</f>
        <v>0</v>
      </c>
      <c r="F183" s="125">
        <f t="shared" ref="F183:BQ183" si="498">F153-F63</f>
        <v>0</v>
      </c>
      <c r="G183" s="125">
        <f t="shared" si="498"/>
        <v>0</v>
      </c>
      <c r="H183" s="125">
        <f t="shared" si="498"/>
        <v>0</v>
      </c>
      <c r="I183" s="125">
        <f t="shared" si="498"/>
        <v>0</v>
      </c>
      <c r="J183" s="125">
        <f t="shared" si="498"/>
        <v>0</v>
      </c>
      <c r="K183" s="125">
        <f t="shared" si="498"/>
        <v>0</v>
      </c>
      <c r="L183" s="125">
        <f t="shared" si="498"/>
        <v>0</v>
      </c>
      <c r="M183" s="125">
        <f t="shared" si="498"/>
        <v>0</v>
      </c>
      <c r="N183" s="125">
        <f t="shared" si="498"/>
        <v>0</v>
      </c>
      <c r="O183" s="125">
        <f t="shared" si="498"/>
        <v>0</v>
      </c>
      <c r="P183" s="125">
        <f t="shared" si="498"/>
        <v>0</v>
      </c>
      <c r="Q183" s="125">
        <f t="shared" si="498"/>
        <v>0</v>
      </c>
      <c r="R183" s="125">
        <f t="shared" si="498"/>
        <v>0</v>
      </c>
      <c r="S183" s="125">
        <f t="shared" si="498"/>
        <v>0</v>
      </c>
      <c r="T183" s="125">
        <f t="shared" si="498"/>
        <v>0</v>
      </c>
      <c r="U183" s="125">
        <f t="shared" si="498"/>
        <v>0</v>
      </c>
      <c r="V183" s="125">
        <f t="shared" si="498"/>
        <v>0</v>
      </c>
      <c r="W183" s="125">
        <f t="shared" si="498"/>
        <v>0</v>
      </c>
      <c r="X183" s="125">
        <f t="shared" si="498"/>
        <v>0</v>
      </c>
      <c r="Y183" s="125">
        <f t="shared" si="498"/>
        <v>0</v>
      </c>
      <c r="Z183" s="125">
        <f t="shared" si="498"/>
        <v>0</v>
      </c>
      <c r="AA183" s="125">
        <f t="shared" si="498"/>
        <v>0</v>
      </c>
      <c r="AB183" s="125">
        <f t="shared" si="498"/>
        <v>0</v>
      </c>
      <c r="AC183" s="125">
        <f t="shared" si="498"/>
        <v>0</v>
      </c>
      <c r="AD183" s="125">
        <f t="shared" si="498"/>
        <v>0</v>
      </c>
      <c r="AE183" s="125">
        <f t="shared" si="498"/>
        <v>0</v>
      </c>
      <c r="AF183" s="125">
        <f t="shared" si="498"/>
        <v>0</v>
      </c>
      <c r="AG183" s="125">
        <f t="shared" si="498"/>
        <v>0</v>
      </c>
      <c r="AH183" s="125">
        <f t="shared" si="498"/>
        <v>0</v>
      </c>
      <c r="AI183" s="125">
        <f t="shared" si="498"/>
        <v>0</v>
      </c>
      <c r="AJ183" s="125">
        <f t="shared" si="498"/>
        <v>0</v>
      </c>
      <c r="AK183" s="125">
        <f t="shared" si="498"/>
        <v>0</v>
      </c>
      <c r="AL183" s="125">
        <f t="shared" si="498"/>
        <v>0</v>
      </c>
      <c r="AM183" s="125">
        <f t="shared" si="498"/>
        <v>0</v>
      </c>
      <c r="AN183" s="125">
        <f t="shared" si="498"/>
        <v>0</v>
      </c>
      <c r="AO183" s="125">
        <f t="shared" si="498"/>
        <v>0</v>
      </c>
      <c r="AP183" s="125">
        <f t="shared" si="498"/>
        <v>0</v>
      </c>
      <c r="AQ183" s="125">
        <f t="shared" si="498"/>
        <v>0</v>
      </c>
      <c r="AR183" s="125">
        <f t="shared" si="498"/>
        <v>0</v>
      </c>
      <c r="AS183" s="125">
        <f t="shared" si="498"/>
        <v>0</v>
      </c>
      <c r="AT183" s="125">
        <f t="shared" si="498"/>
        <v>0</v>
      </c>
      <c r="AU183" s="125">
        <f t="shared" si="498"/>
        <v>0</v>
      </c>
      <c r="AV183" s="125">
        <f t="shared" si="498"/>
        <v>0</v>
      </c>
      <c r="AW183" s="125">
        <f t="shared" si="498"/>
        <v>0</v>
      </c>
      <c r="AX183" s="125">
        <f t="shared" si="498"/>
        <v>0</v>
      </c>
      <c r="AY183" s="125">
        <f t="shared" si="498"/>
        <v>0</v>
      </c>
      <c r="AZ183" s="125">
        <f t="shared" si="498"/>
        <v>0</v>
      </c>
      <c r="BA183" s="125">
        <f t="shared" si="498"/>
        <v>0</v>
      </c>
      <c r="BB183" s="125">
        <f t="shared" si="498"/>
        <v>0</v>
      </c>
      <c r="BC183" s="125">
        <f t="shared" si="498"/>
        <v>0</v>
      </c>
      <c r="BD183" s="125">
        <f t="shared" si="498"/>
        <v>0</v>
      </c>
      <c r="BE183" s="125">
        <f t="shared" si="498"/>
        <v>0</v>
      </c>
      <c r="BF183" s="125">
        <f t="shared" si="498"/>
        <v>0</v>
      </c>
      <c r="BG183" s="125">
        <f t="shared" si="498"/>
        <v>0</v>
      </c>
      <c r="BH183" s="125">
        <f t="shared" si="498"/>
        <v>0</v>
      </c>
      <c r="BI183" s="125">
        <f t="shared" si="498"/>
        <v>0</v>
      </c>
      <c r="BJ183" s="125">
        <f t="shared" si="498"/>
        <v>0</v>
      </c>
      <c r="BK183" s="125">
        <f t="shared" si="498"/>
        <v>0</v>
      </c>
      <c r="BL183" s="125">
        <f t="shared" si="498"/>
        <v>0</v>
      </c>
      <c r="BM183" s="125">
        <f t="shared" si="498"/>
        <v>0</v>
      </c>
      <c r="BN183" s="125">
        <f t="shared" si="498"/>
        <v>0</v>
      </c>
      <c r="BO183" s="125">
        <f t="shared" si="498"/>
        <v>0</v>
      </c>
      <c r="BP183" s="125">
        <f t="shared" si="498"/>
        <v>0</v>
      </c>
      <c r="BQ183" s="125">
        <f t="shared" si="498"/>
        <v>0</v>
      </c>
      <c r="BR183" s="125">
        <f t="shared" ref="BR183:EC183" si="499">BR153-BR63</f>
        <v>0</v>
      </c>
      <c r="BS183" s="125">
        <f t="shared" si="499"/>
        <v>0</v>
      </c>
      <c r="BT183" s="125">
        <f t="shared" si="499"/>
        <v>0</v>
      </c>
      <c r="BU183" s="125">
        <f t="shared" si="499"/>
        <v>0</v>
      </c>
      <c r="BV183" s="125">
        <f t="shared" si="499"/>
        <v>0</v>
      </c>
      <c r="BW183" s="125">
        <f t="shared" si="499"/>
        <v>0</v>
      </c>
      <c r="BX183" s="125">
        <f t="shared" si="499"/>
        <v>0</v>
      </c>
      <c r="BY183" s="125">
        <f t="shared" si="499"/>
        <v>0</v>
      </c>
      <c r="BZ183" s="125">
        <f t="shared" si="499"/>
        <v>0</v>
      </c>
      <c r="CA183" s="125">
        <f t="shared" si="499"/>
        <v>0</v>
      </c>
      <c r="CB183" s="125">
        <f t="shared" si="499"/>
        <v>0</v>
      </c>
      <c r="CC183" s="125">
        <f t="shared" si="499"/>
        <v>0</v>
      </c>
      <c r="CD183" s="125">
        <f t="shared" si="499"/>
        <v>0</v>
      </c>
      <c r="CE183" s="125">
        <f t="shared" si="499"/>
        <v>0</v>
      </c>
      <c r="CF183" s="125">
        <f t="shared" si="499"/>
        <v>0</v>
      </c>
      <c r="CG183" s="125">
        <f t="shared" si="499"/>
        <v>0</v>
      </c>
      <c r="CH183" s="125">
        <f t="shared" si="499"/>
        <v>0</v>
      </c>
      <c r="CI183" s="125">
        <f t="shared" si="499"/>
        <v>0</v>
      </c>
      <c r="CJ183" s="125">
        <f t="shared" si="499"/>
        <v>0</v>
      </c>
      <c r="CK183" s="125">
        <f t="shared" si="499"/>
        <v>0</v>
      </c>
      <c r="CL183" s="125">
        <f t="shared" si="499"/>
        <v>0</v>
      </c>
      <c r="CM183" s="125">
        <f t="shared" si="499"/>
        <v>0</v>
      </c>
      <c r="CN183" s="125">
        <f t="shared" si="499"/>
        <v>0</v>
      </c>
      <c r="CO183" s="125">
        <f t="shared" si="499"/>
        <v>0</v>
      </c>
      <c r="CP183" s="125">
        <f t="shared" si="499"/>
        <v>0</v>
      </c>
      <c r="CQ183" s="125">
        <f t="shared" si="499"/>
        <v>0</v>
      </c>
      <c r="CR183" s="125">
        <f t="shared" si="499"/>
        <v>0</v>
      </c>
      <c r="CS183" s="125">
        <f t="shared" si="499"/>
        <v>0</v>
      </c>
      <c r="CT183" s="125">
        <f t="shared" si="499"/>
        <v>0</v>
      </c>
      <c r="CU183" s="125">
        <f t="shared" si="499"/>
        <v>0</v>
      </c>
      <c r="CV183" s="125">
        <f t="shared" si="499"/>
        <v>0</v>
      </c>
      <c r="CW183" s="125">
        <f t="shared" si="499"/>
        <v>0</v>
      </c>
      <c r="CX183" s="125">
        <f t="shared" si="499"/>
        <v>0</v>
      </c>
      <c r="CY183" s="125">
        <f t="shared" si="499"/>
        <v>0</v>
      </c>
      <c r="CZ183" s="125">
        <f t="shared" si="499"/>
        <v>0</v>
      </c>
      <c r="DA183" s="125">
        <f t="shared" si="499"/>
        <v>0</v>
      </c>
      <c r="DB183" s="125">
        <f t="shared" si="499"/>
        <v>0</v>
      </c>
      <c r="DC183" s="125">
        <f t="shared" si="499"/>
        <v>0</v>
      </c>
      <c r="DD183" s="125">
        <f t="shared" si="499"/>
        <v>0</v>
      </c>
      <c r="DE183" s="125">
        <f t="shared" si="499"/>
        <v>0</v>
      </c>
      <c r="DF183" s="125">
        <f t="shared" si="499"/>
        <v>0</v>
      </c>
      <c r="DG183" s="125">
        <f t="shared" si="499"/>
        <v>0</v>
      </c>
      <c r="DH183" s="125">
        <f t="shared" si="499"/>
        <v>0</v>
      </c>
      <c r="DI183" s="125">
        <f t="shared" si="499"/>
        <v>0</v>
      </c>
      <c r="DJ183" s="125">
        <f t="shared" si="499"/>
        <v>0</v>
      </c>
      <c r="DK183" s="125">
        <f t="shared" si="499"/>
        <v>0</v>
      </c>
      <c r="DL183" s="125">
        <f t="shared" si="499"/>
        <v>0</v>
      </c>
      <c r="DM183" s="125">
        <f t="shared" si="499"/>
        <v>0</v>
      </c>
      <c r="DN183" s="125">
        <f t="shared" si="499"/>
        <v>0</v>
      </c>
      <c r="DO183" s="125">
        <f t="shared" si="499"/>
        <v>0</v>
      </c>
      <c r="DP183" s="125">
        <f t="shared" si="499"/>
        <v>0</v>
      </c>
      <c r="DQ183" s="125">
        <f t="shared" si="499"/>
        <v>0</v>
      </c>
      <c r="DR183" s="125">
        <f t="shared" si="499"/>
        <v>0</v>
      </c>
      <c r="DS183" s="125">
        <f t="shared" si="499"/>
        <v>0</v>
      </c>
      <c r="DT183" s="125">
        <f t="shared" si="499"/>
        <v>0</v>
      </c>
      <c r="DU183" s="125">
        <f t="shared" si="499"/>
        <v>0</v>
      </c>
      <c r="DV183" s="125">
        <f t="shared" si="499"/>
        <v>0</v>
      </c>
      <c r="DW183" s="125">
        <f t="shared" si="499"/>
        <v>0</v>
      </c>
      <c r="DX183" s="125">
        <f t="shared" si="499"/>
        <v>0</v>
      </c>
      <c r="DY183" s="125">
        <f t="shared" si="499"/>
        <v>0</v>
      </c>
      <c r="DZ183" s="125">
        <f t="shared" si="499"/>
        <v>0</v>
      </c>
      <c r="EA183" s="125">
        <f t="shared" si="499"/>
        <v>0</v>
      </c>
      <c r="EB183" s="125">
        <f t="shared" si="499"/>
        <v>0</v>
      </c>
      <c r="EC183" s="125">
        <f t="shared" si="499"/>
        <v>0</v>
      </c>
      <c r="ED183" s="125">
        <f t="shared" ref="ED183:GE183" si="500">ED153-ED63</f>
        <v>0</v>
      </c>
      <c r="EE183" s="125">
        <f t="shared" si="500"/>
        <v>0</v>
      </c>
      <c r="EF183" s="125">
        <f t="shared" si="500"/>
        <v>0</v>
      </c>
      <c r="EG183" s="125">
        <f t="shared" si="500"/>
        <v>0</v>
      </c>
      <c r="EH183" s="125">
        <f t="shared" si="500"/>
        <v>0</v>
      </c>
      <c r="EI183" s="125">
        <f t="shared" si="500"/>
        <v>0</v>
      </c>
      <c r="EJ183" s="125">
        <f t="shared" si="500"/>
        <v>0</v>
      </c>
      <c r="EK183" s="125">
        <f t="shared" si="500"/>
        <v>0</v>
      </c>
      <c r="EL183" s="125">
        <f t="shared" si="500"/>
        <v>0</v>
      </c>
      <c r="EM183" s="125">
        <f t="shared" si="500"/>
        <v>0</v>
      </c>
      <c r="EN183" s="125">
        <f t="shared" si="500"/>
        <v>0</v>
      </c>
      <c r="EO183" s="125">
        <f t="shared" si="500"/>
        <v>0</v>
      </c>
      <c r="EP183" s="125">
        <f t="shared" si="500"/>
        <v>0</v>
      </c>
      <c r="EQ183" s="125">
        <f t="shared" si="500"/>
        <v>0</v>
      </c>
      <c r="ER183" s="125">
        <f t="shared" si="500"/>
        <v>0</v>
      </c>
      <c r="ES183" s="125">
        <f t="shared" si="500"/>
        <v>0</v>
      </c>
      <c r="ET183" s="125">
        <f t="shared" si="500"/>
        <v>0</v>
      </c>
      <c r="EU183" s="125">
        <f t="shared" si="500"/>
        <v>0</v>
      </c>
      <c r="EV183" s="125">
        <f t="shared" si="500"/>
        <v>0</v>
      </c>
      <c r="EW183" s="125">
        <f t="shared" si="500"/>
        <v>0</v>
      </c>
      <c r="EX183" s="125">
        <f t="shared" si="500"/>
        <v>0</v>
      </c>
      <c r="EY183" s="125">
        <f t="shared" si="500"/>
        <v>0</v>
      </c>
      <c r="EZ183" s="125">
        <f t="shared" si="500"/>
        <v>0</v>
      </c>
      <c r="FA183" s="125">
        <f t="shared" si="500"/>
        <v>0</v>
      </c>
      <c r="FB183" s="125">
        <f t="shared" si="500"/>
        <v>0</v>
      </c>
      <c r="FC183" s="125">
        <f t="shared" si="500"/>
        <v>0</v>
      </c>
      <c r="FD183" s="125">
        <f t="shared" si="500"/>
        <v>0</v>
      </c>
      <c r="FE183" s="125">
        <f t="shared" si="500"/>
        <v>0</v>
      </c>
      <c r="FF183" s="125">
        <f t="shared" si="500"/>
        <v>0</v>
      </c>
      <c r="FG183" s="125">
        <f t="shared" si="500"/>
        <v>0</v>
      </c>
      <c r="FH183" s="125">
        <f t="shared" si="500"/>
        <v>0</v>
      </c>
      <c r="FI183" s="125">
        <f t="shared" si="500"/>
        <v>0</v>
      </c>
      <c r="FJ183" s="125">
        <f t="shared" si="500"/>
        <v>0</v>
      </c>
      <c r="FK183" s="125">
        <f t="shared" si="500"/>
        <v>0</v>
      </c>
      <c r="FL183" s="125">
        <f t="shared" si="500"/>
        <v>0</v>
      </c>
      <c r="FM183" s="125">
        <f t="shared" si="500"/>
        <v>0</v>
      </c>
      <c r="FN183" s="125">
        <f t="shared" si="500"/>
        <v>0</v>
      </c>
      <c r="FO183" s="125">
        <f t="shared" si="500"/>
        <v>0</v>
      </c>
      <c r="FP183" s="125">
        <f t="shared" si="500"/>
        <v>0</v>
      </c>
      <c r="FQ183" s="125">
        <f t="shared" si="500"/>
        <v>0</v>
      </c>
      <c r="FR183" s="125">
        <f t="shared" si="500"/>
        <v>0</v>
      </c>
      <c r="FS183" s="125">
        <f t="shared" si="500"/>
        <v>0</v>
      </c>
      <c r="FT183" s="125">
        <f t="shared" si="500"/>
        <v>0</v>
      </c>
      <c r="FU183" s="125">
        <f t="shared" si="500"/>
        <v>0</v>
      </c>
      <c r="FV183" s="125">
        <f t="shared" si="500"/>
        <v>0</v>
      </c>
      <c r="FW183" s="125">
        <f t="shared" si="500"/>
        <v>0</v>
      </c>
      <c r="FX183" s="125">
        <f t="shared" si="500"/>
        <v>0</v>
      </c>
      <c r="FY183" s="125">
        <f t="shared" si="500"/>
        <v>0</v>
      </c>
      <c r="FZ183" s="125">
        <f t="shared" si="500"/>
        <v>0</v>
      </c>
      <c r="GA183" s="125">
        <f t="shared" si="500"/>
        <v>0</v>
      </c>
      <c r="GB183" s="125">
        <f t="shared" si="500"/>
        <v>0</v>
      </c>
      <c r="GC183" s="125">
        <f t="shared" si="500"/>
        <v>0</v>
      </c>
      <c r="GD183" s="125">
        <f t="shared" si="500"/>
        <v>0</v>
      </c>
      <c r="GE183" s="125">
        <f t="shared" si="500"/>
        <v>0</v>
      </c>
    </row>
    <row r="184" spans="1:187" s="93" customFormat="1" ht="21" customHeight="1">
      <c r="A184" s="43" t="str">
        <f>目录及说明!$C$3</f>
        <v>XX地区</v>
      </c>
      <c r="B184" s="43" t="str">
        <f>目录及说明!$C$4</f>
        <v>XX项目</v>
      </c>
      <c r="C184" s="92" t="s">
        <v>10</v>
      </c>
      <c r="D184" s="853"/>
      <c r="E184" s="51">
        <f>E154-E64</f>
        <v>0</v>
      </c>
      <c r="F184" s="51">
        <f>F154-F64</f>
        <v>0</v>
      </c>
      <c r="G184" s="51">
        <f t="shared" ref="G184:BR184" si="501">G154-G64</f>
        <v>0</v>
      </c>
      <c r="H184" s="51">
        <f t="shared" si="501"/>
        <v>0</v>
      </c>
      <c r="I184" s="51">
        <f t="shared" si="501"/>
        <v>0</v>
      </c>
      <c r="J184" s="51">
        <f t="shared" si="501"/>
        <v>0</v>
      </c>
      <c r="K184" s="51">
        <f t="shared" si="501"/>
        <v>0</v>
      </c>
      <c r="L184" s="51">
        <f t="shared" si="501"/>
        <v>0</v>
      </c>
      <c r="M184" s="51">
        <f t="shared" si="501"/>
        <v>0</v>
      </c>
      <c r="N184" s="51">
        <f t="shared" si="501"/>
        <v>0</v>
      </c>
      <c r="O184" s="51">
        <f t="shared" si="501"/>
        <v>0</v>
      </c>
      <c r="P184" s="51">
        <f t="shared" si="501"/>
        <v>0</v>
      </c>
      <c r="Q184" s="51">
        <f t="shared" si="501"/>
        <v>0</v>
      </c>
      <c r="R184" s="51">
        <f t="shared" si="501"/>
        <v>0</v>
      </c>
      <c r="S184" s="51">
        <f t="shared" si="501"/>
        <v>0</v>
      </c>
      <c r="T184" s="51">
        <f t="shared" si="501"/>
        <v>0</v>
      </c>
      <c r="U184" s="51">
        <f t="shared" si="501"/>
        <v>0</v>
      </c>
      <c r="V184" s="51">
        <f t="shared" si="501"/>
        <v>0</v>
      </c>
      <c r="W184" s="51">
        <f t="shared" si="501"/>
        <v>0</v>
      </c>
      <c r="X184" s="51">
        <f t="shared" si="501"/>
        <v>0</v>
      </c>
      <c r="Y184" s="51">
        <f t="shared" si="501"/>
        <v>0</v>
      </c>
      <c r="Z184" s="51">
        <f t="shared" si="501"/>
        <v>0</v>
      </c>
      <c r="AA184" s="51">
        <f t="shared" si="501"/>
        <v>0</v>
      </c>
      <c r="AB184" s="51">
        <f t="shared" si="501"/>
        <v>0</v>
      </c>
      <c r="AC184" s="51">
        <f t="shared" si="501"/>
        <v>0</v>
      </c>
      <c r="AD184" s="51">
        <f t="shared" si="501"/>
        <v>0</v>
      </c>
      <c r="AE184" s="51">
        <f t="shared" si="501"/>
        <v>0</v>
      </c>
      <c r="AF184" s="51">
        <f t="shared" si="501"/>
        <v>0</v>
      </c>
      <c r="AG184" s="51">
        <f t="shared" si="501"/>
        <v>0</v>
      </c>
      <c r="AH184" s="51">
        <f t="shared" si="501"/>
        <v>0</v>
      </c>
      <c r="AI184" s="51">
        <f t="shared" si="501"/>
        <v>0</v>
      </c>
      <c r="AJ184" s="51">
        <f t="shared" si="501"/>
        <v>0</v>
      </c>
      <c r="AK184" s="51">
        <f t="shared" si="501"/>
        <v>0</v>
      </c>
      <c r="AL184" s="51">
        <f t="shared" si="501"/>
        <v>0</v>
      </c>
      <c r="AM184" s="51">
        <f t="shared" si="501"/>
        <v>0</v>
      </c>
      <c r="AN184" s="51">
        <f t="shared" si="501"/>
        <v>0</v>
      </c>
      <c r="AO184" s="51">
        <f t="shared" si="501"/>
        <v>0</v>
      </c>
      <c r="AP184" s="51">
        <f t="shared" si="501"/>
        <v>0</v>
      </c>
      <c r="AQ184" s="51">
        <f t="shared" si="501"/>
        <v>0</v>
      </c>
      <c r="AR184" s="51">
        <f t="shared" si="501"/>
        <v>0</v>
      </c>
      <c r="AS184" s="51">
        <f t="shared" si="501"/>
        <v>0</v>
      </c>
      <c r="AT184" s="51">
        <f t="shared" si="501"/>
        <v>0</v>
      </c>
      <c r="AU184" s="51">
        <f t="shared" si="501"/>
        <v>0</v>
      </c>
      <c r="AV184" s="51">
        <f t="shared" si="501"/>
        <v>0</v>
      </c>
      <c r="AW184" s="51">
        <f t="shared" si="501"/>
        <v>0</v>
      </c>
      <c r="AX184" s="51">
        <f t="shared" si="501"/>
        <v>0</v>
      </c>
      <c r="AY184" s="51">
        <f t="shared" si="501"/>
        <v>0</v>
      </c>
      <c r="AZ184" s="51">
        <f t="shared" si="501"/>
        <v>0</v>
      </c>
      <c r="BA184" s="51">
        <f t="shared" si="501"/>
        <v>0</v>
      </c>
      <c r="BB184" s="51">
        <f t="shared" si="501"/>
        <v>0</v>
      </c>
      <c r="BC184" s="51">
        <f t="shared" si="501"/>
        <v>0</v>
      </c>
      <c r="BD184" s="51">
        <f t="shared" si="501"/>
        <v>0</v>
      </c>
      <c r="BE184" s="51">
        <f t="shared" si="501"/>
        <v>0</v>
      </c>
      <c r="BF184" s="51">
        <f t="shared" si="501"/>
        <v>0</v>
      </c>
      <c r="BG184" s="51">
        <f t="shared" si="501"/>
        <v>0</v>
      </c>
      <c r="BH184" s="51">
        <f t="shared" si="501"/>
        <v>0</v>
      </c>
      <c r="BI184" s="51">
        <f t="shared" si="501"/>
        <v>0</v>
      </c>
      <c r="BJ184" s="51">
        <f t="shared" si="501"/>
        <v>0</v>
      </c>
      <c r="BK184" s="51">
        <f t="shared" si="501"/>
        <v>0</v>
      </c>
      <c r="BL184" s="51">
        <f t="shared" si="501"/>
        <v>0</v>
      </c>
      <c r="BM184" s="51">
        <f t="shared" si="501"/>
        <v>0</v>
      </c>
      <c r="BN184" s="51">
        <f t="shared" si="501"/>
        <v>0</v>
      </c>
      <c r="BO184" s="51">
        <f t="shared" si="501"/>
        <v>0</v>
      </c>
      <c r="BP184" s="51">
        <f t="shared" si="501"/>
        <v>0</v>
      </c>
      <c r="BQ184" s="51">
        <f t="shared" si="501"/>
        <v>0</v>
      </c>
      <c r="BR184" s="51">
        <f t="shared" si="501"/>
        <v>0</v>
      </c>
      <c r="BS184" s="51">
        <f t="shared" ref="BS184:CX184" si="502">BS154-BS64</f>
        <v>0</v>
      </c>
      <c r="BT184" s="51">
        <f t="shared" si="502"/>
        <v>0</v>
      </c>
      <c r="BU184" s="51">
        <f t="shared" si="502"/>
        <v>0</v>
      </c>
      <c r="BV184" s="51">
        <f t="shared" si="502"/>
        <v>0</v>
      </c>
      <c r="BW184" s="51">
        <f t="shared" si="502"/>
        <v>0</v>
      </c>
      <c r="BX184" s="51">
        <f t="shared" si="502"/>
        <v>0</v>
      </c>
      <c r="BY184" s="51">
        <f t="shared" si="502"/>
        <v>0</v>
      </c>
      <c r="BZ184" s="51">
        <f t="shared" si="502"/>
        <v>0</v>
      </c>
      <c r="CA184" s="51">
        <f t="shared" si="502"/>
        <v>0</v>
      </c>
      <c r="CB184" s="51">
        <f t="shared" si="502"/>
        <v>0</v>
      </c>
      <c r="CC184" s="51">
        <f t="shared" si="502"/>
        <v>0</v>
      </c>
      <c r="CD184" s="51">
        <f t="shared" si="502"/>
        <v>0</v>
      </c>
      <c r="CE184" s="51">
        <f t="shared" si="502"/>
        <v>0</v>
      </c>
      <c r="CF184" s="51">
        <f t="shared" si="502"/>
        <v>0</v>
      </c>
      <c r="CG184" s="51">
        <f t="shared" si="502"/>
        <v>0</v>
      </c>
      <c r="CH184" s="51">
        <f t="shared" si="502"/>
        <v>0</v>
      </c>
      <c r="CI184" s="51">
        <f t="shared" si="502"/>
        <v>0</v>
      </c>
      <c r="CJ184" s="51">
        <f t="shared" si="502"/>
        <v>0</v>
      </c>
      <c r="CK184" s="51">
        <f t="shared" si="502"/>
        <v>0</v>
      </c>
      <c r="CL184" s="51">
        <f t="shared" si="502"/>
        <v>0</v>
      </c>
      <c r="CM184" s="51">
        <f t="shared" si="502"/>
        <v>0</v>
      </c>
      <c r="CN184" s="51">
        <f t="shared" si="502"/>
        <v>0</v>
      </c>
      <c r="CO184" s="51">
        <f t="shared" si="502"/>
        <v>0</v>
      </c>
      <c r="CP184" s="51">
        <f t="shared" si="502"/>
        <v>0</v>
      </c>
      <c r="CQ184" s="51">
        <f t="shared" si="502"/>
        <v>0</v>
      </c>
      <c r="CR184" s="51">
        <f t="shared" si="502"/>
        <v>0</v>
      </c>
      <c r="CS184" s="51">
        <f t="shared" si="502"/>
        <v>0</v>
      </c>
      <c r="CT184" s="51">
        <f t="shared" si="502"/>
        <v>0</v>
      </c>
      <c r="CU184" s="51">
        <f t="shared" si="502"/>
        <v>0</v>
      </c>
      <c r="CV184" s="51">
        <f t="shared" si="502"/>
        <v>0</v>
      </c>
      <c r="CW184" s="51">
        <f t="shared" si="502"/>
        <v>0</v>
      </c>
      <c r="CX184" s="51">
        <f t="shared" si="502"/>
        <v>0</v>
      </c>
      <c r="CY184" s="51">
        <f t="shared" ref="CY184:ED184" si="503">CY154-CY64</f>
        <v>0</v>
      </c>
      <c r="CZ184" s="51">
        <f t="shared" si="503"/>
        <v>0</v>
      </c>
      <c r="DA184" s="51">
        <f t="shared" si="503"/>
        <v>0</v>
      </c>
      <c r="DB184" s="51">
        <f t="shared" si="503"/>
        <v>0</v>
      </c>
      <c r="DC184" s="51">
        <f t="shared" si="503"/>
        <v>0</v>
      </c>
      <c r="DD184" s="51">
        <f t="shared" si="503"/>
        <v>0</v>
      </c>
      <c r="DE184" s="51">
        <f t="shared" si="503"/>
        <v>0</v>
      </c>
      <c r="DF184" s="51">
        <f t="shared" si="503"/>
        <v>0</v>
      </c>
      <c r="DG184" s="51">
        <f t="shared" si="503"/>
        <v>0</v>
      </c>
      <c r="DH184" s="51">
        <f t="shared" si="503"/>
        <v>0</v>
      </c>
      <c r="DI184" s="51">
        <f t="shared" si="503"/>
        <v>0</v>
      </c>
      <c r="DJ184" s="51">
        <f t="shared" si="503"/>
        <v>0</v>
      </c>
      <c r="DK184" s="51">
        <f t="shared" si="503"/>
        <v>0</v>
      </c>
      <c r="DL184" s="51">
        <f t="shared" si="503"/>
        <v>0</v>
      </c>
      <c r="DM184" s="51">
        <f t="shared" si="503"/>
        <v>0</v>
      </c>
      <c r="DN184" s="51">
        <f t="shared" si="503"/>
        <v>0</v>
      </c>
      <c r="DO184" s="51">
        <f t="shared" si="503"/>
        <v>0</v>
      </c>
      <c r="DP184" s="51">
        <f t="shared" si="503"/>
        <v>0</v>
      </c>
      <c r="DQ184" s="51">
        <f t="shared" si="503"/>
        <v>0</v>
      </c>
      <c r="DR184" s="51">
        <f t="shared" si="503"/>
        <v>0</v>
      </c>
      <c r="DS184" s="51">
        <f t="shared" si="503"/>
        <v>0</v>
      </c>
      <c r="DT184" s="51">
        <f t="shared" si="503"/>
        <v>0</v>
      </c>
      <c r="DU184" s="51">
        <f t="shared" si="503"/>
        <v>0</v>
      </c>
      <c r="DV184" s="51">
        <f t="shared" si="503"/>
        <v>0</v>
      </c>
      <c r="DW184" s="51">
        <f t="shared" si="503"/>
        <v>0</v>
      </c>
      <c r="DX184" s="51">
        <f t="shared" si="503"/>
        <v>0</v>
      </c>
      <c r="DY184" s="51">
        <f t="shared" si="503"/>
        <v>0</v>
      </c>
      <c r="DZ184" s="51">
        <f t="shared" si="503"/>
        <v>0</v>
      </c>
      <c r="EA184" s="51">
        <f t="shared" si="503"/>
        <v>0</v>
      </c>
      <c r="EB184" s="51">
        <f t="shared" si="503"/>
        <v>0</v>
      </c>
      <c r="EC184" s="51">
        <f t="shared" si="503"/>
        <v>0</v>
      </c>
      <c r="ED184" s="51">
        <f t="shared" si="503"/>
        <v>0</v>
      </c>
      <c r="EE184" s="51">
        <f t="shared" ref="EE184:FJ184" si="504">EE154-EE64</f>
        <v>0</v>
      </c>
      <c r="EF184" s="51">
        <f t="shared" si="504"/>
        <v>0</v>
      </c>
      <c r="EG184" s="51">
        <f t="shared" si="504"/>
        <v>0</v>
      </c>
      <c r="EH184" s="51">
        <f t="shared" si="504"/>
        <v>0</v>
      </c>
      <c r="EI184" s="51">
        <f t="shared" si="504"/>
        <v>0</v>
      </c>
      <c r="EJ184" s="51">
        <f t="shared" si="504"/>
        <v>0</v>
      </c>
      <c r="EK184" s="51">
        <f t="shared" si="504"/>
        <v>0</v>
      </c>
      <c r="EL184" s="51">
        <f t="shared" si="504"/>
        <v>0</v>
      </c>
      <c r="EM184" s="51">
        <f t="shared" si="504"/>
        <v>0</v>
      </c>
      <c r="EN184" s="51">
        <f t="shared" si="504"/>
        <v>0</v>
      </c>
      <c r="EO184" s="51">
        <f t="shared" si="504"/>
        <v>0</v>
      </c>
      <c r="EP184" s="51">
        <f t="shared" si="504"/>
        <v>0</v>
      </c>
      <c r="EQ184" s="51">
        <f t="shared" si="504"/>
        <v>0</v>
      </c>
      <c r="ER184" s="51">
        <f t="shared" si="504"/>
        <v>0</v>
      </c>
      <c r="ES184" s="51">
        <f t="shared" si="504"/>
        <v>0</v>
      </c>
      <c r="ET184" s="51">
        <f t="shared" si="504"/>
        <v>0</v>
      </c>
      <c r="EU184" s="51">
        <f t="shared" si="504"/>
        <v>0</v>
      </c>
      <c r="EV184" s="51">
        <f t="shared" si="504"/>
        <v>0</v>
      </c>
      <c r="EW184" s="51">
        <f t="shared" si="504"/>
        <v>0</v>
      </c>
      <c r="EX184" s="51">
        <f t="shared" si="504"/>
        <v>0</v>
      </c>
      <c r="EY184" s="51">
        <f t="shared" si="504"/>
        <v>0</v>
      </c>
      <c r="EZ184" s="51">
        <f t="shared" si="504"/>
        <v>0</v>
      </c>
      <c r="FA184" s="51">
        <f t="shared" si="504"/>
        <v>0</v>
      </c>
      <c r="FB184" s="51">
        <f t="shared" si="504"/>
        <v>0</v>
      </c>
      <c r="FC184" s="51">
        <f t="shared" si="504"/>
        <v>0</v>
      </c>
      <c r="FD184" s="51">
        <f t="shared" si="504"/>
        <v>0</v>
      </c>
      <c r="FE184" s="51">
        <f t="shared" si="504"/>
        <v>0</v>
      </c>
      <c r="FF184" s="51">
        <f t="shared" si="504"/>
        <v>0</v>
      </c>
      <c r="FG184" s="51">
        <f t="shared" si="504"/>
        <v>0</v>
      </c>
      <c r="FH184" s="51">
        <f t="shared" si="504"/>
        <v>0</v>
      </c>
      <c r="FI184" s="51">
        <f t="shared" si="504"/>
        <v>0</v>
      </c>
      <c r="FJ184" s="51">
        <f t="shared" si="504"/>
        <v>0</v>
      </c>
      <c r="FK184" s="51">
        <f t="shared" ref="FK184:FP184" si="505">FK154-FK64</f>
        <v>0</v>
      </c>
      <c r="FL184" s="51">
        <f t="shared" si="505"/>
        <v>0</v>
      </c>
      <c r="FM184" s="51">
        <f t="shared" si="505"/>
        <v>0</v>
      </c>
      <c r="FN184" s="51">
        <f t="shared" si="505"/>
        <v>0</v>
      </c>
      <c r="FO184" s="51">
        <f t="shared" si="505"/>
        <v>0</v>
      </c>
      <c r="FP184" s="51">
        <f t="shared" si="505"/>
        <v>0</v>
      </c>
      <c r="FQ184" s="51">
        <f t="shared" ref="FQ184:GE184" si="506">FQ154-FQ64</f>
        <v>0</v>
      </c>
      <c r="FR184" s="51">
        <f t="shared" si="506"/>
        <v>0</v>
      </c>
      <c r="FS184" s="51">
        <f t="shared" si="506"/>
        <v>0</v>
      </c>
      <c r="FT184" s="51">
        <f t="shared" si="506"/>
        <v>0</v>
      </c>
      <c r="FU184" s="51">
        <f t="shared" si="506"/>
        <v>0</v>
      </c>
      <c r="FV184" s="51">
        <f t="shared" si="506"/>
        <v>0</v>
      </c>
      <c r="FW184" s="51">
        <f t="shared" si="506"/>
        <v>0</v>
      </c>
      <c r="FX184" s="51">
        <f t="shared" si="506"/>
        <v>0</v>
      </c>
      <c r="FY184" s="51">
        <f t="shared" si="506"/>
        <v>0</v>
      </c>
      <c r="FZ184" s="51">
        <f t="shared" si="506"/>
        <v>0</v>
      </c>
      <c r="GA184" s="51">
        <f t="shared" si="506"/>
        <v>0</v>
      </c>
      <c r="GB184" s="51">
        <f t="shared" si="506"/>
        <v>0</v>
      </c>
      <c r="GC184" s="51">
        <f t="shared" si="506"/>
        <v>0</v>
      </c>
      <c r="GD184" s="51">
        <f t="shared" si="506"/>
        <v>0</v>
      </c>
      <c r="GE184" s="51">
        <f t="shared" si="506"/>
        <v>0</v>
      </c>
    </row>
    <row r="185" spans="1:187" s="599" customFormat="1" ht="30" customHeight="1">
      <c r="A185" s="596" t="str">
        <f>目录及说明!$C$3</f>
        <v>XX地区</v>
      </c>
      <c r="B185" s="596" t="str">
        <f>目录及说明!$C$4</f>
        <v>XX项目</v>
      </c>
      <c r="C185" s="865" t="s">
        <v>1031</v>
      </c>
      <c r="D185" s="861"/>
      <c r="E185" s="600"/>
      <c r="F185" s="603"/>
      <c r="G185" s="603"/>
      <c r="H185" s="603"/>
      <c r="I185" s="603"/>
      <c r="J185" s="603"/>
      <c r="K185" s="603"/>
      <c r="L185" s="603"/>
      <c r="M185" s="603"/>
      <c r="N185" s="603"/>
      <c r="O185" s="603"/>
      <c r="P185" s="603"/>
      <c r="Q185" s="603"/>
      <c r="R185" s="603"/>
      <c r="S185" s="603"/>
      <c r="T185" s="603"/>
      <c r="U185" s="603"/>
      <c r="V185" s="603"/>
      <c r="W185" s="603"/>
      <c r="X185" s="603"/>
      <c r="Y185" s="603"/>
      <c r="Z185" s="603"/>
      <c r="AA185" s="603"/>
      <c r="AB185" s="603"/>
      <c r="AC185" s="603"/>
      <c r="AD185" s="603"/>
      <c r="AE185" s="603"/>
      <c r="AF185" s="603"/>
      <c r="AG185" s="603"/>
      <c r="AH185" s="603"/>
      <c r="AI185" s="603"/>
      <c r="AJ185" s="603"/>
      <c r="AK185" s="603"/>
      <c r="AL185" s="603"/>
      <c r="AM185" s="603"/>
      <c r="AN185" s="603"/>
      <c r="AO185" s="603"/>
      <c r="AP185" s="603"/>
      <c r="AQ185" s="603"/>
      <c r="AR185" s="603"/>
      <c r="AS185" s="603"/>
      <c r="AT185" s="603"/>
      <c r="AU185" s="603"/>
      <c r="AV185" s="603"/>
      <c r="AW185" s="603"/>
      <c r="AX185" s="603"/>
      <c r="AY185" s="603"/>
      <c r="AZ185" s="603"/>
      <c r="BA185" s="603"/>
      <c r="BB185" s="603"/>
      <c r="BC185" s="603"/>
      <c r="BD185" s="603"/>
      <c r="BE185" s="603"/>
      <c r="BF185" s="603"/>
      <c r="BG185" s="603"/>
      <c r="BH185" s="603"/>
      <c r="BI185" s="603"/>
      <c r="BJ185" s="603"/>
      <c r="BK185" s="603"/>
      <c r="BL185" s="603"/>
      <c r="BM185" s="603"/>
      <c r="BN185" s="603"/>
      <c r="BO185" s="603"/>
      <c r="BP185" s="603"/>
      <c r="BQ185" s="603"/>
      <c r="BR185" s="603"/>
      <c r="BS185" s="603"/>
      <c r="BT185" s="603"/>
      <c r="BU185" s="603"/>
      <c r="BV185" s="603"/>
      <c r="BW185" s="603"/>
      <c r="BX185" s="603"/>
      <c r="BY185" s="603"/>
      <c r="BZ185" s="603"/>
      <c r="CA185" s="603"/>
      <c r="CB185" s="603"/>
      <c r="CC185" s="603"/>
      <c r="CD185" s="603"/>
      <c r="CE185" s="603"/>
      <c r="CF185" s="603"/>
      <c r="CG185" s="603"/>
      <c r="CH185" s="603"/>
      <c r="CI185" s="603"/>
      <c r="CJ185" s="603"/>
      <c r="CK185" s="603"/>
      <c r="CL185" s="603"/>
      <c r="CM185" s="603"/>
      <c r="CN185" s="603"/>
      <c r="CO185" s="603"/>
      <c r="CP185" s="603"/>
      <c r="CQ185" s="603"/>
      <c r="CR185" s="603"/>
      <c r="CS185" s="603"/>
      <c r="CT185" s="603"/>
      <c r="CU185" s="603"/>
      <c r="CV185" s="603"/>
      <c r="CW185" s="603"/>
      <c r="CX185" s="603"/>
      <c r="CY185" s="603"/>
      <c r="CZ185" s="603"/>
      <c r="DA185" s="603"/>
      <c r="DB185" s="603"/>
      <c r="DC185" s="603"/>
      <c r="DD185" s="603"/>
      <c r="DE185" s="603"/>
      <c r="DF185" s="603"/>
      <c r="DG185" s="603"/>
      <c r="DH185" s="603"/>
      <c r="DI185" s="603"/>
      <c r="DJ185" s="603"/>
      <c r="DK185" s="603"/>
      <c r="DL185" s="603"/>
      <c r="DM185" s="603"/>
      <c r="DN185" s="603"/>
      <c r="DO185" s="603"/>
      <c r="DP185" s="603"/>
      <c r="DQ185" s="603"/>
      <c r="DR185" s="603"/>
      <c r="DS185" s="603"/>
      <c r="DT185" s="603"/>
      <c r="DU185" s="603"/>
      <c r="DV185" s="603"/>
      <c r="DW185" s="603"/>
      <c r="DX185" s="603"/>
      <c r="DY185" s="603"/>
      <c r="DZ185" s="603"/>
      <c r="EA185" s="603"/>
      <c r="EB185" s="603"/>
      <c r="EC185" s="603"/>
      <c r="ED185" s="603"/>
      <c r="EE185" s="603"/>
      <c r="EF185" s="603"/>
      <c r="EG185" s="603"/>
      <c r="EH185" s="603"/>
      <c r="EI185" s="603"/>
      <c r="EJ185" s="603"/>
      <c r="EK185" s="603"/>
      <c r="EL185" s="603"/>
      <c r="EM185" s="603"/>
      <c r="EN185" s="603"/>
      <c r="EO185" s="603"/>
      <c r="EP185" s="603"/>
      <c r="EQ185" s="603"/>
      <c r="ER185" s="603"/>
      <c r="ES185" s="603"/>
      <c r="ET185" s="603"/>
      <c r="EU185" s="603"/>
      <c r="EV185" s="603"/>
      <c r="EW185" s="603"/>
      <c r="EX185" s="603"/>
      <c r="EY185" s="603"/>
      <c r="EZ185" s="603"/>
      <c r="FA185" s="603"/>
      <c r="FB185" s="603"/>
      <c r="FC185" s="603"/>
      <c r="FD185" s="603"/>
      <c r="FE185" s="603"/>
      <c r="FF185" s="603"/>
      <c r="FG185" s="603"/>
      <c r="FH185" s="603"/>
      <c r="FI185" s="603"/>
      <c r="FJ185" s="603"/>
      <c r="FK185" s="603"/>
      <c r="FL185" s="603"/>
      <c r="FM185" s="603"/>
      <c r="FN185" s="603"/>
      <c r="FO185" s="603"/>
      <c r="FP185" s="603"/>
      <c r="FQ185" s="603"/>
      <c r="FR185" s="603"/>
      <c r="FS185" s="603"/>
      <c r="FT185" s="603"/>
      <c r="FU185" s="603"/>
      <c r="FV185" s="603"/>
      <c r="FW185" s="603"/>
      <c r="FX185" s="603"/>
      <c r="FY185" s="603"/>
      <c r="FZ185" s="603"/>
      <c r="GA185" s="603"/>
      <c r="GB185" s="603"/>
      <c r="GC185" s="603"/>
      <c r="GD185" s="603"/>
      <c r="GE185" s="603"/>
    </row>
    <row r="186" spans="1:187" s="93" customFormat="1" ht="21" customHeight="1">
      <c r="A186" s="43" t="str">
        <f>目录及说明!$C$3</f>
        <v>XX地区</v>
      </c>
      <c r="B186" s="43" t="str">
        <f>目录及说明!$C$4</f>
        <v>XX项目</v>
      </c>
      <c r="C186" s="92" t="s">
        <v>4</v>
      </c>
      <c r="D186" s="852" t="s">
        <v>806</v>
      </c>
      <c r="E186" s="51">
        <f>IFERROR(E156/E126,0)</f>
        <v>0</v>
      </c>
      <c r="F186" s="51">
        <f>IFERROR(F156/F126,0)</f>
        <v>0</v>
      </c>
      <c r="G186" s="51">
        <f t="shared" ref="G186:BR186" si="507">IFERROR(G156/G126,0)</f>
        <v>0</v>
      </c>
      <c r="H186" s="51">
        <f t="shared" si="507"/>
        <v>0</v>
      </c>
      <c r="I186" s="51">
        <f t="shared" si="507"/>
        <v>0</v>
      </c>
      <c r="J186" s="51">
        <f t="shared" si="507"/>
        <v>0</v>
      </c>
      <c r="K186" s="51">
        <f t="shared" si="507"/>
        <v>0</v>
      </c>
      <c r="L186" s="51">
        <f t="shared" si="507"/>
        <v>0</v>
      </c>
      <c r="M186" s="51">
        <f t="shared" si="507"/>
        <v>0</v>
      </c>
      <c r="N186" s="51">
        <f t="shared" si="507"/>
        <v>0</v>
      </c>
      <c r="O186" s="51">
        <f t="shared" si="507"/>
        <v>0</v>
      </c>
      <c r="P186" s="51">
        <f t="shared" si="507"/>
        <v>0</v>
      </c>
      <c r="Q186" s="51">
        <f t="shared" si="507"/>
        <v>0</v>
      </c>
      <c r="R186" s="51">
        <f t="shared" si="507"/>
        <v>0</v>
      </c>
      <c r="S186" s="51">
        <f t="shared" si="507"/>
        <v>0</v>
      </c>
      <c r="T186" s="51">
        <f t="shared" si="507"/>
        <v>0</v>
      </c>
      <c r="U186" s="51">
        <f t="shared" si="507"/>
        <v>0</v>
      </c>
      <c r="V186" s="51">
        <f t="shared" si="507"/>
        <v>0</v>
      </c>
      <c r="W186" s="51">
        <f t="shared" si="507"/>
        <v>0</v>
      </c>
      <c r="X186" s="115">
        <f t="shared" si="507"/>
        <v>0</v>
      </c>
      <c r="Y186" s="51">
        <f t="shared" si="507"/>
        <v>0</v>
      </c>
      <c r="Z186" s="51">
        <f t="shared" si="507"/>
        <v>0</v>
      </c>
      <c r="AA186" s="51">
        <f t="shared" si="507"/>
        <v>0</v>
      </c>
      <c r="AB186" s="51">
        <f t="shared" si="507"/>
        <v>0</v>
      </c>
      <c r="AC186" s="51">
        <f t="shared" si="507"/>
        <v>0</v>
      </c>
      <c r="AD186" s="51">
        <f t="shared" si="507"/>
        <v>0</v>
      </c>
      <c r="AE186" s="51">
        <f t="shared" si="507"/>
        <v>0</v>
      </c>
      <c r="AF186" s="51">
        <f t="shared" si="507"/>
        <v>0</v>
      </c>
      <c r="AG186" s="51">
        <f t="shared" si="507"/>
        <v>0</v>
      </c>
      <c r="AH186" s="51">
        <f t="shared" si="507"/>
        <v>0</v>
      </c>
      <c r="AI186" s="51">
        <f t="shared" si="507"/>
        <v>0</v>
      </c>
      <c r="AJ186" s="51">
        <f t="shared" si="507"/>
        <v>0</v>
      </c>
      <c r="AK186" s="51">
        <f t="shared" si="507"/>
        <v>0</v>
      </c>
      <c r="AL186" s="51">
        <f t="shared" si="507"/>
        <v>0</v>
      </c>
      <c r="AM186" s="51">
        <f t="shared" si="507"/>
        <v>0</v>
      </c>
      <c r="AN186" s="51">
        <f t="shared" si="507"/>
        <v>0</v>
      </c>
      <c r="AO186" s="51">
        <f t="shared" si="507"/>
        <v>0</v>
      </c>
      <c r="AP186" s="51">
        <f t="shared" si="507"/>
        <v>0</v>
      </c>
      <c r="AQ186" s="51">
        <f t="shared" si="507"/>
        <v>0</v>
      </c>
      <c r="AR186" s="51">
        <f t="shared" si="507"/>
        <v>0</v>
      </c>
      <c r="AS186" s="51">
        <f t="shared" si="507"/>
        <v>0</v>
      </c>
      <c r="AT186" s="51">
        <f t="shared" si="507"/>
        <v>0</v>
      </c>
      <c r="AU186" s="51">
        <f t="shared" si="507"/>
        <v>0</v>
      </c>
      <c r="AV186" s="51">
        <f t="shared" si="507"/>
        <v>0</v>
      </c>
      <c r="AW186" s="51">
        <f t="shared" si="507"/>
        <v>0</v>
      </c>
      <c r="AX186" s="51">
        <f t="shared" si="507"/>
        <v>0</v>
      </c>
      <c r="AY186" s="51">
        <f t="shared" si="507"/>
        <v>0</v>
      </c>
      <c r="AZ186" s="51">
        <f t="shared" si="507"/>
        <v>0</v>
      </c>
      <c r="BA186" s="51">
        <f t="shared" si="507"/>
        <v>0</v>
      </c>
      <c r="BB186" s="51">
        <f t="shared" si="507"/>
        <v>0</v>
      </c>
      <c r="BC186" s="51">
        <f t="shared" si="507"/>
        <v>0</v>
      </c>
      <c r="BD186" s="51">
        <f t="shared" si="507"/>
        <v>0</v>
      </c>
      <c r="BE186" s="51">
        <f t="shared" si="507"/>
        <v>0</v>
      </c>
      <c r="BF186" s="51">
        <f t="shared" si="507"/>
        <v>0</v>
      </c>
      <c r="BG186" s="51">
        <f t="shared" si="507"/>
        <v>0</v>
      </c>
      <c r="BH186" s="51">
        <f t="shared" si="507"/>
        <v>0</v>
      </c>
      <c r="BI186" s="51">
        <f t="shared" si="507"/>
        <v>0</v>
      </c>
      <c r="BJ186" s="51">
        <f t="shared" si="507"/>
        <v>0</v>
      </c>
      <c r="BK186" s="51">
        <f t="shared" si="507"/>
        <v>0</v>
      </c>
      <c r="BL186" s="51">
        <f t="shared" si="507"/>
        <v>0</v>
      </c>
      <c r="BM186" s="51">
        <f t="shared" si="507"/>
        <v>0</v>
      </c>
      <c r="BN186" s="51">
        <f t="shared" si="507"/>
        <v>0</v>
      </c>
      <c r="BO186" s="51">
        <f t="shared" si="507"/>
        <v>0</v>
      </c>
      <c r="BP186" s="51">
        <f t="shared" si="507"/>
        <v>0</v>
      </c>
      <c r="BQ186" s="51">
        <f t="shared" si="507"/>
        <v>0</v>
      </c>
      <c r="BR186" s="51">
        <f t="shared" si="507"/>
        <v>0</v>
      </c>
      <c r="BS186" s="51">
        <f t="shared" ref="BS186:ED186" si="508">IFERROR(BS156/BS126,0)</f>
        <v>0</v>
      </c>
      <c r="BT186" s="51">
        <f t="shared" si="508"/>
        <v>0</v>
      </c>
      <c r="BU186" s="51">
        <f t="shared" si="508"/>
        <v>0</v>
      </c>
      <c r="BV186" s="51">
        <f t="shared" si="508"/>
        <v>0</v>
      </c>
      <c r="BW186" s="51">
        <f t="shared" si="508"/>
        <v>0</v>
      </c>
      <c r="BX186" s="51">
        <f t="shared" si="508"/>
        <v>0</v>
      </c>
      <c r="BY186" s="51">
        <f t="shared" si="508"/>
        <v>0</v>
      </c>
      <c r="BZ186" s="51">
        <f t="shared" si="508"/>
        <v>0</v>
      </c>
      <c r="CA186" s="51">
        <f t="shared" si="508"/>
        <v>0</v>
      </c>
      <c r="CB186" s="51">
        <f t="shared" si="508"/>
        <v>0</v>
      </c>
      <c r="CC186" s="51">
        <f t="shared" si="508"/>
        <v>0</v>
      </c>
      <c r="CD186" s="51">
        <f t="shared" si="508"/>
        <v>0</v>
      </c>
      <c r="CE186" s="51">
        <f t="shared" si="508"/>
        <v>0</v>
      </c>
      <c r="CF186" s="51">
        <f t="shared" si="508"/>
        <v>0</v>
      </c>
      <c r="CG186" s="51">
        <f t="shared" si="508"/>
        <v>0</v>
      </c>
      <c r="CH186" s="51">
        <f t="shared" si="508"/>
        <v>0</v>
      </c>
      <c r="CI186" s="51">
        <f t="shared" si="508"/>
        <v>0</v>
      </c>
      <c r="CJ186" s="51">
        <f t="shared" si="508"/>
        <v>0</v>
      </c>
      <c r="CK186" s="51">
        <f t="shared" si="508"/>
        <v>0</v>
      </c>
      <c r="CL186" s="51">
        <f t="shared" si="508"/>
        <v>0</v>
      </c>
      <c r="CM186" s="51">
        <f t="shared" si="508"/>
        <v>0</v>
      </c>
      <c r="CN186" s="51">
        <f t="shared" si="508"/>
        <v>0</v>
      </c>
      <c r="CO186" s="51">
        <f t="shared" si="508"/>
        <v>0</v>
      </c>
      <c r="CP186" s="51">
        <f t="shared" si="508"/>
        <v>0</v>
      </c>
      <c r="CQ186" s="51">
        <f t="shared" si="508"/>
        <v>0</v>
      </c>
      <c r="CR186" s="51">
        <f t="shared" si="508"/>
        <v>0</v>
      </c>
      <c r="CS186" s="51">
        <f t="shared" si="508"/>
        <v>0</v>
      </c>
      <c r="CT186" s="51">
        <f t="shared" si="508"/>
        <v>0</v>
      </c>
      <c r="CU186" s="51">
        <f t="shared" si="508"/>
        <v>0</v>
      </c>
      <c r="CV186" s="51">
        <f t="shared" si="508"/>
        <v>0</v>
      </c>
      <c r="CW186" s="51">
        <f t="shared" si="508"/>
        <v>0</v>
      </c>
      <c r="CX186" s="51">
        <f t="shared" si="508"/>
        <v>0</v>
      </c>
      <c r="CY186" s="51">
        <f t="shared" si="508"/>
        <v>0</v>
      </c>
      <c r="CZ186" s="51">
        <f t="shared" si="508"/>
        <v>0</v>
      </c>
      <c r="DA186" s="51">
        <f t="shared" si="508"/>
        <v>0</v>
      </c>
      <c r="DB186" s="51">
        <f t="shared" si="508"/>
        <v>0</v>
      </c>
      <c r="DC186" s="51">
        <f t="shared" si="508"/>
        <v>0</v>
      </c>
      <c r="DD186" s="51">
        <f t="shared" si="508"/>
        <v>0</v>
      </c>
      <c r="DE186" s="51">
        <f t="shared" si="508"/>
        <v>0</v>
      </c>
      <c r="DF186" s="51">
        <f t="shared" si="508"/>
        <v>0</v>
      </c>
      <c r="DG186" s="51">
        <f t="shared" si="508"/>
        <v>0</v>
      </c>
      <c r="DH186" s="51">
        <f t="shared" si="508"/>
        <v>0</v>
      </c>
      <c r="DI186" s="51">
        <f t="shared" si="508"/>
        <v>0</v>
      </c>
      <c r="DJ186" s="51">
        <f t="shared" si="508"/>
        <v>0</v>
      </c>
      <c r="DK186" s="51">
        <f t="shared" si="508"/>
        <v>0</v>
      </c>
      <c r="DL186" s="51">
        <f t="shared" si="508"/>
        <v>0</v>
      </c>
      <c r="DM186" s="51">
        <f t="shared" si="508"/>
        <v>0</v>
      </c>
      <c r="DN186" s="51">
        <f t="shared" si="508"/>
        <v>0</v>
      </c>
      <c r="DO186" s="51">
        <f t="shared" si="508"/>
        <v>0</v>
      </c>
      <c r="DP186" s="51">
        <f t="shared" si="508"/>
        <v>0</v>
      </c>
      <c r="DQ186" s="51">
        <f t="shared" si="508"/>
        <v>0</v>
      </c>
      <c r="DR186" s="51">
        <f t="shared" si="508"/>
        <v>0</v>
      </c>
      <c r="DS186" s="51">
        <f t="shared" si="508"/>
        <v>0</v>
      </c>
      <c r="DT186" s="51">
        <f t="shared" si="508"/>
        <v>0</v>
      </c>
      <c r="DU186" s="51">
        <f t="shared" si="508"/>
        <v>0</v>
      </c>
      <c r="DV186" s="51">
        <f t="shared" si="508"/>
        <v>0</v>
      </c>
      <c r="DW186" s="51">
        <f t="shared" si="508"/>
        <v>0</v>
      </c>
      <c r="DX186" s="51">
        <f t="shared" si="508"/>
        <v>0</v>
      </c>
      <c r="DY186" s="51">
        <f t="shared" si="508"/>
        <v>0</v>
      </c>
      <c r="DZ186" s="51">
        <f t="shared" si="508"/>
        <v>0</v>
      </c>
      <c r="EA186" s="51">
        <f t="shared" si="508"/>
        <v>0</v>
      </c>
      <c r="EB186" s="51">
        <f t="shared" si="508"/>
        <v>0</v>
      </c>
      <c r="EC186" s="51">
        <f t="shared" si="508"/>
        <v>0</v>
      </c>
      <c r="ED186" s="51">
        <f t="shared" si="508"/>
        <v>0</v>
      </c>
      <c r="EE186" s="51">
        <f t="shared" ref="EE186:GE186" si="509">IFERROR(EE156/EE126,0)</f>
        <v>0</v>
      </c>
      <c r="EF186" s="51">
        <f t="shared" si="509"/>
        <v>0</v>
      </c>
      <c r="EG186" s="51">
        <f t="shared" si="509"/>
        <v>0</v>
      </c>
      <c r="EH186" s="51">
        <f t="shared" si="509"/>
        <v>0</v>
      </c>
      <c r="EI186" s="51">
        <f t="shared" si="509"/>
        <v>0</v>
      </c>
      <c r="EJ186" s="51">
        <f t="shared" si="509"/>
        <v>0</v>
      </c>
      <c r="EK186" s="51">
        <f t="shared" si="509"/>
        <v>0</v>
      </c>
      <c r="EL186" s="51">
        <f t="shared" si="509"/>
        <v>0</v>
      </c>
      <c r="EM186" s="51">
        <f t="shared" si="509"/>
        <v>0</v>
      </c>
      <c r="EN186" s="51">
        <f t="shared" si="509"/>
        <v>0</v>
      </c>
      <c r="EO186" s="51">
        <f t="shared" si="509"/>
        <v>0</v>
      </c>
      <c r="EP186" s="51">
        <f t="shared" si="509"/>
        <v>0</v>
      </c>
      <c r="EQ186" s="51">
        <f t="shared" si="509"/>
        <v>0</v>
      </c>
      <c r="ER186" s="51">
        <f t="shared" si="509"/>
        <v>0</v>
      </c>
      <c r="ES186" s="51">
        <f t="shared" si="509"/>
        <v>0</v>
      </c>
      <c r="ET186" s="51">
        <f t="shared" si="509"/>
        <v>0</v>
      </c>
      <c r="EU186" s="51">
        <f t="shared" si="509"/>
        <v>0</v>
      </c>
      <c r="EV186" s="51">
        <f t="shared" si="509"/>
        <v>0</v>
      </c>
      <c r="EW186" s="51">
        <f t="shared" si="509"/>
        <v>0</v>
      </c>
      <c r="EX186" s="51">
        <f t="shared" si="509"/>
        <v>0</v>
      </c>
      <c r="EY186" s="51">
        <f t="shared" si="509"/>
        <v>0</v>
      </c>
      <c r="EZ186" s="51">
        <f t="shared" si="509"/>
        <v>0</v>
      </c>
      <c r="FA186" s="51">
        <f t="shared" si="509"/>
        <v>0</v>
      </c>
      <c r="FB186" s="51">
        <f t="shared" si="509"/>
        <v>0</v>
      </c>
      <c r="FC186" s="51">
        <f t="shared" si="509"/>
        <v>0</v>
      </c>
      <c r="FD186" s="51">
        <f t="shared" si="509"/>
        <v>0</v>
      </c>
      <c r="FE186" s="51">
        <f t="shared" si="509"/>
        <v>0</v>
      </c>
      <c r="FF186" s="51">
        <f t="shared" si="509"/>
        <v>0</v>
      </c>
      <c r="FG186" s="51">
        <f t="shared" si="509"/>
        <v>0</v>
      </c>
      <c r="FH186" s="51">
        <f t="shared" si="509"/>
        <v>0</v>
      </c>
      <c r="FI186" s="51">
        <f t="shared" si="509"/>
        <v>0</v>
      </c>
      <c r="FJ186" s="51">
        <f t="shared" si="509"/>
        <v>0</v>
      </c>
      <c r="FK186" s="51">
        <f t="shared" si="509"/>
        <v>0</v>
      </c>
      <c r="FL186" s="51">
        <f t="shared" si="509"/>
        <v>0</v>
      </c>
      <c r="FM186" s="51">
        <f t="shared" si="509"/>
        <v>0</v>
      </c>
      <c r="FN186" s="51">
        <f t="shared" si="509"/>
        <v>0</v>
      </c>
      <c r="FO186" s="51">
        <f t="shared" si="509"/>
        <v>0</v>
      </c>
      <c r="FP186" s="51">
        <f t="shared" si="509"/>
        <v>0</v>
      </c>
      <c r="FQ186" s="51">
        <f t="shared" si="509"/>
        <v>0</v>
      </c>
      <c r="FR186" s="51">
        <f t="shared" si="509"/>
        <v>0</v>
      </c>
      <c r="FS186" s="51">
        <f t="shared" si="509"/>
        <v>0</v>
      </c>
      <c r="FT186" s="51">
        <f t="shared" si="509"/>
        <v>0</v>
      </c>
      <c r="FU186" s="51">
        <f t="shared" si="509"/>
        <v>0</v>
      </c>
      <c r="FV186" s="51">
        <f t="shared" si="509"/>
        <v>0</v>
      </c>
      <c r="FW186" s="51">
        <f t="shared" si="509"/>
        <v>0</v>
      </c>
      <c r="FX186" s="51">
        <f t="shared" si="509"/>
        <v>0</v>
      </c>
      <c r="FY186" s="51">
        <f t="shared" si="509"/>
        <v>0</v>
      </c>
      <c r="FZ186" s="51">
        <f t="shared" si="509"/>
        <v>0</v>
      </c>
      <c r="GA186" s="51">
        <f t="shared" si="509"/>
        <v>0</v>
      </c>
      <c r="GB186" s="51">
        <f t="shared" si="509"/>
        <v>0</v>
      </c>
      <c r="GC186" s="51">
        <f t="shared" si="509"/>
        <v>0</v>
      </c>
      <c r="GD186" s="51">
        <f t="shared" si="509"/>
        <v>0</v>
      </c>
      <c r="GE186" s="51">
        <f t="shared" si="509"/>
        <v>0</v>
      </c>
    </row>
    <row r="187" spans="1:187" s="93" customFormat="1" ht="21" customHeight="1" outlineLevel="1">
      <c r="A187" s="43" t="str">
        <f>目录及说明!$C$3</f>
        <v>XX地区</v>
      </c>
      <c r="B187" s="43" t="str">
        <f>目录及说明!$C$4</f>
        <v>XX项目</v>
      </c>
      <c r="C187" s="94" t="str">
        <f>C7</f>
        <v>类别1</v>
      </c>
      <c r="D187" s="853"/>
      <c r="E187" s="454">
        <f t="shared" ref="E187" si="510">IFERROR(E157/E127,0)</f>
        <v>0</v>
      </c>
      <c r="F187" s="454">
        <f t="shared" ref="F187:BQ187" si="511">IFERROR(F157/F127,0)</f>
        <v>0</v>
      </c>
      <c r="G187" s="454">
        <f t="shared" si="511"/>
        <v>0</v>
      </c>
      <c r="H187" s="454">
        <f t="shared" si="511"/>
        <v>0</v>
      </c>
      <c r="I187" s="454">
        <f t="shared" si="511"/>
        <v>0</v>
      </c>
      <c r="J187" s="454">
        <f t="shared" si="511"/>
        <v>0</v>
      </c>
      <c r="K187" s="454">
        <f t="shared" si="511"/>
        <v>0</v>
      </c>
      <c r="L187" s="454">
        <f t="shared" si="511"/>
        <v>0</v>
      </c>
      <c r="M187" s="454">
        <f t="shared" si="511"/>
        <v>0</v>
      </c>
      <c r="N187" s="454">
        <f t="shared" si="511"/>
        <v>0</v>
      </c>
      <c r="O187" s="454">
        <f t="shared" si="511"/>
        <v>0</v>
      </c>
      <c r="P187" s="454">
        <f t="shared" si="511"/>
        <v>0</v>
      </c>
      <c r="Q187" s="454">
        <f t="shared" si="511"/>
        <v>0</v>
      </c>
      <c r="R187" s="454">
        <f t="shared" si="511"/>
        <v>0</v>
      </c>
      <c r="S187" s="454">
        <f t="shared" si="511"/>
        <v>0</v>
      </c>
      <c r="T187" s="454">
        <f t="shared" si="511"/>
        <v>0</v>
      </c>
      <c r="U187" s="454">
        <f t="shared" si="511"/>
        <v>0</v>
      </c>
      <c r="V187" s="454">
        <f t="shared" si="511"/>
        <v>0</v>
      </c>
      <c r="W187" s="454">
        <f t="shared" si="511"/>
        <v>0</v>
      </c>
      <c r="X187" s="454">
        <f t="shared" si="511"/>
        <v>0</v>
      </c>
      <c r="Y187" s="454">
        <f t="shared" si="511"/>
        <v>0</v>
      </c>
      <c r="Z187" s="454">
        <f t="shared" si="511"/>
        <v>0</v>
      </c>
      <c r="AA187" s="454">
        <f t="shared" si="511"/>
        <v>0</v>
      </c>
      <c r="AB187" s="454">
        <f t="shared" si="511"/>
        <v>0</v>
      </c>
      <c r="AC187" s="454">
        <f t="shared" si="511"/>
        <v>0</v>
      </c>
      <c r="AD187" s="454">
        <f t="shared" si="511"/>
        <v>0</v>
      </c>
      <c r="AE187" s="454">
        <f t="shared" si="511"/>
        <v>0</v>
      </c>
      <c r="AF187" s="454">
        <f t="shared" si="511"/>
        <v>0</v>
      </c>
      <c r="AG187" s="454">
        <f t="shared" si="511"/>
        <v>0</v>
      </c>
      <c r="AH187" s="454">
        <f t="shared" si="511"/>
        <v>0</v>
      </c>
      <c r="AI187" s="454">
        <f t="shared" si="511"/>
        <v>0</v>
      </c>
      <c r="AJ187" s="454">
        <f t="shared" si="511"/>
        <v>0</v>
      </c>
      <c r="AK187" s="454">
        <f t="shared" si="511"/>
        <v>0</v>
      </c>
      <c r="AL187" s="454">
        <f t="shared" si="511"/>
        <v>0</v>
      </c>
      <c r="AM187" s="454">
        <f t="shared" si="511"/>
        <v>0</v>
      </c>
      <c r="AN187" s="454">
        <f t="shared" si="511"/>
        <v>0</v>
      </c>
      <c r="AO187" s="454">
        <f t="shared" si="511"/>
        <v>0</v>
      </c>
      <c r="AP187" s="454">
        <f t="shared" si="511"/>
        <v>0</v>
      </c>
      <c r="AQ187" s="454">
        <f t="shared" si="511"/>
        <v>0</v>
      </c>
      <c r="AR187" s="454">
        <f t="shared" si="511"/>
        <v>0</v>
      </c>
      <c r="AS187" s="454">
        <f t="shared" si="511"/>
        <v>0</v>
      </c>
      <c r="AT187" s="454">
        <f t="shared" si="511"/>
        <v>0</v>
      </c>
      <c r="AU187" s="454">
        <f t="shared" si="511"/>
        <v>0</v>
      </c>
      <c r="AV187" s="454">
        <f t="shared" si="511"/>
        <v>0</v>
      </c>
      <c r="AW187" s="454">
        <f t="shared" si="511"/>
        <v>0</v>
      </c>
      <c r="AX187" s="454">
        <f t="shared" si="511"/>
        <v>0</v>
      </c>
      <c r="AY187" s="454">
        <f t="shared" si="511"/>
        <v>0</v>
      </c>
      <c r="AZ187" s="454">
        <f t="shared" si="511"/>
        <v>0</v>
      </c>
      <c r="BA187" s="454">
        <f t="shared" si="511"/>
        <v>0</v>
      </c>
      <c r="BB187" s="454">
        <f t="shared" si="511"/>
        <v>0</v>
      </c>
      <c r="BC187" s="454">
        <f t="shared" si="511"/>
        <v>0</v>
      </c>
      <c r="BD187" s="454">
        <f t="shared" si="511"/>
        <v>0</v>
      </c>
      <c r="BE187" s="454">
        <f t="shared" si="511"/>
        <v>0</v>
      </c>
      <c r="BF187" s="454">
        <f t="shared" si="511"/>
        <v>0</v>
      </c>
      <c r="BG187" s="454">
        <f t="shared" si="511"/>
        <v>0</v>
      </c>
      <c r="BH187" s="454">
        <f t="shared" si="511"/>
        <v>0</v>
      </c>
      <c r="BI187" s="454">
        <f t="shared" si="511"/>
        <v>0</v>
      </c>
      <c r="BJ187" s="454">
        <f t="shared" si="511"/>
        <v>0</v>
      </c>
      <c r="BK187" s="454">
        <f t="shared" si="511"/>
        <v>0</v>
      </c>
      <c r="BL187" s="454">
        <f t="shared" si="511"/>
        <v>0</v>
      </c>
      <c r="BM187" s="454">
        <f t="shared" si="511"/>
        <v>0</v>
      </c>
      <c r="BN187" s="454">
        <f t="shared" si="511"/>
        <v>0</v>
      </c>
      <c r="BO187" s="454">
        <f t="shared" si="511"/>
        <v>0</v>
      </c>
      <c r="BP187" s="454">
        <f t="shared" si="511"/>
        <v>0</v>
      </c>
      <c r="BQ187" s="454">
        <f t="shared" si="511"/>
        <v>0</v>
      </c>
      <c r="BR187" s="454">
        <f t="shared" ref="BR187:EC187" si="512">IFERROR(BR157/BR127,0)</f>
        <v>0</v>
      </c>
      <c r="BS187" s="454">
        <f t="shared" si="512"/>
        <v>0</v>
      </c>
      <c r="BT187" s="454">
        <f t="shared" si="512"/>
        <v>0</v>
      </c>
      <c r="BU187" s="454">
        <f t="shared" si="512"/>
        <v>0</v>
      </c>
      <c r="BV187" s="454">
        <f t="shared" si="512"/>
        <v>0</v>
      </c>
      <c r="BW187" s="454">
        <f t="shared" si="512"/>
        <v>0</v>
      </c>
      <c r="BX187" s="454">
        <f t="shared" si="512"/>
        <v>0</v>
      </c>
      <c r="BY187" s="454">
        <f t="shared" si="512"/>
        <v>0</v>
      </c>
      <c r="BZ187" s="454">
        <f t="shared" si="512"/>
        <v>0</v>
      </c>
      <c r="CA187" s="454">
        <f t="shared" si="512"/>
        <v>0</v>
      </c>
      <c r="CB187" s="454">
        <f t="shared" si="512"/>
        <v>0</v>
      </c>
      <c r="CC187" s="454">
        <f t="shared" si="512"/>
        <v>0</v>
      </c>
      <c r="CD187" s="454">
        <f t="shared" si="512"/>
        <v>0</v>
      </c>
      <c r="CE187" s="454">
        <f t="shared" si="512"/>
        <v>0</v>
      </c>
      <c r="CF187" s="454">
        <f t="shared" si="512"/>
        <v>0</v>
      </c>
      <c r="CG187" s="454">
        <f t="shared" si="512"/>
        <v>0</v>
      </c>
      <c r="CH187" s="454">
        <f t="shared" si="512"/>
        <v>0</v>
      </c>
      <c r="CI187" s="454">
        <f t="shared" si="512"/>
        <v>0</v>
      </c>
      <c r="CJ187" s="454">
        <f t="shared" si="512"/>
        <v>0</v>
      </c>
      <c r="CK187" s="454">
        <f t="shared" si="512"/>
        <v>0</v>
      </c>
      <c r="CL187" s="454">
        <f t="shared" si="512"/>
        <v>0</v>
      </c>
      <c r="CM187" s="454">
        <f t="shared" si="512"/>
        <v>0</v>
      </c>
      <c r="CN187" s="454">
        <f t="shared" si="512"/>
        <v>0</v>
      </c>
      <c r="CO187" s="454">
        <f t="shared" si="512"/>
        <v>0</v>
      </c>
      <c r="CP187" s="454">
        <f t="shared" si="512"/>
        <v>0</v>
      </c>
      <c r="CQ187" s="454">
        <f t="shared" si="512"/>
        <v>0</v>
      </c>
      <c r="CR187" s="454">
        <f t="shared" si="512"/>
        <v>0</v>
      </c>
      <c r="CS187" s="454">
        <f t="shared" si="512"/>
        <v>0</v>
      </c>
      <c r="CT187" s="454">
        <f t="shared" si="512"/>
        <v>0</v>
      </c>
      <c r="CU187" s="454">
        <f t="shared" si="512"/>
        <v>0</v>
      </c>
      <c r="CV187" s="454">
        <f t="shared" si="512"/>
        <v>0</v>
      </c>
      <c r="CW187" s="454">
        <f t="shared" si="512"/>
        <v>0</v>
      </c>
      <c r="CX187" s="454">
        <f t="shared" si="512"/>
        <v>0</v>
      </c>
      <c r="CY187" s="454">
        <f t="shared" si="512"/>
        <v>0</v>
      </c>
      <c r="CZ187" s="454">
        <f t="shared" si="512"/>
        <v>0</v>
      </c>
      <c r="DA187" s="454">
        <f t="shared" si="512"/>
        <v>0</v>
      </c>
      <c r="DB187" s="454">
        <f t="shared" si="512"/>
        <v>0</v>
      </c>
      <c r="DC187" s="454">
        <f t="shared" si="512"/>
        <v>0</v>
      </c>
      <c r="DD187" s="454">
        <f t="shared" si="512"/>
        <v>0</v>
      </c>
      <c r="DE187" s="454">
        <f t="shared" si="512"/>
        <v>0</v>
      </c>
      <c r="DF187" s="454">
        <f t="shared" si="512"/>
        <v>0</v>
      </c>
      <c r="DG187" s="454">
        <f t="shared" si="512"/>
        <v>0</v>
      </c>
      <c r="DH187" s="454">
        <f t="shared" si="512"/>
        <v>0</v>
      </c>
      <c r="DI187" s="454">
        <f t="shared" si="512"/>
        <v>0</v>
      </c>
      <c r="DJ187" s="454">
        <f t="shared" si="512"/>
        <v>0</v>
      </c>
      <c r="DK187" s="454">
        <f t="shared" si="512"/>
        <v>0</v>
      </c>
      <c r="DL187" s="454">
        <f t="shared" si="512"/>
        <v>0</v>
      </c>
      <c r="DM187" s="454">
        <f t="shared" si="512"/>
        <v>0</v>
      </c>
      <c r="DN187" s="454">
        <f t="shared" si="512"/>
        <v>0</v>
      </c>
      <c r="DO187" s="454">
        <f t="shared" si="512"/>
        <v>0</v>
      </c>
      <c r="DP187" s="454">
        <f t="shared" si="512"/>
        <v>0</v>
      </c>
      <c r="DQ187" s="454">
        <f t="shared" si="512"/>
        <v>0</v>
      </c>
      <c r="DR187" s="454">
        <f t="shared" si="512"/>
        <v>0</v>
      </c>
      <c r="DS187" s="454">
        <f t="shared" si="512"/>
        <v>0</v>
      </c>
      <c r="DT187" s="454">
        <f t="shared" si="512"/>
        <v>0</v>
      </c>
      <c r="DU187" s="454">
        <f t="shared" si="512"/>
        <v>0</v>
      </c>
      <c r="DV187" s="454">
        <f t="shared" si="512"/>
        <v>0</v>
      </c>
      <c r="DW187" s="454">
        <f t="shared" si="512"/>
        <v>0</v>
      </c>
      <c r="DX187" s="454">
        <f t="shared" si="512"/>
        <v>0</v>
      </c>
      <c r="DY187" s="454">
        <f t="shared" si="512"/>
        <v>0</v>
      </c>
      <c r="DZ187" s="454">
        <f t="shared" si="512"/>
        <v>0</v>
      </c>
      <c r="EA187" s="454">
        <f t="shared" si="512"/>
        <v>0</v>
      </c>
      <c r="EB187" s="454">
        <f t="shared" si="512"/>
        <v>0</v>
      </c>
      <c r="EC187" s="454">
        <f t="shared" si="512"/>
        <v>0</v>
      </c>
      <c r="ED187" s="454">
        <f t="shared" ref="ED187:GE187" si="513">IFERROR(ED157/ED127,0)</f>
        <v>0</v>
      </c>
      <c r="EE187" s="454">
        <f t="shared" si="513"/>
        <v>0</v>
      </c>
      <c r="EF187" s="454">
        <f t="shared" si="513"/>
        <v>0</v>
      </c>
      <c r="EG187" s="454">
        <f t="shared" si="513"/>
        <v>0</v>
      </c>
      <c r="EH187" s="454">
        <f t="shared" si="513"/>
        <v>0</v>
      </c>
      <c r="EI187" s="454">
        <f t="shared" si="513"/>
        <v>0</v>
      </c>
      <c r="EJ187" s="454">
        <f t="shared" si="513"/>
        <v>0</v>
      </c>
      <c r="EK187" s="454">
        <f t="shared" si="513"/>
        <v>0</v>
      </c>
      <c r="EL187" s="454">
        <f t="shared" si="513"/>
        <v>0</v>
      </c>
      <c r="EM187" s="454">
        <f t="shared" si="513"/>
        <v>0</v>
      </c>
      <c r="EN187" s="454">
        <f t="shared" si="513"/>
        <v>0</v>
      </c>
      <c r="EO187" s="454">
        <f t="shared" si="513"/>
        <v>0</v>
      </c>
      <c r="EP187" s="454">
        <f t="shared" si="513"/>
        <v>0</v>
      </c>
      <c r="EQ187" s="454">
        <f t="shared" si="513"/>
        <v>0</v>
      </c>
      <c r="ER187" s="454">
        <f t="shared" si="513"/>
        <v>0</v>
      </c>
      <c r="ES187" s="454">
        <f t="shared" si="513"/>
        <v>0</v>
      </c>
      <c r="ET187" s="454">
        <f t="shared" si="513"/>
        <v>0</v>
      </c>
      <c r="EU187" s="454">
        <f t="shared" si="513"/>
        <v>0</v>
      </c>
      <c r="EV187" s="454">
        <f t="shared" si="513"/>
        <v>0</v>
      </c>
      <c r="EW187" s="454">
        <f t="shared" si="513"/>
        <v>0</v>
      </c>
      <c r="EX187" s="454">
        <f t="shared" si="513"/>
        <v>0</v>
      </c>
      <c r="EY187" s="454">
        <f t="shared" si="513"/>
        <v>0</v>
      </c>
      <c r="EZ187" s="454">
        <f t="shared" si="513"/>
        <v>0</v>
      </c>
      <c r="FA187" s="454">
        <f t="shared" si="513"/>
        <v>0</v>
      </c>
      <c r="FB187" s="454">
        <f t="shared" si="513"/>
        <v>0</v>
      </c>
      <c r="FC187" s="454">
        <f t="shared" si="513"/>
        <v>0</v>
      </c>
      <c r="FD187" s="454">
        <f t="shared" si="513"/>
        <v>0</v>
      </c>
      <c r="FE187" s="454">
        <f t="shared" si="513"/>
        <v>0</v>
      </c>
      <c r="FF187" s="454">
        <f t="shared" si="513"/>
        <v>0</v>
      </c>
      <c r="FG187" s="454">
        <f t="shared" si="513"/>
        <v>0</v>
      </c>
      <c r="FH187" s="454">
        <f t="shared" si="513"/>
        <v>0</v>
      </c>
      <c r="FI187" s="454">
        <f t="shared" si="513"/>
        <v>0</v>
      </c>
      <c r="FJ187" s="454">
        <f t="shared" si="513"/>
        <v>0</v>
      </c>
      <c r="FK187" s="454">
        <f t="shared" si="513"/>
        <v>0</v>
      </c>
      <c r="FL187" s="454">
        <f t="shared" si="513"/>
        <v>0</v>
      </c>
      <c r="FM187" s="454">
        <f t="shared" si="513"/>
        <v>0</v>
      </c>
      <c r="FN187" s="454">
        <f t="shared" si="513"/>
        <v>0</v>
      </c>
      <c r="FO187" s="454">
        <f t="shared" si="513"/>
        <v>0</v>
      </c>
      <c r="FP187" s="454">
        <f t="shared" si="513"/>
        <v>0</v>
      </c>
      <c r="FQ187" s="454">
        <f t="shared" si="513"/>
        <v>0</v>
      </c>
      <c r="FR187" s="454">
        <f t="shared" si="513"/>
        <v>0</v>
      </c>
      <c r="FS187" s="454">
        <f t="shared" si="513"/>
        <v>0</v>
      </c>
      <c r="FT187" s="454">
        <f t="shared" si="513"/>
        <v>0</v>
      </c>
      <c r="FU187" s="454">
        <f t="shared" si="513"/>
        <v>0</v>
      </c>
      <c r="FV187" s="454">
        <f t="shared" si="513"/>
        <v>0</v>
      </c>
      <c r="FW187" s="454">
        <f t="shared" si="513"/>
        <v>0</v>
      </c>
      <c r="FX187" s="454">
        <f t="shared" si="513"/>
        <v>0</v>
      </c>
      <c r="FY187" s="454">
        <f t="shared" si="513"/>
        <v>0</v>
      </c>
      <c r="FZ187" s="454">
        <f t="shared" si="513"/>
        <v>0</v>
      </c>
      <c r="GA187" s="454">
        <f t="shared" si="513"/>
        <v>0</v>
      </c>
      <c r="GB187" s="454">
        <f t="shared" si="513"/>
        <v>0</v>
      </c>
      <c r="GC187" s="454">
        <f t="shared" si="513"/>
        <v>0</v>
      </c>
      <c r="GD187" s="454">
        <f t="shared" si="513"/>
        <v>0</v>
      </c>
      <c r="GE187" s="454">
        <f t="shared" si="513"/>
        <v>0</v>
      </c>
    </row>
    <row r="188" spans="1:187" s="93" customFormat="1" ht="21" customHeight="1" outlineLevel="1">
      <c r="A188" s="43" t="str">
        <f>目录及说明!$C$3</f>
        <v>XX地区</v>
      </c>
      <c r="B188" s="43" t="str">
        <f>目录及说明!$C$4</f>
        <v>XX项目</v>
      </c>
      <c r="C188" s="94" t="str">
        <f t="shared" ref="C188:C190" si="514">C8</f>
        <v>类别2</v>
      </c>
      <c r="D188" s="853"/>
      <c r="E188" s="454">
        <f t="shared" ref="E188" si="515">IFERROR(E158/E128,0)</f>
        <v>0</v>
      </c>
      <c r="F188" s="454">
        <f t="shared" ref="F188:BQ188" si="516">IFERROR(F158/F128,0)</f>
        <v>0</v>
      </c>
      <c r="G188" s="454">
        <f t="shared" si="516"/>
        <v>0</v>
      </c>
      <c r="H188" s="454">
        <f t="shared" si="516"/>
        <v>0</v>
      </c>
      <c r="I188" s="454">
        <f t="shared" si="516"/>
        <v>0</v>
      </c>
      <c r="J188" s="454">
        <f t="shared" si="516"/>
        <v>0</v>
      </c>
      <c r="K188" s="454">
        <f t="shared" si="516"/>
        <v>0</v>
      </c>
      <c r="L188" s="454">
        <f t="shared" si="516"/>
        <v>0</v>
      </c>
      <c r="M188" s="454">
        <f t="shared" si="516"/>
        <v>0</v>
      </c>
      <c r="N188" s="454">
        <f t="shared" si="516"/>
        <v>0</v>
      </c>
      <c r="O188" s="454">
        <f t="shared" si="516"/>
        <v>0</v>
      </c>
      <c r="P188" s="454">
        <f t="shared" si="516"/>
        <v>0</v>
      </c>
      <c r="Q188" s="454">
        <f t="shared" si="516"/>
        <v>0</v>
      </c>
      <c r="R188" s="454">
        <f t="shared" si="516"/>
        <v>0</v>
      </c>
      <c r="S188" s="454">
        <f t="shared" si="516"/>
        <v>0</v>
      </c>
      <c r="T188" s="454">
        <f t="shared" si="516"/>
        <v>0</v>
      </c>
      <c r="U188" s="454">
        <f t="shared" si="516"/>
        <v>0</v>
      </c>
      <c r="V188" s="454">
        <f t="shared" si="516"/>
        <v>0</v>
      </c>
      <c r="W188" s="454">
        <f t="shared" si="516"/>
        <v>0</v>
      </c>
      <c r="X188" s="454">
        <f t="shared" si="516"/>
        <v>0</v>
      </c>
      <c r="Y188" s="454">
        <f t="shared" si="516"/>
        <v>0</v>
      </c>
      <c r="Z188" s="454">
        <f t="shared" si="516"/>
        <v>0</v>
      </c>
      <c r="AA188" s="454">
        <f t="shared" si="516"/>
        <v>0</v>
      </c>
      <c r="AB188" s="454">
        <f t="shared" si="516"/>
        <v>0</v>
      </c>
      <c r="AC188" s="454">
        <f t="shared" si="516"/>
        <v>0</v>
      </c>
      <c r="AD188" s="454">
        <f t="shared" si="516"/>
        <v>0</v>
      </c>
      <c r="AE188" s="454">
        <f t="shared" si="516"/>
        <v>0</v>
      </c>
      <c r="AF188" s="454">
        <f t="shared" si="516"/>
        <v>0</v>
      </c>
      <c r="AG188" s="454">
        <f t="shared" si="516"/>
        <v>0</v>
      </c>
      <c r="AH188" s="454">
        <f t="shared" si="516"/>
        <v>0</v>
      </c>
      <c r="AI188" s="454">
        <f t="shared" si="516"/>
        <v>0</v>
      </c>
      <c r="AJ188" s="454">
        <f t="shared" si="516"/>
        <v>0</v>
      </c>
      <c r="AK188" s="454">
        <f t="shared" si="516"/>
        <v>0</v>
      </c>
      <c r="AL188" s="454">
        <f t="shared" si="516"/>
        <v>0</v>
      </c>
      <c r="AM188" s="454">
        <f t="shared" si="516"/>
        <v>0</v>
      </c>
      <c r="AN188" s="454">
        <f t="shared" si="516"/>
        <v>0</v>
      </c>
      <c r="AO188" s="454">
        <f t="shared" si="516"/>
        <v>0</v>
      </c>
      <c r="AP188" s="454">
        <f t="shared" si="516"/>
        <v>0</v>
      </c>
      <c r="AQ188" s="454">
        <f t="shared" si="516"/>
        <v>0</v>
      </c>
      <c r="AR188" s="454">
        <f t="shared" si="516"/>
        <v>0</v>
      </c>
      <c r="AS188" s="454">
        <f t="shared" si="516"/>
        <v>0</v>
      </c>
      <c r="AT188" s="454">
        <f t="shared" si="516"/>
        <v>0</v>
      </c>
      <c r="AU188" s="454">
        <f t="shared" si="516"/>
        <v>0</v>
      </c>
      <c r="AV188" s="454">
        <f t="shared" si="516"/>
        <v>0</v>
      </c>
      <c r="AW188" s="454">
        <f t="shared" si="516"/>
        <v>0</v>
      </c>
      <c r="AX188" s="454">
        <f t="shared" si="516"/>
        <v>0</v>
      </c>
      <c r="AY188" s="454">
        <f t="shared" si="516"/>
        <v>0</v>
      </c>
      <c r="AZ188" s="454">
        <f t="shared" si="516"/>
        <v>0</v>
      </c>
      <c r="BA188" s="454">
        <f t="shared" si="516"/>
        <v>0</v>
      </c>
      <c r="BB188" s="454">
        <f t="shared" si="516"/>
        <v>0</v>
      </c>
      <c r="BC188" s="454">
        <f t="shared" si="516"/>
        <v>0</v>
      </c>
      <c r="BD188" s="454">
        <f t="shared" si="516"/>
        <v>0</v>
      </c>
      <c r="BE188" s="454">
        <f t="shared" si="516"/>
        <v>0</v>
      </c>
      <c r="BF188" s="454">
        <f t="shared" si="516"/>
        <v>0</v>
      </c>
      <c r="BG188" s="454">
        <f t="shared" si="516"/>
        <v>0</v>
      </c>
      <c r="BH188" s="454">
        <f t="shared" si="516"/>
        <v>0</v>
      </c>
      <c r="BI188" s="454">
        <f t="shared" si="516"/>
        <v>0</v>
      </c>
      <c r="BJ188" s="454">
        <f t="shared" si="516"/>
        <v>0</v>
      </c>
      <c r="BK188" s="454">
        <f t="shared" si="516"/>
        <v>0</v>
      </c>
      <c r="BL188" s="454">
        <f t="shared" si="516"/>
        <v>0</v>
      </c>
      <c r="BM188" s="454">
        <f t="shared" si="516"/>
        <v>0</v>
      </c>
      <c r="BN188" s="454">
        <f t="shared" si="516"/>
        <v>0</v>
      </c>
      <c r="BO188" s="454">
        <f t="shared" si="516"/>
        <v>0</v>
      </c>
      <c r="BP188" s="454">
        <f t="shared" si="516"/>
        <v>0</v>
      </c>
      <c r="BQ188" s="454">
        <f t="shared" si="516"/>
        <v>0</v>
      </c>
      <c r="BR188" s="454">
        <f t="shared" ref="BR188:EC188" si="517">IFERROR(BR158/BR128,0)</f>
        <v>0</v>
      </c>
      <c r="BS188" s="454">
        <f t="shared" si="517"/>
        <v>0</v>
      </c>
      <c r="BT188" s="454">
        <f t="shared" si="517"/>
        <v>0</v>
      </c>
      <c r="BU188" s="454">
        <f t="shared" si="517"/>
        <v>0</v>
      </c>
      <c r="BV188" s="454">
        <f t="shared" si="517"/>
        <v>0</v>
      </c>
      <c r="BW188" s="454">
        <f t="shared" si="517"/>
        <v>0</v>
      </c>
      <c r="BX188" s="454">
        <f t="shared" si="517"/>
        <v>0</v>
      </c>
      <c r="BY188" s="454">
        <f t="shared" si="517"/>
        <v>0</v>
      </c>
      <c r="BZ188" s="454">
        <f t="shared" si="517"/>
        <v>0</v>
      </c>
      <c r="CA188" s="454">
        <f t="shared" si="517"/>
        <v>0</v>
      </c>
      <c r="CB188" s="454">
        <f t="shared" si="517"/>
        <v>0</v>
      </c>
      <c r="CC188" s="454">
        <f t="shared" si="517"/>
        <v>0</v>
      </c>
      <c r="CD188" s="454">
        <f t="shared" si="517"/>
        <v>0</v>
      </c>
      <c r="CE188" s="454">
        <f t="shared" si="517"/>
        <v>0</v>
      </c>
      <c r="CF188" s="454">
        <f t="shared" si="517"/>
        <v>0</v>
      </c>
      <c r="CG188" s="454">
        <f t="shared" si="517"/>
        <v>0</v>
      </c>
      <c r="CH188" s="454">
        <f t="shared" si="517"/>
        <v>0</v>
      </c>
      <c r="CI188" s="454">
        <f t="shared" si="517"/>
        <v>0</v>
      </c>
      <c r="CJ188" s="454">
        <f t="shared" si="517"/>
        <v>0</v>
      </c>
      <c r="CK188" s="454">
        <f t="shared" si="517"/>
        <v>0</v>
      </c>
      <c r="CL188" s="454">
        <f t="shared" si="517"/>
        <v>0</v>
      </c>
      <c r="CM188" s="454">
        <f t="shared" si="517"/>
        <v>0</v>
      </c>
      <c r="CN188" s="454">
        <f t="shared" si="517"/>
        <v>0</v>
      </c>
      <c r="CO188" s="454">
        <f t="shared" si="517"/>
        <v>0</v>
      </c>
      <c r="CP188" s="454">
        <f t="shared" si="517"/>
        <v>0</v>
      </c>
      <c r="CQ188" s="454">
        <f t="shared" si="517"/>
        <v>0</v>
      </c>
      <c r="CR188" s="454">
        <f t="shared" si="517"/>
        <v>0</v>
      </c>
      <c r="CS188" s="454">
        <f t="shared" si="517"/>
        <v>0</v>
      </c>
      <c r="CT188" s="454">
        <f t="shared" si="517"/>
        <v>0</v>
      </c>
      <c r="CU188" s="454">
        <f t="shared" si="517"/>
        <v>0</v>
      </c>
      <c r="CV188" s="454">
        <f t="shared" si="517"/>
        <v>0</v>
      </c>
      <c r="CW188" s="454">
        <f t="shared" si="517"/>
        <v>0</v>
      </c>
      <c r="CX188" s="454">
        <f t="shared" si="517"/>
        <v>0</v>
      </c>
      <c r="CY188" s="454">
        <f t="shared" si="517"/>
        <v>0</v>
      </c>
      <c r="CZ188" s="454">
        <f t="shared" si="517"/>
        <v>0</v>
      </c>
      <c r="DA188" s="454">
        <f t="shared" si="517"/>
        <v>0</v>
      </c>
      <c r="DB188" s="454">
        <f t="shared" si="517"/>
        <v>0</v>
      </c>
      <c r="DC188" s="454">
        <f t="shared" si="517"/>
        <v>0</v>
      </c>
      <c r="DD188" s="454">
        <f t="shared" si="517"/>
        <v>0</v>
      </c>
      <c r="DE188" s="454">
        <f t="shared" si="517"/>
        <v>0</v>
      </c>
      <c r="DF188" s="454">
        <f t="shared" si="517"/>
        <v>0</v>
      </c>
      <c r="DG188" s="454">
        <f t="shared" si="517"/>
        <v>0</v>
      </c>
      <c r="DH188" s="454">
        <f t="shared" si="517"/>
        <v>0</v>
      </c>
      <c r="DI188" s="454">
        <f t="shared" si="517"/>
        <v>0</v>
      </c>
      <c r="DJ188" s="454">
        <f t="shared" si="517"/>
        <v>0</v>
      </c>
      <c r="DK188" s="454">
        <f t="shared" si="517"/>
        <v>0</v>
      </c>
      <c r="DL188" s="454">
        <f t="shared" si="517"/>
        <v>0</v>
      </c>
      <c r="DM188" s="454">
        <f t="shared" si="517"/>
        <v>0</v>
      </c>
      <c r="DN188" s="454">
        <f t="shared" si="517"/>
        <v>0</v>
      </c>
      <c r="DO188" s="454">
        <f t="shared" si="517"/>
        <v>0</v>
      </c>
      <c r="DP188" s="454">
        <f t="shared" si="517"/>
        <v>0</v>
      </c>
      <c r="DQ188" s="454">
        <f t="shared" si="517"/>
        <v>0</v>
      </c>
      <c r="DR188" s="454">
        <f t="shared" si="517"/>
        <v>0</v>
      </c>
      <c r="DS188" s="454">
        <f t="shared" si="517"/>
        <v>0</v>
      </c>
      <c r="DT188" s="454">
        <f t="shared" si="517"/>
        <v>0</v>
      </c>
      <c r="DU188" s="454">
        <f t="shared" si="517"/>
        <v>0</v>
      </c>
      <c r="DV188" s="454">
        <f t="shared" si="517"/>
        <v>0</v>
      </c>
      <c r="DW188" s="454">
        <f t="shared" si="517"/>
        <v>0</v>
      </c>
      <c r="DX188" s="454">
        <f t="shared" si="517"/>
        <v>0</v>
      </c>
      <c r="DY188" s="454">
        <f t="shared" si="517"/>
        <v>0</v>
      </c>
      <c r="DZ188" s="454">
        <f t="shared" si="517"/>
        <v>0</v>
      </c>
      <c r="EA188" s="454">
        <f t="shared" si="517"/>
        <v>0</v>
      </c>
      <c r="EB188" s="454">
        <f t="shared" si="517"/>
        <v>0</v>
      </c>
      <c r="EC188" s="454">
        <f t="shared" si="517"/>
        <v>0</v>
      </c>
      <c r="ED188" s="454">
        <f t="shared" ref="ED188:GE188" si="518">IFERROR(ED158/ED128,0)</f>
        <v>0</v>
      </c>
      <c r="EE188" s="454">
        <f t="shared" si="518"/>
        <v>0</v>
      </c>
      <c r="EF188" s="454">
        <f t="shared" si="518"/>
        <v>0</v>
      </c>
      <c r="EG188" s="454">
        <f t="shared" si="518"/>
        <v>0</v>
      </c>
      <c r="EH188" s="454">
        <f t="shared" si="518"/>
        <v>0</v>
      </c>
      <c r="EI188" s="454">
        <f t="shared" si="518"/>
        <v>0</v>
      </c>
      <c r="EJ188" s="454">
        <f t="shared" si="518"/>
        <v>0</v>
      </c>
      <c r="EK188" s="454">
        <f t="shared" si="518"/>
        <v>0</v>
      </c>
      <c r="EL188" s="454">
        <f t="shared" si="518"/>
        <v>0</v>
      </c>
      <c r="EM188" s="454">
        <f t="shared" si="518"/>
        <v>0</v>
      </c>
      <c r="EN188" s="454">
        <f t="shared" si="518"/>
        <v>0</v>
      </c>
      <c r="EO188" s="454">
        <f t="shared" si="518"/>
        <v>0</v>
      </c>
      <c r="EP188" s="454">
        <f t="shared" si="518"/>
        <v>0</v>
      </c>
      <c r="EQ188" s="454">
        <f t="shared" si="518"/>
        <v>0</v>
      </c>
      <c r="ER188" s="454">
        <f t="shared" si="518"/>
        <v>0</v>
      </c>
      <c r="ES188" s="454">
        <f t="shared" si="518"/>
        <v>0</v>
      </c>
      <c r="ET188" s="454">
        <f t="shared" si="518"/>
        <v>0</v>
      </c>
      <c r="EU188" s="454">
        <f t="shared" si="518"/>
        <v>0</v>
      </c>
      <c r="EV188" s="454">
        <f t="shared" si="518"/>
        <v>0</v>
      </c>
      <c r="EW188" s="454">
        <f t="shared" si="518"/>
        <v>0</v>
      </c>
      <c r="EX188" s="454">
        <f t="shared" si="518"/>
        <v>0</v>
      </c>
      <c r="EY188" s="454">
        <f t="shared" si="518"/>
        <v>0</v>
      </c>
      <c r="EZ188" s="454">
        <f t="shared" si="518"/>
        <v>0</v>
      </c>
      <c r="FA188" s="454">
        <f t="shared" si="518"/>
        <v>0</v>
      </c>
      <c r="FB188" s="454">
        <f t="shared" si="518"/>
        <v>0</v>
      </c>
      <c r="FC188" s="454">
        <f t="shared" si="518"/>
        <v>0</v>
      </c>
      <c r="FD188" s="454">
        <f t="shared" si="518"/>
        <v>0</v>
      </c>
      <c r="FE188" s="454">
        <f t="shared" si="518"/>
        <v>0</v>
      </c>
      <c r="FF188" s="454">
        <f t="shared" si="518"/>
        <v>0</v>
      </c>
      <c r="FG188" s="454">
        <f t="shared" si="518"/>
        <v>0</v>
      </c>
      <c r="FH188" s="454">
        <f t="shared" si="518"/>
        <v>0</v>
      </c>
      <c r="FI188" s="454">
        <f t="shared" si="518"/>
        <v>0</v>
      </c>
      <c r="FJ188" s="454">
        <f t="shared" si="518"/>
        <v>0</v>
      </c>
      <c r="FK188" s="454">
        <f t="shared" si="518"/>
        <v>0</v>
      </c>
      <c r="FL188" s="454">
        <f t="shared" si="518"/>
        <v>0</v>
      </c>
      <c r="FM188" s="454">
        <f t="shared" si="518"/>
        <v>0</v>
      </c>
      <c r="FN188" s="454">
        <f t="shared" si="518"/>
        <v>0</v>
      </c>
      <c r="FO188" s="454">
        <f t="shared" si="518"/>
        <v>0</v>
      </c>
      <c r="FP188" s="454">
        <f t="shared" si="518"/>
        <v>0</v>
      </c>
      <c r="FQ188" s="454">
        <f t="shared" si="518"/>
        <v>0</v>
      </c>
      <c r="FR188" s="454">
        <f t="shared" si="518"/>
        <v>0</v>
      </c>
      <c r="FS188" s="454">
        <f t="shared" si="518"/>
        <v>0</v>
      </c>
      <c r="FT188" s="454">
        <f t="shared" si="518"/>
        <v>0</v>
      </c>
      <c r="FU188" s="454">
        <f t="shared" si="518"/>
        <v>0</v>
      </c>
      <c r="FV188" s="454">
        <f t="shared" si="518"/>
        <v>0</v>
      </c>
      <c r="FW188" s="454">
        <f t="shared" si="518"/>
        <v>0</v>
      </c>
      <c r="FX188" s="454">
        <f t="shared" si="518"/>
        <v>0</v>
      </c>
      <c r="FY188" s="454">
        <f t="shared" si="518"/>
        <v>0</v>
      </c>
      <c r="FZ188" s="454">
        <f t="shared" si="518"/>
        <v>0</v>
      </c>
      <c r="GA188" s="454">
        <f t="shared" si="518"/>
        <v>0</v>
      </c>
      <c r="GB188" s="454">
        <f t="shared" si="518"/>
        <v>0</v>
      </c>
      <c r="GC188" s="454">
        <f t="shared" si="518"/>
        <v>0</v>
      </c>
      <c r="GD188" s="454">
        <f t="shared" si="518"/>
        <v>0</v>
      </c>
      <c r="GE188" s="454">
        <f t="shared" si="518"/>
        <v>0</v>
      </c>
    </row>
    <row r="189" spans="1:187" s="93" customFormat="1" ht="21" customHeight="1" outlineLevel="1">
      <c r="A189" s="43" t="str">
        <f>目录及说明!$C$3</f>
        <v>XX地区</v>
      </c>
      <c r="B189" s="43" t="str">
        <f>目录及说明!$C$4</f>
        <v>XX项目</v>
      </c>
      <c r="C189" s="95" t="str">
        <f t="shared" si="514"/>
        <v>类别3</v>
      </c>
      <c r="D189" s="853"/>
      <c r="E189" s="454">
        <f t="shared" ref="E189" si="519">IFERROR(E159/E129,0)</f>
        <v>0</v>
      </c>
      <c r="F189" s="454">
        <f t="shared" ref="F189:BQ189" si="520">IFERROR(F159/F129,0)</f>
        <v>0</v>
      </c>
      <c r="G189" s="454">
        <f t="shared" si="520"/>
        <v>0</v>
      </c>
      <c r="H189" s="454">
        <f t="shared" si="520"/>
        <v>0</v>
      </c>
      <c r="I189" s="454">
        <f t="shared" si="520"/>
        <v>0</v>
      </c>
      <c r="J189" s="454">
        <f t="shared" si="520"/>
        <v>0</v>
      </c>
      <c r="K189" s="454">
        <f t="shared" si="520"/>
        <v>0</v>
      </c>
      <c r="L189" s="454">
        <f t="shared" si="520"/>
        <v>0</v>
      </c>
      <c r="M189" s="454">
        <f t="shared" si="520"/>
        <v>0</v>
      </c>
      <c r="N189" s="454">
        <f t="shared" si="520"/>
        <v>0</v>
      </c>
      <c r="O189" s="454">
        <f t="shared" si="520"/>
        <v>0</v>
      </c>
      <c r="P189" s="454">
        <f t="shared" si="520"/>
        <v>0</v>
      </c>
      <c r="Q189" s="454">
        <f t="shared" si="520"/>
        <v>0</v>
      </c>
      <c r="R189" s="454">
        <f t="shared" si="520"/>
        <v>0</v>
      </c>
      <c r="S189" s="454">
        <f t="shared" si="520"/>
        <v>0</v>
      </c>
      <c r="T189" s="454">
        <f t="shared" si="520"/>
        <v>0</v>
      </c>
      <c r="U189" s="454">
        <f t="shared" si="520"/>
        <v>0</v>
      </c>
      <c r="V189" s="454">
        <f t="shared" si="520"/>
        <v>0</v>
      </c>
      <c r="W189" s="454">
        <f t="shared" si="520"/>
        <v>0</v>
      </c>
      <c r="X189" s="454">
        <f t="shared" si="520"/>
        <v>0</v>
      </c>
      <c r="Y189" s="454">
        <f t="shared" si="520"/>
        <v>0</v>
      </c>
      <c r="Z189" s="454">
        <f t="shared" si="520"/>
        <v>0</v>
      </c>
      <c r="AA189" s="454">
        <f t="shared" si="520"/>
        <v>0</v>
      </c>
      <c r="AB189" s="454">
        <f t="shared" si="520"/>
        <v>0</v>
      </c>
      <c r="AC189" s="454">
        <f t="shared" si="520"/>
        <v>0</v>
      </c>
      <c r="AD189" s="454">
        <f t="shared" si="520"/>
        <v>0</v>
      </c>
      <c r="AE189" s="454">
        <f t="shared" si="520"/>
        <v>0</v>
      </c>
      <c r="AF189" s="454">
        <f t="shared" si="520"/>
        <v>0</v>
      </c>
      <c r="AG189" s="454">
        <f t="shared" si="520"/>
        <v>0</v>
      </c>
      <c r="AH189" s="454">
        <f t="shared" si="520"/>
        <v>0</v>
      </c>
      <c r="AI189" s="454">
        <f t="shared" si="520"/>
        <v>0</v>
      </c>
      <c r="AJ189" s="454">
        <f t="shared" si="520"/>
        <v>0</v>
      </c>
      <c r="AK189" s="454">
        <f t="shared" si="520"/>
        <v>0</v>
      </c>
      <c r="AL189" s="454">
        <f t="shared" si="520"/>
        <v>0</v>
      </c>
      <c r="AM189" s="454">
        <f t="shared" si="520"/>
        <v>0</v>
      </c>
      <c r="AN189" s="454">
        <f t="shared" si="520"/>
        <v>0</v>
      </c>
      <c r="AO189" s="454">
        <f t="shared" si="520"/>
        <v>0</v>
      </c>
      <c r="AP189" s="454">
        <f t="shared" si="520"/>
        <v>0</v>
      </c>
      <c r="AQ189" s="454">
        <f t="shared" si="520"/>
        <v>0</v>
      </c>
      <c r="AR189" s="454">
        <f t="shared" si="520"/>
        <v>0</v>
      </c>
      <c r="AS189" s="454">
        <f t="shared" si="520"/>
        <v>0</v>
      </c>
      <c r="AT189" s="454">
        <f t="shared" si="520"/>
        <v>0</v>
      </c>
      <c r="AU189" s="454">
        <f t="shared" si="520"/>
        <v>0</v>
      </c>
      <c r="AV189" s="454">
        <f t="shared" si="520"/>
        <v>0</v>
      </c>
      <c r="AW189" s="454">
        <f t="shared" si="520"/>
        <v>0</v>
      </c>
      <c r="AX189" s="454">
        <f t="shared" si="520"/>
        <v>0</v>
      </c>
      <c r="AY189" s="454">
        <f t="shared" si="520"/>
        <v>0</v>
      </c>
      <c r="AZ189" s="454">
        <f t="shared" si="520"/>
        <v>0</v>
      </c>
      <c r="BA189" s="454">
        <f t="shared" si="520"/>
        <v>0</v>
      </c>
      <c r="BB189" s="454">
        <f t="shared" si="520"/>
        <v>0</v>
      </c>
      <c r="BC189" s="454">
        <f t="shared" si="520"/>
        <v>0</v>
      </c>
      <c r="BD189" s="454">
        <f t="shared" si="520"/>
        <v>0</v>
      </c>
      <c r="BE189" s="454">
        <f t="shared" si="520"/>
        <v>0</v>
      </c>
      <c r="BF189" s="454">
        <f t="shared" si="520"/>
        <v>0</v>
      </c>
      <c r="BG189" s="454">
        <f t="shared" si="520"/>
        <v>0</v>
      </c>
      <c r="BH189" s="454">
        <f t="shared" si="520"/>
        <v>0</v>
      </c>
      <c r="BI189" s="454">
        <f t="shared" si="520"/>
        <v>0</v>
      </c>
      <c r="BJ189" s="454">
        <f t="shared" si="520"/>
        <v>0</v>
      </c>
      <c r="BK189" s="454">
        <f t="shared" si="520"/>
        <v>0</v>
      </c>
      <c r="BL189" s="454">
        <f t="shared" si="520"/>
        <v>0</v>
      </c>
      <c r="BM189" s="454">
        <f t="shared" si="520"/>
        <v>0</v>
      </c>
      <c r="BN189" s="454">
        <f t="shared" si="520"/>
        <v>0</v>
      </c>
      <c r="BO189" s="454">
        <f t="shared" si="520"/>
        <v>0</v>
      </c>
      <c r="BP189" s="454">
        <f t="shared" si="520"/>
        <v>0</v>
      </c>
      <c r="BQ189" s="454">
        <f t="shared" si="520"/>
        <v>0</v>
      </c>
      <c r="BR189" s="454">
        <f t="shared" ref="BR189:EC189" si="521">IFERROR(BR159/BR129,0)</f>
        <v>0</v>
      </c>
      <c r="BS189" s="454">
        <f t="shared" si="521"/>
        <v>0</v>
      </c>
      <c r="BT189" s="454">
        <f t="shared" si="521"/>
        <v>0</v>
      </c>
      <c r="BU189" s="454">
        <f t="shared" si="521"/>
        <v>0</v>
      </c>
      <c r="BV189" s="454">
        <f t="shared" si="521"/>
        <v>0</v>
      </c>
      <c r="BW189" s="454">
        <f t="shared" si="521"/>
        <v>0</v>
      </c>
      <c r="BX189" s="454">
        <f t="shared" si="521"/>
        <v>0</v>
      </c>
      <c r="BY189" s="454">
        <f t="shared" si="521"/>
        <v>0</v>
      </c>
      <c r="BZ189" s="454">
        <f t="shared" si="521"/>
        <v>0</v>
      </c>
      <c r="CA189" s="454">
        <f t="shared" si="521"/>
        <v>0</v>
      </c>
      <c r="CB189" s="454">
        <f t="shared" si="521"/>
        <v>0</v>
      </c>
      <c r="CC189" s="454">
        <f t="shared" si="521"/>
        <v>0</v>
      </c>
      <c r="CD189" s="454">
        <f t="shared" si="521"/>
        <v>0</v>
      </c>
      <c r="CE189" s="454">
        <f t="shared" si="521"/>
        <v>0</v>
      </c>
      <c r="CF189" s="454">
        <f t="shared" si="521"/>
        <v>0</v>
      </c>
      <c r="CG189" s="454">
        <f t="shared" si="521"/>
        <v>0</v>
      </c>
      <c r="CH189" s="454">
        <f t="shared" si="521"/>
        <v>0</v>
      </c>
      <c r="CI189" s="454">
        <f t="shared" si="521"/>
        <v>0</v>
      </c>
      <c r="CJ189" s="454">
        <f t="shared" si="521"/>
        <v>0</v>
      </c>
      <c r="CK189" s="454">
        <f t="shared" si="521"/>
        <v>0</v>
      </c>
      <c r="CL189" s="454">
        <f t="shared" si="521"/>
        <v>0</v>
      </c>
      <c r="CM189" s="454">
        <f t="shared" si="521"/>
        <v>0</v>
      </c>
      <c r="CN189" s="454">
        <f t="shared" si="521"/>
        <v>0</v>
      </c>
      <c r="CO189" s="454">
        <f t="shared" si="521"/>
        <v>0</v>
      </c>
      <c r="CP189" s="454">
        <f t="shared" si="521"/>
        <v>0</v>
      </c>
      <c r="CQ189" s="454">
        <f t="shared" si="521"/>
        <v>0</v>
      </c>
      <c r="CR189" s="454">
        <f t="shared" si="521"/>
        <v>0</v>
      </c>
      <c r="CS189" s="454">
        <f t="shared" si="521"/>
        <v>0</v>
      </c>
      <c r="CT189" s="454">
        <f t="shared" si="521"/>
        <v>0</v>
      </c>
      <c r="CU189" s="454">
        <f t="shared" si="521"/>
        <v>0</v>
      </c>
      <c r="CV189" s="454">
        <f t="shared" si="521"/>
        <v>0</v>
      </c>
      <c r="CW189" s="454">
        <f t="shared" si="521"/>
        <v>0</v>
      </c>
      <c r="CX189" s="454">
        <f t="shared" si="521"/>
        <v>0</v>
      </c>
      <c r="CY189" s="454">
        <f t="shared" si="521"/>
        <v>0</v>
      </c>
      <c r="CZ189" s="454">
        <f t="shared" si="521"/>
        <v>0</v>
      </c>
      <c r="DA189" s="454">
        <f t="shared" si="521"/>
        <v>0</v>
      </c>
      <c r="DB189" s="454">
        <f t="shared" si="521"/>
        <v>0</v>
      </c>
      <c r="DC189" s="454">
        <f t="shared" si="521"/>
        <v>0</v>
      </c>
      <c r="DD189" s="454">
        <f t="shared" si="521"/>
        <v>0</v>
      </c>
      <c r="DE189" s="454">
        <f t="shared" si="521"/>
        <v>0</v>
      </c>
      <c r="DF189" s="454">
        <f t="shared" si="521"/>
        <v>0</v>
      </c>
      <c r="DG189" s="454">
        <f t="shared" si="521"/>
        <v>0</v>
      </c>
      <c r="DH189" s="454">
        <f t="shared" si="521"/>
        <v>0</v>
      </c>
      <c r="DI189" s="454">
        <f t="shared" si="521"/>
        <v>0</v>
      </c>
      <c r="DJ189" s="454">
        <f t="shared" si="521"/>
        <v>0</v>
      </c>
      <c r="DK189" s="454">
        <f t="shared" si="521"/>
        <v>0</v>
      </c>
      <c r="DL189" s="454">
        <f t="shared" si="521"/>
        <v>0</v>
      </c>
      <c r="DM189" s="454">
        <f t="shared" si="521"/>
        <v>0</v>
      </c>
      <c r="DN189" s="454">
        <f t="shared" si="521"/>
        <v>0</v>
      </c>
      <c r="DO189" s="454">
        <f t="shared" si="521"/>
        <v>0</v>
      </c>
      <c r="DP189" s="454">
        <f t="shared" si="521"/>
        <v>0</v>
      </c>
      <c r="DQ189" s="454">
        <f t="shared" si="521"/>
        <v>0</v>
      </c>
      <c r="DR189" s="454">
        <f t="shared" si="521"/>
        <v>0</v>
      </c>
      <c r="DS189" s="454">
        <f t="shared" si="521"/>
        <v>0</v>
      </c>
      <c r="DT189" s="454">
        <f t="shared" si="521"/>
        <v>0</v>
      </c>
      <c r="DU189" s="454">
        <f t="shared" si="521"/>
        <v>0</v>
      </c>
      <c r="DV189" s="454">
        <f t="shared" si="521"/>
        <v>0</v>
      </c>
      <c r="DW189" s="454">
        <f t="shared" si="521"/>
        <v>0</v>
      </c>
      <c r="DX189" s="454">
        <f t="shared" si="521"/>
        <v>0</v>
      </c>
      <c r="DY189" s="454">
        <f t="shared" si="521"/>
        <v>0</v>
      </c>
      <c r="DZ189" s="454">
        <f t="shared" si="521"/>
        <v>0</v>
      </c>
      <c r="EA189" s="454">
        <f t="shared" si="521"/>
        <v>0</v>
      </c>
      <c r="EB189" s="454">
        <f t="shared" si="521"/>
        <v>0</v>
      </c>
      <c r="EC189" s="454">
        <f t="shared" si="521"/>
        <v>0</v>
      </c>
      <c r="ED189" s="454">
        <f t="shared" ref="ED189:GE189" si="522">IFERROR(ED159/ED129,0)</f>
        <v>0</v>
      </c>
      <c r="EE189" s="454">
        <f t="shared" si="522"/>
        <v>0</v>
      </c>
      <c r="EF189" s="454">
        <f t="shared" si="522"/>
        <v>0</v>
      </c>
      <c r="EG189" s="454">
        <f t="shared" si="522"/>
        <v>0</v>
      </c>
      <c r="EH189" s="454">
        <f t="shared" si="522"/>
        <v>0</v>
      </c>
      <c r="EI189" s="454">
        <f t="shared" si="522"/>
        <v>0</v>
      </c>
      <c r="EJ189" s="454">
        <f t="shared" si="522"/>
        <v>0</v>
      </c>
      <c r="EK189" s="454">
        <f t="shared" si="522"/>
        <v>0</v>
      </c>
      <c r="EL189" s="454">
        <f t="shared" si="522"/>
        <v>0</v>
      </c>
      <c r="EM189" s="454">
        <f t="shared" si="522"/>
        <v>0</v>
      </c>
      <c r="EN189" s="454">
        <f t="shared" si="522"/>
        <v>0</v>
      </c>
      <c r="EO189" s="454">
        <f t="shared" si="522"/>
        <v>0</v>
      </c>
      <c r="EP189" s="454">
        <f t="shared" si="522"/>
        <v>0</v>
      </c>
      <c r="EQ189" s="454">
        <f t="shared" si="522"/>
        <v>0</v>
      </c>
      <c r="ER189" s="454">
        <f t="shared" si="522"/>
        <v>0</v>
      </c>
      <c r="ES189" s="454">
        <f t="shared" si="522"/>
        <v>0</v>
      </c>
      <c r="ET189" s="454">
        <f t="shared" si="522"/>
        <v>0</v>
      </c>
      <c r="EU189" s="454">
        <f t="shared" si="522"/>
        <v>0</v>
      </c>
      <c r="EV189" s="454">
        <f t="shared" si="522"/>
        <v>0</v>
      </c>
      <c r="EW189" s="454">
        <f t="shared" si="522"/>
        <v>0</v>
      </c>
      <c r="EX189" s="454">
        <f t="shared" si="522"/>
        <v>0</v>
      </c>
      <c r="EY189" s="454">
        <f t="shared" si="522"/>
        <v>0</v>
      </c>
      <c r="EZ189" s="454">
        <f t="shared" si="522"/>
        <v>0</v>
      </c>
      <c r="FA189" s="454">
        <f t="shared" si="522"/>
        <v>0</v>
      </c>
      <c r="FB189" s="454">
        <f t="shared" si="522"/>
        <v>0</v>
      </c>
      <c r="FC189" s="454">
        <f t="shared" si="522"/>
        <v>0</v>
      </c>
      <c r="FD189" s="454">
        <f t="shared" si="522"/>
        <v>0</v>
      </c>
      <c r="FE189" s="454">
        <f t="shared" si="522"/>
        <v>0</v>
      </c>
      <c r="FF189" s="454">
        <f t="shared" si="522"/>
        <v>0</v>
      </c>
      <c r="FG189" s="454">
        <f t="shared" si="522"/>
        <v>0</v>
      </c>
      <c r="FH189" s="454">
        <f t="shared" si="522"/>
        <v>0</v>
      </c>
      <c r="FI189" s="454">
        <f t="shared" si="522"/>
        <v>0</v>
      </c>
      <c r="FJ189" s="454">
        <f t="shared" si="522"/>
        <v>0</v>
      </c>
      <c r="FK189" s="454">
        <f t="shared" si="522"/>
        <v>0</v>
      </c>
      <c r="FL189" s="454">
        <f t="shared" si="522"/>
        <v>0</v>
      </c>
      <c r="FM189" s="454">
        <f t="shared" si="522"/>
        <v>0</v>
      </c>
      <c r="FN189" s="454">
        <f t="shared" si="522"/>
        <v>0</v>
      </c>
      <c r="FO189" s="454">
        <f t="shared" si="522"/>
        <v>0</v>
      </c>
      <c r="FP189" s="454">
        <f t="shared" si="522"/>
        <v>0</v>
      </c>
      <c r="FQ189" s="454">
        <f t="shared" si="522"/>
        <v>0</v>
      </c>
      <c r="FR189" s="454">
        <f t="shared" si="522"/>
        <v>0</v>
      </c>
      <c r="FS189" s="454">
        <f t="shared" si="522"/>
        <v>0</v>
      </c>
      <c r="FT189" s="454">
        <f t="shared" si="522"/>
        <v>0</v>
      </c>
      <c r="FU189" s="454">
        <f t="shared" si="522"/>
        <v>0</v>
      </c>
      <c r="FV189" s="454">
        <f t="shared" si="522"/>
        <v>0</v>
      </c>
      <c r="FW189" s="454">
        <f t="shared" si="522"/>
        <v>0</v>
      </c>
      <c r="FX189" s="454">
        <f t="shared" si="522"/>
        <v>0</v>
      </c>
      <c r="FY189" s="454">
        <f t="shared" si="522"/>
        <v>0</v>
      </c>
      <c r="FZ189" s="454">
        <f t="shared" si="522"/>
        <v>0</v>
      </c>
      <c r="GA189" s="454">
        <f t="shared" si="522"/>
        <v>0</v>
      </c>
      <c r="GB189" s="454">
        <f t="shared" si="522"/>
        <v>0</v>
      </c>
      <c r="GC189" s="454">
        <f t="shared" si="522"/>
        <v>0</v>
      </c>
      <c r="GD189" s="454">
        <f t="shared" si="522"/>
        <v>0</v>
      </c>
      <c r="GE189" s="454">
        <f t="shared" si="522"/>
        <v>0</v>
      </c>
    </row>
    <row r="190" spans="1:187" s="93" customFormat="1" ht="21" customHeight="1" outlineLevel="1">
      <c r="A190" s="43" t="str">
        <f>目录及说明!$C$3</f>
        <v>XX地区</v>
      </c>
      <c r="B190" s="43" t="str">
        <f>目录及说明!$C$4</f>
        <v>XX项目</v>
      </c>
      <c r="C190" s="94" t="str">
        <f t="shared" si="514"/>
        <v>类别4</v>
      </c>
      <c r="D190" s="853"/>
      <c r="E190" s="454">
        <f t="shared" ref="E190" si="523">IFERROR(E160/E130,0)</f>
        <v>0</v>
      </c>
      <c r="F190" s="454">
        <f t="shared" ref="F190:BQ190" si="524">IFERROR(F160/F130,0)</f>
        <v>0</v>
      </c>
      <c r="G190" s="454">
        <f t="shared" si="524"/>
        <v>0</v>
      </c>
      <c r="H190" s="454">
        <f t="shared" si="524"/>
        <v>0</v>
      </c>
      <c r="I190" s="454">
        <f t="shared" si="524"/>
        <v>0</v>
      </c>
      <c r="J190" s="454">
        <f t="shared" si="524"/>
        <v>0</v>
      </c>
      <c r="K190" s="454">
        <f t="shared" si="524"/>
        <v>0</v>
      </c>
      <c r="L190" s="454">
        <f t="shared" si="524"/>
        <v>0</v>
      </c>
      <c r="M190" s="454">
        <f t="shared" si="524"/>
        <v>0</v>
      </c>
      <c r="N190" s="454">
        <f t="shared" si="524"/>
        <v>0</v>
      </c>
      <c r="O190" s="454">
        <f t="shared" si="524"/>
        <v>0</v>
      </c>
      <c r="P190" s="454">
        <f t="shared" si="524"/>
        <v>0</v>
      </c>
      <c r="Q190" s="454">
        <f t="shared" si="524"/>
        <v>0</v>
      </c>
      <c r="R190" s="454">
        <f t="shared" si="524"/>
        <v>0</v>
      </c>
      <c r="S190" s="454">
        <f t="shared" si="524"/>
        <v>0</v>
      </c>
      <c r="T190" s="454">
        <f t="shared" si="524"/>
        <v>0</v>
      </c>
      <c r="U190" s="454">
        <f t="shared" si="524"/>
        <v>0</v>
      </c>
      <c r="V190" s="454">
        <f t="shared" si="524"/>
        <v>0</v>
      </c>
      <c r="W190" s="454">
        <f t="shared" si="524"/>
        <v>0</v>
      </c>
      <c r="X190" s="454">
        <f t="shared" si="524"/>
        <v>0</v>
      </c>
      <c r="Y190" s="454">
        <f t="shared" si="524"/>
        <v>0</v>
      </c>
      <c r="Z190" s="454">
        <f t="shared" si="524"/>
        <v>0</v>
      </c>
      <c r="AA190" s="454">
        <f t="shared" si="524"/>
        <v>0</v>
      </c>
      <c r="AB190" s="454">
        <f t="shared" si="524"/>
        <v>0</v>
      </c>
      <c r="AC190" s="454">
        <f t="shared" si="524"/>
        <v>0</v>
      </c>
      <c r="AD190" s="454">
        <f t="shared" si="524"/>
        <v>0</v>
      </c>
      <c r="AE190" s="454">
        <f t="shared" si="524"/>
        <v>0</v>
      </c>
      <c r="AF190" s="454">
        <f t="shared" si="524"/>
        <v>0</v>
      </c>
      <c r="AG190" s="454">
        <f t="shared" si="524"/>
        <v>0</v>
      </c>
      <c r="AH190" s="454">
        <f t="shared" si="524"/>
        <v>0</v>
      </c>
      <c r="AI190" s="454">
        <f t="shared" si="524"/>
        <v>0</v>
      </c>
      <c r="AJ190" s="454">
        <f t="shared" si="524"/>
        <v>0</v>
      </c>
      <c r="AK190" s="454">
        <f t="shared" si="524"/>
        <v>0</v>
      </c>
      <c r="AL190" s="454">
        <f t="shared" si="524"/>
        <v>0</v>
      </c>
      <c r="AM190" s="454">
        <f t="shared" si="524"/>
        <v>0</v>
      </c>
      <c r="AN190" s="454">
        <f t="shared" si="524"/>
        <v>0</v>
      </c>
      <c r="AO190" s="454">
        <f t="shared" si="524"/>
        <v>0</v>
      </c>
      <c r="AP190" s="454">
        <f t="shared" si="524"/>
        <v>0</v>
      </c>
      <c r="AQ190" s="454">
        <f t="shared" si="524"/>
        <v>0</v>
      </c>
      <c r="AR190" s="454">
        <f t="shared" si="524"/>
        <v>0</v>
      </c>
      <c r="AS190" s="454">
        <f t="shared" si="524"/>
        <v>0</v>
      </c>
      <c r="AT190" s="454">
        <f t="shared" si="524"/>
        <v>0</v>
      </c>
      <c r="AU190" s="454">
        <f t="shared" si="524"/>
        <v>0</v>
      </c>
      <c r="AV190" s="454">
        <f t="shared" si="524"/>
        <v>0</v>
      </c>
      <c r="AW190" s="454">
        <f t="shared" si="524"/>
        <v>0</v>
      </c>
      <c r="AX190" s="454">
        <f t="shared" si="524"/>
        <v>0</v>
      </c>
      <c r="AY190" s="454">
        <f t="shared" si="524"/>
        <v>0</v>
      </c>
      <c r="AZ190" s="454">
        <f t="shared" si="524"/>
        <v>0</v>
      </c>
      <c r="BA190" s="454">
        <f t="shared" si="524"/>
        <v>0</v>
      </c>
      <c r="BB190" s="454">
        <f t="shared" si="524"/>
        <v>0</v>
      </c>
      <c r="BC190" s="454">
        <f t="shared" si="524"/>
        <v>0</v>
      </c>
      <c r="BD190" s="454">
        <f t="shared" si="524"/>
        <v>0</v>
      </c>
      <c r="BE190" s="454">
        <f t="shared" si="524"/>
        <v>0</v>
      </c>
      <c r="BF190" s="454">
        <f t="shared" si="524"/>
        <v>0</v>
      </c>
      <c r="BG190" s="454">
        <f t="shared" si="524"/>
        <v>0</v>
      </c>
      <c r="BH190" s="454">
        <f t="shared" si="524"/>
        <v>0</v>
      </c>
      <c r="BI190" s="454">
        <f t="shared" si="524"/>
        <v>0</v>
      </c>
      <c r="BJ190" s="454">
        <f t="shared" si="524"/>
        <v>0</v>
      </c>
      <c r="BK190" s="454">
        <f t="shared" si="524"/>
        <v>0</v>
      </c>
      <c r="BL190" s="454">
        <f t="shared" si="524"/>
        <v>0</v>
      </c>
      <c r="BM190" s="454">
        <f t="shared" si="524"/>
        <v>0</v>
      </c>
      <c r="BN190" s="454">
        <f t="shared" si="524"/>
        <v>0</v>
      </c>
      <c r="BO190" s="454">
        <f t="shared" si="524"/>
        <v>0</v>
      </c>
      <c r="BP190" s="454">
        <f t="shared" si="524"/>
        <v>0</v>
      </c>
      <c r="BQ190" s="454">
        <f t="shared" si="524"/>
        <v>0</v>
      </c>
      <c r="BR190" s="454">
        <f t="shared" ref="BR190:EC190" si="525">IFERROR(BR160/BR130,0)</f>
        <v>0</v>
      </c>
      <c r="BS190" s="454">
        <f t="shared" si="525"/>
        <v>0</v>
      </c>
      <c r="BT190" s="454">
        <f t="shared" si="525"/>
        <v>0</v>
      </c>
      <c r="BU190" s="454">
        <f t="shared" si="525"/>
        <v>0</v>
      </c>
      <c r="BV190" s="454">
        <f t="shared" si="525"/>
        <v>0</v>
      </c>
      <c r="BW190" s="454">
        <f t="shared" si="525"/>
        <v>0</v>
      </c>
      <c r="BX190" s="454">
        <f t="shared" si="525"/>
        <v>0</v>
      </c>
      <c r="BY190" s="454">
        <f t="shared" si="525"/>
        <v>0</v>
      </c>
      <c r="BZ190" s="454">
        <f t="shared" si="525"/>
        <v>0</v>
      </c>
      <c r="CA190" s="454">
        <f t="shared" si="525"/>
        <v>0</v>
      </c>
      <c r="CB190" s="454">
        <f t="shared" si="525"/>
        <v>0</v>
      </c>
      <c r="CC190" s="454">
        <f t="shared" si="525"/>
        <v>0</v>
      </c>
      <c r="CD190" s="454">
        <f t="shared" si="525"/>
        <v>0</v>
      </c>
      <c r="CE190" s="454">
        <f t="shared" si="525"/>
        <v>0</v>
      </c>
      <c r="CF190" s="454">
        <f t="shared" si="525"/>
        <v>0</v>
      </c>
      <c r="CG190" s="454">
        <f t="shared" si="525"/>
        <v>0</v>
      </c>
      <c r="CH190" s="454">
        <f t="shared" si="525"/>
        <v>0</v>
      </c>
      <c r="CI190" s="454">
        <f t="shared" si="525"/>
        <v>0</v>
      </c>
      <c r="CJ190" s="454">
        <f t="shared" si="525"/>
        <v>0</v>
      </c>
      <c r="CK190" s="454">
        <f t="shared" si="525"/>
        <v>0</v>
      </c>
      <c r="CL190" s="454">
        <f t="shared" si="525"/>
        <v>0</v>
      </c>
      <c r="CM190" s="454">
        <f t="shared" si="525"/>
        <v>0</v>
      </c>
      <c r="CN190" s="454">
        <f t="shared" si="525"/>
        <v>0</v>
      </c>
      <c r="CO190" s="454">
        <f t="shared" si="525"/>
        <v>0</v>
      </c>
      <c r="CP190" s="454">
        <f t="shared" si="525"/>
        <v>0</v>
      </c>
      <c r="CQ190" s="454">
        <f t="shared" si="525"/>
        <v>0</v>
      </c>
      <c r="CR190" s="454">
        <f t="shared" si="525"/>
        <v>0</v>
      </c>
      <c r="CS190" s="454">
        <f t="shared" si="525"/>
        <v>0</v>
      </c>
      <c r="CT190" s="454">
        <f t="shared" si="525"/>
        <v>0</v>
      </c>
      <c r="CU190" s="454">
        <f t="shared" si="525"/>
        <v>0</v>
      </c>
      <c r="CV190" s="454">
        <f t="shared" si="525"/>
        <v>0</v>
      </c>
      <c r="CW190" s="454">
        <f t="shared" si="525"/>
        <v>0</v>
      </c>
      <c r="CX190" s="454">
        <f t="shared" si="525"/>
        <v>0</v>
      </c>
      <c r="CY190" s="454">
        <f t="shared" si="525"/>
        <v>0</v>
      </c>
      <c r="CZ190" s="454">
        <f t="shared" si="525"/>
        <v>0</v>
      </c>
      <c r="DA190" s="454">
        <f t="shared" si="525"/>
        <v>0</v>
      </c>
      <c r="DB190" s="454">
        <f t="shared" si="525"/>
        <v>0</v>
      </c>
      <c r="DC190" s="454">
        <f t="shared" si="525"/>
        <v>0</v>
      </c>
      <c r="DD190" s="454">
        <f t="shared" si="525"/>
        <v>0</v>
      </c>
      <c r="DE190" s="454">
        <f t="shared" si="525"/>
        <v>0</v>
      </c>
      <c r="DF190" s="454">
        <f t="shared" si="525"/>
        <v>0</v>
      </c>
      <c r="DG190" s="454">
        <f t="shared" si="525"/>
        <v>0</v>
      </c>
      <c r="DH190" s="454">
        <f t="shared" si="525"/>
        <v>0</v>
      </c>
      <c r="DI190" s="454">
        <f t="shared" si="525"/>
        <v>0</v>
      </c>
      <c r="DJ190" s="454">
        <f t="shared" si="525"/>
        <v>0</v>
      </c>
      <c r="DK190" s="454">
        <f t="shared" si="525"/>
        <v>0</v>
      </c>
      <c r="DL190" s="454">
        <f t="shared" si="525"/>
        <v>0</v>
      </c>
      <c r="DM190" s="454">
        <f t="shared" si="525"/>
        <v>0</v>
      </c>
      <c r="DN190" s="454">
        <f t="shared" si="525"/>
        <v>0</v>
      </c>
      <c r="DO190" s="454">
        <f t="shared" si="525"/>
        <v>0</v>
      </c>
      <c r="DP190" s="454">
        <f t="shared" si="525"/>
        <v>0</v>
      </c>
      <c r="DQ190" s="454">
        <f t="shared" si="525"/>
        <v>0</v>
      </c>
      <c r="DR190" s="454">
        <f t="shared" si="525"/>
        <v>0</v>
      </c>
      <c r="DS190" s="454">
        <f t="shared" si="525"/>
        <v>0</v>
      </c>
      <c r="DT190" s="454">
        <f t="shared" si="525"/>
        <v>0</v>
      </c>
      <c r="DU190" s="454">
        <f t="shared" si="525"/>
        <v>0</v>
      </c>
      <c r="DV190" s="454">
        <f t="shared" si="525"/>
        <v>0</v>
      </c>
      <c r="DW190" s="454">
        <f t="shared" si="525"/>
        <v>0</v>
      </c>
      <c r="DX190" s="454">
        <f t="shared" si="525"/>
        <v>0</v>
      </c>
      <c r="DY190" s="454">
        <f t="shared" si="525"/>
        <v>0</v>
      </c>
      <c r="DZ190" s="454">
        <f t="shared" si="525"/>
        <v>0</v>
      </c>
      <c r="EA190" s="454">
        <f t="shared" si="525"/>
        <v>0</v>
      </c>
      <c r="EB190" s="454">
        <f t="shared" si="525"/>
        <v>0</v>
      </c>
      <c r="EC190" s="454">
        <f t="shared" si="525"/>
        <v>0</v>
      </c>
      <c r="ED190" s="454">
        <f t="shared" ref="ED190:GE190" si="526">IFERROR(ED160/ED130,0)</f>
        <v>0</v>
      </c>
      <c r="EE190" s="454">
        <f t="shared" si="526"/>
        <v>0</v>
      </c>
      <c r="EF190" s="454">
        <f t="shared" si="526"/>
        <v>0</v>
      </c>
      <c r="EG190" s="454">
        <f t="shared" si="526"/>
        <v>0</v>
      </c>
      <c r="EH190" s="454">
        <f t="shared" si="526"/>
        <v>0</v>
      </c>
      <c r="EI190" s="454">
        <f t="shared" si="526"/>
        <v>0</v>
      </c>
      <c r="EJ190" s="454">
        <f t="shared" si="526"/>
        <v>0</v>
      </c>
      <c r="EK190" s="454">
        <f t="shared" si="526"/>
        <v>0</v>
      </c>
      <c r="EL190" s="454">
        <f t="shared" si="526"/>
        <v>0</v>
      </c>
      <c r="EM190" s="454">
        <f t="shared" si="526"/>
        <v>0</v>
      </c>
      <c r="EN190" s="454">
        <f t="shared" si="526"/>
        <v>0</v>
      </c>
      <c r="EO190" s="454">
        <f t="shared" si="526"/>
        <v>0</v>
      </c>
      <c r="EP190" s="454">
        <f t="shared" si="526"/>
        <v>0</v>
      </c>
      <c r="EQ190" s="454">
        <f t="shared" si="526"/>
        <v>0</v>
      </c>
      <c r="ER190" s="454">
        <f t="shared" si="526"/>
        <v>0</v>
      </c>
      <c r="ES190" s="454">
        <f t="shared" si="526"/>
        <v>0</v>
      </c>
      <c r="ET190" s="454">
        <f t="shared" si="526"/>
        <v>0</v>
      </c>
      <c r="EU190" s="454">
        <f t="shared" si="526"/>
        <v>0</v>
      </c>
      <c r="EV190" s="454">
        <f t="shared" si="526"/>
        <v>0</v>
      </c>
      <c r="EW190" s="454">
        <f t="shared" si="526"/>
        <v>0</v>
      </c>
      <c r="EX190" s="454">
        <f t="shared" si="526"/>
        <v>0</v>
      </c>
      <c r="EY190" s="454">
        <f t="shared" si="526"/>
        <v>0</v>
      </c>
      <c r="EZ190" s="454">
        <f t="shared" si="526"/>
        <v>0</v>
      </c>
      <c r="FA190" s="454">
        <f t="shared" si="526"/>
        <v>0</v>
      </c>
      <c r="FB190" s="454">
        <f t="shared" si="526"/>
        <v>0</v>
      </c>
      <c r="FC190" s="454">
        <f t="shared" si="526"/>
        <v>0</v>
      </c>
      <c r="FD190" s="454">
        <f t="shared" si="526"/>
        <v>0</v>
      </c>
      <c r="FE190" s="454">
        <f t="shared" si="526"/>
        <v>0</v>
      </c>
      <c r="FF190" s="454">
        <f t="shared" si="526"/>
        <v>0</v>
      </c>
      <c r="FG190" s="454">
        <f t="shared" si="526"/>
        <v>0</v>
      </c>
      <c r="FH190" s="454">
        <f t="shared" si="526"/>
        <v>0</v>
      </c>
      <c r="FI190" s="454">
        <f t="shared" si="526"/>
        <v>0</v>
      </c>
      <c r="FJ190" s="454">
        <f t="shared" si="526"/>
        <v>0</v>
      </c>
      <c r="FK190" s="454">
        <f t="shared" si="526"/>
        <v>0</v>
      </c>
      <c r="FL190" s="454">
        <f t="shared" si="526"/>
        <v>0</v>
      </c>
      <c r="FM190" s="454">
        <f t="shared" si="526"/>
        <v>0</v>
      </c>
      <c r="FN190" s="454">
        <f t="shared" si="526"/>
        <v>0</v>
      </c>
      <c r="FO190" s="454">
        <f t="shared" si="526"/>
        <v>0</v>
      </c>
      <c r="FP190" s="454">
        <f t="shared" si="526"/>
        <v>0</v>
      </c>
      <c r="FQ190" s="454">
        <f t="shared" si="526"/>
        <v>0</v>
      </c>
      <c r="FR190" s="454">
        <f t="shared" si="526"/>
        <v>0</v>
      </c>
      <c r="FS190" s="454">
        <f t="shared" si="526"/>
        <v>0</v>
      </c>
      <c r="FT190" s="454">
        <f t="shared" si="526"/>
        <v>0</v>
      </c>
      <c r="FU190" s="454">
        <f t="shared" si="526"/>
        <v>0</v>
      </c>
      <c r="FV190" s="454">
        <f t="shared" si="526"/>
        <v>0</v>
      </c>
      <c r="FW190" s="454">
        <f t="shared" si="526"/>
        <v>0</v>
      </c>
      <c r="FX190" s="454">
        <f t="shared" si="526"/>
        <v>0</v>
      </c>
      <c r="FY190" s="454">
        <f t="shared" si="526"/>
        <v>0</v>
      </c>
      <c r="FZ190" s="454">
        <f t="shared" si="526"/>
        <v>0</v>
      </c>
      <c r="GA190" s="454">
        <f t="shared" si="526"/>
        <v>0</v>
      </c>
      <c r="GB190" s="454">
        <f t="shared" si="526"/>
        <v>0</v>
      </c>
      <c r="GC190" s="454">
        <f t="shared" si="526"/>
        <v>0</v>
      </c>
      <c r="GD190" s="454">
        <f t="shared" si="526"/>
        <v>0</v>
      </c>
      <c r="GE190" s="454">
        <f t="shared" si="526"/>
        <v>0</v>
      </c>
    </row>
    <row r="191" spans="1:187" s="93" customFormat="1" ht="21" customHeight="1">
      <c r="A191" s="43" t="str">
        <f>目录及说明!$C$3</f>
        <v>XX地区</v>
      </c>
      <c r="B191" s="43" t="str">
        <f>目录及说明!$C$4</f>
        <v>XX项目</v>
      </c>
      <c r="C191" s="92" t="s">
        <v>5</v>
      </c>
      <c r="D191" s="853"/>
      <c r="E191" s="51">
        <f t="shared" ref="E191" si="527">IFERROR(E161/E131,0)</f>
        <v>0</v>
      </c>
      <c r="F191" s="51">
        <f t="shared" ref="F191:BQ191" si="528">IFERROR(F161/F131,0)</f>
        <v>0</v>
      </c>
      <c r="G191" s="51">
        <f t="shared" si="528"/>
        <v>0</v>
      </c>
      <c r="H191" s="51">
        <f t="shared" si="528"/>
        <v>0</v>
      </c>
      <c r="I191" s="51">
        <f t="shared" si="528"/>
        <v>0</v>
      </c>
      <c r="J191" s="51">
        <f t="shared" si="528"/>
        <v>0</v>
      </c>
      <c r="K191" s="51">
        <f t="shared" si="528"/>
        <v>0</v>
      </c>
      <c r="L191" s="51">
        <f t="shared" si="528"/>
        <v>0</v>
      </c>
      <c r="M191" s="51">
        <f t="shared" si="528"/>
        <v>0</v>
      </c>
      <c r="N191" s="51">
        <f t="shared" si="528"/>
        <v>0</v>
      </c>
      <c r="O191" s="51">
        <f t="shared" si="528"/>
        <v>0</v>
      </c>
      <c r="P191" s="51">
        <f t="shared" si="528"/>
        <v>0</v>
      </c>
      <c r="Q191" s="51">
        <f t="shared" si="528"/>
        <v>0</v>
      </c>
      <c r="R191" s="51">
        <f t="shared" si="528"/>
        <v>0</v>
      </c>
      <c r="S191" s="51">
        <f t="shared" si="528"/>
        <v>0</v>
      </c>
      <c r="T191" s="51">
        <f t="shared" si="528"/>
        <v>0</v>
      </c>
      <c r="U191" s="51">
        <f t="shared" si="528"/>
        <v>0</v>
      </c>
      <c r="V191" s="51">
        <f t="shared" si="528"/>
        <v>0</v>
      </c>
      <c r="W191" s="51">
        <f t="shared" si="528"/>
        <v>0</v>
      </c>
      <c r="X191" s="51">
        <f t="shared" si="528"/>
        <v>0</v>
      </c>
      <c r="Y191" s="51">
        <f t="shared" si="528"/>
        <v>0</v>
      </c>
      <c r="Z191" s="51">
        <f t="shared" si="528"/>
        <v>0</v>
      </c>
      <c r="AA191" s="51">
        <f t="shared" si="528"/>
        <v>0</v>
      </c>
      <c r="AB191" s="51">
        <f t="shared" si="528"/>
        <v>0</v>
      </c>
      <c r="AC191" s="51">
        <f t="shared" si="528"/>
        <v>0</v>
      </c>
      <c r="AD191" s="51">
        <f t="shared" si="528"/>
        <v>0</v>
      </c>
      <c r="AE191" s="51">
        <f t="shared" si="528"/>
        <v>0</v>
      </c>
      <c r="AF191" s="51">
        <f t="shared" si="528"/>
        <v>0</v>
      </c>
      <c r="AG191" s="51">
        <f t="shared" si="528"/>
        <v>0</v>
      </c>
      <c r="AH191" s="51">
        <f t="shared" si="528"/>
        <v>0</v>
      </c>
      <c r="AI191" s="51">
        <f t="shared" si="528"/>
        <v>0</v>
      </c>
      <c r="AJ191" s="51">
        <f t="shared" si="528"/>
        <v>0</v>
      </c>
      <c r="AK191" s="51">
        <f t="shared" si="528"/>
        <v>0</v>
      </c>
      <c r="AL191" s="51">
        <f t="shared" si="528"/>
        <v>0</v>
      </c>
      <c r="AM191" s="51">
        <f t="shared" si="528"/>
        <v>0</v>
      </c>
      <c r="AN191" s="51">
        <f t="shared" si="528"/>
        <v>0</v>
      </c>
      <c r="AO191" s="51">
        <f t="shared" si="528"/>
        <v>0</v>
      </c>
      <c r="AP191" s="51">
        <f t="shared" si="528"/>
        <v>0</v>
      </c>
      <c r="AQ191" s="51">
        <f t="shared" si="528"/>
        <v>0</v>
      </c>
      <c r="AR191" s="51">
        <f t="shared" si="528"/>
        <v>0</v>
      </c>
      <c r="AS191" s="51">
        <f t="shared" si="528"/>
        <v>0</v>
      </c>
      <c r="AT191" s="51">
        <f t="shared" si="528"/>
        <v>0</v>
      </c>
      <c r="AU191" s="51">
        <f t="shared" si="528"/>
        <v>0</v>
      </c>
      <c r="AV191" s="51">
        <f t="shared" si="528"/>
        <v>0</v>
      </c>
      <c r="AW191" s="51">
        <f t="shared" si="528"/>
        <v>0</v>
      </c>
      <c r="AX191" s="51">
        <f t="shared" si="528"/>
        <v>0</v>
      </c>
      <c r="AY191" s="51">
        <f t="shared" si="528"/>
        <v>0</v>
      </c>
      <c r="AZ191" s="51">
        <f t="shared" si="528"/>
        <v>0</v>
      </c>
      <c r="BA191" s="51">
        <f t="shared" si="528"/>
        <v>0</v>
      </c>
      <c r="BB191" s="51">
        <f t="shared" si="528"/>
        <v>0</v>
      </c>
      <c r="BC191" s="51">
        <f t="shared" si="528"/>
        <v>0</v>
      </c>
      <c r="BD191" s="51">
        <f t="shared" si="528"/>
        <v>0</v>
      </c>
      <c r="BE191" s="51">
        <f t="shared" si="528"/>
        <v>0</v>
      </c>
      <c r="BF191" s="51">
        <f t="shared" si="528"/>
        <v>0</v>
      </c>
      <c r="BG191" s="51">
        <f t="shared" si="528"/>
        <v>0</v>
      </c>
      <c r="BH191" s="51">
        <f t="shared" si="528"/>
        <v>0</v>
      </c>
      <c r="BI191" s="51">
        <f t="shared" si="528"/>
        <v>0</v>
      </c>
      <c r="BJ191" s="51">
        <f t="shared" si="528"/>
        <v>0</v>
      </c>
      <c r="BK191" s="51">
        <f t="shared" si="528"/>
        <v>0</v>
      </c>
      <c r="BL191" s="51">
        <f t="shared" si="528"/>
        <v>0</v>
      </c>
      <c r="BM191" s="51">
        <f t="shared" si="528"/>
        <v>0</v>
      </c>
      <c r="BN191" s="51">
        <f t="shared" si="528"/>
        <v>0</v>
      </c>
      <c r="BO191" s="51">
        <f t="shared" si="528"/>
        <v>0</v>
      </c>
      <c r="BP191" s="51">
        <f t="shared" si="528"/>
        <v>0</v>
      </c>
      <c r="BQ191" s="51">
        <f t="shared" si="528"/>
        <v>0</v>
      </c>
      <c r="BR191" s="51">
        <f t="shared" ref="BR191:EC191" si="529">IFERROR(BR161/BR131,0)</f>
        <v>0</v>
      </c>
      <c r="BS191" s="51">
        <f t="shared" si="529"/>
        <v>0</v>
      </c>
      <c r="BT191" s="51">
        <f t="shared" si="529"/>
        <v>0</v>
      </c>
      <c r="BU191" s="51">
        <f t="shared" si="529"/>
        <v>0</v>
      </c>
      <c r="BV191" s="51">
        <f t="shared" si="529"/>
        <v>0</v>
      </c>
      <c r="BW191" s="51">
        <f t="shared" si="529"/>
        <v>0</v>
      </c>
      <c r="BX191" s="51">
        <f t="shared" si="529"/>
        <v>0</v>
      </c>
      <c r="BY191" s="51">
        <f t="shared" si="529"/>
        <v>0</v>
      </c>
      <c r="BZ191" s="51">
        <f t="shared" si="529"/>
        <v>0</v>
      </c>
      <c r="CA191" s="51">
        <f t="shared" si="529"/>
        <v>0</v>
      </c>
      <c r="CB191" s="51">
        <f t="shared" si="529"/>
        <v>0</v>
      </c>
      <c r="CC191" s="51">
        <f t="shared" si="529"/>
        <v>0</v>
      </c>
      <c r="CD191" s="51">
        <f t="shared" si="529"/>
        <v>0</v>
      </c>
      <c r="CE191" s="51">
        <f t="shared" si="529"/>
        <v>0</v>
      </c>
      <c r="CF191" s="51">
        <f t="shared" si="529"/>
        <v>0</v>
      </c>
      <c r="CG191" s="51">
        <f t="shared" si="529"/>
        <v>0</v>
      </c>
      <c r="CH191" s="51">
        <f t="shared" si="529"/>
        <v>0</v>
      </c>
      <c r="CI191" s="51">
        <f t="shared" si="529"/>
        <v>0</v>
      </c>
      <c r="CJ191" s="51">
        <f t="shared" si="529"/>
        <v>0</v>
      </c>
      <c r="CK191" s="51">
        <f t="shared" si="529"/>
        <v>0</v>
      </c>
      <c r="CL191" s="51">
        <f t="shared" si="529"/>
        <v>0</v>
      </c>
      <c r="CM191" s="51">
        <f t="shared" si="529"/>
        <v>0</v>
      </c>
      <c r="CN191" s="51">
        <f t="shared" si="529"/>
        <v>0</v>
      </c>
      <c r="CO191" s="51">
        <f t="shared" si="529"/>
        <v>0</v>
      </c>
      <c r="CP191" s="51">
        <f t="shared" si="529"/>
        <v>0</v>
      </c>
      <c r="CQ191" s="51">
        <f t="shared" si="529"/>
        <v>0</v>
      </c>
      <c r="CR191" s="51">
        <f t="shared" si="529"/>
        <v>0</v>
      </c>
      <c r="CS191" s="51">
        <f t="shared" si="529"/>
        <v>0</v>
      </c>
      <c r="CT191" s="51">
        <f t="shared" si="529"/>
        <v>0</v>
      </c>
      <c r="CU191" s="51">
        <f t="shared" si="529"/>
        <v>0</v>
      </c>
      <c r="CV191" s="51">
        <f t="shared" si="529"/>
        <v>0</v>
      </c>
      <c r="CW191" s="51">
        <f t="shared" si="529"/>
        <v>0</v>
      </c>
      <c r="CX191" s="51">
        <f t="shared" si="529"/>
        <v>0</v>
      </c>
      <c r="CY191" s="51">
        <f t="shared" si="529"/>
        <v>0</v>
      </c>
      <c r="CZ191" s="51">
        <f t="shared" si="529"/>
        <v>0</v>
      </c>
      <c r="DA191" s="51">
        <f t="shared" si="529"/>
        <v>0</v>
      </c>
      <c r="DB191" s="51">
        <f t="shared" si="529"/>
        <v>0</v>
      </c>
      <c r="DC191" s="51">
        <f t="shared" si="529"/>
        <v>0</v>
      </c>
      <c r="DD191" s="51">
        <f t="shared" si="529"/>
        <v>0</v>
      </c>
      <c r="DE191" s="51">
        <f t="shared" si="529"/>
        <v>0</v>
      </c>
      <c r="DF191" s="51">
        <f t="shared" si="529"/>
        <v>0</v>
      </c>
      <c r="DG191" s="51">
        <f t="shared" si="529"/>
        <v>0</v>
      </c>
      <c r="DH191" s="51">
        <f t="shared" si="529"/>
        <v>0</v>
      </c>
      <c r="DI191" s="51">
        <f t="shared" si="529"/>
        <v>0</v>
      </c>
      <c r="DJ191" s="51">
        <f t="shared" si="529"/>
        <v>0</v>
      </c>
      <c r="DK191" s="51">
        <f t="shared" si="529"/>
        <v>0</v>
      </c>
      <c r="DL191" s="51">
        <f t="shared" si="529"/>
        <v>0</v>
      </c>
      <c r="DM191" s="51">
        <f t="shared" si="529"/>
        <v>0</v>
      </c>
      <c r="DN191" s="51">
        <f t="shared" si="529"/>
        <v>0</v>
      </c>
      <c r="DO191" s="51">
        <f t="shared" si="529"/>
        <v>0</v>
      </c>
      <c r="DP191" s="51">
        <f t="shared" si="529"/>
        <v>0</v>
      </c>
      <c r="DQ191" s="51">
        <f t="shared" si="529"/>
        <v>0</v>
      </c>
      <c r="DR191" s="51">
        <f t="shared" si="529"/>
        <v>0</v>
      </c>
      <c r="DS191" s="51">
        <f t="shared" si="529"/>
        <v>0</v>
      </c>
      <c r="DT191" s="51">
        <f t="shared" si="529"/>
        <v>0</v>
      </c>
      <c r="DU191" s="51">
        <f t="shared" si="529"/>
        <v>0</v>
      </c>
      <c r="DV191" s="51">
        <f t="shared" si="529"/>
        <v>0</v>
      </c>
      <c r="DW191" s="51">
        <f t="shared" si="529"/>
        <v>0</v>
      </c>
      <c r="DX191" s="51">
        <f t="shared" si="529"/>
        <v>0</v>
      </c>
      <c r="DY191" s="51">
        <f t="shared" si="529"/>
        <v>0</v>
      </c>
      <c r="DZ191" s="51">
        <f t="shared" si="529"/>
        <v>0</v>
      </c>
      <c r="EA191" s="51">
        <f t="shared" si="529"/>
        <v>0</v>
      </c>
      <c r="EB191" s="51">
        <f t="shared" si="529"/>
        <v>0</v>
      </c>
      <c r="EC191" s="51">
        <f t="shared" si="529"/>
        <v>0</v>
      </c>
      <c r="ED191" s="51">
        <f t="shared" ref="ED191:GE191" si="530">IFERROR(ED161/ED131,0)</f>
        <v>0</v>
      </c>
      <c r="EE191" s="51">
        <f t="shared" si="530"/>
        <v>0</v>
      </c>
      <c r="EF191" s="51">
        <f t="shared" si="530"/>
        <v>0</v>
      </c>
      <c r="EG191" s="51">
        <f t="shared" si="530"/>
        <v>0</v>
      </c>
      <c r="EH191" s="51">
        <f t="shared" si="530"/>
        <v>0</v>
      </c>
      <c r="EI191" s="51">
        <f t="shared" si="530"/>
        <v>0</v>
      </c>
      <c r="EJ191" s="51">
        <f t="shared" si="530"/>
        <v>0</v>
      </c>
      <c r="EK191" s="51">
        <f t="shared" si="530"/>
        <v>0</v>
      </c>
      <c r="EL191" s="51">
        <f t="shared" si="530"/>
        <v>0</v>
      </c>
      <c r="EM191" s="51">
        <f t="shared" si="530"/>
        <v>0</v>
      </c>
      <c r="EN191" s="51">
        <f t="shared" si="530"/>
        <v>0</v>
      </c>
      <c r="EO191" s="51">
        <f t="shared" si="530"/>
        <v>0</v>
      </c>
      <c r="EP191" s="51">
        <f t="shared" si="530"/>
        <v>0</v>
      </c>
      <c r="EQ191" s="51">
        <f t="shared" si="530"/>
        <v>0</v>
      </c>
      <c r="ER191" s="51">
        <f t="shared" si="530"/>
        <v>0</v>
      </c>
      <c r="ES191" s="51">
        <f t="shared" si="530"/>
        <v>0</v>
      </c>
      <c r="ET191" s="51">
        <f t="shared" si="530"/>
        <v>0</v>
      </c>
      <c r="EU191" s="51">
        <f t="shared" si="530"/>
        <v>0</v>
      </c>
      <c r="EV191" s="51">
        <f t="shared" si="530"/>
        <v>0</v>
      </c>
      <c r="EW191" s="51">
        <f t="shared" si="530"/>
        <v>0</v>
      </c>
      <c r="EX191" s="51">
        <f t="shared" si="530"/>
        <v>0</v>
      </c>
      <c r="EY191" s="51">
        <f t="shared" si="530"/>
        <v>0</v>
      </c>
      <c r="EZ191" s="51">
        <f t="shared" si="530"/>
        <v>0</v>
      </c>
      <c r="FA191" s="51">
        <f t="shared" si="530"/>
        <v>0</v>
      </c>
      <c r="FB191" s="51">
        <f t="shared" si="530"/>
        <v>0</v>
      </c>
      <c r="FC191" s="51">
        <f t="shared" si="530"/>
        <v>0</v>
      </c>
      <c r="FD191" s="51">
        <f t="shared" si="530"/>
        <v>0</v>
      </c>
      <c r="FE191" s="51">
        <f t="shared" si="530"/>
        <v>0</v>
      </c>
      <c r="FF191" s="51">
        <f t="shared" si="530"/>
        <v>0</v>
      </c>
      <c r="FG191" s="51">
        <f t="shared" si="530"/>
        <v>0</v>
      </c>
      <c r="FH191" s="51">
        <f t="shared" si="530"/>
        <v>0</v>
      </c>
      <c r="FI191" s="51">
        <f t="shared" si="530"/>
        <v>0</v>
      </c>
      <c r="FJ191" s="51">
        <f t="shared" si="530"/>
        <v>0</v>
      </c>
      <c r="FK191" s="51">
        <f t="shared" si="530"/>
        <v>0</v>
      </c>
      <c r="FL191" s="51">
        <f t="shared" si="530"/>
        <v>0</v>
      </c>
      <c r="FM191" s="51">
        <f t="shared" si="530"/>
        <v>0</v>
      </c>
      <c r="FN191" s="51">
        <f t="shared" si="530"/>
        <v>0</v>
      </c>
      <c r="FO191" s="51">
        <f t="shared" si="530"/>
        <v>0</v>
      </c>
      <c r="FP191" s="51">
        <f t="shared" si="530"/>
        <v>0</v>
      </c>
      <c r="FQ191" s="51">
        <f t="shared" si="530"/>
        <v>0</v>
      </c>
      <c r="FR191" s="51">
        <f t="shared" si="530"/>
        <v>0</v>
      </c>
      <c r="FS191" s="51">
        <f t="shared" si="530"/>
        <v>0</v>
      </c>
      <c r="FT191" s="51">
        <f t="shared" si="530"/>
        <v>0</v>
      </c>
      <c r="FU191" s="51">
        <f t="shared" si="530"/>
        <v>0</v>
      </c>
      <c r="FV191" s="51">
        <f t="shared" si="530"/>
        <v>0</v>
      </c>
      <c r="FW191" s="51">
        <f t="shared" si="530"/>
        <v>0</v>
      </c>
      <c r="FX191" s="51">
        <f t="shared" si="530"/>
        <v>0</v>
      </c>
      <c r="FY191" s="51">
        <f t="shared" si="530"/>
        <v>0</v>
      </c>
      <c r="FZ191" s="51">
        <f t="shared" si="530"/>
        <v>0</v>
      </c>
      <c r="GA191" s="51">
        <f t="shared" si="530"/>
        <v>0</v>
      </c>
      <c r="GB191" s="51">
        <f t="shared" si="530"/>
        <v>0</v>
      </c>
      <c r="GC191" s="51">
        <f t="shared" si="530"/>
        <v>0</v>
      </c>
      <c r="GD191" s="51">
        <f t="shared" si="530"/>
        <v>0</v>
      </c>
      <c r="GE191" s="51">
        <f t="shared" si="530"/>
        <v>0</v>
      </c>
    </row>
    <row r="192" spans="1:187" s="93" customFormat="1" ht="21" customHeight="1" outlineLevel="1">
      <c r="A192" s="43" t="str">
        <f>目录及说明!$C$3</f>
        <v>XX地区</v>
      </c>
      <c r="B192" s="43" t="str">
        <f>目录及说明!$C$4</f>
        <v>XX项目</v>
      </c>
      <c r="C192" s="94" t="str">
        <f t="shared" ref="C192:C195" si="531">C12</f>
        <v>类别1</v>
      </c>
      <c r="D192" s="853"/>
      <c r="E192" s="454">
        <f t="shared" ref="E192" si="532">IFERROR(E162/E132,0)</f>
        <v>0</v>
      </c>
      <c r="F192" s="454">
        <f t="shared" ref="F192:BQ192" si="533">IFERROR(F162/F132,0)</f>
        <v>0</v>
      </c>
      <c r="G192" s="454">
        <f t="shared" si="533"/>
        <v>0</v>
      </c>
      <c r="H192" s="454">
        <f t="shared" si="533"/>
        <v>0</v>
      </c>
      <c r="I192" s="454">
        <f t="shared" si="533"/>
        <v>0</v>
      </c>
      <c r="J192" s="454">
        <f t="shared" si="533"/>
        <v>0</v>
      </c>
      <c r="K192" s="454">
        <f t="shared" si="533"/>
        <v>0</v>
      </c>
      <c r="L192" s="454">
        <f t="shared" si="533"/>
        <v>0</v>
      </c>
      <c r="M192" s="454">
        <f t="shared" si="533"/>
        <v>0</v>
      </c>
      <c r="N192" s="454">
        <f t="shared" si="533"/>
        <v>0</v>
      </c>
      <c r="O192" s="454">
        <f t="shared" si="533"/>
        <v>0</v>
      </c>
      <c r="P192" s="454">
        <f t="shared" si="533"/>
        <v>0</v>
      </c>
      <c r="Q192" s="454">
        <f t="shared" si="533"/>
        <v>0</v>
      </c>
      <c r="R192" s="454">
        <f t="shared" si="533"/>
        <v>0</v>
      </c>
      <c r="S192" s="454">
        <f t="shared" si="533"/>
        <v>0</v>
      </c>
      <c r="T192" s="454">
        <f t="shared" si="533"/>
        <v>0</v>
      </c>
      <c r="U192" s="454">
        <f t="shared" si="533"/>
        <v>0</v>
      </c>
      <c r="V192" s="454">
        <f t="shared" si="533"/>
        <v>0</v>
      </c>
      <c r="W192" s="454">
        <f t="shared" si="533"/>
        <v>0</v>
      </c>
      <c r="X192" s="454">
        <f t="shared" si="533"/>
        <v>0</v>
      </c>
      <c r="Y192" s="454">
        <f t="shared" si="533"/>
        <v>0</v>
      </c>
      <c r="Z192" s="454">
        <f t="shared" si="533"/>
        <v>0</v>
      </c>
      <c r="AA192" s="454">
        <f t="shared" si="533"/>
        <v>0</v>
      </c>
      <c r="AB192" s="454">
        <f t="shared" si="533"/>
        <v>0</v>
      </c>
      <c r="AC192" s="454">
        <f t="shared" si="533"/>
        <v>0</v>
      </c>
      <c r="AD192" s="454">
        <f t="shared" si="533"/>
        <v>0</v>
      </c>
      <c r="AE192" s="454">
        <f t="shared" si="533"/>
        <v>0</v>
      </c>
      <c r="AF192" s="454">
        <f t="shared" si="533"/>
        <v>0</v>
      </c>
      <c r="AG192" s="454">
        <f t="shared" si="533"/>
        <v>0</v>
      </c>
      <c r="AH192" s="454">
        <f t="shared" si="533"/>
        <v>0</v>
      </c>
      <c r="AI192" s="454">
        <f t="shared" si="533"/>
        <v>0</v>
      </c>
      <c r="AJ192" s="454">
        <f t="shared" si="533"/>
        <v>0</v>
      </c>
      <c r="AK192" s="454">
        <f t="shared" si="533"/>
        <v>0</v>
      </c>
      <c r="AL192" s="454">
        <f t="shared" si="533"/>
        <v>0</v>
      </c>
      <c r="AM192" s="454">
        <f t="shared" si="533"/>
        <v>0</v>
      </c>
      <c r="AN192" s="454">
        <f t="shared" si="533"/>
        <v>0</v>
      </c>
      <c r="AO192" s="454">
        <f t="shared" si="533"/>
        <v>0</v>
      </c>
      <c r="AP192" s="454">
        <f t="shared" si="533"/>
        <v>0</v>
      </c>
      <c r="AQ192" s="454">
        <f t="shared" si="533"/>
        <v>0</v>
      </c>
      <c r="AR192" s="454">
        <f t="shared" si="533"/>
        <v>0</v>
      </c>
      <c r="AS192" s="454">
        <f t="shared" si="533"/>
        <v>0</v>
      </c>
      <c r="AT192" s="454">
        <f t="shared" si="533"/>
        <v>0</v>
      </c>
      <c r="AU192" s="454">
        <f t="shared" si="533"/>
        <v>0</v>
      </c>
      <c r="AV192" s="454">
        <f t="shared" si="533"/>
        <v>0</v>
      </c>
      <c r="AW192" s="454">
        <f t="shared" si="533"/>
        <v>0</v>
      </c>
      <c r="AX192" s="454">
        <f t="shared" si="533"/>
        <v>0</v>
      </c>
      <c r="AY192" s="454">
        <f t="shared" si="533"/>
        <v>0</v>
      </c>
      <c r="AZ192" s="454">
        <f t="shared" si="533"/>
        <v>0</v>
      </c>
      <c r="BA192" s="454">
        <f t="shared" si="533"/>
        <v>0</v>
      </c>
      <c r="BB192" s="454">
        <f t="shared" si="533"/>
        <v>0</v>
      </c>
      <c r="BC192" s="454">
        <f t="shared" si="533"/>
        <v>0</v>
      </c>
      <c r="BD192" s="454">
        <f t="shared" si="533"/>
        <v>0</v>
      </c>
      <c r="BE192" s="454">
        <f t="shared" si="533"/>
        <v>0</v>
      </c>
      <c r="BF192" s="454">
        <f t="shared" si="533"/>
        <v>0</v>
      </c>
      <c r="BG192" s="454">
        <f t="shared" si="533"/>
        <v>0</v>
      </c>
      <c r="BH192" s="454">
        <f t="shared" si="533"/>
        <v>0</v>
      </c>
      <c r="BI192" s="454">
        <f t="shared" si="533"/>
        <v>0</v>
      </c>
      <c r="BJ192" s="454">
        <f t="shared" si="533"/>
        <v>0</v>
      </c>
      <c r="BK192" s="454">
        <f t="shared" si="533"/>
        <v>0</v>
      </c>
      <c r="BL192" s="454">
        <f t="shared" si="533"/>
        <v>0</v>
      </c>
      <c r="BM192" s="454">
        <f t="shared" si="533"/>
        <v>0</v>
      </c>
      <c r="BN192" s="454">
        <f t="shared" si="533"/>
        <v>0</v>
      </c>
      <c r="BO192" s="454">
        <f t="shared" si="533"/>
        <v>0</v>
      </c>
      <c r="BP192" s="454">
        <f t="shared" si="533"/>
        <v>0</v>
      </c>
      <c r="BQ192" s="454">
        <f t="shared" si="533"/>
        <v>0</v>
      </c>
      <c r="BR192" s="454">
        <f t="shared" ref="BR192:EC192" si="534">IFERROR(BR162/BR132,0)</f>
        <v>0</v>
      </c>
      <c r="BS192" s="454">
        <f t="shared" si="534"/>
        <v>0</v>
      </c>
      <c r="BT192" s="454">
        <f t="shared" si="534"/>
        <v>0</v>
      </c>
      <c r="BU192" s="454">
        <f t="shared" si="534"/>
        <v>0</v>
      </c>
      <c r="BV192" s="454">
        <f t="shared" si="534"/>
        <v>0</v>
      </c>
      <c r="BW192" s="454">
        <f t="shared" si="534"/>
        <v>0</v>
      </c>
      <c r="BX192" s="454">
        <f t="shared" si="534"/>
        <v>0</v>
      </c>
      <c r="BY192" s="454">
        <f t="shared" si="534"/>
        <v>0</v>
      </c>
      <c r="BZ192" s="454">
        <f t="shared" si="534"/>
        <v>0</v>
      </c>
      <c r="CA192" s="454">
        <f t="shared" si="534"/>
        <v>0</v>
      </c>
      <c r="CB192" s="454">
        <f t="shared" si="534"/>
        <v>0</v>
      </c>
      <c r="CC192" s="454">
        <f t="shared" si="534"/>
        <v>0</v>
      </c>
      <c r="CD192" s="454">
        <f t="shared" si="534"/>
        <v>0</v>
      </c>
      <c r="CE192" s="454">
        <f t="shared" si="534"/>
        <v>0</v>
      </c>
      <c r="CF192" s="454">
        <f t="shared" si="534"/>
        <v>0</v>
      </c>
      <c r="CG192" s="454">
        <f t="shared" si="534"/>
        <v>0</v>
      </c>
      <c r="CH192" s="454">
        <f t="shared" si="534"/>
        <v>0</v>
      </c>
      <c r="CI192" s="454">
        <f t="shared" si="534"/>
        <v>0</v>
      </c>
      <c r="CJ192" s="454">
        <f t="shared" si="534"/>
        <v>0</v>
      </c>
      <c r="CK192" s="454">
        <f t="shared" si="534"/>
        <v>0</v>
      </c>
      <c r="CL192" s="454">
        <f t="shared" si="534"/>
        <v>0</v>
      </c>
      <c r="CM192" s="454">
        <f t="shared" si="534"/>
        <v>0</v>
      </c>
      <c r="CN192" s="454">
        <f t="shared" si="534"/>
        <v>0</v>
      </c>
      <c r="CO192" s="454">
        <f t="shared" si="534"/>
        <v>0</v>
      </c>
      <c r="CP192" s="454">
        <f t="shared" si="534"/>
        <v>0</v>
      </c>
      <c r="CQ192" s="454">
        <f t="shared" si="534"/>
        <v>0</v>
      </c>
      <c r="CR192" s="454">
        <f t="shared" si="534"/>
        <v>0</v>
      </c>
      <c r="CS192" s="454">
        <f t="shared" si="534"/>
        <v>0</v>
      </c>
      <c r="CT192" s="454">
        <f t="shared" si="534"/>
        <v>0</v>
      </c>
      <c r="CU192" s="454">
        <f t="shared" si="534"/>
        <v>0</v>
      </c>
      <c r="CV192" s="454">
        <f t="shared" si="534"/>
        <v>0</v>
      </c>
      <c r="CW192" s="454">
        <f t="shared" si="534"/>
        <v>0</v>
      </c>
      <c r="CX192" s="454">
        <f t="shared" si="534"/>
        <v>0</v>
      </c>
      <c r="CY192" s="454">
        <f t="shared" si="534"/>
        <v>0</v>
      </c>
      <c r="CZ192" s="454">
        <f t="shared" si="534"/>
        <v>0</v>
      </c>
      <c r="DA192" s="454">
        <f t="shared" si="534"/>
        <v>0</v>
      </c>
      <c r="DB192" s="454">
        <f t="shared" si="534"/>
        <v>0</v>
      </c>
      <c r="DC192" s="454">
        <f t="shared" si="534"/>
        <v>0</v>
      </c>
      <c r="DD192" s="454">
        <f t="shared" si="534"/>
        <v>0</v>
      </c>
      <c r="DE192" s="454">
        <f t="shared" si="534"/>
        <v>0</v>
      </c>
      <c r="DF192" s="454">
        <f t="shared" si="534"/>
        <v>0</v>
      </c>
      <c r="DG192" s="454">
        <f t="shared" si="534"/>
        <v>0</v>
      </c>
      <c r="DH192" s="454">
        <f t="shared" si="534"/>
        <v>0</v>
      </c>
      <c r="DI192" s="454">
        <f t="shared" si="534"/>
        <v>0</v>
      </c>
      <c r="DJ192" s="454">
        <f t="shared" si="534"/>
        <v>0</v>
      </c>
      <c r="DK192" s="454">
        <f t="shared" si="534"/>
        <v>0</v>
      </c>
      <c r="DL192" s="454">
        <f t="shared" si="534"/>
        <v>0</v>
      </c>
      <c r="DM192" s="454">
        <f t="shared" si="534"/>
        <v>0</v>
      </c>
      <c r="DN192" s="454">
        <f t="shared" si="534"/>
        <v>0</v>
      </c>
      <c r="DO192" s="454">
        <f t="shared" si="534"/>
        <v>0</v>
      </c>
      <c r="DP192" s="454">
        <f t="shared" si="534"/>
        <v>0</v>
      </c>
      <c r="DQ192" s="454">
        <f t="shared" si="534"/>
        <v>0</v>
      </c>
      <c r="DR192" s="454">
        <f t="shared" si="534"/>
        <v>0</v>
      </c>
      <c r="DS192" s="454">
        <f t="shared" si="534"/>
        <v>0</v>
      </c>
      <c r="DT192" s="454">
        <f t="shared" si="534"/>
        <v>0</v>
      </c>
      <c r="DU192" s="454">
        <f t="shared" si="534"/>
        <v>0</v>
      </c>
      <c r="DV192" s="454">
        <f t="shared" si="534"/>
        <v>0</v>
      </c>
      <c r="DW192" s="454">
        <f t="shared" si="534"/>
        <v>0</v>
      </c>
      <c r="DX192" s="454">
        <f t="shared" si="534"/>
        <v>0</v>
      </c>
      <c r="DY192" s="454">
        <f t="shared" si="534"/>
        <v>0</v>
      </c>
      <c r="DZ192" s="454">
        <f t="shared" si="534"/>
        <v>0</v>
      </c>
      <c r="EA192" s="454">
        <f t="shared" si="534"/>
        <v>0</v>
      </c>
      <c r="EB192" s="454">
        <f t="shared" si="534"/>
        <v>0</v>
      </c>
      <c r="EC192" s="454">
        <f t="shared" si="534"/>
        <v>0</v>
      </c>
      <c r="ED192" s="454">
        <f t="shared" ref="ED192:GE192" si="535">IFERROR(ED162/ED132,0)</f>
        <v>0</v>
      </c>
      <c r="EE192" s="454">
        <f t="shared" si="535"/>
        <v>0</v>
      </c>
      <c r="EF192" s="454">
        <f t="shared" si="535"/>
        <v>0</v>
      </c>
      <c r="EG192" s="454">
        <f t="shared" si="535"/>
        <v>0</v>
      </c>
      <c r="EH192" s="454">
        <f t="shared" si="535"/>
        <v>0</v>
      </c>
      <c r="EI192" s="454">
        <f t="shared" si="535"/>
        <v>0</v>
      </c>
      <c r="EJ192" s="454">
        <f t="shared" si="535"/>
        <v>0</v>
      </c>
      <c r="EK192" s="454">
        <f t="shared" si="535"/>
        <v>0</v>
      </c>
      <c r="EL192" s="454">
        <f t="shared" si="535"/>
        <v>0</v>
      </c>
      <c r="EM192" s="454">
        <f t="shared" si="535"/>
        <v>0</v>
      </c>
      <c r="EN192" s="454">
        <f t="shared" si="535"/>
        <v>0</v>
      </c>
      <c r="EO192" s="454">
        <f t="shared" si="535"/>
        <v>0</v>
      </c>
      <c r="EP192" s="454">
        <f t="shared" si="535"/>
        <v>0</v>
      </c>
      <c r="EQ192" s="454">
        <f t="shared" si="535"/>
        <v>0</v>
      </c>
      <c r="ER192" s="454">
        <f t="shared" si="535"/>
        <v>0</v>
      </c>
      <c r="ES192" s="454">
        <f t="shared" si="535"/>
        <v>0</v>
      </c>
      <c r="ET192" s="454">
        <f t="shared" si="535"/>
        <v>0</v>
      </c>
      <c r="EU192" s="454">
        <f t="shared" si="535"/>
        <v>0</v>
      </c>
      <c r="EV192" s="454">
        <f t="shared" si="535"/>
        <v>0</v>
      </c>
      <c r="EW192" s="454">
        <f t="shared" si="535"/>
        <v>0</v>
      </c>
      <c r="EX192" s="454">
        <f t="shared" si="535"/>
        <v>0</v>
      </c>
      <c r="EY192" s="454">
        <f t="shared" si="535"/>
        <v>0</v>
      </c>
      <c r="EZ192" s="454">
        <f t="shared" si="535"/>
        <v>0</v>
      </c>
      <c r="FA192" s="454">
        <f t="shared" si="535"/>
        <v>0</v>
      </c>
      <c r="FB192" s="454">
        <f t="shared" si="535"/>
        <v>0</v>
      </c>
      <c r="FC192" s="454">
        <f t="shared" si="535"/>
        <v>0</v>
      </c>
      <c r="FD192" s="454">
        <f t="shared" si="535"/>
        <v>0</v>
      </c>
      <c r="FE192" s="454">
        <f t="shared" si="535"/>
        <v>0</v>
      </c>
      <c r="FF192" s="454">
        <f t="shared" si="535"/>
        <v>0</v>
      </c>
      <c r="FG192" s="454">
        <f t="shared" si="535"/>
        <v>0</v>
      </c>
      <c r="FH192" s="454">
        <f t="shared" si="535"/>
        <v>0</v>
      </c>
      <c r="FI192" s="454">
        <f t="shared" si="535"/>
        <v>0</v>
      </c>
      <c r="FJ192" s="454">
        <f t="shared" si="535"/>
        <v>0</v>
      </c>
      <c r="FK192" s="454">
        <f t="shared" si="535"/>
        <v>0</v>
      </c>
      <c r="FL192" s="454">
        <f t="shared" si="535"/>
        <v>0</v>
      </c>
      <c r="FM192" s="454">
        <f t="shared" si="535"/>
        <v>0</v>
      </c>
      <c r="FN192" s="454">
        <f t="shared" si="535"/>
        <v>0</v>
      </c>
      <c r="FO192" s="454">
        <f t="shared" si="535"/>
        <v>0</v>
      </c>
      <c r="FP192" s="454">
        <f t="shared" si="535"/>
        <v>0</v>
      </c>
      <c r="FQ192" s="454">
        <f t="shared" si="535"/>
        <v>0</v>
      </c>
      <c r="FR192" s="454">
        <f t="shared" si="535"/>
        <v>0</v>
      </c>
      <c r="FS192" s="454">
        <f t="shared" si="535"/>
        <v>0</v>
      </c>
      <c r="FT192" s="454">
        <f t="shared" si="535"/>
        <v>0</v>
      </c>
      <c r="FU192" s="454">
        <f t="shared" si="535"/>
        <v>0</v>
      </c>
      <c r="FV192" s="454">
        <f t="shared" si="535"/>
        <v>0</v>
      </c>
      <c r="FW192" s="454">
        <f t="shared" si="535"/>
        <v>0</v>
      </c>
      <c r="FX192" s="454">
        <f t="shared" si="535"/>
        <v>0</v>
      </c>
      <c r="FY192" s="454">
        <f t="shared" si="535"/>
        <v>0</v>
      </c>
      <c r="FZ192" s="454">
        <f t="shared" si="535"/>
        <v>0</v>
      </c>
      <c r="GA192" s="454">
        <f t="shared" si="535"/>
        <v>0</v>
      </c>
      <c r="GB192" s="454">
        <f t="shared" si="535"/>
        <v>0</v>
      </c>
      <c r="GC192" s="454">
        <f t="shared" si="535"/>
        <v>0</v>
      </c>
      <c r="GD192" s="454">
        <f t="shared" si="535"/>
        <v>0</v>
      </c>
      <c r="GE192" s="454">
        <f t="shared" si="535"/>
        <v>0</v>
      </c>
    </row>
    <row r="193" spans="1:187" s="93" customFormat="1" ht="21" customHeight="1" outlineLevel="1">
      <c r="A193" s="43" t="str">
        <f>目录及说明!$C$3</f>
        <v>XX地区</v>
      </c>
      <c r="B193" s="43" t="str">
        <f>目录及说明!$C$4</f>
        <v>XX项目</v>
      </c>
      <c r="C193" s="94" t="str">
        <f t="shared" si="531"/>
        <v>类别2</v>
      </c>
      <c r="D193" s="853"/>
      <c r="E193" s="454">
        <f t="shared" ref="E193" si="536">IFERROR(E163/E133,0)</f>
        <v>0</v>
      </c>
      <c r="F193" s="454">
        <f t="shared" ref="F193:BQ193" si="537">IFERROR(F163/F133,0)</f>
        <v>0</v>
      </c>
      <c r="G193" s="454">
        <f t="shared" si="537"/>
        <v>0</v>
      </c>
      <c r="H193" s="454">
        <f t="shared" si="537"/>
        <v>0</v>
      </c>
      <c r="I193" s="454">
        <f t="shared" si="537"/>
        <v>0</v>
      </c>
      <c r="J193" s="454">
        <f t="shared" si="537"/>
        <v>0</v>
      </c>
      <c r="K193" s="454">
        <f t="shared" si="537"/>
        <v>0</v>
      </c>
      <c r="L193" s="454">
        <f t="shared" si="537"/>
        <v>0</v>
      </c>
      <c r="M193" s="454">
        <f t="shared" si="537"/>
        <v>0</v>
      </c>
      <c r="N193" s="454">
        <f t="shared" si="537"/>
        <v>0</v>
      </c>
      <c r="O193" s="454">
        <f t="shared" si="537"/>
        <v>0</v>
      </c>
      <c r="P193" s="454">
        <f t="shared" si="537"/>
        <v>0</v>
      </c>
      <c r="Q193" s="454">
        <f t="shared" si="537"/>
        <v>0</v>
      </c>
      <c r="R193" s="454">
        <f t="shared" si="537"/>
        <v>0</v>
      </c>
      <c r="S193" s="454">
        <f t="shared" si="537"/>
        <v>0</v>
      </c>
      <c r="T193" s="454">
        <f t="shared" si="537"/>
        <v>0</v>
      </c>
      <c r="U193" s="454">
        <f t="shared" si="537"/>
        <v>0</v>
      </c>
      <c r="V193" s="454">
        <f t="shared" si="537"/>
        <v>0</v>
      </c>
      <c r="W193" s="454">
        <f t="shared" si="537"/>
        <v>0</v>
      </c>
      <c r="X193" s="454">
        <f t="shared" si="537"/>
        <v>0</v>
      </c>
      <c r="Y193" s="454">
        <f t="shared" si="537"/>
        <v>0</v>
      </c>
      <c r="Z193" s="454">
        <f t="shared" si="537"/>
        <v>0</v>
      </c>
      <c r="AA193" s="454">
        <f t="shared" si="537"/>
        <v>0</v>
      </c>
      <c r="AB193" s="454">
        <f t="shared" si="537"/>
        <v>0</v>
      </c>
      <c r="AC193" s="454">
        <f t="shared" si="537"/>
        <v>0</v>
      </c>
      <c r="AD193" s="454">
        <f t="shared" si="537"/>
        <v>0</v>
      </c>
      <c r="AE193" s="454">
        <f t="shared" si="537"/>
        <v>0</v>
      </c>
      <c r="AF193" s="454">
        <f t="shared" si="537"/>
        <v>0</v>
      </c>
      <c r="AG193" s="454">
        <f t="shared" si="537"/>
        <v>0</v>
      </c>
      <c r="AH193" s="454">
        <f t="shared" si="537"/>
        <v>0</v>
      </c>
      <c r="AI193" s="454">
        <f t="shared" si="537"/>
        <v>0</v>
      </c>
      <c r="AJ193" s="454">
        <f t="shared" si="537"/>
        <v>0</v>
      </c>
      <c r="AK193" s="454">
        <f t="shared" si="537"/>
        <v>0</v>
      </c>
      <c r="AL193" s="454">
        <f t="shared" si="537"/>
        <v>0</v>
      </c>
      <c r="AM193" s="454">
        <f t="shared" si="537"/>
        <v>0</v>
      </c>
      <c r="AN193" s="454">
        <f t="shared" si="537"/>
        <v>0</v>
      </c>
      <c r="AO193" s="454">
        <f t="shared" si="537"/>
        <v>0</v>
      </c>
      <c r="AP193" s="454">
        <f t="shared" si="537"/>
        <v>0</v>
      </c>
      <c r="AQ193" s="454">
        <f t="shared" si="537"/>
        <v>0</v>
      </c>
      <c r="AR193" s="454">
        <f t="shared" si="537"/>
        <v>0</v>
      </c>
      <c r="AS193" s="454">
        <f t="shared" si="537"/>
        <v>0</v>
      </c>
      <c r="AT193" s="454">
        <f t="shared" si="537"/>
        <v>0</v>
      </c>
      <c r="AU193" s="454">
        <f t="shared" si="537"/>
        <v>0</v>
      </c>
      <c r="AV193" s="454">
        <f t="shared" si="537"/>
        <v>0</v>
      </c>
      <c r="AW193" s="454">
        <f t="shared" si="537"/>
        <v>0</v>
      </c>
      <c r="AX193" s="454">
        <f t="shared" si="537"/>
        <v>0</v>
      </c>
      <c r="AY193" s="454">
        <f t="shared" si="537"/>
        <v>0</v>
      </c>
      <c r="AZ193" s="454">
        <f t="shared" si="537"/>
        <v>0</v>
      </c>
      <c r="BA193" s="454">
        <f t="shared" si="537"/>
        <v>0</v>
      </c>
      <c r="BB193" s="454">
        <f t="shared" si="537"/>
        <v>0</v>
      </c>
      <c r="BC193" s="454">
        <f t="shared" si="537"/>
        <v>0</v>
      </c>
      <c r="BD193" s="454">
        <f t="shared" si="537"/>
        <v>0</v>
      </c>
      <c r="BE193" s="454">
        <f t="shared" si="537"/>
        <v>0</v>
      </c>
      <c r="BF193" s="454">
        <f t="shared" si="537"/>
        <v>0</v>
      </c>
      <c r="BG193" s="454">
        <f t="shared" si="537"/>
        <v>0</v>
      </c>
      <c r="BH193" s="454">
        <f t="shared" si="537"/>
        <v>0</v>
      </c>
      <c r="BI193" s="454">
        <f t="shared" si="537"/>
        <v>0</v>
      </c>
      <c r="BJ193" s="454">
        <f t="shared" si="537"/>
        <v>0</v>
      </c>
      <c r="BK193" s="454">
        <f t="shared" si="537"/>
        <v>0</v>
      </c>
      <c r="BL193" s="454">
        <f t="shared" si="537"/>
        <v>0</v>
      </c>
      <c r="BM193" s="454">
        <f t="shared" si="537"/>
        <v>0</v>
      </c>
      <c r="BN193" s="454">
        <f t="shared" si="537"/>
        <v>0</v>
      </c>
      <c r="BO193" s="454">
        <f t="shared" si="537"/>
        <v>0</v>
      </c>
      <c r="BP193" s="454">
        <f t="shared" si="537"/>
        <v>0</v>
      </c>
      <c r="BQ193" s="454">
        <f t="shared" si="537"/>
        <v>0</v>
      </c>
      <c r="BR193" s="454">
        <f t="shared" ref="BR193:EC193" si="538">IFERROR(BR163/BR133,0)</f>
        <v>0</v>
      </c>
      <c r="BS193" s="454">
        <f t="shared" si="538"/>
        <v>0</v>
      </c>
      <c r="BT193" s="454">
        <f t="shared" si="538"/>
        <v>0</v>
      </c>
      <c r="BU193" s="454">
        <f t="shared" si="538"/>
        <v>0</v>
      </c>
      <c r="BV193" s="454">
        <f t="shared" si="538"/>
        <v>0</v>
      </c>
      <c r="BW193" s="454">
        <f t="shared" si="538"/>
        <v>0</v>
      </c>
      <c r="BX193" s="454">
        <f t="shared" si="538"/>
        <v>0</v>
      </c>
      <c r="BY193" s="454">
        <f t="shared" si="538"/>
        <v>0</v>
      </c>
      <c r="BZ193" s="454">
        <f t="shared" si="538"/>
        <v>0</v>
      </c>
      <c r="CA193" s="454">
        <f t="shared" si="538"/>
        <v>0</v>
      </c>
      <c r="CB193" s="454">
        <f t="shared" si="538"/>
        <v>0</v>
      </c>
      <c r="CC193" s="454">
        <f t="shared" si="538"/>
        <v>0</v>
      </c>
      <c r="CD193" s="454">
        <f t="shared" si="538"/>
        <v>0</v>
      </c>
      <c r="CE193" s="454">
        <f t="shared" si="538"/>
        <v>0</v>
      </c>
      <c r="CF193" s="454">
        <f t="shared" si="538"/>
        <v>0</v>
      </c>
      <c r="CG193" s="454">
        <f t="shared" si="538"/>
        <v>0</v>
      </c>
      <c r="CH193" s="454">
        <f t="shared" si="538"/>
        <v>0</v>
      </c>
      <c r="CI193" s="454">
        <f t="shared" si="538"/>
        <v>0</v>
      </c>
      <c r="CJ193" s="454">
        <f t="shared" si="538"/>
        <v>0</v>
      </c>
      <c r="CK193" s="454">
        <f t="shared" si="538"/>
        <v>0</v>
      </c>
      <c r="CL193" s="454">
        <f t="shared" si="538"/>
        <v>0</v>
      </c>
      <c r="CM193" s="454">
        <f t="shared" si="538"/>
        <v>0</v>
      </c>
      <c r="CN193" s="454">
        <f t="shared" si="538"/>
        <v>0</v>
      </c>
      <c r="CO193" s="454">
        <f t="shared" si="538"/>
        <v>0</v>
      </c>
      <c r="CP193" s="454">
        <f t="shared" si="538"/>
        <v>0</v>
      </c>
      <c r="CQ193" s="454">
        <f t="shared" si="538"/>
        <v>0</v>
      </c>
      <c r="CR193" s="454">
        <f t="shared" si="538"/>
        <v>0</v>
      </c>
      <c r="CS193" s="454">
        <f t="shared" si="538"/>
        <v>0</v>
      </c>
      <c r="CT193" s="454">
        <f t="shared" si="538"/>
        <v>0</v>
      </c>
      <c r="CU193" s="454">
        <f t="shared" si="538"/>
        <v>0</v>
      </c>
      <c r="CV193" s="454">
        <f t="shared" si="538"/>
        <v>0</v>
      </c>
      <c r="CW193" s="454">
        <f t="shared" si="538"/>
        <v>0</v>
      </c>
      <c r="CX193" s="454">
        <f t="shared" si="538"/>
        <v>0</v>
      </c>
      <c r="CY193" s="454">
        <f t="shared" si="538"/>
        <v>0</v>
      </c>
      <c r="CZ193" s="454">
        <f t="shared" si="538"/>
        <v>0</v>
      </c>
      <c r="DA193" s="454">
        <f t="shared" si="538"/>
        <v>0</v>
      </c>
      <c r="DB193" s="454">
        <f t="shared" si="538"/>
        <v>0</v>
      </c>
      <c r="DC193" s="454">
        <f t="shared" si="538"/>
        <v>0</v>
      </c>
      <c r="DD193" s="454">
        <f t="shared" si="538"/>
        <v>0</v>
      </c>
      <c r="DE193" s="454">
        <f t="shared" si="538"/>
        <v>0</v>
      </c>
      <c r="DF193" s="454">
        <f t="shared" si="538"/>
        <v>0</v>
      </c>
      <c r="DG193" s="454">
        <f t="shared" si="538"/>
        <v>0</v>
      </c>
      <c r="DH193" s="454">
        <f t="shared" si="538"/>
        <v>0</v>
      </c>
      <c r="DI193" s="454">
        <f t="shared" si="538"/>
        <v>0</v>
      </c>
      <c r="DJ193" s="454">
        <f t="shared" si="538"/>
        <v>0</v>
      </c>
      <c r="DK193" s="454">
        <f t="shared" si="538"/>
        <v>0</v>
      </c>
      <c r="DL193" s="454">
        <f t="shared" si="538"/>
        <v>0</v>
      </c>
      <c r="DM193" s="454">
        <f t="shared" si="538"/>
        <v>0</v>
      </c>
      <c r="DN193" s="454">
        <f t="shared" si="538"/>
        <v>0</v>
      </c>
      <c r="DO193" s="454">
        <f t="shared" si="538"/>
        <v>0</v>
      </c>
      <c r="DP193" s="454">
        <f t="shared" si="538"/>
        <v>0</v>
      </c>
      <c r="DQ193" s="454">
        <f t="shared" si="538"/>
        <v>0</v>
      </c>
      <c r="DR193" s="454">
        <f t="shared" si="538"/>
        <v>0</v>
      </c>
      <c r="DS193" s="454">
        <f t="shared" si="538"/>
        <v>0</v>
      </c>
      <c r="DT193" s="454">
        <f t="shared" si="538"/>
        <v>0</v>
      </c>
      <c r="DU193" s="454">
        <f t="shared" si="538"/>
        <v>0</v>
      </c>
      <c r="DV193" s="454">
        <f t="shared" si="538"/>
        <v>0</v>
      </c>
      <c r="DW193" s="454">
        <f t="shared" si="538"/>
        <v>0</v>
      </c>
      <c r="DX193" s="454">
        <f t="shared" si="538"/>
        <v>0</v>
      </c>
      <c r="DY193" s="454">
        <f t="shared" si="538"/>
        <v>0</v>
      </c>
      <c r="DZ193" s="454">
        <f t="shared" si="538"/>
        <v>0</v>
      </c>
      <c r="EA193" s="454">
        <f t="shared" si="538"/>
        <v>0</v>
      </c>
      <c r="EB193" s="454">
        <f t="shared" si="538"/>
        <v>0</v>
      </c>
      <c r="EC193" s="454">
        <f t="shared" si="538"/>
        <v>0</v>
      </c>
      <c r="ED193" s="454">
        <f t="shared" ref="ED193:GE193" si="539">IFERROR(ED163/ED133,0)</f>
        <v>0</v>
      </c>
      <c r="EE193" s="454">
        <f t="shared" si="539"/>
        <v>0</v>
      </c>
      <c r="EF193" s="454">
        <f t="shared" si="539"/>
        <v>0</v>
      </c>
      <c r="EG193" s="454">
        <f t="shared" si="539"/>
        <v>0</v>
      </c>
      <c r="EH193" s="454">
        <f t="shared" si="539"/>
        <v>0</v>
      </c>
      <c r="EI193" s="454">
        <f t="shared" si="539"/>
        <v>0</v>
      </c>
      <c r="EJ193" s="454">
        <f t="shared" si="539"/>
        <v>0</v>
      </c>
      <c r="EK193" s="454">
        <f t="shared" si="539"/>
        <v>0</v>
      </c>
      <c r="EL193" s="454">
        <f t="shared" si="539"/>
        <v>0</v>
      </c>
      <c r="EM193" s="454">
        <f t="shared" si="539"/>
        <v>0</v>
      </c>
      <c r="EN193" s="454">
        <f t="shared" si="539"/>
        <v>0</v>
      </c>
      <c r="EO193" s="454">
        <f t="shared" si="539"/>
        <v>0</v>
      </c>
      <c r="EP193" s="454">
        <f t="shared" si="539"/>
        <v>0</v>
      </c>
      <c r="EQ193" s="454">
        <f t="shared" si="539"/>
        <v>0</v>
      </c>
      <c r="ER193" s="454">
        <f t="shared" si="539"/>
        <v>0</v>
      </c>
      <c r="ES193" s="454">
        <f t="shared" si="539"/>
        <v>0</v>
      </c>
      <c r="ET193" s="454">
        <f t="shared" si="539"/>
        <v>0</v>
      </c>
      <c r="EU193" s="454">
        <f t="shared" si="539"/>
        <v>0</v>
      </c>
      <c r="EV193" s="454">
        <f t="shared" si="539"/>
        <v>0</v>
      </c>
      <c r="EW193" s="454">
        <f t="shared" si="539"/>
        <v>0</v>
      </c>
      <c r="EX193" s="454">
        <f t="shared" si="539"/>
        <v>0</v>
      </c>
      <c r="EY193" s="454">
        <f t="shared" si="539"/>
        <v>0</v>
      </c>
      <c r="EZ193" s="454">
        <f t="shared" si="539"/>
        <v>0</v>
      </c>
      <c r="FA193" s="454">
        <f t="shared" si="539"/>
        <v>0</v>
      </c>
      <c r="FB193" s="454">
        <f t="shared" si="539"/>
        <v>0</v>
      </c>
      <c r="FC193" s="454">
        <f t="shared" si="539"/>
        <v>0</v>
      </c>
      <c r="FD193" s="454">
        <f t="shared" si="539"/>
        <v>0</v>
      </c>
      <c r="FE193" s="454">
        <f t="shared" si="539"/>
        <v>0</v>
      </c>
      <c r="FF193" s="454">
        <f t="shared" si="539"/>
        <v>0</v>
      </c>
      <c r="FG193" s="454">
        <f t="shared" si="539"/>
        <v>0</v>
      </c>
      <c r="FH193" s="454">
        <f t="shared" si="539"/>
        <v>0</v>
      </c>
      <c r="FI193" s="454">
        <f t="shared" si="539"/>
        <v>0</v>
      </c>
      <c r="FJ193" s="454">
        <f t="shared" si="539"/>
        <v>0</v>
      </c>
      <c r="FK193" s="454">
        <f t="shared" si="539"/>
        <v>0</v>
      </c>
      <c r="FL193" s="454">
        <f t="shared" si="539"/>
        <v>0</v>
      </c>
      <c r="FM193" s="454">
        <f t="shared" si="539"/>
        <v>0</v>
      </c>
      <c r="FN193" s="454">
        <f t="shared" si="539"/>
        <v>0</v>
      </c>
      <c r="FO193" s="454">
        <f t="shared" si="539"/>
        <v>0</v>
      </c>
      <c r="FP193" s="454">
        <f t="shared" si="539"/>
        <v>0</v>
      </c>
      <c r="FQ193" s="454">
        <f t="shared" si="539"/>
        <v>0</v>
      </c>
      <c r="FR193" s="454">
        <f t="shared" si="539"/>
        <v>0</v>
      </c>
      <c r="FS193" s="454">
        <f t="shared" si="539"/>
        <v>0</v>
      </c>
      <c r="FT193" s="454">
        <f t="shared" si="539"/>
        <v>0</v>
      </c>
      <c r="FU193" s="454">
        <f t="shared" si="539"/>
        <v>0</v>
      </c>
      <c r="FV193" s="454">
        <f t="shared" si="539"/>
        <v>0</v>
      </c>
      <c r="FW193" s="454">
        <f t="shared" si="539"/>
        <v>0</v>
      </c>
      <c r="FX193" s="454">
        <f t="shared" si="539"/>
        <v>0</v>
      </c>
      <c r="FY193" s="454">
        <f t="shared" si="539"/>
        <v>0</v>
      </c>
      <c r="FZ193" s="454">
        <f t="shared" si="539"/>
        <v>0</v>
      </c>
      <c r="GA193" s="454">
        <f t="shared" si="539"/>
        <v>0</v>
      </c>
      <c r="GB193" s="454">
        <f t="shared" si="539"/>
        <v>0</v>
      </c>
      <c r="GC193" s="454">
        <f t="shared" si="539"/>
        <v>0</v>
      </c>
      <c r="GD193" s="454">
        <f t="shared" si="539"/>
        <v>0</v>
      </c>
      <c r="GE193" s="454">
        <f t="shared" si="539"/>
        <v>0</v>
      </c>
    </row>
    <row r="194" spans="1:187" s="93" customFormat="1" ht="21" customHeight="1" outlineLevel="1">
      <c r="A194" s="43" t="str">
        <f>目录及说明!$C$3</f>
        <v>XX地区</v>
      </c>
      <c r="B194" s="43" t="str">
        <f>目录及说明!$C$4</f>
        <v>XX项目</v>
      </c>
      <c r="C194" s="95" t="str">
        <f t="shared" si="531"/>
        <v>类别3</v>
      </c>
      <c r="D194" s="853"/>
      <c r="E194" s="454">
        <f t="shared" ref="E194" si="540">IFERROR(E164/E134,0)</f>
        <v>0</v>
      </c>
      <c r="F194" s="454">
        <f t="shared" ref="F194:BQ194" si="541">IFERROR(F164/F134,0)</f>
        <v>0</v>
      </c>
      <c r="G194" s="454">
        <f t="shared" si="541"/>
        <v>0</v>
      </c>
      <c r="H194" s="454">
        <f t="shared" si="541"/>
        <v>0</v>
      </c>
      <c r="I194" s="454">
        <f t="shared" si="541"/>
        <v>0</v>
      </c>
      <c r="J194" s="454">
        <f t="shared" si="541"/>
        <v>0</v>
      </c>
      <c r="K194" s="454">
        <f t="shared" si="541"/>
        <v>0</v>
      </c>
      <c r="L194" s="454">
        <f t="shared" si="541"/>
        <v>0</v>
      </c>
      <c r="M194" s="454">
        <f t="shared" si="541"/>
        <v>0</v>
      </c>
      <c r="N194" s="454">
        <f t="shared" si="541"/>
        <v>0</v>
      </c>
      <c r="O194" s="454">
        <f t="shared" si="541"/>
        <v>0</v>
      </c>
      <c r="P194" s="454">
        <f t="shared" si="541"/>
        <v>0</v>
      </c>
      <c r="Q194" s="454">
        <f t="shared" si="541"/>
        <v>0</v>
      </c>
      <c r="R194" s="454">
        <f t="shared" si="541"/>
        <v>0</v>
      </c>
      <c r="S194" s="454">
        <f t="shared" si="541"/>
        <v>0</v>
      </c>
      <c r="T194" s="454">
        <f t="shared" si="541"/>
        <v>0</v>
      </c>
      <c r="U194" s="454">
        <f t="shared" si="541"/>
        <v>0</v>
      </c>
      <c r="V194" s="454">
        <f t="shared" si="541"/>
        <v>0</v>
      </c>
      <c r="W194" s="454">
        <f t="shared" si="541"/>
        <v>0</v>
      </c>
      <c r="X194" s="454">
        <f t="shared" si="541"/>
        <v>0</v>
      </c>
      <c r="Y194" s="454">
        <f t="shared" si="541"/>
        <v>0</v>
      </c>
      <c r="Z194" s="454">
        <f t="shared" si="541"/>
        <v>0</v>
      </c>
      <c r="AA194" s="454">
        <f t="shared" si="541"/>
        <v>0</v>
      </c>
      <c r="AB194" s="454">
        <f t="shared" si="541"/>
        <v>0</v>
      </c>
      <c r="AC194" s="454">
        <f t="shared" si="541"/>
        <v>0</v>
      </c>
      <c r="AD194" s="454">
        <f t="shared" si="541"/>
        <v>0</v>
      </c>
      <c r="AE194" s="454">
        <f t="shared" si="541"/>
        <v>0</v>
      </c>
      <c r="AF194" s="454">
        <f t="shared" si="541"/>
        <v>0</v>
      </c>
      <c r="AG194" s="454">
        <f t="shared" si="541"/>
        <v>0</v>
      </c>
      <c r="AH194" s="454">
        <f t="shared" si="541"/>
        <v>0</v>
      </c>
      <c r="AI194" s="454">
        <f t="shared" si="541"/>
        <v>0</v>
      </c>
      <c r="AJ194" s="454">
        <f t="shared" si="541"/>
        <v>0</v>
      </c>
      <c r="AK194" s="454">
        <f t="shared" si="541"/>
        <v>0</v>
      </c>
      <c r="AL194" s="454">
        <f t="shared" si="541"/>
        <v>0</v>
      </c>
      <c r="AM194" s="454">
        <f t="shared" si="541"/>
        <v>0</v>
      </c>
      <c r="AN194" s="454">
        <f t="shared" si="541"/>
        <v>0</v>
      </c>
      <c r="AO194" s="454">
        <f t="shared" si="541"/>
        <v>0</v>
      </c>
      <c r="AP194" s="454">
        <f t="shared" si="541"/>
        <v>0</v>
      </c>
      <c r="AQ194" s="454">
        <f t="shared" si="541"/>
        <v>0</v>
      </c>
      <c r="AR194" s="454">
        <f t="shared" si="541"/>
        <v>0</v>
      </c>
      <c r="AS194" s="454">
        <f t="shared" si="541"/>
        <v>0</v>
      </c>
      <c r="AT194" s="454">
        <f t="shared" si="541"/>
        <v>0</v>
      </c>
      <c r="AU194" s="454">
        <f t="shared" si="541"/>
        <v>0</v>
      </c>
      <c r="AV194" s="454">
        <f t="shared" si="541"/>
        <v>0</v>
      </c>
      <c r="AW194" s="454">
        <f t="shared" si="541"/>
        <v>0</v>
      </c>
      <c r="AX194" s="454">
        <f t="shared" si="541"/>
        <v>0</v>
      </c>
      <c r="AY194" s="454">
        <f t="shared" si="541"/>
        <v>0</v>
      </c>
      <c r="AZ194" s="454">
        <f t="shared" si="541"/>
        <v>0</v>
      </c>
      <c r="BA194" s="454">
        <f t="shared" si="541"/>
        <v>0</v>
      </c>
      <c r="BB194" s="454">
        <f t="shared" si="541"/>
        <v>0</v>
      </c>
      <c r="BC194" s="454">
        <f t="shared" si="541"/>
        <v>0</v>
      </c>
      <c r="BD194" s="454">
        <f t="shared" si="541"/>
        <v>0</v>
      </c>
      <c r="BE194" s="454">
        <f t="shared" si="541"/>
        <v>0</v>
      </c>
      <c r="BF194" s="454">
        <f t="shared" si="541"/>
        <v>0</v>
      </c>
      <c r="BG194" s="454">
        <f t="shared" si="541"/>
        <v>0</v>
      </c>
      <c r="BH194" s="454">
        <f t="shared" si="541"/>
        <v>0</v>
      </c>
      <c r="BI194" s="454">
        <f t="shared" si="541"/>
        <v>0</v>
      </c>
      <c r="BJ194" s="454">
        <f t="shared" si="541"/>
        <v>0</v>
      </c>
      <c r="BK194" s="454">
        <f t="shared" si="541"/>
        <v>0</v>
      </c>
      <c r="BL194" s="454">
        <f t="shared" si="541"/>
        <v>0</v>
      </c>
      <c r="BM194" s="454">
        <f t="shared" si="541"/>
        <v>0</v>
      </c>
      <c r="BN194" s="454">
        <f t="shared" si="541"/>
        <v>0</v>
      </c>
      <c r="BO194" s="454">
        <f t="shared" si="541"/>
        <v>0</v>
      </c>
      <c r="BP194" s="454">
        <f t="shared" si="541"/>
        <v>0</v>
      </c>
      <c r="BQ194" s="454">
        <f t="shared" si="541"/>
        <v>0</v>
      </c>
      <c r="BR194" s="454">
        <f t="shared" ref="BR194:EC194" si="542">IFERROR(BR164/BR134,0)</f>
        <v>0</v>
      </c>
      <c r="BS194" s="454">
        <f t="shared" si="542"/>
        <v>0</v>
      </c>
      <c r="BT194" s="454">
        <f t="shared" si="542"/>
        <v>0</v>
      </c>
      <c r="BU194" s="454">
        <f t="shared" si="542"/>
        <v>0</v>
      </c>
      <c r="BV194" s="454">
        <f t="shared" si="542"/>
        <v>0</v>
      </c>
      <c r="BW194" s="454">
        <f t="shared" si="542"/>
        <v>0</v>
      </c>
      <c r="BX194" s="454">
        <f t="shared" si="542"/>
        <v>0</v>
      </c>
      <c r="BY194" s="454">
        <f t="shared" si="542"/>
        <v>0</v>
      </c>
      <c r="BZ194" s="454">
        <f t="shared" si="542"/>
        <v>0</v>
      </c>
      <c r="CA194" s="454">
        <f t="shared" si="542"/>
        <v>0</v>
      </c>
      <c r="CB194" s="454">
        <f t="shared" si="542"/>
        <v>0</v>
      </c>
      <c r="CC194" s="454">
        <f t="shared" si="542"/>
        <v>0</v>
      </c>
      <c r="CD194" s="454">
        <f t="shared" si="542"/>
        <v>0</v>
      </c>
      <c r="CE194" s="454">
        <f t="shared" si="542"/>
        <v>0</v>
      </c>
      <c r="CF194" s="454">
        <f t="shared" si="542"/>
        <v>0</v>
      </c>
      <c r="CG194" s="454">
        <f t="shared" si="542"/>
        <v>0</v>
      </c>
      <c r="CH194" s="454">
        <f t="shared" si="542"/>
        <v>0</v>
      </c>
      <c r="CI194" s="454">
        <f t="shared" si="542"/>
        <v>0</v>
      </c>
      <c r="CJ194" s="454">
        <f t="shared" si="542"/>
        <v>0</v>
      </c>
      <c r="CK194" s="454">
        <f t="shared" si="542"/>
        <v>0</v>
      </c>
      <c r="CL194" s="454">
        <f t="shared" si="542"/>
        <v>0</v>
      </c>
      <c r="CM194" s="454">
        <f t="shared" si="542"/>
        <v>0</v>
      </c>
      <c r="CN194" s="454">
        <f t="shared" si="542"/>
        <v>0</v>
      </c>
      <c r="CO194" s="454">
        <f t="shared" si="542"/>
        <v>0</v>
      </c>
      <c r="CP194" s="454">
        <f t="shared" si="542"/>
        <v>0</v>
      </c>
      <c r="CQ194" s="454">
        <f t="shared" si="542"/>
        <v>0</v>
      </c>
      <c r="CR194" s="454">
        <f t="shared" si="542"/>
        <v>0</v>
      </c>
      <c r="CS194" s="454">
        <f t="shared" si="542"/>
        <v>0</v>
      </c>
      <c r="CT194" s="454">
        <f t="shared" si="542"/>
        <v>0</v>
      </c>
      <c r="CU194" s="454">
        <f t="shared" si="542"/>
        <v>0</v>
      </c>
      <c r="CV194" s="454">
        <f t="shared" si="542"/>
        <v>0</v>
      </c>
      <c r="CW194" s="454">
        <f t="shared" si="542"/>
        <v>0</v>
      </c>
      <c r="CX194" s="454">
        <f t="shared" si="542"/>
        <v>0</v>
      </c>
      <c r="CY194" s="454">
        <f t="shared" si="542"/>
        <v>0</v>
      </c>
      <c r="CZ194" s="454">
        <f t="shared" si="542"/>
        <v>0</v>
      </c>
      <c r="DA194" s="454">
        <f t="shared" si="542"/>
        <v>0</v>
      </c>
      <c r="DB194" s="454">
        <f t="shared" si="542"/>
        <v>0</v>
      </c>
      <c r="DC194" s="454">
        <f t="shared" si="542"/>
        <v>0</v>
      </c>
      <c r="DD194" s="454">
        <f t="shared" si="542"/>
        <v>0</v>
      </c>
      <c r="DE194" s="454">
        <f t="shared" si="542"/>
        <v>0</v>
      </c>
      <c r="DF194" s="454">
        <f t="shared" si="542"/>
        <v>0</v>
      </c>
      <c r="DG194" s="454">
        <f t="shared" si="542"/>
        <v>0</v>
      </c>
      <c r="DH194" s="454">
        <f t="shared" si="542"/>
        <v>0</v>
      </c>
      <c r="DI194" s="454">
        <f t="shared" si="542"/>
        <v>0</v>
      </c>
      <c r="DJ194" s="454">
        <f t="shared" si="542"/>
        <v>0</v>
      </c>
      <c r="DK194" s="454">
        <f t="shared" si="542"/>
        <v>0</v>
      </c>
      <c r="DL194" s="454">
        <f t="shared" si="542"/>
        <v>0</v>
      </c>
      <c r="DM194" s="454">
        <f t="shared" si="542"/>
        <v>0</v>
      </c>
      <c r="DN194" s="454">
        <f t="shared" si="542"/>
        <v>0</v>
      </c>
      <c r="DO194" s="454">
        <f t="shared" si="542"/>
        <v>0</v>
      </c>
      <c r="DP194" s="454">
        <f t="shared" si="542"/>
        <v>0</v>
      </c>
      <c r="DQ194" s="454">
        <f t="shared" si="542"/>
        <v>0</v>
      </c>
      <c r="DR194" s="454">
        <f t="shared" si="542"/>
        <v>0</v>
      </c>
      <c r="DS194" s="454">
        <f t="shared" si="542"/>
        <v>0</v>
      </c>
      <c r="DT194" s="454">
        <f t="shared" si="542"/>
        <v>0</v>
      </c>
      <c r="DU194" s="454">
        <f t="shared" si="542"/>
        <v>0</v>
      </c>
      <c r="DV194" s="454">
        <f t="shared" si="542"/>
        <v>0</v>
      </c>
      <c r="DW194" s="454">
        <f t="shared" si="542"/>
        <v>0</v>
      </c>
      <c r="DX194" s="454">
        <f t="shared" si="542"/>
        <v>0</v>
      </c>
      <c r="DY194" s="454">
        <f t="shared" si="542"/>
        <v>0</v>
      </c>
      <c r="DZ194" s="454">
        <f t="shared" si="542"/>
        <v>0</v>
      </c>
      <c r="EA194" s="454">
        <f t="shared" si="542"/>
        <v>0</v>
      </c>
      <c r="EB194" s="454">
        <f t="shared" si="542"/>
        <v>0</v>
      </c>
      <c r="EC194" s="454">
        <f t="shared" si="542"/>
        <v>0</v>
      </c>
      <c r="ED194" s="454">
        <f t="shared" ref="ED194:GE194" si="543">IFERROR(ED164/ED134,0)</f>
        <v>0</v>
      </c>
      <c r="EE194" s="454">
        <f t="shared" si="543"/>
        <v>0</v>
      </c>
      <c r="EF194" s="454">
        <f t="shared" si="543"/>
        <v>0</v>
      </c>
      <c r="EG194" s="454">
        <f t="shared" si="543"/>
        <v>0</v>
      </c>
      <c r="EH194" s="454">
        <f t="shared" si="543"/>
        <v>0</v>
      </c>
      <c r="EI194" s="454">
        <f t="shared" si="543"/>
        <v>0</v>
      </c>
      <c r="EJ194" s="454">
        <f t="shared" si="543"/>
        <v>0</v>
      </c>
      <c r="EK194" s="454">
        <f t="shared" si="543"/>
        <v>0</v>
      </c>
      <c r="EL194" s="454">
        <f t="shared" si="543"/>
        <v>0</v>
      </c>
      <c r="EM194" s="454">
        <f t="shared" si="543"/>
        <v>0</v>
      </c>
      <c r="EN194" s="454">
        <f t="shared" si="543"/>
        <v>0</v>
      </c>
      <c r="EO194" s="454">
        <f t="shared" si="543"/>
        <v>0</v>
      </c>
      <c r="EP194" s="454">
        <f t="shared" si="543"/>
        <v>0</v>
      </c>
      <c r="EQ194" s="454">
        <f t="shared" si="543"/>
        <v>0</v>
      </c>
      <c r="ER194" s="454">
        <f t="shared" si="543"/>
        <v>0</v>
      </c>
      <c r="ES194" s="454">
        <f t="shared" si="543"/>
        <v>0</v>
      </c>
      <c r="ET194" s="454">
        <f t="shared" si="543"/>
        <v>0</v>
      </c>
      <c r="EU194" s="454">
        <f t="shared" si="543"/>
        <v>0</v>
      </c>
      <c r="EV194" s="454">
        <f t="shared" si="543"/>
        <v>0</v>
      </c>
      <c r="EW194" s="454">
        <f t="shared" si="543"/>
        <v>0</v>
      </c>
      <c r="EX194" s="454">
        <f t="shared" si="543"/>
        <v>0</v>
      </c>
      <c r="EY194" s="454">
        <f t="shared" si="543"/>
        <v>0</v>
      </c>
      <c r="EZ194" s="454">
        <f t="shared" si="543"/>
        <v>0</v>
      </c>
      <c r="FA194" s="454">
        <f t="shared" si="543"/>
        <v>0</v>
      </c>
      <c r="FB194" s="454">
        <f t="shared" si="543"/>
        <v>0</v>
      </c>
      <c r="FC194" s="454">
        <f t="shared" si="543"/>
        <v>0</v>
      </c>
      <c r="FD194" s="454">
        <f t="shared" si="543"/>
        <v>0</v>
      </c>
      <c r="FE194" s="454">
        <f t="shared" si="543"/>
        <v>0</v>
      </c>
      <c r="FF194" s="454">
        <f t="shared" si="543"/>
        <v>0</v>
      </c>
      <c r="FG194" s="454">
        <f t="shared" si="543"/>
        <v>0</v>
      </c>
      <c r="FH194" s="454">
        <f t="shared" si="543"/>
        <v>0</v>
      </c>
      <c r="FI194" s="454">
        <f t="shared" si="543"/>
        <v>0</v>
      </c>
      <c r="FJ194" s="454">
        <f t="shared" si="543"/>
        <v>0</v>
      </c>
      <c r="FK194" s="454">
        <f t="shared" si="543"/>
        <v>0</v>
      </c>
      <c r="FL194" s="454">
        <f t="shared" si="543"/>
        <v>0</v>
      </c>
      <c r="FM194" s="454">
        <f t="shared" si="543"/>
        <v>0</v>
      </c>
      <c r="FN194" s="454">
        <f t="shared" si="543"/>
        <v>0</v>
      </c>
      <c r="FO194" s="454">
        <f t="shared" si="543"/>
        <v>0</v>
      </c>
      <c r="FP194" s="454">
        <f t="shared" si="543"/>
        <v>0</v>
      </c>
      <c r="FQ194" s="454">
        <f t="shared" si="543"/>
        <v>0</v>
      </c>
      <c r="FR194" s="454">
        <f t="shared" si="543"/>
        <v>0</v>
      </c>
      <c r="FS194" s="454">
        <f t="shared" si="543"/>
        <v>0</v>
      </c>
      <c r="FT194" s="454">
        <f t="shared" si="543"/>
        <v>0</v>
      </c>
      <c r="FU194" s="454">
        <f t="shared" si="543"/>
        <v>0</v>
      </c>
      <c r="FV194" s="454">
        <f t="shared" si="543"/>
        <v>0</v>
      </c>
      <c r="FW194" s="454">
        <f t="shared" si="543"/>
        <v>0</v>
      </c>
      <c r="FX194" s="454">
        <f t="shared" si="543"/>
        <v>0</v>
      </c>
      <c r="FY194" s="454">
        <f t="shared" si="543"/>
        <v>0</v>
      </c>
      <c r="FZ194" s="454">
        <f t="shared" si="543"/>
        <v>0</v>
      </c>
      <c r="GA194" s="454">
        <f t="shared" si="543"/>
        <v>0</v>
      </c>
      <c r="GB194" s="454">
        <f t="shared" si="543"/>
        <v>0</v>
      </c>
      <c r="GC194" s="454">
        <f t="shared" si="543"/>
        <v>0</v>
      </c>
      <c r="GD194" s="454">
        <f t="shared" si="543"/>
        <v>0</v>
      </c>
      <c r="GE194" s="454">
        <f t="shared" si="543"/>
        <v>0</v>
      </c>
    </row>
    <row r="195" spans="1:187" s="93" customFormat="1" ht="21" customHeight="1" outlineLevel="1">
      <c r="A195" s="43" t="str">
        <f>目录及说明!$C$3</f>
        <v>XX地区</v>
      </c>
      <c r="B195" s="43" t="str">
        <f>目录及说明!$C$4</f>
        <v>XX项目</v>
      </c>
      <c r="C195" s="94" t="str">
        <f t="shared" si="531"/>
        <v>类别4</v>
      </c>
      <c r="D195" s="853"/>
      <c r="E195" s="454">
        <f t="shared" ref="E195" si="544">IFERROR(E165/E135,0)</f>
        <v>0</v>
      </c>
      <c r="F195" s="454">
        <f t="shared" ref="F195:BQ195" si="545">IFERROR(F165/F135,0)</f>
        <v>0</v>
      </c>
      <c r="G195" s="454">
        <f t="shared" si="545"/>
        <v>0</v>
      </c>
      <c r="H195" s="454">
        <f t="shared" si="545"/>
        <v>0</v>
      </c>
      <c r="I195" s="454">
        <f t="shared" si="545"/>
        <v>0</v>
      </c>
      <c r="J195" s="454">
        <f t="shared" si="545"/>
        <v>0</v>
      </c>
      <c r="K195" s="454">
        <f t="shared" si="545"/>
        <v>0</v>
      </c>
      <c r="L195" s="454">
        <f t="shared" si="545"/>
        <v>0</v>
      </c>
      <c r="M195" s="454">
        <f t="shared" si="545"/>
        <v>0</v>
      </c>
      <c r="N195" s="454">
        <f t="shared" si="545"/>
        <v>0</v>
      </c>
      <c r="O195" s="454">
        <f t="shared" si="545"/>
        <v>0</v>
      </c>
      <c r="P195" s="454">
        <f t="shared" si="545"/>
        <v>0</v>
      </c>
      <c r="Q195" s="454">
        <f t="shared" si="545"/>
        <v>0</v>
      </c>
      <c r="R195" s="454">
        <f t="shared" si="545"/>
        <v>0</v>
      </c>
      <c r="S195" s="454">
        <f t="shared" si="545"/>
        <v>0</v>
      </c>
      <c r="T195" s="454">
        <f t="shared" si="545"/>
        <v>0</v>
      </c>
      <c r="U195" s="454">
        <f t="shared" si="545"/>
        <v>0</v>
      </c>
      <c r="V195" s="454">
        <f t="shared" si="545"/>
        <v>0</v>
      </c>
      <c r="W195" s="454">
        <f t="shared" si="545"/>
        <v>0</v>
      </c>
      <c r="X195" s="454">
        <f t="shared" si="545"/>
        <v>0</v>
      </c>
      <c r="Y195" s="454">
        <f t="shared" si="545"/>
        <v>0</v>
      </c>
      <c r="Z195" s="454">
        <f t="shared" si="545"/>
        <v>0</v>
      </c>
      <c r="AA195" s="454">
        <f t="shared" si="545"/>
        <v>0</v>
      </c>
      <c r="AB195" s="454">
        <f t="shared" si="545"/>
        <v>0</v>
      </c>
      <c r="AC195" s="454">
        <f t="shared" si="545"/>
        <v>0</v>
      </c>
      <c r="AD195" s="454">
        <f t="shared" si="545"/>
        <v>0</v>
      </c>
      <c r="AE195" s="454">
        <f t="shared" si="545"/>
        <v>0</v>
      </c>
      <c r="AF195" s="454">
        <f t="shared" si="545"/>
        <v>0</v>
      </c>
      <c r="AG195" s="454">
        <f t="shared" si="545"/>
        <v>0</v>
      </c>
      <c r="AH195" s="454">
        <f t="shared" si="545"/>
        <v>0</v>
      </c>
      <c r="AI195" s="454">
        <f t="shared" si="545"/>
        <v>0</v>
      </c>
      <c r="AJ195" s="454">
        <f t="shared" si="545"/>
        <v>0</v>
      </c>
      <c r="AK195" s="454">
        <f t="shared" si="545"/>
        <v>0</v>
      </c>
      <c r="AL195" s="454">
        <f t="shared" si="545"/>
        <v>0</v>
      </c>
      <c r="AM195" s="454">
        <f t="shared" si="545"/>
        <v>0</v>
      </c>
      <c r="AN195" s="454">
        <f t="shared" si="545"/>
        <v>0</v>
      </c>
      <c r="AO195" s="454">
        <f t="shared" si="545"/>
        <v>0</v>
      </c>
      <c r="AP195" s="454">
        <f t="shared" si="545"/>
        <v>0</v>
      </c>
      <c r="AQ195" s="454">
        <f t="shared" si="545"/>
        <v>0</v>
      </c>
      <c r="AR195" s="454">
        <f t="shared" si="545"/>
        <v>0</v>
      </c>
      <c r="AS195" s="454">
        <f t="shared" si="545"/>
        <v>0</v>
      </c>
      <c r="AT195" s="454">
        <f t="shared" si="545"/>
        <v>0</v>
      </c>
      <c r="AU195" s="454">
        <f t="shared" si="545"/>
        <v>0</v>
      </c>
      <c r="AV195" s="454">
        <f t="shared" si="545"/>
        <v>0</v>
      </c>
      <c r="AW195" s="454">
        <f t="shared" si="545"/>
        <v>0</v>
      </c>
      <c r="AX195" s="454">
        <f t="shared" si="545"/>
        <v>0</v>
      </c>
      <c r="AY195" s="454">
        <f t="shared" si="545"/>
        <v>0</v>
      </c>
      <c r="AZ195" s="454">
        <f t="shared" si="545"/>
        <v>0</v>
      </c>
      <c r="BA195" s="454">
        <f t="shared" si="545"/>
        <v>0</v>
      </c>
      <c r="BB195" s="454">
        <f t="shared" si="545"/>
        <v>0</v>
      </c>
      <c r="BC195" s="454">
        <f t="shared" si="545"/>
        <v>0</v>
      </c>
      <c r="BD195" s="454">
        <f t="shared" si="545"/>
        <v>0</v>
      </c>
      <c r="BE195" s="454">
        <f t="shared" si="545"/>
        <v>0</v>
      </c>
      <c r="BF195" s="454">
        <f t="shared" si="545"/>
        <v>0</v>
      </c>
      <c r="BG195" s="454">
        <f t="shared" si="545"/>
        <v>0</v>
      </c>
      <c r="BH195" s="454">
        <f t="shared" si="545"/>
        <v>0</v>
      </c>
      <c r="BI195" s="454">
        <f t="shared" si="545"/>
        <v>0</v>
      </c>
      <c r="BJ195" s="454">
        <f t="shared" si="545"/>
        <v>0</v>
      </c>
      <c r="BK195" s="454">
        <f t="shared" si="545"/>
        <v>0</v>
      </c>
      <c r="BL195" s="454">
        <f t="shared" si="545"/>
        <v>0</v>
      </c>
      <c r="BM195" s="454">
        <f t="shared" si="545"/>
        <v>0</v>
      </c>
      <c r="BN195" s="454">
        <f t="shared" si="545"/>
        <v>0</v>
      </c>
      <c r="BO195" s="454">
        <f t="shared" si="545"/>
        <v>0</v>
      </c>
      <c r="BP195" s="454">
        <f t="shared" si="545"/>
        <v>0</v>
      </c>
      <c r="BQ195" s="454">
        <f t="shared" si="545"/>
        <v>0</v>
      </c>
      <c r="BR195" s="454">
        <f t="shared" ref="BR195:EC195" si="546">IFERROR(BR165/BR135,0)</f>
        <v>0</v>
      </c>
      <c r="BS195" s="454">
        <f t="shared" si="546"/>
        <v>0</v>
      </c>
      <c r="BT195" s="454">
        <f t="shared" si="546"/>
        <v>0</v>
      </c>
      <c r="BU195" s="454">
        <f t="shared" si="546"/>
        <v>0</v>
      </c>
      <c r="BV195" s="454">
        <f t="shared" si="546"/>
        <v>0</v>
      </c>
      <c r="BW195" s="454">
        <f t="shared" si="546"/>
        <v>0</v>
      </c>
      <c r="BX195" s="454">
        <f t="shared" si="546"/>
        <v>0</v>
      </c>
      <c r="BY195" s="454">
        <f t="shared" si="546"/>
        <v>0</v>
      </c>
      <c r="BZ195" s="454">
        <f t="shared" si="546"/>
        <v>0</v>
      </c>
      <c r="CA195" s="454">
        <f t="shared" si="546"/>
        <v>0</v>
      </c>
      <c r="CB195" s="454">
        <f t="shared" si="546"/>
        <v>0</v>
      </c>
      <c r="CC195" s="454">
        <f t="shared" si="546"/>
        <v>0</v>
      </c>
      <c r="CD195" s="454">
        <f t="shared" si="546"/>
        <v>0</v>
      </c>
      <c r="CE195" s="454">
        <f t="shared" si="546"/>
        <v>0</v>
      </c>
      <c r="CF195" s="454">
        <f t="shared" si="546"/>
        <v>0</v>
      </c>
      <c r="CG195" s="454">
        <f t="shared" si="546"/>
        <v>0</v>
      </c>
      <c r="CH195" s="454">
        <f t="shared" si="546"/>
        <v>0</v>
      </c>
      <c r="CI195" s="454">
        <f t="shared" si="546"/>
        <v>0</v>
      </c>
      <c r="CJ195" s="454">
        <f t="shared" si="546"/>
        <v>0</v>
      </c>
      <c r="CK195" s="454">
        <f t="shared" si="546"/>
        <v>0</v>
      </c>
      <c r="CL195" s="454">
        <f t="shared" si="546"/>
        <v>0</v>
      </c>
      <c r="CM195" s="454">
        <f t="shared" si="546"/>
        <v>0</v>
      </c>
      <c r="CN195" s="454">
        <f t="shared" si="546"/>
        <v>0</v>
      </c>
      <c r="CO195" s="454">
        <f t="shared" si="546"/>
        <v>0</v>
      </c>
      <c r="CP195" s="454">
        <f t="shared" si="546"/>
        <v>0</v>
      </c>
      <c r="CQ195" s="454">
        <f t="shared" si="546"/>
        <v>0</v>
      </c>
      <c r="CR195" s="454">
        <f t="shared" si="546"/>
        <v>0</v>
      </c>
      <c r="CS195" s="454">
        <f t="shared" si="546"/>
        <v>0</v>
      </c>
      <c r="CT195" s="454">
        <f t="shared" si="546"/>
        <v>0</v>
      </c>
      <c r="CU195" s="454">
        <f t="shared" si="546"/>
        <v>0</v>
      </c>
      <c r="CV195" s="454">
        <f t="shared" si="546"/>
        <v>0</v>
      </c>
      <c r="CW195" s="454">
        <f t="shared" si="546"/>
        <v>0</v>
      </c>
      <c r="CX195" s="454">
        <f t="shared" si="546"/>
        <v>0</v>
      </c>
      <c r="CY195" s="454">
        <f t="shared" si="546"/>
        <v>0</v>
      </c>
      <c r="CZ195" s="454">
        <f t="shared" si="546"/>
        <v>0</v>
      </c>
      <c r="DA195" s="454">
        <f t="shared" si="546"/>
        <v>0</v>
      </c>
      <c r="DB195" s="454">
        <f t="shared" si="546"/>
        <v>0</v>
      </c>
      <c r="DC195" s="454">
        <f t="shared" si="546"/>
        <v>0</v>
      </c>
      <c r="DD195" s="454">
        <f t="shared" si="546"/>
        <v>0</v>
      </c>
      <c r="DE195" s="454">
        <f t="shared" si="546"/>
        <v>0</v>
      </c>
      <c r="DF195" s="454">
        <f t="shared" si="546"/>
        <v>0</v>
      </c>
      <c r="DG195" s="454">
        <f t="shared" si="546"/>
        <v>0</v>
      </c>
      <c r="DH195" s="454">
        <f t="shared" si="546"/>
        <v>0</v>
      </c>
      <c r="DI195" s="454">
        <f t="shared" si="546"/>
        <v>0</v>
      </c>
      <c r="DJ195" s="454">
        <f t="shared" si="546"/>
        <v>0</v>
      </c>
      <c r="DK195" s="454">
        <f t="shared" si="546"/>
        <v>0</v>
      </c>
      <c r="DL195" s="454">
        <f t="shared" si="546"/>
        <v>0</v>
      </c>
      <c r="DM195" s="454">
        <f t="shared" si="546"/>
        <v>0</v>
      </c>
      <c r="DN195" s="454">
        <f t="shared" si="546"/>
        <v>0</v>
      </c>
      <c r="DO195" s="454">
        <f t="shared" si="546"/>
        <v>0</v>
      </c>
      <c r="DP195" s="454">
        <f t="shared" si="546"/>
        <v>0</v>
      </c>
      <c r="DQ195" s="454">
        <f t="shared" si="546"/>
        <v>0</v>
      </c>
      <c r="DR195" s="454">
        <f t="shared" si="546"/>
        <v>0</v>
      </c>
      <c r="DS195" s="454">
        <f t="shared" si="546"/>
        <v>0</v>
      </c>
      <c r="DT195" s="454">
        <f t="shared" si="546"/>
        <v>0</v>
      </c>
      <c r="DU195" s="454">
        <f t="shared" si="546"/>
        <v>0</v>
      </c>
      <c r="DV195" s="454">
        <f t="shared" si="546"/>
        <v>0</v>
      </c>
      <c r="DW195" s="454">
        <f t="shared" si="546"/>
        <v>0</v>
      </c>
      <c r="DX195" s="454">
        <f t="shared" si="546"/>
        <v>0</v>
      </c>
      <c r="DY195" s="454">
        <f t="shared" si="546"/>
        <v>0</v>
      </c>
      <c r="DZ195" s="454">
        <f t="shared" si="546"/>
        <v>0</v>
      </c>
      <c r="EA195" s="454">
        <f t="shared" si="546"/>
        <v>0</v>
      </c>
      <c r="EB195" s="454">
        <f t="shared" si="546"/>
        <v>0</v>
      </c>
      <c r="EC195" s="454">
        <f t="shared" si="546"/>
        <v>0</v>
      </c>
      <c r="ED195" s="454">
        <f t="shared" ref="ED195:GE195" si="547">IFERROR(ED165/ED135,0)</f>
        <v>0</v>
      </c>
      <c r="EE195" s="454">
        <f t="shared" si="547"/>
        <v>0</v>
      </c>
      <c r="EF195" s="454">
        <f t="shared" si="547"/>
        <v>0</v>
      </c>
      <c r="EG195" s="454">
        <f t="shared" si="547"/>
        <v>0</v>
      </c>
      <c r="EH195" s="454">
        <f t="shared" si="547"/>
        <v>0</v>
      </c>
      <c r="EI195" s="454">
        <f t="shared" si="547"/>
        <v>0</v>
      </c>
      <c r="EJ195" s="454">
        <f t="shared" si="547"/>
        <v>0</v>
      </c>
      <c r="EK195" s="454">
        <f t="shared" si="547"/>
        <v>0</v>
      </c>
      <c r="EL195" s="454">
        <f t="shared" si="547"/>
        <v>0</v>
      </c>
      <c r="EM195" s="454">
        <f t="shared" si="547"/>
        <v>0</v>
      </c>
      <c r="EN195" s="454">
        <f t="shared" si="547"/>
        <v>0</v>
      </c>
      <c r="EO195" s="454">
        <f t="shared" si="547"/>
        <v>0</v>
      </c>
      <c r="EP195" s="454">
        <f t="shared" si="547"/>
        <v>0</v>
      </c>
      <c r="EQ195" s="454">
        <f t="shared" si="547"/>
        <v>0</v>
      </c>
      <c r="ER195" s="454">
        <f t="shared" si="547"/>
        <v>0</v>
      </c>
      <c r="ES195" s="454">
        <f t="shared" si="547"/>
        <v>0</v>
      </c>
      <c r="ET195" s="454">
        <f t="shared" si="547"/>
        <v>0</v>
      </c>
      <c r="EU195" s="454">
        <f t="shared" si="547"/>
        <v>0</v>
      </c>
      <c r="EV195" s="454">
        <f t="shared" si="547"/>
        <v>0</v>
      </c>
      <c r="EW195" s="454">
        <f t="shared" si="547"/>
        <v>0</v>
      </c>
      <c r="EX195" s="454">
        <f t="shared" si="547"/>
        <v>0</v>
      </c>
      <c r="EY195" s="454">
        <f t="shared" si="547"/>
        <v>0</v>
      </c>
      <c r="EZ195" s="454">
        <f t="shared" si="547"/>
        <v>0</v>
      </c>
      <c r="FA195" s="454">
        <f t="shared" si="547"/>
        <v>0</v>
      </c>
      <c r="FB195" s="454">
        <f t="shared" si="547"/>
        <v>0</v>
      </c>
      <c r="FC195" s="454">
        <f t="shared" si="547"/>
        <v>0</v>
      </c>
      <c r="FD195" s="454">
        <f t="shared" si="547"/>
        <v>0</v>
      </c>
      <c r="FE195" s="454">
        <f t="shared" si="547"/>
        <v>0</v>
      </c>
      <c r="FF195" s="454">
        <f t="shared" si="547"/>
        <v>0</v>
      </c>
      <c r="FG195" s="454">
        <f t="shared" si="547"/>
        <v>0</v>
      </c>
      <c r="FH195" s="454">
        <f t="shared" si="547"/>
        <v>0</v>
      </c>
      <c r="FI195" s="454">
        <f t="shared" si="547"/>
        <v>0</v>
      </c>
      <c r="FJ195" s="454">
        <f t="shared" si="547"/>
        <v>0</v>
      </c>
      <c r="FK195" s="454">
        <f t="shared" si="547"/>
        <v>0</v>
      </c>
      <c r="FL195" s="454">
        <f t="shared" si="547"/>
        <v>0</v>
      </c>
      <c r="FM195" s="454">
        <f t="shared" si="547"/>
        <v>0</v>
      </c>
      <c r="FN195" s="454">
        <f t="shared" si="547"/>
        <v>0</v>
      </c>
      <c r="FO195" s="454">
        <f t="shared" si="547"/>
        <v>0</v>
      </c>
      <c r="FP195" s="454">
        <f t="shared" si="547"/>
        <v>0</v>
      </c>
      <c r="FQ195" s="454">
        <f t="shared" si="547"/>
        <v>0</v>
      </c>
      <c r="FR195" s="454">
        <f t="shared" si="547"/>
        <v>0</v>
      </c>
      <c r="FS195" s="454">
        <f t="shared" si="547"/>
        <v>0</v>
      </c>
      <c r="FT195" s="454">
        <f t="shared" si="547"/>
        <v>0</v>
      </c>
      <c r="FU195" s="454">
        <f t="shared" si="547"/>
        <v>0</v>
      </c>
      <c r="FV195" s="454">
        <f t="shared" si="547"/>
        <v>0</v>
      </c>
      <c r="FW195" s="454">
        <f t="shared" si="547"/>
        <v>0</v>
      </c>
      <c r="FX195" s="454">
        <f t="shared" si="547"/>
        <v>0</v>
      </c>
      <c r="FY195" s="454">
        <f t="shared" si="547"/>
        <v>0</v>
      </c>
      <c r="FZ195" s="454">
        <f t="shared" si="547"/>
        <v>0</v>
      </c>
      <c r="GA195" s="454">
        <f t="shared" si="547"/>
        <v>0</v>
      </c>
      <c r="GB195" s="454">
        <f t="shared" si="547"/>
        <v>0</v>
      </c>
      <c r="GC195" s="454">
        <f t="shared" si="547"/>
        <v>0</v>
      </c>
      <c r="GD195" s="454">
        <f t="shared" si="547"/>
        <v>0</v>
      </c>
      <c r="GE195" s="454">
        <f t="shared" si="547"/>
        <v>0</v>
      </c>
    </row>
    <row r="196" spans="1:187" s="93" customFormat="1" ht="21" customHeight="1">
      <c r="A196" s="43" t="str">
        <f>目录及说明!$C$3</f>
        <v>XX地区</v>
      </c>
      <c r="B196" s="43" t="str">
        <f>目录及说明!$C$4</f>
        <v>XX项目</v>
      </c>
      <c r="C196" s="92" t="s">
        <v>6</v>
      </c>
      <c r="D196" s="853"/>
      <c r="E196" s="51">
        <f t="shared" ref="E196" si="548">IFERROR(E166/E136,0)</f>
        <v>0</v>
      </c>
      <c r="F196" s="51">
        <f t="shared" ref="F196:BQ196" si="549">IFERROR(F166/F136,0)</f>
        <v>0</v>
      </c>
      <c r="G196" s="51">
        <f t="shared" si="549"/>
        <v>0</v>
      </c>
      <c r="H196" s="51">
        <f t="shared" si="549"/>
        <v>0</v>
      </c>
      <c r="I196" s="51">
        <f t="shared" si="549"/>
        <v>0</v>
      </c>
      <c r="J196" s="51">
        <f t="shared" si="549"/>
        <v>0</v>
      </c>
      <c r="K196" s="51">
        <f t="shared" si="549"/>
        <v>0</v>
      </c>
      <c r="L196" s="51">
        <f t="shared" si="549"/>
        <v>0</v>
      </c>
      <c r="M196" s="51">
        <f t="shared" si="549"/>
        <v>0</v>
      </c>
      <c r="N196" s="51">
        <f t="shared" si="549"/>
        <v>0</v>
      </c>
      <c r="O196" s="51">
        <f t="shared" si="549"/>
        <v>0</v>
      </c>
      <c r="P196" s="51">
        <f t="shared" si="549"/>
        <v>0</v>
      </c>
      <c r="Q196" s="51">
        <f t="shared" si="549"/>
        <v>0</v>
      </c>
      <c r="R196" s="51">
        <f t="shared" si="549"/>
        <v>0</v>
      </c>
      <c r="S196" s="51">
        <f t="shared" si="549"/>
        <v>0</v>
      </c>
      <c r="T196" s="51">
        <f t="shared" si="549"/>
        <v>0</v>
      </c>
      <c r="U196" s="51">
        <f t="shared" si="549"/>
        <v>0</v>
      </c>
      <c r="V196" s="51">
        <f t="shared" si="549"/>
        <v>0</v>
      </c>
      <c r="W196" s="51">
        <f t="shared" si="549"/>
        <v>0</v>
      </c>
      <c r="X196" s="51">
        <f t="shared" si="549"/>
        <v>0</v>
      </c>
      <c r="Y196" s="51">
        <f t="shared" si="549"/>
        <v>0</v>
      </c>
      <c r="Z196" s="51">
        <f t="shared" si="549"/>
        <v>0</v>
      </c>
      <c r="AA196" s="51">
        <f t="shared" si="549"/>
        <v>0</v>
      </c>
      <c r="AB196" s="51">
        <f t="shared" si="549"/>
        <v>0</v>
      </c>
      <c r="AC196" s="51">
        <f t="shared" si="549"/>
        <v>0</v>
      </c>
      <c r="AD196" s="51">
        <f t="shared" si="549"/>
        <v>0</v>
      </c>
      <c r="AE196" s="51">
        <f t="shared" si="549"/>
        <v>0</v>
      </c>
      <c r="AF196" s="51">
        <f t="shared" si="549"/>
        <v>0</v>
      </c>
      <c r="AG196" s="51">
        <f t="shared" si="549"/>
        <v>0</v>
      </c>
      <c r="AH196" s="51">
        <f t="shared" si="549"/>
        <v>0</v>
      </c>
      <c r="AI196" s="51">
        <f t="shared" si="549"/>
        <v>0</v>
      </c>
      <c r="AJ196" s="51">
        <f t="shared" si="549"/>
        <v>0</v>
      </c>
      <c r="AK196" s="51">
        <f t="shared" si="549"/>
        <v>0</v>
      </c>
      <c r="AL196" s="51">
        <f t="shared" si="549"/>
        <v>0</v>
      </c>
      <c r="AM196" s="51">
        <f t="shared" si="549"/>
        <v>0</v>
      </c>
      <c r="AN196" s="51">
        <f t="shared" si="549"/>
        <v>0</v>
      </c>
      <c r="AO196" s="51">
        <f t="shared" si="549"/>
        <v>0</v>
      </c>
      <c r="AP196" s="51">
        <f t="shared" si="549"/>
        <v>0</v>
      </c>
      <c r="AQ196" s="51">
        <f t="shared" si="549"/>
        <v>0</v>
      </c>
      <c r="AR196" s="51">
        <f t="shared" si="549"/>
        <v>0</v>
      </c>
      <c r="AS196" s="51">
        <f t="shared" si="549"/>
        <v>0</v>
      </c>
      <c r="AT196" s="51">
        <f t="shared" si="549"/>
        <v>0</v>
      </c>
      <c r="AU196" s="51">
        <f t="shared" si="549"/>
        <v>0</v>
      </c>
      <c r="AV196" s="51">
        <f t="shared" si="549"/>
        <v>0</v>
      </c>
      <c r="AW196" s="51">
        <f t="shared" si="549"/>
        <v>0</v>
      </c>
      <c r="AX196" s="51">
        <f t="shared" si="549"/>
        <v>0</v>
      </c>
      <c r="AY196" s="51">
        <f t="shared" si="549"/>
        <v>0</v>
      </c>
      <c r="AZ196" s="51">
        <f t="shared" si="549"/>
        <v>0</v>
      </c>
      <c r="BA196" s="51">
        <f t="shared" si="549"/>
        <v>0</v>
      </c>
      <c r="BB196" s="51">
        <f t="shared" si="549"/>
        <v>0</v>
      </c>
      <c r="BC196" s="51">
        <f t="shared" si="549"/>
        <v>0</v>
      </c>
      <c r="BD196" s="51">
        <f t="shared" si="549"/>
        <v>0</v>
      </c>
      <c r="BE196" s="51">
        <f t="shared" si="549"/>
        <v>0</v>
      </c>
      <c r="BF196" s="51">
        <f t="shared" si="549"/>
        <v>0</v>
      </c>
      <c r="BG196" s="51">
        <f t="shared" si="549"/>
        <v>0</v>
      </c>
      <c r="BH196" s="51">
        <f t="shared" si="549"/>
        <v>0</v>
      </c>
      <c r="BI196" s="51">
        <f t="shared" si="549"/>
        <v>0</v>
      </c>
      <c r="BJ196" s="51">
        <f t="shared" si="549"/>
        <v>0</v>
      </c>
      <c r="BK196" s="51">
        <f t="shared" si="549"/>
        <v>0</v>
      </c>
      <c r="BL196" s="51">
        <f t="shared" si="549"/>
        <v>0</v>
      </c>
      <c r="BM196" s="51">
        <f t="shared" si="549"/>
        <v>0</v>
      </c>
      <c r="BN196" s="51">
        <f t="shared" si="549"/>
        <v>0</v>
      </c>
      <c r="BO196" s="51">
        <f t="shared" si="549"/>
        <v>0</v>
      </c>
      <c r="BP196" s="51">
        <f t="shared" si="549"/>
        <v>0</v>
      </c>
      <c r="BQ196" s="51">
        <f t="shared" si="549"/>
        <v>0</v>
      </c>
      <c r="BR196" s="51">
        <f t="shared" ref="BR196:EC196" si="550">IFERROR(BR166/BR136,0)</f>
        <v>0</v>
      </c>
      <c r="BS196" s="51">
        <f t="shared" si="550"/>
        <v>0</v>
      </c>
      <c r="BT196" s="51">
        <f t="shared" si="550"/>
        <v>0</v>
      </c>
      <c r="BU196" s="51">
        <f t="shared" si="550"/>
        <v>0</v>
      </c>
      <c r="BV196" s="51">
        <f t="shared" si="550"/>
        <v>0</v>
      </c>
      <c r="BW196" s="51">
        <f t="shared" si="550"/>
        <v>0</v>
      </c>
      <c r="BX196" s="51">
        <f t="shared" si="550"/>
        <v>0</v>
      </c>
      <c r="BY196" s="51">
        <f t="shared" si="550"/>
        <v>0</v>
      </c>
      <c r="BZ196" s="51">
        <f t="shared" si="550"/>
        <v>0</v>
      </c>
      <c r="CA196" s="51">
        <f t="shared" si="550"/>
        <v>0</v>
      </c>
      <c r="CB196" s="51">
        <f t="shared" si="550"/>
        <v>0</v>
      </c>
      <c r="CC196" s="51">
        <f t="shared" si="550"/>
        <v>0</v>
      </c>
      <c r="CD196" s="51">
        <f t="shared" si="550"/>
        <v>0</v>
      </c>
      <c r="CE196" s="51">
        <f t="shared" si="550"/>
        <v>0</v>
      </c>
      <c r="CF196" s="51">
        <f t="shared" si="550"/>
        <v>0</v>
      </c>
      <c r="CG196" s="51">
        <f t="shared" si="550"/>
        <v>0</v>
      </c>
      <c r="CH196" s="51">
        <f t="shared" si="550"/>
        <v>0</v>
      </c>
      <c r="CI196" s="51">
        <f t="shared" si="550"/>
        <v>0</v>
      </c>
      <c r="CJ196" s="51">
        <f t="shared" si="550"/>
        <v>0</v>
      </c>
      <c r="CK196" s="51">
        <f t="shared" si="550"/>
        <v>0</v>
      </c>
      <c r="CL196" s="51">
        <f t="shared" si="550"/>
        <v>0</v>
      </c>
      <c r="CM196" s="51">
        <f t="shared" si="550"/>
        <v>0</v>
      </c>
      <c r="CN196" s="51">
        <f t="shared" si="550"/>
        <v>0</v>
      </c>
      <c r="CO196" s="51">
        <f t="shared" si="550"/>
        <v>0</v>
      </c>
      <c r="CP196" s="51">
        <f t="shared" si="550"/>
        <v>0</v>
      </c>
      <c r="CQ196" s="51">
        <f t="shared" si="550"/>
        <v>0</v>
      </c>
      <c r="CR196" s="51">
        <f t="shared" si="550"/>
        <v>0</v>
      </c>
      <c r="CS196" s="51">
        <f t="shared" si="550"/>
        <v>0</v>
      </c>
      <c r="CT196" s="51">
        <f t="shared" si="550"/>
        <v>0</v>
      </c>
      <c r="CU196" s="51">
        <f t="shared" si="550"/>
        <v>0</v>
      </c>
      <c r="CV196" s="51">
        <f t="shared" si="550"/>
        <v>0</v>
      </c>
      <c r="CW196" s="51">
        <f t="shared" si="550"/>
        <v>0</v>
      </c>
      <c r="CX196" s="51">
        <f t="shared" si="550"/>
        <v>0</v>
      </c>
      <c r="CY196" s="51">
        <f t="shared" si="550"/>
        <v>0</v>
      </c>
      <c r="CZ196" s="51">
        <f t="shared" si="550"/>
        <v>0</v>
      </c>
      <c r="DA196" s="51">
        <f t="shared" si="550"/>
        <v>0</v>
      </c>
      <c r="DB196" s="51">
        <f t="shared" si="550"/>
        <v>0</v>
      </c>
      <c r="DC196" s="51">
        <f t="shared" si="550"/>
        <v>0</v>
      </c>
      <c r="DD196" s="51">
        <f t="shared" si="550"/>
        <v>0</v>
      </c>
      <c r="DE196" s="51">
        <f t="shared" si="550"/>
        <v>0</v>
      </c>
      <c r="DF196" s="51">
        <f t="shared" si="550"/>
        <v>0</v>
      </c>
      <c r="DG196" s="51">
        <f t="shared" si="550"/>
        <v>0</v>
      </c>
      <c r="DH196" s="51">
        <f t="shared" si="550"/>
        <v>0</v>
      </c>
      <c r="DI196" s="51">
        <f t="shared" si="550"/>
        <v>0</v>
      </c>
      <c r="DJ196" s="51">
        <f t="shared" si="550"/>
        <v>0</v>
      </c>
      <c r="DK196" s="51">
        <f t="shared" si="550"/>
        <v>0</v>
      </c>
      <c r="DL196" s="51">
        <f t="shared" si="550"/>
        <v>0</v>
      </c>
      <c r="DM196" s="51">
        <f t="shared" si="550"/>
        <v>0</v>
      </c>
      <c r="DN196" s="51">
        <f t="shared" si="550"/>
        <v>0</v>
      </c>
      <c r="DO196" s="51">
        <f t="shared" si="550"/>
        <v>0</v>
      </c>
      <c r="DP196" s="51">
        <f t="shared" si="550"/>
        <v>0</v>
      </c>
      <c r="DQ196" s="51">
        <f t="shared" si="550"/>
        <v>0</v>
      </c>
      <c r="DR196" s="51">
        <f t="shared" si="550"/>
        <v>0</v>
      </c>
      <c r="DS196" s="51">
        <f t="shared" si="550"/>
        <v>0</v>
      </c>
      <c r="DT196" s="51">
        <f t="shared" si="550"/>
        <v>0</v>
      </c>
      <c r="DU196" s="51">
        <f t="shared" si="550"/>
        <v>0</v>
      </c>
      <c r="DV196" s="51">
        <f t="shared" si="550"/>
        <v>0</v>
      </c>
      <c r="DW196" s="51">
        <f t="shared" si="550"/>
        <v>0</v>
      </c>
      <c r="DX196" s="51">
        <f t="shared" si="550"/>
        <v>0</v>
      </c>
      <c r="DY196" s="51">
        <f t="shared" si="550"/>
        <v>0</v>
      </c>
      <c r="DZ196" s="51">
        <f t="shared" si="550"/>
        <v>0</v>
      </c>
      <c r="EA196" s="51">
        <f t="shared" si="550"/>
        <v>0</v>
      </c>
      <c r="EB196" s="51">
        <f t="shared" si="550"/>
        <v>0</v>
      </c>
      <c r="EC196" s="51">
        <f t="shared" si="550"/>
        <v>0</v>
      </c>
      <c r="ED196" s="51">
        <f t="shared" ref="ED196:GE196" si="551">IFERROR(ED166/ED136,0)</f>
        <v>0</v>
      </c>
      <c r="EE196" s="51">
        <f t="shared" si="551"/>
        <v>0</v>
      </c>
      <c r="EF196" s="51">
        <f t="shared" si="551"/>
        <v>0</v>
      </c>
      <c r="EG196" s="51">
        <f t="shared" si="551"/>
        <v>0</v>
      </c>
      <c r="EH196" s="51">
        <f t="shared" si="551"/>
        <v>0</v>
      </c>
      <c r="EI196" s="51">
        <f t="shared" si="551"/>
        <v>0</v>
      </c>
      <c r="EJ196" s="51">
        <f t="shared" si="551"/>
        <v>0</v>
      </c>
      <c r="EK196" s="51">
        <f t="shared" si="551"/>
        <v>0</v>
      </c>
      <c r="EL196" s="51">
        <f t="shared" si="551"/>
        <v>0</v>
      </c>
      <c r="EM196" s="51">
        <f t="shared" si="551"/>
        <v>0</v>
      </c>
      <c r="EN196" s="51">
        <f t="shared" si="551"/>
        <v>0</v>
      </c>
      <c r="EO196" s="51">
        <f t="shared" si="551"/>
        <v>0</v>
      </c>
      <c r="EP196" s="51">
        <f t="shared" si="551"/>
        <v>0</v>
      </c>
      <c r="EQ196" s="51">
        <f t="shared" si="551"/>
        <v>0</v>
      </c>
      <c r="ER196" s="51">
        <f t="shared" si="551"/>
        <v>0</v>
      </c>
      <c r="ES196" s="51">
        <f t="shared" si="551"/>
        <v>0</v>
      </c>
      <c r="ET196" s="51">
        <f t="shared" si="551"/>
        <v>0</v>
      </c>
      <c r="EU196" s="51">
        <f t="shared" si="551"/>
        <v>0</v>
      </c>
      <c r="EV196" s="51">
        <f t="shared" si="551"/>
        <v>0</v>
      </c>
      <c r="EW196" s="51">
        <f t="shared" si="551"/>
        <v>0</v>
      </c>
      <c r="EX196" s="51">
        <f t="shared" si="551"/>
        <v>0</v>
      </c>
      <c r="EY196" s="51">
        <f t="shared" si="551"/>
        <v>0</v>
      </c>
      <c r="EZ196" s="51">
        <f t="shared" si="551"/>
        <v>0</v>
      </c>
      <c r="FA196" s="51">
        <f t="shared" si="551"/>
        <v>0</v>
      </c>
      <c r="FB196" s="51">
        <f t="shared" si="551"/>
        <v>0</v>
      </c>
      <c r="FC196" s="51">
        <f t="shared" si="551"/>
        <v>0</v>
      </c>
      <c r="FD196" s="51">
        <f t="shared" si="551"/>
        <v>0</v>
      </c>
      <c r="FE196" s="51">
        <f t="shared" si="551"/>
        <v>0</v>
      </c>
      <c r="FF196" s="51">
        <f t="shared" si="551"/>
        <v>0</v>
      </c>
      <c r="FG196" s="51">
        <f t="shared" si="551"/>
        <v>0</v>
      </c>
      <c r="FH196" s="51">
        <f t="shared" si="551"/>
        <v>0</v>
      </c>
      <c r="FI196" s="51">
        <f t="shared" si="551"/>
        <v>0</v>
      </c>
      <c r="FJ196" s="51">
        <f t="shared" si="551"/>
        <v>0</v>
      </c>
      <c r="FK196" s="51">
        <f t="shared" si="551"/>
        <v>0</v>
      </c>
      <c r="FL196" s="51">
        <f t="shared" si="551"/>
        <v>0</v>
      </c>
      <c r="FM196" s="51">
        <f t="shared" si="551"/>
        <v>0</v>
      </c>
      <c r="FN196" s="51">
        <f t="shared" si="551"/>
        <v>0</v>
      </c>
      <c r="FO196" s="51">
        <f t="shared" si="551"/>
        <v>0</v>
      </c>
      <c r="FP196" s="51">
        <f t="shared" si="551"/>
        <v>0</v>
      </c>
      <c r="FQ196" s="51">
        <f t="shared" si="551"/>
        <v>0</v>
      </c>
      <c r="FR196" s="51">
        <f t="shared" si="551"/>
        <v>0</v>
      </c>
      <c r="FS196" s="51">
        <f t="shared" si="551"/>
        <v>0</v>
      </c>
      <c r="FT196" s="51">
        <f t="shared" si="551"/>
        <v>0</v>
      </c>
      <c r="FU196" s="51">
        <f t="shared" si="551"/>
        <v>0</v>
      </c>
      <c r="FV196" s="51">
        <f t="shared" si="551"/>
        <v>0</v>
      </c>
      <c r="FW196" s="51">
        <f t="shared" si="551"/>
        <v>0</v>
      </c>
      <c r="FX196" s="51">
        <f t="shared" si="551"/>
        <v>0</v>
      </c>
      <c r="FY196" s="51">
        <f t="shared" si="551"/>
        <v>0</v>
      </c>
      <c r="FZ196" s="51">
        <f t="shared" si="551"/>
        <v>0</v>
      </c>
      <c r="GA196" s="51">
        <f t="shared" si="551"/>
        <v>0</v>
      </c>
      <c r="GB196" s="51">
        <f t="shared" si="551"/>
        <v>0</v>
      </c>
      <c r="GC196" s="51">
        <f t="shared" si="551"/>
        <v>0</v>
      </c>
      <c r="GD196" s="51">
        <f t="shared" si="551"/>
        <v>0</v>
      </c>
      <c r="GE196" s="51">
        <f t="shared" si="551"/>
        <v>0</v>
      </c>
    </row>
    <row r="197" spans="1:187" s="93" customFormat="1" ht="21" customHeight="1" outlineLevel="1">
      <c r="A197" s="43" t="str">
        <f>目录及说明!$C$3</f>
        <v>XX地区</v>
      </c>
      <c r="B197" s="43" t="str">
        <f>目录及说明!$C$4</f>
        <v>XX项目</v>
      </c>
      <c r="C197" s="94" t="str">
        <f t="shared" ref="C197:C200" si="552">C17</f>
        <v>类别1</v>
      </c>
      <c r="D197" s="853"/>
      <c r="E197" s="454">
        <f t="shared" ref="E197" si="553">IFERROR(E167/E137,0)</f>
        <v>0</v>
      </c>
      <c r="F197" s="454">
        <f t="shared" ref="F197:BQ197" si="554">IFERROR(F167/F137,0)</f>
        <v>0</v>
      </c>
      <c r="G197" s="454">
        <f t="shared" si="554"/>
        <v>0</v>
      </c>
      <c r="H197" s="454">
        <f t="shared" si="554"/>
        <v>0</v>
      </c>
      <c r="I197" s="454">
        <f t="shared" si="554"/>
        <v>0</v>
      </c>
      <c r="J197" s="454">
        <f t="shared" si="554"/>
        <v>0</v>
      </c>
      <c r="K197" s="454">
        <f t="shared" si="554"/>
        <v>0</v>
      </c>
      <c r="L197" s="454">
        <f t="shared" si="554"/>
        <v>0</v>
      </c>
      <c r="M197" s="454">
        <f t="shared" si="554"/>
        <v>0</v>
      </c>
      <c r="N197" s="454">
        <f t="shared" si="554"/>
        <v>0</v>
      </c>
      <c r="O197" s="454">
        <f t="shared" si="554"/>
        <v>0</v>
      </c>
      <c r="P197" s="454">
        <f t="shared" si="554"/>
        <v>0</v>
      </c>
      <c r="Q197" s="454">
        <f t="shared" si="554"/>
        <v>0</v>
      </c>
      <c r="R197" s="454">
        <f t="shared" si="554"/>
        <v>0</v>
      </c>
      <c r="S197" s="454">
        <f t="shared" si="554"/>
        <v>0</v>
      </c>
      <c r="T197" s="454">
        <f t="shared" si="554"/>
        <v>0</v>
      </c>
      <c r="U197" s="454">
        <f t="shared" si="554"/>
        <v>0</v>
      </c>
      <c r="V197" s="454">
        <f t="shared" si="554"/>
        <v>0</v>
      </c>
      <c r="W197" s="454">
        <f t="shared" si="554"/>
        <v>0</v>
      </c>
      <c r="X197" s="454">
        <f t="shared" si="554"/>
        <v>0</v>
      </c>
      <c r="Y197" s="454">
        <f t="shared" si="554"/>
        <v>0</v>
      </c>
      <c r="Z197" s="454">
        <f t="shared" si="554"/>
        <v>0</v>
      </c>
      <c r="AA197" s="454">
        <f t="shared" si="554"/>
        <v>0</v>
      </c>
      <c r="AB197" s="454">
        <f t="shared" si="554"/>
        <v>0</v>
      </c>
      <c r="AC197" s="454">
        <f t="shared" si="554"/>
        <v>0</v>
      </c>
      <c r="AD197" s="454">
        <f t="shared" si="554"/>
        <v>0</v>
      </c>
      <c r="AE197" s="454">
        <f t="shared" si="554"/>
        <v>0</v>
      </c>
      <c r="AF197" s="454">
        <f t="shared" si="554"/>
        <v>0</v>
      </c>
      <c r="AG197" s="454">
        <f t="shared" si="554"/>
        <v>0</v>
      </c>
      <c r="AH197" s="454">
        <f t="shared" si="554"/>
        <v>0</v>
      </c>
      <c r="AI197" s="454">
        <f t="shared" si="554"/>
        <v>0</v>
      </c>
      <c r="AJ197" s="454">
        <f t="shared" si="554"/>
        <v>0</v>
      </c>
      <c r="AK197" s="454">
        <f t="shared" si="554"/>
        <v>0</v>
      </c>
      <c r="AL197" s="454">
        <f t="shared" si="554"/>
        <v>0</v>
      </c>
      <c r="AM197" s="454">
        <f t="shared" si="554"/>
        <v>0</v>
      </c>
      <c r="AN197" s="454">
        <f t="shared" si="554"/>
        <v>0</v>
      </c>
      <c r="AO197" s="454">
        <f t="shared" si="554"/>
        <v>0</v>
      </c>
      <c r="AP197" s="454">
        <f t="shared" si="554"/>
        <v>0</v>
      </c>
      <c r="AQ197" s="454">
        <f t="shared" si="554"/>
        <v>0</v>
      </c>
      <c r="AR197" s="454">
        <f t="shared" si="554"/>
        <v>0</v>
      </c>
      <c r="AS197" s="454">
        <f t="shared" si="554"/>
        <v>0</v>
      </c>
      <c r="AT197" s="454">
        <f t="shared" si="554"/>
        <v>0</v>
      </c>
      <c r="AU197" s="454">
        <f t="shared" si="554"/>
        <v>0</v>
      </c>
      <c r="AV197" s="454">
        <f t="shared" si="554"/>
        <v>0</v>
      </c>
      <c r="AW197" s="454">
        <f t="shared" si="554"/>
        <v>0</v>
      </c>
      <c r="AX197" s="454">
        <f t="shared" si="554"/>
        <v>0</v>
      </c>
      <c r="AY197" s="454">
        <f t="shared" si="554"/>
        <v>0</v>
      </c>
      <c r="AZ197" s="454">
        <f t="shared" si="554"/>
        <v>0</v>
      </c>
      <c r="BA197" s="454">
        <f t="shared" si="554"/>
        <v>0</v>
      </c>
      <c r="BB197" s="454">
        <f t="shared" si="554"/>
        <v>0</v>
      </c>
      <c r="BC197" s="454">
        <f t="shared" si="554"/>
        <v>0</v>
      </c>
      <c r="BD197" s="454">
        <f t="shared" si="554"/>
        <v>0</v>
      </c>
      <c r="BE197" s="454">
        <f t="shared" si="554"/>
        <v>0</v>
      </c>
      <c r="BF197" s="454">
        <f t="shared" si="554"/>
        <v>0</v>
      </c>
      <c r="BG197" s="454">
        <f t="shared" si="554"/>
        <v>0</v>
      </c>
      <c r="BH197" s="454">
        <f t="shared" si="554"/>
        <v>0</v>
      </c>
      <c r="BI197" s="454">
        <f t="shared" si="554"/>
        <v>0</v>
      </c>
      <c r="BJ197" s="454">
        <f t="shared" si="554"/>
        <v>0</v>
      </c>
      <c r="BK197" s="454">
        <f t="shared" si="554"/>
        <v>0</v>
      </c>
      <c r="BL197" s="454">
        <f t="shared" si="554"/>
        <v>0</v>
      </c>
      <c r="BM197" s="454">
        <f t="shared" si="554"/>
        <v>0</v>
      </c>
      <c r="BN197" s="454">
        <f t="shared" si="554"/>
        <v>0</v>
      </c>
      <c r="BO197" s="454">
        <f t="shared" si="554"/>
        <v>0</v>
      </c>
      <c r="BP197" s="454">
        <f t="shared" si="554"/>
        <v>0</v>
      </c>
      <c r="BQ197" s="454">
        <f t="shared" si="554"/>
        <v>0</v>
      </c>
      <c r="BR197" s="454">
        <f t="shared" ref="BR197:EC197" si="555">IFERROR(BR167/BR137,0)</f>
        <v>0</v>
      </c>
      <c r="BS197" s="454">
        <f t="shared" si="555"/>
        <v>0</v>
      </c>
      <c r="BT197" s="454">
        <f t="shared" si="555"/>
        <v>0</v>
      </c>
      <c r="BU197" s="454">
        <f t="shared" si="555"/>
        <v>0</v>
      </c>
      <c r="BV197" s="454">
        <f t="shared" si="555"/>
        <v>0</v>
      </c>
      <c r="BW197" s="454">
        <f t="shared" si="555"/>
        <v>0</v>
      </c>
      <c r="BX197" s="454">
        <f t="shared" si="555"/>
        <v>0</v>
      </c>
      <c r="BY197" s="454">
        <f t="shared" si="555"/>
        <v>0</v>
      </c>
      <c r="BZ197" s="454">
        <f t="shared" si="555"/>
        <v>0</v>
      </c>
      <c r="CA197" s="454">
        <f t="shared" si="555"/>
        <v>0</v>
      </c>
      <c r="CB197" s="454">
        <f t="shared" si="555"/>
        <v>0</v>
      </c>
      <c r="CC197" s="454">
        <f t="shared" si="555"/>
        <v>0</v>
      </c>
      <c r="CD197" s="454">
        <f t="shared" si="555"/>
        <v>0</v>
      </c>
      <c r="CE197" s="454">
        <f t="shared" si="555"/>
        <v>0</v>
      </c>
      <c r="CF197" s="454">
        <f t="shared" si="555"/>
        <v>0</v>
      </c>
      <c r="CG197" s="454">
        <f t="shared" si="555"/>
        <v>0</v>
      </c>
      <c r="CH197" s="454">
        <f t="shared" si="555"/>
        <v>0</v>
      </c>
      <c r="CI197" s="454">
        <f t="shared" si="555"/>
        <v>0</v>
      </c>
      <c r="CJ197" s="454">
        <f t="shared" si="555"/>
        <v>0</v>
      </c>
      <c r="CK197" s="454">
        <f t="shared" si="555"/>
        <v>0</v>
      </c>
      <c r="CL197" s="454">
        <f t="shared" si="555"/>
        <v>0</v>
      </c>
      <c r="CM197" s="454">
        <f t="shared" si="555"/>
        <v>0</v>
      </c>
      <c r="CN197" s="454">
        <f t="shared" si="555"/>
        <v>0</v>
      </c>
      <c r="CO197" s="454">
        <f t="shared" si="555"/>
        <v>0</v>
      </c>
      <c r="CP197" s="454">
        <f t="shared" si="555"/>
        <v>0</v>
      </c>
      <c r="CQ197" s="454">
        <f t="shared" si="555"/>
        <v>0</v>
      </c>
      <c r="CR197" s="454">
        <f t="shared" si="555"/>
        <v>0</v>
      </c>
      <c r="CS197" s="454">
        <f t="shared" si="555"/>
        <v>0</v>
      </c>
      <c r="CT197" s="454">
        <f t="shared" si="555"/>
        <v>0</v>
      </c>
      <c r="CU197" s="454">
        <f t="shared" si="555"/>
        <v>0</v>
      </c>
      <c r="CV197" s="454">
        <f t="shared" si="555"/>
        <v>0</v>
      </c>
      <c r="CW197" s="454">
        <f t="shared" si="555"/>
        <v>0</v>
      </c>
      <c r="CX197" s="454">
        <f t="shared" si="555"/>
        <v>0</v>
      </c>
      <c r="CY197" s="454">
        <f t="shared" si="555"/>
        <v>0</v>
      </c>
      <c r="CZ197" s="454">
        <f t="shared" si="555"/>
        <v>0</v>
      </c>
      <c r="DA197" s="454">
        <f t="shared" si="555"/>
        <v>0</v>
      </c>
      <c r="DB197" s="454">
        <f t="shared" si="555"/>
        <v>0</v>
      </c>
      <c r="DC197" s="454">
        <f t="shared" si="555"/>
        <v>0</v>
      </c>
      <c r="DD197" s="454">
        <f t="shared" si="555"/>
        <v>0</v>
      </c>
      <c r="DE197" s="454">
        <f t="shared" si="555"/>
        <v>0</v>
      </c>
      <c r="DF197" s="454">
        <f t="shared" si="555"/>
        <v>0</v>
      </c>
      <c r="DG197" s="454">
        <f t="shared" si="555"/>
        <v>0</v>
      </c>
      <c r="DH197" s="454">
        <f t="shared" si="555"/>
        <v>0</v>
      </c>
      <c r="DI197" s="454">
        <f t="shared" si="555"/>
        <v>0</v>
      </c>
      <c r="DJ197" s="454">
        <f t="shared" si="555"/>
        <v>0</v>
      </c>
      <c r="DK197" s="454">
        <f t="shared" si="555"/>
        <v>0</v>
      </c>
      <c r="DL197" s="454">
        <f t="shared" si="555"/>
        <v>0</v>
      </c>
      <c r="DM197" s="454">
        <f t="shared" si="555"/>
        <v>0</v>
      </c>
      <c r="DN197" s="454">
        <f t="shared" si="555"/>
        <v>0</v>
      </c>
      <c r="DO197" s="454">
        <f t="shared" si="555"/>
        <v>0</v>
      </c>
      <c r="DP197" s="454">
        <f t="shared" si="555"/>
        <v>0</v>
      </c>
      <c r="DQ197" s="454">
        <f t="shared" si="555"/>
        <v>0</v>
      </c>
      <c r="DR197" s="454">
        <f t="shared" si="555"/>
        <v>0</v>
      </c>
      <c r="DS197" s="454">
        <f t="shared" si="555"/>
        <v>0</v>
      </c>
      <c r="DT197" s="454">
        <f t="shared" si="555"/>
        <v>0</v>
      </c>
      <c r="DU197" s="454">
        <f t="shared" si="555"/>
        <v>0</v>
      </c>
      <c r="DV197" s="454">
        <f t="shared" si="555"/>
        <v>0</v>
      </c>
      <c r="DW197" s="454">
        <f t="shared" si="555"/>
        <v>0</v>
      </c>
      <c r="DX197" s="454">
        <f t="shared" si="555"/>
        <v>0</v>
      </c>
      <c r="DY197" s="454">
        <f t="shared" si="555"/>
        <v>0</v>
      </c>
      <c r="DZ197" s="454">
        <f t="shared" si="555"/>
        <v>0</v>
      </c>
      <c r="EA197" s="454">
        <f t="shared" si="555"/>
        <v>0</v>
      </c>
      <c r="EB197" s="454">
        <f t="shared" si="555"/>
        <v>0</v>
      </c>
      <c r="EC197" s="454">
        <f t="shared" si="555"/>
        <v>0</v>
      </c>
      <c r="ED197" s="454">
        <f t="shared" ref="ED197:GE197" si="556">IFERROR(ED167/ED137,0)</f>
        <v>0</v>
      </c>
      <c r="EE197" s="454">
        <f t="shared" si="556"/>
        <v>0</v>
      </c>
      <c r="EF197" s="454">
        <f t="shared" si="556"/>
        <v>0</v>
      </c>
      <c r="EG197" s="454">
        <f t="shared" si="556"/>
        <v>0</v>
      </c>
      <c r="EH197" s="454">
        <f t="shared" si="556"/>
        <v>0</v>
      </c>
      <c r="EI197" s="454">
        <f t="shared" si="556"/>
        <v>0</v>
      </c>
      <c r="EJ197" s="454">
        <f t="shared" si="556"/>
        <v>0</v>
      </c>
      <c r="EK197" s="454">
        <f t="shared" si="556"/>
        <v>0</v>
      </c>
      <c r="EL197" s="454">
        <f t="shared" si="556"/>
        <v>0</v>
      </c>
      <c r="EM197" s="454">
        <f t="shared" si="556"/>
        <v>0</v>
      </c>
      <c r="EN197" s="454">
        <f t="shared" si="556"/>
        <v>0</v>
      </c>
      <c r="EO197" s="454">
        <f t="shared" si="556"/>
        <v>0</v>
      </c>
      <c r="EP197" s="454">
        <f t="shared" si="556"/>
        <v>0</v>
      </c>
      <c r="EQ197" s="454">
        <f t="shared" si="556"/>
        <v>0</v>
      </c>
      <c r="ER197" s="454">
        <f t="shared" si="556"/>
        <v>0</v>
      </c>
      <c r="ES197" s="454">
        <f t="shared" si="556"/>
        <v>0</v>
      </c>
      <c r="ET197" s="454">
        <f t="shared" si="556"/>
        <v>0</v>
      </c>
      <c r="EU197" s="454">
        <f t="shared" si="556"/>
        <v>0</v>
      </c>
      <c r="EV197" s="454">
        <f t="shared" si="556"/>
        <v>0</v>
      </c>
      <c r="EW197" s="454">
        <f t="shared" si="556"/>
        <v>0</v>
      </c>
      <c r="EX197" s="454">
        <f t="shared" si="556"/>
        <v>0</v>
      </c>
      <c r="EY197" s="454">
        <f t="shared" si="556"/>
        <v>0</v>
      </c>
      <c r="EZ197" s="454">
        <f t="shared" si="556"/>
        <v>0</v>
      </c>
      <c r="FA197" s="454">
        <f t="shared" si="556"/>
        <v>0</v>
      </c>
      <c r="FB197" s="454">
        <f t="shared" si="556"/>
        <v>0</v>
      </c>
      <c r="FC197" s="454">
        <f t="shared" si="556"/>
        <v>0</v>
      </c>
      <c r="FD197" s="454">
        <f t="shared" si="556"/>
        <v>0</v>
      </c>
      <c r="FE197" s="454">
        <f t="shared" si="556"/>
        <v>0</v>
      </c>
      <c r="FF197" s="454">
        <f t="shared" si="556"/>
        <v>0</v>
      </c>
      <c r="FG197" s="454">
        <f t="shared" si="556"/>
        <v>0</v>
      </c>
      <c r="FH197" s="454">
        <f t="shared" si="556"/>
        <v>0</v>
      </c>
      <c r="FI197" s="454">
        <f t="shared" si="556"/>
        <v>0</v>
      </c>
      <c r="FJ197" s="454">
        <f t="shared" si="556"/>
        <v>0</v>
      </c>
      <c r="FK197" s="454">
        <f t="shared" si="556"/>
        <v>0</v>
      </c>
      <c r="FL197" s="454">
        <f t="shared" si="556"/>
        <v>0</v>
      </c>
      <c r="FM197" s="454">
        <f t="shared" si="556"/>
        <v>0</v>
      </c>
      <c r="FN197" s="454">
        <f t="shared" si="556"/>
        <v>0</v>
      </c>
      <c r="FO197" s="454">
        <f t="shared" si="556"/>
        <v>0</v>
      </c>
      <c r="FP197" s="454">
        <f t="shared" si="556"/>
        <v>0</v>
      </c>
      <c r="FQ197" s="454">
        <f t="shared" si="556"/>
        <v>0</v>
      </c>
      <c r="FR197" s="454">
        <f t="shared" si="556"/>
        <v>0</v>
      </c>
      <c r="FS197" s="454">
        <f t="shared" si="556"/>
        <v>0</v>
      </c>
      <c r="FT197" s="454">
        <f t="shared" si="556"/>
        <v>0</v>
      </c>
      <c r="FU197" s="454">
        <f t="shared" si="556"/>
        <v>0</v>
      </c>
      <c r="FV197" s="454">
        <f t="shared" si="556"/>
        <v>0</v>
      </c>
      <c r="FW197" s="454">
        <f t="shared" si="556"/>
        <v>0</v>
      </c>
      <c r="FX197" s="454">
        <f t="shared" si="556"/>
        <v>0</v>
      </c>
      <c r="FY197" s="454">
        <f t="shared" si="556"/>
        <v>0</v>
      </c>
      <c r="FZ197" s="454">
        <f t="shared" si="556"/>
        <v>0</v>
      </c>
      <c r="GA197" s="454">
        <f t="shared" si="556"/>
        <v>0</v>
      </c>
      <c r="GB197" s="454">
        <f t="shared" si="556"/>
        <v>0</v>
      </c>
      <c r="GC197" s="454">
        <f t="shared" si="556"/>
        <v>0</v>
      </c>
      <c r="GD197" s="454">
        <f t="shared" si="556"/>
        <v>0</v>
      </c>
      <c r="GE197" s="454">
        <f t="shared" si="556"/>
        <v>0</v>
      </c>
    </row>
    <row r="198" spans="1:187" s="93" customFormat="1" ht="21" customHeight="1" outlineLevel="1">
      <c r="A198" s="43" t="str">
        <f>目录及说明!$C$3</f>
        <v>XX地区</v>
      </c>
      <c r="B198" s="43" t="str">
        <f>目录及说明!$C$4</f>
        <v>XX项目</v>
      </c>
      <c r="C198" s="94" t="str">
        <f t="shared" si="552"/>
        <v>类别2</v>
      </c>
      <c r="D198" s="853"/>
      <c r="E198" s="454">
        <f t="shared" ref="E198" si="557">IFERROR(E168/E138,0)</f>
        <v>0</v>
      </c>
      <c r="F198" s="454">
        <f t="shared" ref="F198:BQ198" si="558">IFERROR(F168/F138,0)</f>
        <v>0</v>
      </c>
      <c r="G198" s="454">
        <f t="shared" si="558"/>
        <v>0</v>
      </c>
      <c r="H198" s="454">
        <f t="shared" si="558"/>
        <v>0</v>
      </c>
      <c r="I198" s="454">
        <f t="shared" si="558"/>
        <v>0</v>
      </c>
      <c r="J198" s="454">
        <f t="shared" si="558"/>
        <v>0</v>
      </c>
      <c r="K198" s="454">
        <f t="shared" si="558"/>
        <v>0</v>
      </c>
      <c r="L198" s="454">
        <f t="shared" si="558"/>
        <v>0</v>
      </c>
      <c r="M198" s="454">
        <f t="shared" si="558"/>
        <v>0</v>
      </c>
      <c r="N198" s="454">
        <f t="shared" si="558"/>
        <v>0</v>
      </c>
      <c r="O198" s="454">
        <f t="shared" si="558"/>
        <v>0</v>
      </c>
      <c r="P198" s="454">
        <f t="shared" si="558"/>
        <v>0</v>
      </c>
      <c r="Q198" s="454">
        <f t="shared" si="558"/>
        <v>0</v>
      </c>
      <c r="R198" s="454">
        <f t="shared" si="558"/>
        <v>0</v>
      </c>
      <c r="S198" s="454">
        <f t="shared" si="558"/>
        <v>0</v>
      </c>
      <c r="T198" s="454">
        <f t="shared" si="558"/>
        <v>0</v>
      </c>
      <c r="U198" s="454">
        <f t="shared" si="558"/>
        <v>0</v>
      </c>
      <c r="V198" s="454">
        <f t="shared" si="558"/>
        <v>0</v>
      </c>
      <c r="W198" s="454">
        <f t="shared" si="558"/>
        <v>0</v>
      </c>
      <c r="X198" s="454">
        <f t="shared" si="558"/>
        <v>0</v>
      </c>
      <c r="Y198" s="454">
        <f t="shared" si="558"/>
        <v>0</v>
      </c>
      <c r="Z198" s="454">
        <f t="shared" si="558"/>
        <v>0</v>
      </c>
      <c r="AA198" s="454">
        <f t="shared" si="558"/>
        <v>0</v>
      </c>
      <c r="AB198" s="454">
        <f t="shared" si="558"/>
        <v>0</v>
      </c>
      <c r="AC198" s="454">
        <f t="shared" si="558"/>
        <v>0</v>
      </c>
      <c r="AD198" s="454">
        <f t="shared" si="558"/>
        <v>0</v>
      </c>
      <c r="AE198" s="454">
        <f t="shared" si="558"/>
        <v>0</v>
      </c>
      <c r="AF198" s="454">
        <f t="shared" si="558"/>
        <v>0</v>
      </c>
      <c r="AG198" s="454">
        <f t="shared" si="558"/>
        <v>0</v>
      </c>
      <c r="AH198" s="454">
        <f t="shared" si="558"/>
        <v>0</v>
      </c>
      <c r="AI198" s="454">
        <f t="shared" si="558"/>
        <v>0</v>
      </c>
      <c r="AJ198" s="454">
        <f t="shared" si="558"/>
        <v>0</v>
      </c>
      <c r="AK198" s="454">
        <f t="shared" si="558"/>
        <v>0</v>
      </c>
      <c r="AL198" s="454">
        <f t="shared" si="558"/>
        <v>0</v>
      </c>
      <c r="AM198" s="454">
        <f t="shared" si="558"/>
        <v>0</v>
      </c>
      <c r="AN198" s="454">
        <f t="shared" si="558"/>
        <v>0</v>
      </c>
      <c r="AO198" s="454">
        <f t="shared" si="558"/>
        <v>0</v>
      </c>
      <c r="AP198" s="454">
        <f t="shared" si="558"/>
        <v>0</v>
      </c>
      <c r="AQ198" s="454">
        <f t="shared" si="558"/>
        <v>0</v>
      </c>
      <c r="AR198" s="454">
        <f t="shared" si="558"/>
        <v>0</v>
      </c>
      <c r="AS198" s="454">
        <f t="shared" si="558"/>
        <v>0</v>
      </c>
      <c r="AT198" s="454">
        <f t="shared" si="558"/>
        <v>0</v>
      </c>
      <c r="AU198" s="454">
        <f t="shared" si="558"/>
        <v>0</v>
      </c>
      <c r="AV198" s="454">
        <f t="shared" si="558"/>
        <v>0</v>
      </c>
      <c r="AW198" s="454">
        <f t="shared" si="558"/>
        <v>0</v>
      </c>
      <c r="AX198" s="454">
        <f t="shared" si="558"/>
        <v>0</v>
      </c>
      <c r="AY198" s="454">
        <f t="shared" si="558"/>
        <v>0</v>
      </c>
      <c r="AZ198" s="454">
        <f t="shared" si="558"/>
        <v>0</v>
      </c>
      <c r="BA198" s="454">
        <f t="shared" si="558"/>
        <v>0</v>
      </c>
      <c r="BB198" s="454">
        <f t="shared" si="558"/>
        <v>0</v>
      </c>
      <c r="BC198" s="454">
        <f t="shared" si="558"/>
        <v>0</v>
      </c>
      <c r="BD198" s="454">
        <f t="shared" si="558"/>
        <v>0</v>
      </c>
      <c r="BE198" s="454">
        <f t="shared" si="558"/>
        <v>0</v>
      </c>
      <c r="BF198" s="454">
        <f t="shared" si="558"/>
        <v>0</v>
      </c>
      <c r="BG198" s="454">
        <f t="shared" si="558"/>
        <v>0</v>
      </c>
      <c r="BH198" s="454">
        <f t="shared" si="558"/>
        <v>0</v>
      </c>
      <c r="BI198" s="454">
        <f t="shared" si="558"/>
        <v>0</v>
      </c>
      <c r="BJ198" s="454">
        <f t="shared" si="558"/>
        <v>0</v>
      </c>
      <c r="BK198" s="454">
        <f t="shared" si="558"/>
        <v>0</v>
      </c>
      <c r="BL198" s="454">
        <f t="shared" si="558"/>
        <v>0</v>
      </c>
      <c r="BM198" s="454">
        <f t="shared" si="558"/>
        <v>0</v>
      </c>
      <c r="BN198" s="454">
        <f t="shared" si="558"/>
        <v>0</v>
      </c>
      <c r="BO198" s="454">
        <f t="shared" si="558"/>
        <v>0</v>
      </c>
      <c r="BP198" s="454">
        <f t="shared" si="558"/>
        <v>0</v>
      </c>
      <c r="BQ198" s="454">
        <f t="shared" si="558"/>
        <v>0</v>
      </c>
      <c r="BR198" s="454">
        <f t="shared" ref="BR198:EC198" si="559">IFERROR(BR168/BR138,0)</f>
        <v>0</v>
      </c>
      <c r="BS198" s="454">
        <f t="shared" si="559"/>
        <v>0</v>
      </c>
      <c r="BT198" s="454">
        <f t="shared" si="559"/>
        <v>0</v>
      </c>
      <c r="BU198" s="454">
        <f t="shared" si="559"/>
        <v>0</v>
      </c>
      <c r="BV198" s="454">
        <f t="shared" si="559"/>
        <v>0</v>
      </c>
      <c r="BW198" s="454">
        <f t="shared" si="559"/>
        <v>0</v>
      </c>
      <c r="BX198" s="454">
        <f t="shared" si="559"/>
        <v>0</v>
      </c>
      <c r="BY198" s="454">
        <f t="shared" si="559"/>
        <v>0</v>
      </c>
      <c r="BZ198" s="454">
        <f t="shared" si="559"/>
        <v>0</v>
      </c>
      <c r="CA198" s="454">
        <f t="shared" si="559"/>
        <v>0</v>
      </c>
      <c r="CB198" s="454">
        <f t="shared" si="559"/>
        <v>0</v>
      </c>
      <c r="CC198" s="454">
        <f t="shared" si="559"/>
        <v>0</v>
      </c>
      <c r="CD198" s="454">
        <f t="shared" si="559"/>
        <v>0</v>
      </c>
      <c r="CE198" s="454">
        <f t="shared" si="559"/>
        <v>0</v>
      </c>
      <c r="CF198" s="454">
        <f t="shared" si="559"/>
        <v>0</v>
      </c>
      <c r="CG198" s="454">
        <f t="shared" si="559"/>
        <v>0</v>
      </c>
      <c r="CH198" s="454">
        <f t="shared" si="559"/>
        <v>0</v>
      </c>
      <c r="CI198" s="454">
        <f t="shared" si="559"/>
        <v>0</v>
      </c>
      <c r="CJ198" s="454">
        <f t="shared" si="559"/>
        <v>0</v>
      </c>
      <c r="CK198" s="454">
        <f t="shared" si="559"/>
        <v>0</v>
      </c>
      <c r="CL198" s="454">
        <f t="shared" si="559"/>
        <v>0</v>
      </c>
      <c r="CM198" s="454">
        <f t="shared" si="559"/>
        <v>0</v>
      </c>
      <c r="CN198" s="454">
        <f t="shared" si="559"/>
        <v>0</v>
      </c>
      <c r="CO198" s="454">
        <f t="shared" si="559"/>
        <v>0</v>
      </c>
      <c r="CP198" s="454">
        <f t="shared" si="559"/>
        <v>0</v>
      </c>
      <c r="CQ198" s="454">
        <f t="shared" si="559"/>
        <v>0</v>
      </c>
      <c r="CR198" s="454">
        <f t="shared" si="559"/>
        <v>0</v>
      </c>
      <c r="CS198" s="454">
        <f t="shared" si="559"/>
        <v>0</v>
      </c>
      <c r="CT198" s="454">
        <f t="shared" si="559"/>
        <v>0</v>
      </c>
      <c r="CU198" s="454">
        <f t="shared" si="559"/>
        <v>0</v>
      </c>
      <c r="CV198" s="454">
        <f t="shared" si="559"/>
        <v>0</v>
      </c>
      <c r="CW198" s="454">
        <f t="shared" si="559"/>
        <v>0</v>
      </c>
      <c r="CX198" s="454">
        <f t="shared" si="559"/>
        <v>0</v>
      </c>
      <c r="CY198" s="454">
        <f t="shared" si="559"/>
        <v>0</v>
      </c>
      <c r="CZ198" s="454">
        <f t="shared" si="559"/>
        <v>0</v>
      </c>
      <c r="DA198" s="454">
        <f t="shared" si="559"/>
        <v>0</v>
      </c>
      <c r="DB198" s="454">
        <f t="shared" si="559"/>
        <v>0</v>
      </c>
      <c r="DC198" s="454">
        <f t="shared" si="559"/>
        <v>0</v>
      </c>
      <c r="DD198" s="454">
        <f t="shared" si="559"/>
        <v>0</v>
      </c>
      <c r="DE198" s="454">
        <f t="shared" si="559"/>
        <v>0</v>
      </c>
      <c r="DF198" s="454">
        <f t="shared" si="559"/>
        <v>0</v>
      </c>
      <c r="DG198" s="454">
        <f t="shared" si="559"/>
        <v>0</v>
      </c>
      <c r="DH198" s="454">
        <f t="shared" si="559"/>
        <v>0</v>
      </c>
      <c r="DI198" s="454">
        <f t="shared" si="559"/>
        <v>0</v>
      </c>
      <c r="DJ198" s="454">
        <f t="shared" si="559"/>
        <v>0</v>
      </c>
      <c r="DK198" s="454">
        <f t="shared" si="559"/>
        <v>0</v>
      </c>
      <c r="DL198" s="454">
        <f t="shared" si="559"/>
        <v>0</v>
      </c>
      <c r="DM198" s="454">
        <f t="shared" si="559"/>
        <v>0</v>
      </c>
      <c r="DN198" s="454">
        <f t="shared" si="559"/>
        <v>0</v>
      </c>
      <c r="DO198" s="454">
        <f t="shared" si="559"/>
        <v>0</v>
      </c>
      <c r="DP198" s="454">
        <f t="shared" si="559"/>
        <v>0</v>
      </c>
      <c r="DQ198" s="454">
        <f t="shared" si="559"/>
        <v>0</v>
      </c>
      <c r="DR198" s="454">
        <f t="shared" si="559"/>
        <v>0</v>
      </c>
      <c r="DS198" s="454">
        <f t="shared" si="559"/>
        <v>0</v>
      </c>
      <c r="DT198" s="454">
        <f t="shared" si="559"/>
        <v>0</v>
      </c>
      <c r="DU198" s="454">
        <f t="shared" si="559"/>
        <v>0</v>
      </c>
      <c r="DV198" s="454">
        <f t="shared" si="559"/>
        <v>0</v>
      </c>
      <c r="DW198" s="454">
        <f t="shared" si="559"/>
        <v>0</v>
      </c>
      <c r="DX198" s="454">
        <f t="shared" si="559"/>
        <v>0</v>
      </c>
      <c r="DY198" s="454">
        <f t="shared" si="559"/>
        <v>0</v>
      </c>
      <c r="DZ198" s="454">
        <f t="shared" si="559"/>
        <v>0</v>
      </c>
      <c r="EA198" s="454">
        <f t="shared" si="559"/>
        <v>0</v>
      </c>
      <c r="EB198" s="454">
        <f t="shared" si="559"/>
        <v>0</v>
      </c>
      <c r="EC198" s="454">
        <f t="shared" si="559"/>
        <v>0</v>
      </c>
      <c r="ED198" s="454">
        <f t="shared" ref="ED198:GE198" si="560">IFERROR(ED168/ED138,0)</f>
        <v>0</v>
      </c>
      <c r="EE198" s="454">
        <f t="shared" si="560"/>
        <v>0</v>
      </c>
      <c r="EF198" s="454">
        <f t="shared" si="560"/>
        <v>0</v>
      </c>
      <c r="EG198" s="454">
        <f t="shared" si="560"/>
        <v>0</v>
      </c>
      <c r="EH198" s="454">
        <f t="shared" si="560"/>
        <v>0</v>
      </c>
      <c r="EI198" s="454">
        <f t="shared" si="560"/>
        <v>0</v>
      </c>
      <c r="EJ198" s="454">
        <f t="shared" si="560"/>
        <v>0</v>
      </c>
      <c r="EK198" s="454">
        <f t="shared" si="560"/>
        <v>0</v>
      </c>
      <c r="EL198" s="454">
        <f t="shared" si="560"/>
        <v>0</v>
      </c>
      <c r="EM198" s="454">
        <f t="shared" si="560"/>
        <v>0</v>
      </c>
      <c r="EN198" s="454">
        <f t="shared" si="560"/>
        <v>0</v>
      </c>
      <c r="EO198" s="454">
        <f t="shared" si="560"/>
        <v>0</v>
      </c>
      <c r="EP198" s="454">
        <f t="shared" si="560"/>
        <v>0</v>
      </c>
      <c r="EQ198" s="454">
        <f t="shared" si="560"/>
        <v>0</v>
      </c>
      <c r="ER198" s="454">
        <f t="shared" si="560"/>
        <v>0</v>
      </c>
      <c r="ES198" s="454">
        <f t="shared" si="560"/>
        <v>0</v>
      </c>
      <c r="ET198" s="454">
        <f t="shared" si="560"/>
        <v>0</v>
      </c>
      <c r="EU198" s="454">
        <f t="shared" si="560"/>
        <v>0</v>
      </c>
      <c r="EV198" s="454">
        <f t="shared" si="560"/>
        <v>0</v>
      </c>
      <c r="EW198" s="454">
        <f t="shared" si="560"/>
        <v>0</v>
      </c>
      <c r="EX198" s="454">
        <f t="shared" si="560"/>
        <v>0</v>
      </c>
      <c r="EY198" s="454">
        <f t="shared" si="560"/>
        <v>0</v>
      </c>
      <c r="EZ198" s="454">
        <f t="shared" si="560"/>
        <v>0</v>
      </c>
      <c r="FA198" s="454">
        <f t="shared" si="560"/>
        <v>0</v>
      </c>
      <c r="FB198" s="454">
        <f t="shared" si="560"/>
        <v>0</v>
      </c>
      <c r="FC198" s="454">
        <f t="shared" si="560"/>
        <v>0</v>
      </c>
      <c r="FD198" s="454">
        <f t="shared" si="560"/>
        <v>0</v>
      </c>
      <c r="FE198" s="454">
        <f t="shared" si="560"/>
        <v>0</v>
      </c>
      <c r="FF198" s="454">
        <f t="shared" si="560"/>
        <v>0</v>
      </c>
      <c r="FG198" s="454">
        <f t="shared" si="560"/>
        <v>0</v>
      </c>
      <c r="FH198" s="454">
        <f t="shared" si="560"/>
        <v>0</v>
      </c>
      <c r="FI198" s="454">
        <f t="shared" si="560"/>
        <v>0</v>
      </c>
      <c r="FJ198" s="454">
        <f t="shared" si="560"/>
        <v>0</v>
      </c>
      <c r="FK198" s="454">
        <f t="shared" si="560"/>
        <v>0</v>
      </c>
      <c r="FL198" s="454">
        <f t="shared" si="560"/>
        <v>0</v>
      </c>
      <c r="FM198" s="454">
        <f t="shared" si="560"/>
        <v>0</v>
      </c>
      <c r="FN198" s="454">
        <f t="shared" si="560"/>
        <v>0</v>
      </c>
      <c r="FO198" s="454">
        <f t="shared" si="560"/>
        <v>0</v>
      </c>
      <c r="FP198" s="454">
        <f t="shared" si="560"/>
        <v>0</v>
      </c>
      <c r="FQ198" s="454">
        <f t="shared" si="560"/>
        <v>0</v>
      </c>
      <c r="FR198" s="454">
        <f t="shared" si="560"/>
        <v>0</v>
      </c>
      <c r="FS198" s="454">
        <f t="shared" si="560"/>
        <v>0</v>
      </c>
      <c r="FT198" s="454">
        <f t="shared" si="560"/>
        <v>0</v>
      </c>
      <c r="FU198" s="454">
        <f t="shared" si="560"/>
        <v>0</v>
      </c>
      <c r="FV198" s="454">
        <f t="shared" si="560"/>
        <v>0</v>
      </c>
      <c r="FW198" s="454">
        <f t="shared" si="560"/>
        <v>0</v>
      </c>
      <c r="FX198" s="454">
        <f t="shared" si="560"/>
        <v>0</v>
      </c>
      <c r="FY198" s="454">
        <f t="shared" si="560"/>
        <v>0</v>
      </c>
      <c r="FZ198" s="454">
        <f t="shared" si="560"/>
        <v>0</v>
      </c>
      <c r="GA198" s="454">
        <f t="shared" si="560"/>
        <v>0</v>
      </c>
      <c r="GB198" s="454">
        <f t="shared" si="560"/>
        <v>0</v>
      </c>
      <c r="GC198" s="454">
        <f t="shared" si="560"/>
        <v>0</v>
      </c>
      <c r="GD198" s="454">
        <f t="shared" si="560"/>
        <v>0</v>
      </c>
      <c r="GE198" s="454">
        <f t="shared" si="560"/>
        <v>0</v>
      </c>
    </row>
    <row r="199" spans="1:187" s="93" customFormat="1" ht="21" customHeight="1" outlineLevel="1">
      <c r="A199" s="43" t="str">
        <f>目录及说明!$C$3</f>
        <v>XX地区</v>
      </c>
      <c r="B199" s="43" t="str">
        <f>目录及说明!$C$4</f>
        <v>XX项目</v>
      </c>
      <c r="C199" s="95" t="str">
        <f t="shared" si="552"/>
        <v>类别3</v>
      </c>
      <c r="D199" s="853"/>
      <c r="E199" s="454">
        <f t="shared" ref="E199" si="561">IFERROR(E169/E139,0)</f>
        <v>0</v>
      </c>
      <c r="F199" s="454">
        <f t="shared" ref="F199:BQ199" si="562">IFERROR(F169/F139,0)</f>
        <v>0</v>
      </c>
      <c r="G199" s="454">
        <f t="shared" si="562"/>
        <v>0</v>
      </c>
      <c r="H199" s="454">
        <f t="shared" si="562"/>
        <v>0</v>
      </c>
      <c r="I199" s="454">
        <f t="shared" si="562"/>
        <v>0</v>
      </c>
      <c r="J199" s="454">
        <f t="shared" si="562"/>
        <v>0</v>
      </c>
      <c r="K199" s="454">
        <f t="shared" si="562"/>
        <v>0</v>
      </c>
      <c r="L199" s="454">
        <f t="shared" si="562"/>
        <v>0</v>
      </c>
      <c r="M199" s="454">
        <f t="shared" si="562"/>
        <v>0</v>
      </c>
      <c r="N199" s="454">
        <f t="shared" si="562"/>
        <v>0</v>
      </c>
      <c r="O199" s="454">
        <f t="shared" si="562"/>
        <v>0</v>
      </c>
      <c r="P199" s="454">
        <f t="shared" si="562"/>
        <v>0</v>
      </c>
      <c r="Q199" s="454">
        <f t="shared" si="562"/>
        <v>0</v>
      </c>
      <c r="R199" s="454">
        <f t="shared" si="562"/>
        <v>0</v>
      </c>
      <c r="S199" s="454">
        <f t="shared" si="562"/>
        <v>0</v>
      </c>
      <c r="T199" s="454">
        <f t="shared" si="562"/>
        <v>0</v>
      </c>
      <c r="U199" s="454">
        <f t="shared" si="562"/>
        <v>0</v>
      </c>
      <c r="V199" s="454">
        <f t="shared" si="562"/>
        <v>0</v>
      </c>
      <c r="W199" s="454">
        <f t="shared" si="562"/>
        <v>0</v>
      </c>
      <c r="X199" s="454">
        <f t="shared" si="562"/>
        <v>0</v>
      </c>
      <c r="Y199" s="454">
        <f t="shared" si="562"/>
        <v>0</v>
      </c>
      <c r="Z199" s="454">
        <f t="shared" si="562"/>
        <v>0</v>
      </c>
      <c r="AA199" s="454">
        <f t="shared" si="562"/>
        <v>0</v>
      </c>
      <c r="AB199" s="454">
        <f t="shared" si="562"/>
        <v>0</v>
      </c>
      <c r="AC199" s="454">
        <f t="shared" si="562"/>
        <v>0</v>
      </c>
      <c r="AD199" s="454">
        <f t="shared" si="562"/>
        <v>0</v>
      </c>
      <c r="AE199" s="454">
        <f t="shared" si="562"/>
        <v>0</v>
      </c>
      <c r="AF199" s="454">
        <f t="shared" si="562"/>
        <v>0</v>
      </c>
      <c r="AG199" s="454">
        <f t="shared" si="562"/>
        <v>0</v>
      </c>
      <c r="AH199" s="454">
        <f t="shared" si="562"/>
        <v>0</v>
      </c>
      <c r="AI199" s="454">
        <f t="shared" si="562"/>
        <v>0</v>
      </c>
      <c r="AJ199" s="454">
        <f t="shared" si="562"/>
        <v>0</v>
      </c>
      <c r="AK199" s="454">
        <f t="shared" si="562"/>
        <v>0</v>
      </c>
      <c r="AL199" s="454">
        <f t="shared" si="562"/>
        <v>0</v>
      </c>
      <c r="AM199" s="454">
        <f t="shared" si="562"/>
        <v>0</v>
      </c>
      <c r="AN199" s="454">
        <f t="shared" si="562"/>
        <v>0</v>
      </c>
      <c r="AO199" s="454">
        <f t="shared" si="562"/>
        <v>0</v>
      </c>
      <c r="AP199" s="454">
        <f t="shared" si="562"/>
        <v>0</v>
      </c>
      <c r="AQ199" s="454">
        <f t="shared" si="562"/>
        <v>0</v>
      </c>
      <c r="AR199" s="454">
        <f t="shared" si="562"/>
        <v>0</v>
      </c>
      <c r="AS199" s="454">
        <f t="shared" si="562"/>
        <v>0</v>
      </c>
      <c r="AT199" s="454">
        <f t="shared" si="562"/>
        <v>0</v>
      </c>
      <c r="AU199" s="454">
        <f t="shared" si="562"/>
        <v>0</v>
      </c>
      <c r="AV199" s="454">
        <f t="shared" si="562"/>
        <v>0</v>
      </c>
      <c r="AW199" s="454">
        <f t="shared" si="562"/>
        <v>0</v>
      </c>
      <c r="AX199" s="454">
        <f t="shared" si="562"/>
        <v>0</v>
      </c>
      <c r="AY199" s="454">
        <f t="shared" si="562"/>
        <v>0</v>
      </c>
      <c r="AZ199" s="454">
        <f t="shared" si="562"/>
        <v>0</v>
      </c>
      <c r="BA199" s="454">
        <f t="shared" si="562"/>
        <v>0</v>
      </c>
      <c r="BB199" s="454">
        <f t="shared" si="562"/>
        <v>0</v>
      </c>
      <c r="BC199" s="454">
        <f t="shared" si="562"/>
        <v>0</v>
      </c>
      <c r="BD199" s="454">
        <f t="shared" si="562"/>
        <v>0</v>
      </c>
      <c r="BE199" s="454">
        <f t="shared" si="562"/>
        <v>0</v>
      </c>
      <c r="BF199" s="454">
        <f t="shared" si="562"/>
        <v>0</v>
      </c>
      <c r="BG199" s="454">
        <f t="shared" si="562"/>
        <v>0</v>
      </c>
      <c r="BH199" s="454">
        <f t="shared" si="562"/>
        <v>0</v>
      </c>
      <c r="BI199" s="454">
        <f t="shared" si="562"/>
        <v>0</v>
      </c>
      <c r="BJ199" s="454">
        <f t="shared" si="562"/>
        <v>0</v>
      </c>
      <c r="BK199" s="454">
        <f t="shared" si="562"/>
        <v>0</v>
      </c>
      <c r="BL199" s="454">
        <f t="shared" si="562"/>
        <v>0</v>
      </c>
      <c r="BM199" s="454">
        <f t="shared" si="562"/>
        <v>0</v>
      </c>
      <c r="BN199" s="454">
        <f t="shared" si="562"/>
        <v>0</v>
      </c>
      <c r="BO199" s="454">
        <f t="shared" si="562"/>
        <v>0</v>
      </c>
      <c r="BP199" s="454">
        <f t="shared" si="562"/>
        <v>0</v>
      </c>
      <c r="BQ199" s="454">
        <f t="shared" si="562"/>
        <v>0</v>
      </c>
      <c r="BR199" s="454">
        <f t="shared" ref="BR199:EC199" si="563">IFERROR(BR169/BR139,0)</f>
        <v>0</v>
      </c>
      <c r="BS199" s="454">
        <f t="shared" si="563"/>
        <v>0</v>
      </c>
      <c r="BT199" s="454">
        <f t="shared" si="563"/>
        <v>0</v>
      </c>
      <c r="BU199" s="454">
        <f t="shared" si="563"/>
        <v>0</v>
      </c>
      <c r="BV199" s="454">
        <f t="shared" si="563"/>
        <v>0</v>
      </c>
      <c r="BW199" s="454">
        <f t="shared" si="563"/>
        <v>0</v>
      </c>
      <c r="BX199" s="454">
        <f t="shared" si="563"/>
        <v>0</v>
      </c>
      <c r="BY199" s="454">
        <f t="shared" si="563"/>
        <v>0</v>
      </c>
      <c r="BZ199" s="454">
        <f t="shared" si="563"/>
        <v>0</v>
      </c>
      <c r="CA199" s="454">
        <f t="shared" si="563"/>
        <v>0</v>
      </c>
      <c r="CB199" s="454">
        <f t="shared" si="563"/>
        <v>0</v>
      </c>
      <c r="CC199" s="454">
        <f t="shared" si="563"/>
        <v>0</v>
      </c>
      <c r="CD199" s="454">
        <f t="shared" si="563"/>
        <v>0</v>
      </c>
      <c r="CE199" s="454">
        <f t="shared" si="563"/>
        <v>0</v>
      </c>
      <c r="CF199" s="454">
        <f t="shared" si="563"/>
        <v>0</v>
      </c>
      <c r="CG199" s="454">
        <f t="shared" si="563"/>
        <v>0</v>
      </c>
      <c r="CH199" s="454">
        <f t="shared" si="563"/>
        <v>0</v>
      </c>
      <c r="CI199" s="454">
        <f t="shared" si="563"/>
        <v>0</v>
      </c>
      <c r="CJ199" s="454">
        <f t="shared" si="563"/>
        <v>0</v>
      </c>
      <c r="CK199" s="454">
        <f t="shared" si="563"/>
        <v>0</v>
      </c>
      <c r="CL199" s="454">
        <f t="shared" si="563"/>
        <v>0</v>
      </c>
      <c r="CM199" s="454">
        <f t="shared" si="563"/>
        <v>0</v>
      </c>
      <c r="CN199" s="454">
        <f t="shared" si="563"/>
        <v>0</v>
      </c>
      <c r="CO199" s="454">
        <f t="shared" si="563"/>
        <v>0</v>
      </c>
      <c r="CP199" s="454">
        <f t="shared" si="563"/>
        <v>0</v>
      </c>
      <c r="CQ199" s="454">
        <f t="shared" si="563"/>
        <v>0</v>
      </c>
      <c r="CR199" s="454">
        <f t="shared" si="563"/>
        <v>0</v>
      </c>
      <c r="CS199" s="454">
        <f t="shared" si="563"/>
        <v>0</v>
      </c>
      <c r="CT199" s="454">
        <f t="shared" si="563"/>
        <v>0</v>
      </c>
      <c r="CU199" s="454">
        <f t="shared" si="563"/>
        <v>0</v>
      </c>
      <c r="CV199" s="454">
        <f t="shared" si="563"/>
        <v>0</v>
      </c>
      <c r="CW199" s="454">
        <f t="shared" si="563"/>
        <v>0</v>
      </c>
      <c r="CX199" s="454">
        <f t="shared" si="563"/>
        <v>0</v>
      </c>
      <c r="CY199" s="454">
        <f t="shared" si="563"/>
        <v>0</v>
      </c>
      <c r="CZ199" s="454">
        <f t="shared" si="563"/>
        <v>0</v>
      </c>
      <c r="DA199" s="454">
        <f t="shared" si="563"/>
        <v>0</v>
      </c>
      <c r="DB199" s="454">
        <f t="shared" si="563"/>
        <v>0</v>
      </c>
      <c r="DC199" s="454">
        <f t="shared" si="563"/>
        <v>0</v>
      </c>
      <c r="DD199" s="454">
        <f t="shared" si="563"/>
        <v>0</v>
      </c>
      <c r="DE199" s="454">
        <f t="shared" si="563"/>
        <v>0</v>
      </c>
      <c r="DF199" s="454">
        <f t="shared" si="563"/>
        <v>0</v>
      </c>
      <c r="DG199" s="454">
        <f t="shared" si="563"/>
        <v>0</v>
      </c>
      <c r="DH199" s="454">
        <f t="shared" si="563"/>
        <v>0</v>
      </c>
      <c r="DI199" s="454">
        <f t="shared" si="563"/>
        <v>0</v>
      </c>
      <c r="DJ199" s="454">
        <f t="shared" si="563"/>
        <v>0</v>
      </c>
      <c r="DK199" s="454">
        <f t="shared" si="563"/>
        <v>0</v>
      </c>
      <c r="DL199" s="454">
        <f t="shared" si="563"/>
        <v>0</v>
      </c>
      <c r="DM199" s="454">
        <f t="shared" si="563"/>
        <v>0</v>
      </c>
      <c r="DN199" s="454">
        <f t="shared" si="563"/>
        <v>0</v>
      </c>
      <c r="DO199" s="454">
        <f t="shared" si="563"/>
        <v>0</v>
      </c>
      <c r="DP199" s="454">
        <f t="shared" si="563"/>
        <v>0</v>
      </c>
      <c r="DQ199" s="454">
        <f t="shared" si="563"/>
        <v>0</v>
      </c>
      <c r="DR199" s="454">
        <f t="shared" si="563"/>
        <v>0</v>
      </c>
      <c r="DS199" s="454">
        <f t="shared" si="563"/>
        <v>0</v>
      </c>
      <c r="DT199" s="454">
        <f t="shared" si="563"/>
        <v>0</v>
      </c>
      <c r="DU199" s="454">
        <f t="shared" si="563"/>
        <v>0</v>
      </c>
      <c r="DV199" s="454">
        <f t="shared" si="563"/>
        <v>0</v>
      </c>
      <c r="DW199" s="454">
        <f t="shared" si="563"/>
        <v>0</v>
      </c>
      <c r="DX199" s="454">
        <f t="shared" si="563"/>
        <v>0</v>
      </c>
      <c r="DY199" s="454">
        <f t="shared" si="563"/>
        <v>0</v>
      </c>
      <c r="DZ199" s="454">
        <f t="shared" si="563"/>
        <v>0</v>
      </c>
      <c r="EA199" s="454">
        <f t="shared" si="563"/>
        <v>0</v>
      </c>
      <c r="EB199" s="454">
        <f t="shared" si="563"/>
        <v>0</v>
      </c>
      <c r="EC199" s="454">
        <f t="shared" si="563"/>
        <v>0</v>
      </c>
      <c r="ED199" s="454">
        <f t="shared" ref="ED199:GE199" si="564">IFERROR(ED169/ED139,0)</f>
        <v>0</v>
      </c>
      <c r="EE199" s="454">
        <f t="shared" si="564"/>
        <v>0</v>
      </c>
      <c r="EF199" s="454">
        <f t="shared" si="564"/>
        <v>0</v>
      </c>
      <c r="EG199" s="454">
        <f t="shared" si="564"/>
        <v>0</v>
      </c>
      <c r="EH199" s="454">
        <f t="shared" si="564"/>
        <v>0</v>
      </c>
      <c r="EI199" s="454">
        <f t="shared" si="564"/>
        <v>0</v>
      </c>
      <c r="EJ199" s="454">
        <f t="shared" si="564"/>
        <v>0</v>
      </c>
      <c r="EK199" s="454">
        <f t="shared" si="564"/>
        <v>0</v>
      </c>
      <c r="EL199" s="454">
        <f t="shared" si="564"/>
        <v>0</v>
      </c>
      <c r="EM199" s="454">
        <f t="shared" si="564"/>
        <v>0</v>
      </c>
      <c r="EN199" s="454">
        <f t="shared" si="564"/>
        <v>0</v>
      </c>
      <c r="EO199" s="454">
        <f t="shared" si="564"/>
        <v>0</v>
      </c>
      <c r="EP199" s="454">
        <f t="shared" si="564"/>
        <v>0</v>
      </c>
      <c r="EQ199" s="454">
        <f t="shared" si="564"/>
        <v>0</v>
      </c>
      <c r="ER199" s="454">
        <f t="shared" si="564"/>
        <v>0</v>
      </c>
      <c r="ES199" s="454">
        <f t="shared" si="564"/>
        <v>0</v>
      </c>
      <c r="ET199" s="454">
        <f t="shared" si="564"/>
        <v>0</v>
      </c>
      <c r="EU199" s="454">
        <f t="shared" si="564"/>
        <v>0</v>
      </c>
      <c r="EV199" s="454">
        <f t="shared" si="564"/>
        <v>0</v>
      </c>
      <c r="EW199" s="454">
        <f t="shared" si="564"/>
        <v>0</v>
      </c>
      <c r="EX199" s="454">
        <f t="shared" si="564"/>
        <v>0</v>
      </c>
      <c r="EY199" s="454">
        <f t="shared" si="564"/>
        <v>0</v>
      </c>
      <c r="EZ199" s="454">
        <f t="shared" si="564"/>
        <v>0</v>
      </c>
      <c r="FA199" s="454">
        <f t="shared" si="564"/>
        <v>0</v>
      </c>
      <c r="FB199" s="454">
        <f t="shared" si="564"/>
        <v>0</v>
      </c>
      <c r="FC199" s="454">
        <f t="shared" si="564"/>
        <v>0</v>
      </c>
      <c r="FD199" s="454">
        <f t="shared" si="564"/>
        <v>0</v>
      </c>
      <c r="FE199" s="454">
        <f t="shared" si="564"/>
        <v>0</v>
      </c>
      <c r="FF199" s="454">
        <f t="shared" si="564"/>
        <v>0</v>
      </c>
      <c r="FG199" s="454">
        <f t="shared" si="564"/>
        <v>0</v>
      </c>
      <c r="FH199" s="454">
        <f t="shared" si="564"/>
        <v>0</v>
      </c>
      <c r="FI199" s="454">
        <f t="shared" si="564"/>
        <v>0</v>
      </c>
      <c r="FJ199" s="454">
        <f t="shared" si="564"/>
        <v>0</v>
      </c>
      <c r="FK199" s="454">
        <f t="shared" si="564"/>
        <v>0</v>
      </c>
      <c r="FL199" s="454">
        <f t="shared" si="564"/>
        <v>0</v>
      </c>
      <c r="FM199" s="454">
        <f t="shared" si="564"/>
        <v>0</v>
      </c>
      <c r="FN199" s="454">
        <f t="shared" si="564"/>
        <v>0</v>
      </c>
      <c r="FO199" s="454">
        <f t="shared" si="564"/>
        <v>0</v>
      </c>
      <c r="FP199" s="454">
        <f t="shared" si="564"/>
        <v>0</v>
      </c>
      <c r="FQ199" s="454">
        <f t="shared" si="564"/>
        <v>0</v>
      </c>
      <c r="FR199" s="454">
        <f t="shared" si="564"/>
        <v>0</v>
      </c>
      <c r="FS199" s="454">
        <f t="shared" si="564"/>
        <v>0</v>
      </c>
      <c r="FT199" s="454">
        <f t="shared" si="564"/>
        <v>0</v>
      </c>
      <c r="FU199" s="454">
        <f t="shared" si="564"/>
        <v>0</v>
      </c>
      <c r="FV199" s="454">
        <f t="shared" si="564"/>
        <v>0</v>
      </c>
      <c r="FW199" s="454">
        <f t="shared" si="564"/>
        <v>0</v>
      </c>
      <c r="FX199" s="454">
        <f t="shared" si="564"/>
        <v>0</v>
      </c>
      <c r="FY199" s="454">
        <f t="shared" si="564"/>
        <v>0</v>
      </c>
      <c r="FZ199" s="454">
        <f t="shared" si="564"/>
        <v>0</v>
      </c>
      <c r="GA199" s="454">
        <f t="shared" si="564"/>
        <v>0</v>
      </c>
      <c r="GB199" s="454">
        <f t="shared" si="564"/>
        <v>0</v>
      </c>
      <c r="GC199" s="454">
        <f t="shared" si="564"/>
        <v>0</v>
      </c>
      <c r="GD199" s="454">
        <f t="shared" si="564"/>
        <v>0</v>
      </c>
      <c r="GE199" s="454">
        <f t="shared" si="564"/>
        <v>0</v>
      </c>
    </row>
    <row r="200" spans="1:187" s="93" customFormat="1" ht="21" customHeight="1" outlineLevel="1">
      <c r="A200" s="43" t="str">
        <f>目录及说明!$C$3</f>
        <v>XX地区</v>
      </c>
      <c r="B200" s="43" t="str">
        <f>目录及说明!$C$4</f>
        <v>XX项目</v>
      </c>
      <c r="C200" s="94" t="str">
        <f t="shared" si="552"/>
        <v>类别4</v>
      </c>
      <c r="D200" s="853"/>
      <c r="E200" s="454">
        <f t="shared" ref="E200" si="565">IFERROR(E170/E140,0)</f>
        <v>0</v>
      </c>
      <c r="F200" s="454">
        <f t="shared" ref="F200:BQ200" si="566">IFERROR(F170/F140,0)</f>
        <v>0</v>
      </c>
      <c r="G200" s="454">
        <f t="shared" si="566"/>
        <v>0</v>
      </c>
      <c r="H200" s="454">
        <f t="shared" si="566"/>
        <v>0</v>
      </c>
      <c r="I200" s="454">
        <f t="shared" si="566"/>
        <v>0</v>
      </c>
      <c r="J200" s="454">
        <f t="shared" si="566"/>
        <v>0</v>
      </c>
      <c r="K200" s="454">
        <f t="shared" si="566"/>
        <v>0</v>
      </c>
      <c r="L200" s="454">
        <f t="shared" si="566"/>
        <v>0</v>
      </c>
      <c r="M200" s="454">
        <f t="shared" si="566"/>
        <v>0</v>
      </c>
      <c r="N200" s="454">
        <f t="shared" si="566"/>
        <v>0</v>
      </c>
      <c r="O200" s="454">
        <f t="shared" si="566"/>
        <v>0</v>
      </c>
      <c r="P200" s="454">
        <f t="shared" si="566"/>
        <v>0</v>
      </c>
      <c r="Q200" s="454">
        <f t="shared" si="566"/>
        <v>0</v>
      </c>
      <c r="R200" s="454">
        <f t="shared" si="566"/>
        <v>0</v>
      </c>
      <c r="S200" s="454">
        <f t="shared" si="566"/>
        <v>0</v>
      </c>
      <c r="T200" s="454">
        <f t="shared" si="566"/>
        <v>0</v>
      </c>
      <c r="U200" s="454">
        <f t="shared" si="566"/>
        <v>0</v>
      </c>
      <c r="V200" s="454">
        <f t="shared" si="566"/>
        <v>0</v>
      </c>
      <c r="W200" s="454">
        <f t="shared" si="566"/>
        <v>0</v>
      </c>
      <c r="X200" s="454">
        <f t="shared" si="566"/>
        <v>0</v>
      </c>
      <c r="Y200" s="454">
        <f t="shared" si="566"/>
        <v>0</v>
      </c>
      <c r="Z200" s="454">
        <f t="shared" si="566"/>
        <v>0</v>
      </c>
      <c r="AA200" s="454">
        <f t="shared" si="566"/>
        <v>0</v>
      </c>
      <c r="AB200" s="454">
        <f t="shared" si="566"/>
        <v>0</v>
      </c>
      <c r="AC200" s="454">
        <f t="shared" si="566"/>
        <v>0</v>
      </c>
      <c r="AD200" s="454">
        <f t="shared" si="566"/>
        <v>0</v>
      </c>
      <c r="AE200" s="454">
        <f t="shared" si="566"/>
        <v>0</v>
      </c>
      <c r="AF200" s="454">
        <f t="shared" si="566"/>
        <v>0</v>
      </c>
      <c r="AG200" s="454">
        <f t="shared" si="566"/>
        <v>0</v>
      </c>
      <c r="AH200" s="454">
        <f t="shared" si="566"/>
        <v>0</v>
      </c>
      <c r="AI200" s="454">
        <f t="shared" si="566"/>
        <v>0</v>
      </c>
      <c r="AJ200" s="454">
        <f t="shared" si="566"/>
        <v>0</v>
      </c>
      <c r="AK200" s="454">
        <f t="shared" si="566"/>
        <v>0</v>
      </c>
      <c r="AL200" s="454">
        <f t="shared" si="566"/>
        <v>0</v>
      </c>
      <c r="AM200" s="454">
        <f t="shared" si="566"/>
        <v>0</v>
      </c>
      <c r="AN200" s="454">
        <f t="shared" si="566"/>
        <v>0</v>
      </c>
      <c r="AO200" s="454">
        <f t="shared" si="566"/>
        <v>0</v>
      </c>
      <c r="AP200" s="454">
        <f t="shared" si="566"/>
        <v>0</v>
      </c>
      <c r="AQ200" s="454">
        <f t="shared" si="566"/>
        <v>0</v>
      </c>
      <c r="AR200" s="454">
        <f t="shared" si="566"/>
        <v>0</v>
      </c>
      <c r="AS200" s="454">
        <f t="shared" si="566"/>
        <v>0</v>
      </c>
      <c r="AT200" s="454">
        <f t="shared" si="566"/>
        <v>0</v>
      </c>
      <c r="AU200" s="454">
        <f t="shared" si="566"/>
        <v>0</v>
      </c>
      <c r="AV200" s="454">
        <f t="shared" si="566"/>
        <v>0</v>
      </c>
      <c r="AW200" s="454">
        <f t="shared" si="566"/>
        <v>0</v>
      </c>
      <c r="AX200" s="454">
        <f t="shared" si="566"/>
        <v>0</v>
      </c>
      <c r="AY200" s="454">
        <f t="shared" si="566"/>
        <v>0</v>
      </c>
      <c r="AZ200" s="454">
        <f t="shared" si="566"/>
        <v>0</v>
      </c>
      <c r="BA200" s="454">
        <f t="shared" si="566"/>
        <v>0</v>
      </c>
      <c r="BB200" s="454">
        <f t="shared" si="566"/>
        <v>0</v>
      </c>
      <c r="BC200" s="454">
        <f t="shared" si="566"/>
        <v>0</v>
      </c>
      <c r="BD200" s="454">
        <f t="shared" si="566"/>
        <v>0</v>
      </c>
      <c r="BE200" s="454">
        <f t="shared" si="566"/>
        <v>0</v>
      </c>
      <c r="BF200" s="454">
        <f t="shared" si="566"/>
        <v>0</v>
      </c>
      <c r="BG200" s="454">
        <f t="shared" si="566"/>
        <v>0</v>
      </c>
      <c r="BH200" s="454">
        <f t="shared" si="566"/>
        <v>0</v>
      </c>
      <c r="BI200" s="454">
        <f t="shared" si="566"/>
        <v>0</v>
      </c>
      <c r="BJ200" s="454">
        <f t="shared" si="566"/>
        <v>0</v>
      </c>
      <c r="BK200" s="454">
        <f t="shared" si="566"/>
        <v>0</v>
      </c>
      <c r="BL200" s="454">
        <f t="shared" si="566"/>
        <v>0</v>
      </c>
      <c r="BM200" s="454">
        <f t="shared" si="566"/>
        <v>0</v>
      </c>
      <c r="BN200" s="454">
        <f t="shared" si="566"/>
        <v>0</v>
      </c>
      <c r="BO200" s="454">
        <f t="shared" si="566"/>
        <v>0</v>
      </c>
      <c r="BP200" s="454">
        <f t="shared" si="566"/>
        <v>0</v>
      </c>
      <c r="BQ200" s="454">
        <f t="shared" si="566"/>
        <v>0</v>
      </c>
      <c r="BR200" s="454">
        <f t="shared" ref="BR200:EC200" si="567">IFERROR(BR170/BR140,0)</f>
        <v>0</v>
      </c>
      <c r="BS200" s="454">
        <f t="shared" si="567"/>
        <v>0</v>
      </c>
      <c r="BT200" s="454">
        <f t="shared" si="567"/>
        <v>0</v>
      </c>
      <c r="BU200" s="454">
        <f t="shared" si="567"/>
        <v>0</v>
      </c>
      <c r="BV200" s="454">
        <f t="shared" si="567"/>
        <v>0</v>
      </c>
      <c r="BW200" s="454">
        <f t="shared" si="567"/>
        <v>0</v>
      </c>
      <c r="BX200" s="454">
        <f t="shared" si="567"/>
        <v>0</v>
      </c>
      <c r="BY200" s="454">
        <f t="shared" si="567"/>
        <v>0</v>
      </c>
      <c r="BZ200" s="454">
        <f t="shared" si="567"/>
        <v>0</v>
      </c>
      <c r="CA200" s="454">
        <f t="shared" si="567"/>
        <v>0</v>
      </c>
      <c r="CB200" s="454">
        <f t="shared" si="567"/>
        <v>0</v>
      </c>
      <c r="CC200" s="454">
        <f t="shared" si="567"/>
        <v>0</v>
      </c>
      <c r="CD200" s="454">
        <f t="shared" si="567"/>
        <v>0</v>
      </c>
      <c r="CE200" s="454">
        <f t="shared" si="567"/>
        <v>0</v>
      </c>
      <c r="CF200" s="454">
        <f t="shared" si="567"/>
        <v>0</v>
      </c>
      <c r="CG200" s="454">
        <f t="shared" si="567"/>
        <v>0</v>
      </c>
      <c r="CH200" s="454">
        <f t="shared" si="567"/>
        <v>0</v>
      </c>
      <c r="CI200" s="454">
        <f t="shared" si="567"/>
        <v>0</v>
      </c>
      <c r="CJ200" s="454">
        <f t="shared" si="567"/>
        <v>0</v>
      </c>
      <c r="CK200" s="454">
        <f t="shared" si="567"/>
        <v>0</v>
      </c>
      <c r="CL200" s="454">
        <f t="shared" si="567"/>
        <v>0</v>
      </c>
      <c r="CM200" s="454">
        <f t="shared" si="567"/>
        <v>0</v>
      </c>
      <c r="CN200" s="454">
        <f t="shared" si="567"/>
        <v>0</v>
      </c>
      <c r="CO200" s="454">
        <f t="shared" si="567"/>
        <v>0</v>
      </c>
      <c r="CP200" s="454">
        <f t="shared" si="567"/>
        <v>0</v>
      </c>
      <c r="CQ200" s="454">
        <f t="shared" si="567"/>
        <v>0</v>
      </c>
      <c r="CR200" s="454">
        <f t="shared" si="567"/>
        <v>0</v>
      </c>
      <c r="CS200" s="454">
        <f t="shared" si="567"/>
        <v>0</v>
      </c>
      <c r="CT200" s="454">
        <f t="shared" si="567"/>
        <v>0</v>
      </c>
      <c r="CU200" s="454">
        <f t="shared" si="567"/>
        <v>0</v>
      </c>
      <c r="CV200" s="454">
        <f t="shared" si="567"/>
        <v>0</v>
      </c>
      <c r="CW200" s="454">
        <f t="shared" si="567"/>
        <v>0</v>
      </c>
      <c r="CX200" s="454">
        <f t="shared" si="567"/>
        <v>0</v>
      </c>
      <c r="CY200" s="454">
        <f t="shared" si="567"/>
        <v>0</v>
      </c>
      <c r="CZ200" s="454">
        <f t="shared" si="567"/>
        <v>0</v>
      </c>
      <c r="DA200" s="454">
        <f t="shared" si="567"/>
        <v>0</v>
      </c>
      <c r="DB200" s="454">
        <f t="shared" si="567"/>
        <v>0</v>
      </c>
      <c r="DC200" s="454">
        <f t="shared" si="567"/>
        <v>0</v>
      </c>
      <c r="DD200" s="454">
        <f t="shared" si="567"/>
        <v>0</v>
      </c>
      <c r="DE200" s="454">
        <f t="shared" si="567"/>
        <v>0</v>
      </c>
      <c r="DF200" s="454">
        <f t="shared" si="567"/>
        <v>0</v>
      </c>
      <c r="DG200" s="454">
        <f t="shared" si="567"/>
        <v>0</v>
      </c>
      <c r="DH200" s="454">
        <f t="shared" si="567"/>
        <v>0</v>
      </c>
      <c r="DI200" s="454">
        <f t="shared" si="567"/>
        <v>0</v>
      </c>
      <c r="DJ200" s="454">
        <f t="shared" si="567"/>
        <v>0</v>
      </c>
      <c r="DK200" s="454">
        <f t="shared" si="567"/>
        <v>0</v>
      </c>
      <c r="DL200" s="454">
        <f t="shared" si="567"/>
        <v>0</v>
      </c>
      <c r="DM200" s="454">
        <f t="shared" si="567"/>
        <v>0</v>
      </c>
      <c r="DN200" s="454">
        <f t="shared" si="567"/>
        <v>0</v>
      </c>
      <c r="DO200" s="454">
        <f t="shared" si="567"/>
        <v>0</v>
      </c>
      <c r="DP200" s="454">
        <f t="shared" si="567"/>
        <v>0</v>
      </c>
      <c r="DQ200" s="454">
        <f t="shared" si="567"/>
        <v>0</v>
      </c>
      <c r="DR200" s="454">
        <f t="shared" si="567"/>
        <v>0</v>
      </c>
      <c r="DS200" s="454">
        <f t="shared" si="567"/>
        <v>0</v>
      </c>
      <c r="DT200" s="454">
        <f t="shared" si="567"/>
        <v>0</v>
      </c>
      <c r="DU200" s="454">
        <f t="shared" si="567"/>
        <v>0</v>
      </c>
      <c r="DV200" s="454">
        <f t="shared" si="567"/>
        <v>0</v>
      </c>
      <c r="DW200" s="454">
        <f t="shared" si="567"/>
        <v>0</v>
      </c>
      <c r="DX200" s="454">
        <f t="shared" si="567"/>
        <v>0</v>
      </c>
      <c r="DY200" s="454">
        <f t="shared" si="567"/>
        <v>0</v>
      </c>
      <c r="DZ200" s="454">
        <f t="shared" si="567"/>
        <v>0</v>
      </c>
      <c r="EA200" s="454">
        <f t="shared" si="567"/>
        <v>0</v>
      </c>
      <c r="EB200" s="454">
        <f t="shared" si="567"/>
        <v>0</v>
      </c>
      <c r="EC200" s="454">
        <f t="shared" si="567"/>
        <v>0</v>
      </c>
      <c r="ED200" s="454">
        <f t="shared" ref="ED200:GE200" si="568">IFERROR(ED170/ED140,0)</f>
        <v>0</v>
      </c>
      <c r="EE200" s="454">
        <f t="shared" si="568"/>
        <v>0</v>
      </c>
      <c r="EF200" s="454">
        <f t="shared" si="568"/>
        <v>0</v>
      </c>
      <c r="EG200" s="454">
        <f t="shared" si="568"/>
        <v>0</v>
      </c>
      <c r="EH200" s="454">
        <f t="shared" si="568"/>
        <v>0</v>
      </c>
      <c r="EI200" s="454">
        <f t="shared" si="568"/>
        <v>0</v>
      </c>
      <c r="EJ200" s="454">
        <f t="shared" si="568"/>
        <v>0</v>
      </c>
      <c r="EK200" s="454">
        <f t="shared" si="568"/>
        <v>0</v>
      </c>
      <c r="EL200" s="454">
        <f t="shared" si="568"/>
        <v>0</v>
      </c>
      <c r="EM200" s="454">
        <f t="shared" si="568"/>
        <v>0</v>
      </c>
      <c r="EN200" s="454">
        <f t="shared" si="568"/>
        <v>0</v>
      </c>
      <c r="EO200" s="454">
        <f t="shared" si="568"/>
        <v>0</v>
      </c>
      <c r="EP200" s="454">
        <f t="shared" si="568"/>
        <v>0</v>
      </c>
      <c r="EQ200" s="454">
        <f t="shared" si="568"/>
        <v>0</v>
      </c>
      <c r="ER200" s="454">
        <f t="shared" si="568"/>
        <v>0</v>
      </c>
      <c r="ES200" s="454">
        <f t="shared" si="568"/>
        <v>0</v>
      </c>
      <c r="ET200" s="454">
        <f t="shared" si="568"/>
        <v>0</v>
      </c>
      <c r="EU200" s="454">
        <f t="shared" si="568"/>
        <v>0</v>
      </c>
      <c r="EV200" s="454">
        <f t="shared" si="568"/>
        <v>0</v>
      </c>
      <c r="EW200" s="454">
        <f t="shared" si="568"/>
        <v>0</v>
      </c>
      <c r="EX200" s="454">
        <f t="shared" si="568"/>
        <v>0</v>
      </c>
      <c r="EY200" s="454">
        <f t="shared" si="568"/>
        <v>0</v>
      </c>
      <c r="EZ200" s="454">
        <f t="shared" si="568"/>
        <v>0</v>
      </c>
      <c r="FA200" s="454">
        <f t="shared" si="568"/>
        <v>0</v>
      </c>
      <c r="FB200" s="454">
        <f t="shared" si="568"/>
        <v>0</v>
      </c>
      <c r="FC200" s="454">
        <f t="shared" si="568"/>
        <v>0</v>
      </c>
      <c r="FD200" s="454">
        <f t="shared" si="568"/>
        <v>0</v>
      </c>
      <c r="FE200" s="454">
        <f t="shared" si="568"/>
        <v>0</v>
      </c>
      <c r="FF200" s="454">
        <f t="shared" si="568"/>
        <v>0</v>
      </c>
      <c r="FG200" s="454">
        <f t="shared" si="568"/>
        <v>0</v>
      </c>
      <c r="FH200" s="454">
        <f t="shared" si="568"/>
        <v>0</v>
      </c>
      <c r="FI200" s="454">
        <f t="shared" si="568"/>
        <v>0</v>
      </c>
      <c r="FJ200" s="454">
        <f t="shared" si="568"/>
        <v>0</v>
      </c>
      <c r="FK200" s="454">
        <f t="shared" si="568"/>
        <v>0</v>
      </c>
      <c r="FL200" s="454">
        <f t="shared" si="568"/>
        <v>0</v>
      </c>
      <c r="FM200" s="454">
        <f t="shared" si="568"/>
        <v>0</v>
      </c>
      <c r="FN200" s="454">
        <f t="shared" si="568"/>
        <v>0</v>
      </c>
      <c r="FO200" s="454">
        <f t="shared" si="568"/>
        <v>0</v>
      </c>
      <c r="FP200" s="454">
        <f t="shared" si="568"/>
        <v>0</v>
      </c>
      <c r="FQ200" s="454">
        <f t="shared" si="568"/>
        <v>0</v>
      </c>
      <c r="FR200" s="454">
        <f t="shared" si="568"/>
        <v>0</v>
      </c>
      <c r="FS200" s="454">
        <f t="shared" si="568"/>
        <v>0</v>
      </c>
      <c r="FT200" s="454">
        <f t="shared" si="568"/>
        <v>0</v>
      </c>
      <c r="FU200" s="454">
        <f t="shared" si="568"/>
        <v>0</v>
      </c>
      <c r="FV200" s="454">
        <f t="shared" si="568"/>
        <v>0</v>
      </c>
      <c r="FW200" s="454">
        <f t="shared" si="568"/>
        <v>0</v>
      </c>
      <c r="FX200" s="454">
        <f t="shared" si="568"/>
        <v>0</v>
      </c>
      <c r="FY200" s="454">
        <f t="shared" si="568"/>
        <v>0</v>
      </c>
      <c r="FZ200" s="454">
        <f t="shared" si="568"/>
        <v>0</v>
      </c>
      <c r="GA200" s="454">
        <f t="shared" si="568"/>
        <v>0</v>
      </c>
      <c r="GB200" s="454">
        <f t="shared" si="568"/>
        <v>0</v>
      </c>
      <c r="GC200" s="454">
        <f t="shared" si="568"/>
        <v>0</v>
      </c>
      <c r="GD200" s="454">
        <f t="shared" si="568"/>
        <v>0</v>
      </c>
      <c r="GE200" s="454">
        <f t="shared" si="568"/>
        <v>0</v>
      </c>
    </row>
    <row r="201" spans="1:187" s="93" customFormat="1" ht="21" customHeight="1">
      <c r="A201" s="43" t="str">
        <f>目录及说明!$C$3</f>
        <v>XX地区</v>
      </c>
      <c r="B201" s="43" t="str">
        <f>目录及说明!$C$4</f>
        <v>XX项目</v>
      </c>
      <c r="C201" s="92" t="s">
        <v>7</v>
      </c>
      <c r="D201" s="853"/>
      <c r="E201" s="51">
        <f t="shared" ref="E201" si="569">IFERROR(E171/E141,0)</f>
        <v>0</v>
      </c>
      <c r="F201" s="51">
        <f t="shared" ref="F201:BQ201" si="570">IFERROR(F171/F141,0)</f>
        <v>0</v>
      </c>
      <c r="G201" s="51">
        <f t="shared" si="570"/>
        <v>0</v>
      </c>
      <c r="H201" s="51">
        <f t="shared" si="570"/>
        <v>0</v>
      </c>
      <c r="I201" s="51">
        <f t="shared" si="570"/>
        <v>0</v>
      </c>
      <c r="J201" s="51">
        <f t="shared" si="570"/>
        <v>0</v>
      </c>
      <c r="K201" s="51">
        <f t="shared" si="570"/>
        <v>0</v>
      </c>
      <c r="L201" s="51">
        <f t="shared" si="570"/>
        <v>0</v>
      </c>
      <c r="M201" s="51">
        <f t="shared" si="570"/>
        <v>0</v>
      </c>
      <c r="N201" s="51">
        <f t="shared" si="570"/>
        <v>0</v>
      </c>
      <c r="O201" s="51">
        <f t="shared" si="570"/>
        <v>0</v>
      </c>
      <c r="P201" s="51">
        <f t="shared" si="570"/>
        <v>0</v>
      </c>
      <c r="Q201" s="51">
        <f t="shared" si="570"/>
        <v>0</v>
      </c>
      <c r="R201" s="51">
        <f t="shared" si="570"/>
        <v>0</v>
      </c>
      <c r="S201" s="51">
        <f t="shared" si="570"/>
        <v>0</v>
      </c>
      <c r="T201" s="51">
        <f t="shared" si="570"/>
        <v>0</v>
      </c>
      <c r="U201" s="51">
        <f t="shared" si="570"/>
        <v>0</v>
      </c>
      <c r="V201" s="51">
        <f t="shared" si="570"/>
        <v>0</v>
      </c>
      <c r="W201" s="51">
        <f t="shared" si="570"/>
        <v>0</v>
      </c>
      <c r="X201" s="51">
        <f t="shared" si="570"/>
        <v>0</v>
      </c>
      <c r="Y201" s="51">
        <f t="shared" si="570"/>
        <v>0</v>
      </c>
      <c r="Z201" s="51">
        <f t="shared" si="570"/>
        <v>0</v>
      </c>
      <c r="AA201" s="51">
        <f t="shared" si="570"/>
        <v>0</v>
      </c>
      <c r="AB201" s="51">
        <f t="shared" si="570"/>
        <v>0</v>
      </c>
      <c r="AC201" s="51">
        <f t="shared" si="570"/>
        <v>0</v>
      </c>
      <c r="AD201" s="51">
        <f t="shared" si="570"/>
        <v>0</v>
      </c>
      <c r="AE201" s="51">
        <f t="shared" si="570"/>
        <v>0</v>
      </c>
      <c r="AF201" s="51">
        <f t="shared" si="570"/>
        <v>0</v>
      </c>
      <c r="AG201" s="51">
        <f t="shared" si="570"/>
        <v>0</v>
      </c>
      <c r="AH201" s="51">
        <f t="shared" si="570"/>
        <v>0</v>
      </c>
      <c r="AI201" s="51">
        <f t="shared" si="570"/>
        <v>0</v>
      </c>
      <c r="AJ201" s="51">
        <f t="shared" si="570"/>
        <v>0</v>
      </c>
      <c r="AK201" s="51">
        <f t="shared" si="570"/>
        <v>0</v>
      </c>
      <c r="AL201" s="51">
        <f t="shared" si="570"/>
        <v>0</v>
      </c>
      <c r="AM201" s="51">
        <f t="shared" si="570"/>
        <v>0</v>
      </c>
      <c r="AN201" s="51">
        <f t="shared" si="570"/>
        <v>0</v>
      </c>
      <c r="AO201" s="51">
        <f t="shared" si="570"/>
        <v>0</v>
      </c>
      <c r="AP201" s="51">
        <f t="shared" si="570"/>
        <v>0</v>
      </c>
      <c r="AQ201" s="51">
        <f t="shared" si="570"/>
        <v>0</v>
      </c>
      <c r="AR201" s="51">
        <f t="shared" si="570"/>
        <v>0</v>
      </c>
      <c r="AS201" s="51">
        <f t="shared" si="570"/>
        <v>0</v>
      </c>
      <c r="AT201" s="51">
        <f t="shared" si="570"/>
        <v>0</v>
      </c>
      <c r="AU201" s="51">
        <f t="shared" si="570"/>
        <v>0</v>
      </c>
      <c r="AV201" s="51">
        <f t="shared" si="570"/>
        <v>0</v>
      </c>
      <c r="AW201" s="51">
        <f t="shared" si="570"/>
        <v>0</v>
      </c>
      <c r="AX201" s="51">
        <f t="shared" si="570"/>
        <v>0</v>
      </c>
      <c r="AY201" s="51">
        <f t="shared" si="570"/>
        <v>0</v>
      </c>
      <c r="AZ201" s="51">
        <f t="shared" si="570"/>
        <v>0</v>
      </c>
      <c r="BA201" s="51">
        <f t="shared" si="570"/>
        <v>0</v>
      </c>
      <c r="BB201" s="51">
        <f t="shared" si="570"/>
        <v>0</v>
      </c>
      <c r="BC201" s="51">
        <f t="shared" si="570"/>
        <v>0</v>
      </c>
      <c r="BD201" s="51">
        <f t="shared" si="570"/>
        <v>0</v>
      </c>
      <c r="BE201" s="51">
        <f t="shared" si="570"/>
        <v>0</v>
      </c>
      <c r="BF201" s="51">
        <f t="shared" si="570"/>
        <v>0</v>
      </c>
      <c r="BG201" s="51">
        <f t="shared" si="570"/>
        <v>0</v>
      </c>
      <c r="BH201" s="51">
        <f t="shared" si="570"/>
        <v>0</v>
      </c>
      <c r="BI201" s="51">
        <f t="shared" si="570"/>
        <v>0</v>
      </c>
      <c r="BJ201" s="51">
        <f t="shared" si="570"/>
        <v>0</v>
      </c>
      <c r="BK201" s="51">
        <f t="shared" si="570"/>
        <v>0</v>
      </c>
      <c r="BL201" s="51">
        <f t="shared" si="570"/>
        <v>0</v>
      </c>
      <c r="BM201" s="51">
        <f t="shared" si="570"/>
        <v>0</v>
      </c>
      <c r="BN201" s="51">
        <f t="shared" si="570"/>
        <v>0</v>
      </c>
      <c r="BO201" s="51">
        <f t="shared" si="570"/>
        <v>0</v>
      </c>
      <c r="BP201" s="51">
        <f t="shared" si="570"/>
        <v>0</v>
      </c>
      <c r="BQ201" s="51">
        <f t="shared" si="570"/>
        <v>0</v>
      </c>
      <c r="BR201" s="51">
        <f t="shared" ref="BR201:EC201" si="571">IFERROR(BR171/BR141,0)</f>
        <v>0</v>
      </c>
      <c r="BS201" s="51">
        <f t="shared" si="571"/>
        <v>0</v>
      </c>
      <c r="BT201" s="51">
        <f t="shared" si="571"/>
        <v>0</v>
      </c>
      <c r="BU201" s="51">
        <f t="shared" si="571"/>
        <v>0</v>
      </c>
      <c r="BV201" s="51">
        <f t="shared" si="571"/>
        <v>0</v>
      </c>
      <c r="BW201" s="51">
        <f t="shared" si="571"/>
        <v>0</v>
      </c>
      <c r="BX201" s="51">
        <f t="shared" si="571"/>
        <v>0</v>
      </c>
      <c r="BY201" s="51">
        <f t="shared" si="571"/>
        <v>0</v>
      </c>
      <c r="BZ201" s="51">
        <f t="shared" si="571"/>
        <v>0</v>
      </c>
      <c r="CA201" s="51">
        <f t="shared" si="571"/>
        <v>0</v>
      </c>
      <c r="CB201" s="51">
        <f t="shared" si="571"/>
        <v>0</v>
      </c>
      <c r="CC201" s="51">
        <f t="shared" si="571"/>
        <v>0</v>
      </c>
      <c r="CD201" s="51">
        <f t="shared" si="571"/>
        <v>0</v>
      </c>
      <c r="CE201" s="51">
        <f t="shared" si="571"/>
        <v>0</v>
      </c>
      <c r="CF201" s="51">
        <f t="shared" si="571"/>
        <v>0</v>
      </c>
      <c r="CG201" s="51">
        <f t="shared" si="571"/>
        <v>0</v>
      </c>
      <c r="CH201" s="51">
        <f t="shared" si="571"/>
        <v>0</v>
      </c>
      <c r="CI201" s="51">
        <f t="shared" si="571"/>
        <v>0</v>
      </c>
      <c r="CJ201" s="51">
        <f t="shared" si="571"/>
        <v>0</v>
      </c>
      <c r="CK201" s="51">
        <f t="shared" si="571"/>
        <v>0</v>
      </c>
      <c r="CL201" s="51">
        <f t="shared" si="571"/>
        <v>0</v>
      </c>
      <c r="CM201" s="51">
        <f t="shared" si="571"/>
        <v>0</v>
      </c>
      <c r="CN201" s="51">
        <f t="shared" si="571"/>
        <v>0</v>
      </c>
      <c r="CO201" s="51">
        <f t="shared" si="571"/>
        <v>0</v>
      </c>
      <c r="CP201" s="51">
        <f t="shared" si="571"/>
        <v>0</v>
      </c>
      <c r="CQ201" s="51">
        <f t="shared" si="571"/>
        <v>0</v>
      </c>
      <c r="CR201" s="51">
        <f t="shared" si="571"/>
        <v>0</v>
      </c>
      <c r="CS201" s="51">
        <f t="shared" si="571"/>
        <v>0</v>
      </c>
      <c r="CT201" s="51">
        <f t="shared" si="571"/>
        <v>0</v>
      </c>
      <c r="CU201" s="51">
        <f t="shared" si="571"/>
        <v>0</v>
      </c>
      <c r="CV201" s="51">
        <f t="shared" si="571"/>
        <v>0</v>
      </c>
      <c r="CW201" s="51">
        <f t="shared" si="571"/>
        <v>0</v>
      </c>
      <c r="CX201" s="51">
        <f t="shared" si="571"/>
        <v>0</v>
      </c>
      <c r="CY201" s="51">
        <f t="shared" si="571"/>
        <v>0</v>
      </c>
      <c r="CZ201" s="51">
        <f t="shared" si="571"/>
        <v>0</v>
      </c>
      <c r="DA201" s="51">
        <f t="shared" si="571"/>
        <v>0</v>
      </c>
      <c r="DB201" s="51">
        <f t="shared" si="571"/>
        <v>0</v>
      </c>
      <c r="DC201" s="51">
        <f t="shared" si="571"/>
        <v>0</v>
      </c>
      <c r="DD201" s="51">
        <f t="shared" si="571"/>
        <v>0</v>
      </c>
      <c r="DE201" s="51">
        <f t="shared" si="571"/>
        <v>0</v>
      </c>
      <c r="DF201" s="51">
        <f t="shared" si="571"/>
        <v>0</v>
      </c>
      <c r="DG201" s="51">
        <f t="shared" si="571"/>
        <v>0</v>
      </c>
      <c r="DH201" s="51">
        <f t="shared" si="571"/>
        <v>0</v>
      </c>
      <c r="DI201" s="51">
        <f t="shared" si="571"/>
        <v>0</v>
      </c>
      <c r="DJ201" s="51">
        <f t="shared" si="571"/>
        <v>0</v>
      </c>
      <c r="DK201" s="51">
        <f t="shared" si="571"/>
        <v>0</v>
      </c>
      <c r="DL201" s="51">
        <f t="shared" si="571"/>
        <v>0</v>
      </c>
      <c r="DM201" s="51">
        <f t="shared" si="571"/>
        <v>0</v>
      </c>
      <c r="DN201" s="51">
        <f t="shared" si="571"/>
        <v>0</v>
      </c>
      <c r="DO201" s="51">
        <f t="shared" si="571"/>
        <v>0</v>
      </c>
      <c r="DP201" s="51">
        <f t="shared" si="571"/>
        <v>0</v>
      </c>
      <c r="DQ201" s="51">
        <f t="shared" si="571"/>
        <v>0</v>
      </c>
      <c r="DR201" s="51">
        <f t="shared" si="571"/>
        <v>0</v>
      </c>
      <c r="DS201" s="51">
        <f t="shared" si="571"/>
        <v>0</v>
      </c>
      <c r="DT201" s="51">
        <f t="shared" si="571"/>
        <v>0</v>
      </c>
      <c r="DU201" s="51">
        <f t="shared" si="571"/>
        <v>0</v>
      </c>
      <c r="DV201" s="51">
        <f t="shared" si="571"/>
        <v>0</v>
      </c>
      <c r="DW201" s="51">
        <f t="shared" si="571"/>
        <v>0</v>
      </c>
      <c r="DX201" s="51">
        <f t="shared" si="571"/>
        <v>0</v>
      </c>
      <c r="DY201" s="51">
        <f t="shared" si="571"/>
        <v>0</v>
      </c>
      <c r="DZ201" s="51">
        <f t="shared" si="571"/>
        <v>0</v>
      </c>
      <c r="EA201" s="51">
        <f t="shared" si="571"/>
        <v>0</v>
      </c>
      <c r="EB201" s="51">
        <f t="shared" si="571"/>
        <v>0</v>
      </c>
      <c r="EC201" s="51">
        <f t="shared" si="571"/>
        <v>0</v>
      </c>
      <c r="ED201" s="51">
        <f t="shared" ref="ED201:GE201" si="572">IFERROR(ED171/ED141,0)</f>
        <v>0</v>
      </c>
      <c r="EE201" s="51">
        <f t="shared" si="572"/>
        <v>0</v>
      </c>
      <c r="EF201" s="51">
        <f t="shared" si="572"/>
        <v>0</v>
      </c>
      <c r="EG201" s="51">
        <f t="shared" si="572"/>
        <v>0</v>
      </c>
      <c r="EH201" s="51">
        <f t="shared" si="572"/>
        <v>0</v>
      </c>
      <c r="EI201" s="51">
        <f t="shared" si="572"/>
        <v>0</v>
      </c>
      <c r="EJ201" s="51">
        <f t="shared" si="572"/>
        <v>0</v>
      </c>
      <c r="EK201" s="51">
        <f t="shared" si="572"/>
        <v>0</v>
      </c>
      <c r="EL201" s="51">
        <f t="shared" si="572"/>
        <v>0</v>
      </c>
      <c r="EM201" s="51">
        <f t="shared" si="572"/>
        <v>0</v>
      </c>
      <c r="EN201" s="51">
        <f t="shared" si="572"/>
        <v>0</v>
      </c>
      <c r="EO201" s="51">
        <f t="shared" si="572"/>
        <v>0</v>
      </c>
      <c r="EP201" s="51">
        <f t="shared" si="572"/>
        <v>0</v>
      </c>
      <c r="EQ201" s="51">
        <f t="shared" si="572"/>
        <v>0</v>
      </c>
      <c r="ER201" s="51">
        <f t="shared" si="572"/>
        <v>0</v>
      </c>
      <c r="ES201" s="51">
        <f t="shared" si="572"/>
        <v>0</v>
      </c>
      <c r="ET201" s="51">
        <f t="shared" si="572"/>
        <v>0</v>
      </c>
      <c r="EU201" s="51">
        <f t="shared" si="572"/>
        <v>0</v>
      </c>
      <c r="EV201" s="51">
        <f t="shared" si="572"/>
        <v>0</v>
      </c>
      <c r="EW201" s="51">
        <f t="shared" si="572"/>
        <v>0</v>
      </c>
      <c r="EX201" s="51">
        <f t="shared" si="572"/>
        <v>0</v>
      </c>
      <c r="EY201" s="51">
        <f t="shared" si="572"/>
        <v>0</v>
      </c>
      <c r="EZ201" s="51">
        <f t="shared" si="572"/>
        <v>0</v>
      </c>
      <c r="FA201" s="51">
        <f t="shared" si="572"/>
        <v>0</v>
      </c>
      <c r="FB201" s="51">
        <f t="shared" si="572"/>
        <v>0</v>
      </c>
      <c r="FC201" s="51">
        <f t="shared" si="572"/>
        <v>0</v>
      </c>
      <c r="FD201" s="51">
        <f t="shared" si="572"/>
        <v>0</v>
      </c>
      <c r="FE201" s="51">
        <f t="shared" si="572"/>
        <v>0</v>
      </c>
      <c r="FF201" s="51">
        <f t="shared" si="572"/>
        <v>0</v>
      </c>
      <c r="FG201" s="51">
        <f t="shared" si="572"/>
        <v>0</v>
      </c>
      <c r="FH201" s="51">
        <f t="shared" si="572"/>
        <v>0</v>
      </c>
      <c r="FI201" s="51">
        <f t="shared" si="572"/>
        <v>0</v>
      </c>
      <c r="FJ201" s="51">
        <f t="shared" si="572"/>
        <v>0</v>
      </c>
      <c r="FK201" s="51">
        <f t="shared" si="572"/>
        <v>0</v>
      </c>
      <c r="FL201" s="51">
        <f t="shared" si="572"/>
        <v>0</v>
      </c>
      <c r="FM201" s="51">
        <f t="shared" si="572"/>
        <v>0</v>
      </c>
      <c r="FN201" s="51">
        <f t="shared" si="572"/>
        <v>0</v>
      </c>
      <c r="FO201" s="51">
        <f t="shared" si="572"/>
        <v>0</v>
      </c>
      <c r="FP201" s="51">
        <f t="shared" si="572"/>
        <v>0</v>
      </c>
      <c r="FQ201" s="51">
        <f t="shared" si="572"/>
        <v>0</v>
      </c>
      <c r="FR201" s="51">
        <f t="shared" si="572"/>
        <v>0</v>
      </c>
      <c r="FS201" s="51">
        <f t="shared" si="572"/>
        <v>0</v>
      </c>
      <c r="FT201" s="51">
        <f t="shared" si="572"/>
        <v>0</v>
      </c>
      <c r="FU201" s="51">
        <f t="shared" si="572"/>
        <v>0</v>
      </c>
      <c r="FV201" s="51">
        <f t="shared" si="572"/>
        <v>0</v>
      </c>
      <c r="FW201" s="51">
        <f t="shared" si="572"/>
        <v>0</v>
      </c>
      <c r="FX201" s="51">
        <f t="shared" si="572"/>
        <v>0</v>
      </c>
      <c r="FY201" s="51">
        <f t="shared" si="572"/>
        <v>0</v>
      </c>
      <c r="FZ201" s="51">
        <f t="shared" si="572"/>
        <v>0</v>
      </c>
      <c r="GA201" s="51">
        <f t="shared" si="572"/>
        <v>0</v>
      </c>
      <c r="GB201" s="51">
        <f t="shared" si="572"/>
        <v>0</v>
      </c>
      <c r="GC201" s="51">
        <f t="shared" si="572"/>
        <v>0</v>
      </c>
      <c r="GD201" s="51">
        <f t="shared" si="572"/>
        <v>0</v>
      </c>
      <c r="GE201" s="51">
        <f t="shared" si="572"/>
        <v>0</v>
      </c>
    </row>
    <row r="202" spans="1:187" s="93" customFormat="1" ht="21" customHeight="1" outlineLevel="1">
      <c r="A202" s="43" t="str">
        <f>目录及说明!$C$3</f>
        <v>XX地区</v>
      </c>
      <c r="B202" s="43" t="str">
        <f>目录及说明!$C$4</f>
        <v>XX项目</v>
      </c>
      <c r="C202" s="94" t="str">
        <f t="shared" ref="C202:C205" si="573">C22</f>
        <v>类别1</v>
      </c>
      <c r="D202" s="853"/>
      <c r="E202" s="454">
        <f t="shared" ref="E202" si="574">IFERROR(E172/E142,0)</f>
        <v>0</v>
      </c>
      <c r="F202" s="454">
        <f t="shared" ref="F202:BQ202" si="575">IFERROR(F172/F142,0)</f>
        <v>0</v>
      </c>
      <c r="G202" s="454">
        <f t="shared" si="575"/>
        <v>0</v>
      </c>
      <c r="H202" s="454">
        <f t="shared" si="575"/>
        <v>0</v>
      </c>
      <c r="I202" s="454">
        <f t="shared" si="575"/>
        <v>0</v>
      </c>
      <c r="J202" s="454">
        <f t="shared" si="575"/>
        <v>0</v>
      </c>
      <c r="K202" s="454">
        <f t="shared" si="575"/>
        <v>0</v>
      </c>
      <c r="L202" s="454">
        <f t="shared" si="575"/>
        <v>0</v>
      </c>
      <c r="M202" s="454">
        <f t="shared" si="575"/>
        <v>0</v>
      </c>
      <c r="N202" s="454">
        <f t="shared" si="575"/>
        <v>0</v>
      </c>
      <c r="O202" s="454">
        <f t="shared" si="575"/>
        <v>0</v>
      </c>
      <c r="P202" s="454">
        <f t="shared" si="575"/>
        <v>0</v>
      </c>
      <c r="Q202" s="454">
        <f t="shared" si="575"/>
        <v>0</v>
      </c>
      <c r="R202" s="454">
        <f t="shared" si="575"/>
        <v>0</v>
      </c>
      <c r="S202" s="454">
        <f t="shared" si="575"/>
        <v>0</v>
      </c>
      <c r="T202" s="454">
        <f t="shared" si="575"/>
        <v>0</v>
      </c>
      <c r="U202" s="454">
        <f t="shared" si="575"/>
        <v>0</v>
      </c>
      <c r="V202" s="454">
        <f t="shared" si="575"/>
        <v>0</v>
      </c>
      <c r="W202" s="454">
        <f t="shared" si="575"/>
        <v>0</v>
      </c>
      <c r="X202" s="454">
        <f t="shared" si="575"/>
        <v>0</v>
      </c>
      <c r="Y202" s="454">
        <f t="shared" si="575"/>
        <v>0</v>
      </c>
      <c r="Z202" s="454">
        <f t="shared" si="575"/>
        <v>0</v>
      </c>
      <c r="AA202" s="454">
        <f t="shared" si="575"/>
        <v>0</v>
      </c>
      <c r="AB202" s="454">
        <f t="shared" si="575"/>
        <v>0</v>
      </c>
      <c r="AC202" s="454">
        <f t="shared" si="575"/>
        <v>0</v>
      </c>
      <c r="AD202" s="454">
        <f t="shared" si="575"/>
        <v>0</v>
      </c>
      <c r="AE202" s="454">
        <f t="shared" si="575"/>
        <v>0</v>
      </c>
      <c r="AF202" s="454">
        <f t="shared" si="575"/>
        <v>0</v>
      </c>
      <c r="AG202" s="454">
        <f t="shared" si="575"/>
        <v>0</v>
      </c>
      <c r="AH202" s="454">
        <f t="shared" si="575"/>
        <v>0</v>
      </c>
      <c r="AI202" s="454">
        <f t="shared" si="575"/>
        <v>0</v>
      </c>
      <c r="AJ202" s="454">
        <f t="shared" si="575"/>
        <v>0</v>
      </c>
      <c r="AK202" s="454">
        <f t="shared" si="575"/>
        <v>0</v>
      </c>
      <c r="AL202" s="454">
        <f t="shared" si="575"/>
        <v>0</v>
      </c>
      <c r="AM202" s="454">
        <f t="shared" si="575"/>
        <v>0</v>
      </c>
      <c r="AN202" s="454">
        <f t="shared" si="575"/>
        <v>0</v>
      </c>
      <c r="AO202" s="454">
        <f t="shared" si="575"/>
        <v>0</v>
      </c>
      <c r="AP202" s="454">
        <f t="shared" si="575"/>
        <v>0</v>
      </c>
      <c r="AQ202" s="454">
        <f t="shared" si="575"/>
        <v>0</v>
      </c>
      <c r="AR202" s="454">
        <f t="shared" si="575"/>
        <v>0</v>
      </c>
      <c r="AS202" s="454">
        <f t="shared" si="575"/>
        <v>0</v>
      </c>
      <c r="AT202" s="454">
        <f t="shared" si="575"/>
        <v>0</v>
      </c>
      <c r="AU202" s="454">
        <f t="shared" si="575"/>
        <v>0</v>
      </c>
      <c r="AV202" s="454">
        <f t="shared" si="575"/>
        <v>0</v>
      </c>
      <c r="AW202" s="454">
        <f t="shared" si="575"/>
        <v>0</v>
      </c>
      <c r="AX202" s="454">
        <f t="shared" si="575"/>
        <v>0</v>
      </c>
      <c r="AY202" s="454">
        <f t="shared" si="575"/>
        <v>0</v>
      </c>
      <c r="AZ202" s="454">
        <f t="shared" si="575"/>
        <v>0</v>
      </c>
      <c r="BA202" s="454">
        <f t="shared" si="575"/>
        <v>0</v>
      </c>
      <c r="BB202" s="454">
        <f t="shared" si="575"/>
        <v>0</v>
      </c>
      <c r="BC202" s="454">
        <f t="shared" si="575"/>
        <v>0</v>
      </c>
      <c r="BD202" s="454">
        <f t="shared" si="575"/>
        <v>0</v>
      </c>
      <c r="BE202" s="454">
        <f t="shared" si="575"/>
        <v>0</v>
      </c>
      <c r="BF202" s="454">
        <f t="shared" si="575"/>
        <v>0</v>
      </c>
      <c r="BG202" s="454">
        <f t="shared" si="575"/>
        <v>0</v>
      </c>
      <c r="BH202" s="454">
        <f t="shared" si="575"/>
        <v>0</v>
      </c>
      <c r="BI202" s="454">
        <f t="shared" si="575"/>
        <v>0</v>
      </c>
      <c r="BJ202" s="454">
        <f t="shared" si="575"/>
        <v>0</v>
      </c>
      <c r="BK202" s="454">
        <f t="shared" si="575"/>
        <v>0</v>
      </c>
      <c r="BL202" s="454">
        <f t="shared" si="575"/>
        <v>0</v>
      </c>
      <c r="BM202" s="454">
        <f t="shared" si="575"/>
        <v>0</v>
      </c>
      <c r="BN202" s="454">
        <f t="shared" si="575"/>
        <v>0</v>
      </c>
      <c r="BO202" s="454">
        <f t="shared" si="575"/>
        <v>0</v>
      </c>
      <c r="BP202" s="454">
        <f t="shared" si="575"/>
        <v>0</v>
      </c>
      <c r="BQ202" s="454">
        <f t="shared" si="575"/>
        <v>0</v>
      </c>
      <c r="BR202" s="454">
        <f t="shared" ref="BR202:EC202" si="576">IFERROR(BR172/BR142,0)</f>
        <v>0</v>
      </c>
      <c r="BS202" s="454">
        <f t="shared" si="576"/>
        <v>0</v>
      </c>
      <c r="BT202" s="454">
        <f t="shared" si="576"/>
        <v>0</v>
      </c>
      <c r="BU202" s="454">
        <f t="shared" si="576"/>
        <v>0</v>
      </c>
      <c r="BV202" s="454">
        <f t="shared" si="576"/>
        <v>0</v>
      </c>
      <c r="BW202" s="454">
        <f t="shared" si="576"/>
        <v>0</v>
      </c>
      <c r="BX202" s="454">
        <f t="shared" si="576"/>
        <v>0</v>
      </c>
      <c r="BY202" s="454">
        <f t="shared" si="576"/>
        <v>0</v>
      </c>
      <c r="BZ202" s="454">
        <f t="shared" si="576"/>
        <v>0</v>
      </c>
      <c r="CA202" s="454">
        <f t="shared" si="576"/>
        <v>0</v>
      </c>
      <c r="CB202" s="454">
        <f t="shared" si="576"/>
        <v>0</v>
      </c>
      <c r="CC202" s="454">
        <f t="shared" si="576"/>
        <v>0</v>
      </c>
      <c r="CD202" s="454">
        <f t="shared" si="576"/>
        <v>0</v>
      </c>
      <c r="CE202" s="454">
        <f t="shared" si="576"/>
        <v>0</v>
      </c>
      <c r="CF202" s="454">
        <f t="shared" si="576"/>
        <v>0</v>
      </c>
      <c r="CG202" s="454">
        <f t="shared" si="576"/>
        <v>0</v>
      </c>
      <c r="CH202" s="454">
        <f t="shared" si="576"/>
        <v>0</v>
      </c>
      <c r="CI202" s="454">
        <f t="shared" si="576"/>
        <v>0</v>
      </c>
      <c r="CJ202" s="454">
        <f t="shared" si="576"/>
        <v>0</v>
      </c>
      <c r="CK202" s="454">
        <f t="shared" si="576"/>
        <v>0</v>
      </c>
      <c r="CL202" s="454">
        <f t="shared" si="576"/>
        <v>0</v>
      </c>
      <c r="CM202" s="454">
        <f t="shared" si="576"/>
        <v>0</v>
      </c>
      <c r="CN202" s="454">
        <f t="shared" si="576"/>
        <v>0</v>
      </c>
      <c r="CO202" s="454">
        <f t="shared" si="576"/>
        <v>0</v>
      </c>
      <c r="CP202" s="454">
        <f t="shared" si="576"/>
        <v>0</v>
      </c>
      <c r="CQ202" s="454">
        <f t="shared" si="576"/>
        <v>0</v>
      </c>
      <c r="CR202" s="454">
        <f t="shared" si="576"/>
        <v>0</v>
      </c>
      <c r="CS202" s="454">
        <f t="shared" si="576"/>
        <v>0</v>
      </c>
      <c r="CT202" s="454">
        <f t="shared" si="576"/>
        <v>0</v>
      </c>
      <c r="CU202" s="454">
        <f t="shared" si="576"/>
        <v>0</v>
      </c>
      <c r="CV202" s="454">
        <f t="shared" si="576"/>
        <v>0</v>
      </c>
      <c r="CW202" s="454">
        <f t="shared" si="576"/>
        <v>0</v>
      </c>
      <c r="CX202" s="454">
        <f t="shared" si="576"/>
        <v>0</v>
      </c>
      <c r="CY202" s="454">
        <f t="shared" si="576"/>
        <v>0</v>
      </c>
      <c r="CZ202" s="454">
        <f t="shared" si="576"/>
        <v>0</v>
      </c>
      <c r="DA202" s="454">
        <f t="shared" si="576"/>
        <v>0</v>
      </c>
      <c r="DB202" s="454">
        <f t="shared" si="576"/>
        <v>0</v>
      </c>
      <c r="DC202" s="454">
        <f t="shared" si="576"/>
        <v>0</v>
      </c>
      <c r="DD202" s="454">
        <f t="shared" si="576"/>
        <v>0</v>
      </c>
      <c r="DE202" s="454">
        <f t="shared" si="576"/>
        <v>0</v>
      </c>
      <c r="DF202" s="454">
        <f t="shared" si="576"/>
        <v>0</v>
      </c>
      <c r="DG202" s="454">
        <f t="shared" si="576"/>
        <v>0</v>
      </c>
      <c r="DH202" s="454">
        <f t="shared" si="576"/>
        <v>0</v>
      </c>
      <c r="DI202" s="454">
        <f t="shared" si="576"/>
        <v>0</v>
      </c>
      <c r="DJ202" s="454">
        <f t="shared" si="576"/>
        <v>0</v>
      </c>
      <c r="DK202" s="454">
        <f t="shared" si="576"/>
        <v>0</v>
      </c>
      <c r="DL202" s="454">
        <f t="shared" si="576"/>
        <v>0</v>
      </c>
      <c r="DM202" s="454">
        <f t="shared" si="576"/>
        <v>0</v>
      </c>
      <c r="DN202" s="454">
        <f t="shared" si="576"/>
        <v>0</v>
      </c>
      <c r="DO202" s="454">
        <f t="shared" si="576"/>
        <v>0</v>
      </c>
      <c r="DP202" s="454">
        <f t="shared" si="576"/>
        <v>0</v>
      </c>
      <c r="DQ202" s="454">
        <f t="shared" si="576"/>
        <v>0</v>
      </c>
      <c r="DR202" s="454">
        <f t="shared" si="576"/>
        <v>0</v>
      </c>
      <c r="DS202" s="454">
        <f t="shared" si="576"/>
        <v>0</v>
      </c>
      <c r="DT202" s="454">
        <f t="shared" si="576"/>
        <v>0</v>
      </c>
      <c r="DU202" s="454">
        <f t="shared" si="576"/>
        <v>0</v>
      </c>
      <c r="DV202" s="454">
        <f t="shared" si="576"/>
        <v>0</v>
      </c>
      <c r="DW202" s="454">
        <f t="shared" si="576"/>
        <v>0</v>
      </c>
      <c r="DX202" s="454">
        <f t="shared" si="576"/>
        <v>0</v>
      </c>
      <c r="DY202" s="454">
        <f t="shared" si="576"/>
        <v>0</v>
      </c>
      <c r="DZ202" s="454">
        <f t="shared" si="576"/>
        <v>0</v>
      </c>
      <c r="EA202" s="454">
        <f t="shared" si="576"/>
        <v>0</v>
      </c>
      <c r="EB202" s="454">
        <f t="shared" si="576"/>
        <v>0</v>
      </c>
      <c r="EC202" s="454">
        <f t="shared" si="576"/>
        <v>0</v>
      </c>
      <c r="ED202" s="454">
        <f t="shared" ref="ED202:GE202" si="577">IFERROR(ED172/ED142,0)</f>
        <v>0</v>
      </c>
      <c r="EE202" s="454">
        <f t="shared" si="577"/>
        <v>0</v>
      </c>
      <c r="EF202" s="454">
        <f t="shared" si="577"/>
        <v>0</v>
      </c>
      <c r="EG202" s="454">
        <f t="shared" si="577"/>
        <v>0</v>
      </c>
      <c r="EH202" s="454">
        <f t="shared" si="577"/>
        <v>0</v>
      </c>
      <c r="EI202" s="454">
        <f t="shared" si="577"/>
        <v>0</v>
      </c>
      <c r="EJ202" s="454">
        <f t="shared" si="577"/>
        <v>0</v>
      </c>
      <c r="EK202" s="454">
        <f t="shared" si="577"/>
        <v>0</v>
      </c>
      <c r="EL202" s="454">
        <f t="shared" si="577"/>
        <v>0</v>
      </c>
      <c r="EM202" s="454">
        <f t="shared" si="577"/>
        <v>0</v>
      </c>
      <c r="EN202" s="454">
        <f t="shared" si="577"/>
        <v>0</v>
      </c>
      <c r="EO202" s="454">
        <f t="shared" si="577"/>
        <v>0</v>
      </c>
      <c r="EP202" s="454">
        <f t="shared" si="577"/>
        <v>0</v>
      </c>
      <c r="EQ202" s="454">
        <f t="shared" si="577"/>
        <v>0</v>
      </c>
      <c r="ER202" s="454">
        <f t="shared" si="577"/>
        <v>0</v>
      </c>
      <c r="ES202" s="454">
        <f t="shared" si="577"/>
        <v>0</v>
      </c>
      <c r="ET202" s="454">
        <f t="shared" si="577"/>
        <v>0</v>
      </c>
      <c r="EU202" s="454">
        <f t="shared" si="577"/>
        <v>0</v>
      </c>
      <c r="EV202" s="454">
        <f t="shared" si="577"/>
        <v>0</v>
      </c>
      <c r="EW202" s="454">
        <f t="shared" si="577"/>
        <v>0</v>
      </c>
      <c r="EX202" s="454">
        <f t="shared" si="577"/>
        <v>0</v>
      </c>
      <c r="EY202" s="454">
        <f t="shared" si="577"/>
        <v>0</v>
      </c>
      <c r="EZ202" s="454">
        <f t="shared" si="577"/>
        <v>0</v>
      </c>
      <c r="FA202" s="454">
        <f t="shared" si="577"/>
        <v>0</v>
      </c>
      <c r="FB202" s="454">
        <f t="shared" si="577"/>
        <v>0</v>
      </c>
      <c r="FC202" s="454">
        <f t="shared" si="577"/>
        <v>0</v>
      </c>
      <c r="FD202" s="454">
        <f t="shared" si="577"/>
        <v>0</v>
      </c>
      <c r="FE202" s="454">
        <f t="shared" si="577"/>
        <v>0</v>
      </c>
      <c r="FF202" s="454">
        <f t="shared" si="577"/>
        <v>0</v>
      </c>
      <c r="FG202" s="454">
        <f t="shared" si="577"/>
        <v>0</v>
      </c>
      <c r="FH202" s="454">
        <f t="shared" si="577"/>
        <v>0</v>
      </c>
      <c r="FI202" s="454">
        <f t="shared" si="577"/>
        <v>0</v>
      </c>
      <c r="FJ202" s="454">
        <f t="shared" si="577"/>
        <v>0</v>
      </c>
      <c r="FK202" s="454">
        <f t="shared" si="577"/>
        <v>0</v>
      </c>
      <c r="FL202" s="454">
        <f t="shared" si="577"/>
        <v>0</v>
      </c>
      <c r="FM202" s="454">
        <f t="shared" si="577"/>
        <v>0</v>
      </c>
      <c r="FN202" s="454">
        <f t="shared" si="577"/>
        <v>0</v>
      </c>
      <c r="FO202" s="454">
        <f t="shared" si="577"/>
        <v>0</v>
      </c>
      <c r="FP202" s="454">
        <f t="shared" si="577"/>
        <v>0</v>
      </c>
      <c r="FQ202" s="454">
        <f t="shared" si="577"/>
        <v>0</v>
      </c>
      <c r="FR202" s="454">
        <f t="shared" si="577"/>
        <v>0</v>
      </c>
      <c r="FS202" s="454">
        <f t="shared" si="577"/>
        <v>0</v>
      </c>
      <c r="FT202" s="454">
        <f t="shared" si="577"/>
        <v>0</v>
      </c>
      <c r="FU202" s="454">
        <f t="shared" si="577"/>
        <v>0</v>
      </c>
      <c r="FV202" s="454">
        <f t="shared" si="577"/>
        <v>0</v>
      </c>
      <c r="FW202" s="454">
        <f t="shared" si="577"/>
        <v>0</v>
      </c>
      <c r="FX202" s="454">
        <f t="shared" si="577"/>
        <v>0</v>
      </c>
      <c r="FY202" s="454">
        <f t="shared" si="577"/>
        <v>0</v>
      </c>
      <c r="FZ202" s="454">
        <f t="shared" si="577"/>
        <v>0</v>
      </c>
      <c r="GA202" s="454">
        <f t="shared" si="577"/>
        <v>0</v>
      </c>
      <c r="GB202" s="454">
        <f t="shared" si="577"/>
        <v>0</v>
      </c>
      <c r="GC202" s="454">
        <f t="shared" si="577"/>
        <v>0</v>
      </c>
      <c r="GD202" s="454">
        <f t="shared" si="577"/>
        <v>0</v>
      </c>
      <c r="GE202" s="454">
        <f t="shared" si="577"/>
        <v>0</v>
      </c>
    </row>
    <row r="203" spans="1:187" s="93" customFormat="1" ht="21" customHeight="1" outlineLevel="1">
      <c r="A203" s="43" t="str">
        <f>目录及说明!$C$3</f>
        <v>XX地区</v>
      </c>
      <c r="B203" s="43" t="str">
        <f>目录及说明!$C$4</f>
        <v>XX项目</v>
      </c>
      <c r="C203" s="94" t="str">
        <f t="shared" si="573"/>
        <v>类别2</v>
      </c>
      <c r="D203" s="853"/>
      <c r="E203" s="454">
        <f t="shared" ref="E203" si="578">IFERROR(E173/E143,0)</f>
        <v>0</v>
      </c>
      <c r="F203" s="454">
        <f t="shared" ref="F203:BQ203" si="579">IFERROR(F173/F143,0)</f>
        <v>0</v>
      </c>
      <c r="G203" s="454">
        <f t="shared" si="579"/>
        <v>0</v>
      </c>
      <c r="H203" s="454">
        <f t="shared" si="579"/>
        <v>0</v>
      </c>
      <c r="I203" s="454">
        <f t="shared" si="579"/>
        <v>0</v>
      </c>
      <c r="J203" s="454">
        <f t="shared" si="579"/>
        <v>0</v>
      </c>
      <c r="K203" s="454">
        <f t="shared" si="579"/>
        <v>0</v>
      </c>
      <c r="L203" s="454">
        <f t="shared" si="579"/>
        <v>0</v>
      </c>
      <c r="M203" s="454">
        <f t="shared" si="579"/>
        <v>0</v>
      </c>
      <c r="N203" s="454">
        <f t="shared" si="579"/>
        <v>0</v>
      </c>
      <c r="O203" s="454">
        <f t="shared" si="579"/>
        <v>0</v>
      </c>
      <c r="P203" s="454">
        <f t="shared" si="579"/>
        <v>0</v>
      </c>
      <c r="Q203" s="454">
        <f t="shared" si="579"/>
        <v>0</v>
      </c>
      <c r="R203" s="454">
        <f t="shared" si="579"/>
        <v>0</v>
      </c>
      <c r="S203" s="454">
        <f t="shared" si="579"/>
        <v>0</v>
      </c>
      <c r="T203" s="454">
        <f t="shared" si="579"/>
        <v>0</v>
      </c>
      <c r="U203" s="454">
        <f t="shared" si="579"/>
        <v>0</v>
      </c>
      <c r="V203" s="454">
        <f t="shared" si="579"/>
        <v>0</v>
      </c>
      <c r="W203" s="454">
        <f t="shared" si="579"/>
        <v>0</v>
      </c>
      <c r="X203" s="454">
        <f t="shared" si="579"/>
        <v>0</v>
      </c>
      <c r="Y203" s="454">
        <f t="shared" si="579"/>
        <v>0</v>
      </c>
      <c r="Z203" s="454">
        <f t="shared" si="579"/>
        <v>0</v>
      </c>
      <c r="AA203" s="454">
        <f t="shared" si="579"/>
        <v>0</v>
      </c>
      <c r="AB203" s="454">
        <f t="shared" si="579"/>
        <v>0</v>
      </c>
      <c r="AC203" s="454">
        <f t="shared" si="579"/>
        <v>0</v>
      </c>
      <c r="AD203" s="454">
        <f t="shared" si="579"/>
        <v>0</v>
      </c>
      <c r="AE203" s="454">
        <f t="shared" si="579"/>
        <v>0</v>
      </c>
      <c r="AF203" s="454">
        <f t="shared" si="579"/>
        <v>0</v>
      </c>
      <c r="AG203" s="454">
        <f t="shared" si="579"/>
        <v>0</v>
      </c>
      <c r="AH203" s="454">
        <f t="shared" si="579"/>
        <v>0</v>
      </c>
      <c r="AI203" s="454">
        <f t="shared" si="579"/>
        <v>0</v>
      </c>
      <c r="AJ203" s="454">
        <f t="shared" si="579"/>
        <v>0</v>
      </c>
      <c r="AK203" s="454">
        <f t="shared" si="579"/>
        <v>0</v>
      </c>
      <c r="AL203" s="454">
        <f t="shared" si="579"/>
        <v>0</v>
      </c>
      <c r="AM203" s="454">
        <f t="shared" si="579"/>
        <v>0</v>
      </c>
      <c r="AN203" s="454">
        <f t="shared" si="579"/>
        <v>0</v>
      </c>
      <c r="AO203" s="454">
        <f t="shared" si="579"/>
        <v>0</v>
      </c>
      <c r="AP203" s="454">
        <f t="shared" si="579"/>
        <v>0</v>
      </c>
      <c r="AQ203" s="454">
        <f t="shared" si="579"/>
        <v>0</v>
      </c>
      <c r="AR203" s="454">
        <f t="shared" si="579"/>
        <v>0</v>
      </c>
      <c r="AS203" s="454">
        <f t="shared" si="579"/>
        <v>0</v>
      </c>
      <c r="AT203" s="454">
        <f t="shared" si="579"/>
        <v>0</v>
      </c>
      <c r="AU203" s="454">
        <f t="shared" si="579"/>
        <v>0</v>
      </c>
      <c r="AV203" s="454">
        <f t="shared" si="579"/>
        <v>0</v>
      </c>
      <c r="AW203" s="454">
        <f t="shared" si="579"/>
        <v>0</v>
      </c>
      <c r="AX203" s="454">
        <f t="shared" si="579"/>
        <v>0</v>
      </c>
      <c r="AY203" s="454">
        <f t="shared" si="579"/>
        <v>0</v>
      </c>
      <c r="AZ203" s="454">
        <f t="shared" si="579"/>
        <v>0</v>
      </c>
      <c r="BA203" s="454">
        <f t="shared" si="579"/>
        <v>0</v>
      </c>
      <c r="BB203" s="454">
        <f t="shared" si="579"/>
        <v>0</v>
      </c>
      <c r="BC203" s="454">
        <f t="shared" si="579"/>
        <v>0</v>
      </c>
      <c r="BD203" s="454">
        <f t="shared" si="579"/>
        <v>0</v>
      </c>
      <c r="BE203" s="454">
        <f t="shared" si="579"/>
        <v>0</v>
      </c>
      <c r="BF203" s="454">
        <f t="shared" si="579"/>
        <v>0</v>
      </c>
      <c r="BG203" s="454">
        <f t="shared" si="579"/>
        <v>0</v>
      </c>
      <c r="BH203" s="454">
        <f t="shared" si="579"/>
        <v>0</v>
      </c>
      <c r="BI203" s="454">
        <f t="shared" si="579"/>
        <v>0</v>
      </c>
      <c r="BJ203" s="454">
        <f t="shared" si="579"/>
        <v>0</v>
      </c>
      <c r="BK203" s="454">
        <f t="shared" si="579"/>
        <v>0</v>
      </c>
      <c r="BL203" s="454">
        <f t="shared" si="579"/>
        <v>0</v>
      </c>
      <c r="BM203" s="454">
        <f t="shared" si="579"/>
        <v>0</v>
      </c>
      <c r="BN203" s="454">
        <f t="shared" si="579"/>
        <v>0</v>
      </c>
      <c r="BO203" s="454">
        <f t="shared" si="579"/>
        <v>0</v>
      </c>
      <c r="BP203" s="454">
        <f t="shared" si="579"/>
        <v>0</v>
      </c>
      <c r="BQ203" s="454">
        <f t="shared" si="579"/>
        <v>0</v>
      </c>
      <c r="BR203" s="454">
        <f t="shared" ref="BR203:EC203" si="580">IFERROR(BR173/BR143,0)</f>
        <v>0</v>
      </c>
      <c r="BS203" s="454">
        <f t="shared" si="580"/>
        <v>0</v>
      </c>
      <c r="BT203" s="454">
        <f t="shared" si="580"/>
        <v>0</v>
      </c>
      <c r="BU203" s="454">
        <f t="shared" si="580"/>
        <v>0</v>
      </c>
      <c r="BV203" s="454">
        <f t="shared" si="580"/>
        <v>0</v>
      </c>
      <c r="BW203" s="454">
        <f t="shared" si="580"/>
        <v>0</v>
      </c>
      <c r="BX203" s="454">
        <f t="shared" si="580"/>
        <v>0</v>
      </c>
      <c r="BY203" s="454">
        <f t="shared" si="580"/>
        <v>0</v>
      </c>
      <c r="BZ203" s="454">
        <f t="shared" si="580"/>
        <v>0</v>
      </c>
      <c r="CA203" s="454">
        <f t="shared" si="580"/>
        <v>0</v>
      </c>
      <c r="CB203" s="454">
        <f t="shared" si="580"/>
        <v>0</v>
      </c>
      <c r="CC203" s="454">
        <f t="shared" si="580"/>
        <v>0</v>
      </c>
      <c r="CD203" s="454">
        <f t="shared" si="580"/>
        <v>0</v>
      </c>
      <c r="CE203" s="454">
        <f t="shared" si="580"/>
        <v>0</v>
      </c>
      <c r="CF203" s="454">
        <f t="shared" si="580"/>
        <v>0</v>
      </c>
      <c r="CG203" s="454">
        <f t="shared" si="580"/>
        <v>0</v>
      </c>
      <c r="CH203" s="454">
        <f t="shared" si="580"/>
        <v>0</v>
      </c>
      <c r="CI203" s="454">
        <f t="shared" si="580"/>
        <v>0</v>
      </c>
      <c r="CJ203" s="454">
        <f t="shared" si="580"/>
        <v>0</v>
      </c>
      <c r="CK203" s="454">
        <f t="shared" si="580"/>
        <v>0</v>
      </c>
      <c r="CL203" s="454">
        <f t="shared" si="580"/>
        <v>0</v>
      </c>
      <c r="CM203" s="454">
        <f t="shared" si="580"/>
        <v>0</v>
      </c>
      <c r="CN203" s="454">
        <f t="shared" si="580"/>
        <v>0</v>
      </c>
      <c r="CO203" s="454">
        <f t="shared" si="580"/>
        <v>0</v>
      </c>
      <c r="CP203" s="454">
        <f t="shared" si="580"/>
        <v>0</v>
      </c>
      <c r="CQ203" s="454">
        <f t="shared" si="580"/>
        <v>0</v>
      </c>
      <c r="CR203" s="454">
        <f t="shared" si="580"/>
        <v>0</v>
      </c>
      <c r="CS203" s="454">
        <f t="shared" si="580"/>
        <v>0</v>
      </c>
      <c r="CT203" s="454">
        <f t="shared" si="580"/>
        <v>0</v>
      </c>
      <c r="CU203" s="454">
        <f t="shared" si="580"/>
        <v>0</v>
      </c>
      <c r="CV203" s="454">
        <f t="shared" si="580"/>
        <v>0</v>
      </c>
      <c r="CW203" s="454">
        <f t="shared" si="580"/>
        <v>0</v>
      </c>
      <c r="CX203" s="454">
        <f t="shared" si="580"/>
        <v>0</v>
      </c>
      <c r="CY203" s="454">
        <f t="shared" si="580"/>
        <v>0</v>
      </c>
      <c r="CZ203" s="454">
        <f t="shared" si="580"/>
        <v>0</v>
      </c>
      <c r="DA203" s="454">
        <f t="shared" si="580"/>
        <v>0</v>
      </c>
      <c r="DB203" s="454">
        <f t="shared" si="580"/>
        <v>0</v>
      </c>
      <c r="DC203" s="454">
        <f t="shared" si="580"/>
        <v>0</v>
      </c>
      <c r="DD203" s="454">
        <f t="shared" si="580"/>
        <v>0</v>
      </c>
      <c r="DE203" s="454">
        <f t="shared" si="580"/>
        <v>0</v>
      </c>
      <c r="DF203" s="454">
        <f t="shared" si="580"/>
        <v>0</v>
      </c>
      <c r="DG203" s="454">
        <f t="shared" si="580"/>
        <v>0</v>
      </c>
      <c r="DH203" s="454">
        <f t="shared" si="580"/>
        <v>0</v>
      </c>
      <c r="DI203" s="454">
        <f t="shared" si="580"/>
        <v>0</v>
      </c>
      <c r="DJ203" s="454">
        <f t="shared" si="580"/>
        <v>0</v>
      </c>
      <c r="DK203" s="454">
        <f t="shared" si="580"/>
        <v>0</v>
      </c>
      <c r="DL203" s="454">
        <f t="shared" si="580"/>
        <v>0</v>
      </c>
      <c r="DM203" s="454">
        <f t="shared" si="580"/>
        <v>0</v>
      </c>
      <c r="DN203" s="454">
        <f t="shared" si="580"/>
        <v>0</v>
      </c>
      <c r="DO203" s="454">
        <f t="shared" si="580"/>
        <v>0</v>
      </c>
      <c r="DP203" s="454">
        <f t="shared" si="580"/>
        <v>0</v>
      </c>
      <c r="DQ203" s="454">
        <f t="shared" si="580"/>
        <v>0</v>
      </c>
      <c r="DR203" s="454">
        <f t="shared" si="580"/>
        <v>0</v>
      </c>
      <c r="DS203" s="454">
        <f t="shared" si="580"/>
        <v>0</v>
      </c>
      <c r="DT203" s="454">
        <f t="shared" si="580"/>
        <v>0</v>
      </c>
      <c r="DU203" s="454">
        <f t="shared" si="580"/>
        <v>0</v>
      </c>
      <c r="DV203" s="454">
        <f t="shared" si="580"/>
        <v>0</v>
      </c>
      <c r="DW203" s="454">
        <f t="shared" si="580"/>
        <v>0</v>
      </c>
      <c r="DX203" s="454">
        <f t="shared" si="580"/>
        <v>0</v>
      </c>
      <c r="DY203" s="454">
        <f t="shared" si="580"/>
        <v>0</v>
      </c>
      <c r="DZ203" s="454">
        <f t="shared" si="580"/>
        <v>0</v>
      </c>
      <c r="EA203" s="454">
        <f t="shared" si="580"/>
        <v>0</v>
      </c>
      <c r="EB203" s="454">
        <f t="shared" si="580"/>
        <v>0</v>
      </c>
      <c r="EC203" s="454">
        <f t="shared" si="580"/>
        <v>0</v>
      </c>
      <c r="ED203" s="454">
        <f t="shared" ref="ED203:GE203" si="581">IFERROR(ED173/ED143,0)</f>
        <v>0</v>
      </c>
      <c r="EE203" s="454">
        <f t="shared" si="581"/>
        <v>0</v>
      </c>
      <c r="EF203" s="454">
        <f t="shared" si="581"/>
        <v>0</v>
      </c>
      <c r="EG203" s="454">
        <f t="shared" si="581"/>
        <v>0</v>
      </c>
      <c r="EH203" s="454">
        <f t="shared" si="581"/>
        <v>0</v>
      </c>
      <c r="EI203" s="454">
        <f t="shared" si="581"/>
        <v>0</v>
      </c>
      <c r="EJ203" s="454">
        <f t="shared" si="581"/>
        <v>0</v>
      </c>
      <c r="EK203" s="454">
        <f t="shared" si="581"/>
        <v>0</v>
      </c>
      <c r="EL203" s="454">
        <f t="shared" si="581"/>
        <v>0</v>
      </c>
      <c r="EM203" s="454">
        <f t="shared" si="581"/>
        <v>0</v>
      </c>
      <c r="EN203" s="454">
        <f t="shared" si="581"/>
        <v>0</v>
      </c>
      <c r="EO203" s="454">
        <f t="shared" si="581"/>
        <v>0</v>
      </c>
      <c r="EP203" s="454">
        <f t="shared" si="581"/>
        <v>0</v>
      </c>
      <c r="EQ203" s="454">
        <f t="shared" si="581"/>
        <v>0</v>
      </c>
      <c r="ER203" s="454">
        <f t="shared" si="581"/>
        <v>0</v>
      </c>
      <c r="ES203" s="454">
        <f t="shared" si="581"/>
        <v>0</v>
      </c>
      <c r="ET203" s="454">
        <f t="shared" si="581"/>
        <v>0</v>
      </c>
      <c r="EU203" s="454">
        <f t="shared" si="581"/>
        <v>0</v>
      </c>
      <c r="EV203" s="454">
        <f t="shared" si="581"/>
        <v>0</v>
      </c>
      <c r="EW203" s="454">
        <f t="shared" si="581"/>
        <v>0</v>
      </c>
      <c r="EX203" s="454">
        <f t="shared" si="581"/>
        <v>0</v>
      </c>
      <c r="EY203" s="454">
        <f t="shared" si="581"/>
        <v>0</v>
      </c>
      <c r="EZ203" s="454">
        <f t="shared" si="581"/>
        <v>0</v>
      </c>
      <c r="FA203" s="454">
        <f t="shared" si="581"/>
        <v>0</v>
      </c>
      <c r="FB203" s="454">
        <f t="shared" si="581"/>
        <v>0</v>
      </c>
      <c r="FC203" s="454">
        <f t="shared" si="581"/>
        <v>0</v>
      </c>
      <c r="FD203" s="454">
        <f t="shared" si="581"/>
        <v>0</v>
      </c>
      <c r="FE203" s="454">
        <f t="shared" si="581"/>
        <v>0</v>
      </c>
      <c r="FF203" s="454">
        <f t="shared" si="581"/>
        <v>0</v>
      </c>
      <c r="FG203" s="454">
        <f t="shared" si="581"/>
        <v>0</v>
      </c>
      <c r="FH203" s="454">
        <f t="shared" si="581"/>
        <v>0</v>
      </c>
      <c r="FI203" s="454">
        <f t="shared" si="581"/>
        <v>0</v>
      </c>
      <c r="FJ203" s="454">
        <f t="shared" si="581"/>
        <v>0</v>
      </c>
      <c r="FK203" s="454">
        <f t="shared" si="581"/>
        <v>0</v>
      </c>
      <c r="FL203" s="454">
        <f t="shared" si="581"/>
        <v>0</v>
      </c>
      <c r="FM203" s="454">
        <f t="shared" si="581"/>
        <v>0</v>
      </c>
      <c r="FN203" s="454">
        <f t="shared" si="581"/>
        <v>0</v>
      </c>
      <c r="FO203" s="454">
        <f t="shared" si="581"/>
        <v>0</v>
      </c>
      <c r="FP203" s="454">
        <f t="shared" si="581"/>
        <v>0</v>
      </c>
      <c r="FQ203" s="454">
        <f t="shared" si="581"/>
        <v>0</v>
      </c>
      <c r="FR203" s="454">
        <f t="shared" si="581"/>
        <v>0</v>
      </c>
      <c r="FS203" s="454">
        <f t="shared" si="581"/>
        <v>0</v>
      </c>
      <c r="FT203" s="454">
        <f t="shared" si="581"/>
        <v>0</v>
      </c>
      <c r="FU203" s="454">
        <f t="shared" si="581"/>
        <v>0</v>
      </c>
      <c r="FV203" s="454">
        <f t="shared" si="581"/>
        <v>0</v>
      </c>
      <c r="FW203" s="454">
        <f t="shared" si="581"/>
        <v>0</v>
      </c>
      <c r="FX203" s="454">
        <f t="shared" si="581"/>
        <v>0</v>
      </c>
      <c r="FY203" s="454">
        <f t="shared" si="581"/>
        <v>0</v>
      </c>
      <c r="FZ203" s="454">
        <f t="shared" si="581"/>
        <v>0</v>
      </c>
      <c r="GA203" s="454">
        <f t="shared" si="581"/>
        <v>0</v>
      </c>
      <c r="GB203" s="454">
        <f t="shared" si="581"/>
        <v>0</v>
      </c>
      <c r="GC203" s="454">
        <f t="shared" si="581"/>
        <v>0</v>
      </c>
      <c r="GD203" s="454">
        <f t="shared" si="581"/>
        <v>0</v>
      </c>
      <c r="GE203" s="454">
        <f t="shared" si="581"/>
        <v>0</v>
      </c>
    </row>
    <row r="204" spans="1:187" s="93" customFormat="1" ht="21" customHeight="1" outlineLevel="1">
      <c r="A204" s="43" t="str">
        <f>目录及说明!$C$3</f>
        <v>XX地区</v>
      </c>
      <c r="B204" s="43" t="str">
        <f>目录及说明!$C$4</f>
        <v>XX项目</v>
      </c>
      <c r="C204" s="95" t="str">
        <f t="shared" si="573"/>
        <v>类别3</v>
      </c>
      <c r="D204" s="853"/>
      <c r="E204" s="454">
        <f t="shared" ref="E204" si="582">IFERROR(E174/E144,0)</f>
        <v>0</v>
      </c>
      <c r="F204" s="454">
        <f t="shared" ref="F204:BQ204" si="583">IFERROR(F174/F144,0)</f>
        <v>0</v>
      </c>
      <c r="G204" s="454">
        <f t="shared" si="583"/>
        <v>0</v>
      </c>
      <c r="H204" s="454">
        <f t="shared" si="583"/>
        <v>0</v>
      </c>
      <c r="I204" s="454">
        <f t="shared" si="583"/>
        <v>0</v>
      </c>
      <c r="J204" s="454">
        <f t="shared" si="583"/>
        <v>0</v>
      </c>
      <c r="K204" s="454">
        <f t="shared" si="583"/>
        <v>0</v>
      </c>
      <c r="L204" s="454">
        <f t="shared" si="583"/>
        <v>0</v>
      </c>
      <c r="M204" s="454">
        <f t="shared" si="583"/>
        <v>0</v>
      </c>
      <c r="N204" s="454">
        <f t="shared" si="583"/>
        <v>0</v>
      </c>
      <c r="O204" s="454">
        <f t="shared" si="583"/>
        <v>0</v>
      </c>
      <c r="P204" s="454">
        <f t="shared" si="583"/>
        <v>0</v>
      </c>
      <c r="Q204" s="454">
        <f t="shared" si="583"/>
        <v>0</v>
      </c>
      <c r="R204" s="454">
        <f t="shared" si="583"/>
        <v>0</v>
      </c>
      <c r="S204" s="454">
        <f t="shared" si="583"/>
        <v>0</v>
      </c>
      <c r="T204" s="454">
        <f t="shared" si="583"/>
        <v>0</v>
      </c>
      <c r="U204" s="454">
        <f t="shared" si="583"/>
        <v>0</v>
      </c>
      <c r="V204" s="454">
        <f t="shared" si="583"/>
        <v>0</v>
      </c>
      <c r="W204" s="454">
        <f t="shared" si="583"/>
        <v>0</v>
      </c>
      <c r="X204" s="454">
        <f t="shared" si="583"/>
        <v>0</v>
      </c>
      <c r="Y204" s="454">
        <f t="shared" si="583"/>
        <v>0</v>
      </c>
      <c r="Z204" s="454">
        <f t="shared" si="583"/>
        <v>0</v>
      </c>
      <c r="AA204" s="454">
        <f t="shared" si="583"/>
        <v>0</v>
      </c>
      <c r="AB204" s="454">
        <f t="shared" si="583"/>
        <v>0</v>
      </c>
      <c r="AC204" s="454">
        <f t="shared" si="583"/>
        <v>0</v>
      </c>
      <c r="AD204" s="454">
        <f t="shared" si="583"/>
        <v>0</v>
      </c>
      <c r="AE204" s="454">
        <f t="shared" si="583"/>
        <v>0</v>
      </c>
      <c r="AF204" s="454">
        <f t="shared" si="583"/>
        <v>0</v>
      </c>
      <c r="AG204" s="454">
        <f t="shared" si="583"/>
        <v>0</v>
      </c>
      <c r="AH204" s="454">
        <f t="shared" si="583"/>
        <v>0</v>
      </c>
      <c r="AI204" s="454">
        <f t="shared" si="583"/>
        <v>0</v>
      </c>
      <c r="AJ204" s="454">
        <f t="shared" si="583"/>
        <v>0</v>
      </c>
      <c r="AK204" s="454">
        <f t="shared" si="583"/>
        <v>0</v>
      </c>
      <c r="AL204" s="454">
        <f t="shared" si="583"/>
        <v>0</v>
      </c>
      <c r="AM204" s="454">
        <f t="shared" si="583"/>
        <v>0</v>
      </c>
      <c r="AN204" s="454">
        <f t="shared" si="583"/>
        <v>0</v>
      </c>
      <c r="AO204" s="454">
        <f t="shared" si="583"/>
        <v>0</v>
      </c>
      <c r="AP204" s="454">
        <f t="shared" si="583"/>
        <v>0</v>
      </c>
      <c r="AQ204" s="454">
        <f t="shared" si="583"/>
        <v>0</v>
      </c>
      <c r="AR204" s="454">
        <f t="shared" si="583"/>
        <v>0</v>
      </c>
      <c r="AS204" s="454">
        <f t="shared" si="583"/>
        <v>0</v>
      </c>
      <c r="AT204" s="454">
        <f t="shared" si="583"/>
        <v>0</v>
      </c>
      <c r="AU204" s="454">
        <f t="shared" si="583"/>
        <v>0</v>
      </c>
      <c r="AV204" s="454">
        <f t="shared" si="583"/>
        <v>0</v>
      </c>
      <c r="AW204" s="454">
        <f t="shared" si="583"/>
        <v>0</v>
      </c>
      <c r="AX204" s="454">
        <f t="shared" si="583"/>
        <v>0</v>
      </c>
      <c r="AY204" s="454">
        <f t="shared" si="583"/>
        <v>0</v>
      </c>
      <c r="AZ204" s="454">
        <f t="shared" si="583"/>
        <v>0</v>
      </c>
      <c r="BA204" s="454">
        <f t="shared" si="583"/>
        <v>0</v>
      </c>
      <c r="BB204" s="454">
        <f t="shared" si="583"/>
        <v>0</v>
      </c>
      <c r="BC204" s="454">
        <f t="shared" si="583"/>
        <v>0</v>
      </c>
      <c r="BD204" s="454">
        <f t="shared" si="583"/>
        <v>0</v>
      </c>
      <c r="BE204" s="454">
        <f t="shared" si="583"/>
        <v>0</v>
      </c>
      <c r="BF204" s="454">
        <f t="shared" si="583"/>
        <v>0</v>
      </c>
      <c r="BG204" s="454">
        <f t="shared" si="583"/>
        <v>0</v>
      </c>
      <c r="BH204" s="454">
        <f t="shared" si="583"/>
        <v>0</v>
      </c>
      <c r="BI204" s="454">
        <f t="shared" si="583"/>
        <v>0</v>
      </c>
      <c r="BJ204" s="454">
        <f t="shared" si="583"/>
        <v>0</v>
      </c>
      <c r="BK204" s="454">
        <f t="shared" si="583"/>
        <v>0</v>
      </c>
      <c r="BL204" s="454">
        <f t="shared" si="583"/>
        <v>0</v>
      </c>
      <c r="BM204" s="454">
        <f t="shared" si="583"/>
        <v>0</v>
      </c>
      <c r="BN204" s="454">
        <f t="shared" si="583"/>
        <v>0</v>
      </c>
      <c r="BO204" s="454">
        <f t="shared" si="583"/>
        <v>0</v>
      </c>
      <c r="BP204" s="454">
        <f t="shared" si="583"/>
        <v>0</v>
      </c>
      <c r="BQ204" s="454">
        <f t="shared" si="583"/>
        <v>0</v>
      </c>
      <c r="BR204" s="454">
        <f t="shared" ref="BR204:EC204" si="584">IFERROR(BR174/BR144,0)</f>
        <v>0</v>
      </c>
      <c r="BS204" s="454">
        <f t="shared" si="584"/>
        <v>0</v>
      </c>
      <c r="BT204" s="454">
        <f t="shared" si="584"/>
        <v>0</v>
      </c>
      <c r="BU204" s="454">
        <f t="shared" si="584"/>
        <v>0</v>
      </c>
      <c r="BV204" s="454">
        <f t="shared" si="584"/>
        <v>0</v>
      </c>
      <c r="BW204" s="454">
        <f t="shared" si="584"/>
        <v>0</v>
      </c>
      <c r="BX204" s="454">
        <f t="shared" si="584"/>
        <v>0</v>
      </c>
      <c r="BY204" s="454">
        <f t="shared" si="584"/>
        <v>0</v>
      </c>
      <c r="BZ204" s="454">
        <f t="shared" si="584"/>
        <v>0</v>
      </c>
      <c r="CA204" s="454">
        <f t="shared" si="584"/>
        <v>0</v>
      </c>
      <c r="CB204" s="454">
        <f t="shared" si="584"/>
        <v>0</v>
      </c>
      <c r="CC204" s="454">
        <f t="shared" si="584"/>
        <v>0</v>
      </c>
      <c r="CD204" s="454">
        <f t="shared" si="584"/>
        <v>0</v>
      </c>
      <c r="CE204" s="454">
        <f t="shared" si="584"/>
        <v>0</v>
      </c>
      <c r="CF204" s="454">
        <f t="shared" si="584"/>
        <v>0</v>
      </c>
      <c r="CG204" s="454">
        <f t="shared" si="584"/>
        <v>0</v>
      </c>
      <c r="CH204" s="454">
        <f t="shared" si="584"/>
        <v>0</v>
      </c>
      <c r="CI204" s="454">
        <f t="shared" si="584"/>
        <v>0</v>
      </c>
      <c r="CJ204" s="454">
        <f t="shared" si="584"/>
        <v>0</v>
      </c>
      <c r="CK204" s="454">
        <f t="shared" si="584"/>
        <v>0</v>
      </c>
      <c r="CL204" s="454">
        <f t="shared" si="584"/>
        <v>0</v>
      </c>
      <c r="CM204" s="454">
        <f t="shared" si="584"/>
        <v>0</v>
      </c>
      <c r="CN204" s="454">
        <f t="shared" si="584"/>
        <v>0</v>
      </c>
      <c r="CO204" s="454">
        <f t="shared" si="584"/>
        <v>0</v>
      </c>
      <c r="CP204" s="454">
        <f t="shared" si="584"/>
        <v>0</v>
      </c>
      <c r="CQ204" s="454">
        <f t="shared" si="584"/>
        <v>0</v>
      </c>
      <c r="CR204" s="454">
        <f t="shared" si="584"/>
        <v>0</v>
      </c>
      <c r="CS204" s="454">
        <f t="shared" si="584"/>
        <v>0</v>
      </c>
      <c r="CT204" s="454">
        <f t="shared" si="584"/>
        <v>0</v>
      </c>
      <c r="CU204" s="454">
        <f t="shared" si="584"/>
        <v>0</v>
      </c>
      <c r="CV204" s="454">
        <f t="shared" si="584"/>
        <v>0</v>
      </c>
      <c r="CW204" s="454">
        <f t="shared" si="584"/>
        <v>0</v>
      </c>
      <c r="CX204" s="454">
        <f t="shared" si="584"/>
        <v>0</v>
      </c>
      <c r="CY204" s="454">
        <f t="shared" si="584"/>
        <v>0</v>
      </c>
      <c r="CZ204" s="454">
        <f t="shared" si="584"/>
        <v>0</v>
      </c>
      <c r="DA204" s="454">
        <f t="shared" si="584"/>
        <v>0</v>
      </c>
      <c r="DB204" s="454">
        <f t="shared" si="584"/>
        <v>0</v>
      </c>
      <c r="DC204" s="454">
        <f t="shared" si="584"/>
        <v>0</v>
      </c>
      <c r="DD204" s="454">
        <f t="shared" si="584"/>
        <v>0</v>
      </c>
      <c r="DE204" s="454">
        <f t="shared" si="584"/>
        <v>0</v>
      </c>
      <c r="DF204" s="454">
        <f t="shared" si="584"/>
        <v>0</v>
      </c>
      <c r="DG204" s="454">
        <f t="shared" si="584"/>
        <v>0</v>
      </c>
      <c r="DH204" s="454">
        <f t="shared" si="584"/>
        <v>0</v>
      </c>
      <c r="DI204" s="454">
        <f t="shared" si="584"/>
        <v>0</v>
      </c>
      <c r="DJ204" s="454">
        <f t="shared" si="584"/>
        <v>0</v>
      </c>
      <c r="DK204" s="454">
        <f t="shared" si="584"/>
        <v>0</v>
      </c>
      <c r="DL204" s="454">
        <f t="shared" si="584"/>
        <v>0</v>
      </c>
      <c r="DM204" s="454">
        <f t="shared" si="584"/>
        <v>0</v>
      </c>
      <c r="DN204" s="454">
        <f t="shared" si="584"/>
        <v>0</v>
      </c>
      <c r="DO204" s="454">
        <f t="shared" si="584"/>
        <v>0</v>
      </c>
      <c r="DP204" s="454">
        <f t="shared" si="584"/>
        <v>0</v>
      </c>
      <c r="DQ204" s="454">
        <f t="shared" si="584"/>
        <v>0</v>
      </c>
      <c r="DR204" s="454">
        <f t="shared" si="584"/>
        <v>0</v>
      </c>
      <c r="DS204" s="454">
        <f t="shared" si="584"/>
        <v>0</v>
      </c>
      <c r="DT204" s="454">
        <f t="shared" si="584"/>
        <v>0</v>
      </c>
      <c r="DU204" s="454">
        <f t="shared" si="584"/>
        <v>0</v>
      </c>
      <c r="DV204" s="454">
        <f t="shared" si="584"/>
        <v>0</v>
      </c>
      <c r="DW204" s="454">
        <f t="shared" si="584"/>
        <v>0</v>
      </c>
      <c r="DX204" s="454">
        <f t="shared" si="584"/>
        <v>0</v>
      </c>
      <c r="DY204" s="454">
        <f t="shared" si="584"/>
        <v>0</v>
      </c>
      <c r="DZ204" s="454">
        <f t="shared" si="584"/>
        <v>0</v>
      </c>
      <c r="EA204" s="454">
        <f t="shared" si="584"/>
        <v>0</v>
      </c>
      <c r="EB204" s="454">
        <f t="shared" si="584"/>
        <v>0</v>
      </c>
      <c r="EC204" s="454">
        <f t="shared" si="584"/>
        <v>0</v>
      </c>
      <c r="ED204" s="454">
        <f t="shared" ref="ED204:GE204" si="585">IFERROR(ED174/ED144,0)</f>
        <v>0</v>
      </c>
      <c r="EE204" s="454">
        <f t="shared" si="585"/>
        <v>0</v>
      </c>
      <c r="EF204" s="454">
        <f t="shared" si="585"/>
        <v>0</v>
      </c>
      <c r="EG204" s="454">
        <f t="shared" si="585"/>
        <v>0</v>
      </c>
      <c r="EH204" s="454">
        <f t="shared" si="585"/>
        <v>0</v>
      </c>
      <c r="EI204" s="454">
        <f t="shared" si="585"/>
        <v>0</v>
      </c>
      <c r="EJ204" s="454">
        <f t="shared" si="585"/>
        <v>0</v>
      </c>
      <c r="EK204" s="454">
        <f t="shared" si="585"/>
        <v>0</v>
      </c>
      <c r="EL204" s="454">
        <f t="shared" si="585"/>
        <v>0</v>
      </c>
      <c r="EM204" s="454">
        <f t="shared" si="585"/>
        <v>0</v>
      </c>
      <c r="EN204" s="454">
        <f t="shared" si="585"/>
        <v>0</v>
      </c>
      <c r="EO204" s="454">
        <f t="shared" si="585"/>
        <v>0</v>
      </c>
      <c r="EP204" s="454">
        <f t="shared" si="585"/>
        <v>0</v>
      </c>
      <c r="EQ204" s="454">
        <f t="shared" si="585"/>
        <v>0</v>
      </c>
      <c r="ER204" s="454">
        <f t="shared" si="585"/>
        <v>0</v>
      </c>
      <c r="ES204" s="454">
        <f t="shared" si="585"/>
        <v>0</v>
      </c>
      <c r="ET204" s="454">
        <f t="shared" si="585"/>
        <v>0</v>
      </c>
      <c r="EU204" s="454">
        <f t="shared" si="585"/>
        <v>0</v>
      </c>
      <c r="EV204" s="454">
        <f t="shared" si="585"/>
        <v>0</v>
      </c>
      <c r="EW204" s="454">
        <f t="shared" si="585"/>
        <v>0</v>
      </c>
      <c r="EX204" s="454">
        <f t="shared" si="585"/>
        <v>0</v>
      </c>
      <c r="EY204" s="454">
        <f t="shared" si="585"/>
        <v>0</v>
      </c>
      <c r="EZ204" s="454">
        <f t="shared" si="585"/>
        <v>0</v>
      </c>
      <c r="FA204" s="454">
        <f t="shared" si="585"/>
        <v>0</v>
      </c>
      <c r="FB204" s="454">
        <f t="shared" si="585"/>
        <v>0</v>
      </c>
      <c r="FC204" s="454">
        <f t="shared" si="585"/>
        <v>0</v>
      </c>
      <c r="FD204" s="454">
        <f t="shared" si="585"/>
        <v>0</v>
      </c>
      <c r="FE204" s="454">
        <f t="shared" si="585"/>
        <v>0</v>
      </c>
      <c r="FF204" s="454">
        <f t="shared" si="585"/>
        <v>0</v>
      </c>
      <c r="FG204" s="454">
        <f t="shared" si="585"/>
        <v>0</v>
      </c>
      <c r="FH204" s="454">
        <f t="shared" si="585"/>
        <v>0</v>
      </c>
      <c r="FI204" s="454">
        <f t="shared" si="585"/>
        <v>0</v>
      </c>
      <c r="FJ204" s="454">
        <f t="shared" si="585"/>
        <v>0</v>
      </c>
      <c r="FK204" s="454">
        <f t="shared" si="585"/>
        <v>0</v>
      </c>
      <c r="FL204" s="454">
        <f t="shared" si="585"/>
        <v>0</v>
      </c>
      <c r="FM204" s="454">
        <f t="shared" si="585"/>
        <v>0</v>
      </c>
      <c r="FN204" s="454">
        <f t="shared" si="585"/>
        <v>0</v>
      </c>
      <c r="FO204" s="454">
        <f t="shared" si="585"/>
        <v>0</v>
      </c>
      <c r="FP204" s="454">
        <f t="shared" si="585"/>
        <v>0</v>
      </c>
      <c r="FQ204" s="454">
        <f t="shared" si="585"/>
        <v>0</v>
      </c>
      <c r="FR204" s="454">
        <f t="shared" si="585"/>
        <v>0</v>
      </c>
      <c r="FS204" s="454">
        <f t="shared" si="585"/>
        <v>0</v>
      </c>
      <c r="FT204" s="454">
        <f t="shared" si="585"/>
        <v>0</v>
      </c>
      <c r="FU204" s="454">
        <f t="shared" si="585"/>
        <v>0</v>
      </c>
      <c r="FV204" s="454">
        <f t="shared" si="585"/>
        <v>0</v>
      </c>
      <c r="FW204" s="454">
        <f t="shared" si="585"/>
        <v>0</v>
      </c>
      <c r="FX204" s="454">
        <f t="shared" si="585"/>
        <v>0</v>
      </c>
      <c r="FY204" s="454">
        <f t="shared" si="585"/>
        <v>0</v>
      </c>
      <c r="FZ204" s="454">
        <f t="shared" si="585"/>
        <v>0</v>
      </c>
      <c r="GA204" s="454">
        <f t="shared" si="585"/>
        <v>0</v>
      </c>
      <c r="GB204" s="454">
        <f t="shared" si="585"/>
        <v>0</v>
      </c>
      <c r="GC204" s="454">
        <f t="shared" si="585"/>
        <v>0</v>
      </c>
      <c r="GD204" s="454">
        <f t="shared" si="585"/>
        <v>0</v>
      </c>
      <c r="GE204" s="454">
        <f t="shared" si="585"/>
        <v>0</v>
      </c>
    </row>
    <row r="205" spans="1:187" s="93" customFormat="1" ht="21" customHeight="1" outlineLevel="1">
      <c r="A205" s="43" t="str">
        <f>目录及说明!$C$3</f>
        <v>XX地区</v>
      </c>
      <c r="B205" s="43" t="str">
        <f>目录及说明!$C$4</f>
        <v>XX项目</v>
      </c>
      <c r="C205" s="94" t="str">
        <f t="shared" si="573"/>
        <v>类别4</v>
      </c>
      <c r="D205" s="853"/>
      <c r="E205" s="454">
        <f t="shared" ref="E205" si="586">IFERROR(E175/E145,0)</f>
        <v>0</v>
      </c>
      <c r="F205" s="454">
        <f t="shared" ref="F205:BQ205" si="587">IFERROR(F175/F145,0)</f>
        <v>0</v>
      </c>
      <c r="G205" s="454">
        <f t="shared" si="587"/>
        <v>0</v>
      </c>
      <c r="H205" s="454">
        <f t="shared" si="587"/>
        <v>0</v>
      </c>
      <c r="I205" s="454">
        <f t="shared" si="587"/>
        <v>0</v>
      </c>
      <c r="J205" s="454">
        <f t="shared" si="587"/>
        <v>0</v>
      </c>
      <c r="K205" s="454">
        <f t="shared" si="587"/>
        <v>0</v>
      </c>
      <c r="L205" s="454">
        <f t="shared" si="587"/>
        <v>0</v>
      </c>
      <c r="M205" s="454">
        <f t="shared" si="587"/>
        <v>0</v>
      </c>
      <c r="N205" s="454">
        <f t="shared" si="587"/>
        <v>0</v>
      </c>
      <c r="O205" s="454">
        <f t="shared" si="587"/>
        <v>0</v>
      </c>
      <c r="P205" s="454">
        <f t="shared" si="587"/>
        <v>0</v>
      </c>
      <c r="Q205" s="454">
        <f t="shared" si="587"/>
        <v>0</v>
      </c>
      <c r="R205" s="454">
        <f t="shared" si="587"/>
        <v>0</v>
      </c>
      <c r="S205" s="454">
        <f t="shared" si="587"/>
        <v>0</v>
      </c>
      <c r="T205" s="454">
        <f t="shared" si="587"/>
        <v>0</v>
      </c>
      <c r="U205" s="454">
        <f t="shared" si="587"/>
        <v>0</v>
      </c>
      <c r="V205" s="454">
        <f t="shared" si="587"/>
        <v>0</v>
      </c>
      <c r="W205" s="454">
        <f t="shared" si="587"/>
        <v>0</v>
      </c>
      <c r="X205" s="454">
        <f t="shared" si="587"/>
        <v>0</v>
      </c>
      <c r="Y205" s="454">
        <f t="shared" si="587"/>
        <v>0</v>
      </c>
      <c r="Z205" s="454">
        <f t="shared" si="587"/>
        <v>0</v>
      </c>
      <c r="AA205" s="454">
        <f t="shared" si="587"/>
        <v>0</v>
      </c>
      <c r="AB205" s="454">
        <f t="shared" si="587"/>
        <v>0</v>
      </c>
      <c r="AC205" s="454">
        <f t="shared" si="587"/>
        <v>0</v>
      </c>
      <c r="AD205" s="454">
        <f t="shared" si="587"/>
        <v>0</v>
      </c>
      <c r="AE205" s="454">
        <f t="shared" si="587"/>
        <v>0</v>
      </c>
      <c r="AF205" s="454">
        <f t="shared" si="587"/>
        <v>0</v>
      </c>
      <c r="AG205" s="454">
        <f t="shared" si="587"/>
        <v>0</v>
      </c>
      <c r="AH205" s="454">
        <f t="shared" si="587"/>
        <v>0</v>
      </c>
      <c r="AI205" s="454">
        <f t="shared" si="587"/>
        <v>0</v>
      </c>
      <c r="AJ205" s="454">
        <f t="shared" si="587"/>
        <v>0</v>
      </c>
      <c r="AK205" s="454">
        <f t="shared" si="587"/>
        <v>0</v>
      </c>
      <c r="AL205" s="454">
        <f t="shared" si="587"/>
        <v>0</v>
      </c>
      <c r="AM205" s="454">
        <f t="shared" si="587"/>
        <v>0</v>
      </c>
      <c r="AN205" s="454">
        <f t="shared" si="587"/>
        <v>0</v>
      </c>
      <c r="AO205" s="454">
        <f t="shared" si="587"/>
        <v>0</v>
      </c>
      <c r="AP205" s="454">
        <f t="shared" si="587"/>
        <v>0</v>
      </c>
      <c r="AQ205" s="454">
        <f t="shared" si="587"/>
        <v>0</v>
      </c>
      <c r="AR205" s="454">
        <f t="shared" si="587"/>
        <v>0</v>
      </c>
      <c r="AS205" s="454">
        <f t="shared" si="587"/>
        <v>0</v>
      </c>
      <c r="AT205" s="454">
        <f t="shared" si="587"/>
        <v>0</v>
      </c>
      <c r="AU205" s="454">
        <f t="shared" si="587"/>
        <v>0</v>
      </c>
      <c r="AV205" s="454">
        <f t="shared" si="587"/>
        <v>0</v>
      </c>
      <c r="AW205" s="454">
        <f t="shared" si="587"/>
        <v>0</v>
      </c>
      <c r="AX205" s="454">
        <f t="shared" si="587"/>
        <v>0</v>
      </c>
      <c r="AY205" s="454">
        <f t="shared" si="587"/>
        <v>0</v>
      </c>
      <c r="AZ205" s="454">
        <f t="shared" si="587"/>
        <v>0</v>
      </c>
      <c r="BA205" s="454">
        <f t="shared" si="587"/>
        <v>0</v>
      </c>
      <c r="BB205" s="454">
        <f t="shared" si="587"/>
        <v>0</v>
      </c>
      <c r="BC205" s="454">
        <f t="shared" si="587"/>
        <v>0</v>
      </c>
      <c r="BD205" s="454">
        <f t="shared" si="587"/>
        <v>0</v>
      </c>
      <c r="BE205" s="454">
        <f t="shared" si="587"/>
        <v>0</v>
      </c>
      <c r="BF205" s="454">
        <f t="shared" si="587"/>
        <v>0</v>
      </c>
      <c r="BG205" s="454">
        <f t="shared" si="587"/>
        <v>0</v>
      </c>
      <c r="BH205" s="454">
        <f t="shared" si="587"/>
        <v>0</v>
      </c>
      <c r="BI205" s="454">
        <f t="shared" si="587"/>
        <v>0</v>
      </c>
      <c r="BJ205" s="454">
        <f t="shared" si="587"/>
        <v>0</v>
      </c>
      <c r="BK205" s="454">
        <f t="shared" si="587"/>
        <v>0</v>
      </c>
      <c r="BL205" s="454">
        <f t="shared" si="587"/>
        <v>0</v>
      </c>
      <c r="BM205" s="454">
        <f t="shared" si="587"/>
        <v>0</v>
      </c>
      <c r="BN205" s="454">
        <f t="shared" si="587"/>
        <v>0</v>
      </c>
      <c r="BO205" s="454">
        <f t="shared" si="587"/>
        <v>0</v>
      </c>
      <c r="BP205" s="454">
        <f t="shared" si="587"/>
        <v>0</v>
      </c>
      <c r="BQ205" s="454">
        <f t="shared" si="587"/>
        <v>0</v>
      </c>
      <c r="BR205" s="454">
        <f t="shared" ref="BR205:EC205" si="588">IFERROR(BR175/BR145,0)</f>
        <v>0</v>
      </c>
      <c r="BS205" s="454">
        <f t="shared" si="588"/>
        <v>0</v>
      </c>
      <c r="BT205" s="454">
        <f t="shared" si="588"/>
        <v>0</v>
      </c>
      <c r="BU205" s="454">
        <f t="shared" si="588"/>
        <v>0</v>
      </c>
      <c r="BV205" s="454">
        <f t="shared" si="588"/>
        <v>0</v>
      </c>
      <c r="BW205" s="454">
        <f t="shared" si="588"/>
        <v>0</v>
      </c>
      <c r="BX205" s="454">
        <f t="shared" si="588"/>
        <v>0</v>
      </c>
      <c r="BY205" s="454">
        <f t="shared" si="588"/>
        <v>0</v>
      </c>
      <c r="BZ205" s="454">
        <f t="shared" si="588"/>
        <v>0</v>
      </c>
      <c r="CA205" s="454">
        <f t="shared" si="588"/>
        <v>0</v>
      </c>
      <c r="CB205" s="454">
        <f t="shared" si="588"/>
        <v>0</v>
      </c>
      <c r="CC205" s="454">
        <f t="shared" si="588"/>
        <v>0</v>
      </c>
      <c r="CD205" s="454">
        <f t="shared" si="588"/>
        <v>0</v>
      </c>
      <c r="CE205" s="454">
        <f t="shared" si="588"/>
        <v>0</v>
      </c>
      <c r="CF205" s="454">
        <f t="shared" si="588"/>
        <v>0</v>
      </c>
      <c r="CG205" s="454">
        <f t="shared" si="588"/>
        <v>0</v>
      </c>
      <c r="CH205" s="454">
        <f t="shared" si="588"/>
        <v>0</v>
      </c>
      <c r="CI205" s="454">
        <f t="shared" si="588"/>
        <v>0</v>
      </c>
      <c r="CJ205" s="454">
        <f t="shared" si="588"/>
        <v>0</v>
      </c>
      <c r="CK205" s="454">
        <f t="shared" si="588"/>
        <v>0</v>
      </c>
      <c r="CL205" s="454">
        <f t="shared" si="588"/>
        <v>0</v>
      </c>
      <c r="CM205" s="454">
        <f t="shared" si="588"/>
        <v>0</v>
      </c>
      <c r="CN205" s="454">
        <f t="shared" si="588"/>
        <v>0</v>
      </c>
      <c r="CO205" s="454">
        <f t="shared" si="588"/>
        <v>0</v>
      </c>
      <c r="CP205" s="454">
        <f t="shared" si="588"/>
        <v>0</v>
      </c>
      <c r="CQ205" s="454">
        <f t="shared" si="588"/>
        <v>0</v>
      </c>
      <c r="CR205" s="454">
        <f t="shared" si="588"/>
        <v>0</v>
      </c>
      <c r="CS205" s="454">
        <f t="shared" si="588"/>
        <v>0</v>
      </c>
      <c r="CT205" s="454">
        <f t="shared" si="588"/>
        <v>0</v>
      </c>
      <c r="CU205" s="454">
        <f t="shared" si="588"/>
        <v>0</v>
      </c>
      <c r="CV205" s="454">
        <f t="shared" si="588"/>
        <v>0</v>
      </c>
      <c r="CW205" s="454">
        <f t="shared" si="588"/>
        <v>0</v>
      </c>
      <c r="CX205" s="454">
        <f t="shared" si="588"/>
        <v>0</v>
      </c>
      <c r="CY205" s="454">
        <f t="shared" si="588"/>
        <v>0</v>
      </c>
      <c r="CZ205" s="454">
        <f t="shared" si="588"/>
        <v>0</v>
      </c>
      <c r="DA205" s="454">
        <f t="shared" si="588"/>
        <v>0</v>
      </c>
      <c r="DB205" s="454">
        <f t="shared" si="588"/>
        <v>0</v>
      </c>
      <c r="DC205" s="454">
        <f t="shared" si="588"/>
        <v>0</v>
      </c>
      <c r="DD205" s="454">
        <f t="shared" si="588"/>
        <v>0</v>
      </c>
      <c r="DE205" s="454">
        <f t="shared" si="588"/>
        <v>0</v>
      </c>
      <c r="DF205" s="454">
        <f t="shared" si="588"/>
        <v>0</v>
      </c>
      <c r="DG205" s="454">
        <f t="shared" si="588"/>
        <v>0</v>
      </c>
      <c r="DH205" s="454">
        <f t="shared" si="588"/>
        <v>0</v>
      </c>
      <c r="DI205" s="454">
        <f t="shared" si="588"/>
        <v>0</v>
      </c>
      <c r="DJ205" s="454">
        <f t="shared" si="588"/>
        <v>0</v>
      </c>
      <c r="DK205" s="454">
        <f t="shared" si="588"/>
        <v>0</v>
      </c>
      <c r="DL205" s="454">
        <f t="shared" si="588"/>
        <v>0</v>
      </c>
      <c r="DM205" s="454">
        <f t="shared" si="588"/>
        <v>0</v>
      </c>
      <c r="DN205" s="454">
        <f t="shared" si="588"/>
        <v>0</v>
      </c>
      <c r="DO205" s="454">
        <f t="shared" si="588"/>
        <v>0</v>
      </c>
      <c r="DP205" s="454">
        <f t="shared" si="588"/>
        <v>0</v>
      </c>
      <c r="DQ205" s="454">
        <f t="shared" si="588"/>
        <v>0</v>
      </c>
      <c r="DR205" s="454">
        <f t="shared" si="588"/>
        <v>0</v>
      </c>
      <c r="DS205" s="454">
        <f t="shared" si="588"/>
        <v>0</v>
      </c>
      <c r="DT205" s="454">
        <f t="shared" si="588"/>
        <v>0</v>
      </c>
      <c r="DU205" s="454">
        <f t="shared" si="588"/>
        <v>0</v>
      </c>
      <c r="DV205" s="454">
        <f t="shared" si="588"/>
        <v>0</v>
      </c>
      <c r="DW205" s="454">
        <f t="shared" si="588"/>
        <v>0</v>
      </c>
      <c r="DX205" s="454">
        <f t="shared" si="588"/>
        <v>0</v>
      </c>
      <c r="DY205" s="454">
        <f t="shared" si="588"/>
        <v>0</v>
      </c>
      <c r="DZ205" s="454">
        <f t="shared" si="588"/>
        <v>0</v>
      </c>
      <c r="EA205" s="454">
        <f t="shared" si="588"/>
        <v>0</v>
      </c>
      <c r="EB205" s="454">
        <f t="shared" si="588"/>
        <v>0</v>
      </c>
      <c r="EC205" s="454">
        <f t="shared" si="588"/>
        <v>0</v>
      </c>
      <c r="ED205" s="454">
        <f t="shared" ref="ED205:GE205" si="589">IFERROR(ED175/ED145,0)</f>
        <v>0</v>
      </c>
      <c r="EE205" s="454">
        <f t="shared" si="589"/>
        <v>0</v>
      </c>
      <c r="EF205" s="454">
        <f t="shared" si="589"/>
        <v>0</v>
      </c>
      <c r="EG205" s="454">
        <f t="shared" si="589"/>
        <v>0</v>
      </c>
      <c r="EH205" s="454">
        <f t="shared" si="589"/>
        <v>0</v>
      </c>
      <c r="EI205" s="454">
        <f t="shared" si="589"/>
        <v>0</v>
      </c>
      <c r="EJ205" s="454">
        <f t="shared" si="589"/>
        <v>0</v>
      </c>
      <c r="EK205" s="454">
        <f t="shared" si="589"/>
        <v>0</v>
      </c>
      <c r="EL205" s="454">
        <f t="shared" si="589"/>
        <v>0</v>
      </c>
      <c r="EM205" s="454">
        <f t="shared" si="589"/>
        <v>0</v>
      </c>
      <c r="EN205" s="454">
        <f t="shared" si="589"/>
        <v>0</v>
      </c>
      <c r="EO205" s="454">
        <f t="shared" si="589"/>
        <v>0</v>
      </c>
      <c r="EP205" s="454">
        <f t="shared" si="589"/>
        <v>0</v>
      </c>
      <c r="EQ205" s="454">
        <f t="shared" si="589"/>
        <v>0</v>
      </c>
      <c r="ER205" s="454">
        <f t="shared" si="589"/>
        <v>0</v>
      </c>
      <c r="ES205" s="454">
        <f t="shared" si="589"/>
        <v>0</v>
      </c>
      <c r="ET205" s="454">
        <f t="shared" si="589"/>
        <v>0</v>
      </c>
      <c r="EU205" s="454">
        <f t="shared" si="589"/>
        <v>0</v>
      </c>
      <c r="EV205" s="454">
        <f t="shared" si="589"/>
        <v>0</v>
      </c>
      <c r="EW205" s="454">
        <f t="shared" si="589"/>
        <v>0</v>
      </c>
      <c r="EX205" s="454">
        <f t="shared" si="589"/>
        <v>0</v>
      </c>
      <c r="EY205" s="454">
        <f t="shared" si="589"/>
        <v>0</v>
      </c>
      <c r="EZ205" s="454">
        <f t="shared" si="589"/>
        <v>0</v>
      </c>
      <c r="FA205" s="454">
        <f t="shared" si="589"/>
        <v>0</v>
      </c>
      <c r="FB205" s="454">
        <f t="shared" si="589"/>
        <v>0</v>
      </c>
      <c r="FC205" s="454">
        <f t="shared" si="589"/>
        <v>0</v>
      </c>
      <c r="FD205" s="454">
        <f t="shared" si="589"/>
        <v>0</v>
      </c>
      <c r="FE205" s="454">
        <f t="shared" si="589"/>
        <v>0</v>
      </c>
      <c r="FF205" s="454">
        <f t="shared" si="589"/>
        <v>0</v>
      </c>
      <c r="FG205" s="454">
        <f t="shared" si="589"/>
        <v>0</v>
      </c>
      <c r="FH205" s="454">
        <f t="shared" si="589"/>
        <v>0</v>
      </c>
      <c r="FI205" s="454">
        <f t="shared" si="589"/>
        <v>0</v>
      </c>
      <c r="FJ205" s="454">
        <f t="shared" si="589"/>
        <v>0</v>
      </c>
      <c r="FK205" s="454">
        <f t="shared" si="589"/>
        <v>0</v>
      </c>
      <c r="FL205" s="454">
        <f t="shared" si="589"/>
        <v>0</v>
      </c>
      <c r="FM205" s="454">
        <f t="shared" si="589"/>
        <v>0</v>
      </c>
      <c r="FN205" s="454">
        <f t="shared" si="589"/>
        <v>0</v>
      </c>
      <c r="FO205" s="454">
        <f t="shared" si="589"/>
        <v>0</v>
      </c>
      <c r="FP205" s="454">
        <f t="shared" si="589"/>
        <v>0</v>
      </c>
      <c r="FQ205" s="454">
        <f t="shared" si="589"/>
        <v>0</v>
      </c>
      <c r="FR205" s="454">
        <f t="shared" si="589"/>
        <v>0</v>
      </c>
      <c r="FS205" s="454">
        <f t="shared" si="589"/>
        <v>0</v>
      </c>
      <c r="FT205" s="454">
        <f t="shared" si="589"/>
        <v>0</v>
      </c>
      <c r="FU205" s="454">
        <f t="shared" si="589"/>
        <v>0</v>
      </c>
      <c r="FV205" s="454">
        <f t="shared" si="589"/>
        <v>0</v>
      </c>
      <c r="FW205" s="454">
        <f t="shared" si="589"/>
        <v>0</v>
      </c>
      <c r="FX205" s="454">
        <f t="shared" si="589"/>
        <v>0</v>
      </c>
      <c r="FY205" s="454">
        <f t="shared" si="589"/>
        <v>0</v>
      </c>
      <c r="FZ205" s="454">
        <f t="shared" si="589"/>
        <v>0</v>
      </c>
      <c r="GA205" s="454">
        <f t="shared" si="589"/>
        <v>0</v>
      </c>
      <c r="GB205" s="454">
        <f t="shared" si="589"/>
        <v>0</v>
      </c>
      <c r="GC205" s="454">
        <f t="shared" si="589"/>
        <v>0</v>
      </c>
      <c r="GD205" s="454">
        <f t="shared" si="589"/>
        <v>0</v>
      </c>
      <c r="GE205" s="454">
        <f t="shared" si="589"/>
        <v>0</v>
      </c>
    </row>
    <row r="206" spans="1:187" s="93" customFormat="1" ht="21" customHeight="1">
      <c r="A206" s="43" t="str">
        <f>目录及说明!$C$3</f>
        <v>XX地区</v>
      </c>
      <c r="B206" s="43" t="str">
        <f>目录及说明!$C$4</f>
        <v>XX项目</v>
      </c>
      <c r="C206" s="92" t="s">
        <v>8</v>
      </c>
      <c r="D206" s="853"/>
      <c r="E206" s="51">
        <f t="shared" ref="E206" si="590">IFERROR(E176/E146,0)</f>
        <v>0</v>
      </c>
      <c r="F206" s="51">
        <f t="shared" ref="F206:BQ206" si="591">IFERROR(F176/F146,0)</f>
        <v>0</v>
      </c>
      <c r="G206" s="51">
        <f t="shared" si="591"/>
        <v>0</v>
      </c>
      <c r="H206" s="51">
        <f t="shared" si="591"/>
        <v>0</v>
      </c>
      <c r="I206" s="51">
        <f t="shared" si="591"/>
        <v>0</v>
      </c>
      <c r="J206" s="51">
        <f t="shared" si="591"/>
        <v>0</v>
      </c>
      <c r="K206" s="51">
        <f t="shared" si="591"/>
        <v>0</v>
      </c>
      <c r="L206" s="51">
        <f t="shared" si="591"/>
        <v>0</v>
      </c>
      <c r="M206" s="51">
        <f t="shared" si="591"/>
        <v>0</v>
      </c>
      <c r="N206" s="51">
        <f t="shared" si="591"/>
        <v>0</v>
      </c>
      <c r="O206" s="51">
        <f t="shared" si="591"/>
        <v>0</v>
      </c>
      <c r="P206" s="51">
        <f t="shared" si="591"/>
        <v>0</v>
      </c>
      <c r="Q206" s="51">
        <f t="shared" si="591"/>
        <v>0</v>
      </c>
      <c r="R206" s="51">
        <f t="shared" si="591"/>
        <v>0</v>
      </c>
      <c r="S206" s="51">
        <f t="shared" si="591"/>
        <v>0</v>
      </c>
      <c r="T206" s="51">
        <f t="shared" si="591"/>
        <v>0</v>
      </c>
      <c r="U206" s="51">
        <f t="shared" si="591"/>
        <v>0</v>
      </c>
      <c r="V206" s="51">
        <f t="shared" si="591"/>
        <v>0</v>
      </c>
      <c r="W206" s="51">
        <f t="shared" si="591"/>
        <v>0</v>
      </c>
      <c r="X206" s="51">
        <f t="shared" si="591"/>
        <v>0</v>
      </c>
      <c r="Y206" s="51">
        <f t="shared" si="591"/>
        <v>0</v>
      </c>
      <c r="Z206" s="51">
        <f t="shared" si="591"/>
        <v>0</v>
      </c>
      <c r="AA206" s="51">
        <f t="shared" si="591"/>
        <v>0</v>
      </c>
      <c r="AB206" s="51">
        <f t="shared" si="591"/>
        <v>0</v>
      </c>
      <c r="AC206" s="51">
        <f t="shared" si="591"/>
        <v>0</v>
      </c>
      <c r="AD206" s="51">
        <f t="shared" si="591"/>
        <v>0</v>
      </c>
      <c r="AE206" s="51">
        <f t="shared" si="591"/>
        <v>0</v>
      </c>
      <c r="AF206" s="51">
        <f t="shared" si="591"/>
        <v>0</v>
      </c>
      <c r="AG206" s="51">
        <f t="shared" si="591"/>
        <v>0</v>
      </c>
      <c r="AH206" s="51">
        <f t="shared" si="591"/>
        <v>0</v>
      </c>
      <c r="AI206" s="51">
        <f t="shared" si="591"/>
        <v>0</v>
      </c>
      <c r="AJ206" s="51">
        <f t="shared" si="591"/>
        <v>0</v>
      </c>
      <c r="AK206" s="51">
        <f t="shared" si="591"/>
        <v>0</v>
      </c>
      <c r="AL206" s="51">
        <f t="shared" si="591"/>
        <v>0</v>
      </c>
      <c r="AM206" s="51">
        <f t="shared" si="591"/>
        <v>0</v>
      </c>
      <c r="AN206" s="51">
        <f t="shared" si="591"/>
        <v>0</v>
      </c>
      <c r="AO206" s="51">
        <f t="shared" si="591"/>
        <v>0</v>
      </c>
      <c r="AP206" s="51">
        <f t="shared" si="591"/>
        <v>0</v>
      </c>
      <c r="AQ206" s="51">
        <f t="shared" si="591"/>
        <v>0</v>
      </c>
      <c r="AR206" s="51">
        <f t="shared" si="591"/>
        <v>0</v>
      </c>
      <c r="AS206" s="51">
        <f t="shared" si="591"/>
        <v>0</v>
      </c>
      <c r="AT206" s="51">
        <f t="shared" si="591"/>
        <v>0</v>
      </c>
      <c r="AU206" s="51">
        <f t="shared" si="591"/>
        <v>0</v>
      </c>
      <c r="AV206" s="51">
        <f t="shared" si="591"/>
        <v>0</v>
      </c>
      <c r="AW206" s="51">
        <f t="shared" si="591"/>
        <v>0</v>
      </c>
      <c r="AX206" s="51">
        <f t="shared" si="591"/>
        <v>0</v>
      </c>
      <c r="AY206" s="51">
        <f t="shared" si="591"/>
        <v>0</v>
      </c>
      <c r="AZ206" s="51">
        <f t="shared" si="591"/>
        <v>0</v>
      </c>
      <c r="BA206" s="51">
        <f t="shared" si="591"/>
        <v>0</v>
      </c>
      <c r="BB206" s="51">
        <f t="shared" si="591"/>
        <v>0</v>
      </c>
      <c r="BC206" s="51">
        <f t="shared" si="591"/>
        <v>0</v>
      </c>
      <c r="BD206" s="51">
        <f t="shared" si="591"/>
        <v>0</v>
      </c>
      <c r="BE206" s="51">
        <f t="shared" si="591"/>
        <v>0</v>
      </c>
      <c r="BF206" s="51">
        <f t="shared" si="591"/>
        <v>0</v>
      </c>
      <c r="BG206" s="51">
        <f t="shared" si="591"/>
        <v>0</v>
      </c>
      <c r="BH206" s="51">
        <f t="shared" si="591"/>
        <v>0</v>
      </c>
      <c r="BI206" s="51">
        <f t="shared" si="591"/>
        <v>0</v>
      </c>
      <c r="BJ206" s="51">
        <f t="shared" si="591"/>
        <v>0</v>
      </c>
      <c r="BK206" s="51">
        <f t="shared" si="591"/>
        <v>0</v>
      </c>
      <c r="BL206" s="51">
        <f t="shared" si="591"/>
        <v>0</v>
      </c>
      <c r="BM206" s="51">
        <f t="shared" si="591"/>
        <v>0</v>
      </c>
      <c r="BN206" s="51">
        <f t="shared" si="591"/>
        <v>0</v>
      </c>
      <c r="BO206" s="51">
        <f t="shared" si="591"/>
        <v>0</v>
      </c>
      <c r="BP206" s="51">
        <f t="shared" si="591"/>
        <v>0</v>
      </c>
      <c r="BQ206" s="51">
        <f t="shared" si="591"/>
        <v>0</v>
      </c>
      <c r="BR206" s="51">
        <f t="shared" ref="BR206:EC206" si="592">IFERROR(BR176/BR146,0)</f>
        <v>0</v>
      </c>
      <c r="BS206" s="51">
        <f t="shared" si="592"/>
        <v>0</v>
      </c>
      <c r="BT206" s="51">
        <f t="shared" si="592"/>
        <v>0</v>
      </c>
      <c r="BU206" s="51">
        <f t="shared" si="592"/>
        <v>0</v>
      </c>
      <c r="BV206" s="51">
        <f t="shared" si="592"/>
        <v>0</v>
      </c>
      <c r="BW206" s="51">
        <f t="shared" si="592"/>
        <v>0</v>
      </c>
      <c r="BX206" s="51">
        <f t="shared" si="592"/>
        <v>0</v>
      </c>
      <c r="BY206" s="51">
        <f t="shared" si="592"/>
        <v>0</v>
      </c>
      <c r="BZ206" s="51">
        <f t="shared" si="592"/>
        <v>0</v>
      </c>
      <c r="CA206" s="51">
        <f t="shared" si="592"/>
        <v>0</v>
      </c>
      <c r="CB206" s="51">
        <f t="shared" si="592"/>
        <v>0</v>
      </c>
      <c r="CC206" s="51">
        <f t="shared" si="592"/>
        <v>0</v>
      </c>
      <c r="CD206" s="51">
        <f t="shared" si="592"/>
        <v>0</v>
      </c>
      <c r="CE206" s="51">
        <f t="shared" si="592"/>
        <v>0</v>
      </c>
      <c r="CF206" s="51">
        <f t="shared" si="592"/>
        <v>0</v>
      </c>
      <c r="CG206" s="51">
        <f t="shared" si="592"/>
        <v>0</v>
      </c>
      <c r="CH206" s="51">
        <f t="shared" si="592"/>
        <v>0</v>
      </c>
      <c r="CI206" s="51">
        <f t="shared" si="592"/>
        <v>0</v>
      </c>
      <c r="CJ206" s="51">
        <f t="shared" si="592"/>
        <v>0</v>
      </c>
      <c r="CK206" s="51">
        <f t="shared" si="592"/>
        <v>0</v>
      </c>
      <c r="CL206" s="51">
        <f t="shared" si="592"/>
        <v>0</v>
      </c>
      <c r="CM206" s="51">
        <f t="shared" si="592"/>
        <v>0</v>
      </c>
      <c r="CN206" s="51">
        <f t="shared" si="592"/>
        <v>0</v>
      </c>
      <c r="CO206" s="51">
        <f t="shared" si="592"/>
        <v>0</v>
      </c>
      <c r="CP206" s="51">
        <f t="shared" si="592"/>
        <v>0</v>
      </c>
      <c r="CQ206" s="51">
        <f t="shared" si="592"/>
        <v>0</v>
      </c>
      <c r="CR206" s="51">
        <f t="shared" si="592"/>
        <v>0</v>
      </c>
      <c r="CS206" s="51">
        <f t="shared" si="592"/>
        <v>0</v>
      </c>
      <c r="CT206" s="51">
        <f t="shared" si="592"/>
        <v>0</v>
      </c>
      <c r="CU206" s="51">
        <f t="shared" si="592"/>
        <v>0</v>
      </c>
      <c r="CV206" s="51">
        <f t="shared" si="592"/>
        <v>0</v>
      </c>
      <c r="CW206" s="51">
        <f t="shared" si="592"/>
        <v>0</v>
      </c>
      <c r="CX206" s="51">
        <f t="shared" si="592"/>
        <v>0</v>
      </c>
      <c r="CY206" s="51">
        <f t="shared" si="592"/>
        <v>0</v>
      </c>
      <c r="CZ206" s="51">
        <f t="shared" si="592"/>
        <v>0</v>
      </c>
      <c r="DA206" s="51">
        <f t="shared" si="592"/>
        <v>0</v>
      </c>
      <c r="DB206" s="51">
        <f t="shared" si="592"/>
        <v>0</v>
      </c>
      <c r="DC206" s="51">
        <f t="shared" si="592"/>
        <v>0</v>
      </c>
      <c r="DD206" s="51">
        <f t="shared" si="592"/>
        <v>0</v>
      </c>
      <c r="DE206" s="51">
        <f t="shared" si="592"/>
        <v>0</v>
      </c>
      <c r="DF206" s="51">
        <f t="shared" si="592"/>
        <v>0</v>
      </c>
      <c r="DG206" s="51">
        <f t="shared" si="592"/>
        <v>0</v>
      </c>
      <c r="DH206" s="51">
        <f t="shared" si="592"/>
        <v>0</v>
      </c>
      <c r="DI206" s="51">
        <f t="shared" si="592"/>
        <v>0</v>
      </c>
      <c r="DJ206" s="51">
        <f t="shared" si="592"/>
        <v>0</v>
      </c>
      <c r="DK206" s="51">
        <f t="shared" si="592"/>
        <v>0</v>
      </c>
      <c r="DL206" s="51">
        <f t="shared" si="592"/>
        <v>0</v>
      </c>
      <c r="DM206" s="51">
        <f t="shared" si="592"/>
        <v>0</v>
      </c>
      <c r="DN206" s="51">
        <f t="shared" si="592"/>
        <v>0</v>
      </c>
      <c r="DO206" s="51">
        <f t="shared" si="592"/>
        <v>0</v>
      </c>
      <c r="DP206" s="51">
        <f t="shared" si="592"/>
        <v>0</v>
      </c>
      <c r="DQ206" s="51">
        <f t="shared" si="592"/>
        <v>0</v>
      </c>
      <c r="DR206" s="51">
        <f t="shared" si="592"/>
        <v>0</v>
      </c>
      <c r="DS206" s="51">
        <f t="shared" si="592"/>
        <v>0</v>
      </c>
      <c r="DT206" s="51">
        <f t="shared" si="592"/>
        <v>0</v>
      </c>
      <c r="DU206" s="51">
        <f t="shared" si="592"/>
        <v>0</v>
      </c>
      <c r="DV206" s="51">
        <f t="shared" si="592"/>
        <v>0</v>
      </c>
      <c r="DW206" s="51">
        <f t="shared" si="592"/>
        <v>0</v>
      </c>
      <c r="DX206" s="51">
        <f t="shared" si="592"/>
        <v>0</v>
      </c>
      <c r="DY206" s="51">
        <f t="shared" si="592"/>
        <v>0</v>
      </c>
      <c r="DZ206" s="51">
        <f t="shared" si="592"/>
        <v>0</v>
      </c>
      <c r="EA206" s="51">
        <f t="shared" si="592"/>
        <v>0</v>
      </c>
      <c r="EB206" s="51">
        <f t="shared" si="592"/>
        <v>0</v>
      </c>
      <c r="EC206" s="51">
        <f t="shared" si="592"/>
        <v>0</v>
      </c>
      <c r="ED206" s="51">
        <f t="shared" ref="ED206:GE206" si="593">IFERROR(ED176/ED146,0)</f>
        <v>0</v>
      </c>
      <c r="EE206" s="51">
        <f t="shared" si="593"/>
        <v>0</v>
      </c>
      <c r="EF206" s="51">
        <f t="shared" si="593"/>
        <v>0</v>
      </c>
      <c r="EG206" s="51">
        <f t="shared" si="593"/>
        <v>0</v>
      </c>
      <c r="EH206" s="51">
        <f t="shared" si="593"/>
        <v>0</v>
      </c>
      <c r="EI206" s="51">
        <f t="shared" si="593"/>
        <v>0</v>
      </c>
      <c r="EJ206" s="51">
        <f t="shared" si="593"/>
        <v>0</v>
      </c>
      <c r="EK206" s="51">
        <f t="shared" si="593"/>
        <v>0</v>
      </c>
      <c r="EL206" s="51">
        <f t="shared" si="593"/>
        <v>0</v>
      </c>
      <c r="EM206" s="51">
        <f t="shared" si="593"/>
        <v>0</v>
      </c>
      <c r="EN206" s="51">
        <f t="shared" si="593"/>
        <v>0</v>
      </c>
      <c r="EO206" s="51">
        <f t="shared" si="593"/>
        <v>0</v>
      </c>
      <c r="EP206" s="51">
        <f t="shared" si="593"/>
        <v>0</v>
      </c>
      <c r="EQ206" s="51">
        <f t="shared" si="593"/>
        <v>0</v>
      </c>
      <c r="ER206" s="51">
        <f t="shared" si="593"/>
        <v>0</v>
      </c>
      <c r="ES206" s="51">
        <f t="shared" si="593"/>
        <v>0</v>
      </c>
      <c r="ET206" s="51">
        <f t="shared" si="593"/>
        <v>0</v>
      </c>
      <c r="EU206" s="51">
        <f t="shared" si="593"/>
        <v>0</v>
      </c>
      <c r="EV206" s="51">
        <f t="shared" si="593"/>
        <v>0</v>
      </c>
      <c r="EW206" s="51">
        <f t="shared" si="593"/>
        <v>0</v>
      </c>
      <c r="EX206" s="51">
        <f t="shared" si="593"/>
        <v>0</v>
      </c>
      <c r="EY206" s="51">
        <f t="shared" si="593"/>
        <v>0</v>
      </c>
      <c r="EZ206" s="51">
        <f t="shared" si="593"/>
        <v>0</v>
      </c>
      <c r="FA206" s="51">
        <f t="shared" si="593"/>
        <v>0</v>
      </c>
      <c r="FB206" s="51">
        <f t="shared" si="593"/>
        <v>0</v>
      </c>
      <c r="FC206" s="51">
        <f t="shared" si="593"/>
        <v>0</v>
      </c>
      <c r="FD206" s="51">
        <f t="shared" si="593"/>
        <v>0</v>
      </c>
      <c r="FE206" s="51">
        <f t="shared" si="593"/>
        <v>0</v>
      </c>
      <c r="FF206" s="51">
        <f t="shared" si="593"/>
        <v>0</v>
      </c>
      <c r="FG206" s="51">
        <f t="shared" si="593"/>
        <v>0</v>
      </c>
      <c r="FH206" s="51">
        <f t="shared" si="593"/>
        <v>0</v>
      </c>
      <c r="FI206" s="51">
        <f t="shared" si="593"/>
        <v>0</v>
      </c>
      <c r="FJ206" s="51">
        <f t="shared" si="593"/>
        <v>0</v>
      </c>
      <c r="FK206" s="51">
        <f t="shared" si="593"/>
        <v>0</v>
      </c>
      <c r="FL206" s="51">
        <f t="shared" si="593"/>
        <v>0</v>
      </c>
      <c r="FM206" s="51">
        <f t="shared" si="593"/>
        <v>0</v>
      </c>
      <c r="FN206" s="51">
        <f t="shared" si="593"/>
        <v>0</v>
      </c>
      <c r="FO206" s="51">
        <f t="shared" si="593"/>
        <v>0</v>
      </c>
      <c r="FP206" s="51">
        <f t="shared" si="593"/>
        <v>0</v>
      </c>
      <c r="FQ206" s="51">
        <f t="shared" si="593"/>
        <v>0</v>
      </c>
      <c r="FR206" s="51">
        <f t="shared" si="593"/>
        <v>0</v>
      </c>
      <c r="FS206" s="51">
        <f t="shared" si="593"/>
        <v>0</v>
      </c>
      <c r="FT206" s="51">
        <f t="shared" si="593"/>
        <v>0</v>
      </c>
      <c r="FU206" s="51">
        <f t="shared" si="593"/>
        <v>0</v>
      </c>
      <c r="FV206" s="51">
        <f t="shared" si="593"/>
        <v>0</v>
      </c>
      <c r="FW206" s="51">
        <f t="shared" si="593"/>
        <v>0</v>
      </c>
      <c r="FX206" s="51">
        <f t="shared" si="593"/>
        <v>0</v>
      </c>
      <c r="FY206" s="51">
        <f t="shared" si="593"/>
        <v>0</v>
      </c>
      <c r="FZ206" s="51">
        <f t="shared" si="593"/>
        <v>0</v>
      </c>
      <c r="GA206" s="51">
        <f t="shared" si="593"/>
        <v>0</v>
      </c>
      <c r="GB206" s="51">
        <f t="shared" si="593"/>
        <v>0</v>
      </c>
      <c r="GC206" s="51">
        <f t="shared" si="593"/>
        <v>0</v>
      </c>
      <c r="GD206" s="51">
        <f t="shared" si="593"/>
        <v>0</v>
      </c>
      <c r="GE206" s="51">
        <f t="shared" si="593"/>
        <v>0</v>
      </c>
    </row>
    <row r="207" spans="1:187" s="93" customFormat="1" ht="21" customHeight="1" outlineLevel="1">
      <c r="A207" s="43" t="str">
        <f>目录及说明!$C$3</f>
        <v>XX地区</v>
      </c>
      <c r="B207" s="43" t="str">
        <f>目录及说明!$C$4</f>
        <v>XX项目</v>
      </c>
      <c r="C207" s="94" t="str">
        <f t="shared" ref="C207:C210" si="594">C27</f>
        <v>类别1</v>
      </c>
      <c r="D207" s="853"/>
      <c r="E207" s="454">
        <f t="shared" ref="E207" si="595">IFERROR(E177/E147,0)</f>
        <v>0</v>
      </c>
      <c r="F207" s="454">
        <f t="shared" ref="F207:BQ207" si="596">IFERROR(F177/F147,0)</f>
        <v>0</v>
      </c>
      <c r="G207" s="454">
        <f t="shared" si="596"/>
        <v>0</v>
      </c>
      <c r="H207" s="454">
        <f t="shared" si="596"/>
        <v>0</v>
      </c>
      <c r="I207" s="454">
        <f t="shared" si="596"/>
        <v>0</v>
      </c>
      <c r="J207" s="454">
        <f t="shared" si="596"/>
        <v>0</v>
      </c>
      <c r="K207" s="454">
        <f t="shared" si="596"/>
        <v>0</v>
      </c>
      <c r="L207" s="454">
        <f t="shared" si="596"/>
        <v>0</v>
      </c>
      <c r="M207" s="454">
        <f t="shared" si="596"/>
        <v>0</v>
      </c>
      <c r="N207" s="454">
        <f t="shared" si="596"/>
        <v>0</v>
      </c>
      <c r="O207" s="454">
        <f t="shared" si="596"/>
        <v>0</v>
      </c>
      <c r="P207" s="454">
        <f t="shared" si="596"/>
        <v>0</v>
      </c>
      <c r="Q207" s="454">
        <f t="shared" si="596"/>
        <v>0</v>
      </c>
      <c r="R207" s="454">
        <f t="shared" si="596"/>
        <v>0</v>
      </c>
      <c r="S207" s="454">
        <f t="shared" si="596"/>
        <v>0</v>
      </c>
      <c r="T207" s="454">
        <f t="shared" si="596"/>
        <v>0</v>
      </c>
      <c r="U207" s="454">
        <f t="shared" si="596"/>
        <v>0</v>
      </c>
      <c r="V207" s="454">
        <f t="shared" si="596"/>
        <v>0</v>
      </c>
      <c r="W207" s="454">
        <f t="shared" si="596"/>
        <v>0</v>
      </c>
      <c r="X207" s="454">
        <f t="shared" si="596"/>
        <v>0</v>
      </c>
      <c r="Y207" s="454">
        <f t="shared" si="596"/>
        <v>0</v>
      </c>
      <c r="Z207" s="454">
        <f t="shared" si="596"/>
        <v>0</v>
      </c>
      <c r="AA207" s="454">
        <f t="shared" si="596"/>
        <v>0</v>
      </c>
      <c r="AB207" s="454">
        <f t="shared" si="596"/>
        <v>0</v>
      </c>
      <c r="AC207" s="454">
        <f t="shared" si="596"/>
        <v>0</v>
      </c>
      <c r="AD207" s="454">
        <f t="shared" si="596"/>
        <v>0</v>
      </c>
      <c r="AE207" s="454">
        <f t="shared" si="596"/>
        <v>0</v>
      </c>
      <c r="AF207" s="454">
        <f t="shared" si="596"/>
        <v>0</v>
      </c>
      <c r="AG207" s="454">
        <f t="shared" si="596"/>
        <v>0</v>
      </c>
      <c r="AH207" s="454">
        <f t="shared" si="596"/>
        <v>0</v>
      </c>
      <c r="AI207" s="454">
        <f t="shared" si="596"/>
        <v>0</v>
      </c>
      <c r="AJ207" s="454">
        <f t="shared" si="596"/>
        <v>0</v>
      </c>
      <c r="AK207" s="454">
        <f t="shared" si="596"/>
        <v>0</v>
      </c>
      <c r="AL207" s="454">
        <f t="shared" si="596"/>
        <v>0</v>
      </c>
      <c r="AM207" s="454">
        <f t="shared" si="596"/>
        <v>0</v>
      </c>
      <c r="AN207" s="454">
        <f t="shared" si="596"/>
        <v>0</v>
      </c>
      <c r="AO207" s="454">
        <f t="shared" si="596"/>
        <v>0</v>
      </c>
      <c r="AP207" s="454">
        <f t="shared" si="596"/>
        <v>0</v>
      </c>
      <c r="AQ207" s="454">
        <f t="shared" si="596"/>
        <v>0</v>
      </c>
      <c r="AR207" s="454">
        <f t="shared" si="596"/>
        <v>0</v>
      </c>
      <c r="AS207" s="454">
        <f t="shared" si="596"/>
        <v>0</v>
      </c>
      <c r="AT207" s="454">
        <f t="shared" si="596"/>
        <v>0</v>
      </c>
      <c r="AU207" s="454">
        <f t="shared" si="596"/>
        <v>0</v>
      </c>
      <c r="AV207" s="454">
        <f t="shared" si="596"/>
        <v>0</v>
      </c>
      <c r="AW207" s="454">
        <f t="shared" si="596"/>
        <v>0</v>
      </c>
      <c r="AX207" s="454">
        <f t="shared" si="596"/>
        <v>0</v>
      </c>
      <c r="AY207" s="454">
        <f t="shared" si="596"/>
        <v>0</v>
      </c>
      <c r="AZ207" s="454">
        <f t="shared" si="596"/>
        <v>0</v>
      </c>
      <c r="BA207" s="454">
        <f t="shared" si="596"/>
        <v>0</v>
      </c>
      <c r="BB207" s="454">
        <f t="shared" si="596"/>
        <v>0</v>
      </c>
      <c r="BC207" s="454">
        <f t="shared" si="596"/>
        <v>0</v>
      </c>
      <c r="BD207" s="454">
        <f t="shared" si="596"/>
        <v>0</v>
      </c>
      <c r="BE207" s="454">
        <f t="shared" si="596"/>
        <v>0</v>
      </c>
      <c r="BF207" s="454">
        <f t="shared" si="596"/>
        <v>0</v>
      </c>
      <c r="BG207" s="454">
        <f t="shared" si="596"/>
        <v>0</v>
      </c>
      <c r="BH207" s="454">
        <f t="shared" si="596"/>
        <v>0</v>
      </c>
      <c r="BI207" s="454">
        <f t="shared" si="596"/>
        <v>0</v>
      </c>
      <c r="BJ207" s="454">
        <f t="shared" si="596"/>
        <v>0</v>
      </c>
      <c r="BK207" s="454">
        <f t="shared" si="596"/>
        <v>0</v>
      </c>
      <c r="BL207" s="454">
        <f t="shared" si="596"/>
        <v>0</v>
      </c>
      <c r="BM207" s="454">
        <f t="shared" si="596"/>
        <v>0</v>
      </c>
      <c r="BN207" s="454">
        <f t="shared" si="596"/>
        <v>0</v>
      </c>
      <c r="BO207" s="454">
        <f t="shared" si="596"/>
        <v>0</v>
      </c>
      <c r="BP207" s="454">
        <f t="shared" si="596"/>
        <v>0</v>
      </c>
      <c r="BQ207" s="454">
        <f t="shared" si="596"/>
        <v>0</v>
      </c>
      <c r="BR207" s="454">
        <f t="shared" ref="BR207:EC207" si="597">IFERROR(BR177/BR147,0)</f>
        <v>0</v>
      </c>
      <c r="BS207" s="454">
        <f t="shared" si="597"/>
        <v>0</v>
      </c>
      <c r="BT207" s="454">
        <f t="shared" si="597"/>
        <v>0</v>
      </c>
      <c r="BU207" s="454">
        <f t="shared" si="597"/>
        <v>0</v>
      </c>
      <c r="BV207" s="454">
        <f t="shared" si="597"/>
        <v>0</v>
      </c>
      <c r="BW207" s="454">
        <f t="shared" si="597"/>
        <v>0</v>
      </c>
      <c r="BX207" s="454">
        <f t="shared" si="597"/>
        <v>0</v>
      </c>
      <c r="BY207" s="454">
        <f t="shared" si="597"/>
        <v>0</v>
      </c>
      <c r="BZ207" s="454">
        <f t="shared" si="597"/>
        <v>0</v>
      </c>
      <c r="CA207" s="454">
        <f t="shared" si="597"/>
        <v>0</v>
      </c>
      <c r="CB207" s="454">
        <f t="shared" si="597"/>
        <v>0</v>
      </c>
      <c r="CC207" s="454">
        <f t="shared" si="597"/>
        <v>0</v>
      </c>
      <c r="CD207" s="454">
        <f t="shared" si="597"/>
        <v>0</v>
      </c>
      <c r="CE207" s="454">
        <f t="shared" si="597"/>
        <v>0</v>
      </c>
      <c r="CF207" s="454">
        <f t="shared" si="597"/>
        <v>0</v>
      </c>
      <c r="CG207" s="454">
        <f t="shared" si="597"/>
        <v>0</v>
      </c>
      <c r="CH207" s="454">
        <f t="shared" si="597"/>
        <v>0</v>
      </c>
      <c r="CI207" s="454">
        <f t="shared" si="597"/>
        <v>0</v>
      </c>
      <c r="CJ207" s="454">
        <f t="shared" si="597"/>
        <v>0</v>
      </c>
      <c r="CK207" s="454">
        <f t="shared" si="597"/>
        <v>0</v>
      </c>
      <c r="CL207" s="454">
        <f t="shared" si="597"/>
        <v>0</v>
      </c>
      <c r="CM207" s="454">
        <f t="shared" si="597"/>
        <v>0</v>
      </c>
      <c r="CN207" s="454">
        <f t="shared" si="597"/>
        <v>0</v>
      </c>
      <c r="CO207" s="454">
        <f t="shared" si="597"/>
        <v>0</v>
      </c>
      <c r="CP207" s="454">
        <f t="shared" si="597"/>
        <v>0</v>
      </c>
      <c r="CQ207" s="454">
        <f t="shared" si="597"/>
        <v>0</v>
      </c>
      <c r="CR207" s="454">
        <f t="shared" si="597"/>
        <v>0</v>
      </c>
      <c r="CS207" s="454">
        <f t="shared" si="597"/>
        <v>0</v>
      </c>
      <c r="CT207" s="454">
        <f t="shared" si="597"/>
        <v>0</v>
      </c>
      <c r="CU207" s="454">
        <f t="shared" si="597"/>
        <v>0</v>
      </c>
      <c r="CV207" s="454">
        <f t="shared" si="597"/>
        <v>0</v>
      </c>
      <c r="CW207" s="454">
        <f t="shared" si="597"/>
        <v>0</v>
      </c>
      <c r="CX207" s="454">
        <f t="shared" si="597"/>
        <v>0</v>
      </c>
      <c r="CY207" s="454">
        <f t="shared" si="597"/>
        <v>0</v>
      </c>
      <c r="CZ207" s="454">
        <f t="shared" si="597"/>
        <v>0</v>
      </c>
      <c r="DA207" s="454">
        <f t="shared" si="597"/>
        <v>0</v>
      </c>
      <c r="DB207" s="454">
        <f t="shared" si="597"/>
        <v>0</v>
      </c>
      <c r="DC207" s="454">
        <f t="shared" si="597"/>
        <v>0</v>
      </c>
      <c r="DD207" s="454">
        <f t="shared" si="597"/>
        <v>0</v>
      </c>
      <c r="DE207" s="454">
        <f t="shared" si="597"/>
        <v>0</v>
      </c>
      <c r="DF207" s="454">
        <f t="shared" si="597"/>
        <v>0</v>
      </c>
      <c r="DG207" s="454">
        <f t="shared" si="597"/>
        <v>0</v>
      </c>
      <c r="DH207" s="454">
        <f t="shared" si="597"/>
        <v>0</v>
      </c>
      <c r="DI207" s="454">
        <f t="shared" si="597"/>
        <v>0</v>
      </c>
      <c r="DJ207" s="454">
        <f t="shared" si="597"/>
        <v>0</v>
      </c>
      <c r="DK207" s="454">
        <f t="shared" si="597"/>
        <v>0</v>
      </c>
      <c r="DL207" s="454">
        <f t="shared" si="597"/>
        <v>0</v>
      </c>
      <c r="DM207" s="454">
        <f t="shared" si="597"/>
        <v>0</v>
      </c>
      <c r="DN207" s="454">
        <f t="shared" si="597"/>
        <v>0</v>
      </c>
      <c r="DO207" s="454">
        <f t="shared" si="597"/>
        <v>0</v>
      </c>
      <c r="DP207" s="454">
        <f t="shared" si="597"/>
        <v>0</v>
      </c>
      <c r="DQ207" s="454">
        <f t="shared" si="597"/>
        <v>0</v>
      </c>
      <c r="DR207" s="454">
        <f t="shared" si="597"/>
        <v>0</v>
      </c>
      <c r="DS207" s="454">
        <f t="shared" si="597"/>
        <v>0</v>
      </c>
      <c r="DT207" s="454">
        <f t="shared" si="597"/>
        <v>0</v>
      </c>
      <c r="DU207" s="454">
        <f t="shared" si="597"/>
        <v>0</v>
      </c>
      <c r="DV207" s="454">
        <f t="shared" si="597"/>
        <v>0</v>
      </c>
      <c r="DW207" s="454">
        <f t="shared" si="597"/>
        <v>0</v>
      </c>
      <c r="DX207" s="454">
        <f t="shared" si="597"/>
        <v>0</v>
      </c>
      <c r="DY207" s="454">
        <f t="shared" si="597"/>
        <v>0</v>
      </c>
      <c r="DZ207" s="454">
        <f t="shared" si="597"/>
        <v>0</v>
      </c>
      <c r="EA207" s="454">
        <f t="shared" si="597"/>
        <v>0</v>
      </c>
      <c r="EB207" s="454">
        <f t="shared" si="597"/>
        <v>0</v>
      </c>
      <c r="EC207" s="454">
        <f t="shared" si="597"/>
        <v>0</v>
      </c>
      <c r="ED207" s="454">
        <f t="shared" ref="ED207:GE207" si="598">IFERROR(ED177/ED147,0)</f>
        <v>0</v>
      </c>
      <c r="EE207" s="454">
        <f t="shared" si="598"/>
        <v>0</v>
      </c>
      <c r="EF207" s="454">
        <f t="shared" si="598"/>
        <v>0</v>
      </c>
      <c r="EG207" s="454">
        <f t="shared" si="598"/>
        <v>0</v>
      </c>
      <c r="EH207" s="454">
        <f t="shared" si="598"/>
        <v>0</v>
      </c>
      <c r="EI207" s="454">
        <f t="shared" si="598"/>
        <v>0</v>
      </c>
      <c r="EJ207" s="454">
        <f t="shared" si="598"/>
        <v>0</v>
      </c>
      <c r="EK207" s="454">
        <f t="shared" si="598"/>
        <v>0</v>
      </c>
      <c r="EL207" s="454">
        <f t="shared" si="598"/>
        <v>0</v>
      </c>
      <c r="EM207" s="454">
        <f t="shared" si="598"/>
        <v>0</v>
      </c>
      <c r="EN207" s="454">
        <f t="shared" si="598"/>
        <v>0</v>
      </c>
      <c r="EO207" s="454">
        <f t="shared" si="598"/>
        <v>0</v>
      </c>
      <c r="EP207" s="454">
        <f t="shared" si="598"/>
        <v>0</v>
      </c>
      <c r="EQ207" s="454">
        <f t="shared" si="598"/>
        <v>0</v>
      </c>
      <c r="ER207" s="454">
        <f t="shared" si="598"/>
        <v>0</v>
      </c>
      <c r="ES207" s="454">
        <f t="shared" si="598"/>
        <v>0</v>
      </c>
      <c r="ET207" s="454">
        <f t="shared" si="598"/>
        <v>0</v>
      </c>
      <c r="EU207" s="454">
        <f t="shared" si="598"/>
        <v>0</v>
      </c>
      <c r="EV207" s="454">
        <f t="shared" si="598"/>
        <v>0</v>
      </c>
      <c r="EW207" s="454">
        <f t="shared" si="598"/>
        <v>0</v>
      </c>
      <c r="EX207" s="454">
        <f t="shared" si="598"/>
        <v>0</v>
      </c>
      <c r="EY207" s="454">
        <f t="shared" si="598"/>
        <v>0</v>
      </c>
      <c r="EZ207" s="454">
        <f t="shared" si="598"/>
        <v>0</v>
      </c>
      <c r="FA207" s="454">
        <f t="shared" si="598"/>
        <v>0</v>
      </c>
      <c r="FB207" s="454">
        <f t="shared" si="598"/>
        <v>0</v>
      </c>
      <c r="FC207" s="454">
        <f t="shared" si="598"/>
        <v>0</v>
      </c>
      <c r="FD207" s="454">
        <f t="shared" si="598"/>
        <v>0</v>
      </c>
      <c r="FE207" s="454">
        <f t="shared" si="598"/>
        <v>0</v>
      </c>
      <c r="FF207" s="454">
        <f t="shared" si="598"/>
        <v>0</v>
      </c>
      <c r="FG207" s="454">
        <f t="shared" si="598"/>
        <v>0</v>
      </c>
      <c r="FH207" s="454">
        <f t="shared" si="598"/>
        <v>0</v>
      </c>
      <c r="FI207" s="454">
        <f t="shared" si="598"/>
        <v>0</v>
      </c>
      <c r="FJ207" s="454">
        <f t="shared" si="598"/>
        <v>0</v>
      </c>
      <c r="FK207" s="454">
        <f t="shared" si="598"/>
        <v>0</v>
      </c>
      <c r="FL207" s="454">
        <f t="shared" si="598"/>
        <v>0</v>
      </c>
      <c r="FM207" s="454">
        <f t="shared" si="598"/>
        <v>0</v>
      </c>
      <c r="FN207" s="454">
        <f t="shared" si="598"/>
        <v>0</v>
      </c>
      <c r="FO207" s="454">
        <f t="shared" si="598"/>
        <v>0</v>
      </c>
      <c r="FP207" s="454">
        <f t="shared" si="598"/>
        <v>0</v>
      </c>
      <c r="FQ207" s="454">
        <f t="shared" si="598"/>
        <v>0</v>
      </c>
      <c r="FR207" s="454">
        <f t="shared" si="598"/>
        <v>0</v>
      </c>
      <c r="FS207" s="454">
        <f t="shared" si="598"/>
        <v>0</v>
      </c>
      <c r="FT207" s="454">
        <f t="shared" si="598"/>
        <v>0</v>
      </c>
      <c r="FU207" s="454">
        <f t="shared" si="598"/>
        <v>0</v>
      </c>
      <c r="FV207" s="454">
        <f t="shared" si="598"/>
        <v>0</v>
      </c>
      <c r="FW207" s="454">
        <f t="shared" si="598"/>
        <v>0</v>
      </c>
      <c r="FX207" s="454">
        <f t="shared" si="598"/>
        <v>0</v>
      </c>
      <c r="FY207" s="454">
        <f t="shared" si="598"/>
        <v>0</v>
      </c>
      <c r="FZ207" s="454">
        <f t="shared" si="598"/>
        <v>0</v>
      </c>
      <c r="GA207" s="454">
        <f t="shared" si="598"/>
        <v>0</v>
      </c>
      <c r="GB207" s="454">
        <f t="shared" si="598"/>
        <v>0</v>
      </c>
      <c r="GC207" s="454">
        <f t="shared" si="598"/>
        <v>0</v>
      </c>
      <c r="GD207" s="454">
        <f t="shared" si="598"/>
        <v>0</v>
      </c>
      <c r="GE207" s="454">
        <f t="shared" si="598"/>
        <v>0</v>
      </c>
    </row>
    <row r="208" spans="1:187" s="93" customFormat="1" ht="21" customHeight="1" outlineLevel="1">
      <c r="A208" s="43" t="str">
        <f>目录及说明!$C$3</f>
        <v>XX地区</v>
      </c>
      <c r="B208" s="43" t="str">
        <f>目录及说明!$C$4</f>
        <v>XX项目</v>
      </c>
      <c r="C208" s="94" t="str">
        <f t="shared" si="594"/>
        <v>类别2</v>
      </c>
      <c r="D208" s="853"/>
      <c r="E208" s="454">
        <f t="shared" ref="E208" si="599">IFERROR(E178/E148,0)</f>
        <v>0</v>
      </c>
      <c r="F208" s="454">
        <f t="shared" ref="F208:BQ208" si="600">IFERROR(F178/F148,0)</f>
        <v>0</v>
      </c>
      <c r="G208" s="454">
        <f t="shared" si="600"/>
        <v>0</v>
      </c>
      <c r="H208" s="454">
        <f t="shared" si="600"/>
        <v>0</v>
      </c>
      <c r="I208" s="454">
        <f t="shared" si="600"/>
        <v>0</v>
      </c>
      <c r="J208" s="454">
        <f t="shared" si="600"/>
        <v>0</v>
      </c>
      <c r="K208" s="454">
        <f t="shared" si="600"/>
        <v>0</v>
      </c>
      <c r="L208" s="454">
        <f t="shared" si="600"/>
        <v>0</v>
      </c>
      <c r="M208" s="454">
        <f t="shared" si="600"/>
        <v>0</v>
      </c>
      <c r="N208" s="454">
        <f t="shared" si="600"/>
        <v>0</v>
      </c>
      <c r="O208" s="454">
        <f t="shared" si="600"/>
        <v>0</v>
      </c>
      <c r="P208" s="454">
        <f t="shared" si="600"/>
        <v>0</v>
      </c>
      <c r="Q208" s="454">
        <f t="shared" si="600"/>
        <v>0</v>
      </c>
      <c r="R208" s="454">
        <f t="shared" si="600"/>
        <v>0</v>
      </c>
      <c r="S208" s="454">
        <f t="shared" si="600"/>
        <v>0</v>
      </c>
      <c r="T208" s="454">
        <f t="shared" si="600"/>
        <v>0</v>
      </c>
      <c r="U208" s="454">
        <f t="shared" si="600"/>
        <v>0</v>
      </c>
      <c r="V208" s="454">
        <f t="shared" si="600"/>
        <v>0</v>
      </c>
      <c r="W208" s="454">
        <f t="shared" si="600"/>
        <v>0</v>
      </c>
      <c r="X208" s="454">
        <f t="shared" si="600"/>
        <v>0</v>
      </c>
      <c r="Y208" s="454">
        <f t="shared" si="600"/>
        <v>0</v>
      </c>
      <c r="Z208" s="454">
        <f t="shared" si="600"/>
        <v>0</v>
      </c>
      <c r="AA208" s="454">
        <f t="shared" si="600"/>
        <v>0</v>
      </c>
      <c r="AB208" s="454">
        <f t="shared" si="600"/>
        <v>0</v>
      </c>
      <c r="AC208" s="454">
        <f t="shared" si="600"/>
        <v>0</v>
      </c>
      <c r="AD208" s="454">
        <f t="shared" si="600"/>
        <v>0</v>
      </c>
      <c r="AE208" s="454">
        <f t="shared" si="600"/>
        <v>0</v>
      </c>
      <c r="AF208" s="454">
        <f t="shared" si="600"/>
        <v>0</v>
      </c>
      <c r="AG208" s="454">
        <f t="shared" si="600"/>
        <v>0</v>
      </c>
      <c r="AH208" s="454">
        <f t="shared" si="600"/>
        <v>0</v>
      </c>
      <c r="AI208" s="454">
        <f t="shared" si="600"/>
        <v>0</v>
      </c>
      <c r="AJ208" s="454">
        <f t="shared" si="600"/>
        <v>0</v>
      </c>
      <c r="AK208" s="454">
        <f t="shared" si="600"/>
        <v>0</v>
      </c>
      <c r="AL208" s="454">
        <f t="shared" si="600"/>
        <v>0</v>
      </c>
      <c r="AM208" s="454">
        <f t="shared" si="600"/>
        <v>0</v>
      </c>
      <c r="AN208" s="454">
        <f t="shared" si="600"/>
        <v>0</v>
      </c>
      <c r="AO208" s="454">
        <f t="shared" si="600"/>
        <v>0</v>
      </c>
      <c r="AP208" s="454">
        <f t="shared" si="600"/>
        <v>0</v>
      </c>
      <c r="AQ208" s="454">
        <f t="shared" si="600"/>
        <v>0</v>
      </c>
      <c r="AR208" s="454">
        <f t="shared" si="600"/>
        <v>0</v>
      </c>
      <c r="AS208" s="454">
        <f t="shared" si="600"/>
        <v>0</v>
      </c>
      <c r="AT208" s="454">
        <f t="shared" si="600"/>
        <v>0</v>
      </c>
      <c r="AU208" s="454">
        <f t="shared" si="600"/>
        <v>0</v>
      </c>
      <c r="AV208" s="454">
        <f t="shared" si="600"/>
        <v>0</v>
      </c>
      <c r="AW208" s="454">
        <f t="shared" si="600"/>
        <v>0</v>
      </c>
      <c r="AX208" s="454">
        <f t="shared" si="600"/>
        <v>0</v>
      </c>
      <c r="AY208" s="454">
        <f t="shared" si="600"/>
        <v>0</v>
      </c>
      <c r="AZ208" s="454">
        <f t="shared" si="600"/>
        <v>0</v>
      </c>
      <c r="BA208" s="454">
        <f t="shared" si="600"/>
        <v>0</v>
      </c>
      <c r="BB208" s="454">
        <f t="shared" si="600"/>
        <v>0</v>
      </c>
      <c r="BC208" s="454">
        <f t="shared" si="600"/>
        <v>0</v>
      </c>
      <c r="BD208" s="454">
        <f t="shared" si="600"/>
        <v>0</v>
      </c>
      <c r="BE208" s="454">
        <f t="shared" si="600"/>
        <v>0</v>
      </c>
      <c r="BF208" s="454">
        <f t="shared" si="600"/>
        <v>0</v>
      </c>
      <c r="BG208" s="454">
        <f t="shared" si="600"/>
        <v>0</v>
      </c>
      <c r="BH208" s="454">
        <f t="shared" si="600"/>
        <v>0</v>
      </c>
      <c r="BI208" s="454">
        <f t="shared" si="600"/>
        <v>0</v>
      </c>
      <c r="BJ208" s="454">
        <f t="shared" si="600"/>
        <v>0</v>
      </c>
      <c r="BK208" s="454">
        <f t="shared" si="600"/>
        <v>0</v>
      </c>
      <c r="BL208" s="454">
        <f t="shared" si="600"/>
        <v>0</v>
      </c>
      <c r="BM208" s="454">
        <f t="shared" si="600"/>
        <v>0</v>
      </c>
      <c r="BN208" s="454">
        <f t="shared" si="600"/>
        <v>0</v>
      </c>
      <c r="BO208" s="454">
        <f t="shared" si="600"/>
        <v>0</v>
      </c>
      <c r="BP208" s="454">
        <f t="shared" si="600"/>
        <v>0</v>
      </c>
      <c r="BQ208" s="454">
        <f t="shared" si="600"/>
        <v>0</v>
      </c>
      <c r="BR208" s="454">
        <f t="shared" ref="BR208:EC208" si="601">IFERROR(BR178/BR148,0)</f>
        <v>0</v>
      </c>
      <c r="BS208" s="454">
        <f t="shared" si="601"/>
        <v>0</v>
      </c>
      <c r="BT208" s="454">
        <f t="shared" si="601"/>
        <v>0</v>
      </c>
      <c r="BU208" s="454">
        <f t="shared" si="601"/>
        <v>0</v>
      </c>
      <c r="BV208" s="454">
        <f t="shared" si="601"/>
        <v>0</v>
      </c>
      <c r="BW208" s="454">
        <f t="shared" si="601"/>
        <v>0</v>
      </c>
      <c r="BX208" s="454">
        <f t="shared" si="601"/>
        <v>0</v>
      </c>
      <c r="BY208" s="454">
        <f t="shared" si="601"/>
        <v>0</v>
      </c>
      <c r="BZ208" s="454">
        <f t="shared" si="601"/>
        <v>0</v>
      </c>
      <c r="CA208" s="454">
        <f t="shared" si="601"/>
        <v>0</v>
      </c>
      <c r="CB208" s="454">
        <f t="shared" si="601"/>
        <v>0</v>
      </c>
      <c r="CC208" s="454">
        <f t="shared" si="601"/>
        <v>0</v>
      </c>
      <c r="CD208" s="454">
        <f t="shared" si="601"/>
        <v>0</v>
      </c>
      <c r="CE208" s="454">
        <f t="shared" si="601"/>
        <v>0</v>
      </c>
      <c r="CF208" s="454">
        <f t="shared" si="601"/>
        <v>0</v>
      </c>
      <c r="CG208" s="454">
        <f t="shared" si="601"/>
        <v>0</v>
      </c>
      <c r="CH208" s="454">
        <f t="shared" si="601"/>
        <v>0</v>
      </c>
      <c r="CI208" s="454">
        <f t="shared" si="601"/>
        <v>0</v>
      </c>
      <c r="CJ208" s="454">
        <f t="shared" si="601"/>
        <v>0</v>
      </c>
      <c r="CK208" s="454">
        <f t="shared" si="601"/>
        <v>0</v>
      </c>
      <c r="CL208" s="454">
        <f t="shared" si="601"/>
        <v>0</v>
      </c>
      <c r="CM208" s="454">
        <f t="shared" si="601"/>
        <v>0</v>
      </c>
      <c r="CN208" s="454">
        <f t="shared" si="601"/>
        <v>0</v>
      </c>
      <c r="CO208" s="454">
        <f t="shared" si="601"/>
        <v>0</v>
      </c>
      <c r="CP208" s="454">
        <f t="shared" si="601"/>
        <v>0</v>
      </c>
      <c r="CQ208" s="454">
        <f t="shared" si="601"/>
        <v>0</v>
      </c>
      <c r="CR208" s="454">
        <f t="shared" si="601"/>
        <v>0</v>
      </c>
      <c r="CS208" s="454">
        <f t="shared" si="601"/>
        <v>0</v>
      </c>
      <c r="CT208" s="454">
        <f t="shared" si="601"/>
        <v>0</v>
      </c>
      <c r="CU208" s="454">
        <f t="shared" si="601"/>
        <v>0</v>
      </c>
      <c r="CV208" s="454">
        <f t="shared" si="601"/>
        <v>0</v>
      </c>
      <c r="CW208" s="454">
        <f t="shared" si="601"/>
        <v>0</v>
      </c>
      <c r="CX208" s="454">
        <f t="shared" si="601"/>
        <v>0</v>
      </c>
      <c r="CY208" s="454">
        <f t="shared" si="601"/>
        <v>0</v>
      </c>
      <c r="CZ208" s="454">
        <f t="shared" si="601"/>
        <v>0</v>
      </c>
      <c r="DA208" s="454">
        <f t="shared" si="601"/>
        <v>0</v>
      </c>
      <c r="DB208" s="454">
        <f t="shared" si="601"/>
        <v>0</v>
      </c>
      <c r="DC208" s="454">
        <f t="shared" si="601"/>
        <v>0</v>
      </c>
      <c r="DD208" s="454">
        <f t="shared" si="601"/>
        <v>0</v>
      </c>
      <c r="DE208" s="454">
        <f t="shared" si="601"/>
        <v>0</v>
      </c>
      <c r="DF208" s="454">
        <f t="shared" si="601"/>
        <v>0</v>
      </c>
      <c r="DG208" s="454">
        <f t="shared" si="601"/>
        <v>0</v>
      </c>
      <c r="DH208" s="454">
        <f t="shared" si="601"/>
        <v>0</v>
      </c>
      <c r="DI208" s="454">
        <f t="shared" si="601"/>
        <v>0</v>
      </c>
      <c r="DJ208" s="454">
        <f t="shared" si="601"/>
        <v>0</v>
      </c>
      <c r="DK208" s="454">
        <f t="shared" si="601"/>
        <v>0</v>
      </c>
      <c r="DL208" s="454">
        <f t="shared" si="601"/>
        <v>0</v>
      </c>
      <c r="DM208" s="454">
        <f t="shared" si="601"/>
        <v>0</v>
      </c>
      <c r="DN208" s="454">
        <f t="shared" si="601"/>
        <v>0</v>
      </c>
      <c r="DO208" s="454">
        <f t="shared" si="601"/>
        <v>0</v>
      </c>
      <c r="DP208" s="454">
        <f t="shared" si="601"/>
        <v>0</v>
      </c>
      <c r="DQ208" s="454">
        <f t="shared" si="601"/>
        <v>0</v>
      </c>
      <c r="DR208" s="454">
        <f t="shared" si="601"/>
        <v>0</v>
      </c>
      <c r="DS208" s="454">
        <f t="shared" si="601"/>
        <v>0</v>
      </c>
      <c r="DT208" s="454">
        <f t="shared" si="601"/>
        <v>0</v>
      </c>
      <c r="DU208" s="454">
        <f t="shared" si="601"/>
        <v>0</v>
      </c>
      <c r="DV208" s="454">
        <f t="shared" si="601"/>
        <v>0</v>
      </c>
      <c r="DW208" s="454">
        <f t="shared" si="601"/>
        <v>0</v>
      </c>
      <c r="DX208" s="454">
        <f t="shared" si="601"/>
        <v>0</v>
      </c>
      <c r="DY208" s="454">
        <f t="shared" si="601"/>
        <v>0</v>
      </c>
      <c r="DZ208" s="454">
        <f t="shared" si="601"/>
        <v>0</v>
      </c>
      <c r="EA208" s="454">
        <f t="shared" si="601"/>
        <v>0</v>
      </c>
      <c r="EB208" s="454">
        <f t="shared" si="601"/>
        <v>0</v>
      </c>
      <c r="EC208" s="454">
        <f t="shared" si="601"/>
        <v>0</v>
      </c>
      <c r="ED208" s="454">
        <f t="shared" ref="ED208:GE208" si="602">IFERROR(ED178/ED148,0)</f>
        <v>0</v>
      </c>
      <c r="EE208" s="454">
        <f t="shared" si="602"/>
        <v>0</v>
      </c>
      <c r="EF208" s="454">
        <f t="shared" si="602"/>
        <v>0</v>
      </c>
      <c r="EG208" s="454">
        <f t="shared" si="602"/>
        <v>0</v>
      </c>
      <c r="EH208" s="454">
        <f t="shared" si="602"/>
        <v>0</v>
      </c>
      <c r="EI208" s="454">
        <f t="shared" si="602"/>
        <v>0</v>
      </c>
      <c r="EJ208" s="454">
        <f t="shared" si="602"/>
        <v>0</v>
      </c>
      <c r="EK208" s="454">
        <f t="shared" si="602"/>
        <v>0</v>
      </c>
      <c r="EL208" s="454">
        <f t="shared" si="602"/>
        <v>0</v>
      </c>
      <c r="EM208" s="454">
        <f t="shared" si="602"/>
        <v>0</v>
      </c>
      <c r="EN208" s="454">
        <f t="shared" si="602"/>
        <v>0</v>
      </c>
      <c r="EO208" s="454">
        <f t="shared" si="602"/>
        <v>0</v>
      </c>
      <c r="EP208" s="454">
        <f t="shared" si="602"/>
        <v>0</v>
      </c>
      <c r="EQ208" s="454">
        <f t="shared" si="602"/>
        <v>0</v>
      </c>
      <c r="ER208" s="454">
        <f t="shared" si="602"/>
        <v>0</v>
      </c>
      <c r="ES208" s="454">
        <f t="shared" si="602"/>
        <v>0</v>
      </c>
      <c r="ET208" s="454">
        <f t="shared" si="602"/>
        <v>0</v>
      </c>
      <c r="EU208" s="454">
        <f t="shared" si="602"/>
        <v>0</v>
      </c>
      <c r="EV208" s="454">
        <f t="shared" si="602"/>
        <v>0</v>
      </c>
      <c r="EW208" s="454">
        <f t="shared" si="602"/>
        <v>0</v>
      </c>
      <c r="EX208" s="454">
        <f t="shared" si="602"/>
        <v>0</v>
      </c>
      <c r="EY208" s="454">
        <f t="shared" si="602"/>
        <v>0</v>
      </c>
      <c r="EZ208" s="454">
        <f t="shared" si="602"/>
        <v>0</v>
      </c>
      <c r="FA208" s="454">
        <f t="shared" si="602"/>
        <v>0</v>
      </c>
      <c r="FB208" s="454">
        <f t="shared" si="602"/>
        <v>0</v>
      </c>
      <c r="FC208" s="454">
        <f t="shared" si="602"/>
        <v>0</v>
      </c>
      <c r="FD208" s="454">
        <f t="shared" si="602"/>
        <v>0</v>
      </c>
      <c r="FE208" s="454">
        <f t="shared" si="602"/>
        <v>0</v>
      </c>
      <c r="FF208" s="454">
        <f t="shared" si="602"/>
        <v>0</v>
      </c>
      <c r="FG208" s="454">
        <f t="shared" si="602"/>
        <v>0</v>
      </c>
      <c r="FH208" s="454">
        <f t="shared" si="602"/>
        <v>0</v>
      </c>
      <c r="FI208" s="454">
        <f t="shared" si="602"/>
        <v>0</v>
      </c>
      <c r="FJ208" s="454">
        <f t="shared" si="602"/>
        <v>0</v>
      </c>
      <c r="FK208" s="454">
        <f t="shared" si="602"/>
        <v>0</v>
      </c>
      <c r="FL208" s="454">
        <f t="shared" si="602"/>
        <v>0</v>
      </c>
      <c r="FM208" s="454">
        <f t="shared" si="602"/>
        <v>0</v>
      </c>
      <c r="FN208" s="454">
        <f t="shared" si="602"/>
        <v>0</v>
      </c>
      <c r="FO208" s="454">
        <f t="shared" si="602"/>
        <v>0</v>
      </c>
      <c r="FP208" s="454">
        <f t="shared" si="602"/>
        <v>0</v>
      </c>
      <c r="FQ208" s="454">
        <f t="shared" si="602"/>
        <v>0</v>
      </c>
      <c r="FR208" s="454">
        <f t="shared" si="602"/>
        <v>0</v>
      </c>
      <c r="FS208" s="454">
        <f t="shared" si="602"/>
        <v>0</v>
      </c>
      <c r="FT208" s="454">
        <f t="shared" si="602"/>
        <v>0</v>
      </c>
      <c r="FU208" s="454">
        <f t="shared" si="602"/>
        <v>0</v>
      </c>
      <c r="FV208" s="454">
        <f t="shared" si="602"/>
        <v>0</v>
      </c>
      <c r="FW208" s="454">
        <f t="shared" si="602"/>
        <v>0</v>
      </c>
      <c r="FX208" s="454">
        <f t="shared" si="602"/>
        <v>0</v>
      </c>
      <c r="FY208" s="454">
        <f t="shared" si="602"/>
        <v>0</v>
      </c>
      <c r="FZ208" s="454">
        <f t="shared" si="602"/>
        <v>0</v>
      </c>
      <c r="GA208" s="454">
        <f t="shared" si="602"/>
        <v>0</v>
      </c>
      <c r="GB208" s="454">
        <f t="shared" si="602"/>
        <v>0</v>
      </c>
      <c r="GC208" s="454">
        <f t="shared" si="602"/>
        <v>0</v>
      </c>
      <c r="GD208" s="454">
        <f t="shared" si="602"/>
        <v>0</v>
      </c>
      <c r="GE208" s="454">
        <f t="shared" si="602"/>
        <v>0</v>
      </c>
    </row>
    <row r="209" spans="1:187" s="93" customFormat="1" ht="21" customHeight="1" outlineLevel="1">
      <c r="A209" s="43" t="str">
        <f>目录及说明!$C$3</f>
        <v>XX地区</v>
      </c>
      <c r="B209" s="43" t="str">
        <f>目录及说明!$C$4</f>
        <v>XX项目</v>
      </c>
      <c r="C209" s="95" t="str">
        <f t="shared" si="594"/>
        <v>类别3</v>
      </c>
      <c r="D209" s="853"/>
      <c r="E209" s="454">
        <f t="shared" ref="E209" si="603">IFERROR(E179/E149,0)</f>
        <v>0</v>
      </c>
      <c r="F209" s="454">
        <f t="shared" ref="F209:BQ209" si="604">IFERROR(F179/F149,0)</f>
        <v>0</v>
      </c>
      <c r="G209" s="454">
        <f t="shared" si="604"/>
        <v>0</v>
      </c>
      <c r="H209" s="454">
        <f t="shared" si="604"/>
        <v>0</v>
      </c>
      <c r="I209" s="454">
        <f t="shared" si="604"/>
        <v>0</v>
      </c>
      <c r="J209" s="454">
        <f t="shared" si="604"/>
        <v>0</v>
      </c>
      <c r="K209" s="454">
        <f t="shared" si="604"/>
        <v>0</v>
      </c>
      <c r="L209" s="454">
        <f t="shared" si="604"/>
        <v>0</v>
      </c>
      <c r="M209" s="454">
        <f t="shared" si="604"/>
        <v>0</v>
      </c>
      <c r="N209" s="454">
        <f t="shared" si="604"/>
        <v>0</v>
      </c>
      <c r="O209" s="454">
        <f t="shared" si="604"/>
        <v>0</v>
      </c>
      <c r="P209" s="454">
        <f t="shared" si="604"/>
        <v>0</v>
      </c>
      <c r="Q209" s="454">
        <f t="shared" si="604"/>
        <v>0</v>
      </c>
      <c r="R209" s="454">
        <f t="shared" si="604"/>
        <v>0</v>
      </c>
      <c r="S209" s="454">
        <f t="shared" si="604"/>
        <v>0</v>
      </c>
      <c r="T209" s="454">
        <f t="shared" si="604"/>
        <v>0</v>
      </c>
      <c r="U209" s="454">
        <f t="shared" si="604"/>
        <v>0</v>
      </c>
      <c r="V209" s="454">
        <f t="shared" si="604"/>
        <v>0</v>
      </c>
      <c r="W209" s="454">
        <f t="shared" si="604"/>
        <v>0</v>
      </c>
      <c r="X209" s="454">
        <f t="shared" si="604"/>
        <v>0</v>
      </c>
      <c r="Y209" s="454">
        <f t="shared" si="604"/>
        <v>0</v>
      </c>
      <c r="Z209" s="454">
        <f t="shared" si="604"/>
        <v>0</v>
      </c>
      <c r="AA209" s="454">
        <f t="shared" si="604"/>
        <v>0</v>
      </c>
      <c r="AB209" s="454">
        <f t="shared" si="604"/>
        <v>0</v>
      </c>
      <c r="AC209" s="454">
        <f t="shared" si="604"/>
        <v>0</v>
      </c>
      <c r="AD209" s="454">
        <f t="shared" si="604"/>
        <v>0</v>
      </c>
      <c r="AE209" s="454">
        <f t="shared" si="604"/>
        <v>0</v>
      </c>
      <c r="AF209" s="454">
        <f t="shared" si="604"/>
        <v>0</v>
      </c>
      <c r="AG209" s="454">
        <f t="shared" si="604"/>
        <v>0</v>
      </c>
      <c r="AH209" s="454">
        <f t="shared" si="604"/>
        <v>0</v>
      </c>
      <c r="AI209" s="454">
        <f t="shared" si="604"/>
        <v>0</v>
      </c>
      <c r="AJ209" s="454">
        <f t="shared" si="604"/>
        <v>0</v>
      </c>
      <c r="AK209" s="454">
        <f t="shared" si="604"/>
        <v>0</v>
      </c>
      <c r="AL209" s="454">
        <f t="shared" si="604"/>
        <v>0</v>
      </c>
      <c r="AM209" s="454">
        <f t="shared" si="604"/>
        <v>0</v>
      </c>
      <c r="AN209" s="454">
        <f t="shared" si="604"/>
        <v>0</v>
      </c>
      <c r="AO209" s="454">
        <f t="shared" si="604"/>
        <v>0</v>
      </c>
      <c r="AP209" s="454">
        <f t="shared" si="604"/>
        <v>0</v>
      </c>
      <c r="AQ209" s="454">
        <f t="shared" si="604"/>
        <v>0</v>
      </c>
      <c r="AR209" s="454">
        <f t="shared" si="604"/>
        <v>0</v>
      </c>
      <c r="AS209" s="454">
        <f t="shared" si="604"/>
        <v>0</v>
      </c>
      <c r="AT209" s="454">
        <f t="shared" si="604"/>
        <v>0</v>
      </c>
      <c r="AU209" s="454">
        <f t="shared" si="604"/>
        <v>0</v>
      </c>
      <c r="AV209" s="454">
        <f t="shared" si="604"/>
        <v>0</v>
      </c>
      <c r="AW209" s="454">
        <f t="shared" si="604"/>
        <v>0</v>
      </c>
      <c r="AX209" s="454">
        <f t="shared" si="604"/>
        <v>0</v>
      </c>
      <c r="AY209" s="454">
        <f t="shared" si="604"/>
        <v>0</v>
      </c>
      <c r="AZ209" s="454">
        <f t="shared" si="604"/>
        <v>0</v>
      </c>
      <c r="BA209" s="454">
        <f t="shared" si="604"/>
        <v>0</v>
      </c>
      <c r="BB209" s="454">
        <f t="shared" si="604"/>
        <v>0</v>
      </c>
      <c r="BC209" s="454">
        <f t="shared" si="604"/>
        <v>0</v>
      </c>
      <c r="BD209" s="454">
        <f t="shared" si="604"/>
        <v>0</v>
      </c>
      <c r="BE209" s="454">
        <f t="shared" si="604"/>
        <v>0</v>
      </c>
      <c r="BF209" s="454">
        <f t="shared" si="604"/>
        <v>0</v>
      </c>
      <c r="BG209" s="454">
        <f t="shared" si="604"/>
        <v>0</v>
      </c>
      <c r="BH209" s="454">
        <f t="shared" si="604"/>
        <v>0</v>
      </c>
      <c r="BI209" s="454">
        <f t="shared" si="604"/>
        <v>0</v>
      </c>
      <c r="BJ209" s="454">
        <f t="shared" si="604"/>
        <v>0</v>
      </c>
      <c r="BK209" s="454">
        <f t="shared" si="604"/>
        <v>0</v>
      </c>
      <c r="BL209" s="454">
        <f t="shared" si="604"/>
        <v>0</v>
      </c>
      <c r="BM209" s="454">
        <f t="shared" si="604"/>
        <v>0</v>
      </c>
      <c r="BN209" s="454">
        <f t="shared" si="604"/>
        <v>0</v>
      </c>
      <c r="BO209" s="454">
        <f t="shared" si="604"/>
        <v>0</v>
      </c>
      <c r="BP209" s="454">
        <f t="shared" si="604"/>
        <v>0</v>
      </c>
      <c r="BQ209" s="454">
        <f t="shared" si="604"/>
        <v>0</v>
      </c>
      <c r="BR209" s="454">
        <f t="shared" ref="BR209:EC209" si="605">IFERROR(BR179/BR149,0)</f>
        <v>0</v>
      </c>
      <c r="BS209" s="454">
        <f t="shared" si="605"/>
        <v>0</v>
      </c>
      <c r="BT209" s="454">
        <f t="shared" si="605"/>
        <v>0</v>
      </c>
      <c r="BU209" s="454">
        <f t="shared" si="605"/>
        <v>0</v>
      </c>
      <c r="BV209" s="454">
        <f t="shared" si="605"/>
        <v>0</v>
      </c>
      <c r="BW209" s="454">
        <f t="shared" si="605"/>
        <v>0</v>
      </c>
      <c r="BX209" s="454">
        <f t="shared" si="605"/>
        <v>0</v>
      </c>
      <c r="BY209" s="454">
        <f t="shared" si="605"/>
        <v>0</v>
      </c>
      <c r="BZ209" s="454">
        <f t="shared" si="605"/>
        <v>0</v>
      </c>
      <c r="CA209" s="454">
        <f t="shared" si="605"/>
        <v>0</v>
      </c>
      <c r="CB209" s="454">
        <f t="shared" si="605"/>
        <v>0</v>
      </c>
      <c r="CC209" s="454">
        <f t="shared" si="605"/>
        <v>0</v>
      </c>
      <c r="CD209" s="454">
        <f t="shared" si="605"/>
        <v>0</v>
      </c>
      <c r="CE209" s="454">
        <f t="shared" si="605"/>
        <v>0</v>
      </c>
      <c r="CF209" s="454">
        <f t="shared" si="605"/>
        <v>0</v>
      </c>
      <c r="CG209" s="454">
        <f t="shared" si="605"/>
        <v>0</v>
      </c>
      <c r="CH209" s="454">
        <f t="shared" si="605"/>
        <v>0</v>
      </c>
      <c r="CI209" s="454">
        <f t="shared" si="605"/>
        <v>0</v>
      </c>
      <c r="CJ209" s="454">
        <f t="shared" si="605"/>
        <v>0</v>
      </c>
      <c r="CK209" s="454">
        <f t="shared" si="605"/>
        <v>0</v>
      </c>
      <c r="CL209" s="454">
        <f t="shared" si="605"/>
        <v>0</v>
      </c>
      <c r="CM209" s="454">
        <f t="shared" si="605"/>
        <v>0</v>
      </c>
      <c r="CN209" s="454">
        <f t="shared" si="605"/>
        <v>0</v>
      </c>
      <c r="CO209" s="454">
        <f t="shared" si="605"/>
        <v>0</v>
      </c>
      <c r="CP209" s="454">
        <f t="shared" si="605"/>
        <v>0</v>
      </c>
      <c r="CQ209" s="454">
        <f t="shared" si="605"/>
        <v>0</v>
      </c>
      <c r="CR209" s="454">
        <f t="shared" si="605"/>
        <v>0</v>
      </c>
      <c r="CS209" s="454">
        <f t="shared" si="605"/>
        <v>0</v>
      </c>
      <c r="CT209" s="454">
        <f t="shared" si="605"/>
        <v>0</v>
      </c>
      <c r="CU209" s="454">
        <f t="shared" si="605"/>
        <v>0</v>
      </c>
      <c r="CV209" s="454">
        <f t="shared" si="605"/>
        <v>0</v>
      </c>
      <c r="CW209" s="454">
        <f t="shared" si="605"/>
        <v>0</v>
      </c>
      <c r="CX209" s="454">
        <f t="shared" si="605"/>
        <v>0</v>
      </c>
      <c r="CY209" s="454">
        <f t="shared" si="605"/>
        <v>0</v>
      </c>
      <c r="CZ209" s="454">
        <f t="shared" si="605"/>
        <v>0</v>
      </c>
      <c r="DA209" s="454">
        <f t="shared" si="605"/>
        <v>0</v>
      </c>
      <c r="DB209" s="454">
        <f t="shared" si="605"/>
        <v>0</v>
      </c>
      <c r="DC209" s="454">
        <f t="shared" si="605"/>
        <v>0</v>
      </c>
      <c r="DD209" s="454">
        <f t="shared" si="605"/>
        <v>0</v>
      </c>
      <c r="DE209" s="454">
        <f t="shared" si="605"/>
        <v>0</v>
      </c>
      <c r="DF209" s="454">
        <f t="shared" si="605"/>
        <v>0</v>
      </c>
      <c r="DG209" s="454">
        <f t="shared" si="605"/>
        <v>0</v>
      </c>
      <c r="DH209" s="454">
        <f t="shared" si="605"/>
        <v>0</v>
      </c>
      <c r="DI209" s="454">
        <f t="shared" si="605"/>
        <v>0</v>
      </c>
      <c r="DJ209" s="454">
        <f t="shared" si="605"/>
        <v>0</v>
      </c>
      <c r="DK209" s="454">
        <f t="shared" si="605"/>
        <v>0</v>
      </c>
      <c r="DL209" s="454">
        <f t="shared" si="605"/>
        <v>0</v>
      </c>
      <c r="DM209" s="454">
        <f t="shared" si="605"/>
        <v>0</v>
      </c>
      <c r="DN209" s="454">
        <f t="shared" si="605"/>
        <v>0</v>
      </c>
      <c r="DO209" s="454">
        <f t="shared" si="605"/>
        <v>0</v>
      </c>
      <c r="DP209" s="454">
        <f t="shared" si="605"/>
        <v>0</v>
      </c>
      <c r="DQ209" s="454">
        <f t="shared" si="605"/>
        <v>0</v>
      </c>
      <c r="DR209" s="454">
        <f t="shared" si="605"/>
        <v>0</v>
      </c>
      <c r="DS209" s="454">
        <f t="shared" si="605"/>
        <v>0</v>
      </c>
      <c r="DT209" s="454">
        <f t="shared" si="605"/>
        <v>0</v>
      </c>
      <c r="DU209" s="454">
        <f t="shared" si="605"/>
        <v>0</v>
      </c>
      <c r="DV209" s="454">
        <f t="shared" si="605"/>
        <v>0</v>
      </c>
      <c r="DW209" s="454">
        <f t="shared" si="605"/>
        <v>0</v>
      </c>
      <c r="DX209" s="454">
        <f t="shared" si="605"/>
        <v>0</v>
      </c>
      <c r="DY209" s="454">
        <f t="shared" si="605"/>
        <v>0</v>
      </c>
      <c r="DZ209" s="454">
        <f t="shared" si="605"/>
        <v>0</v>
      </c>
      <c r="EA209" s="454">
        <f t="shared" si="605"/>
        <v>0</v>
      </c>
      <c r="EB209" s="454">
        <f t="shared" si="605"/>
        <v>0</v>
      </c>
      <c r="EC209" s="454">
        <f t="shared" si="605"/>
        <v>0</v>
      </c>
      <c r="ED209" s="454">
        <f t="shared" ref="ED209:GE209" si="606">IFERROR(ED179/ED149,0)</f>
        <v>0</v>
      </c>
      <c r="EE209" s="454">
        <f t="shared" si="606"/>
        <v>0</v>
      </c>
      <c r="EF209" s="454">
        <f t="shared" si="606"/>
        <v>0</v>
      </c>
      <c r="EG209" s="454">
        <f t="shared" si="606"/>
        <v>0</v>
      </c>
      <c r="EH209" s="454">
        <f t="shared" si="606"/>
        <v>0</v>
      </c>
      <c r="EI209" s="454">
        <f t="shared" si="606"/>
        <v>0</v>
      </c>
      <c r="EJ209" s="454">
        <f t="shared" si="606"/>
        <v>0</v>
      </c>
      <c r="EK209" s="454">
        <f t="shared" si="606"/>
        <v>0</v>
      </c>
      <c r="EL209" s="454">
        <f t="shared" si="606"/>
        <v>0</v>
      </c>
      <c r="EM209" s="454">
        <f t="shared" si="606"/>
        <v>0</v>
      </c>
      <c r="EN209" s="454">
        <f t="shared" si="606"/>
        <v>0</v>
      </c>
      <c r="EO209" s="454">
        <f t="shared" si="606"/>
        <v>0</v>
      </c>
      <c r="EP209" s="454">
        <f t="shared" si="606"/>
        <v>0</v>
      </c>
      <c r="EQ209" s="454">
        <f t="shared" si="606"/>
        <v>0</v>
      </c>
      <c r="ER209" s="454">
        <f t="shared" si="606"/>
        <v>0</v>
      </c>
      <c r="ES209" s="454">
        <f t="shared" si="606"/>
        <v>0</v>
      </c>
      <c r="ET209" s="454">
        <f t="shared" si="606"/>
        <v>0</v>
      </c>
      <c r="EU209" s="454">
        <f t="shared" si="606"/>
        <v>0</v>
      </c>
      <c r="EV209" s="454">
        <f t="shared" si="606"/>
        <v>0</v>
      </c>
      <c r="EW209" s="454">
        <f t="shared" si="606"/>
        <v>0</v>
      </c>
      <c r="EX209" s="454">
        <f t="shared" si="606"/>
        <v>0</v>
      </c>
      <c r="EY209" s="454">
        <f t="shared" si="606"/>
        <v>0</v>
      </c>
      <c r="EZ209" s="454">
        <f t="shared" si="606"/>
        <v>0</v>
      </c>
      <c r="FA209" s="454">
        <f t="shared" si="606"/>
        <v>0</v>
      </c>
      <c r="FB209" s="454">
        <f t="shared" si="606"/>
        <v>0</v>
      </c>
      <c r="FC209" s="454">
        <f t="shared" si="606"/>
        <v>0</v>
      </c>
      <c r="FD209" s="454">
        <f t="shared" si="606"/>
        <v>0</v>
      </c>
      <c r="FE209" s="454">
        <f t="shared" si="606"/>
        <v>0</v>
      </c>
      <c r="FF209" s="454">
        <f t="shared" si="606"/>
        <v>0</v>
      </c>
      <c r="FG209" s="454">
        <f t="shared" si="606"/>
        <v>0</v>
      </c>
      <c r="FH209" s="454">
        <f t="shared" si="606"/>
        <v>0</v>
      </c>
      <c r="FI209" s="454">
        <f t="shared" si="606"/>
        <v>0</v>
      </c>
      <c r="FJ209" s="454">
        <f t="shared" si="606"/>
        <v>0</v>
      </c>
      <c r="FK209" s="454">
        <f t="shared" si="606"/>
        <v>0</v>
      </c>
      <c r="FL209" s="454">
        <f t="shared" si="606"/>
        <v>0</v>
      </c>
      <c r="FM209" s="454">
        <f t="shared" si="606"/>
        <v>0</v>
      </c>
      <c r="FN209" s="454">
        <f t="shared" si="606"/>
        <v>0</v>
      </c>
      <c r="FO209" s="454">
        <f t="shared" si="606"/>
        <v>0</v>
      </c>
      <c r="FP209" s="454">
        <f t="shared" si="606"/>
        <v>0</v>
      </c>
      <c r="FQ209" s="454">
        <f t="shared" si="606"/>
        <v>0</v>
      </c>
      <c r="FR209" s="454">
        <f t="shared" si="606"/>
        <v>0</v>
      </c>
      <c r="FS209" s="454">
        <f t="shared" si="606"/>
        <v>0</v>
      </c>
      <c r="FT209" s="454">
        <f t="shared" si="606"/>
        <v>0</v>
      </c>
      <c r="FU209" s="454">
        <f t="shared" si="606"/>
        <v>0</v>
      </c>
      <c r="FV209" s="454">
        <f t="shared" si="606"/>
        <v>0</v>
      </c>
      <c r="FW209" s="454">
        <f t="shared" si="606"/>
        <v>0</v>
      </c>
      <c r="FX209" s="454">
        <f t="shared" si="606"/>
        <v>0</v>
      </c>
      <c r="FY209" s="454">
        <f t="shared" si="606"/>
        <v>0</v>
      </c>
      <c r="FZ209" s="454">
        <f t="shared" si="606"/>
        <v>0</v>
      </c>
      <c r="GA209" s="454">
        <f t="shared" si="606"/>
        <v>0</v>
      </c>
      <c r="GB209" s="454">
        <f t="shared" si="606"/>
        <v>0</v>
      </c>
      <c r="GC209" s="454">
        <f t="shared" si="606"/>
        <v>0</v>
      </c>
      <c r="GD209" s="454">
        <f t="shared" si="606"/>
        <v>0</v>
      </c>
      <c r="GE209" s="454">
        <f t="shared" si="606"/>
        <v>0</v>
      </c>
    </row>
    <row r="210" spans="1:187" s="93" customFormat="1" ht="21" customHeight="1" outlineLevel="1">
      <c r="A210" s="43" t="str">
        <f>目录及说明!$C$3</f>
        <v>XX地区</v>
      </c>
      <c r="B210" s="43" t="str">
        <f>目录及说明!$C$4</f>
        <v>XX项目</v>
      </c>
      <c r="C210" s="94" t="str">
        <f t="shared" si="594"/>
        <v>类别4</v>
      </c>
      <c r="D210" s="853"/>
      <c r="E210" s="454">
        <f t="shared" ref="E210" si="607">IFERROR(E180/E150,0)</f>
        <v>0</v>
      </c>
      <c r="F210" s="454">
        <f t="shared" ref="F210:BQ210" si="608">IFERROR(F180/F150,0)</f>
        <v>0</v>
      </c>
      <c r="G210" s="454">
        <f t="shared" si="608"/>
        <v>0</v>
      </c>
      <c r="H210" s="454">
        <f t="shared" si="608"/>
        <v>0</v>
      </c>
      <c r="I210" s="454">
        <f t="shared" si="608"/>
        <v>0</v>
      </c>
      <c r="J210" s="454">
        <f t="shared" si="608"/>
        <v>0</v>
      </c>
      <c r="K210" s="454">
        <f t="shared" si="608"/>
        <v>0</v>
      </c>
      <c r="L210" s="454">
        <f t="shared" si="608"/>
        <v>0</v>
      </c>
      <c r="M210" s="454">
        <f t="shared" si="608"/>
        <v>0</v>
      </c>
      <c r="N210" s="454">
        <f t="shared" si="608"/>
        <v>0</v>
      </c>
      <c r="O210" s="454">
        <f t="shared" si="608"/>
        <v>0</v>
      </c>
      <c r="P210" s="454">
        <f t="shared" si="608"/>
        <v>0</v>
      </c>
      <c r="Q210" s="454">
        <f t="shared" si="608"/>
        <v>0</v>
      </c>
      <c r="R210" s="454">
        <f t="shared" si="608"/>
        <v>0</v>
      </c>
      <c r="S210" s="454">
        <f t="shared" si="608"/>
        <v>0</v>
      </c>
      <c r="T210" s="454">
        <f t="shared" si="608"/>
        <v>0</v>
      </c>
      <c r="U210" s="454">
        <f t="shared" si="608"/>
        <v>0</v>
      </c>
      <c r="V210" s="454">
        <f t="shared" si="608"/>
        <v>0</v>
      </c>
      <c r="W210" s="454">
        <f t="shared" si="608"/>
        <v>0</v>
      </c>
      <c r="X210" s="454">
        <f t="shared" si="608"/>
        <v>0</v>
      </c>
      <c r="Y210" s="454">
        <f t="shared" si="608"/>
        <v>0</v>
      </c>
      <c r="Z210" s="454">
        <f t="shared" si="608"/>
        <v>0</v>
      </c>
      <c r="AA210" s="454">
        <f t="shared" si="608"/>
        <v>0</v>
      </c>
      <c r="AB210" s="454">
        <f t="shared" si="608"/>
        <v>0</v>
      </c>
      <c r="AC210" s="454">
        <f t="shared" si="608"/>
        <v>0</v>
      </c>
      <c r="AD210" s="454">
        <f t="shared" si="608"/>
        <v>0</v>
      </c>
      <c r="AE210" s="454">
        <f t="shared" si="608"/>
        <v>0</v>
      </c>
      <c r="AF210" s="454">
        <f t="shared" si="608"/>
        <v>0</v>
      </c>
      <c r="AG210" s="454">
        <f t="shared" si="608"/>
        <v>0</v>
      </c>
      <c r="AH210" s="454">
        <f t="shared" si="608"/>
        <v>0</v>
      </c>
      <c r="AI210" s="454">
        <f t="shared" si="608"/>
        <v>0</v>
      </c>
      <c r="AJ210" s="454">
        <f t="shared" si="608"/>
        <v>0</v>
      </c>
      <c r="AK210" s="454">
        <f t="shared" si="608"/>
        <v>0</v>
      </c>
      <c r="AL210" s="454">
        <f t="shared" si="608"/>
        <v>0</v>
      </c>
      <c r="AM210" s="454">
        <f t="shared" si="608"/>
        <v>0</v>
      </c>
      <c r="AN210" s="454">
        <f t="shared" si="608"/>
        <v>0</v>
      </c>
      <c r="AO210" s="454">
        <f t="shared" si="608"/>
        <v>0</v>
      </c>
      <c r="AP210" s="454">
        <f t="shared" si="608"/>
        <v>0</v>
      </c>
      <c r="AQ210" s="454">
        <f t="shared" si="608"/>
        <v>0</v>
      </c>
      <c r="AR210" s="454">
        <f t="shared" si="608"/>
        <v>0</v>
      </c>
      <c r="AS210" s="454">
        <f t="shared" si="608"/>
        <v>0</v>
      </c>
      <c r="AT210" s="454">
        <f t="shared" si="608"/>
        <v>0</v>
      </c>
      <c r="AU210" s="454">
        <f t="shared" si="608"/>
        <v>0</v>
      </c>
      <c r="AV210" s="454">
        <f t="shared" si="608"/>
        <v>0</v>
      </c>
      <c r="AW210" s="454">
        <f t="shared" si="608"/>
        <v>0</v>
      </c>
      <c r="AX210" s="454">
        <f t="shared" si="608"/>
        <v>0</v>
      </c>
      <c r="AY210" s="454">
        <f t="shared" si="608"/>
        <v>0</v>
      </c>
      <c r="AZ210" s="454">
        <f t="shared" si="608"/>
        <v>0</v>
      </c>
      <c r="BA210" s="454">
        <f t="shared" si="608"/>
        <v>0</v>
      </c>
      <c r="BB210" s="454">
        <f t="shared" si="608"/>
        <v>0</v>
      </c>
      <c r="BC210" s="454">
        <f t="shared" si="608"/>
        <v>0</v>
      </c>
      <c r="BD210" s="454">
        <f t="shared" si="608"/>
        <v>0</v>
      </c>
      <c r="BE210" s="454">
        <f t="shared" si="608"/>
        <v>0</v>
      </c>
      <c r="BF210" s="454">
        <f t="shared" si="608"/>
        <v>0</v>
      </c>
      <c r="BG210" s="454">
        <f t="shared" si="608"/>
        <v>0</v>
      </c>
      <c r="BH210" s="454">
        <f t="shared" si="608"/>
        <v>0</v>
      </c>
      <c r="BI210" s="454">
        <f t="shared" si="608"/>
        <v>0</v>
      </c>
      <c r="BJ210" s="454">
        <f t="shared" si="608"/>
        <v>0</v>
      </c>
      <c r="BK210" s="454">
        <f t="shared" si="608"/>
        <v>0</v>
      </c>
      <c r="BL210" s="454">
        <f t="shared" si="608"/>
        <v>0</v>
      </c>
      <c r="BM210" s="454">
        <f t="shared" si="608"/>
        <v>0</v>
      </c>
      <c r="BN210" s="454">
        <f t="shared" si="608"/>
        <v>0</v>
      </c>
      <c r="BO210" s="454">
        <f t="shared" si="608"/>
        <v>0</v>
      </c>
      <c r="BP210" s="454">
        <f t="shared" si="608"/>
        <v>0</v>
      </c>
      <c r="BQ210" s="454">
        <f t="shared" si="608"/>
        <v>0</v>
      </c>
      <c r="BR210" s="454">
        <f t="shared" ref="BR210:EC210" si="609">IFERROR(BR180/BR150,0)</f>
        <v>0</v>
      </c>
      <c r="BS210" s="454">
        <f t="shared" si="609"/>
        <v>0</v>
      </c>
      <c r="BT210" s="454">
        <f t="shared" si="609"/>
        <v>0</v>
      </c>
      <c r="BU210" s="454">
        <f t="shared" si="609"/>
        <v>0</v>
      </c>
      <c r="BV210" s="454">
        <f t="shared" si="609"/>
        <v>0</v>
      </c>
      <c r="BW210" s="454">
        <f t="shared" si="609"/>
        <v>0</v>
      </c>
      <c r="BX210" s="454">
        <f t="shared" si="609"/>
        <v>0</v>
      </c>
      <c r="BY210" s="454">
        <f t="shared" si="609"/>
        <v>0</v>
      </c>
      <c r="BZ210" s="454">
        <f t="shared" si="609"/>
        <v>0</v>
      </c>
      <c r="CA210" s="454">
        <f t="shared" si="609"/>
        <v>0</v>
      </c>
      <c r="CB210" s="454">
        <f t="shared" si="609"/>
        <v>0</v>
      </c>
      <c r="CC210" s="454">
        <f t="shared" si="609"/>
        <v>0</v>
      </c>
      <c r="CD210" s="454">
        <f t="shared" si="609"/>
        <v>0</v>
      </c>
      <c r="CE210" s="454">
        <f t="shared" si="609"/>
        <v>0</v>
      </c>
      <c r="CF210" s="454">
        <f t="shared" si="609"/>
        <v>0</v>
      </c>
      <c r="CG210" s="454">
        <f t="shared" si="609"/>
        <v>0</v>
      </c>
      <c r="CH210" s="454">
        <f t="shared" si="609"/>
        <v>0</v>
      </c>
      <c r="CI210" s="454">
        <f t="shared" si="609"/>
        <v>0</v>
      </c>
      <c r="CJ210" s="454">
        <f t="shared" si="609"/>
        <v>0</v>
      </c>
      <c r="CK210" s="454">
        <f t="shared" si="609"/>
        <v>0</v>
      </c>
      <c r="CL210" s="454">
        <f t="shared" si="609"/>
        <v>0</v>
      </c>
      <c r="CM210" s="454">
        <f t="shared" si="609"/>
        <v>0</v>
      </c>
      <c r="CN210" s="454">
        <f t="shared" si="609"/>
        <v>0</v>
      </c>
      <c r="CO210" s="454">
        <f t="shared" si="609"/>
        <v>0</v>
      </c>
      <c r="CP210" s="454">
        <f t="shared" si="609"/>
        <v>0</v>
      </c>
      <c r="CQ210" s="454">
        <f t="shared" si="609"/>
        <v>0</v>
      </c>
      <c r="CR210" s="454">
        <f t="shared" si="609"/>
        <v>0</v>
      </c>
      <c r="CS210" s="454">
        <f t="shared" si="609"/>
        <v>0</v>
      </c>
      <c r="CT210" s="454">
        <f t="shared" si="609"/>
        <v>0</v>
      </c>
      <c r="CU210" s="454">
        <f t="shared" si="609"/>
        <v>0</v>
      </c>
      <c r="CV210" s="454">
        <f t="shared" si="609"/>
        <v>0</v>
      </c>
      <c r="CW210" s="454">
        <f t="shared" si="609"/>
        <v>0</v>
      </c>
      <c r="CX210" s="454">
        <f t="shared" si="609"/>
        <v>0</v>
      </c>
      <c r="CY210" s="454">
        <f t="shared" si="609"/>
        <v>0</v>
      </c>
      <c r="CZ210" s="454">
        <f t="shared" si="609"/>
        <v>0</v>
      </c>
      <c r="DA210" s="454">
        <f t="shared" si="609"/>
        <v>0</v>
      </c>
      <c r="DB210" s="454">
        <f t="shared" si="609"/>
        <v>0</v>
      </c>
      <c r="DC210" s="454">
        <f t="shared" si="609"/>
        <v>0</v>
      </c>
      <c r="DD210" s="454">
        <f t="shared" si="609"/>
        <v>0</v>
      </c>
      <c r="DE210" s="454">
        <f t="shared" si="609"/>
        <v>0</v>
      </c>
      <c r="DF210" s="454">
        <f t="shared" si="609"/>
        <v>0</v>
      </c>
      <c r="DG210" s="454">
        <f t="shared" si="609"/>
        <v>0</v>
      </c>
      <c r="DH210" s="454">
        <f t="shared" si="609"/>
        <v>0</v>
      </c>
      <c r="DI210" s="454">
        <f t="shared" si="609"/>
        <v>0</v>
      </c>
      <c r="DJ210" s="454">
        <f t="shared" si="609"/>
        <v>0</v>
      </c>
      <c r="DK210" s="454">
        <f t="shared" si="609"/>
        <v>0</v>
      </c>
      <c r="DL210" s="454">
        <f t="shared" si="609"/>
        <v>0</v>
      </c>
      <c r="DM210" s="454">
        <f t="shared" si="609"/>
        <v>0</v>
      </c>
      <c r="DN210" s="454">
        <f t="shared" si="609"/>
        <v>0</v>
      </c>
      <c r="DO210" s="454">
        <f t="shared" si="609"/>
        <v>0</v>
      </c>
      <c r="DP210" s="454">
        <f t="shared" si="609"/>
        <v>0</v>
      </c>
      <c r="DQ210" s="454">
        <f t="shared" si="609"/>
        <v>0</v>
      </c>
      <c r="DR210" s="454">
        <f t="shared" si="609"/>
        <v>0</v>
      </c>
      <c r="DS210" s="454">
        <f t="shared" si="609"/>
        <v>0</v>
      </c>
      <c r="DT210" s="454">
        <f t="shared" si="609"/>
        <v>0</v>
      </c>
      <c r="DU210" s="454">
        <f t="shared" si="609"/>
        <v>0</v>
      </c>
      <c r="DV210" s="454">
        <f t="shared" si="609"/>
        <v>0</v>
      </c>
      <c r="DW210" s="454">
        <f t="shared" si="609"/>
        <v>0</v>
      </c>
      <c r="DX210" s="454">
        <f t="shared" si="609"/>
        <v>0</v>
      </c>
      <c r="DY210" s="454">
        <f t="shared" si="609"/>
        <v>0</v>
      </c>
      <c r="DZ210" s="454">
        <f t="shared" si="609"/>
        <v>0</v>
      </c>
      <c r="EA210" s="454">
        <f t="shared" si="609"/>
        <v>0</v>
      </c>
      <c r="EB210" s="454">
        <f t="shared" si="609"/>
        <v>0</v>
      </c>
      <c r="EC210" s="454">
        <f t="shared" si="609"/>
        <v>0</v>
      </c>
      <c r="ED210" s="454">
        <f t="shared" ref="ED210:GE210" si="610">IFERROR(ED180/ED150,0)</f>
        <v>0</v>
      </c>
      <c r="EE210" s="454">
        <f t="shared" si="610"/>
        <v>0</v>
      </c>
      <c r="EF210" s="454">
        <f t="shared" si="610"/>
        <v>0</v>
      </c>
      <c r="EG210" s="454">
        <f t="shared" si="610"/>
        <v>0</v>
      </c>
      <c r="EH210" s="454">
        <f t="shared" si="610"/>
        <v>0</v>
      </c>
      <c r="EI210" s="454">
        <f t="shared" si="610"/>
        <v>0</v>
      </c>
      <c r="EJ210" s="454">
        <f t="shared" si="610"/>
        <v>0</v>
      </c>
      <c r="EK210" s="454">
        <f t="shared" si="610"/>
        <v>0</v>
      </c>
      <c r="EL210" s="454">
        <f t="shared" si="610"/>
        <v>0</v>
      </c>
      <c r="EM210" s="454">
        <f t="shared" si="610"/>
        <v>0</v>
      </c>
      <c r="EN210" s="454">
        <f t="shared" si="610"/>
        <v>0</v>
      </c>
      <c r="EO210" s="454">
        <f t="shared" si="610"/>
        <v>0</v>
      </c>
      <c r="EP210" s="454">
        <f t="shared" si="610"/>
        <v>0</v>
      </c>
      <c r="EQ210" s="454">
        <f t="shared" si="610"/>
        <v>0</v>
      </c>
      <c r="ER210" s="454">
        <f t="shared" si="610"/>
        <v>0</v>
      </c>
      <c r="ES210" s="454">
        <f t="shared" si="610"/>
        <v>0</v>
      </c>
      <c r="ET210" s="454">
        <f t="shared" si="610"/>
        <v>0</v>
      </c>
      <c r="EU210" s="454">
        <f t="shared" si="610"/>
        <v>0</v>
      </c>
      <c r="EV210" s="454">
        <f t="shared" si="610"/>
        <v>0</v>
      </c>
      <c r="EW210" s="454">
        <f t="shared" si="610"/>
        <v>0</v>
      </c>
      <c r="EX210" s="454">
        <f t="shared" si="610"/>
        <v>0</v>
      </c>
      <c r="EY210" s="454">
        <f t="shared" si="610"/>
        <v>0</v>
      </c>
      <c r="EZ210" s="454">
        <f t="shared" si="610"/>
        <v>0</v>
      </c>
      <c r="FA210" s="454">
        <f t="shared" si="610"/>
        <v>0</v>
      </c>
      <c r="FB210" s="454">
        <f t="shared" si="610"/>
        <v>0</v>
      </c>
      <c r="FC210" s="454">
        <f t="shared" si="610"/>
        <v>0</v>
      </c>
      <c r="FD210" s="454">
        <f t="shared" si="610"/>
        <v>0</v>
      </c>
      <c r="FE210" s="454">
        <f t="shared" si="610"/>
        <v>0</v>
      </c>
      <c r="FF210" s="454">
        <f t="shared" si="610"/>
        <v>0</v>
      </c>
      <c r="FG210" s="454">
        <f t="shared" si="610"/>
        <v>0</v>
      </c>
      <c r="FH210" s="454">
        <f t="shared" si="610"/>
        <v>0</v>
      </c>
      <c r="FI210" s="454">
        <f t="shared" si="610"/>
        <v>0</v>
      </c>
      <c r="FJ210" s="454">
        <f t="shared" si="610"/>
        <v>0</v>
      </c>
      <c r="FK210" s="454">
        <f t="shared" si="610"/>
        <v>0</v>
      </c>
      <c r="FL210" s="454">
        <f t="shared" si="610"/>
        <v>0</v>
      </c>
      <c r="FM210" s="454">
        <f t="shared" si="610"/>
        <v>0</v>
      </c>
      <c r="FN210" s="454">
        <f t="shared" si="610"/>
        <v>0</v>
      </c>
      <c r="FO210" s="454">
        <f t="shared" si="610"/>
        <v>0</v>
      </c>
      <c r="FP210" s="454">
        <f t="shared" si="610"/>
        <v>0</v>
      </c>
      <c r="FQ210" s="454">
        <f t="shared" si="610"/>
        <v>0</v>
      </c>
      <c r="FR210" s="454">
        <f t="shared" si="610"/>
        <v>0</v>
      </c>
      <c r="FS210" s="454">
        <f t="shared" si="610"/>
        <v>0</v>
      </c>
      <c r="FT210" s="454">
        <f t="shared" si="610"/>
        <v>0</v>
      </c>
      <c r="FU210" s="454">
        <f t="shared" si="610"/>
        <v>0</v>
      </c>
      <c r="FV210" s="454">
        <f t="shared" si="610"/>
        <v>0</v>
      </c>
      <c r="FW210" s="454">
        <f t="shared" si="610"/>
        <v>0</v>
      </c>
      <c r="FX210" s="454">
        <f t="shared" si="610"/>
        <v>0</v>
      </c>
      <c r="FY210" s="454">
        <f t="shared" si="610"/>
        <v>0</v>
      </c>
      <c r="FZ210" s="454">
        <f t="shared" si="610"/>
        <v>0</v>
      </c>
      <c r="GA210" s="454">
        <f t="shared" si="610"/>
        <v>0</v>
      </c>
      <c r="GB210" s="454">
        <f t="shared" si="610"/>
        <v>0</v>
      </c>
      <c r="GC210" s="454">
        <f t="shared" si="610"/>
        <v>0</v>
      </c>
      <c r="GD210" s="454">
        <f t="shared" si="610"/>
        <v>0</v>
      </c>
      <c r="GE210" s="454">
        <f t="shared" si="610"/>
        <v>0</v>
      </c>
    </row>
    <row r="211" spans="1:187" s="93" customFormat="1" ht="21" customHeight="1">
      <c r="A211" s="43" t="str">
        <f>目录及说明!$C$3</f>
        <v>XX地区</v>
      </c>
      <c r="B211" s="43" t="str">
        <f>目录及说明!$C$4</f>
        <v>XX项目</v>
      </c>
      <c r="C211" s="92" t="s">
        <v>9</v>
      </c>
      <c r="D211" s="853"/>
      <c r="E211" s="51">
        <f t="shared" ref="E211" si="611">IFERROR(E181/E151,0)</f>
        <v>0</v>
      </c>
      <c r="F211" s="51">
        <f t="shared" ref="F211:BQ211" si="612">IFERROR(F181/F151,0)</f>
        <v>0</v>
      </c>
      <c r="G211" s="51">
        <f t="shared" si="612"/>
        <v>0</v>
      </c>
      <c r="H211" s="51">
        <f t="shared" si="612"/>
        <v>0</v>
      </c>
      <c r="I211" s="51">
        <f t="shared" si="612"/>
        <v>0</v>
      </c>
      <c r="J211" s="51">
        <f t="shared" si="612"/>
        <v>0</v>
      </c>
      <c r="K211" s="51">
        <f t="shared" si="612"/>
        <v>0</v>
      </c>
      <c r="L211" s="51">
        <f t="shared" si="612"/>
        <v>0</v>
      </c>
      <c r="M211" s="51">
        <f t="shared" si="612"/>
        <v>0</v>
      </c>
      <c r="N211" s="51">
        <f t="shared" si="612"/>
        <v>0</v>
      </c>
      <c r="O211" s="51">
        <f t="shared" si="612"/>
        <v>0</v>
      </c>
      <c r="P211" s="51">
        <f t="shared" si="612"/>
        <v>0</v>
      </c>
      <c r="Q211" s="51">
        <f t="shared" si="612"/>
        <v>0</v>
      </c>
      <c r="R211" s="51">
        <f t="shared" si="612"/>
        <v>0</v>
      </c>
      <c r="S211" s="51">
        <f t="shared" si="612"/>
        <v>0</v>
      </c>
      <c r="T211" s="51">
        <f t="shared" si="612"/>
        <v>0</v>
      </c>
      <c r="U211" s="51">
        <f t="shared" si="612"/>
        <v>0</v>
      </c>
      <c r="V211" s="51">
        <f t="shared" si="612"/>
        <v>0</v>
      </c>
      <c r="W211" s="51">
        <f t="shared" si="612"/>
        <v>0</v>
      </c>
      <c r="X211" s="51">
        <f t="shared" si="612"/>
        <v>0</v>
      </c>
      <c r="Y211" s="51">
        <f t="shared" si="612"/>
        <v>0</v>
      </c>
      <c r="Z211" s="51">
        <f t="shared" si="612"/>
        <v>0</v>
      </c>
      <c r="AA211" s="51">
        <f t="shared" si="612"/>
        <v>0</v>
      </c>
      <c r="AB211" s="51">
        <f t="shared" si="612"/>
        <v>0</v>
      </c>
      <c r="AC211" s="51">
        <f t="shared" si="612"/>
        <v>0</v>
      </c>
      <c r="AD211" s="51">
        <f t="shared" si="612"/>
        <v>0</v>
      </c>
      <c r="AE211" s="51">
        <f t="shared" si="612"/>
        <v>0</v>
      </c>
      <c r="AF211" s="51">
        <f t="shared" si="612"/>
        <v>0</v>
      </c>
      <c r="AG211" s="51">
        <f t="shared" si="612"/>
        <v>0</v>
      </c>
      <c r="AH211" s="51">
        <f t="shared" si="612"/>
        <v>0</v>
      </c>
      <c r="AI211" s="51">
        <f t="shared" si="612"/>
        <v>0</v>
      </c>
      <c r="AJ211" s="51">
        <f t="shared" si="612"/>
        <v>0</v>
      </c>
      <c r="AK211" s="51">
        <f t="shared" si="612"/>
        <v>0</v>
      </c>
      <c r="AL211" s="51">
        <f t="shared" si="612"/>
        <v>0</v>
      </c>
      <c r="AM211" s="51">
        <f t="shared" si="612"/>
        <v>0</v>
      </c>
      <c r="AN211" s="51">
        <f t="shared" si="612"/>
        <v>0</v>
      </c>
      <c r="AO211" s="51">
        <f t="shared" si="612"/>
        <v>0</v>
      </c>
      <c r="AP211" s="51">
        <f t="shared" si="612"/>
        <v>0</v>
      </c>
      <c r="AQ211" s="51">
        <f t="shared" si="612"/>
        <v>0</v>
      </c>
      <c r="AR211" s="51">
        <f t="shared" si="612"/>
        <v>0</v>
      </c>
      <c r="AS211" s="51">
        <f t="shared" si="612"/>
        <v>0</v>
      </c>
      <c r="AT211" s="51">
        <f t="shared" si="612"/>
        <v>0</v>
      </c>
      <c r="AU211" s="51">
        <f t="shared" si="612"/>
        <v>0</v>
      </c>
      <c r="AV211" s="51">
        <f t="shared" si="612"/>
        <v>0</v>
      </c>
      <c r="AW211" s="51">
        <f t="shared" si="612"/>
        <v>0</v>
      </c>
      <c r="AX211" s="51">
        <f t="shared" si="612"/>
        <v>0</v>
      </c>
      <c r="AY211" s="51">
        <f t="shared" si="612"/>
        <v>0</v>
      </c>
      <c r="AZ211" s="51">
        <f t="shared" si="612"/>
        <v>0</v>
      </c>
      <c r="BA211" s="51">
        <f t="shared" si="612"/>
        <v>0</v>
      </c>
      <c r="BB211" s="51">
        <f t="shared" si="612"/>
        <v>0</v>
      </c>
      <c r="BC211" s="51">
        <f t="shared" si="612"/>
        <v>0</v>
      </c>
      <c r="BD211" s="51">
        <f t="shared" si="612"/>
        <v>0</v>
      </c>
      <c r="BE211" s="51">
        <f t="shared" si="612"/>
        <v>0</v>
      </c>
      <c r="BF211" s="51">
        <f t="shared" si="612"/>
        <v>0</v>
      </c>
      <c r="BG211" s="51">
        <f t="shared" si="612"/>
        <v>0</v>
      </c>
      <c r="BH211" s="51">
        <f t="shared" si="612"/>
        <v>0</v>
      </c>
      <c r="BI211" s="51">
        <f t="shared" si="612"/>
        <v>0</v>
      </c>
      <c r="BJ211" s="51">
        <f t="shared" si="612"/>
        <v>0</v>
      </c>
      <c r="BK211" s="51">
        <f t="shared" si="612"/>
        <v>0</v>
      </c>
      <c r="BL211" s="51">
        <f t="shared" si="612"/>
        <v>0</v>
      </c>
      <c r="BM211" s="51">
        <f t="shared" si="612"/>
        <v>0</v>
      </c>
      <c r="BN211" s="51">
        <f t="shared" si="612"/>
        <v>0</v>
      </c>
      <c r="BO211" s="51">
        <f t="shared" si="612"/>
        <v>0</v>
      </c>
      <c r="BP211" s="51">
        <f t="shared" si="612"/>
        <v>0</v>
      </c>
      <c r="BQ211" s="51">
        <f t="shared" si="612"/>
        <v>0</v>
      </c>
      <c r="BR211" s="51">
        <f t="shared" ref="BR211:EC211" si="613">IFERROR(BR181/BR151,0)</f>
        <v>0</v>
      </c>
      <c r="BS211" s="51">
        <f t="shared" si="613"/>
        <v>0</v>
      </c>
      <c r="BT211" s="51">
        <f t="shared" si="613"/>
        <v>0</v>
      </c>
      <c r="BU211" s="51">
        <f t="shared" si="613"/>
        <v>0</v>
      </c>
      <c r="BV211" s="51">
        <f t="shared" si="613"/>
        <v>0</v>
      </c>
      <c r="BW211" s="51">
        <f t="shared" si="613"/>
        <v>0</v>
      </c>
      <c r="BX211" s="51">
        <f t="shared" si="613"/>
        <v>0</v>
      </c>
      <c r="BY211" s="51">
        <f t="shared" si="613"/>
        <v>0</v>
      </c>
      <c r="BZ211" s="51">
        <f t="shared" si="613"/>
        <v>0</v>
      </c>
      <c r="CA211" s="51">
        <f t="shared" si="613"/>
        <v>0</v>
      </c>
      <c r="CB211" s="51">
        <f t="shared" si="613"/>
        <v>0</v>
      </c>
      <c r="CC211" s="51">
        <f t="shared" si="613"/>
        <v>0</v>
      </c>
      <c r="CD211" s="51">
        <f t="shared" si="613"/>
        <v>0</v>
      </c>
      <c r="CE211" s="51">
        <f t="shared" si="613"/>
        <v>0</v>
      </c>
      <c r="CF211" s="51">
        <f t="shared" si="613"/>
        <v>0</v>
      </c>
      <c r="CG211" s="51">
        <f t="shared" si="613"/>
        <v>0</v>
      </c>
      <c r="CH211" s="51">
        <f t="shared" si="613"/>
        <v>0</v>
      </c>
      <c r="CI211" s="51">
        <f t="shared" si="613"/>
        <v>0</v>
      </c>
      <c r="CJ211" s="51">
        <f t="shared" si="613"/>
        <v>0</v>
      </c>
      <c r="CK211" s="51">
        <f t="shared" si="613"/>
        <v>0</v>
      </c>
      <c r="CL211" s="51">
        <f t="shared" si="613"/>
        <v>0</v>
      </c>
      <c r="CM211" s="51">
        <f t="shared" si="613"/>
        <v>0</v>
      </c>
      <c r="CN211" s="51">
        <f t="shared" si="613"/>
        <v>0</v>
      </c>
      <c r="CO211" s="51">
        <f t="shared" si="613"/>
        <v>0</v>
      </c>
      <c r="CP211" s="51">
        <f t="shared" si="613"/>
        <v>0</v>
      </c>
      <c r="CQ211" s="51">
        <f t="shared" si="613"/>
        <v>0</v>
      </c>
      <c r="CR211" s="51">
        <f t="shared" si="613"/>
        <v>0</v>
      </c>
      <c r="CS211" s="51">
        <f t="shared" si="613"/>
        <v>0</v>
      </c>
      <c r="CT211" s="51">
        <f t="shared" si="613"/>
        <v>0</v>
      </c>
      <c r="CU211" s="51">
        <f t="shared" si="613"/>
        <v>0</v>
      </c>
      <c r="CV211" s="51">
        <f t="shared" si="613"/>
        <v>0</v>
      </c>
      <c r="CW211" s="51">
        <f t="shared" si="613"/>
        <v>0</v>
      </c>
      <c r="CX211" s="51">
        <f t="shared" si="613"/>
        <v>0</v>
      </c>
      <c r="CY211" s="51">
        <f t="shared" si="613"/>
        <v>0</v>
      </c>
      <c r="CZ211" s="51">
        <f t="shared" si="613"/>
        <v>0</v>
      </c>
      <c r="DA211" s="51">
        <f t="shared" si="613"/>
        <v>0</v>
      </c>
      <c r="DB211" s="51">
        <f t="shared" si="613"/>
        <v>0</v>
      </c>
      <c r="DC211" s="51">
        <f t="shared" si="613"/>
        <v>0</v>
      </c>
      <c r="DD211" s="51">
        <f t="shared" si="613"/>
        <v>0</v>
      </c>
      <c r="DE211" s="51">
        <f t="shared" si="613"/>
        <v>0</v>
      </c>
      <c r="DF211" s="51">
        <f t="shared" si="613"/>
        <v>0</v>
      </c>
      <c r="DG211" s="51">
        <f t="shared" si="613"/>
        <v>0</v>
      </c>
      <c r="DH211" s="51">
        <f t="shared" si="613"/>
        <v>0</v>
      </c>
      <c r="DI211" s="51">
        <f t="shared" si="613"/>
        <v>0</v>
      </c>
      <c r="DJ211" s="51">
        <f t="shared" si="613"/>
        <v>0</v>
      </c>
      <c r="DK211" s="51">
        <f t="shared" si="613"/>
        <v>0</v>
      </c>
      <c r="DL211" s="51">
        <f t="shared" si="613"/>
        <v>0</v>
      </c>
      <c r="DM211" s="51">
        <f t="shared" si="613"/>
        <v>0</v>
      </c>
      <c r="DN211" s="51">
        <f t="shared" si="613"/>
        <v>0</v>
      </c>
      <c r="DO211" s="51">
        <f t="shared" si="613"/>
        <v>0</v>
      </c>
      <c r="DP211" s="51">
        <f t="shared" si="613"/>
        <v>0</v>
      </c>
      <c r="DQ211" s="51">
        <f t="shared" si="613"/>
        <v>0</v>
      </c>
      <c r="DR211" s="51">
        <f t="shared" si="613"/>
        <v>0</v>
      </c>
      <c r="DS211" s="51">
        <f t="shared" si="613"/>
        <v>0</v>
      </c>
      <c r="DT211" s="51">
        <f t="shared" si="613"/>
        <v>0</v>
      </c>
      <c r="DU211" s="51">
        <f t="shared" si="613"/>
        <v>0</v>
      </c>
      <c r="DV211" s="51">
        <f t="shared" si="613"/>
        <v>0</v>
      </c>
      <c r="DW211" s="51">
        <f t="shared" si="613"/>
        <v>0</v>
      </c>
      <c r="DX211" s="51">
        <f t="shared" si="613"/>
        <v>0</v>
      </c>
      <c r="DY211" s="51">
        <f t="shared" si="613"/>
        <v>0</v>
      </c>
      <c r="DZ211" s="51">
        <f t="shared" si="613"/>
        <v>0</v>
      </c>
      <c r="EA211" s="51">
        <f t="shared" si="613"/>
        <v>0</v>
      </c>
      <c r="EB211" s="51">
        <f t="shared" si="613"/>
        <v>0</v>
      </c>
      <c r="EC211" s="51">
        <f t="shared" si="613"/>
        <v>0</v>
      </c>
      <c r="ED211" s="51">
        <f t="shared" ref="ED211:GE211" si="614">IFERROR(ED181/ED151,0)</f>
        <v>0</v>
      </c>
      <c r="EE211" s="51">
        <f t="shared" si="614"/>
        <v>0</v>
      </c>
      <c r="EF211" s="51">
        <f t="shared" si="614"/>
        <v>0</v>
      </c>
      <c r="EG211" s="51">
        <f t="shared" si="614"/>
        <v>0</v>
      </c>
      <c r="EH211" s="51">
        <f t="shared" si="614"/>
        <v>0</v>
      </c>
      <c r="EI211" s="51">
        <f t="shared" si="614"/>
        <v>0</v>
      </c>
      <c r="EJ211" s="51">
        <f t="shared" si="614"/>
        <v>0</v>
      </c>
      <c r="EK211" s="51">
        <f t="shared" si="614"/>
        <v>0</v>
      </c>
      <c r="EL211" s="51">
        <f t="shared" si="614"/>
        <v>0</v>
      </c>
      <c r="EM211" s="51">
        <f t="shared" si="614"/>
        <v>0</v>
      </c>
      <c r="EN211" s="51">
        <f t="shared" si="614"/>
        <v>0</v>
      </c>
      <c r="EO211" s="51">
        <f t="shared" si="614"/>
        <v>0</v>
      </c>
      <c r="EP211" s="51">
        <f t="shared" si="614"/>
        <v>0</v>
      </c>
      <c r="EQ211" s="51">
        <f t="shared" si="614"/>
        <v>0</v>
      </c>
      <c r="ER211" s="51">
        <f t="shared" si="614"/>
        <v>0</v>
      </c>
      <c r="ES211" s="51">
        <f t="shared" si="614"/>
        <v>0</v>
      </c>
      <c r="ET211" s="51">
        <f t="shared" si="614"/>
        <v>0</v>
      </c>
      <c r="EU211" s="51">
        <f t="shared" si="614"/>
        <v>0</v>
      </c>
      <c r="EV211" s="51">
        <f t="shared" si="614"/>
        <v>0</v>
      </c>
      <c r="EW211" s="51">
        <f t="shared" si="614"/>
        <v>0</v>
      </c>
      <c r="EX211" s="51">
        <f t="shared" si="614"/>
        <v>0</v>
      </c>
      <c r="EY211" s="51">
        <f t="shared" si="614"/>
        <v>0</v>
      </c>
      <c r="EZ211" s="51">
        <f t="shared" si="614"/>
        <v>0</v>
      </c>
      <c r="FA211" s="51">
        <f t="shared" si="614"/>
        <v>0</v>
      </c>
      <c r="FB211" s="51">
        <f t="shared" si="614"/>
        <v>0</v>
      </c>
      <c r="FC211" s="51">
        <f t="shared" si="614"/>
        <v>0</v>
      </c>
      <c r="FD211" s="51">
        <f t="shared" si="614"/>
        <v>0</v>
      </c>
      <c r="FE211" s="51">
        <f t="shared" si="614"/>
        <v>0</v>
      </c>
      <c r="FF211" s="51">
        <f t="shared" si="614"/>
        <v>0</v>
      </c>
      <c r="FG211" s="51">
        <f t="shared" si="614"/>
        <v>0</v>
      </c>
      <c r="FH211" s="51">
        <f t="shared" si="614"/>
        <v>0</v>
      </c>
      <c r="FI211" s="51">
        <f t="shared" si="614"/>
        <v>0</v>
      </c>
      <c r="FJ211" s="51">
        <f t="shared" si="614"/>
        <v>0</v>
      </c>
      <c r="FK211" s="51">
        <f t="shared" si="614"/>
        <v>0</v>
      </c>
      <c r="FL211" s="51">
        <f t="shared" si="614"/>
        <v>0</v>
      </c>
      <c r="FM211" s="51">
        <f t="shared" si="614"/>
        <v>0</v>
      </c>
      <c r="FN211" s="51">
        <f t="shared" si="614"/>
        <v>0</v>
      </c>
      <c r="FO211" s="51">
        <f t="shared" si="614"/>
        <v>0</v>
      </c>
      <c r="FP211" s="51">
        <f t="shared" si="614"/>
        <v>0</v>
      </c>
      <c r="FQ211" s="51">
        <f t="shared" si="614"/>
        <v>0</v>
      </c>
      <c r="FR211" s="51">
        <f t="shared" si="614"/>
        <v>0</v>
      </c>
      <c r="FS211" s="51">
        <f t="shared" si="614"/>
        <v>0</v>
      </c>
      <c r="FT211" s="51">
        <f t="shared" si="614"/>
        <v>0</v>
      </c>
      <c r="FU211" s="51">
        <f t="shared" si="614"/>
        <v>0</v>
      </c>
      <c r="FV211" s="51">
        <f t="shared" si="614"/>
        <v>0</v>
      </c>
      <c r="FW211" s="51">
        <f t="shared" si="614"/>
        <v>0</v>
      </c>
      <c r="FX211" s="51">
        <f t="shared" si="614"/>
        <v>0</v>
      </c>
      <c r="FY211" s="51">
        <f t="shared" si="614"/>
        <v>0</v>
      </c>
      <c r="FZ211" s="51">
        <f t="shared" si="614"/>
        <v>0</v>
      </c>
      <c r="GA211" s="51">
        <f t="shared" si="614"/>
        <v>0</v>
      </c>
      <c r="GB211" s="51">
        <f t="shared" si="614"/>
        <v>0</v>
      </c>
      <c r="GC211" s="51">
        <f t="shared" si="614"/>
        <v>0</v>
      </c>
      <c r="GD211" s="51">
        <f t="shared" si="614"/>
        <v>0</v>
      </c>
      <c r="GE211" s="51">
        <f t="shared" si="614"/>
        <v>0</v>
      </c>
    </row>
    <row r="212" spans="1:187" s="93" customFormat="1" ht="21" customHeight="1" outlineLevel="1">
      <c r="A212" s="43" t="str">
        <f>目录及说明!$C$3</f>
        <v>XX地区</v>
      </c>
      <c r="B212" s="43" t="str">
        <f>目录及说明!$C$4</f>
        <v>XX项目</v>
      </c>
      <c r="C212" s="94" t="str">
        <f t="shared" ref="C212:C213" si="615">C32</f>
        <v>类别1</v>
      </c>
      <c r="D212" s="854"/>
      <c r="E212" s="454">
        <f t="shared" ref="E212" si="616">IFERROR(E182/E152,0)</f>
        <v>0</v>
      </c>
      <c r="F212" s="454">
        <f t="shared" ref="F212:BQ212" si="617">IFERROR(F182/F152,0)</f>
        <v>0</v>
      </c>
      <c r="G212" s="454">
        <f t="shared" si="617"/>
        <v>0</v>
      </c>
      <c r="H212" s="454">
        <f t="shared" si="617"/>
        <v>0</v>
      </c>
      <c r="I212" s="454">
        <f t="shared" si="617"/>
        <v>0</v>
      </c>
      <c r="J212" s="454">
        <f t="shared" si="617"/>
        <v>0</v>
      </c>
      <c r="K212" s="454">
        <f t="shared" si="617"/>
        <v>0</v>
      </c>
      <c r="L212" s="454">
        <f t="shared" si="617"/>
        <v>0</v>
      </c>
      <c r="M212" s="454">
        <f t="shared" si="617"/>
        <v>0</v>
      </c>
      <c r="N212" s="454">
        <f t="shared" si="617"/>
        <v>0</v>
      </c>
      <c r="O212" s="454">
        <f t="shared" si="617"/>
        <v>0</v>
      </c>
      <c r="P212" s="454">
        <f t="shared" si="617"/>
        <v>0</v>
      </c>
      <c r="Q212" s="454">
        <f t="shared" si="617"/>
        <v>0</v>
      </c>
      <c r="R212" s="454">
        <f t="shared" si="617"/>
        <v>0</v>
      </c>
      <c r="S212" s="454">
        <f t="shared" si="617"/>
        <v>0</v>
      </c>
      <c r="T212" s="454">
        <f t="shared" si="617"/>
        <v>0</v>
      </c>
      <c r="U212" s="454">
        <f t="shared" si="617"/>
        <v>0</v>
      </c>
      <c r="V212" s="454">
        <f t="shared" si="617"/>
        <v>0</v>
      </c>
      <c r="W212" s="454">
        <f t="shared" si="617"/>
        <v>0</v>
      </c>
      <c r="X212" s="454">
        <f t="shared" si="617"/>
        <v>0</v>
      </c>
      <c r="Y212" s="454">
        <f t="shared" si="617"/>
        <v>0</v>
      </c>
      <c r="Z212" s="454">
        <f t="shared" si="617"/>
        <v>0</v>
      </c>
      <c r="AA212" s="454">
        <f t="shared" si="617"/>
        <v>0</v>
      </c>
      <c r="AB212" s="454">
        <f t="shared" si="617"/>
        <v>0</v>
      </c>
      <c r="AC212" s="454">
        <f t="shared" si="617"/>
        <v>0</v>
      </c>
      <c r="AD212" s="454">
        <f t="shared" si="617"/>
        <v>0</v>
      </c>
      <c r="AE212" s="454">
        <f t="shared" si="617"/>
        <v>0</v>
      </c>
      <c r="AF212" s="454">
        <f t="shared" si="617"/>
        <v>0</v>
      </c>
      <c r="AG212" s="454">
        <f t="shared" si="617"/>
        <v>0</v>
      </c>
      <c r="AH212" s="454">
        <f t="shared" si="617"/>
        <v>0</v>
      </c>
      <c r="AI212" s="454">
        <f t="shared" si="617"/>
        <v>0</v>
      </c>
      <c r="AJ212" s="454">
        <f t="shared" si="617"/>
        <v>0</v>
      </c>
      <c r="AK212" s="454">
        <f t="shared" si="617"/>
        <v>0</v>
      </c>
      <c r="AL212" s="454">
        <f t="shared" si="617"/>
        <v>0</v>
      </c>
      <c r="AM212" s="454">
        <f t="shared" si="617"/>
        <v>0</v>
      </c>
      <c r="AN212" s="454">
        <f t="shared" si="617"/>
        <v>0</v>
      </c>
      <c r="AO212" s="454">
        <f t="shared" si="617"/>
        <v>0</v>
      </c>
      <c r="AP212" s="454">
        <f t="shared" si="617"/>
        <v>0</v>
      </c>
      <c r="AQ212" s="454">
        <f t="shared" si="617"/>
        <v>0</v>
      </c>
      <c r="AR212" s="454">
        <f t="shared" si="617"/>
        <v>0</v>
      </c>
      <c r="AS212" s="454">
        <f t="shared" si="617"/>
        <v>0</v>
      </c>
      <c r="AT212" s="454">
        <f t="shared" si="617"/>
        <v>0</v>
      </c>
      <c r="AU212" s="454">
        <f t="shared" si="617"/>
        <v>0</v>
      </c>
      <c r="AV212" s="454">
        <f t="shared" si="617"/>
        <v>0</v>
      </c>
      <c r="AW212" s="454">
        <f t="shared" si="617"/>
        <v>0</v>
      </c>
      <c r="AX212" s="454">
        <f t="shared" si="617"/>
        <v>0</v>
      </c>
      <c r="AY212" s="454">
        <f t="shared" si="617"/>
        <v>0</v>
      </c>
      <c r="AZ212" s="454">
        <f t="shared" si="617"/>
        <v>0</v>
      </c>
      <c r="BA212" s="454">
        <f t="shared" si="617"/>
        <v>0</v>
      </c>
      <c r="BB212" s="454">
        <f t="shared" si="617"/>
        <v>0</v>
      </c>
      <c r="BC212" s="454">
        <f t="shared" si="617"/>
        <v>0</v>
      </c>
      <c r="BD212" s="454">
        <f t="shared" si="617"/>
        <v>0</v>
      </c>
      <c r="BE212" s="454">
        <f t="shared" si="617"/>
        <v>0</v>
      </c>
      <c r="BF212" s="454">
        <f t="shared" si="617"/>
        <v>0</v>
      </c>
      <c r="BG212" s="454">
        <f t="shared" si="617"/>
        <v>0</v>
      </c>
      <c r="BH212" s="454">
        <f t="shared" si="617"/>
        <v>0</v>
      </c>
      <c r="BI212" s="454">
        <f t="shared" si="617"/>
        <v>0</v>
      </c>
      <c r="BJ212" s="454">
        <f t="shared" si="617"/>
        <v>0</v>
      </c>
      <c r="BK212" s="454">
        <f t="shared" si="617"/>
        <v>0</v>
      </c>
      <c r="BL212" s="454">
        <f t="shared" si="617"/>
        <v>0</v>
      </c>
      <c r="BM212" s="454">
        <f t="shared" si="617"/>
        <v>0</v>
      </c>
      <c r="BN212" s="454">
        <f t="shared" si="617"/>
        <v>0</v>
      </c>
      <c r="BO212" s="454">
        <f t="shared" si="617"/>
        <v>0</v>
      </c>
      <c r="BP212" s="454">
        <f t="shared" si="617"/>
        <v>0</v>
      </c>
      <c r="BQ212" s="454">
        <f t="shared" si="617"/>
        <v>0</v>
      </c>
      <c r="BR212" s="454">
        <f t="shared" ref="BR212:EC212" si="618">IFERROR(BR182/BR152,0)</f>
        <v>0</v>
      </c>
      <c r="BS212" s="454">
        <f t="shared" si="618"/>
        <v>0</v>
      </c>
      <c r="BT212" s="454">
        <f t="shared" si="618"/>
        <v>0</v>
      </c>
      <c r="BU212" s="454">
        <f t="shared" si="618"/>
        <v>0</v>
      </c>
      <c r="BV212" s="454">
        <f t="shared" si="618"/>
        <v>0</v>
      </c>
      <c r="BW212" s="454">
        <f t="shared" si="618"/>
        <v>0</v>
      </c>
      <c r="BX212" s="454">
        <f t="shared" si="618"/>
        <v>0</v>
      </c>
      <c r="BY212" s="454">
        <f t="shared" si="618"/>
        <v>0</v>
      </c>
      <c r="BZ212" s="454">
        <f t="shared" si="618"/>
        <v>0</v>
      </c>
      <c r="CA212" s="454">
        <f t="shared" si="618"/>
        <v>0</v>
      </c>
      <c r="CB212" s="454">
        <f t="shared" si="618"/>
        <v>0</v>
      </c>
      <c r="CC212" s="454">
        <f t="shared" si="618"/>
        <v>0</v>
      </c>
      <c r="CD212" s="454">
        <f t="shared" si="618"/>
        <v>0</v>
      </c>
      <c r="CE212" s="454">
        <f t="shared" si="618"/>
        <v>0</v>
      </c>
      <c r="CF212" s="454">
        <f t="shared" si="618"/>
        <v>0</v>
      </c>
      <c r="CG212" s="454">
        <f t="shared" si="618"/>
        <v>0</v>
      </c>
      <c r="CH212" s="454">
        <f t="shared" si="618"/>
        <v>0</v>
      </c>
      <c r="CI212" s="454">
        <f t="shared" si="618"/>
        <v>0</v>
      </c>
      <c r="CJ212" s="454">
        <f t="shared" si="618"/>
        <v>0</v>
      </c>
      <c r="CK212" s="454">
        <f t="shared" si="618"/>
        <v>0</v>
      </c>
      <c r="CL212" s="454">
        <f t="shared" si="618"/>
        <v>0</v>
      </c>
      <c r="CM212" s="454">
        <f t="shared" si="618"/>
        <v>0</v>
      </c>
      <c r="CN212" s="454">
        <f t="shared" si="618"/>
        <v>0</v>
      </c>
      <c r="CO212" s="454">
        <f t="shared" si="618"/>
        <v>0</v>
      </c>
      <c r="CP212" s="454">
        <f t="shared" si="618"/>
        <v>0</v>
      </c>
      <c r="CQ212" s="454">
        <f t="shared" si="618"/>
        <v>0</v>
      </c>
      <c r="CR212" s="454">
        <f t="shared" si="618"/>
        <v>0</v>
      </c>
      <c r="CS212" s="454">
        <f t="shared" si="618"/>
        <v>0</v>
      </c>
      <c r="CT212" s="454">
        <f t="shared" si="618"/>
        <v>0</v>
      </c>
      <c r="CU212" s="454">
        <f t="shared" si="618"/>
        <v>0</v>
      </c>
      <c r="CV212" s="454">
        <f t="shared" si="618"/>
        <v>0</v>
      </c>
      <c r="CW212" s="454">
        <f t="shared" si="618"/>
        <v>0</v>
      </c>
      <c r="CX212" s="454">
        <f t="shared" si="618"/>
        <v>0</v>
      </c>
      <c r="CY212" s="454">
        <f t="shared" si="618"/>
        <v>0</v>
      </c>
      <c r="CZ212" s="454">
        <f t="shared" si="618"/>
        <v>0</v>
      </c>
      <c r="DA212" s="454">
        <f t="shared" si="618"/>
        <v>0</v>
      </c>
      <c r="DB212" s="454">
        <f t="shared" si="618"/>
        <v>0</v>
      </c>
      <c r="DC212" s="454">
        <f t="shared" si="618"/>
        <v>0</v>
      </c>
      <c r="DD212" s="454">
        <f t="shared" si="618"/>
        <v>0</v>
      </c>
      <c r="DE212" s="454">
        <f t="shared" si="618"/>
        <v>0</v>
      </c>
      <c r="DF212" s="454">
        <f t="shared" si="618"/>
        <v>0</v>
      </c>
      <c r="DG212" s="454">
        <f t="shared" si="618"/>
        <v>0</v>
      </c>
      <c r="DH212" s="454">
        <f t="shared" si="618"/>
        <v>0</v>
      </c>
      <c r="DI212" s="454">
        <f t="shared" si="618"/>
        <v>0</v>
      </c>
      <c r="DJ212" s="454">
        <f t="shared" si="618"/>
        <v>0</v>
      </c>
      <c r="DK212" s="454">
        <f t="shared" si="618"/>
        <v>0</v>
      </c>
      <c r="DL212" s="454">
        <f t="shared" si="618"/>
        <v>0</v>
      </c>
      <c r="DM212" s="454">
        <f t="shared" si="618"/>
        <v>0</v>
      </c>
      <c r="DN212" s="454">
        <f t="shared" si="618"/>
        <v>0</v>
      </c>
      <c r="DO212" s="454">
        <f t="shared" si="618"/>
        <v>0</v>
      </c>
      <c r="DP212" s="454">
        <f t="shared" si="618"/>
        <v>0</v>
      </c>
      <c r="DQ212" s="454">
        <f t="shared" si="618"/>
        <v>0</v>
      </c>
      <c r="DR212" s="454">
        <f t="shared" si="618"/>
        <v>0</v>
      </c>
      <c r="DS212" s="454">
        <f t="shared" si="618"/>
        <v>0</v>
      </c>
      <c r="DT212" s="454">
        <f t="shared" si="618"/>
        <v>0</v>
      </c>
      <c r="DU212" s="454">
        <f t="shared" si="618"/>
        <v>0</v>
      </c>
      <c r="DV212" s="454">
        <f t="shared" si="618"/>
        <v>0</v>
      </c>
      <c r="DW212" s="454">
        <f t="shared" si="618"/>
        <v>0</v>
      </c>
      <c r="DX212" s="454">
        <f t="shared" si="618"/>
        <v>0</v>
      </c>
      <c r="DY212" s="454">
        <f t="shared" si="618"/>
        <v>0</v>
      </c>
      <c r="DZ212" s="454">
        <f t="shared" si="618"/>
        <v>0</v>
      </c>
      <c r="EA212" s="454">
        <f t="shared" si="618"/>
        <v>0</v>
      </c>
      <c r="EB212" s="454">
        <f t="shared" si="618"/>
        <v>0</v>
      </c>
      <c r="EC212" s="454">
        <f t="shared" si="618"/>
        <v>0</v>
      </c>
      <c r="ED212" s="454">
        <f t="shared" ref="ED212:GE212" si="619">IFERROR(ED182/ED152,0)</f>
        <v>0</v>
      </c>
      <c r="EE212" s="454">
        <f t="shared" si="619"/>
        <v>0</v>
      </c>
      <c r="EF212" s="454">
        <f t="shared" si="619"/>
        <v>0</v>
      </c>
      <c r="EG212" s="454">
        <f t="shared" si="619"/>
        <v>0</v>
      </c>
      <c r="EH212" s="454">
        <f t="shared" si="619"/>
        <v>0</v>
      </c>
      <c r="EI212" s="454">
        <f t="shared" si="619"/>
        <v>0</v>
      </c>
      <c r="EJ212" s="454">
        <f t="shared" si="619"/>
        <v>0</v>
      </c>
      <c r="EK212" s="454">
        <f t="shared" si="619"/>
        <v>0</v>
      </c>
      <c r="EL212" s="454">
        <f t="shared" si="619"/>
        <v>0</v>
      </c>
      <c r="EM212" s="454">
        <f t="shared" si="619"/>
        <v>0</v>
      </c>
      <c r="EN212" s="454">
        <f t="shared" si="619"/>
        <v>0</v>
      </c>
      <c r="EO212" s="454">
        <f t="shared" si="619"/>
        <v>0</v>
      </c>
      <c r="EP212" s="454">
        <f t="shared" si="619"/>
        <v>0</v>
      </c>
      <c r="EQ212" s="454">
        <f t="shared" si="619"/>
        <v>0</v>
      </c>
      <c r="ER212" s="454">
        <f t="shared" si="619"/>
        <v>0</v>
      </c>
      <c r="ES212" s="454">
        <f t="shared" si="619"/>
        <v>0</v>
      </c>
      <c r="ET212" s="454">
        <f t="shared" si="619"/>
        <v>0</v>
      </c>
      <c r="EU212" s="454">
        <f t="shared" si="619"/>
        <v>0</v>
      </c>
      <c r="EV212" s="454">
        <f t="shared" si="619"/>
        <v>0</v>
      </c>
      <c r="EW212" s="454">
        <f t="shared" si="619"/>
        <v>0</v>
      </c>
      <c r="EX212" s="454">
        <f t="shared" si="619"/>
        <v>0</v>
      </c>
      <c r="EY212" s="454">
        <f t="shared" si="619"/>
        <v>0</v>
      </c>
      <c r="EZ212" s="454">
        <f t="shared" si="619"/>
        <v>0</v>
      </c>
      <c r="FA212" s="454">
        <f t="shared" si="619"/>
        <v>0</v>
      </c>
      <c r="FB212" s="454">
        <f t="shared" si="619"/>
        <v>0</v>
      </c>
      <c r="FC212" s="454">
        <f t="shared" si="619"/>
        <v>0</v>
      </c>
      <c r="FD212" s="454">
        <f t="shared" si="619"/>
        <v>0</v>
      </c>
      <c r="FE212" s="454">
        <f t="shared" si="619"/>
        <v>0</v>
      </c>
      <c r="FF212" s="454">
        <f t="shared" si="619"/>
        <v>0</v>
      </c>
      <c r="FG212" s="454">
        <f t="shared" si="619"/>
        <v>0</v>
      </c>
      <c r="FH212" s="454">
        <f t="shared" si="619"/>
        <v>0</v>
      </c>
      <c r="FI212" s="454">
        <f t="shared" si="619"/>
        <v>0</v>
      </c>
      <c r="FJ212" s="454">
        <f t="shared" si="619"/>
        <v>0</v>
      </c>
      <c r="FK212" s="454">
        <f t="shared" si="619"/>
        <v>0</v>
      </c>
      <c r="FL212" s="454">
        <f t="shared" si="619"/>
        <v>0</v>
      </c>
      <c r="FM212" s="454">
        <f t="shared" si="619"/>
        <v>0</v>
      </c>
      <c r="FN212" s="454">
        <f t="shared" si="619"/>
        <v>0</v>
      </c>
      <c r="FO212" s="454">
        <f t="shared" si="619"/>
        <v>0</v>
      </c>
      <c r="FP212" s="454">
        <f t="shared" si="619"/>
        <v>0</v>
      </c>
      <c r="FQ212" s="454">
        <f t="shared" si="619"/>
        <v>0</v>
      </c>
      <c r="FR212" s="454">
        <f t="shared" si="619"/>
        <v>0</v>
      </c>
      <c r="FS212" s="454">
        <f t="shared" si="619"/>
        <v>0</v>
      </c>
      <c r="FT212" s="454">
        <f t="shared" si="619"/>
        <v>0</v>
      </c>
      <c r="FU212" s="454">
        <f t="shared" si="619"/>
        <v>0</v>
      </c>
      <c r="FV212" s="454">
        <f t="shared" si="619"/>
        <v>0</v>
      </c>
      <c r="FW212" s="454">
        <f t="shared" si="619"/>
        <v>0</v>
      </c>
      <c r="FX212" s="454">
        <f t="shared" si="619"/>
        <v>0</v>
      </c>
      <c r="FY212" s="454">
        <f t="shared" si="619"/>
        <v>0</v>
      </c>
      <c r="FZ212" s="454">
        <f t="shared" si="619"/>
        <v>0</v>
      </c>
      <c r="GA212" s="454">
        <f t="shared" si="619"/>
        <v>0</v>
      </c>
      <c r="GB212" s="454">
        <f t="shared" si="619"/>
        <v>0</v>
      </c>
      <c r="GC212" s="454">
        <f t="shared" si="619"/>
        <v>0</v>
      </c>
      <c r="GD212" s="454">
        <f t="shared" si="619"/>
        <v>0</v>
      </c>
      <c r="GE212" s="454">
        <f t="shared" si="619"/>
        <v>0</v>
      </c>
    </row>
    <row r="213" spans="1:187" s="93" customFormat="1" ht="21" customHeight="1" outlineLevel="1">
      <c r="A213" s="43" t="str">
        <f>目录及说明!$C$3</f>
        <v>XX地区</v>
      </c>
      <c r="B213" s="43" t="str">
        <f>目录及说明!$C$4</f>
        <v>XX项目</v>
      </c>
      <c r="C213" s="94" t="str">
        <f t="shared" si="615"/>
        <v>类别2</v>
      </c>
      <c r="D213" s="854"/>
      <c r="E213" s="454">
        <f t="shared" ref="E213" si="620">IFERROR(E183/E153,0)</f>
        <v>0</v>
      </c>
      <c r="F213" s="454">
        <f t="shared" ref="F213:BQ213" si="621">IFERROR(F183/F153,0)</f>
        <v>0</v>
      </c>
      <c r="G213" s="454">
        <f t="shared" si="621"/>
        <v>0</v>
      </c>
      <c r="H213" s="454">
        <f t="shared" si="621"/>
        <v>0</v>
      </c>
      <c r="I213" s="454">
        <f t="shared" si="621"/>
        <v>0</v>
      </c>
      <c r="J213" s="454">
        <f t="shared" si="621"/>
        <v>0</v>
      </c>
      <c r="K213" s="454">
        <f t="shared" si="621"/>
        <v>0</v>
      </c>
      <c r="L213" s="454">
        <f t="shared" si="621"/>
        <v>0</v>
      </c>
      <c r="M213" s="454">
        <f t="shared" si="621"/>
        <v>0</v>
      </c>
      <c r="N213" s="454">
        <f t="shared" si="621"/>
        <v>0</v>
      </c>
      <c r="O213" s="454">
        <f t="shared" si="621"/>
        <v>0</v>
      </c>
      <c r="P213" s="454">
        <f t="shared" si="621"/>
        <v>0</v>
      </c>
      <c r="Q213" s="454">
        <f t="shared" si="621"/>
        <v>0</v>
      </c>
      <c r="R213" s="454">
        <f t="shared" si="621"/>
        <v>0</v>
      </c>
      <c r="S213" s="454">
        <f t="shared" si="621"/>
        <v>0</v>
      </c>
      <c r="T213" s="454">
        <f t="shared" si="621"/>
        <v>0</v>
      </c>
      <c r="U213" s="454">
        <f t="shared" si="621"/>
        <v>0</v>
      </c>
      <c r="V213" s="454">
        <f t="shared" si="621"/>
        <v>0</v>
      </c>
      <c r="W213" s="454">
        <f t="shared" si="621"/>
        <v>0</v>
      </c>
      <c r="X213" s="454">
        <f t="shared" si="621"/>
        <v>0</v>
      </c>
      <c r="Y213" s="454">
        <f t="shared" si="621"/>
        <v>0</v>
      </c>
      <c r="Z213" s="454">
        <f t="shared" si="621"/>
        <v>0</v>
      </c>
      <c r="AA213" s="454">
        <f t="shared" si="621"/>
        <v>0</v>
      </c>
      <c r="AB213" s="454">
        <f t="shared" si="621"/>
        <v>0</v>
      </c>
      <c r="AC213" s="454">
        <f t="shared" si="621"/>
        <v>0</v>
      </c>
      <c r="AD213" s="454">
        <f t="shared" si="621"/>
        <v>0</v>
      </c>
      <c r="AE213" s="454">
        <f t="shared" si="621"/>
        <v>0</v>
      </c>
      <c r="AF213" s="454">
        <f t="shared" si="621"/>
        <v>0</v>
      </c>
      <c r="AG213" s="454">
        <f t="shared" si="621"/>
        <v>0</v>
      </c>
      <c r="AH213" s="454">
        <f t="shared" si="621"/>
        <v>0</v>
      </c>
      <c r="AI213" s="454">
        <f t="shared" si="621"/>
        <v>0</v>
      </c>
      <c r="AJ213" s="454">
        <f t="shared" si="621"/>
        <v>0</v>
      </c>
      <c r="AK213" s="454">
        <f t="shared" si="621"/>
        <v>0</v>
      </c>
      <c r="AL213" s="454">
        <f t="shared" si="621"/>
        <v>0</v>
      </c>
      <c r="AM213" s="454">
        <f t="shared" si="621"/>
        <v>0</v>
      </c>
      <c r="AN213" s="454">
        <f t="shared" si="621"/>
        <v>0</v>
      </c>
      <c r="AO213" s="454">
        <f t="shared" si="621"/>
        <v>0</v>
      </c>
      <c r="AP213" s="454">
        <f t="shared" si="621"/>
        <v>0</v>
      </c>
      <c r="AQ213" s="454">
        <f t="shared" si="621"/>
        <v>0</v>
      </c>
      <c r="AR213" s="454">
        <f t="shared" si="621"/>
        <v>0</v>
      </c>
      <c r="AS213" s="454">
        <f t="shared" si="621"/>
        <v>0</v>
      </c>
      <c r="AT213" s="454">
        <f t="shared" si="621"/>
        <v>0</v>
      </c>
      <c r="AU213" s="454">
        <f t="shared" si="621"/>
        <v>0</v>
      </c>
      <c r="AV213" s="454">
        <f t="shared" si="621"/>
        <v>0</v>
      </c>
      <c r="AW213" s="454">
        <f t="shared" si="621"/>
        <v>0</v>
      </c>
      <c r="AX213" s="454">
        <f t="shared" si="621"/>
        <v>0</v>
      </c>
      <c r="AY213" s="454">
        <f t="shared" si="621"/>
        <v>0</v>
      </c>
      <c r="AZ213" s="454">
        <f t="shared" si="621"/>
        <v>0</v>
      </c>
      <c r="BA213" s="454">
        <f t="shared" si="621"/>
        <v>0</v>
      </c>
      <c r="BB213" s="454">
        <f t="shared" si="621"/>
        <v>0</v>
      </c>
      <c r="BC213" s="454">
        <f t="shared" si="621"/>
        <v>0</v>
      </c>
      <c r="BD213" s="454">
        <f t="shared" si="621"/>
        <v>0</v>
      </c>
      <c r="BE213" s="454">
        <f t="shared" si="621"/>
        <v>0</v>
      </c>
      <c r="BF213" s="454">
        <f t="shared" si="621"/>
        <v>0</v>
      </c>
      <c r="BG213" s="454">
        <f t="shared" si="621"/>
        <v>0</v>
      </c>
      <c r="BH213" s="454">
        <f t="shared" si="621"/>
        <v>0</v>
      </c>
      <c r="BI213" s="454">
        <f t="shared" si="621"/>
        <v>0</v>
      </c>
      <c r="BJ213" s="454">
        <f t="shared" si="621"/>
        <v>0</v>
      </c>
      <c r="BK213" s="454">
        <f t="shared" si="621"/>
        <v>0</v>
      </c>
      <c r="BL213" s="454">
        <f t="shared" si="621"/>
        <v>0</v>
      </c>
      <c r="BM213" s="454">
        <f t="shared" si="621"/>
        <v>0</v>
      </c>
      <c r="BN213" s="454">
        <f t="shared" si="621"/>
        <v>0</v>
      </c>
      <c r="BO213" s="454">
        <f t="shared" si="621"/>
        <v>0</v>
      </c>
      <c r="BP213" s="454">
        <f t="shared" si="621"/>
        <v>0</v>
      </c>
      <c r="BQ213" s="454">
        <f t="shared" si="621"/>
        <v>0</v>
      </c>
      <c r="BR213" s="454">
        <f t="shared" ref="BR213:EC213" si="622">IFERROR(BR183/BR153,0)</f>
        <v>0</v>
      </c>
      <c r="BS213" s="454">
        <f t="shared" si="622"/>
        <v>0</v>
      </c>
      <c r="BT213" s="454">
        <f t="shared" si="622"/>
        <v>0</v>
      </c>
      <c r="BU213" s="454">
        <f t="shared" si="622"/>
        <v>0</v>
      </c>
      <c r="BV213" s="454">
        <f t="shared" si="622"/>
        <v>0</v>
      </c>
      <c r="BW213" s="454">
        <f t="shared" si="622"/>
        <v>0</v>
      </c>
      <c r="BX213" s="454">
        <f t="shared" si="622"/>
        <v>0</v>
      </c>
      <c r="BY213" s="454">
        <f t="shared" si="622"/>
        <v>0</v>
      </c>
      <c r="BZ213" s="454">
        <f t="shared" si="622"/>
        <v>0</v>
      </c>
      <c r="CA213" s="454">
        <f t="shared" si="622"/>
        <v>0</v>
      </c>
      <c r="CB213" s="454">
        <f t="shared" si="622"/>
        <v>0</v>
      </c>
      <c r="CC213" s="454">
        <f t="shared" si="622"/>
        <v>0</v>
      </c>
      <c r="CD213" s="454">
        <f t="shared" si="622"/>
        <v>0</v>
      </c>
      <c r="CE213" s="454">
        <f t="shared" si="622"/>
        <v>0</v>
      </c>
      <c r="CF213" s="454">
        <f t="shared" si="622"/>
        <v>0</v>
      </c>
      <c r="CG213" s="454">
        <f t="shared" si="622"/>
        <v>0</v>
      </c>
      <c r="CH213" s="454">
        <f t="shared" si="622"/>
        <v>0</v>
      </c>
      <c r="CI213" s="454">
        <f t="shared" si="622"/>
        <v>0</v>
      </c>
      <c r="CJ213" s="454">
        <f t="shared" si="622"/>
        <v>0</v>
      </c>
      <c r="CK213" s="454">
        <f t="shared" si="622"/>
        <v>0</v>
      </c>
      <c r="CL213" s="454">
        <f t="shared" si="622"/>
        <v>0</v>
      </c>
      <c r="CM213" s="454">
        <f t="shared" si="622"/>
        <v>0</v>
      </c>
      <c r="CN213" s="454">
        <f t="shared" si="622"/>
        <v>0</v>
      </c>
      <c r="CO213" s="454">
        <f t="shared" si="622"/>
        <v>0</v>
      </c>
      <c r="CP213" s="454">
        <f t="shared" si="622"/>
        <v>0</v>
      </c>
      <c r="CQ213" s="454">
        <f t="shared" si="622"/>
        <v>0</v>
      </c>
      <c r="CR213" s="454">
        <f t="shared" si="622"/>
        <v>0</v>
      </c>
      <c r="CS213" s="454">
        <f t="shared" si="622"/>
        <v>0</v>
      </c>
      <c r="CT213" s="454">
        <f t="shared" si="622"/>
        <v>0</v>
      </c>
      <c r="CU213" s="454">
        <f t="shared" si="622"/>
        <v>0</v>
      </c>
      <c r="CV213" s="454">
        <f t="shared" si="622"/>
        <v>0</v>
      </c>
      <c r="CW213" s="454">
        <f t="shared" si="622"/>
        <v>0</v>
      </c>
      <c r="CX213" s="454">
        <f t="shared" si="622"/>
        <v>0</v>
      </c>
      <c r="CY213" s="454">
        <f t="shared" si="622"/>
        <v>0</v>
      </c>
      <c r="CZ213" s="454">
        <f t="shared" si="622"/>
        <v>0</v>
      </c>
      <c r="DA213" s="454">
        <f t="shared" si="622"/>
        <v>0</v>
      </c>
      <c r="DB213" s="454">
        <f t="shared" si="622"/>
        <v>0</v>
      </c>
      <c r="DC213" s="454">
        <f t="shared" si="622"/>
        <v>0</v>
      </c>
      <c r="DD213" s="454">
        <f t="shared" si="622"/>
        <v>0</v>
      </c>
      <c r="DE213" s="454">
        <f t="shared" si="622"/>
        <v>0</v>
      </c>
      <c r="DF213" s="454">
        <f t="shared" si="622"/>
        <v>0</v>
      </c>
      <c r="DG213" s="454">
        <f t="shared" si="622"/>
        <v>0</v>
      </c>
      <c r="DH213" s="454">
        <f t="shared" si="622"/>
        <v>0</v>
      </c>
      <c r="DI213" s="454">
        <f t="shared" si="622"/>
        <v>0</v>
      </c>
      <c r="DJ213" s="454">
        <f t="shared" si="622"/>
        <v>0</v>
      </c>
      <c r="DK213" s="454">
        <f t="shared" si="622"/>
        <v>0</v>
      </c>
      <c r="DL213" s="454">
        <f t="shared" si="622"/>
        <v>0</v>
      </c>
      <c r="DM213" s="454">
        <f t="shared" si="622"/>
        <v>0</v>
      </c>
      <c r="DN213" s="454">
        <f t="shared" si="622"/>
        <v>0</v>
      </c>
      <c r="DO213" s="454">
        <f t="shared" si="622"/>
        <v>0</v>
      </c>
      <c r="DP213" s="454">
        <f t="shared" si="622"/>
        <v>0</v>
      </c>
      <c r="DQ213" s="454">
        <f t="shared" si="622"/>
        <v>0</v>
      </c>
      <c r="DR213" s="454">
        <f t="shared" si="622"/>
        <v>0</v>
      </c>
      <c r="DS213" s="454">
        <f t="shared" si="622"/>
        <v>0</v>
      </c>
      <c r="DT213" s="454">
        <f t="shared" si="622"/>
        <v>0</v>
      </c>
      <c r="DU213" s="454">
        <f t="shared" si="622"/>
        <v>0</v>
      </c>
      <c r="DV213" s="454">
        <f t="shared" si="622"/>
        <v>0</v>
      </c>
      <c r="DW213" s="454">
        <f t="shared" si="622"/>
        <v>0</v>
      </c>
      <c r="DX213" s="454">
        <f t="shared" si="622"/>
        <v>0</v>
      </c>
      <c r="DY213" s="454">
        <f t="shared" si="622"/>
        <v>0</v>
      </c>
      <c r="DZ213" s="454">
        <f t="shared" si="622"/>
        <v>0</v>
      </c>
      <c r="EA213" s="454">
        <f t="shared" si="622"/>
        <v>0</v>
      </c>
      <c r="EB213" s="454">
        <f t="shared" si="622"/>
        <v>0</v>
      </c>
      <c r="EC213" s="454">
        <f t="shared" si="622"/>
        <v>0</v>
      </c>
      <c r="ED213" s="454">
        <f t="shared" ref="ED213:GE213" si="623">IFERROR(ED183/ED153,0)</f>
        <v>0</v>
      </c>
      <c r="EE213" s="454">
        <f t="shared" si="623"/>
        <v>0</v>
      </c>
      <c r="EF213" s="454">
        <f t="shared" si="623"/>
        <v>0</v>
      </c>
      <c r="EG213" s="454">
        <f t="shared" si="623"/>
        <v>0</v>
      </c>
      <c r="EH213" s="454">
        <f t="shared" si="623"/>
        <v>0</v>
      </c>
      <c r="EI213" s="454">
        <f t="shared" si="623"/>
        <v>0</v>
      </c>
      <c r="EJ213" s="454">
        <f t="shared" si="623"/>
        <v>0</v>
      </c>
      <c r="EK213" s="454">
        <f t="shared" si="623"/>
        <v>0</v>
      </c>
      <c r="EL213" s="454">
        <f t="shared" si="623"/>
        <v>0</v>
      </c>
      <c r="EM213" s="454">
        <f t="shared" si="623"/>
        <v>0</v>
      </c>
      <c r="EN213" s="454">
        <f t="shared" si="623"/>
        <v>0</v>
      </c>
      <c r="EO213" s="454">
        <f t="shared" si="623"/>
        <v>0</v>
      </c>
      <c r="EP213" s="454">
        <f t="shared" si="623"/>
        <v>0</v>
      </c>
      <c r="EQ213" s="454">
        <f t="shared" si="623"/>
        <v>0</v>
      </c>
      <c r="ER213" s="454">
        <f t="shared" si="623"/>
        <v>0</v>
      </c>
      <c r="ES213" s="454">
        <f t="shared" si="623"/>
        <v>0</v>
      </c>
      <c r="ET213" s="454">
        <f t="shared" si="623"/>
        <v>0</v>
      </c>
      <c r="EU213" s="454">
        <f t="shared" si="623"/>
        <v>0</v>
      </c>
      <c r="EV213" s="454">
        <f t="shared" si="623"/>
        <v>0</v>
      </c>
      <c r="EW213" s="454">
        <f t="shared" si="623"/>
        <v>0</v>
      </c>
      <c r="EX213" s="454">
        <f t="shared" si="623"/>
        <v>0</v>
      </c>
      <c r="EY213" s="454">
        <f t="shared" si="623"/>
        <v>0</v>
      </c>
      <c r="EZ213" s="454">
        <f t="shared" si="623"/>
        <v>0</v>
      </c>
      <c r="FA213" s="454">
        <f t="shared" si="623"/>
        <v>0</v>
      </c>
      <c r="FB213" s="454">
        <f t="shared" si="623"/>
        <v>0</v>
      </c>
      <c r="FC213" s="454">
        <f t="shared" si="623"/>
        <v>0</v>
      </c>
      <c r="FD213" s="454">
        <f t="shared" si="623"/>
        <v>0</v>
      </c>
      <c r="FE213" s="454">
        <f t="shared" si="623"/>
        <v>0</v>
      </c>
      <c r="FF213" s="454">
        <f t="shared" si="623"/>
        <v>0</v>
      </c>
      <c r="FG213" s="454">
        <f t="shared" si="623"/>
        <v>0</v>
      </c>
      <c r="FH213" s="454">
        <f t="shared" si="623"/>
        <v>0</v>
      </c>
      <c r="FI213" s="454">
        <f t="shared" si="623"/>
        <v>0</v>
      </c>
      <c r="FJ213" s="454">
        <f t="shared" si="623"/>
        <v>0</v>
      </c>
      <c r="FK213" s="454">
        <f t="shared" si="623"/>
        <v>0</v>
      </c>
      <c r="FL213" s="454">
        <f t="shared" si="623"/>
        <v>0</v>
      </c>
      <c r="FM213" s="454">
        <f t="shared" si="623"/>
        <v>0</v>
      </c>
      <c r="FN213" s="454">
        <f t="shared" si="623"/>
        <v>0</v>
      </c>
      <c r="FO213" s="454">
        <f t="shared" si="623"/>
        <v>0</v>
      </c>
      <c r="FP213" s="454">
        <f t="shared" si="623"/>
        <v>0</v>
      </c>
      <c r="FQ213" s="454">
        <f t="shared" si="623"/>
        <v>0</v>
      </c>
      <c r="FR213" s="454">
        <f t="shared" si="623"/>
        <v>0</v>
      </c>
      <c r="FS213" s="454">
        <f t="shared" si="623"/>
        <v>0</v>
      </c>
      <c r="FT213" s="454">
        <f t="shared" si="623"/>
        <v>0</v>
      </c>
      <c r="FU213" s="454">
        <f t="shared" si="623"/>
        <v>0</v>
      </c>
      <c r="FV213" s="454">
        <f t="shared" si="623"/>
        <v>0</v>
      </c>
      <c r="FW213" s="454">
        <f t="shared" si="623"/>
        <v>0</v>
      </c>
      <c r="FX213" s="454">
        <f t="shared" si="623"/>
        <v>0</v>
      </c>
      <c r="FY213" s="454">
        <f t="shared" si="623"/>
        <v>0</v>
      </c>
      <c r="FZ213" s="454">
        <f t="shared" si="623"/>
        <v>0</v>
      </c>
      <c r="GA213" s="454">
        <f t="shared" si="623"/>
        <v>0</v>
      </c>
      <c r="GB213" s="454">
        <f t="shared" si="623"/>
        <v>0</v>
      </c>
      <c r="GC213" s="454">
        <f t="shared" si="623"/>
        <v>0</v>
      </c>
      <c r="GD213" s="454">
        <f t="shared" si="623"/>
        <v>0</v>
      </c>
      <c r="GE213" s="454">
        <f t="shared" si="623"/>
        <v>0</v>
      </c>
    </row>
    <row r="214" spans="1:187" s="93" customFormat="1" ht="21" customHeight="1">
      <c r="A214" s="43" t="str">
        <f>目录及说明!$C$3</f>
        <v>XX地区</v>
      </c>
      <c r="B214" s="43" t="str">
        <f>目录及说明!$C$4</f>
        <v>XX项目</v>
      </c>
      <c r="C214" s="92" t="s">
        <v>10</v>
      </c>
      <c r="D214" s="853"/>
      <c r="E214" s="51">
        <f t="shared" ref="E214" si="624">IFERROR(E184/E154,0)</f>
        <v>0</v>
      </c>
      <c r="F214" s="51">
        <f t="shared" ref="F214:BQ214" si="625">IFERROR(F184/F154,0)</f>
        <v>0</v>
      </c>
      <c r="G214" s="51">
        <f t="shared" si="625"/>
        <v>0</v>
      </c>
      <c r="H214" s="51">
        <f t="shared" si="625"/>
        <v>0</v>
      </c>
      <c r="I214" s="51">
        <f t="shared" si="625"/>
        <v>0</v>
      </c>
      <c r="J214" s="51">
        <f t="shared" si="625"/>
        <v>0</v>
      </c>
      <c r="K214" s="51">
        <f t="shared" si="625"/>
        <v>0</v>
      </c>
      <c r="L214" s="51">
        <f t="shared" si="625"/>
        <v>0</v>
      </c>
      <c r="M214" s="51">
        <f t="shared" si="625"/>
        <v>0</v>
      </c>
      <c r="N214" s="51">
        <f t="shared" si="625"/>
        <v>0</v>
      </c>
      <c r="O214" s="51">
        <f t="shared" si="625"/>
        <v>0</v>
      </c>
      <c r="P214" s="51">
        <f t="shared" si="625"/>
        <v>0</v>
      </c>
      <c r="Q214" s="51">
        <f t="shared" si="625"/>
        <v>0</v>
      </c>
      <c r="R214" s="51">
        <f t="shared" si="625"/>
        <v>0</v>
      </c>
      <c r="S214" s="51">
        <f t="shared" si="625"/>
        <v>0</v>
      </c>
      <c r="T214" s="51">
        <f t="shared" si="625"/>
        <v>0</v>
      </c>
      <c r="U214" s="51">
        <f t="shared" si="625"/>
        <v>0</v>
      </c>
      <c r="V214" s="51">
        <f t="shared" si="625"/>
        <v>0</v>
      </c>
      <c r="W214" s="51">
        <f t="shared" si="625"/>
        <v>0</v>
      </c>
      <c r="X214" s="51">
        <f t="shared" si="625"/>
        <v>0</v>
      </c>
      <c r="Y214" s="51">
        <f t="shared" si="625"/>
        <v>0</v>
      </c>
      <c r="Z214" s="51">
        <f t="shared" si="625"/>
        <v>0</v>
      </c>
      <c r="AA214" s="51">
        <f t="shared" si="625"/>
        <v>0</v>
      </c>
      <c r="AB214" s="51">
        <f t="shared" si="625"/>
        <v>0</v>
      </c>
      <c r="AC214" s="51">
        <f t="shared" si="625"/>
        <v>0</v>
      </c>
      <c r="AD214" s="51">
        <f t="shared" si="625"/>
        <v>0</v>
      </c>
      <c r="AE214" s="51">
        <f t="shared" si="625"/>
        <v>0</v>
      </c>
      <c r="AF214" s="51">
        <f t="shared" si="625"/>
        <v>0</v>
      </c>
      <c r="AG214" s="51">
        <f t="shared" si="625"/>
        <v>0</v>
      </c>
      <c r="AH214" s="51">
        <f t="shared" si="625"/>
        <v>0</v>
      </c>
      <c r="AI214" s="51">
        <f t="shared" si="625"/>
        <v>0</v>
      </c>
      <c r="AJ214" s="51">
        <f t="shared" si="625"/>
        <v>0</v>
      </c>
      <c r="AK214" s="51">
        <f t="shared" si="625"/>
        <v>0</v>
      </c>
      <c r="AL214" s="51">
        <f t="shared" si="625"/>
        <v>0</v>
      </c>
      <c r="AM214" s="51">
        <f t="shared" si="625"/>
        <v>0</v>
      </c>
      <c r="AN214" s="51">
        <f t="shared" si="625"/>
        <v>0</v>
      </c>
      <c r="AO214" s="51">
        <f t="shared" si="625"/>
        <v>0</v>
      </c>
      <c r="AP214" s="51">
        <f t="shared" si="625"/>
        <v>0</v>
      </c>
      <c r="AQ214" s="51">
        <f t="shared" si="625"/>
        <v>0</v>
      </c>
      <c r="AR214" s="51">
        <f t="shared" si="625"/>
        <v>0</v>
      </c>
      <c r="AS214" s="51">
        <f t="shared" si="625"/>
        <v>0</v>
      </c>
      <c r="AT214" s="51">
        <f t="shared" si="625"/>
        <v>0</v>
      </c>
      <c r="AU214" s="51">
        <f t="shared" si="625"/>
        <v>0</v>
      </c>
      <c r="AV214" s="51">
        <f t="shared" si="625"/>
        <v>0</v>
      </c>
      <c r="AW214" s="51">
        <f t="shared" si="625"/>
        <v>0</v>
      </c>
      <c r="AX214" s="51">
        <f t="shared" si="625"/>
        <v>0</v>
      </c>
      <c r="AY214" s="51">
        <f t="shared" si="625"/>
        <v>0</v>
      </c>
      <c r="AZ214" s="51">
        <f t="shared" si="625"/>
        <v>0</v>
      </c>
      <c r="BA214" s="51">
        <f t="shared" si="625"/>
        <v>0</v>
      </c>
      <c r="BB214" s="51">
        <f t="shared" si="625"/>
        <v>0</v>
      </c>
      <c r="BC214" s="51">
        <f t="shared" si="625"/>
        <v>0</v>
      </c>
      <c r="BD214" s="51">
        <f t="shared" si="625"/>
        <v>0</v>
      </c>
      <c r="BE214" s="51">
        <f t="shared" si="625"/>
        <v>0</v>
      </c>
      <c r="BF214" s="51">
        <f t="shared" si="625"/>
        <v>0</v>
      </c>
      <c r="BG214" s="51">
        <f t="shared" si="625"/>
        <v>0</v>
      </c>
      <c r="BH214" s="51">
        <f t="shared" si="625"/>
        <v>0</v>
      </c>
      <c r="BI214" s="51">
        <f t="shared" si="625"/>
        <v>0</v>
      </c>
      <c r="BJ214" s="51">
        <f t="shared" si="625"/>
        <v>0</v>
      </c>
      <c r="BK214" s="51">
        <f t="shared" si="625"/>
        <v>0</v>
      </c>
      <c r="BL214" s="51">
        <f t="shared" si="625"/>
        <v>0</v>
      </c>
      <c r="BM214" s="51">
        <f t="shared" si="625"/>
        <v>0</v>
      </c>
      <c r="BN214" s="51">
        <f t="shared" si="625"/>
        <v>0</v>
      </c>
      <c r="BO214" s="51">
        <f t="shared" si="625"/>
        <v>0</v>
      </c>
      <c r="BP214" s="51">
        <f t="shared" si="625"/>
        <v>0</v>
      </c>
      <c r="BQ214" s="51">
        <f t="shared" si="625"/>
        <v>0</v>
      </c>
      <c r="BR214" s="51">
        <f t="shared" ref="BR214:EC214" si="626">IFERROR(BR184/BR154,0)</f>
        <v>0</v>
      </c>
      <c r="BS214" s="51">
        <f t="shared" si="626"/>
        <v>0</v>
      </c>
      <c r="BT214" s="51">
        <f t="shared" si="626"/>
        <v>0</v>
      </c>
      <c r="BU214" s="51">
        <f t="shared" si="626"/>
        <v>0</v>
      </c>
      <c r="BV214" s="51">
        <f t="shared" si="626"/>
        <v>0</v>
      </c>
      <c r="BW214" s="51">
        <f t="shared" si="626"/>
        <v>0</v>
      </c>
      <c r="BX214" s="51">
        <f t="shared" si="626"/>
        <v>0</v>
      </c>
      <c r="BY214" s="51">
        <f t="shared" si="626"/>
        <v>0</v>
      </c>
      <c r="BZ214" s="51">
        <f t="shared" si="626"/>
        <v>0</v>
      </c>
      <c r="CA214" s="51">
        <f t="shared" si="626"/>
        <v>0</v>
      </c>
      <c r="CB214" s="51">
        <f t="shared" si="626"/>
        <v>0</v>
      </c>
      <c r="CC214" s="51">
        <f t="shared" si="626"/>
        <v>0</v>
      </c>
      <c r="CD214" s="51">
        <f t="shared" si="626"/>
        <v>0</v>
      </c>
      <c r="CE214" s="51">
        <f t="shared" si="626"/>
        <v>0</v>
      </c>
      <c r="CF214" s="51">
        <f t="shared" si="626"/>
        <v>0</v>
      </c>
      <c r="CG214" s="51">
        <f t="shared" si="626"/>
        <v>0</v>
      </c>
      <c r="CH214" s="51">
        <f t="shared" si="626"/>
        <v>0</v>
      </c>
      <c r="CI214" s="51">
        <f t="shared" si="626"/>
        <v>0</v>
      </c>
      <c r="CJ214" s="51">
        <f t="shared" si="626"/>
        <v>0</v>
      </c>
      <c r="CK214" s="51">
        <f t="shared" si="626"/>
        <v>0</v>
      </c>
      <c r="CL214" s="51">
        <f t="shared" si="626"/>
        <v>0</v>
      </c>
      <c r="CM214" s="51">
        <f t="shared" si="626"/>
        <v>0</v>
      </c>
      <c r="CN214" s="51">
        <f t="shared" si="626"/>
        <v>0</v>
      </c>
      <c r="CO214" s="51">
        <f t="shared" si="626"/>
        <v>0</v>
      </c>
      <c r="CP214" s="51">
        <f t="shared" si="626"/>
        <v>0</v>
      </c>
      <c r="CQ214" s="51">
        <f t="shared" si="626"/>
        <v>0</v>
      </c>
      <c r="CR214" s="51">
        <f t="shared" si="626"/>
        <v>0</v>
      </c>
      <c r="CS214" s="51">
        <f t="shared" si="626"/>
        <v>0</v>
      </c>
      <c r="CT214" s="51">
        <f t="shared" si="626"/>
        <v>0</v>
      </c>
      <c r="CU214" s="51">
        <f t="shared" si="626"/>
        <v>0</v>
      </c>
      <c r="CV214" s="51">
        <f t="shared" si="626"/>
        <v>0</v>
      </c>
      <c r="CW214" s="51">
        <f t="shared" si="626"/>
        <v>0</v>
      </c>
      <c r="CX214" s="51">
        <f t="shared" si="626"/>
        <v>0</v>
      </c>
      <c r="CY214" s="51">
        <f t="shared" si="626"/>
        <v>0</v>
      </c>
      <c r="CZ214" s="51">
        <f t="shared" si="626"/>
        <v>0</v>
      </c>
      <c r="DA214" s="51">
        <f t="shared" si="626"/>
        <v>0</v>
      </c>
      <c r="DB214" s="51">
        <f t="shared" si="626"/>
        <v>0</v>
      </c>
      <c r="DC214" s="51">
        <f t="shared" si="626"/>
        <v>0</v>
      </c>
      <c r="DD214" s="51">
        <f t="shared" si="626"/>
        <v>0</v>
      </c>
      <c r="DE214" s="51">
        <f t="shared" si="626"/>
        <v>0</v>
      </c>
      <c r="DF214" s="51">
        <f t="shared" si="626"/>
        <v>0</v>
      </c>
      <c r="DG214" s="51">
        <f t="shared" si="626"/>
        <v>0</v>
      </c>
      <c r="DH214" s="51">
        <f t="shared" si="626"/>
        <v>0</v>
      </c>
      <c r="DI214" s="51">
        <f t="shared" si="626"/>
        <v>0</v>
      </c>
      <c r="DJ214" s="51">
        <f t="shared" si="626"/>
        <v>0</v>
      </c>
      <c r="DK214" s="51">
        <f t="shared" si="626"/>
        <v>0</v>
      </c>
      <c r="DL214" s="51">
        <f t="shared" si="626"/>
        <v>0</v>
      </c>
      <c r="DM214" s="51">
        <f t="shared" si="626"/>
        <v>0</v>
      </c>
      <c r="DN214" s="51">
        <f t="shared" si="626"/>
        <v>0</v>
      </c>
      <c r="DO214" s="51">
        <f t="shared" si="626"/>
        <v>0</v>
      </c>
      <c r="DP214" s="51">
        <f t="shared" si="626"/>
        <v>0</v>
      </c>
      <c r="DQ214" s="51">
        <f t="shared" si="626"/>
        <v>0</v>
      </c>
      <c r="DR214" s="51">
        <f t="shared" si="626"/>
        <v>0</v>
      </c>
      <c r="DS214" s="51">
        <f t="shared" si="626"/>
        <v>0</v>
      </c>
      <c r="DT214" s="51">
        <f t="shared" si="626"/>
        <v>0</v>
      </c>
      <c r="DU214" s="51">
        <f t="shared" si="626"/>
        <v>0</v>
      </c>
      <c r="DV214" s="51">
        <f t="shared" si="626"/>
        <v>0</v>
      </c>
      <c r="DW214" s="51">
        <f t="shared" si="626"/>
        <v>0</v>
      </c>
      <c r="DX214" s="51">
        <f t="shared" si="626"/>
        <v>0</v>
      </c>
      <c r="DY214" s="51">
        <f t="shared" si="626"/>
        <v>0</v>
      </c>
      <c r="DZ214" s="51">
        <f t="shared" si="626"/>
        <v>0</v>
      </c>
      <c r="EA214" s="51">
        <f t="shared" si="626"/>
        <v>0</v>
      </c>
      <c r="EB214" s="51">
        <f t="shared" si="626"/>
        <v>0</v>
      </c>
      <c r="EC214" s="51">
        <f t="shared" si="626"/>
        <v>0</v>
      </c>
      <c r="ED214" s="51">
        <f t="shared" ref="ED214:GE214" si="627">IFERROR(ED184/ED154,0)</f>
        <v>0</v>
      </c>
      <c r="EE214" s="51">
        <f t="shared" si="627"/>
        <v>0</v>
      </c>
      <c r="EF214" s="51">
        <f t="shared" si="627"/>
        <v>0</v>
      </c>
      <c r="EG214" s="51">
        <f t="shared" si="627"/>
        <v>0</v>
      </c>
      <c r="EH214" s="51">
        <f t="shared" si="627"/>
        <v>0</v>
      </c>
      <c r="EI214" s="51">
        <f t="shared" si="627"/>
        <v>0</v>
      </c>
      <c r="EJ214" s="51">
        <f t="shared" si="627"/>
        <v>0</v>
      </c>
      <c r="EK214" s="51">
        <f t="shared" si="627"/>
        <v>0</v>
      </c>
      <c r="EL214" s="51">
        <f t="shared" si="627"/>
        <v>0</v>
      </c>
      <c r="EM214" s="51">
        <f t="shared" si="627"/>
        <v>0</v>
      </c>
      <c r="EN214" s="51">
        <f t="shared" si="627"/>
        <v>0</v>
      </c>
      <c r="EO214" s="51">
        <f t="shared" si="627"/>
        <v>0</v>
      </c>
      <c r="EP214" s="51">
        <f t="shared" si="627"/>
        <v>0</v>
      </c>
      <c r="EQ214" s="51">
        <f t="shared" si="627"/>
        <v>0</v>
      </c>
      <c r="ER214" s="51">
        <f t="shared" si="627"/>
        <v>0</v>
      </c>
      <c r="ES214" s="51">
        <f t="shared" si="627"/>
        <v>0</v>
      </c>
      <c r="ET214" s="51">
        <f t="shared" si="627"/>
        <v>0</v>
      </c>
      <c r="EU214" s="51">
        <f t="shared" si="627"/>
        <v>0</v>
      </c>
      <c r="EV214" s="51">
        <f t="shared" si="627"/>
        <v>0</v>
      </c>
      <c r="EW214" s="51">
        <f t="shared" si="627"/>
        <v>0</v>
      </c>
      <c r="EX214" s="51">
        <f t="shared" si="627"/>
        <v>0</v>
      </c>
      <c r="EY214" s="51">
        <f t="shared" si="627"/>
        <v>0</v>
      </c>
      <c r="EZ214" s="51">
        <f t="shared" si="627"/>
        <v>0</v>
      </c>
      <c r="FA214" s="51">
        <f t="shared" si="627"/>
        <v>0</v>
      </c>
      <c r="FB214" s="51">
        <f t="shared" si="627"/>
        <v>0</v>
      </c>
      <c r="FC214" s="51">
        <f t="shared" si="627"/>
        <v>0</v>
      </c>
      <c r="FD214" s="51">
        <f t="shared" si="627"/>
        <v>0</v>
      </c>
      <c r="FE214" s="51">
        <f t="shared" si="627"/>
        <v>0</v>
      </c>
      <c r="FF214" s="51">
        <f t="shared" si="627"/>
        <v>0</v>
      </c>
      <c r="FG214" s="51">
        <f t="shared" si="627"/>
        <v>0</v>
      </c>
      <c r="FH214" s="51">
        <f t="shared" si="627"/>
        <v>0</v>
      </c>
      <c r="FI214" s="51">
        <f t="shared" si="627"/>
        <v>0</v>
      </c>
      <c r="FJ214" s="51">
        <f t="shared" si="627"/>
        <v>0</v>
      </c>
      <c r="FK214" s="51">
        <f t="shared" si="627"/>
        <v>0</v>
      </c>
      <c r="FL214" s="51">
        <f t="shared" si="627"/>
        <v>0</v>
      </c>
      <c r="FM214" s="51">
        <f t="shared" si="627"/>
        <v>0</v>
      </c>
      <c r="FN214" s="51">
        <f t="shared" si="627"/>
        <v>0</v>
      </c>
      <c r="FO214" s="51">
        <f t="shared" si="627"/>
        <v>0</v>
      </c>
      <c r="FP214" s="51">
        <f t="shared" si="627"/>
        <v>0</v>
      </c>
      <c r="FQ214" s="51">
        <f t="shared" si="627"/>
        <v>0</v>
      </c>
      <c r="FR214" s="51">
        <f t="shared" si="627"/>
        <v>0</v>
      </c>
      <c r="FS214" s="51">
        <f t="shared" si="627"/>
        <v>0</v>
      </c>
      <c r="FT214" s="51">
        <f t="shared" si="627"/>
        <v>0</v>
      </c>
      <c r="FU214" s="51">
        <f t="shared" si="627"/>
        <v>0</v>
      </c>
      <c r="FV214" s="51">
        <f t="shared" si="627"/>
        <v>0</v>
      </c>
      <c r="FW214" s="51">
        <f t="shared" si="627"/>
        <v>0</v>
      </c>
      <c r="FX214" s="51">
        <f t="shared" si="627"/>
        <v>0</v>
      </c>
      <c r="FY214" s="51">
        <f t="shared" si="627"/>
        <v>0</v>
      </c>
      <c r="FZ214" s="51">
        <f t="shared" si="627"/>
        <v>0</v>
      </c>
      <c r="GA214" s="51">
        <f t="shared" si="627"/>
        <v>0</v>
      </c>
      <c r="GB214" s="51">
        <f t="shared" si="627"/>
        <v>0</v>
      </c>
      <c r="GC214" s="51">
        <f t="shared" si="627"/>
        <v>0</v>
      </c>
      <c r="GD214" s="51">
        <f t="shared" si="627"/>
        <v>0</v>
      </c>
      <c r="GE214" s="51">
        <f t="shared" si="627"/>
        <v>0</v>
      </c>
    </row>
    <row r="215" spans="1:187" s="599" customFormat="1" ht="30" customHeight="1">
      <c r="A215" s="596" t="str">
        <f>目录及说明!$C$3</f>
        <v>XX地区</v>
      </c>
      <c r="B215" s="596" t="str">
        <f>目录及说明!$C$4</f>
        <v>XX项目</v>
      </c>
      <c r="C215" s="860" t="s">
        <v>1032</v>
      </c>
      <c r="D215" s="861"/>
      <c r="E215" s="600"/>
      <c r="F215" s="603"/>
      <c r="G215" s="603"/>
      <c r="H215" s="603"/>
      <c r="I215" s="603"/>
      <c r="J215" s="603"/>
      <c r="K215" s="603"/>
      <c r="L215" s="603"/>
      <c r="M215" s="603"/>
      <c r="N215" s="603"/>
      <c r="O215" s="603"/>
      <c r="P215" s="603"/>
      <c r="Q215" s="603"/>
      <c r="R215" s="603"/>
      <c r="S215" s="603"/>
      <c r="T215" s="603"/>
      <c r="U215" s="603"/>
      <c r="V215" s="603"/>
      <c r="W215" s="603"/>
      <c r="X215" s="603"/>
      <c r="Y215" s="603"/>
      <c r="Z215" s="603"/>
      <c r="AA215" s="603"/>
      <c r="AB215" s="603"/>
      <c r="AC215" s="603"/>
      <c r="AD215" s="603"/>
      <c r="AE215" s="603"/>
      <c r="AF215" s="603"/>
      <c r="AG215" s="603"/>
      <c r="AH215" s="603"/>
      <c r="AI215" s="603"/>
      <c r="AJ215" s="603"/>
      <c r="AK215" s="603"/>
      <c r="AL215" s="603"/>
      <c r="AM215" s="603"/>
      <c r="AN215" s="603"/>
      <c r="AO215" s="603"/>
      <c r="AP215" s="603"/>
      <c r="AQ215" s="603"/>
      <c r="AR215" s="603"/>
      <c r="AS215" s="603"/>
      <c r="AT215" s="603"/>
      <c r="AU215" s="603"/>
      <c r="AV215" s="603"/>
      <c r="AW215" s="603"/>
      <c r="AX215" s="603"/>
      <c r="AY215" s="603"/>
      <c r="AZ215" s="603"/>
      <c r="BA215" s="603"/>
      <c r="BB215" s="603"/>
      <c r="BC215" s="603"/>
      <c r="BD215" s="603"/>
      <c r="BE215" s="603"/>
      <c r="BF215" s="603"/>
      <c r="BG215" s="603"/>
      <c r="BH215" s="603"/>
      <c r="BI215" s="603"/>
      <c r="BJ215" s="603"/>
      <c r="BK215" s="603"/>
      <c r="BL215" s="603"/>
      <c r="BM215" s="603"/>
      <c r="BN215" s="603"/>
      <c r="BO215" s="603"/>
      <c r="BP215" s="603"/>
      <c r="BQ215" s="603"/>
      <c r="BR215" s="603"/>
      <c r="BS215" s="603"/>
      <c r="BT215" s="603"/>
      <c r="BU215" s="603"/>
      <c r="BV215" s="603"/>
      <c r="BW215" s="603"/>
      <c r="BX215" s="603"/>
      <c r="BY215" s="603"/>
      <c r="BZ215" s="603"/>
      <c r="CA215" s="603"/>
      <c r="CB215" s="603"/>
      <c r="CC215" s="603"/>
      <c r="CD215" s="603"/>
      <c r="CE215" s="603"/>
      <c r="CF215" s="603"/>
      <c r="CG215" s="603"/>
      <c r="CH215" s="603"/>
      <c r="CI215" s="603"/>
      <c r="CJ215" s="603"/>
      <c r="CK215" s="603"/>
      <c r="CL215" s="603"/>
      <c r="CM215" s="603"/>
      <c r="CN215" s="603"/>
      <c r="CO215" s="603"/>
      <c r="CP215" s="603"/>
      <c r="CQ215" s="603"/>
      <c r="CR215" s="603"/>
      <c r="CS215" s="603"/>
      <c r="CT215" s="603"/>
      <c r="CU215" s="603"/>
      <c r="CV215" s="603"/>
      <c r="CW215" s="603"/>
      <c r="CX215" s="603"/>
      <c r="CY215" s="603"/>
      <c r="CZ215" s="603"/>
      <c r="DA215" s="603"/>
      <c r="DB215" s="603"/>
      <c r="DC215" s="603"/>
      <c r="DD215" s="603"/>
      <c r="DE215" s="603"/>
      <c r="DF215" s="603"/>
      <c r="DG215" s="603"/>
      <c r="DH215" s="603"/>
      <c r="DI215" s="603"/>
      <c r="DJ215" s="603"/>
      <c r="DK215" s="603"/>
      <c r="DL215" s="603"/>
      <c r="DM215" s="603"/>
      <c r="DN215" s="603"/>
      <c r="DO215" s="603"/>
      <c r="DP215" s="603"/>
      <c r="DQ215" s="603"/>
      <c r="DR215" s="603"/>
      <c r="DS215" s="603"/>
      <c r="DT215" s="603"/>
      <c r="DU215" s="603"/>
      <c r="DV215" s="603"/>
      <c r="DW215" s="603"/>
      <c r="DX215" s="603"/>
      <c r="DY215" s="603"/>
      <c r="DZ215" s="603"/>
      <c r="EA215" s="603"/>
      <c r="EB215" s="603"/>
      <c r="EC215" s="603"/>
      <c r="ED215" s="603"/>
      <c r="EE215" s="603"/>
      <c r="EF215" s="603"/>
      <c r="EG215" s="603"/>
      <c r="EH215" s="603"/>
      <c r="EI215" s="603"/>
      <c r="EJ215" s="603"/>
      <c r="EK215" s="603"/>
      <c r="EL215" s="603"/>
      <c r="EM215" s="603"/>
      <c r="EN215" s="603"/>
      <c r="EO215" s="603"/>
      <c r="EP215" s="603"/>
      <c r="EQ215" s="603"/>
      <c r="ER215" s="603"/>
      <c r="ES215" s="603"/>
      <c r="ET215" s="603"/>
      <c r="EU215" s="603"/>
      <c r="EV215" s="603"/>
      <c r="EW215" s="603"/>
      <c r="EX215" s="603"/>
      <c r="EY215" s="603"/>
      <c r="EZ215" s="603"/>
      <c r="FA215" s="603"/>
      <c r="FB215" s="603"/>
      <c r="FC215" s="603"/>
      <c r="FD215" s="603"/>
      <c r="FE215" s="603"/>
      <c r="FF215" s="603"/>
      <c r="FG215" s="603"/>
      <c r="FH215" s="603"/>
      <c r="FI215" s="603"/>
      <c r="FJ215" s="603"/>
      <c r="FK215" s="603"/>
      <c r="FL215" s="603"/>
      <c r="FM215" s="603"/>
      <c r="FN215" s="603"/>
      <c r="FO215" s="603"/>
      <c r="FP215" s="603"/>
      <c r="FQ215" s="603"/>
      <c r="FR215" s="603"/>
      <c r="FS215" s="603"/>
      <c r="FT215" s="603"/>
      <c r="FU215" s="603"/>
      <c r="FV215" s="603"/>
      <c r="FW215" s="603"/>
      <c r="FX215" s="603"/>
      <c r="FY215" s="603"/>
      <c r="FZ215" s="603"/>
      <c r="GA215" s="603"/>
      <c r="GB215" s="603"/>
      <c r="GC215" s="603"/>
      <c r="GD215" s="603"/>
      <c r="GE215" s="603"/>
    </row>
    <row r="216" spans="1:187" s="93" customFormat="1" ht="21" customHeight="1">
      <c r="A216" s="43" t="str">
        <f>目录及说明!$C$3</f>
        <v>XX地区</v>
      </c>
      <c r="B216" s="43" t="str">
        <f>目录及说明!$C$4</f>
        <v>XX项目</v>
      </c>
      <c r="C216" s="92" t="s">
        <v>4</v>
      </c>
      <c r="D216" s="852" t="s">
        <v>589</v>
      </c>
      <c r="E216" s="51">
        <f t="shared" ref="E216" si="628">SUM(E217:E220)</f>
        <v>0</v>
      </c>
      <c r="F216" s="51">
        <f t="shared" ref="F216:BQ216" si="629">SUM(F217:F220)</f>
        <v>0</v>
      </c>
      <c r="G216" s="51">
        <f t="shared" si="629"/>
        <v>0</v>
      </c>
      <c r="H216" s="51">
        <f t="shared" si="629"/>
        <v>0</v>
      </c>
      <c r="I216" s="51">
        <f t="shared" si="629"/>
        <v>0</v>
      </c>
      <c r="J216" s="51">
        <f t="shared" si="629"/>
        <v>0</v>
      </c>
      <c r="K216" s="51">
        <f t="shared" si="629"/>
        <v>0</v>
      </c>
      <c r="L216" s="51">
        <f t="shared" si="629"/>
        <v>0</v>
      </c>
      <c r="M216" s="51">
        <f t="shared" si="629"/>
        <v>0</v>
      </c>
      <c r="N216" s="51">
        <f t="shared" si="629"/>
        <v>0</v>
      </c>
      <c r="O216" s="51">
        <f t="shared" si="629"/>
        <v>0</v>
      </c>
      <c r="P216" s="51">
        <f t="shared" si="629"/>
        <v>0</v>
      </c>
      <c r="Q216" s="51">
        <f t="shared" si="629"/>
        <v>0</v>
      </c>
      <c r="R216" s="51">
        <f t="shared" si="629"/>
        <v>0</v>
      </c>
      <c r="S216" s="51">
        <f t="shared" si="629"/>
        <v>0</v>
      </c>
      <c r="T216" s="51">
        <f t="shared" si="629"/>
        <v>0</v>
      </c>
      <c r="U216" s="51">
        <f t="shared" si="629"/>
        <v>0</v>
      </c>
      <c r="V216" s="51">
        <f t="shared" si="629"/>
        <v>0</v>
      </c>
      <c r="W216" s="51">
        <f t="shared" si="629"/>
        <v>0</v>
      </c>
      <c r="X216" s="51">
        <f t="shared" si="629"/>
        <v>0</v>
      </c>
      <c r="Y216" s="51">
        <f t="shared" si="629"/>
        <v>0</v>
      </c>
      <c r="Z216" s="51">
        <f t="shared" si="629"/>
        <v>0</v>
      </c>
      <c r="AA216" s="51">
        <f t="shared" si="629"/>
        <v>0</v>
      </c>
      <c r="AB216" s="51">
        <f t="shared" si="629"/>
        <v>0</v>
      </c>
      <c r="AC216" s="51">
        <f t="shared" si="629"/>
        <v>0</v>
      </c>
      <c r="AD216" s="51">
        <f t="shared" si="629"/>
        <v>0</v>
      </c>
      <c r="AE216" s="51">
        <f t="shared" si="629"/>
        <v>0</v>
      </c>
      <c r="AF216" s="51">
        <f t="shared" si="629"/>
        <v>0</v>
      </c>
      <c r="AG216" s="51">
        <f t="shared" si="629"/>
        <v>0</v>
      </c>
      <c r="AH216" s="51">
        <f t="shared" si="629"/>
        <v>0</v>
      </c>
      <c r="AI216" s="51">
        <f t="shared" si="629"/>
        <v>0</v>
      </c>
      <c r="AJ216" s="51">
        <f t="shared" si="629"/>
        <v>0</v>
      </c>
      <c r="AK216" s="51">
        <f t="shared" si="629"/>
        <v>0</v>
      </c>
      <c r="AL216" s="51">
        <f t="shared" si="629"/>
        <v>0</v>
      </c>
      <c r="AM216" s="51">
        <f t="shared" si="629"/>
        <v>0</v>
      </c>
      <c r="AN216" s="51">
        <f t="shared" si="629"/>
        <v>0</v>
      </c>
      <c r="AO216" s="51">
        <f t="shared" si="629"/>
        <v>0</v>
      </c>
      <c r="AP216" s="51">
        <f t="shared" si="629"/>
        <v>0</v>
      </c>
      <c r="AQ216" s="51">
        <f t="shared" si="629"/>
        <v>0</v>
      </c>
      <c r="AR216" s="51">
        <f t="shared" si="629"/>
        <v>0</v>
      </c>
      <c r="AS216" s="51">
        <f t="shared" si="629"/>
        <v>0</v>
      </c>
      <c r="AT216" s="51">
        <f t="shared" si="629"/>
        <v>0</v>
      </c>
      <c r="AU216" s="51">
        <f t="shared" si="629"/>
        <v>0</v>
      </c>
      <c r="AV216" s="51">
        <f t="shared" si="629"/>
        <v>0</v>
      </c>
      <c r="AW216" s="51">
        <f t="shared" si="629"/>
        <v>0</v>
      </c>
      <c r="AX216" s="51">
        <f t="shared" si="629"/>
        <v>0</v>
      </c>
      <c r="AY216" s="51">
        <f t="shared" si="629"/>
        <v>0</v>
      </c>
      <c r="AZ216" s="51">
        <f t="shared" si="629"/>
        <v>0</v>
      </c>
      <c r="BA216" s="51">
        <f t="shared" si="629"/>
        <v>0</v>
      </c>
      <c r="BB216" s="51">
        <f t="shared" si="629"/>
        <v>0</v>
      </c>
      <c r="BC216" s="51">
        <f t="shared" si="629"/>
        <v>0</v>
      </c>
      <c r="BD216" s="51">
        <f t="shared" si="629"/>
        <v>0</v>
      </c>
      <c r="BE216" s="51">
        <f t="shared" si="629"/>
        <v>0</v>
      </c>
      <c r="BF216" s="51">
        <f t="shared" si="629"/>
        <v>0</v>
      </c>
      <c r="BG216" s="51">
        <f t="shared" si="629"/>
        <v>0</v>
      </c>
      <c r="BH216" s="51">
        <f t="shared" si="629"/>
        <v>0</v>
      </c>
      <c r="BI216" s="51">
        <f t="shared" si="629"/>
        <v>0</v>
      </c>
      <c r="BJ216" s="51">
        <f t="shared" si="629"/>
        <v>0</v>
      </c>
      <c r="BK216" s="51">
        <f t="shared" si="629"/>
        <v>0</v>
      </c>
      <c r="BL216" s="51">
        <f t="shared" si="629"/>
        <v>0</v>
      </c>
      <c r="BM216" s="51">
        <f t="shared" si="629"/>
        <v>0</v>
      </c>
      <c r="BN216" s="51">
        <f t="shared" si="629"/>
        <v>0</v>
      </c>
      <c r="BO216" s="51">
        <f t="shared" si="629"/>
        <v>0</v>
      </c>
      <c r="BP216" s="51">
        <f t="shared" si="629"/>
        <v>0</v>
      </c>
      <c r="BQ216" s="51">
        <f t="shared" si="629"/>
        <v>0</v>
      </c>
      <c r="BR216" s="51">
        <f t="shared" ref="BR216:EC216" si="630">SUM(BR217:BR220)</f>
        <v>0</v>
      </c>
      <c r="BS216" s="51">
        <f t="shared" si="630"/>
        <v>0</v>
      </c>
      <c r="BT216" s="51">
        <f t="shared" si="630"/>
        <v>0</v>
      </c>
      <c r="BU216" s="51">
        <f t="shared" si="630"/>
        <v>0</v>
      </c>
      <c r="BV216" s="51">
        <f t="shared" si="630"/>
        <v>0</v>
      </c>
      <c r="BW216" s="51">
        <f t="shared" si="630"/>
        <v>0</v>
      </c>
      <c r="BX216" s="51">
        <f t="shared" si="630"/>
        <v>0</v>
      </c>
      <c r="BY216" s="51">
        <f t="shared" si="630"/>
        <v>0</v>
      </c>
      <c r="BZ216" s="51">
        <f t="shared" si="630"/>
        <v>0</v>
      </c>
      <c r="CA216" s="51">
        <f t="shared" si="630"/>
        <v>0</v>
      </c>
      <c r="CB216" s="51">
        <f t="shared" si="630"/>
        <v>0</v>
      </c>
      <c r="CC216" s="51">
        <f t="shared" si="630"/>
        <v>0</v>
      </c>
      <c r="CD216" s="51">
        <f t="shared" si="630"/>
        <v>0</v>
      </c>
      <c r="CE216" s="51">
        <f t="shared" si="630"/>
        <v>0</v>
      </c>
      <c r="CF216" s="51">
        <f t="shared" si="630"/>
        <v>0</v>
      </c>
      <c r="CG216" s="51">
        <f t="shared" si="630"/>
        <v>0</v>
      </c>
      <c r="CH216" s="51">
        <f t="shared" si="630"/>
        <v>0</v>
      </c>
      <c r="CI216" s="51">
        <f t="shared" si="630"/>
        <v>0</v>
      </c>
      <c r="CJ216" s="51">
        <f t="shared" si="630"/>
        <v>0</v>
      </c>
      <c r="CK216" s="51">
        <f t="shared" si="630"/>
        <v>0</v>
      </c>
      <c r="CL216" s="51">
        <f t="shared" si="630"/>
        <v>0</v>
      </c>
      <c r="CM216" s="51">
        <f t="shared" si="630"/>
        <v>0</v>
      </c>
      <c r="CN216" s="51">
        <f t="shared" si="630"/>
        <v>0</v>
      </c>
      <c r="CO216" s="51">
        <f t="shared" si="630"/>
        <v>0</v>
      </c>
      <c r="CP216" s="51">
        <f t="shared" si="630"/>
        <v>0</v>
      </c>
      <c r="CQ216" s="51">
        <f t="shared" si="630"/>
        <v>0</v>
      </c>
      <c r="CR216" s="51">
        <f t="shared" si="630"/>
        <v>0</v>
      </c>
      <c r="CS216" s="51">
        <f t="shared" si="630"/>
        <v>0</v>
      </c>
      <c r="CT216" s="51">
        <f t="shared" si="630"/>
        <v>0</v>
      </c>
      <c r="CU216" s="51">
        <f t="shared" si="630"/>
        <v>0</v>
      </c>
      <c r="CV216" s="51">
        <f t="shared" si="630"/>
        <v>0</v>
      </c>
      <c r="CW216" s="51">
        <f t="shared" si="630"/>
        <v>0</v>
      </c>
      <c r="CX216" s="51">
        <f t="shared" si="630"/>
        <v>0</v>
      </c>
      <c r="CY216" s="51">
        <f t="shared" si="630"/>
        <v>0</v>
      </c>
      <c r="CZ216" s="51">
        <f t="shared" si="630"/>
        <v>0</v>
      </c>
      <c r="DA216" s="51">
        <f t="shared" si="630"/>
        <v>0</v>
      </c>
      <c r="DB216" s="51">
        <f t="shared" si="630"/>
        <v>0</v>
      </c>
      <c r="DC216" s="51">
        <f t="shared" si="630"/>
        <v>0</v>
      </c>
      <c r="DD216" s="51">
        <f t="shared" si="630"/>
        <v>0</v>
      </c>
      <c r="DE216" s="51">
        <f t="shared" si="630"/>
        <v>0</v>
      </c>
      <c r="DF216" s="51">
        <f t="shared" si="630"/>
        <v>0</v>
      </c>
      <c r="DG216" s="51">
        <f t="shared" si="630"/>
        <v>0</v>
      </c>
      <c r="DH216" s="51">
        <f t="shared" si="630"/>
        <v>0</v>
      </c>
      <c r="DI216" s="51">
        <f t="shared" si="630"/>
        <v>0</v>
      </c>
      <c r="DJ216" s="51">
        <f t="shared" si="630"/>
        <v>0</v>
      </c>
      <c r="DK216" s="51">
        <f t="shared" si="630"/>
        <v>0</v>
      </c>
      <c r="DL216" s="51">
        <f t="shared" si="630"/>
        <v>0</v>
      </c>
      <c r="DM216" s="51">
        <f t="shared" si="630"/>
        <v>0</v>
      </c>
      <c r="DN216" s="51">
        <f t="shared" si="630"/>
        <v>0</v>
      </c>
      <c r="DO216" s="51">
        <f t="shared" si="630"/>
        <v>0</v>
      </c>
      <c r="DP216" s="51">
        <f t="shared" si="630"/>
        <v>0</v>
      </c>
      <c r="DQ216" s="51">
        <f t="shared" si="630"/>
        <v>0</v>
      </c>
      <c r="DR216" s="51">
        <f t="shared" si="630"/>
        <v>0</v>
      </c>
      <c r="DS216" s="51">
        <f t="shared" si="630"/>
        <v>0</v>
      </c>
      <c r="DT216" s="51">
        <f t="shared" si="630"/>
        <v>0</v>
      </c>
      <c r="DU216" s="51">
        <f t="shared" si="630"/>
        <v>0</v>
      </c>
      <c r="DV216" s="51">
        <f t="shared" si="630"/>
        <v>0</v>
      </c>
      <c r="DW216" s="51">
        <f t="shared" si="630"/>
        <v>0</v>
      </c>
      <c r="DX216" s="51">
        <f t="shared" si="630"/>
        <v>0</v>
      </c>
      <c r="DY216" s="51">
        <f t="shared" si="630"/>
        <v>0</v>
      </c>
      <c r="DZ216" s="51">
        <f t="shared" si="630"/>
        <v>0</v>
      </c>
      <c r="EA216" s="51">
        <f t="shared" si="630"/>
        <v>0</v>
      </c>
      <c r="EB216" s="51">
        <f t="shared" si="630"/>
        <v>0</v>
      </c>
      <c r="EC216" s="51">
        <f t="shared" si="630"/>
        <v>0</v>
      </c>
      <c r="ED216" s="51">
        <f t="shared" ref="ED216:GE216" si="631">SUM(ED217:ED220)</f>
        <v>0</v>
      </c>
      <c r="EE216" s="51">
        <f t="shared" si="631"/>
        <v>0</v>
      </c>
      <c r="EF216" s="51">
        <f t="shared" si="631"/>
        <v>0</v>
      </c>
      <c r="EG216" s="51">
        <f t="shared" si="631"/>
        <v>0</v>
      </c>
      <c r="EH216" s="51">
        <f t="shared" si="631"/>
        <v>0</v>
      </c>
      <c r="EI216" s="51">
        <f t="shared" si="631"/>
        <v>0</v>
      </c>
      <c r="EJ216" s="51">
        <f t="shared" si="631"/>
        <v>0</v>
      </c>
      <c r="EK216" s="51">
        <f t="shared" si="631"/>
        <v>0</v>
      </c>
      <c r="EL216" s="51">
        <f t="shared" si="631"/>
        <v>0</v>
      </c>
      <c r="EM216" s="51">
        <f t="shared" si="631"/>
        <v>0</v>
      </c>
      <c r="EN216" s="51">
        <f t="shared" si="631"/>
        <v>0</v>
      </c>
      <c r="EO216" s="51">
        <f t="shared" si="631"/>
        <v>0</v>
      </c>
      <c r="EP216" s="51">
        <f t="shared" si="631"/>
        <v>0</v>
      </c>
      <c r="EQ216" s="51">
        <f t="shared" si="631"/>
        <v>0</v>
      </c>
      <c r="ER216" s="51">
        <f t="shared" si="631"/>
        <v>0</v>
      </c>
      <c r="ES216" s="51">
        <f t="shared" si="631"/>
        <v>0</v>
      </c>
      <c r="ET216" s="51">
        <f t="shared" si="631"/>
        <v>0</v>
      </c>
      <c r="EU216" s="51">
        <f t="shared" si="631"/>
        <v>0</v>
      </c>
      <c r="EV216" s="51">
        <f t="shared" si="631"/>
        <v>0</v>
      </c>
      <c r="EW216" s="51">
        <f t="shared" si="631"/>
        <v>0</v>
      </c>
      <c r="EX216" s="51">
        <f t="shared" si="631"/>
        <v>0</v>
      </c>
      <c r="EY216" s="51">
        <f t="shared" si="631"/>
        <v>0</v>
      </c>
      <c r="EZ216" s="51">
        <f t="shared" si="631"/>
        <v>0</v>
      </c>
      <c r="FA216" s="51">
        <f t="shared" si="631"/>
        <v>0</v>
      </c>
      <c r="FB216" s="51">
        <f t="shared" si="631"/>
        <v>0</v>
      </c>
      <c r="FC216" s="51">
        <f t="shared" si="631"/>
        <v>0</v>
      </c>
      <c r="FD216" s="51">
        <f t="shared" si="631"/>
        <v>0</v>
      </c>
      <c r="FE216" s="51">
        <f t="shared" si="631"/>
        <v>0</v>
      </c>
      <c r="FF216" s="51">
        <f t="shared" si="631"/>
        <v>0</v>
      </c>
      <c r="FG216" s="51">
        <f t="shared" si="631"/>
        <v>0</v>
      </c>
      <c r="FH216" s="51">
        <f t="shared" si="631"/>
        <v>0</v>
      </c>
      <c r="FI216" s="51">
        <f t="shared" si="631"/>
        <v>0</v>
      </c>
      <c r="FJ216" s="51">
        <f t="shared" si="631"/>
        <v>0</v>
      </c>
      <c r="FK216" s="51">
        <f t="shared" si="631"/>
        <v>0</v>
      </c>
      <c r="FL216" s="51">
        <f t="shared" si="631"/>
        <v>0</v>
      </c>
      <c r="FM216" s="51">
        <f t="shared" si="631"/>
        <v>0</v>
      </c>
      <c r="FN216" s="51">
        <f t="shared" si="631"/>
        <v>0</v>
      </c>
      <c r="FO216" s="51">
        <f t="shared" si="631"/>
        <v>0</v>
      </c>
      <c r="FP216" s="51">
        <f t="shared" si="631"/>
        <v>0</v>
      </c>
      <c r="FQ216" s="51">
        <f t="shared" si="631"/>
        <v>0</v>
      </c>
      <c r="FR216" s="51">
        <f t="shared" si="631"/>
        <v>0</v>
      </c>
      <c r="FS216" s="51">
        <f t="shared" si="631"/>
        <v>0</v>
      </c>
      <c r="FT216" s="51">
        <f t="shared" si="631"/>
        <v>0</v>
      </c>
      <c r="FU216" s="51">
        <f t="shared" si="631"/>
        <v>0</v>
      </c>
      <c r="FV216" s="51">
        <f t="shared" si="631"/>
        <v>0</v>
      </c>
      <c r="FW216" s="51">
        <f t="shared" si="631"/>
        <v>0</v>
      </c>
      <c r="FX216" s="51">
        <f t="shared" si="631"/>
        <v>0</v>
      </c>
      <c r="FY216" s="51">
        <f t="shared" si="631"/>
        <v>0</v>
      </c>
      <c r="FZ216" s="51">
        <f t="shared" si="631"/>
        <v>0</v>
      </c>
      <c r="GA216" s="51">
        <f t="shared" si="631"/>
        <v>0</v>
      </c>
      <c r="GB216" s="51">
        <f t="shared" si="631"/>
        <v>0</v>
      </c>
      <c r="GC216" s="51">
        <f t="shared" si="631"/>
        <v>0</v>
      </c>
      <c r="GD216" s="51">
        <f t="shared" si="631"/>
        <v>0</v>
      </c>
      <c r="GE216" s="51">
        <f t="shared" si="631"/>
        <v>0</v>
      </c>
    </row>
    <row r="217" spans="1:187" s="93" customFormat="1" ht="21" customHeight="1" outlineLevel="1">
      <c r="A217" s="43" t="str">
        <f>目录及说明!$C$3</f>
        <v>XX地区</v>
      </c>
      <c r="B217" s="43" t="str">
        <f>目录及说明!$C$4</f>
        <v>XX项目</v>
      </c>
      <c r="C217" s="94" t="str">
        <f>C7</f>
        <v>类别1</v>
      </c>
      <c r="D217" s="853"/>
      <c r="E217" s="125">
        <f t="shared" ref="E217:F220" si="632">E7*E157</f>
        <v>0</v>
      </c>
      <c r="F217" s="125">
        <f t="shared" si="632"/>
        <v>0</v>
      </c>
      <c r="G217" s="125">
        <f t="shared" ref="G217:BR217" si="633">G7*G157</f>
        <v>0</v>
      </c>
      <c r="H217" s="125">
        <f t="shared" si="633"/>
        <v>0</v>
      </c>
      <c r="I217" s="125">
        <f t="shared" si="633"/>
        <v>0</v>
      </c>
      <c r="J217" s="125">
        <f t="shared" si="633"/>
        <v>0</v>
      </c>
      <c r="K217" s="125">
        <f t="shared" si="633"/>
        <v>0</v>
      </c>
      <c r="L217" s="125">
        <f t="shared" si="633"/>
        <v>0</v>
      </c>
      <c r="M217" s="125">
        <f t="shared" si="633"/>
        <v>0</v>
      </c>
      <c r="N217" s="125">
        <f t="shared" si="633"/>
        <v>0</v>
      </c>
      <c r="O217" s="125">
        <f t="shared" si="633"/>
        <v>0</v>
      </c>
      <c r="P217" s="125">
        <f t="shared" si="633"/>
        <v>0</v>
      </c>
      <c r="Q217" s="125">
        <f t="shared" si="633"/>
        <v>0</v>
      </c>
      <c r="R217" s="125">
        <f t="shared" si="633"/>
        <v>0</v>
      </c>
      <c r="S217" s="125">
        <f t="shared" si="633"/>
        <v>0</v>
      </c>
      <c r="T217" s="125">
        <f t="shared" si="633"/>
        <v>0</v>
      </c>
      <c r="U217" s="125">
        <f t="shared" si="633"/>
        <v>0</v>
      </c>
      <c r="V217" s="125">
        <f t="shared" si="633"/>
        <v>0</v>
      </c>
      <c r="W217" s="125">
        <f t="shared" si="633"/>
        <v>0</v>
      </c>
      <c r="X217" s="125">
        <f t="shared" si="633"/>
        <v>0</v>
      </c>
      <c r="Y217" s="125">
        <f t="shared" si="633"/>
        <v>0</v>
      </c>
      <c r="Z217" s="125">
        <f t="shared" si="633"/>
        <v>0</v>
      </c>
      <c r="AA217" s="125">
        <f t="shared" si="633"/>
        <v>0</v>
      </c>
      <c r="AB217" s="125">
        <f t="shared" si="633"/>
        <v>0</v>
      </c>
      <c r="AC217" s="125">
        <f t="shared" si="633"/>
        <v>0</v>
      </c>
      <c r="AD217" s="125">
        <f t="shared" si="633"/>
        <v>0</v>
      </c>
      <c r="AE217" s="125">
        <f t="shared" si="633"/>
        <v>0</v>
      </c>
      <c r="AF217" s="125">
        <f t="shared" si="633"/>
        <v>0</v>
      </c>
      <c r="AG217" s="125">
        <f t="shared" si="633"/>
        <v>0</v>
      </c>
      <c r="AH217" s="125">
        <f t="shared" si="633"/>
        <v>0</v>
      </c>
      <c r="AI217" s="125">
        <f t="shared" si="633"/>
        <v>0</v>
      </c>
      <c r="AJ217" s="125">
        <f t="shared" si="633"/>
        <v>0</v>
      </c>
      <c r="AK217" s="125">
        <f t="shared" si="633"/>
        <v>0</v>
      </c>
      <c r="AL217" s="125">
        <f t="shared" si="633"/>
        <v>0</v>
      </c>
      <c r="AM217" s="125">
        <f t="shared" si="633"/>
        <v>0</v>
      </c>
      <c r="AN217" s="125">
        <f t="shared" si="633"/>
        <v>0</v>
      </c>
      <c r="AO217" s="125">
        <f t="shared" si="633"/>
        <v>0</v>
      </c>
      <c r="AP217" s="125">
        <f t="shared" si="633"/>
        <v>0</v>
      </c>
      <c r="AQ217" s="125">
        <f t="shared" si="633"/>
        <v>0</v>
      </c>
      <c r="AR217" s="125">
        <f t="shared" si="633"/>
        <v>0</v>
      </c>
      <c r="AS217" s="125">
        <f t="shared" si="633"/>
        <v>0</v>
      </c>
      <c r="AT217" s="125">
        <f t="shared" si="633"/>
        <v>0</v>
      </c>
      <c r="AU217" s="125">
        <f t="shared" si="633"/>
        <v>0</v>
      </c>
      <c r="AV217" s="125">
        <f t="shared" si="633"/>
        <v>0</v>
      </c>
      <c r="AW217" s="125">
        <f t="shared" si="633"/>
        <v>0</v>
      </c>
      <c r="AX217" s="125">
        <f t="shared" si="633"/>
        <v>0</v>
      </c>
      <c r="AY217" s="125">
        <f t="shared" si="633"/>
        <v>0</v>
      </c>
      <c r="AZ217" s="125">
        <f t="shared" si="633"/>
        <v>0</v>
      </c>
      <c r="BA217" s="125">
        <f t="shared" si="633"/>
        <v>0</v>
      </c>
      <c r="BB217" s="125">
        <f t="shared" si="633"/>
        <v>0</v>
      </c>
      <c r="BC217" s="125">
        <f t="shared" si="633"/>
        <v>0</v>
      </c>
      <c r="BD217" s="125">
        <f t="shared" si="633"/>
        <v>0</v>
      </c>
      <c r="BE217" s="125">
        <f t="shared" si="633"/>
        <v>0</v>
      </c>
      <c r="BF217" s="125">
        <f t="shared" si="633"/>
        <v>0</v>
      </c>
      <c r="BG217" s="125">
        <f t="shared" si="633"/>
        <v>0</v>
      </c>
      <c r="BH217" s="125">
        <f t="shared" si="633"/>
        <v>0</v>
      </c>
      <c r="BI217" s="125">
        <f t="shared" si="633"/>
        <v>0</v>
      </c>
      <c r="BJ217" s="125">
        <f t="shared" si="633"/>
        <v>0</v>
      </c>
      <c r="BK217" s="125">
        <f t="shared" si="633"/>
        <v>0</v>
      </c>
      <c r="BL217" s="125">
        <f t="shared" si="633"/>
        <v>0</v>
      </c>
      <c r="BM217" s="125">
        <f t="shared" si="633"/>
        <v>0</v>
      </c>
      <c r="BN217" s="125">
        <f t="shared" si="633"/>
        <v>0</v>
      </c>
      <c r="BO217" s="125">
        <f t="shared" si="633"/>
        <v>0</v>
      </c>
      <c r="BP217" s="125">
        <f t="shared" si="633"/>
        <v>0</v>
      </c>
      <c r="BQ217" s="125">
        <f t="shared" si="633"/>
        <v>0</v>
      </c>
      <c r="BR217" s="125">
        <f t="shared" si="633"/>
        <v>0</v>
      </c>
      <c r="BS217" s="125">
        <f t="shared" ref="BS217:ED217" si="634">BS7*BS157</f>
        <v>0</v>
      </c>
      <c r="BT217" s="125">
        <f t="shared" si="634"/>
        <v>0</v>
      </c>
      <c r="BU217" s="125">
        <f t="shared" si="634"/>
        <v>0</v>
      </c>
      <c r="BV217" s="125">
        <f t="shared" si="634"/>
        <v>0</v>
      </c>
      <c r="BW217" s="125">
        <f t="shared" si="634"/>
        <v>0</v>
      </c>
      <c r="BX217" s="125">
        <f t="shared" si="634"/>
        <v>0</v>
      </c>
      <c r="BY217" s="125">
        <f t="shared" si="634"/>
        <v>0</v>
      </c>
      <c r="BZ217" s="125">
        <f t="shared" si="634"/>
        <v>0</v>
      </c>
      <c r="CA217" s="125">
        <f t="shared" si="634"/>
        <v>0</v>
      </c>
      <c r="CB217" s="125">
        <f t="shared" si="634"/>
        <v>0</v>
      </c>
      <c r="CC217" s="125">
        <f t="shared" si="634"/>
        <v>0</v>
      </c>
      <c r="CD217" s="125">
        <f t="shared" si="634"/>
        <v>0</v>
      </c>
      <c r="CE217" s="125">
        <f t="shared" si="634"/>
        <v>0</v>
      </c>
      <c r="CF217" s="125">
        <f t="shared" si="634"/>
        <v>0</v>
      </c>
      <c r="CG217" s="125">
        <f t="shared" si="634"/>
        <v>0</v>
      </c>
      <c r="CH217" s="125">
        <f t="shared" si="634"/>
        <v>0</v>
      </c>
      <c r="CI217" s="125">
        <f t="shared" si="634"/>
        <v>0</v>
      </c>
      <c r="CJ217" s="125">
        <f t="shared" si="634"/>
        <v>0</v>
      </c>
      <c r="CK217" s="125">
        <f t="shared" si="634"/>
        <v>0</v>
      </c>
      <c r="CL217" s="125">
        <f t="shared" si="634"/>
        <v>0</v>
      </c>
      <c r="CM217" s="125">
        <f t="shared" si="634"/>
        <v>0</v>
      </c>
      <c r="CN217" s="125">
        <f t="shared" si="634"/>
        <v>0</v>
      </c>
      <c r="CO217" s="125">
        <f t="shared" si="634"/>
        <v>0</v>
      </c>
      <c r="CP217" s="125">
        <f t="shared" si="634"/>
        <v>0</v>
      </c>
      <c r="CQ217" s="125">
        <f t="shared" si="634"/>
        <v>0</v>
      </c>
      <c r="CR217" s="125">
        <f t="shared" si="634"/>
        <v>0</v>
      </c>
      <c r="CS217" s="125">
        <f t="shared" si="634"/>
        <v>0</v>
      </c>
      <c r="CT217" s="125">
        <f t="shared" si="634"/>
        <v>0</v>
      </c>
      <c r="CU217" s="125">
        <f t="shared" si="634"/>
        <v>0</v>
      </c>
      <c r="CV217" s="125">
        <f t="shared" si="634"/>
        <v>0</v>
      </c>
      <c r="CW217" s="125">
        <f t="shared" si="634"/>
        <v>0</v>
      </c>
      <c r="CX217" s="125">
        <f t="shared" si="634"/>
        <v>0</v>
      </c>
      <c r="CY217" s="125">
        <f t="shared" si="634"/>
        <v>0</v>
      </c>
      <c r="CZ217" s="125">
        <f t="shared" si="634"/>
        <v>0</v>
      </c>
      <c r="DA217" s="125">
        <f t="shared" si="634"/>
        <v>0</v>
      </c>
      <c r="DB217" s="125">
        <f t="shared" si="634"/>
        <v>0</v>
      </c>
      <c r="DC217" s="125">
        <f t="shared" si="634"/>
        <v>0</v>
      </c>
      <c r="DD217" s="125">
        <f t="shared" si="634"/>
        <v>0</v>
      </c>
      <c r="DE217" s="125">
        <f t="shared" si="634"/>
        <v>0</v>
      </c>
      <c r="DF217" s="125">
        <f t="shared" si="634"/>
        <v>0</v>
      </c>
      <c r="DG217" s="125">
        <f t="shared" si="634"/>
        <v>0</v>
      </c>
      <c r="DH217" s="125">
        <f t="shared" si="634"/>
        <v>0</v>
      </c>
      <c r="DI217" s="125">
        <f t="shared" si="634"/>
        <v>0</v>
      </c>
      <c r="DJ217" s="125">
        <f t="shared" si="634"/>
        <v>0</v>
      </c>
      <c r="DK217" s="125">
        <f t="shared" si="634"/>
        <v>0</v>
      </c>
      <c r="DL217" s="125">
        <f t="shared" si="634"/>
        <v>0</v>
      </c>
      <c r="DM217" s="125">
        <f t="shared" si="634"/>
        <v>0</v>
      </c>
      <c r="DN217" s="125">
        <f t="shared" si="634"/>
        <v>0</v>
      </c>
      <c r="DO217" s="125">
        <f t="shared" si="634"/>
        <v>0</v>
      </c>
      <c r="DP217" s="125">
        <f t="shared" si="634"/>
        <v>0</v>
      </c>
      <c r="DQ217" s="125">
        <f t="shared" si="634"/>
        <v>0</v>
      </c>
      <c r="DR217" s="125">
        <f t="shared" si="634"/>
        <v>0</v>
      </c>
      <c r="DS217" s="125">
        <f t="shared" si="634"/>
        <v>0</v>
      </c>
      <c r="DT217" s="125">
        <f t="shared" si="634"/>
        <v>0</v>
      </c>
      <c r="DU217" s="125">
        <f t="shared" si="634"/>
        <v>0</v>
      </c>
      <c r="DV217" s="125">
        <f t="shared" si="634"/>
        <v>0</v>
      </c>
      <c r="DW217" s="125">
        <f t="shared" si="634"/>
        <v>0</v>
      </c>
      <c r="DX217" s="125">
        <f t="shared" si="634"/>
        <v>0</v>
      </c>
      <c r="DY217" s="125">
        <f t="shared" si="634"/>
        <v>0</v>
      </c>
      <c r="DZ217" s="125">
        <f t="shared" si="634"/>
        <v>0</v>
      </c>
      <c r="EA217" s="125">
        <f t="shared" si="634"/>
        <v>0</v>
      </c>
      <c r="EB217" s="125">
        <f t="shared" si="634"/>
        <v>0</v>
      </c>
      <c r="EC217" s="125">
        <f t="shared" si="634"/>
        <v>0</v>
      </c>
      <c r="ED217" s="125">
        <f t="shared" si="634"/>
        <v>0</v>
      </c>
      <c r="EE217" s="125">
        <f t="shared" ref="EE217:GE217" si="635">EE7*EE157</f>
        <v>0</v>
      </c>
      <c r="EF217" s="125">
        <f t="shared" si="635"/>
        <v>0</v>
      </c>
      <c r="EG217" s="125">
        <f t="shared" si="635"/>
        <v>0</v>
      </c>
      <c r="EH217" s="125">
        <f t="shared" si="635"/>
        <v>0</v>
      </c>
      <c r="EI217" s="125">
        <f t="shared" si="635"/>
        <v>0</v>
      </c>
      <c r="EJ217" s="125">
        <f t="shared" si="635"/>
        <v>0</v>
      </c>
      <c r="EK217" s="125">
        <f t="shared" si="635"/>
        <v>0</v>
      </c>
      <c r="EL217" s="125">
        <f t="shared" si="635"/>
        <v>0</v>
      </c>
      <c r="EM217" s="125">
        <f t="shared" si="635"/>
        <v>0</v>
      </c>
      <c r="EN217" s="125">
        <f t="shared" si="635"/>
        <v>0</v>
      </c>
      <c r="EO217" s="125">
        <f t="shared" si="635"/>
        <v>0</v>
      </c>
      <c r="EP217" s="125">
        <f t="shared" si="635"/>
        <v>0</v>
      </c>
      <c r="EQ217" s="125">
        <f t="shared" si="635"/>
        <v>0</v>
      </c>
      <c r="ER217" s="125">
        <f t="shared" si="635"/>
        <v>0</v>
      </c>
      <c r="ES217" s="125">
        <f t="shared" si="635"/>
        <v>0</v>
      </c>
      <c r="ET217" s="125">
        <f t="shared" si="635"/>
        <v>0</v>
      </c>
      <c r="EU217" s="125">
        <f t="shared" si="635"/>
        <v>0</v>
      </c>
      <c r="EV217" s="125">
        <f t="shared" si="635"/>
        <v>0</v>
      </c>
      <c r="EW217" s="125">
        <f t="shared" si="635"/>
        <v>0</v>
      </c>
      <c r="EX217" s="125">
        <f t="shared" si="635"/>
        <v>0</v>
      </c>
      <c r="EY217" s="125">
        <f t="shared" si="635"/>
        <v>0</v>
      </c>
      <c r="EZ217" s="125">
        <f t="shared" si="635"/>
        <v>0</v>
      </c>
      <c r="FA217" s="125">
        <f t="shared" si="635"/>
        <v>0</v>
      </c>
      <c r="FB217" s="125">
        <f t="shared" si="635"/>
        <v>0</v>
      </c>
      <c r="FC217" s="125">
        <f t="shared" si="635"/>
        <v>0</v>
      </c>
      <c r="FD217" s="125">
        <f t="shared" si="635"/>
        <v>0</v>
      </c>
      <c r="FE217" s="125">
        <f t="shared" si="635"/>
        <v>0</v>
      </c>
      <c r="FF217" s="125">
        <f t="shared" si="635"/>
        <v>0</v>
      </c>
      <c r="FG217" s="125">
        <f t="shared" si="635"/>
        <v>0</v>
      </c>
      <c r="FH217" s="125">
        <f t="shared" si="635"/>
        <v>0</v>
      </c>
      <c r="FI217" s="125">
        <f t="shared" si="635"/>
        <v>0</v>
      </c>
      <c r="FJ217" s="125">
        <f t="shared" si="635"/>
        <v>0</v>
      </c>
      <c r="FK217" s="125">
        <f t="shared" si="635"/>
        <v>0</v>
      </c>
      <c r="FL217" s="125">
        <f t="shared" si="635"/>
        <v>0</v>
      </c>
      <c r="FM217" s="125">
        <f t="shared" si="635"/>
        <v>0</v>
      </c>
      <c r="FN217" s="125">
        <f t="shared" si="635"/>
        <v>0</v>
      </c>
      <c r="FO217" s="125">
        <f t="shared" si="635"/>
        <v>0</v>
      </c>
      <c r="FP217" s="125">
        <f t="shared" si="635"/>
        <v>0</v>
      </c>
      <c r="FQ217" s="125">
        <f t="shared" si="635"/>
        <v>0</v>
      </c>
      <c r="FR217" s="125">
        <f t="shared" si="635"/>
        <v>0</v>
      </c>
      <c r="FS217" s="125">
        <f t="shared" si="635"/>
        <v>0</v>
      </c>
      <c r="FT217" s="125">
        <f t="shared" si="635"/>
        <v>0</v>
      </c>
      <c r="FU217" s="125">
        <f t="shared" si="635"/>
        <v>0</v>
      </c>
      <c r="FV217" s="125">
        <f t="shared" si="635"/>
        <v>0</v>
      </c>
      <c r="FW217" s="125">
        <f t="shared" si="635"/>
        <v>0</v>
      </c>
      <c r="FX217" s="125">
        <f t="shared" si="635"/>
        <v>0</v>
      </c>
      <c r="FY217" s="125">
        <f t="shared" si="635"/>
        <v>0</v>
      </c>
      <c r="FZ217" s="125">
        <f t="shared" si="635"/>
        <v>0</v>
      </c>
      <c r="GA217" s="125">
        <f t="shared" si="635"/>
        <v>0</v>
      </c>
      <c r="GB217" s="125">
        <f t="shared" si="635"/>
        <v>0</v>
      </c>
      <c r="GC217" s="125">
        <f t="shared" si="635"/>
        <v>0</v>
      </c>
      <c r="GD217" s="125">
        <f t="shared" si="635"/>
        <v>0</v>
      </c>
      <c r="GE217" s="125">
        <f t="shared" si="635"/>
        <v>0</v>
      </c>
    </row>
    <row r="218" spans="1:187" s="93" customFormat="1" ht="21" customHeight="1" outlineLevel="1">
      <c r="A218" s="43" t="str">
        <f>目录及说明!$C$3</f>
        <v>XX地区</v>
      </c>
      <c r="B218" s="43" t="str">
        <f>目录及说明!$C$4</f>
        <v>XX项目</v>
      </c>
      <c r="C218" s="94" t="str">
        <f t="shared" ref="C218:C220" si="636">C8</f>
        <v>类别2</v>
      </c>
      <c r="D218" s="853"/>
      <c r="E218" s="125">
        <f t="shared" si="632"/>
        <v>0</v>
      </c>
      <c r="F218" s="125">
        <f t="shared" si="632"/>
        <v>0</v>
      </c>
      <c r="G218" s="125">
        <f t="shared" ref="G218:BR218" si="637">G8*G158</f>
        <v>0</v>
      </c>
      <c r="H218" s="125">
        <f t="shared" si="637"/>
        <v>0</v>
      </c>
      <c r="I218" s="125">
        <f t="shared" si="637"/>
        <v>0</v>
      </c>
      <c r="J218" s="125">
        <f t="shared" si="637"/>
        <v>0</v>
      </c>
      <c r="K218" s="125">
        <f t="shared" si="637"/>
        <v>0</v>
      </c>
      <c r="L218" s="125">
        <f t="shared" si="637"/>
        <v>0</v>
      </c>
      <c r="M218" s="125">
        <f t="shared" si="637"/>
        <v>0</v>
      </c>
      <c r="N218" s="125">
        <f t="shared" si="637"/>
        <v>0</v>
      </c>
      <c r="O218" s="125">
        <f t="shared" si="637"/>
        <v>0</v>
      </c>
      <c r="P218" s="125">
        <f t="shared" si="637"/>
        <v>0</v>
      </c>
      <c r="Q218" s="125">
        <f t="shared" si="637"/>
        <v>0</v>
      </c>
      <c r="R218" s="125">
        <f t="shared" si="637"/>
        <v>0</v>
      </c>
      <c r="S218" s="125">
        <f t="shared" si="637"/>
        <v>0</v>
      </c>
      <c r="T218" s="125">
        <f t="shared" si="637"/>
        <v>0</v>
      </c>
      <c r="U218" s="125">
        <f t="shared" si="637"/>
        <v>0</v>
      </c>
      <c r="V218" s="125">
        <f t="shared" si="637"/>
        <v>0</v>
      </c>
      <c r="W218" s="125">
        <f t="shared" si="637"/>
        <v>0</v>
      </c>
      <c r="X218" s="125">
        <f t="shared" si="637"/>
        <v>0</v>
      </c>
      <c r="Y218" s="125">
        <f t="shared" si="637"/>
        <v>0</v>
      </c>
      <c r="Z218" s="125">
        <f t="shared" si="637"/>
        <v>0</v>
      </c>
      <c r="AA218" s="125">
        <f t="shared" si="637"/>
        <v>0</v>
      </c>
      <c r="AB218" s="125">
        <f t="shared" si="637"/>
        <v>0</v>
      </c>
      <c r="AC218" s="125">
        <f t="shared" si="637"/>
        <v>0</v>
      </c>
      <c r="AD218" s="125">
        <f t="shared" si="637"/>
        <v>0</v>
      </c>
      <c r="AE218" s="125">
        <f t="shared" si="637"/>
        <v>0</v>
      </c>
      <c r="AF218" s="125">
        <f t="shared" si="637"/>
        <v>0</v>
      </c>
      <c r="AG218" s="125">
        <f t="shared" si="637"/>
        <v>0</v>
      </c>
      <c r="AH218" s="125">
        <f t="shared" si="637"/>
        <v>0</v>
      </c>
      <c r="AI218" s="125">
        <f t="shared" si="637"/>
        <v>0</v>
      </c>
      <c r="AJ218" s="125">
        <f t="shared" si="637"/>
        <v>0</v>
      </c>
      <c r="AK218" s="125">
        <f t="shared" si="637"/>
        <v>0</v>
      </c>
      <c r="AL218" s="125">
        <f t="shared" si="637"/>
        <v>0</v>
      </c>
      <c r="AM218" s="125">
        <f t="shared" si="637"/>
        <v>0</v>
      </c>
      <c r="AN218" s="125">
        <f t="shared" si="637"/>
        <v>0</v>
      </c>
      <c r="AO218" s="125">
        <f t="shared" si="637"/>
        <v>0</v>
      </c>
      <c r="AP218" s="125">
        <f t="shared" si="637"/>
        <v>0</v>
      </c>
      <c r="AQ218" s="125">
        <f t="shared" si="637"/>
        <v>0</v>
      </c>
      <c r="AR218" s="125">
        <f t="shared" si="637"/>
        <v>0</v>
      </c>
      <c r="AS218" s="125">
        <f t="shared" si="637"/>
        <v>0</v>
      </c>
      <c r="AT218" s="125">
        <f t="shared" si="637"/>
        <v>0</v>
      </c>
      <c r="AU218" s="125">
        <f t="shared" si="637"/>
        <v>0</v>
      </c>
      <c r="AV218" s="125">
        <f t="shared" si="637"/>
        <v>0</v>
      </c>
      <c r="AW218" s="125">
        <f t="shared" si="637"/>
        <v>0</v>
      </c>
      <c r="AX218" s="125">
        <f t="shared" si="637"/>
        <v>0</v>
      </c>
      <c r="AY218" s="125">
        <f t="shared" si="637"/>
        <v>0</v>
      </c>
      <c r="AZ218" s="125">
        <f t="shared" si="637"/>
        <v>0</v>
      </c>
      <c r="BA218" s="125">
        <f t="shared" si="637"/>
        <v>0</v>
      </c>
      <c r="BB218" s="125">
        <f t="shared" si="637"/>
        <v>0</v>
      </c>
      <c r="BC218" s="125">
        <f t="shared" si="637"/>
        <v>0</v>
      </c>
      <c r="BD218" s="125">
        <f t="shared" si="637"/>
        <v>0</v>
      </c>
      <c r="BE218" s="125">
        <f t="shared" si="637"/>
        <v>0</v>
      </c>
      <c r="BF218" s="125">
        <f t="shared" si="637"/>
        <v>0</v>
      </c>
      <c r="BG218" s="125">
        <f t="shared" si="637"/>
        <v>0</v>
      </c>
      <c r="BH218" s="125">
        <f t="shared" si="637"/>
        <v>0</v>
      </c>
      <c r="BI218" s="125">
        <f t="shared" si="637"/>
        <v>0</v>
      </c>
      <c r="BJ218" s="125">
        <f t="shared" si="637"/>
        <v>0</v>
      </c>
      <c r="BK218" s="125">
        <f t="shared" si="637"/>
        <v>0</v>
      </c>
      <c r="BL218" s="125">
        <f t="shared" si="637"/>
        <v>0</v>
      </c>
      <c r="BM218" s="125">
        <f t="shared" si="637"/>
        <v>0</v>
      </c>
      <c r="BN218" s="125">
        <f t="shared" si="637"/>
        <v>0</v>
      </c>
      <c r="BO218" s="125">
        <f t="shared" si="637"/>
        <v>0</v>
      </c>
      <c r="BP218" s="125">
        <f t="shared" si="637"/>
        <v>0</v>
      </c>
      <c r="BQ218" s="125">
        <f t="shared" si="637"/>
        <v>0</v>
      </c>
      <c r="BR218" s="125">
        <f t="shared" si="637"/>
        <v>0</v>
      </c>
      <c r="BS218" s="125">
        <f t="shared" ref="BS218:ED218" si="638">BS8*BS158</f>
        <v>0</v>
      </c>
      <c r="BT218" s="125">
        <f t="shared" si="638"/>
        <v>0</v>
      </c>
      <c r="BU218" s="125">
        <f t="shared" si="638"/>
        <v>0</v>
      </c>
      <c r="BV218" s="125">
        <f t="shared" si="638"/>
        <v>0</v>
      </c>
      <c r="BW218" s="125">
        <f t="shared" si="638"/>
        <v>0</v>
      </c>
      <c r="BX218" s="125">
        <f t="shared" si="638"/>
        <v>0</v>
      </c>
      <c r="BY218" s="125">
        <f t="shared" si="638"/>
        <v>0</v>
      </c>
      <c r="BZ218" s="125">
        <f t="shared" si="638"/>
        <v>0</v>
      </c>
      <c r="CA218" s="125">
        <f t="shared" si="638"/>
        <v>0</v>
      </c>
      <c r="CB218" s="125">
        <f t="shared" si="638"/>
        <v>0</v>
      </c>
      <c r="CC218" s="125">
        <f t="shared" si="638"/>
        <v>0</v>
      </c>
      <c r="CD218" s="125">
        <f t="shared" si="638"/>
        <v>0</v>
      </c>
      <c r="CE218" s="125">
        <f t="shared" si="638"/>
        <v>0</v>
      </c>
      <c r="CF218" s="125">
        <f t="shared" si="638"/>
        <v>0</v>
      </c>
      <c r="CG218" s="125">
        <f t="shared" si="638"/>
        <v>0</v>
      </c>
      <c r="CH218" s="125">
        <f t="shared" si="638"/>
        <v>0</v>
      </c>
      <c r="CI218" s="125">
        <f t="shared" si="638"/>
        <v>0</v>
      </c>
      <c r="CJ218" s="125">
        <f t="shared" si="638"/>
        <v>0</v>
      </c>
      <c r="CK218" s="125">
        <f t="shared" si="638"/>
        <v>0</v>
      </c>
      <c r="CL218" s="125">
        <f t="shared" si="638"/>
        <v>0</v>
      </c>
      <c r="CM218" s="125">
        <f t="shared" si="638"/>
        <v>0</v>
      </c>
      <c r="CN218" s="125">
        <f t="shared" si="638"/>
        <v>0</v>
      </c>
      <c r="CO218" s="125">
        <f t="shared" si="638"/>
        <v>0</v>
      </c>
      <c r="CP218" s="125">
        <f t="shared" si="638"/>
        <v>0</v>
      </c>
      <c r="CQ218" s="125">
        <f t="shared" si="638"/>
        <v>0</v>
      </c>
      <c r="CR218" s="125">
        <f t="shared" si="638"/>
        <v>0</v>
      </c>
      <c r="CS218" s="125">
        <f t="shared" si="638"/>
        <v>0</v>
      </c>
      <c r="CT218" s="125">
        <f t="shared" si="638"/>
        <v>0</v>
      </c>
      <c r="CU218" s="125">
        <f t="shared" si="638"/>
        <v>0</v>
      </c>
      <c r="CV218" s="125">
        <f t="shared" si="638"/>
        <v>0</v>
      </c>
      <c r="CW218" s="125">
        <f t="shared" si="638"/>
        <v>0</v>
      </c>
      <c r="CX218" s="125">
        <f t="shared" si="638"/>
        <v>0</v>
      </c>
      <c r="CY218" s="125">
        <f t="shared" si="638"/>
        <v>0</v>
      </c>
      <c r="CZ218" s="125">
        <f t="shared" si="638"/>
        <v>0</v>
      </c>
      <c r="DA218" s="125">
        <f t="shared" si="638"/>
        <v>0</v>
      </c>
      <c r="DB218" s="125">
        <f t="shared" si="638"/>
        <v>0</v>
      </c>
      <c r="DC218" s="125">
        <f t="shared" si="638"/>
        <v>0</v>
      </c>
      <c r="DD218" s="125">
        <f t="shared" si="638"/>
        <v>0</v>
      </c>
      <c r="DE218" s="125">
        <f t="shared" si="638"/>
        <v>0</v>
      </c>
      <c r="DF218" s="125">
        <f t="shared" si="638"/>
        <v>0</v>
      </c>
      <c r="DG218" s="125">
        <f t="shared" si="638"/>
        <v>0</v>
      </c>
      <c r="DH218" s="125">
        <f t="shared" si="638"/>
        <v>0</v>
      </c>
      <c r="DI218" s="125">
        <f t="shared" si="638"/>
        <v>0</v>
      </c>
      <c r="DJ218" s="125">
        <f t="shared" si="638"/>
        <v>0</v>
      </c>
      <c r="DK218" s="125">
        <f t="shared" si="638"/>
        <v>0</v>
      </c>
      <c r="DL218" s="125">
        <f t="shared" si="638"/>
        <v>0</v>
      </c>
      <c r="DM218" s="125">
        <f t="shared" si="638"/>
        <v>0</v>
      </c>
      <c r="DN218" s="125">
        <f t="shared" si="638"/>
        <v>0</v>
      </c>
      <c r="DO218" s="125">
        <f t="shared" si="638"/>
        <v>0</v>
      </c>
      <c r="DP218" s="125">
        <f t="shared" si="638"/>
        <v>0</v>
      </c>
      <c r="DQ218" s="125">
        <f t="shared" si="638"/>
        <v>0</v>
      </c>
      <c r="DR218" s="125">
        <f t="shared" si="638"/>
        <v>0</v>
      </c>
      <c r="DS218" s="125">
        <f t="shared" si="638"/>
        <v>0</v>
      </c>
      <c r="DT218" s="125">
        <f t="shared" si="638"/>
        <v>0</v>
      </c>
      <c r="DU218" s="125">
        <f t="shared" si="638"/>
        <v>0</v>
      </c>
      <c r="DV218" s="125">
        <f t="shared" si="638"/>
        <v>0</v>
      </c>
      <c r="DW218" s="125">
        <f t="shared" si="638"/>
        <v>0</v>
      </c>
      <c r="DX218" s="125">
        <f t="shared" si="638"/>
        <v>0</v>
      </c>
      <c r="DY218" s="125">
        <f t="shared" si="638"/>
        <v>0</v>
      </c>
      <c r="DZ218" s="125">
        <f t="shared" si="638"/>
        <v>0</v>
      </c>
      <c r="EA218" s="125">
        <f t="shared" si="638"/>
        <v>0</v>
      </c>
      <c r="EB218" s="125">
        <f t="shared" si="638"/>
        <v>0</v>
      </c>
      <c r="EC218" s="125">
        <f t="shared" si="638"/>
        <v>0</v>
      </c>
      <c r="ED218" s="125">
        <f t="shared" si="638"/>
        <v>0</v>
      </c>
      <c r="EE218" s="125">
        <f t="shared" ref="EE218:GE218" si="639">EE8*EE158</f>
        <v>0</v>
      </c>
      <c r="EF218" s="125">
        <f t="shared" si="639"/>
        <v>0</v>
      </c>
      <c r="EG218" s="125">
        <f t="shared" si="639"/>
        <v>0</v>
      </c>
      <c r="EH218" s="125">
        <f t="shared" si="639"/>
        <v>0</v>
      </c>
      <c r="EI218" s="125">
        <f t="shared" si="639"/>
        <v>0</v>
      </c>
      <c r="EJ218" s="125">
        <f t="shared" si="639"/>
        <v>0</v>
      </c>
      <c r="EK218" s="125">
        <f t="shared" si="639"/>
        <v>0</v>
      </c>
      <c r="EL218" s="125">
        <f t="shared" si="639"/>
        <v>0</v>
      </c>
      <c r="EM218" s="125">
        <f t="shared" si="639"/>
        <v>0</v>
      </c>
      <c r="EN218" s="125">
        <f t="shared" si="639"/>
        <v>0</v>
      </c>
      <c r="EO218" s="125">
        <f t="shared" si="639"/>
        <v>0</v>
      </c>
      <c r="EP218" s="125">
        <f t="shared" si="639"/>
        <v>0</v>
      </c>
      <c r="EQ218" s="125">
        <f t="shared" si="639"/>
        <v>0</v>
      </c>
      <c r="ER218" s="125">
        <f t="shared" si="639"/>
        <v>0</v>
      </c>
      <c r="ES218" s="125">
        <f t="shared" si="639"/>
        <v>0</v>
      </c>
      <c r="ET218" s="125">
        <f t="shared" si="639"/>
        <v>0</v>
      </c>
      <c r="EU218" s="125">
        <f t="shared" si="639"/>
        <v>0</v>
      </c>
      <c r="EV218" s="125">
        <f t="shared" si="639"/>
        <v>0</v>
      </c>
      <c r="EW218" s="125">
        <f t="shared" si="639"/>
        <v>0</v>
      </c>
      <c r="EX218" s="125">
        <f t="shared" si="639"/>
        <v>0</v>
      </c>
      <c r="EY218" s="125">
        <f t="shared" si="639"/>
        <v>0</v>
      </c>
      <c r="EZ218" s="125">
        <f t="shared" si="639"/>
        <v>0</v>
      </c>
      <c r="FA218" s="125">
        <f t="shared" si="639"/>
        <v>0</v>
      </c>
      <c r="FB218" s="125">
        <f t="shared" si="639"/>
        <v>0</v>
      </c>
      <c r="FC218" s="125">
        <f t="shared" si="639"/>
        <v>0</v>
      </c>
      <c r="FD218" s="125">
        <f t="shared" si="639"/>
        <v>0</v>
      </c>
      <c r="FE218" s="125">
        <f t="shared" si="639"/>
        <v>0</v>
      </c>
      <c r="FF218" s="125">
        <f t="shared" si="639"/>
        <v>0</v>
      </c>
      <c r="FG218" s="125">
        <f t="shared" si="639"/>
        <v>0</v>
      </c>
      <c r="FH218" s="125">
        <f t="shared" si="639"/>
        <v>0</v>
      </c>
      <c r="FI218" s="125">
        <f t="shared" si="639"/>
        <v>0</v>
      </c>
      <c r="FJ218" s="125">
        <f t="shared" si="639"/>
        <v>0</v>
      </c>
      <c r="FK218" s="125">
        <f t="shared" si="639"/>
        <v>0</v>
      </c>
      <c r="FL218" s="125">
        <f t="shared" si="639"/>
        <v>0</v>
      </c>
      <c r="FM218" s="125">
        <f t="shared" si="639"/>
        <v>0</v>
      </c>
      <c r="FN218" s="125">
        <f t="shared" si="639"/>
        <v>0</v>
      </c>
      <c r="FO218" s="125">
        <f t="shared" si="639"/>
        <v>0</v>
      </c>
      <c r="FP218" s="125">
        <f t="shared" si="639"/>
        <v>0</v>
      </c>
      <c r="FQ218" s="125">
        <f t="shared" si="639"/>
        <v>0</v>
      </c>
      <c r="FR218" s="125">
        <f t="shared" si="639"/>
        <v>0</v>
      </c>
      <c r="FS218" s="125">
        <f t="shared" si="639"/>
        <v>0</v>
      </c>
      <c r="FT218" s="125">
        <f t="shared" si="639"/>
        <v>0</v>
      </c>
      <c r="FU218" s="125">
        <f t="shared" si="639"/>
        <v>0</v>
      </c>
      <c r="FV218" s="125">
        <f t="shared" si="639"/>
        <v>0</v>
      </c>
      <c r="FW218" s="125">
        <f t="shared" si="639"/>
        <v>0</v>
      </c>
      <c r="FX218" s="125">
        <f t="shared" si="639"/>
        <v>0</v>
      </c>
      <c r="FY218" s="125">
        <f t="shared" si="639"/>
        <v>0</v>
      </c>
      <c r="FZ218" s="125">
        <f t="shared" si="639"/>
        <v>0</v>
      </c>
      <c r="GA218" s="125">
        <f t="shared" si="639"/>
        <v>0</v>
      </c>
      <c r="GB218" s="125">
        <f t="shared" si="639"/>
        <v>0</v>
      </c>
      <c r="GC218" s="125">
        <f t="shared" si="639"/>
        <v>0</v>
      </c>
      <c r="GD218" s="125">
        <f t="shared" si="639"/>
        <v>0</v>
      </c>
      <c r="GE218" s="125">
        <f t="shared" si="639"/>
        <v>0</v>
      </c>
    </row>
    <row r="219" spans="1:187" s="93" customFormat="1" ht="21" customHeight="1" outlineLevel="1">
      <c r="A219" s="43" t="str">
        <f>目录及说明!$C$3</f>
        <v>XX地区</v>
      </c>
      <c r="B219" s="43" t="str">
        <f>目录及说明!$C$4</f>
        <v>XX项目</v>
      </c>
      <c r="C219" s="95" t="str">
        <f t="shared" si="636"/>
        <v>类别3</v>
      </c>
      <c r="D219" s="853"/>
      <c r="E219" s="125">
        <f t="shared" si="632"/>
        <v>0</v>
      </c>
      <c r="F219" s="125">
        <f t="shared" si="632"/>
        <v>0</v>
      </c>
      <c r="G219" s="125">
        <f t="shared" ref="G219:BR219" si="640">G9*G159</f>
        <v>0</v>
      </c>
      <c r="H219" s="125">
        <f t="shared" si="640"/>
        <v>0</v>
      </c>
      <c r="I219" s="125">
        <f t="shared" si="640"/>
        <v>0</v>
      </c>
      <c r="J219" s="125">
        <f t="shared" si="640"/>
        <v>0</v>
      </c>
      <c r="K219" s="125">
        <f t="shared" si="640"/>
        <v>0</v>
      </c>
      <c r="L219" s="125">
        <f t="shared" si="640"/>
        <v>0</v>
      </c>
      <c r="M219" s="125">
        <f t="shared" si="640"/>
        <v>0</v>
      </c>
      <c r="N219" s="125">
        <f t="shared" si="640"/>
        <v>0</v>
      </c>
      <c r="O219" s="125">
        <f t="shared" si="640"/>
        <v>0</v>
      </c>
      <c r="P219" s="125">
        <f t="shared" si="640"/>
        <v>0</v>
      </c>
      <c r="Q219" s="125">
        <f t="shared" si="640"/>
        <v>0</v>
      </c>
      <c r="R219" s="125">
        <f t="shared" si="640"/>
        <v>0</v>
      </c>
      <c r="S219" s="125">
        <f t="shared" si="640"/>
        <v>0</v>
      </c>
      <c r="T219" s="125">
        <f t="shared" si="640"/>
        <v>0</v>
      </c>
      <c r="U219" s="125">
        <f t="shared" si="640"/>
        <v>0</v>
      </c>
      <c r="V219" s="125">
        <f t="shared" si="640"/>
        <v>0</v>
      </c>
      <c r="W219" s="125">
        <f t="shared" si="640"/>
        <v>0</v>
      </c>
      <c r="X219" s="125">
        <f t="shared" si="640"/>
        <v>0</v>
      </c>
      <c r="Y219" s="125">
        <f t="shared" si="640"/>
        <v>0</v>
      </c>
      <c r="Z219" s="125">
        <f t="shared" si="640"/>
        <v>0</v>
      </c>
      <c r="AA219" s="125">
        <f t="shared" si="640"/>
        <v>0</v>
      </c>
      <c r="AB219" s="125">
        <f t="shared" si="640"/>
        <v>0</v>
      </c>
      <c r="AC219" s="125">
        <f t="shared" si="640"/>
        <v>0</v>
      </c>
      <c r="AD219" s="125">
        <f t="shared" si="640"/>
        <v>0</v>
      </c>
      <c r="AE219" s="125">
        <f t="shared" si="640"/>
        <v>0</v>
      </c>
      <c r="AF219" s="125">
        <f t="shared" si="640"/>
        <v>0</v>
      </c>
      <c r="AG219" s="125">
        <f t="shared" si="640"/>
        <v>0</v>
      </c>
      <c r="AH219" s="125">
        <f t="shared" si="640"/>
        <v>0</v>
      </c>
      <c r="AI219" s="125">
        <f t="shared" si="640"/>
        <v>0</v>
      </c>
      <c r="AJ219" s="125">
        <f t="shared" si="640"/>
        <v>0</v>
      </c>
      <c r="AK219" s="125">
        <f t="shared" si="640"/>
        <v>0</v>
      </c>
      <c r="AL219" s="125">
        <f t="shared" si="640"/>
        <v>0</v>
      </c>
      <c r="AM219" s="125">
        <f t="shared" si="640"/>
        <v>0</v>
      </c>
      <c r="AN219" s="125">
        <f t="shared" si="640"/>
        <v>0</v>
      </c>
      <c r="AO219" s="125">
        <f t="shared" si="640"/>
        <v>0</v>
      </c>
      <c r="AP219" s="125">
        <f t="shared" si="640"/>
        <v>0</v>
      </c>
      <c r="AQ219" s="125">
        <f t="shared" si="640"/>
        <v>0</v>
      </c>
      <c r="AR219" s="125">
        <f t="shared" si="640"/>
        <v>0</v>
      </c>
      <c r="AS219" s="125">
        <f t="shared" si="640"/>
        <v>0</v>
      </c>
      <c r="AT219" s="125">
        <f t="shared" si="640"/>
        <v>0</v>
      </c>
      <c r="AU219" s="125">
        <f t="shared" si="640"/>
        <v>0</v>
      </c>
      <c r="AV219" s="125">
        <f t="shared" si="640"/>
        <v>0</v>
      </c>
      <c r="AW219" s="125">
        <f t="shared" si="640"/>
        <v>0</v>
      </c>
      <c r="AX219" s="125">
        <f t="shared" si="640"/>
        <v>0</v>
      </c>
      <c r="AY219" s="125">
        <f t="shared" si="640"/>
        <v>0</v>
      </c>
      <c r="AZ219" s="125">
        <f t="shared" si="640"/>
        <v>0</v>
      </c>
      <c r="BA219" s="125">
        <f t="shared" si="640"/>
        <v>0</v>
      </c>
      <c r="BB219" s="125">
        <f t="shared" si="640"/>
        <v>0</v>
      </c>
      <c r="BC219" s="125">
        <f t="shared" si="640"/>
        <v>0</v>
      </c>
      <c r="BD219" s="125">
        <f t="shared" si="640"/>
        <v>0</v>
      </c>
      <c r="BE219" s="125">
        <f t="shared" si="640"/>
        <v>0</v>
      </c>
      <c r="BF219" s="125">
        <f t="shared" si="640"/>
        <v>0</v>
      </c>
      <c r="BG219" s="125">
        <f t="shared" si="640"/>
        <v>0</v>
      </c>
      <c r="BH219" s="125">
        <f t="shared" si="640"/>
        <v>0</v>
      </c>
      <c r="BI219" s="125">
        <f t="shared" si="640"/>
        <v>0</v>
      </c>
      <c r="BJ219" s="125">
        <f t="shared" si="640"/>
        <v>0</v>
      </c>
      <c r="BK219" s="125">
        <f t="shared" si="640"/>
        <v>0</v>
      </c>
      <c r="BL219" s="125">
        <f t="shared" si="640"/>
        <v>0</v>
      </c>
      <c r="BM219" s="125">
        <f t="shared" si="640"/>
        <v>0</v>
      </c>
      <c r="BN219" s="125">
        <f t="shared" si="640"/>
        <v>0</v>
      </c>
      <c r="BO219" s="125">
        <f t="shared" si="640"/>
        <v>0</v>
      </c>
      <c r="BP219" s="125">
        <f t="shared" si="640"/>
        <v>0</v>
      </c>
      <c r="BQ219" s="125">
        <f t="shared" si="640"/>
        <v>0</v>
      </c>
      <c r="BR219" s="125">
        <f t="shared" si="640"/>
        <v>0</v>
      </c>
      <c r="BS219" s="125">
        <f t="shared" ref="BS219:ED219" si="641">BS9*BS159</f>
        <v>0</v>
      </c>
      <c r="BT219" s="125">
        <f t="shared" si="641"/>
        <v>0</v>
      </c>
      <c r="BU219" s="125">
        <f t="shared" si="641"/>
        <v>0</v>
      </c>
      <c r="BV219" s="125">
        <f t="shared" si="641"/>
        <v>0</v>
      </c>
      <c r="BW219" s="125">
        <f t="shared" si="641"/>
        <v>0</v>
      </c>
      <c r="BX219" s="125">
        <f t="shared" si="641"/>
        <v>0</v>
      </c>
      <c r="BY219" s="125">
        <f t="shared" si="641"/>
        <v>0</v>
      </c>
      <c r="BZ219" s="125">
        <f t="shared" si="641"/>
        <v>0</v>
      </c>
      <c r="CA219" s="125">
        <f t="shared" si="641"/>
        <v>0</v>
      </c>
      <c r="CB219" s="125">
        <f t="shared" si="641"/>
        <v>0</v>
      </c>
      <c r="CC219" s="125">
        <f t="shared" si="641"/>
        <v>0</v>
      </c>
      <c r="CD219" s="125">
        <f t="shared" si="641"/>
        <v>0</v>
      </c>
      <c r="CE219" s="125">
        <f t="shared" si="641"/>
        <v>0</v>
      </c>
      <c r="CF219" s="125">
        <f t="shared" si="641"/>
        <v>0</v>
      </c>
      <c r="CG219" s="125">
        <f t="shared" si="641"/>
        <v>0</v>
      </c>
      <c r="CH219" s="125">
        <f t="shared" si="641"/>
        <v>0</v>
      </c>
      <c r="CI219" s="125">
        <f t="shared" si="641"/>
        <v>0</v>
      </c>
      <c r="CJ219" s="125">
        <f t="shared" si="641"/>
        <v>0</v>
      </c>
      <c r="CK219" s="125">
        <f t="shared" si="641"/>
        <v>0</v>
      </c>
      <c r="CL219" s="125">
        <f t="shared" si="641"/>
        <v>0</v>
      </c>
      <c r="CM219" s="125">
        <f t="shared" si="641"/>
        <v>0</v>
      </c>
      <c r="CN219" s="125">
        <f t="shared" si="641"/>
        <v>0</v>
      </c>
      <c r="CO219" s="125">
        <f t="shared" si="641"/>
        <v>0</v>
      </c>
      <c r="CP219" s="125">
        <f t="shared" si="641"/>
        <v>0</v>
      </c>
      <c r="CQ219" s="125">
        <f t="shared" si="641"/>
        <v>0</v>
      </c>
      <c r="CR219" s="125">
        <f t="shared" si="641"/>
        <v>0</v>
      </c>
      <c r="CS219" s="125">
        <f t="shared" si="641"/>
        <v>0</v>
      </c>
      <c r="CT219" s="125">
        <f t="shared" si="641"/>
        <v>0</v>
      </c>
      <c r="CU219" s="125">
        <f t="shared" si="641"/>
        <v>0</v>
      </c>
      <c r="CV219" s="125">
        <f t="shared" si="641"/>
        <v>0</v>
      </c>
      <c r="CW219" s="125">
        <f t="shared" si="641"/>
        <v>0</v>
      </c>
      <c r="CX219" s="125">
        <f t="shared" si="641"/>
        <v>0</v>
      </c>
      <c r="CY219" s="125">
        <f t="shared" si="641"/>
        <v>0</v>
      </c>
      <c r="CZ219" s="125">
        <f t="shared" si="641"/>
        <v>0</v>
      </c>
      <c r="DA219" s="125">
        <f t="shared" si="641"/>
        <v>0</v>
      </c>
      <c r="DB219" s="125">
        <f t="shared" si="641"/>
        <v>0</v>
      </c>
      <c r="DC219" s="125">
        <f t="shared" si="641"/>
        <v>0</v>
      </c>
      <c r="DD219" s="125">
        <f t="shared" si="641"/>
        <v>0</v>
      </c>
      <c r="DE219" s="125">
        <f t="shared" si="641"/>
        <v>0</v>
      </c>
      <c r="DF219" s="125">
        <f t="shared" si="641"/>
        <v>0</v>
      </c>
      <c r="DG219" s="125">
        <f t="shared" si="641"/>
        <v>0</v>
      </c>
      <c r="DH219" s="125">
        <f t="shared" si="641"/>
        <v>0</v>
      </c>
      <c r="DI219" s="125">
        <f t="shared" si="641"/>
        <v>0</v>
      </c>
      <c r="DJ219" s="125">
        <f t="shared" si="641"/>
        <v>0</v>
      </c>
      <c r="DK219" s="125">
        <f t="shared" si="641"/>
        <v>0</v>
      </c>
      <c r="DL219" s="125">
        <f t="shared" si="641"/>
        <v>0</v>
      </c>
      <c r="DM219" s="125">
        <f t="shared" si="641"/>
        <v>0</v>
      </c>
      <c r="DN219" s="125">
        <f t="shared" si="641"/>
        <v>0</v>
      </c>
      <c r="DO219" s="125">
        <f t="shared" si="641"/>
        <v>0</v>
      </c>
      <c r="DP219" s="125">
        <f t="shared" si="641"/>
        <v>0</v>
      </c>
      <c r="DQ219" s="125">
        <f t="shared" si="641"/>
        <v>0</v>
      </c>
      <c r="DR219" s="125">
        <f t="shared" si="641"/>
        <v>0</v>
      </c>
      <c r="DS219" s="125">
        <f t="shared" si="641"/>
        <v>0</v>
      </c>
      <c r="DT219" s="125">
        <f t="shared" si="641"/>
        <v>0</v>
      </c>
      <c r="DU219" s="125">
        <f t="shared" si="641"/>
        <v>0</v>
      </c>
      <c r="DV219" s="125">
        <f t="shared" si="641"/>
        <v>0</v>
      </c>
      <c r="DW219" s="125">
        <f t="shared" si="641"/>
        <v>0</v>
      </c>
      <c r="DX219" s="125">
        <f t="shared" si="641"/>
        <v>0</v>
      </c>
      <c r="DY219" s="125">
        <f t="shared" si="641"/>
        <v>0</v>
      </c>
      <c r="DZ219" s="125">
        <f t="shared" si="641"/>
        <v>0</v>
      </c>
      <c r="EA219" s="125">
        <f t="shared" si="641"/>
        <v>0</v>
      </c>
      <c r="EB219" s="125">
        <f t="shared" si="641"/>
        <v>0</v>
      </c>
      <c r="EC219" s="125">
        <f t="shared" si="641"/>
        <v>0</v>
      </c>
      <c r="ED219" s="125">
        <f t="shared" si="641"/>
        <v>0</v>
      </c>
      <c r="EE219" s="125">
        <f t="shared" ref="EE219:GE219" si="642">EE9*EE159</f>
        <v>0</v>
      </c>
      <c r="EF219" s="125">
        <f t="shared" si="642"/>
        <v>0</v>
      </c>
      <c r="EG219" s="125">
        <f t="shared" si="642"/>
        <v>0</v>
      </c>
      <c r="EH219" s="125">
        <f t="shared" si="642"/>
        <v>0</v>
      </c>
      <c r="EI219" s="125">
        <f t="shared" si="642"/>
        <v>0</v>
      </c>
      <c r="EJ219" s="125">
        <f t="shared" si="642"/>
        <v>0</v>
      </c>
      <c r="EK219" s="125">
        <f t="shared" si="642"/>
        <v>0</v>
      </c>
      <c r="EL219" s="125">
        <f t="shared" si="642"/>
        <v>0</v>
      </c>
      <c r="EM219" s="125">
        <f t="shared" si="642"/>
        <v>0</v>
      </c>
      <c r="EN219" s="125">
        <f t="shared" si="642"/>
        <v>0</v>
      </c>
      <c r="EO219" s="125">
        <f t="shared" si="642"/>
        <v>0</v>
      </c>
      <c r="EP219" s="125">
        <f t="shared" si="642"/>
        <v>0</v>
      </c>
      <c r="EQ219" s="125">
        <f t="shared" si="642"/>
        <v>0</v>
      </c>
      <c r="ER219" s="125">
        <f t="shared" si="642"/>
        <v>0</v>
      </c>
      <c r="ES219" s="125">
        <f t="shared" si="642"/>
        <v>0</v>
      </c>
      <c r="ET219" s="125">
        <f t="shared" si="642"/>
        <v>0</v>
      </c>
      <c r="EU219" s="125">
        <f t="shared" si="642"/>
        <v>0</v>
      </c>
      <c r="EV219" s="125">
        <f t="shared" si="642"/>
        <v>0</v>
      </c>
      <c r="EW219" s="125">
        <f t="shared" si="642"/>
        <v>0</v>
      </c>
      <c r="EX219" s="125">
        <f t="shared" si="642"/>
        <v>0</v>
      </c>
      <c r="EY219" s="125">
        <f t="shared" si="642"/>
        <v>0</v>
      </c>
      <c r="EZ219" s="125">
        <f t="shared" si="642"/>
        <v>0</v>
      </c>
      <c r="FA219" s="125">
        <f t="shared" si="642"/>
        <v>0</v>
      </c>
      <c r="FB219" s="125">
        <f t="shared" si="642"/>
        <v>0</v>
      </c>
      <c r="FC219" s="125">
        <f t="shared" si="642"/>
        <v>0</v>
      </c>
      <c r="FD219" s="125">
        <f t="shared" si="642"/>
        <v>0</v>
      </c>
      <c r="FE219" s="125">
        <f t="shared" si="642"/>
        <v>0</v>
      </c>
      <c r="FF219" s="125">
        <f t="shared" si="642"/>
        <v>0</v>
      </c>
      <c r="FG219" s="125">
        <f t="shared" si="642"/>
        <v>0</v>
      </c>
      <c r="FH219" s="125">
        <f t="shared" si="642"/>
        <v>0</v>
      </c>
      <c r="FI219" s="125">
        <f t="shared" si="642"/>
        <v>0</v>
      </c>
      <c r="FJ219" s="125">
        <f t="shared" si="642"/>
        <v>0</v>
      </c>
      <c r="FK219" s="125">
        <f t="shared" si="642"/>
        <v>0</v>
      </c>
      <c r="FL219" s="125">
        <f t="shared" si="642"/>
        <v>0</v>
      </c>
      <c r="FM219" s="125">
        <f t="shared" si="642"/>
        <v>0</v>
      </c>
      <c r="FN219" s="125">
        <f t="shared" si="642"/>
        <v>0</v>
      </c>
      <c r="FO219" s="125">
        <f t="shared" si="642"/>
        <v>0</v>
      </c>
      <c r="FP219" s="125">
        <f t="shared" si="642"/>
        <v>0</v>
      </c>
      <c r="FQ219" s="125">
        <f t="shared" si="642"/>
        <v>0</v>
      </c>
      <c r="FR219" s="125">
        <f t="shared" si="642"/>
        <v>0</v>
      </c>
      <c r="FS219" s="125">
        <f t="shared" si="642"/>
        <v>0</v>
      </c>
      <c r="FT219" s="125">
        <f t="shared" si="642"/>
        <v>0</v>
      </c>
      <c r="FU219" s="125">
        <f t="shared" si="642"/>
        <v>0</v>
      </c>
      <c r="FV219" s="125">
        <f t="shared" si="642"/>
        <v>0</v>
      </c>
      <c r="FW219" s="125">
        <f t="shared" si="642"/>
        <v>0</v>
      </c>
      <c r="FX219" s="125">
        <f t="shared" si="642"/>
        <v>0</v>
      </c>
      <c r="FY219" s="125">
        <f t="shared" si="642"/>
        <v>0</v>
      </c>
      <c r="FZ219" s="125">
        <f t="shared" si="642"/>
        <v>0</v>
      </c>
      <c r="GA219" s="125">
        <f t="shared" si="642"/>
        <v>0</v>
      </c>
      <c r="GB219" s="125">
        <f t="shared" si="642"/>
        <v>0</v>
      </c>
      <c r="GC219" s="125">
        <f t="shared" si="642"/>
        <v>0</v>
      </c>
      <c r="GD219" s="125">
        <f t="shared" si="642"/>
        <v>0</v>
      </c>
      <c r="GE219" s="125">
        <f t="shared" si="642"/>
        <v>0</v>
      </c>
    </row>
    <row r="220" spans="1:187" s="93" customFormat="1" ht="21" customHeight="1" outlineLevel="1">
      <c r="A220" s="43" t="str">
        <f>目录及说明!$C$3</f>
        <v>XX地区</v>
      </c>
      <c r="B220" s="43" t="str">
        <f>目录及说明!$C$4</f>
        <v>XX项目</v>
      </c>
      <c r="C220" s="94" t="str">
        <f t="shared" si="636"/>
        <v>类别4</v>
      </c>
      <c r="D220" s="853"/>
      <c r="E220" s="125">
        <f t="shared" si="632"/>
        <v>0</v>
      </c>
      <c r="F220" s="125">
        <f t="shared" si="632"/>
        <v>0</v>
      </c>
      <c r="G220" s="125">
        <f t="shared" ref="G220:BR220" si="643">G10*G160</f>
        <v>0</v>
      </c>
      <c r="H220" s="125">
        <f t="shared" si="643"/>
        <v>0</v>
      </c>
      <c r="I220" s="125">
        <f t="shared" si="643"/>
        <v>0</v>
      </c>
      <c r="J220" s="125">
        <f t="shared" si="643"/>
        <v>0</v>
      </c>
      <c r="K220" s="125">
        <f t="shared" si="643"/>
        <v>0</v>
      </c>
      <c r="L220" s="125">
        <f t="shared" si="643"/>
        <v>0</v>
      </c>
      <c r="M220" s="125">
        <f t="shared" si="643"/>
        <v>0</v>
      </c>
      <c r="N220" s="125">
        <f t="shared" si="643"/>
        <v>0</v>
      </c>
      <c r="O220" s="125">
        <f t="shared" si="643"/>
        <v>0</v>
      </c>
      <c r="P220" s="125">
        <f t="shared" si="643"/>
        <v>0</v>
      </c>
      <c r="Q220" s="125">
        <f t="shared" si="643"/>
        <v>0</v>
      </c>
      <c r="R220" s="125">
        <f t="shared" si="643"/>
        <v>0</v>
      </c>
      <c r="S220" s="125">
        <f t="shared" si="643"/>
        <v>0</v>
      </c>
      <c r="T220" s="125">
        <f t="shared" si="643"/>
        <v>0</v>
      </c>
      <c r="U220" s="125">
        <f t="shared" si="643"/>
        <v>0</v>
      </c>
      <c r="V220" s="125">
        <f t="shared" si="643"/>
        <v>0</v>
      </c>
      <c r="W220" s="125">
        <f t="shared" si="643"/>
        <v>0</v>
      </c>
      <c r="X220" s="125">
        <f t="shared" si="643"/>
        <v>0</v>
      </c>
      <c r="Y220" s="125">
        <f t="shared" si="643"/>
        <v>0</v>
      </c>
      <c r="Z220" s="125">
        <f t="shared" si="643"/>
        <v>0</v>
      </c>
      <c r="AA220" s="125">
        <f t="shared" si="643"/>
        <v>0</v>
      </c>
      <c r="AB220" s="125">
        <f t="shared" si="643"/>
        <v>0</v>
      </c>
      <c r="AC220" s="125">
        <f t="shared" si="643"/>
        <v>0</v>
      </c>
      <c r="AD220" s="125">
        <f t="shared" si="643"/>
        <v>0</v>
      </c>
      <c r="AE220" s="125">
        <f t="shared" si="643"/>
        <v>0</v>
      </c>
      <c r="AF220" s="125">
        <f t="shared" si="643"/>
        <v>0</v>
      </c>
      <c r="AG220" s="125">
        <f t="shared" si="643"/>
        <v>0</v>
      </c>
      <c r="AH220" s="125">
        <f t="shared" si="643"/>
        <v>0</v>
      </c>
      <c r="AI220" s="125">
        <f t="shared" si="643"/>
        <v>0</v>
      </c>
      <c r="AJ220" s="125">
        <f t="shared" si="643"/>
        <v>0</v>
      </c>
      <c r="AK220" s="125">
        <f t="shared" si="643"/>
        <v>0</v>
      </c>
      <c r="AL220" s="125">
        <f t="shared" si="643"/>
        <v>0</v>
      </c>
      <c r="AM220" s="125">
        <f t="shared" si="643"/>
        <v>0</v>
      </c>
      <c r="AN220" s="125">
        <f t="shared" si="643"/>
        <v>0</v>
      </c>
      <c r="AO220" s="125">
        <f t="shared" si="643"/>
        <v>0</v>
      </c>
      <c r="AP220" s="125">
        <f t="shared" si="643"/>
        <v>0</v>
      </c>
      <c r="AQ220" s="125">
        <f t="shared" si="643"/>
        <v>0</v>
      </c>
      <c r="AR220" s="125">
        <f t="shared" si="643"/>
        <v>0</v>
      </c>
      <c r="AS220" s="125">
        <f t="shared" si="643"/>
        <v>0</v>
      </c>
      <c r="AT220" s="125">
        <f t="shared" si="643"/>
        <v>0</v>
      </c>
      <c r="AU220" s="125">
        <f t="shared" si="643"/>
        <v>0</v>
      </c>
      <c r="AV220" s="125">
        <f t="shared" si="643"/>
        <v>0</v>
      </c>
      <c r="AW220" s="125">
        <f t="shared" si="643"/>
        <v>0</v>
      </c>
      <c r="AX220" s="125">
        <f t="shared" si="643"/>
        <v>0</v>
      </c>
      <c r="AY220" s="125">
        <f t="shared" si="643"/>
        <v>0</v>
      </c>
      <c r="AZ220" s="125">
        <f t="shared" si="643"/>
        <v>0</v>
      </c>
      <c r="BA220" s="125">
        <f t="shared" si="643"/>
        <v>0</v>
      </c>
      <c r="BB220" s="125">
        <f t="shared" si="643"/>
        <v>0</v>
      </c>
      <c r="BC220" s="125">
        <f t="shared" si="643"/>
        <v>0</v>
      </c>
      <c r="BD220" s="125">
        <f t="shared" si="643"/>
        <v>0</v>
      </c>
      <c r="BE220" s="125">
        <f t="shared" si="643"/>
        <v>0</v>
      </c>
      <c r="BF220" s="125">
        <f t="shared" si="643"/>
        <v>0</v>
      </c>
      <c r="BG220" s="125">
        <f t="shared" si="643"/>
        <v>0</v>
      </c>
      <c r="BH220" s="125">
        <f t="shared" si="643"/>
        <v>0</v>
      </c>
      <c r="BI220" s="125">
        <f t="shared" si="643"/>
        <v>0</v>
      </c>
      <c r="BJ220" s="125">
        <f t="shared" si="643"/>
        <v>0</v>
      </c>
      <c r="BK220" s="125">
        <f t="shared" si="643"/>
        <v>0</v>
      </c>
      <c r="BL220" s="125">
        <f t="shared" si="643"/>
        <v>0</v>
      </c>
      <c r="BM220" s="125">
        <f t="shared" si="643"/>
        <v>0</v>
      </c>
      <c r="BN220" s="125">
        <f t="shared" si="643"/>
        <v>0</v>
      </c>
      <c r="BO220" s="125">
        <f t="shared" si="643"/>
        <v>0</v>
      </c>
      <c r="BP220" s="125">
        <f t="shared" si="643"/>
        <v>0</v>
      </c>
      <c r="BQ220" s="125">
        <f t="shared" si="643"/>
        <v>0</v>
      </c>
      <c r="BR220" s="125">
        <f t="shared" si="643"/>
        <v>0</v>
      </c>
      <c r="BS220" s="125">
        <f t="shared" ref="BS220:ED220" si="644">BS10*BS160</f>
        <v>0</v>
      </c>
      <c r="BT220" s="125">
        <f t="shared" si="644"/>
        <v>0</v>
      </c>
      <c r="BU220" s="125">
        <f t="shared" si="644"/>
        <v>0</v>
      </c>
      <c r="BV220" s="125">
        <f t="shared" si="644"/>
        <v>0</v>
      </c>
      <c r="BW220" s="125">
        <f t="shared" si="644"/>
        <v>0</v>
      </c>
      <c r="BX220" s="125">
        <f t="shared" si="644"/>
        <v>0</v>
      </c>
      <c r="BY220" s="125">
        <f t="shared" si="644"/>
        <v>0</v>
      </c>
      <c r="BZ220" s="125">
        <f t="shared" si="644"/>
        <v>0</v>
      </c>
      <c r="CA220" s="125">
        <f t="shared" si="644"/>
        <v>0</v>
      </c>
      <c r="CB220" s="125">
        <f t="shared" si="644"/>
        <v>0</v>
      </c>
      <c r="CC220" s="125">
        <f t="shared" si="644"/>
        <v>0</v>
      </c>
      <c r="CD220" s="125">
        <f t="shared" si="644"/>
        <v>0</v>
      </c>
      <c r="CE220" s="125">
        <f t="shared" si="644"/>
        <v>0</v>
      </c>
      <c r="CF220" s="125">
        <f t="shared" si="644"/>
        <v>0</v>
      </c>
      <c r="CG220" s="125">
        <f t="shared" si="644"/>
        <v>0</v>
      </c>
      <c r="CH220" s="125">
        <f t="shared" si="644"/>
        <v>0</v>
      </c>
      <c r="CI220" s="125">
        <f t="shared" si="644"/>
        <v>0</v>
      </c>
      <c r="CJ220" s="125">
        <f t="shared" si="644"/>
        <v>0</v>
      </c>
      <c r="CK220" s="125">
        <f t="shared" si="644"/>
        <v>0</v>
      </c>
      <c r="CL220" s="125">
        <f t="shared" si="644"/>
        <v>0</v>
      </c>
      <c r="CM220" s="125">
        <f t="shared" si="644"/>
        <v>0</v>
      </c>
      <c r="CN220" s="125">
        <f t="shared" si="644"/>
        <v>0</v>
      </c>
      <c r="CO220" s="125">
        <f t="shared" si="644"/>
        <v>0</v>
      </c>
      <c r="CP220" s="125">
        <f t="shared" si="644"/>
        <v>0</v>
      </c>
      <c r="CQ220" s="125">
        <f t="shared" si="644"/>
        <v>0</v>
      </c>
      <c r="CR220" s="125">
        <f t="shared" si="644"/>
        <v>0</v>
      </c>
      <c r="CS220" s="125">
        <f t="shared" si="644"/>
        <v>0</v>
      </c>
      <c r="CT220" s="125">
        <f t="shared" si="644"/>
        <v>0</v>
      </c>
      <c r="CU220" s="125">
        <f t="shared" si="644"/>
        <v>0</v>
      </c>
      <c r="CV220" s="125">
        <f t="shared" si="644"/>
        <v>0</v>
      </c>
      <c r="CW220" s="125">
        <f t="shared" si="644"/>
        <v>0</v>
      </c>
      <c r="CX220" s="125">
        <f t="shared" si="644"/>
        <v>0</v>
      </c>
      <c r="CY220" s="125">
        <f t="shared" si="644"/>
        <v>0</v>
      </c>
      <c r="CZ220" s="125">
        <f t="shared" si="644"/>
        <v>0</v>
      </c>
      <c r="DA220" s="125">
        <f t="shared" si="644"/>
        <v>0</v>
      </c>
      <c r="DB220" s="125">
        <f t="shared" si="644"/>
        <v>0</v>
      </c>
      <c r="DC220" s="125">
        <f t="shared" si="644"/>
        <v>0</v>
      </c>
      <c r="DD220" s="125">
        <f t="shared" si="644"/>
        <v>0</v>
      </c>
      <c r="DE220" s="125">
        <f t="shared" si="644"/>
        <v>0</v>
      </c>
      <c r="DF220" s="125">
        <f t="shared" si="644"/>
        <v>0</v>
      </c>
      <c r="DG220" s="125">
        <f t="shared" si="644"/>
        <v>0</v>
      </c>
      <c r="DH220" s="125">
        <f t="shared" si="644"/>
        <v>0</v>
      </c>
      <c r="DI220" s="125">
        <f t="shared" si="644"/>
        <v>0</v>
      </c>
      <c r="DJ220" s="125">
        <f t="shared" si="644"/>
        <v>0</v>
      </c>
      <c r="DK220" s="125">
        <f t="shared" si="644"/>
        <v>0</v>
      </c>
      <c r="DL220" s="125">
        <f t="shared" si="644"/>
        <v>0</v>
      </c>
      <c r="DM220" s="125">
        <f t="shared" si="644"/>
        <v>0</v>
      </c>
      <c r="DN220" s="125">
        <f t="shared" si="644"/>
        <v>0</v>
      </c>
      <c r="DO220" s="125">
        <f t="shared" si="644"/>
        <v>0</v>
      </c>
      <c r="DP220" s="125">
        <f t="shared" si="644"/>
        <v>0</v>
      </c>
      <c r="DQ220" s="125">
        <f t="shared" si="644"/>
        <v>0</v>
      </c>
      <c r="DR220" s="125">
        <f t="shared" si="644"/>
        <v>0</v>
      </c>
      <c r="DS220" s="125">
        <f t="shared" si="644"/>
        <v>0</v>
      </c>
      <c r="DT220" s="125">
        <f t="shared" si="644"/>
        <v>0</v>
      </c>
      <c r="DU220" s="125">
        <f t="shared" si="644"/>
        <v>0</v>
      </c>
      <c r="DV220" s="125">
        <f t="shared" si="644"/>
        <v>0</v>
      </c>
      <c r="DW220" s="125">
        <f t="shared" si="644"/>
        <v>0</v>
      </c>
      <c r="DX220" s="125">
        <f t="shared" si="644"/>
        <v>0</v>
      </c>
      <c r="DY220" s="125">
        <f t="shared" si="644"/>
        <v>0</v>
      </c>
      <c r="DZ220" s="125">
        <f t="shared" si="644"/>
        <v>0</v>
      </c>
      <c r="EA220" s="125">
        <f t="shared" si="644"/>
        <v>0</v>
      </c>
      <c r="EB220" s="125">
        <f t="shared" si="644"/>
        <v>0</v>
      </c>
      <c r="EC220" s="125">
        <f t="shared" si="644"/>
        <v>0</v>
      </c>
      <c r="ED220" s="125">
        <f t="shared" si="644"/>
        <v>0</v>
      </c>
      <c r="EE220" s="125">
        <f t="shared" ref="EE220:GE220" si="645">EE10*EE160</f>
        <v>0</v>
      </c>
      <c r="EF220" s="125">
        <f t="shared" si="645"/>
        <v>0</v>
      </c>
      <c r="EG220" s="125">
        <f t="shared" si="645"/>
        <v>0</v>
      </c>
      <c r="EH220" s="125">
        <f t="shared" si="645"/>
        <v>0</v>
      </c>
      <c r="EI220" s="125">
        <f t="shared" si="645"/>
        <v>0</v>
      </c>
      <c r="EJ220" s="125">
        <f t="shared" si="645"/>
        <v>0</v>
      </c>
      <c r="EK220" s="125">
        <f t="shared" si="645"/>
        <v>0</v>
      </c>
      <c r="EL220" s="125">
        <f t="shared" si="645"/>
        <v>0</v>
      </c>
      <c r="EM220" s="125">
        <f t="shared" si="645"/>
        <v>0</v>
      </c>
      <c r="EN220" s="125">
        <f t="shared" si="645"/>
        <v>0</v>
      </c>
      <c r="EO220" s="125">
        <f t="shared" si="645"/>
        <v>0</v>
      </c>
      <c r="EP220" s="125">
        <f t="shared" si="645"/>
        <v>0</v>
      </c>
      <c r="EQ220" s="125">
        <f t="shared" si="645"/>
        <v>0</v>
      </c>
      <c r="ER220" s="125">
        <f t="shared" si="645"/>
        <v>0</v>
      </c>
      <c r="ES220" s="125">
        <f t="shared" si="645"/>
        <v>0</v>
      </c>
      <c r="ET220" s="125">
        <f t="shared" si="645"/>
        <v>0</v>
      </c>
      <c r="EU220" s="125">
        <f t="shared" si="645"/>
        <v>0</v>
      </c>
      <c r="EV220" s="125">
        <f t="shared" si="645"/>
        <v>0</v>
      </c>
      <c r="EW220" s="125">
        <f t="shared" si="645"/>
        <v>0</v>
      </c>
      <c r="EX220" s="125">
        <f t="shared" si="645"/>
        <v>0</v>
      </c>
      <c r="EY220" s="125">
        <f t="shared" si="645"/>
        <v>0</v>
      </c>
      <c r="EZ220" s="125">
        <f t="shared" si="645"/>
        <v>0</v>
      </c>
      <c r="FA220" s="125">
        <f t="shared" si="645"/>
        <v>0</v>
      </c>
      <c r="FB220" s="125">
        <f t="shared" si="645"/>
        <v>0</v>
      </c>
      <c r="FC220" s="125">
        <f t="shared" si="645"/>
        <v>0</v>
      </c>
      <c r="FD220" s="125">
        <f t="shared" si="645"/>
        <v>0</v>
      </c>
      <c r="FE220" s="125">
        <f t="shared" si="645"/>
        <v>0</v>
      </c>
      <c r="FF220" s="125">
        <f t="shared" si="645"/>
        <v>0</v>
      </c>
      <c r="FG220" s="125">
        <f t="shared" si="645"/>
        <v>0</v>
      </c>
      <c r="FH220" s="125">
        <f t="shared" si="645"/>
        <v>0</v>
      </c>
      <c r="FI220" s="125">
        <f t="shared" si="645"/>
        <v>0</v>
      </c>
      <c r="FJ220" s="125">
        <f t="shared" si="645"/>
        <v>0</v>
      </c>
      <c r="FK220" s="125">
        <f t="shared" si="645"/>
        <v>0</v>
      </c>
      <c r="FL220" s="125">
        <f t="shared" si="645"/>
        <v>0</v>
      </c>
      <c r="FM220" s="125">
        <f t="shared" si="645"/>
        <v>0</v>
      </c>
      <c r="FN220" s="125">
        <f t="shared" si="645"/>
        <v>0</v>
      </c>
      <c r="FO220" s="125">
        <f t="shared" si="645"/>
        <v>0</v>
      </c>
      <c r="FP220" s="125">
        <f t="shared" si="645"/>
        <v>0</v>
      </c>
      <c r="FQ220" s="125">
        <f t="shared" si="645"/>
        <v>0</v>
      </c>
      <c r="FR220" s="125">
        <f t="shared" si="645"/>
        <v>0</v>
      </c>
      <c r="FS220" s="125">
        <f t="shared" si="645"/>
        <v>0</v>
      </c>
      <c r="FT220" s="125">
        <f t="shared" si="645"/>
        <v>0</v>
      </c>
      <c r="FU220" s="125">
        <f t="shared" si="645"/>
        <v>0</v>
      </c>
      <c r="FV220" s="125">
        <f t="shared" si="645"/>
        <v>0</v>
      </c>
      <c r="FW220" s="125">
        <f t="shared" si="645"/>
        <v>0</v>
      </c>
      <c r="FX220" s="125">
        <f t="shared" si="645"/>
        <v>0</v>
      </c>
      <c r="FY220" s="125">
        <f t="shared" si="645"/>
        <v>0</v>
      </c>
      <c r="FZ220" s="125">
        <f t="shared" si="645"/>
        <v>0</v>
      </c>
      <c r="GA220" s="125">
        <f t="shared" si="645"/>
        <v>0</v>
      </c>
      <c r="GB220" s="125">
        <f t="shared" si="645"/>
        <v>0</v>
      </c>
      <c r="GC220" s="125">
        <f t="shared" si="645"/>
        <v>0</v>
      </c>
      <c r="GD220" s="125">
        <f t="shared" si="645"/>
        <v>0</v>
      </c>
      <c r="GE220" s="125">
        <f t="shared" si="645"/>
        <v>0</v>
      </c>
    </row>
    <row r="221" spans="1:187" s="93" customFormat="1" ht="21" customHeight="1">
      <c r="A221" s="43" t="str">
        <f>目录及说明!$C$3</f>
        <v>XX地区</v>
      </c>
      <c r="B221" s="43" t="str">
        <f>目录及说明!$C$4</f>
        <v>XX项目</v>
      </c>
      <c r="C221" s="92" t="s">
        <v>5</v>
      </c>
      <c r="D221" s="853"/>
      <c r="E221" s="51">
        <f t="shared" ref="E221" si="646">SUM(E222:E225)</f>
        <v>0</v>
      </c>
      <c r="F221" s="51">
        <f t="shared" ref="F221:BQ221" si="647">SUM(F222:F225)</f>
        <v>0</v>
      </c>
      <c r="G221" s="51">
        <f t="shared" si="647"/>
        <v>0</v>
      </c>
      <c r="H221" s="51">
        <f t="shared" si="647"/>
        <v>0</v>
      </c>
      <c r="I221" s="51">
        <f t="shared" si="647"/>
        <v>0</v>
      </c>
      <c r="J221" s="51">
        <f t="shared" si="647"/>
        <v>0</v>
      </c>
      <c r="K221" s="51">
        <f t="shared" si="647"/>
        <v>0</v>
      </c>
      <c r="L221" s="51">
        <f t="shared" si="647"/>
        <v>0</v>
      </c>
      <c r="M221" s="51">
        <f t="shared" si="647"/>
        <v>0</v>
      </c>
      <c r="N221" s="51">
        <f t="shared" si="647"/>
        <v>0</v>
      </c>
      <c r="O221" s="51">
        <f t="shared" si="647"/>
        <v>0</v>
      </c>
      <c r="P221" s="51">
        <f t="shared" si="647"/>
        <v>0</v>
      </c>
      <c r="Q221" s="51">
        <f t="shared" si="647"/>
        <v>0</v>
      </c>
      <c r="R221" s="51">
        <f t="shared" si="647"/>
        <v>0</v>
      </c>
      <c r="S221" s="51">
        <f t="shared" si="647"/>
        <v>0</v>
      </c>
      <c r="T221" s="51">
        <f t="shared" si="647"/>
        <v>0</v>
      </c>
      <c r="U221" s="51">
        <f t="shared" si="647"/>
        <v>0</v>
      </c>
      <c r="V221" s="51">
        <f t="shared" si="647"/>
        <v>0</v>
      </c>
      <c r="W221" s="51">
        <f t="shared" si="647"/>
        <v>0</v>
      </c>
      <c r="X221" s="51">
        <f t="shared" si="647"/>
        <v>0</v>
      </c>
      <c r="Y221" s="51">
        <f t="shared" si="647"/>
        <v>0</v>
      </c>
      <c r="Z221" s="51">
        <f t="shared" si="647"/>
        <v>0</v>
      </c>
      <c r="AA221" s="51">
        <f t="shared" si="647"/>
        <v>0</v>
      </c>
      <c r="AB221" s="51">
        <f t="shared" si="647"/>
        <v>0</v>
      </c>
      <c r="AC221" s="51">
        <f t="shared" si="647"/>
        <v>0</v>
      </c>
      <c r="AD221" s="51">
        <f t="shared" si="647"/>
        <v>0</v>
      </c>
      <c r="AE221" s="51">
        <f t="shared" si="647"/>
        <v>0</v>
      </c>
      <c r="AF221" s="51">
        <f t="shared" si="647"/>
        <v>0</v>
      </c>
      <c r="AG221" s="51">
        <f t="shared" si="647"/>
        <v>0</v>
      </c>
      <c r="AH221" s="51">
        <f t="shared" si="647"/>
        <v>0</v>
      </c>
      <c r="AI221" s="51">
        <f t="shared" si="647"/>
        <v>0</v>
      </c>
      <c r="AJ221" s="51">
        <f t="shared" si="647"/>
        <v>0</v>
      </c>
      <c r="AK221" s="51">
        <f t="shared" si="647"/>
        <v>0</v>
      </c>
      <c r="AL221" s="51">
        <f t="shared" si="647"/>
        <v>0</v>
      </c>
      <c r="AM221" s="51">
        <f t="shared" si="647"/>
        <v>0</v>
      </c>
      <c r="AN221" s="51">
        <f t="shared" si="647"/>
        <v>0</v>
      </c>
      <c r="AO221" s="51">
        <f t="shared" si="647"/>
        <v>0</v>
      </c>
      <c r="AP221" s="51">
        <f t="shared" si="647"/>
        <v>0</v>
      </c>
      <c r="AQ221" s="51">
        <f t="shared" si="647"/>
        <v>0</v>
      </c>
      <c r="AR221" s="51">
        <f t="shared" si="647"/>
        <v>0</v>
      </c>
      <c r="AS221" s="51">
        <f t="shared" si="647"/>
        <v>0</v>
      </c>
      <c r="AT221" s="51">
        <f t="shared" si="647"/>
        <v>0</v>
      </c>
      <c r="AU221" s="51">
        <f t="shared" si="647"/>
        <v>0</v>
      </c>
      <c r="AV221" s="51">
        <f t="shared" si="647"/>
        <v>0</v>
      </c>
      <c r="AW221" s="51">
        <f t="shared" si="647"/>
        <v>0</v>
      </c>
      <c r="AX221" s="51">
        <f t="shared" si="647"/>
        <v>0</v>
      </c>
      <c r="AY221" s="51">
        <f t="shared" si="647"/>
        <v>0</v>
      </c>
      <c r="AZ221" s="51">
        <f t="shared" si="647"/>
        <v>0</v>
      </c>
      <c r="BA221" s="51">
        <f t="shared" si="647"/>
        <v>0</v>
      </c>
      <c r="BB221" s="51">
        <f t="shared" si="647"/>
        <v>0</v>
      </c>
      <c r="BC221" s="51">
        <f t="shared" si="647"/>
        <v>0</v>
      </c>
      <c r="BD221" s="51">
        <f t="shared" si="647"/>
        <v>0</v>
      </c>
      <c r="BE221" s="51">
        <f t="shared" si="647"/>
        <v>0</v>
      </c>
      <c r="BF221" s="51">
        <f t="shared" si="647"/>
        <v>0</v>
      </c>
      <c r="BG221" s="51">
        <f t="shared" si="647"/>
        <v>0</v>
      </c>
      <c r="BH221" s="51">
        <f t="shared" si="647"/>
        <v>0</v>
      </c>
      <c r="BI221" s="51">
        <f t="shared" si="647"/>
        <v>0</v>
      </c>
      <c r="BJ221" s="51">
        <f t="shared" si="647"/>
        <v>0</v>
      </c>
      <c r="BK221" s="51">
        <f t="shared" si="647"/>
        <v>0</v>
      </c>
      <c r="BL221" s="51">
        <f t="shared" si="647"/>
        <v>0</v>
      </c>
      <c r="BM221" s="51">
        <f t="shared" si="647"/>
        <v>0</v>
      </c>
      <c r="BN221" s="51">
        <f t="shared" si="647"/>
        <v>0</v>
      </c>
      <c r="BO221" s="51">
        <f t="shared" si="647"/>
        <v>0</v>
      </c>
      <c r="BP221" s="51">
        <f t="shared" si="647"/>
        <v>0</v>
      </c>
      <c r="BQ221" s="51">
        <f t="shared" si="647"/>
        <v>0</v>
      </c>
      <c r="BR221" s="51">
        <f t="shared" ref="BR221:EC221" si="648">SUM(BR222:BR225)</f>
        <v>0</v>
      </c>
      <c r="BS221" s="51">
        <f t="shared" si="648"/>
        <v>0</v>
      </c>
      <c r="BT221" s="51">
        <f t="shared" si="648"/>
        <v>0</v>
      </c>
      <c r="BU221" s="51">
        <f t="shared" si="648"/>
        <v>0</v>
      </c>
      <c r="BV221" s="51">
        <f t="shared" si="648"/>
        <v>0</v>
      </c>
      <c r="BW221" s="51">
        <f t="shared" si="648"/>
        <v>0</v>
      </c>
      <c r="BX221" s="51">
        <f t="shared" si="648"/>
        <v>0</v>
      </c>
      <c r="BY221" s="51">
        <f t="shared" si="648"/>
        <v>0</v>
      </c>
      <c r="BZ221" s="51">
        <f t="shared" si="648"/>
        <v>0</v>
      </c>
      <c r="CA221" s="51">
        <f t="shared" si="648"/>
        <v>0</v>
      </c>
      <c r="CB221" s="51">
        <f t="shared" si="648"/>
        <v>0</v>
      </c>
      <c r="CC221" s="51">
        <f t="shared" si="648"/>
        <v>0</v>
      </c>
      <c r="CD221" s="51">
        <f t="shared" si="648"/>
        <v>0</v>
      </c>
      <c r="CE221" s="51">
        <f t="shared" si="648"/>
        <v>0</v>
      </c>
      <c r="CF221" s="51">
        <f t="shared" si="648"/>
        <v>0</v>
      </c>
      <c r="CG221" s="51">
        <f t="shared" si="648"/>
        <v>0</v>
      </c>
      <c r="CH221" s="51">
        <f t="shared" si="648"/>
        <v>0</v>
      </c>
      <c r="CI221" s="51">
        <f t="shared" si="648"/>
        <v>0</v>
      </c>
      <c r="CJ221" s="51">
        <f t="shared" si="648"/>
        <v>0</v>
      </c>
      <c r="CK221" s="51">
        <f t="shared" si="648"/>
        <v>0</v>
      </c>
      <c r="CL221" s="51">
        <f t="shared" si="648"/>
        <v>0</v>
      </c>
      <c r="CM221" s="51">
        <f t="shared" si="648"/>
        <v>0</v>
      </c>
      <c r="CN221" s="51">
        <f t="shared" si="648"/>
        <v>0</v>
      </c>
      <c r="CO221" s="51">
        <f t="shared" si="648"/>
        <v>0</v>
      </c>
      <c r="CP221" s="51">
        <f t="shared" si="648"/>
        <v>0</v>
      </c>
      <c r="CQ221" s="51">
        <f t="shared" si="648"/>
        <v>0</v>
      </c>
      <c r="CR221" s="51">
        <f t="shared" si="648"/>
        <v>0</v>
      </c>
      <c r="CS221" s="51">
        <f t="shared" si="648"/>
        <v>0</v>
      </c>
      <c r="CT221" s="51">
        <f t="shared" si="648"/>
        <v>0</v>
      </c>
      <c r="CU221" s="51">
        <f t="shared" si="648"/>
        <v>0</v>
      </c>
      <c r="CV221" s="51">
        <f t="shared" si="648"/>
        <v>0</v>
      </c>
      <c r="CW221" s="51">
        <f t="shared" si="648"/>
        <v>0</v>
      </c>
      <c r="CX221" s="51">
        <f t="shared" si="648"/>
        <v>0</v>
      </c>
      <c r="CY221" s="51">
        <f t="shared" si="648"/>
        <v>0</v>
      </c>
      <c r="CZ221" s="51">
        <f t="shared" si="648"/>
        <v>0</v>
      </c>
      <c r="DA221" s="51">
        <f t="shared" si="648"/>
        <v>0</v>
      </c>
      <c r="DB221" s="51">
        <f t="shared" si="648"/>
        <v>0</v>
      </c>
      <c r="DC221" s="51">
        <f t="shared" si="648"/>
        <v>0</v>
      </c>
      <c r="DD221" s="51">
        <f t="shared" si="648"/>
        <v>0</v>
      </c>
      <c r="DE221" s="51">
        <f t="shared" si="648"/>
        <v>0</v>
      </c>
      <c r="DF221" s="51">
        <f t="shared" si="648"/>
        <v>0</v>
      </c>
      <c r="DG221" s="51">
        <f t="shared" si="648"/>
        <v>0</v>
      </c>
      <c r="DH221" s="51">
        <f t="shared" si="648"/>
        <v>0</v>
      </c>
      <c r="DI221" s="51">
        <f t="shared" si="648"/>
        <v>0</v>
      </c>
      <c r="DJ221" s="51">
        <f t="shared" si="648"/>
        <v>0</v>
      </c>
      <c r="DK221" s="51">
        <f t="shared" si="648"/>
        <v>0</v>
      </c>
      <c r="DL221" s="51">
        <f t="shared" si="648"/>
        <v>0</v>
      </c>
      <c r="DM221" s="51">
        <f t="shared" si="648"/>
        <v>0</v>
      </c>
      <c r="DN221" s="51">
        <f t="shared" si="648"/>
        <v>0</v>
      </c>
      <c r="DO221" s="51">
        <f t="shared" si="648"/>
        <v>0</v>
      </c>
      <c r="DP221" s="51">
        <f t="shared" si="648"/>
        <v>0</v>
      </c>
      <c r="DQ221" s="51">
        <f t="shared" si="648"/>
        <v>0</v>
      </c>
      <c r="DR221" s="51">
        <f t="shared" si="648"/>
        <v>0</v>
      </c>
      <c r="DS221" s="51">
        <f t="shared" si="648"/>
        <v>0</v>
      </c>
      <c r="DT221" s="51">
        <f t="shared" si="648"/>
        <v>0</v>
      </c>
      <c r="DU221" s="51">
        <f t="shared" si="648"/>
        <v>0</v>
      </c>
      <c r="DV221" s="51">
        <f t="shared" si="648"/>
        <v>0</v>
      </c>
      <c r="DW221" s="51">
        <f t="shared" si="648"/>
        <v>0</v>
      </c>
      <c r="DX221" s="51">
        <f t="shared" si="648"/>
        <v>0</v>
      </c>
      <c r="DY221" s="51">
        <f t="shared" si="648"/>
        <v>0</v>
      </c>
      <c r="DZ221" s="51">
        <f t="shared" si="648"/>
        <v>0</v>
      </c>
      <c r="EA221" s="51">
        <f t="shared" si="648"/>
        <v>0</v>
      </c>
      <c r="EB221" s="51">
        <f t="shared" si="648"/>
        <v>0</v>
      </c>
      <c r="EC221" s="51">
        <f t="shared" si="648"/>
        <v>0</v>
      </c>
      <c r="ED221" s="51">
        <f t="shared" ref="ED221:GE221" si="649">SUM(ED222:ED225)</f>
        <v>0</v>
      </c>
      <c r="EE221" s="51">
        <f t="shared" si="649"/>
        <v>0</v>
      </c>
      <c r="EF221" s="51">
        <f t="shared" si="649"/>
        <v>0</v>
      </c>
      <c r="EG221" s="51">
        <f t="shared" si="649"/>
        <v>0</v>
      </c>
      <c r="EH221" s="51">
        <f t="shared" si="649"/>
        <v>0</v>
      </c>
      <c r="EI221" s="51">
        <f t="shared" si="649"/>
        <v>0</v>
      </c>
      <c r="EJ221" s="51">
        <f t="shared" si="649"/>
        <v>0</v>
      </c>
      <c r="EK221" s="51">
        <f t="shared" si="649"/>
        <v>0</v>
      </c>
      <c r="EL221" s="51">
        <f t="shared" si="649"/>
        <v>0</v>
      </c>
      <c r="EM221" s="51">
        <f t="shared" si="649"/>
        <v>0</v>
      </c>
      <c r="EN221" s="51">
        <f t="shared" si="649"/>
        <v>0</v>
      </c>
      <c r="EO221" s="51">
        <f t="shared" si="649"/>
        <v>0</v>
      </c>
      <c r="EP221" s="51">
        <f t="shared" si="649"/>
        <v>0</v>
      </c>
      <c r="EQ221" s="51">
        <f t="shared" si="649"/>
        <v>0</v>
      </c>
      <c r="ER221" s="51">
        <f t="shared" si="649"/>
        <v>0</v>
      </c>
      <c r="ES221" s="51">
        <f t="shared" si="649"/>
        <v>0</v>
      </c>
      <c r="ET221" s="51">
        <f t="shared" si="649"/>
        <v>0</v>
      </c>
      <c r="EU221" s="51">
        <f t="shared" si="649"/>
        <v>0</v>
      </c>
      <c r="EV221" s="51">
        <f t="shared" si="649"/>
        <v>0</v>
      </c>
      <c r="EW221" s="51">
        <f t="shared" si="649"/>
        <v>0</v>
      </c>
      <c r="EX221" s="51">
        <f t="shared" si="649"/>
        <v>0</v>
      </c>
      <c r="EY221" s="51">
        <f t="shared" si="649"/>
        <v>0</v>
      </c>
      <c r="EZ221" s="51">
        <f t="shared" si="649"/>
        <v>0</v>
      </c>
      <c r="FA221" s="51">
        <f t="shared" si="649"/>
        <v>0</v>
      </c>
      <c r="FB221" s="51">
        <f t="shared" si="649"/>
        <v>0</v>
      </c>
      <c r="FC221" s="51">
        <f t="shared" si="649"/>
        <v>0</v>
      </c>
      <c r="FD221" s="51">
        <f t="shared" si="649"/>
        <v>0</v>
      </c>
      <c r="FE221" s="51">
        <f t="shared" si="649"/>
        <v>0</v>
      </c>
      <c r="FF221" s="51">
        <f t="shared" si="649"/>
        <v>0</v>
      </c>
      <c r="FG221" s="51">
        <f t="shared" si="649"/>
        <v>0</v>
      </c>
      <c r="FH221" s="51">
        <f t="shared" si="649"/>
        <v>0</v>
      </c>
      <c r="FI221" s="51">
        <f t="shared" si="649"/>
        <v>0</v>
      </c>
      <c r="FJ221" s="51">
        <f t="shared" si="649"/>
        <v>0</v>
      </c>
      <c r="FK221" s="51">
        <f t="shared" si="649"/>
        <v>0</v>
      </c>
      <c r="FL221" s="51">
        <f t="shared" si="649"/>
        <v>0</v>
      </c>
      <c r="FM221" s="51">
        <f t="shared" si="649"/>
        <v>0</v>
      </c>
      <c r="FN221" s="51">
        <f t="shared" si="649"/>
        <v>0</v>
      </c>
      <c r="FO221" s="51">
        <f t="shared" si="649"/>
        <v>0</v>
      </c>
      <c r="FP221" s="51">
        <f t="shared" si="649"/>
        <v>0</v>
      </c>
      <c r="FQ221" s="51">
        <f t="shared" si="649"/>
        <v>0</v>
      </c>
      <c r="FR221" s="51">
        <f t="shared" si="649"/>
        <v>0</v>
      </c>
      <c r="FS221" s="51">
        <f t="shared" si="649"/>
        <v>0</v>
      </c>
      <c r="FT221" s="51">
        <f t="shared" si="649"/>
        <v>0</v>
      </c>
      <c r="FU221" s="51">
        <f t="shared" si="649"/>
        <v>0</v>
      </c>
      <c r="FV221" s="51">
        <f t="shared" si="649"/>
        <v>0</v>
      </c>
      <c r="FW221" s="51">
        <f t="shared" si="649"/>
        <v>0</v>
      </c>
      <c r="FX221" s="51">
        <f t="shared" si="649"/>
        <v>0</v>
      </c>
      <c r="FY221" s="51">
        <f t="shared" si="649"/>
        <v>0</v>
      </c>
      <c r="FZ221" s="51">
        <f t="shared" si="649"/>
        <v>0</v>
      </c>
      <c r="GA221" s="51">
        <f t="shared" si="649"/>
        <v>0</v>
      </c>
      <c r="GB221" s="51">
        <f t="shared" si="649"/>
        <v>0</v>
      </c>
      <c r="GC221" s="51">
        <f t="shared" si="649"/>
        <v>0</v>
      </c>
      <c r="GD221" s="51">
        <f t="shared" si="649"/>
        <v>0</v>
      </c>
      <c r="GE221" s="51">
        <f t="shared" si="649"/>
        <v>0</v>
      </c>
    </row>
    <row r="222" spans="1:187" s="93" customFormat="1" ht="21" customHeight="1" outlineLevel="1">
      <c r="A222" s="43" t="str">
        <f>目录及说明!$C$3</f>
        <v>XX地区</v>
      </c>
      <c r="B222" s="43" t="str">
        <f>目录及说明!$C$4</f>
        <v>XX项目</v>
      </c>
      <c r="C222" s="94" t="str">
        <f t="shared" ref="C222:C225" si="650">C12</f>
        <v>类别1</v>
      </c>
      <c r="D222" s="853"/>
      <c r="E222" s="125">
        <f t="shared" ref="E222:F225" si="651">E12*E162</f>
        <v>0</v>
      </c>
      <c r="F222" s="125">
        <f t="shared" si="651"/>
        <v>0</v>
      </c>
      <c r="G222" s="125">
        <f t="shared" ref="G222:BR222" si="652">G12*G162</f>
        <v>0</v>
      </c>
      <c r="H222" s="125">
        <f t="shared" si="652"/>
        <v>0</v>
      </c>
      <c r="I222" s="125">
        <f t="shared" si="652"/>
        <v>0</v>
      </c>
      <c r="J222" s="125">
        <f t="shared" si="652"/>
        <v>0</v>
      </c>
      <c r="K222" s="125">
        <f t="shared" si="652"/>
        <v>0</v>
      </c>
      <c r="L222" s="125">
        <f t="shared" si="652"/>
        <v>0</v>
      </c>
      <c r="M222" s="125">
        <f t="shared" si="652"/>
        <v>0</v>
      </c>
      <c r="N222" s="125">
        <f t="shared" si="652"/>
        <v>0</v>
      </c>
      <c r="O222" s="125">
        <f t="shared" si="652"/>
        <v>0</v>
      </c>
      <c r="P222" s="125">
        <f t="shared" si="652"/>
        <v>0</v>
      </c>
      <c r="Q222" s="125">
        <f t="shared" si="652"/>
        <v>0</v>
      </c>
      <c r="R222" s="125">
        <f t="shared" si="652"/>
        <v>0</v>
      </c>
      <c r="S222" s="125">
        <f t="shared" si="652"/>
        <v>0</v>
      </c>
      <c r="T222" s="125">
        <f t="shared" si="652"/>
        <v>0</v>
      </c>
      <c r="U222" s="125">
        <f t="shared" si="652"/>
        <v>0</v>
      </c>
      <c r="V222" s="125">
        <f t="shared" si="652"/>
        <v>0</v>
      </c>
      <c r="W222" s="125">
        <f t="shared" si="652"/>
        <v>0</v>
      </c>
      <c r="X222" s="125">
        <f t="shared" si="652"/>
        <v>0</v>
      </c>
      <c r="Y222" s="125">
        <f t="shared" si="652"/>
        <v>0</v>
      </c>
      <c r="Z222" s="125">
        <f t="shared" si="652"/>
        <v>0</v>
      </c>
      <c r="AA222" s="125">
        <f t="shared" si="652"/>
        <v>0</v>
      </c>
      <c r="AB222" s="125">
        <f t="shared" si="652"/>
        <v>0</v>
      </c>
      <c r="AC222" s="125">
        <f t="shared" si="652"/>
        <v>0</v>
      </c>
      <c r="AD222" s="125">
        <f t="shared" si="652"/>
        <v>0</v>
      </c>
      <c r="AE222" s="125">
        <f t="shared" si="652"/>
        <v>0</v>
      </c>
      <c r="AF222" s="125">
        <f t="shared" si="652"/>
        <v>0</v>
      </c>
      <c r="AG222" s="125">
        <f t="shared" si="652"/>
        <v>0</v>
      </c>
      <c r="AH222" s="125">
        <f t="shared" si="652"/>
        <v>0</v>
      </c>
      <c r="AI222" s="125">
        <f t="shared" si="652"/>
        <v>0</v>
      </c>
      <c r="AJ222" s="125">
        <f t="shared" si="652"/>
        <v>0</v>
      </c>
      <c r="AK222" s="125">
        <f t="shared" si="652"/>
        <v>0</v>
      </c>
      <c r="AL222" s="125">
        <f t="shared" si="652"/>
        <v>0</v>
      </c>
      <c r="AM222" s="125">
        <f t="shared" si="652"/>
        <v>0</v>
      </c>
      <c r="AN222" s="125">
        <f t="shared" si="652"/>
        <v>0</v>
      </c>
      <c r="AO222" s="125">
        <f t="shared" si="652"/>
        <v>0</v>
      </c>
      <c r="AP222" s="125">
        <f t="shared" si="652"/>
        <v>0</v>
      </c>
      <c r="AQ222" s="125">
        <f t="shared" si="652"/>
        <v>0</v>
      </c>
      <c r="AR222" s="125">
        <f t="shared" si="652"/>
        <v>0</v>
      </c>
      <c r="AS222" s="125">
        <f t="shared" si="652"/>
        <v>0</v>
      </c>
      <c r="AT222" s="125">
        <f t="shared" si="652"/>
        <v>0</v>
      </c>
      <c r="AU222" s="125">
        <f t="shared" si="652"/>
        <v>0</v>
      </c>
      <c r="AV222" s="125">
        <f t="shared" si="652"/>
        <v>0</v>
      </c>
      <c r="AW222" s="125">
        <f t="shared" si="652"/>
        <v>0</v>
      </c>
      <c r="AX222" s="125">
        <f t="shared" si="652"/>
        <v>0</v>
      </c>
      <c r="AY222" s="125">
        <f t="shared" si="652"/>
        <v>0</v>
      </c>
      <c r="AZ222" s="125">
        <f t="shared" si="652"/>
        <v>0</v>
      </c>
      <c r="BA222" s="125">
        <f t="shared" si="652"/>
        <v>0</v>
      </c>
      <c r="BB222" s="125">
        <f t="shared" si="652"/>
        <v>0</v>
      </c>
      <c r="BC222" s="125">
        <f t="shared" si="652"/>
        <v>0</v>
      </c>
      <c r="BD222" s="125">
        <f t="shared" si="652"/>
        <v>0</v>
      </c>
      <c r="BE222" s="125">
        <f t="shared" si="652"/>
        <v>0</v>
      </c>
      <c r="BF222" s="125">
        <f t="shared" si="652"/>
        <v>0</v>
      </c>
      <c r="BG222" s="125">
        <f t="shared" si="652"/>
        <v>0</v>
      </c>
      <c r="BH222" s="125">
        <f t="shared" si="652"/>
        <v>0</v>
      </c>
      <c r="BI222" s="125">
        <f t="shared" si="652"/>
        <v>0</v>
      </c>
      <c r="BJ222" s="125">
        <f t="shared" si="652"/>
        <v>0</v>
      </c>
      <c r="BK222" s="125">
        <f t="shared" si="652"/>
        <v>0</v>
      </c>
      <c r="BL222" s="125">
        <f t="shared" si="652"/>
        <v>0</v>
      </c>
      <c r="BM222" s="125">
        <f t="shared" si="652"/>
        <v>0</v>
      </c>
      <c r="BN222" s="125">
        <f t="shared" si="652"/>
        <v>0</v>
      </c>
      <c r="BO222" s="125">
        <f t="shared" si="652"/>
        <v>0</v>
      </c>
      <c r="BP222" s="125">
        <f t="shared" si="652"/>
        <v>0</v>
      </c>
      <c r="BQ222" s="125">
        <f t="shared" si="652"/>
        <v>0</v>
      </c>
      <c r="BR222" s="125">
        <f t="shared" si="652"/>
        <v>0</v>
      </c>
      <c r="BS222" s="125">
        <f t="shared" ref="BS222:ED222" si="653">BS12*BS162</f>
        <v>0</v>
      </c>
      <c r="BT222" s="125">
        <f t="shared" si="653"/>
        <v>0</v>
      </c>
      <c r="BU222" s="125">
        <f t="shared" si="653"/>
        <v>0</v>
      </c>
      <c r="BV222" s="125">
        <f t="shared" si="653"/>
        <v>0</v>
      </c>
      <c r="BW222" s="125">
        <f t="shared" si="653"/>
        <v>0</v>
      </c>
      <c r="BX222" s="125">
        <f t="shared" si="653"/>
        <v>0</v>
      </c>
      <c r="BY222" s="125">
        <f t="shared" si="653"/>
        <v>0</v>
      </c>
      <c r="BZ222" s="125">
        <f t="shared" si="653"/>
        <v>0</v>
      </c>
      <c r="CA222" s="125">
        <f t="shared" si="653"/>
        <v>0</v>
      </c>
      <c r="CB222" s="125">
        <f t="shared" si="653"/>
        <v>0</v>
      </c>
      <c r="CC222" s="125">
        <f t="shared" si="653"/>
        <v>0</v>
      </c>
      <c r="CD222" s="125">
        <f t="shared" si="653"/>
        <v>0</v>
      </c>
      <c r="CE222" s="125">
        <f t="shared" si="653"/>
        <v>0</v>
      </c>
      <c r="CF222" s="125">
        <f t="shared" si="653"/>
        <v>0</v>
      </c>
      <c r="CG222" s="125">
        <f t="shared" si="653"/>
        <v>0</v>
      </c>
      <c r="CH222" s="125">
        <f t="shared" si="653"/>
        <v>0</v>
      </c>
      <c r="CI222" s="125">
        <f t="shared" si="653"/>
        <v>0</v>
      </c>
      <c r="CJ222" s="125">
        <f t="shared" si="653"/>
        <v>0</v>
      </c>
      <c r="CK222" s="125">
        <f t="shared" si="653"/>
        <v>0</v>
      </c>
      <c r="CL222" s="125">
        <f t="shared" si="653"/>
        <v>0</v>
      </c>
      <c r="CM222" s="125">
        <f t="shared" si="653"/>
        <v>0</v>
      </c>
      <c r="CN222" s="125">
        <f t="shared" si="653"/>
        <v>0</v>
      </c>
      <c r="CO222" s="125">
        <f t="shared" si="653"/>
        <v>0</v>
      </c>
      <c r="CP222" s="125">
        <f t="shared" si="653"/>
        <v>0</v>
      </c>
      <c r="CQ222" s="125">
        <f t="shared" si="653"/>
        <v>0</v>
      </c>
      <c r="CR222" s="125">
        <f t="shared" si="653"/>
        <v>0</v>
      </c>
      <c r="CS222" s="125">
        <f t="shared" si="653"/>
        <v>0</v>
      </c>
      <c r="CT222" s="125">
        <f t="shared" si="653"/>
        <v>0</v>
      </c>
      <c r="CU222" s="125">
        <f t="shared" si="653"/>
        <v>0</v>
      </c>
      <c r="CV222" s="125">
        <f t="shared" si="653"/>
        <v>0</v>
      </c>
      <c r="CW222" s="125">
        <f t="shared" si="653"/>
        <v>0</v>
      </c>
      <c r="CX222" s="125">
        <f t="shared" si="653"/>
        <v>0</v>
      </c>
      <c r="CY222" s="125">
        <f t="shared" si="653"/>
        <v>0</v>
      </c>
      <c r="CZ222" s="125">
        <f t="shared" si="653"/>
        <v>0</v>
      </c>
      <c r="DA222" s="125">
        <f t="shared" si="653"/>
        <v>0</v>
      </c>
      <c r="DB222" s="125">
        <f t="shared" si="653"/>
        <v>0</v>
      </c>
      <c r="DC222" s="125">
        <f t="shared" si="653"/>
        <v>0</v>
      </c>
      <c r="DD222" s="125">
        <f t="shared" si="653"/>
        <v>0</v>
      </c>
      <c r="DE222" s="125">
        <f t="shared" si="653"/>
        <v>0</v>
      </c>
      <c r="DF222" s="125">
        <f t="shared" si="653"/>
        <v>0</v>
      </c>
      <c r="DG222" s="125">
        <f t="shared" si="653"/>
        <v>0</v>
      </c>
      <c r="DH222" s="125">
        <f t="shared" si="653"/>
        <v>0</v>
      </c>
      <c r="DI222" s="125">
        <f t="shared" si="653"/>
        <v>0</v>
      </c>
      <c r="DJ222" s="125">
        <f t="shared" si="653"/>
        <v>0</v>
      </c>
      <c r="DK222" s="125">
        <f t="shared" si="653"/>
        <v>0</v>
      </c>
      <c r="DL222" s="125">
        <f t="shared" si="653"/>
        <v>0</v>
      </c>
      <c r="DM222" s="125">
        <f t="shared" si="653"/>
        <v>0</v>
      </c>
      <c r="DN222" s="125">
        <f t="shared" si="653"/>
        <v>0</v>
      </c>
      <c r="DO222" s="125">
        <f t="shared" si="653"/>
        <v>0</v>
      </c>
      <c r="DP222" s="125">
        <f t="shared" si="653"/>
        <v>0</v>
      </c>
      <c r="DQ222" s="125">
        <f t="shared" si="653"/>
        <v>0</v>
      </c>
      <c r="DR222" s="125">
        <f t="shared" si="653"/>
        <v>0</v>
      </c>
      <c r="DS222" s="125">
        <f t="shared" si="653"/>
        <v>0</v>
      </c>
      <c r="DT222" s="125">
        <f t="shared" si="653"/>
        <v>0</v>
      </c>
      <c r="DU222" s="125">
        <f t="shared" si="653"/>
        <v>0</v>
      </c>
      <c r="DV222" s="125">
        <f t="shared" si="653"/>
        <v>0</v>
      </c>
      <c r="DW222" s="125">
        <f t="shared" si="653"/>
        <v>0</v>
      </c>
      <c r="DX222" s="125">
        <f t="shared" si="653"/>
        <v>0</v>
      </c>
      <c r="DY222" s="125">
        <f t="shared" si="653"/>
        <v>0</v>
      </c>
      <c r="DZ222" s="125">
        <f t="shared" si="653"/>
        <v>0</v>
      </c>
      <c r="EA222" s="125">
        <f t="shared" si="653"/>
        <v>0</v>
      </c>
      <c r="EB222" s="125">
        <f t="shared" si="653"/>
        <v>0</v>
      </c>
      <c r="EC222" s="125">
        <f t="shared" si="653"/>
        <v>0</v>
      </c>
      <c r="ED222" s="125">
        <f t="shared" si="653"/>
        <v>0</v>
      </c>
      <c r="EE222" s="125">
        <f t="shared" ref="EE222:GE222" si="654">EE12*EE162</f>
        <v>0</v>
      </c>
      <c r="EF222" s="125">
        <f t="shared" si="654"/>
        <v>0</v>
      </c>
      <c r="EG222" s="125">
        <f t="shared" si="654"/>
        <v>0</v>
      </c>
      <c r="EH222" s="125">
        <f t="shared" si="654"/>
        <v>0</v>
      </c>
      <c r="EI222" s="125">
        <f t="shared" si="654"/>
        <v>0</v>
      </c>
      <c r="EJ222" s="125">
        <f t="shared" si="654"/>
        <v>0</v>
      </c>
      <c r="EK222" s="125">
        <f t="shared" si="654"/>
        <v>0</v>
      </c>
      <c r="EL222" s="125">
        <f t="shared" si="654"/>
        <v>0</v>
      </c>
      <c r="EM222" s="125">
        <f t="shared" si="654"/>
        <v>0</v>
      </c>
      <c r="EN222" s="125">
        <f t="shared" si="654"/>
        <v>0</v>
      </c>
      <c r="EO222" s="125">
        <f t="shared" si="654"/>
        <v>0</v>
      </c>
      <c r="EP222" s="125">
        <f t="shared" si="654"/>
        <v>0</v>
      </c>
      <c r="EQ222" s="125">
        <f t="shared" si="654"/>
        <v>0</v>
      </c>
      <c r="ER222" s="125">
        <f t="shared" si="654"/>
        <v>0</v>
      </c>
      <c r="ES222" s="125">
        <f t="shared" si="654"/>
        <v>0</v>
      </c>
      <c r="ET222" s="125">
        <f t="shared" si="654"/>
        <v>0</v>
      </c>
      <c r="EU222" s="125">
        <f t="shared" si="654"/>
        <v>0</v>
      </c>
      <c r="EV222" s="125">
        <f t="shared" si="654"/>
        <v>0</v>
      </c>
      <c r="EW222" s="125">
        <f t="shared" si="654"/>
        <v>0</v>
      </c>
      <c r="EX222" s="125">
        <f t="shared" si="654"/>
        <v>0</v>
      </c>
      <c r="EY222" s="125">
        <f t="shared" si="654"/>
        <v>0</v>
      </c>
      <c r="EZ222" s="125">
        <f t="shared" si="654"/>
        <v>0</v>
      </c>
      <c r="FA222" s="125">
        <f t="shared" si="654"/>
        <v>0</v>
      </c>
      <c r="FB222" s="125">
        <f t="shared" si="654"/>
        <v>0</v>
      </c>
      <c r="FC222" s="125">
        <f t="shared" si="654"/>
        <v>0</v>
      </c>
      <c r="FD222" s="125">
        <f t="shared" si="654"/>
        <v>0</v>
      </c>
      <c r="FE222" s="125">
        <f t="shared" si="654"/>
        <v>0</v>
      </c>
      <c r="FF222" s="125">
        <f t="shared" si="654"/>
        <v>0</v>
      </c>
      <c r="FG222" s="125">
        <f t="shared" si="654"/>
        <v>0</v>
      </c>
      <c r="FH222" s="125">
        <f t="shared" si="654"/>
        <v>0</v>
      </c>
      <c r="FI222" s="125">
        <f t="shared" si="654"/>
        <v>0</v>
      </c>
      <c r="FJ222" s="125">
        <f t="shared" si="654"/>
        <v>0</v>
      </c>
      <c r="FK222" s="125">
        <f t="shared" si="654"/>
        <v>0</v>
      </c>
      <c r="FL222" s="125">
        <f t="shared" si="654"/>
        <v>0</v>
      </c>
      <c r="FM222" s="125">
        <f t="shared" si="654"/>
        <v>0</v>
      </c>
      <c r="FN222" s="125">
        <f t="shared" si="654"/>
        <v>0</v>
      </c>
      <c r="FO222" s="125">
        <f t="shared" si="654"/>
        <v>0</v>
      </c>
      <c r="FP222" s="125">
        <f t="shared" si="654"/>
        <v>0</v>
      </c>
      <c r="FQ222" s="125">
        <f t="shared" si="654"/>
        <v>0</v>
      </c>
      <c r="FR222" s="125">
        <f t="shared" si="654"/>
        <v>0</v>
      </c>
      <c r="FS222" s="125">
        <f t="shared" si="654"/>
        <v>0</v>
      </c>
      <c r="FT222" s="125">
        <f t="shared" si="654"/>
        <v>0</v>
      </c>
      <c r="FU222" s="125">
        <f t="shared" si="654"/>
        <v>0</v>
      </c>
      <c r="FV222" s="125">
        <f t="shared" si="654"/>
        <v>0</v>
      </c>
      <c r="FW222" s="125">
        <f t="shared" si="654"/>
        <v>0</v>
      </c>
      <c r="FX222" s="125">
        <f t="shared" si="654"/>
        <v>0</v>
      </c>
      <c r="FY222" s="125">
        <f t="shared" si="654"/>
        <v>0</v>
      </c>
      <c r="FZ222" s="125">
        <f t="shared" si="654"/>
        <v>0</v>
      </c>
      <c r="GA222" s="125">
        <f t="shared" si="654"/>
        <v>0</v>
      </c>
      <c r="GB222" s="125">
        <f t="shared" si="654"/>
        <v>0</v>
      </c>
      <c r="GC222" s="125">
        <f t="shared" si="654"/>
        <v>0</v>
      </c>
      <c r="GD222" s="125">
        <f t="shared" si="654"/>
        <v>0</v>
      </c>
      <c r="GE222" s="125">
        <f t="shared" si="654"/>
        <v>0</v>
      </c>
    </row>
    <row r="223" spans="1:187" s="93" customFormat="1" ht="21" customHeight="1" outlineLevel="1">
      <c r="A223" s="43" t="str">
        <f>目录及说明!$C$3</f>
        <v>XX地区</v>
      </c>
      <c r="B223" s="43" t="str">
        <f>目录及说明!$C$4</f>
        <v>XX项目</v>
      </c>
      <c r="C223" s="94" t="str">
        <f t="shared" si="650"/>
        <v>类别2</v>
      </c>
      <c r="D223" s="853"/>
      <c r="E223" s="125">
        <f t="shared" si="651"/>
        <v>0</v>
      </c>
      <c r="F223" s="125">
        <f t="shared" si="651"/>
        <v>0</v>
      </c>
      <c r="G223" s="125">
        <f t="shared" ref="G223:BR223" si="655">G13*G163</f>
        <v>0</v>
      </c>
      <c r="H223" s="125">
        <f t="shared" si="655"/>
        <v>0</v>
      </c>
      <c r="I223" s="125">
        <f t="shared" si="655"/>
        <v>0</v>
      </c>
      <c r="J223" s="125">
        <f t="shared" si="655"/>
        <v>0</v>
      </c>
      <c r="K223" s="125">
        <f t="shared" si="655"/>
        <v>0</v>
      </c>
      <c r="L223" s="125">
        <f t="shared" si="655"/>
        <v>0</v>
      </c>
      <c r="M223" s="125">
        <f t="shared" si="655"/>
        <v>0</v>
      </c>
      <c r="N223" s="125">
        <f t="shared" si="655"/>
        <v>0</v>
      </c>
      <c r="O223" s="125">
        <f t="shared" si="655"/>
        <v>0</v>
      </c>
      <c r="P223" s="125">
        <f t="shared" si="655"/>
        <v>0</v>
      </c>
      <c r="Q223" s="125">
        <f t="shared" si="655"/>
        <v>0</v>
      </c>
      <c r="R223" s="125">
        <f t="shared" si="655"/>
        <v>0</v>
      </c>
      <c r="S223" s="125">
        <f t="shared" si="655"/>
        <v>0</v>
      </c>
      <c r="T223" s="125">
        <f t="shared" si="655"/>
        <v>0</v>
      </c>
      <c r="U223" s="125">
        <f t="shared" si="655"/>
        <v>0</v>
      </c>
      <c r="V223" s="125">
        <f t="shared" si="655"/>
        <v>0</v>
      </c>
      <c r="W223" s="125">
        <f t="shared" si="655"/>
        <v>0</v>
      </c>
      <c r="X223" s="125">
        <f t="shared" si="655"/>
        <v>0</v>
      </c>
      <c r="Y223" s="125">
        <f t="shared" si="655"/>
        <v>0</v>
      </c>
      <c r="Z223" s="125">
        <f t="shared" si="655"/>
        <v>0</v>
      </c>
      <c r="AA223" s="125">
        <f t="shared" si="655"/>
        <v>0</v>
      </c>
      <c r="AB223" s="125">
        <f t="shared" si="655"/>
        <v>0</v>
      </c>
      <c r="AC223" s="125">
        <f t="shared" si="655"/>
        <v>0</v>
      </c>
      <c r="AD223" s="125">
        <f t="shared" si="655"/>
        <v>0</v>
      </c>
      <c r="AE223" s="125">
        <f t="shared" si="655"/>
        <v>0</v>
      </c>
      <c r="AF223" s="125">
        <f t="shared" si="655"/>
        <v>0</v>
      </c>
      <c r="AG223" s="125">
        <f t="shared" si="655"/>
        <v>0</v>
      </c>
      <c r="AH223" s="125">
        <f t="shared" si="655"/>
        <v>0</v>
      </c>
      <c r="AI223" s="125">
        <f t="shared" si="655"/>
        <v>0</v>
      </c>
      <c r="AJ223" s="125">
        <f t="shared" si="655"/>
        <v>0</v>
      </c>
      <c r="AK223" s="125">
        <f t="shared" si="655"/>
        <v>0</v>
      </c>
      <c r="AL223" s="125">
        <f t="shared" si="655"/>
        <v>0</v>
      </c>
      <c r="AM223" s="125">
        <f t="shared" si="655"/>
        <v>0</v>
      </c>
      <c r="AN223" s="125">
        <f t="shared" si="655"/>
        <v>0</v>
      </c>
      <c r="AO223" s="125">
        <f t="shared" si="655"/>
        <v>0</v>
      </c>
      <c r="AP223" s="125">
        <f t="shared" si="655"/>
        <v>0</v>
      </c>
      <c r="AQ223" s="125">
        <f t="shared" si="655"/>
        <v>0</v>
      </c>
      <c r="AR223" s="125">
        <f t="shared" si="655"/>
        <v>0</v>
      </c>
      <c r="AS223" s="125">
        <f t="shared" si="655"/>
        <v>0</v>
      </c>
      <c r="AT223" s="125">
        <f t="shared" si="655"/>
        <v>0</v>
      </c>
      <c r="AU223" s="125">
        <f t="shared" si="655"/>
        <v>0</v>
      </c>
      <c r="AV223" s="125">
        <f t="shared" si="655"/>
        <v>0</v>
      </c>
      <c r="AW223" s="125">
        <f t="shared" si="655"/>
        <v>0</v>
      </c>
      <c r="AX223" s="125">
        <f t="shared" si="655"/>
        <v>0</v>
      </c>
      <c r="AY223" s="125">
        <f t="shared" si="655"/>
        <v>0</v>
      </c>
      <c r="AZ223" s="125">
        <f t="shared" si="655"/>
        <v>0</v>
      </c>
      <c r="BA223" s="125">
        <f t="shared" si="655"/>
        <v>0</v>
      </c>
      <c r="BB223" s="125">
        <f t="shared" si="655"/>
        <v>0</v>
      </c>
      <c r="BC223" s="125">
        <f t="shared" si="655"/>
        <v>0</v>
      </c>
      <c r="BD223" s="125">
        <f t="shared" si="655"/>
        <v>0</v>
      </c>
      <c r="BE223" s="125">
        <f t="shared" si="655"/>
        <v>0</v>
      </c>
      <c r="BF223" s="125">
        <f t="shared" si="655"/>
        <v>0</v>
      </c>
      <c r="BG223" s="125">
        <f t="shared" si="655"/>
        <v>0</v>
      </c>
      <c r="BH223" s="125">
        <f t="shared" si="655"/>
        <v>0</v>
      </c>
      <c r="BI223" s="125">
        <f t="shared" si="655"/>
        <v>0</v>
      </c>
      <c r="BJ223" s="125">
        <f t="shared" si="655"/>
        <v>0</v>
      </c>
      <c r="BK223" s="125">
        <f t="shared" si="655"/>
        <v>0</v>
      </c>
      <c r="BL223" s="125">
        <f t="shared" si="655"/>
        <v>0</v>
      </c>
      <c r="BM223" s="125">
        <f t="shared" si="655"/>
        <v>0</v>
      </c>
      <c r="BN223" s="125">
        <f t="shared" si="655"/>
        <v>0</v>
      </c>
      <c r="BO223" s="125">
        <f t="shared" si="655"/>
        <v>0</v>
      </c>
      <c r="BP223" s="125">
        <f t="shared" si="655"/>
        <v>0</v>
      </c>
      <c r="BQ223" s="125">
        <f t="shared" si="655"/>
        <v>0</v>
      </c>
      <c r="BR223" s="125">
        <f t="shared" si="655"/>
        <v>0</v>
      </c>
      <c r="BS223" s="125">
        <f t="shared" ref="BS223:ED223" si="656">BS13*BS163</f>
        <v>0</v>
      </c>
      <c r="BT223" s="125">
        <f t="shared" si="656"/>
        <v>0</v>
      </c>
      <c r="BU223" s="125">
        <f t="shared" si="656"/>
        <v>0</v>
      </c>
      <c r="BV223" s="125">
        <f t="shared" si="656"/>
        <v>0</v>
      </c>
      <c r="BW223" s="125">
        <f t="shared" si="656"/>
        <v>0</v>
      </c>
      <c r="BX223" s="125">
        <f t="shared" si="656"/>
        <v>0</v>
      </c>
      <c r="BY223" s="125">
        <f t="shared" si="656"/>
        <v>0</v>
      </c>
      <c r="BZ223" s="125">
        <f t="shared" si="656"/>
        <v>0</v>
      </c>
      <c r="CA223" s="125">
        <f t="shared" si="656"/>
        <v>0</v>
      </c>
      <c r="CB223" s="125">
        <f t="shared" si="656"/>
        <v>0</v>
      </c>
      <c r="CC223" s="125">
        <f t="shared" si="656"/>
        <v>0</v>
      </c>
      <c r="CD223" s="125">
        <f t="shared" si="656"/>
        <v>0</v>
      </c>
      <c r="CE223" s="125">
        <f t="shared" si="656"/>
        <v>0</v>
      </c>
      <c r="CF223" s="125">
        <f t="shared" si="656"/>
        <v>0</v>
      </c>
      <c r="CG223" s="125">
        <f t="shared" si="656"/>
        <v>0</v>
      </c>
      <c r="CH223" s="125">
        <f t="shared" si="656"/>
        <v>0</v>
      </c>
      <c r="CI223" s="125">
        <f t="shared" si="656"/>
        <v>0</v>
      </c>
      <c r="CJ223" s="125">
        <f t="shared" si="656"/>
        <v>0</v>
      </c>
      <c r="CK223" s="125">
        <f t="shared" si="656"/>
        <v>0</v>
      </c>
      <c r="CL223" s="125">
        <f t="shared" si="656"/>
        <v>0</v>
      </c>
      <c r="CM223" s="125">
        <f t="shared" si="656"/>
        <v>0</v>
      </c>
      <c r="CN223" s="125">
        <f t="shared" si="656"/>
        <v>0</v>
      </c>
      <c r="CO223" s="125">
        <f t="shared" si="656"/>
        <v>0</v>
      </c>
      <c r="CP223" s="125">
        <f t="shared" si="656"/>
        <v>0</v>
      </c>
      <c r="CQ223" s="125">
        <f t="shared" si="656"/>
        <v>0</v>
      </c>
      <c r="CR223" s="125">
        <f t="shared" si="656"/>
        <v>0</v>
      </c>
      <c r="CS223" s="125">
        <f t="shared" si="656"/>
        <v>0</v>
      </c>
      <c r="CT223" s="125">
        <f t="shared" si="656"/>
        <v>0</v>
      </c>
      <c r="CU223" s="125">
        <f t="shared" si="656"/>
        <v>0</v>
      </c>
      <c r="CV223" s="125">
        <f t="shared" si="656"/>
        <v>0</v>
      </c>
      <c r="CW223" s="125">
        <f t="shared" si="656"/>
        <v>0</v>
      </c>
      <c r="CX223" s="125">
        <f t="shared" si="656"/>
        <v>0</v>
      </c>
      <c r="CY223" s="125">
        <f t="shared" si="656"/>
        <v>0</v>
      </c>
      <c r="CZ223" s="125">
        <f t="shared" si="656"/>
        <v>0</v>
      </c>
      <c r="DA223" s="125">
        <f t="shared" si="656"/>
        <v>0</v>
      </c>
      <c r="DB223" s="125">
        <f t="shared" si="656"/>
        <v>0</v>
      </c>
      <c r="DC223" s="125">
        <f t="shared" si="656"/>
        <v>0</v>
      </c>
      <c r="DD223" s="125">
        <f t="shared" si="656"/>
        <v>0</v>
      </c>
      <c r="DE223" s="125">
        <f t="shared" si="656"/>
        <v>0</v>
      </c>
      <c r="DF223" s="125">
        <f t="shared" si="656"/>
        <v>0</v>
      </c>
      <c r="DG223" s="125">
        <f t="shared" si="656"/>
        <v>0</v>
      </c>
      <c r="DH223" s="125">
        <f t="shared" si="656"/>
        <v>0</v>
      </c>
      <c r="DI223" s="125">
        <f t="shared" si="656"/>
        <v>0</v>
      </c>
      <c r="DJ223" s="125">
        <f t="shared" si="656"/>
        <v>0</v>
      </c>
      <c r="DK223" s="125">
        <f t="shared" si="656"/>
        <v>0</v>
      </c>
      <c r="DL223" s="125">
        <f t="shared" si="656"/>
        <v>0</v>
      </c>
      <c r="DM223" s="125">
        <f t="shared" si="656"/>
        <v>0</v>
      </c>
      <c r="DN223" s="125">
        <f t="shared" si="656"/>
        <v>0</v>
      </c>
      <c r="DO223" s="125">
        <f t="shared" si="656"/>
        <v>0</v>
      </c>
      <c r="DP223" s="125">
        <f t="shared" si="656"/>
        <v>0</v>
      </c>
      <c r="DQ223" s="125">
        <f t="shared" si="656"/>
        <v>0</v>
      </c>
      <c r="DR223" s="125">
        <f t="shared" si="656"/>
        <v>0</v>
      </c>
      <c r="DS223" s="125">
        <f t="shared" si="656"/>
        <v>0</v>
      </c>
      <c r="DT223" s="125">
        <f t="shared" si="656"/>
        <v>0</v>
      </c>
      <c r="DU223" s="125">
        <f t="shared" si="656"/>
        <v>0</v>
      </c>
      <c r="DV223" s="125">
        <f t="shared" si="656"/>
        <v>0</v>
      </c>
      <c r="DW223" s="125">
        <f t="shared" si="656"/>
        <v>0</v>
      </c>
      <c r="DX223" s="125">
        <f t="shared" si="656"/>
        <v>0</v>
      </c>
      <c r="DY223" s="125">
        <f t="shared" si="656"/>
        <v>0</v>
      </c>
      <c r="DZ223" s="125">
        <f t="shared" si="656"/>
        <v>0</v>
      </c>
      <c r="EA223" s="125">
        <f t="shared" si="656"/>
        <v>0</v>
      </c>
      <c r="EB223" s="125">
        <f t="shared" si="656"/>
        <v>0</v>
      </c>
      <c r="EC223" s="125">
        <f t="shared" si="656"/>
        <v>0</v>
      </c>
      <c r="ED223" s="125">
        <f t="shared" si="656"/>
        <v>0</v>
      </c>
      <c r="EE223" s="125">
        <f t="shared" ref="EE223:GE223" si="657">EE13*EE163</f>
        <v>0</v>
      </c>
      <c r="EF223" s="125">
        <f t="shared" si="657"/>
        <v>0</v>
      </c>
      <c r="EG223" s="125">
        <f t="shared" si="657"/>
        <v>0</v>
      </c>
      <c r="EH223" s="125">
        <f t="shared" si="657"/>
        <v>0</v>
      </c>
      <c r="EI223" s="125">
        <f t="shared" si="657"/>
        <v>0</v>
      </c>
      <c r="EJ223" s="125">
        <f t="shared" si="657"/>
        <v>0</v>
      </c>
      <c r="EK223" s="125">
        <f t="shared" si="657"/>
        <v>0</v>
      </c>
      <c r="EL223" s="125">
        <f t="shared" si="657"/>
        <v>0</v>
      </c>
      <c r="EM223" s="125">
        <f t="shared" si="657"/>
        <v>0</v>
      </c>
      <c r="EN223" s="125">
        <f t="shared" si="657"/>
        <v>0</v>
      </c>
      <c r="EO223" s="125">
        <f t="shared" si="657"/>
        <v>0</v>
      </c>
      <c r="EP223" s="125">
        <f t="shared" si="657"/>
        <v>0</v>
      </c>
      <c r="EQ223" s="125">
        <f t="shared" si="657"/>
        <v>0</v>
      </c>
      <c r="ER223" s="125">
        <f t="shared" si="657"/>
        <v>0</v>
      </c>
      <c r="ES223" s="125">
        <f t="shared" si="657"/>
        <v>0</v>
      </c>
      <c r="ET223" s="125">
        <f t="shared" si="657"/>
        <v>0</v>
      </c>
      <c r="EU223" s="125">
        <f t="shared" si="657"/>
        <v>0</v>
      </c>
      <c r="EV223" s="125">
        <f t="shared" si="657"/>
        <v>0</v>
      </c>
      <c r="EW223" s="125">
        <f t="shared" si="657"/>
        <v>0</v>
      </c>
      <c r="EX223" s="125">
        <f t="shared" si="657"/>
        <v>0</v>
      </c>
      <c r="EY223" s="125">
        <f t="shared" si="657"/>
        <v>0</v>
      </c>
      <c r="EZ223" s="125">
        <f t="shared" si="657"/>
        <v>0</v>
      </c>
      <c r="FA223" s="125">
        <f t="shared" si="657"/>
        <v>0</v>
      </c>
      <c r="FB223" s="125">
        <f t="shared" si="657"/>
        <v>0</v>
      </c>
      <c r="FC223" s="125">
        <f t="shared" si="657"/>
        <v>0</v>
      </c>
      <c r="FD223" s="125">
        <f t="shared" si="657"/>
        <v>0</v>
      </c>
      <c r="FE223" s="125">
        <f t="shared" si="657"/>
        <v>0</v>
      </c>
      <c r="FF223" s="125">
        <f t="shared" si="657"/>
        <v>0</v>
      </c>
      <c r="FG223" s="125">
        <f t="shared" si="657"/>
        <v>0</v>
      </c>
      <c r="FH223" s="125">
        <f t="shared" si="657"/>
        <v>0</v>
      </c>
      <c r="FI223" s="125">
        <f t="shared" si="657"/>
        <v>0</v>
      </c>
      <c r="FJ223" s="125">
        <f t="shared" si="657"/>
        <v>0</v>
      </c>
      <c r="FK223" s="125">
        <f t="shared" si="657"/>
        <v>0</v>
      </c>
      <c r="FL223" s="125">
        <f t="shared" si="657"/>
        <v>0</v>
      </c>
      <c r="FM223" s="125">
        <f t="shared" si="657"/>
        <v>0</v>
      </c>
      <c r="FN223" s="125">
        <f t="shared" si="657"/>
        <v>0</v>
      </c>
      <c r="FO223" s="125">
        <f t="shared" si="657"/>
        <v>0</v>
      </c>
      <c r="FP223" s="125">
        <f t="shared" si="657"/>
        <v>0</v>
      </c>
      <c r="FQ223" s="125">
        <f t="shared" si="657"/>
        <v>0</v>
      </c>
      <c r="FR223" s="125">
        <f t="shared" si="657"/>
        <v>0</v>
      </c>
      <c r="FS223" s="125">
        <f t="shared" si="657"/>
        <v>0</v>
      </c>
      <c r="FT223" s="125">
        <f t="shared" si="657"/>
        <v>0</v>
      </c>
      <c r="FU223" s="125">
        <f t="shared" si="657"/>
        <v>0</v>
      </c>
      <c r="FV223" s="125">
        <f t="shared" si="657"/>
        <v>0</v>
      </c>
      <c r="FW223" s="125">
        <f t="shared" si="657"/>
        <v>0</v>
      </c>
      <c r="FX223" s="125">
        <f t="shared" si="657"/>
        <v>0</v>
      </c>
      <c r="FY223" s="125">
        <f t="shared" si="657"/>
        <v>0</v>
      </c>
      <c r="FZ223" s="125">
        <f t="shared" si="657"/>
        <v>0</v>
      </c>
      <c r="GA223" s="125">
        <f t="shared" si="657"/>
        <v>0</v>
      </c>
      <c r="GB223" s="125">
        <f t="shared" si="657"/>
        <v>0</v>
      </c>
      <c r="GC223" s="125">
        <f t="shared" si="657"/>
        <v>0</v>
      </c>
      <c r="GD223" s="125">
        <f t="shared" si="657"/>
        <v>0</v>
      </c>
      <c r="GE223" s="125">
        <f t="shared" si="657"/>
        <v>0</v>
      </c>
    </row>
    <row r="224" spans="1:187" s="93" customFormat="1" ht="21" customHeight="1" outlineLevel="1">
      <c r="A224" s="43" t="str">
        <f>目录及说明!$C$3</f>
        <v>XX地区</v>
      </c>
      <c r="B224" s="43" t="str">
        <f>目录及说明!$C$4</f>
        <v>XX项目</v>
      </c>
      <c r="C224" s="95" t="str">
        <f t="shared" si="650"/>
        <v>类别3</v>
      </c>
      <c r="D224" s="853"/>
      <c r="E224" s="125">
        <f t="shared" si="651"/>
        <v>0</v>
      </c>
      <c r="F224" s="125">
        <f t="shared" si="651"/>
        <v>0</v>
      </c>
      <c r="G224" s="125">
        <f t="shared" ref="G224:BR224" si="658">G14*G164</f>
        <v>0</v>
      </c>
      <c r="H224" s="125">
        <f t="shared" si="658"/>
        <v>0</v>
      </c>
      <c r="I224" s="125">
        <f t="shared" si="658"/>
        <v>0</v>
      </c>
      <c r="J224" s="125">
        <f t="shared" si="658"/>
        <v>0</v>
      </c>
      <c r="K224" s="125">
        <f t="shared" si="658"/>
        <v>0</v>
      </c>
      <c r="L224" s="125">
        <f t="shared" si="658"/>
        <v>0</v>
      </c>
      <c r="M224" s="125">
        <f t="shared" si="658"/>
        <v>0</v>
      </c>
      <c r="N224" s="125">
        <f t="shared" si="658"/>
        <v>0</v>
      </c>
      <c r="O224" s="125">
        <f t="shared" si="658"/>
        <v>0</v>
      </c>
      <c r="P224" s="125">
        <f t="shared" si="658"/>
        <v>0</v>
      </c>
      <c r="Q224" s="125">
        <f t="shared" si="658"/>
        <v>0</v>
      </c>
      <c r="R224" s="125">
        <f t="shared" si="658"/>
        <v>0</v>
      </c>
      <c r="S224" s="125">
        <f t="shared" si="658"/>
        <v>0</v>
      </c>
      <c r="T224" s="125">
        <f t="shared" si="658"/>
        <v>0</v>
      </c>
      <c r="U224" s="125">
        <f t="shared" si="658"/>
        <v>0</v>
      </c>
      <c r="V224" s="125">
        <f t="shared" si="658"/>
        <v>0</v>
      </c>
      <c r="W224" s="125">
        <f t="shared" si="658"/>
        <v>0</v>
      </c>
      <c r="X224" s="125">
        <f t="shared" si="658"/>
        <v>0</v>
      </c>
      <c r="Y224" s="125">
        <f t="shared" si="658"/>
        <v>0</v>
      </c>
      <c r="Z224" s="125">
        <f t="shared" si="658"/>
        <v>0</v>
      </c>
      <c r="AA224" s="125">
        <f t="shared" si="658"/>
        <v>0</v>
      </c>
      <c r="AB224" s="125">
        <f t="shared" si="658"/>
        <v>0</v>
      </c>
      <c r="AC224" s="125">
        <f t="shared" si="658"/>
        <v>0</v>
      </c>
      <c r="AD224" s="125">
        <f t="shared" si="658"/>
        <v>0</v>
      </c>
      <c r="AE224" s="125">
        <f t="shared" si="658"/>
        <v>0</v>
      </c>
      <c r="AF224" s="125">
        <f t="shared" si="658"/>
        <v>0</v>
      </c>
      <c r="AG224" s="125">
        <f t="shared" si="658"/>
        <v>0</v>
      </c>
      <c r="AH224" s="125">
        <f t="shared" si="658"/>
        <v>0</v>
      </c>
      <c r="AI224" s="125">
        <f t="shared" si="658"/>
        <v>0</v>
      </c>
      <c r="AJ224" s="125">
        <f t="shared" si="658"/>
        <v>0</v>
      </c>
      <c r="AK224" s="125">
        <f t="shared" si="658"/>
        <v>0</v>
      </c>
      <c r="AL224" s="125">
        <f t="shared" si="658"/>
        <v>0</v>
      </c>
      <c r="AM224" s="125">
        <f t="shared" si="658"/>
        <v>0</v>
      </c>
      <c r="AN224" s="125">
        <f t="shared" si="658"/>
        <v>0</v>
      </c>
      <c r="AO224" s="125">
        <f t="shared" si="658"/>
        <v>0</v>
      </c>
      <c r="AP224" s="125">
        <f t="shared" si="658"/>
        <v>0</v>
      </c>
      <c r="AQ224" s="125">
        <f t="shared" si="658"/>
        <v>0</v>
      </c>
      <c r="AR224" s="125">
        <f t="shared" si="658"/>
        <v>0</v>
      </c>
      <c r="AS224" s="125">
        <f t="shared" si="658"/>
        <v>0</v>
      </c>
      <c r="AT224" s="125">
        <f t="shared" si="658"/>
        <v>0</v>
      </c>
      <c r="AU224" s="125">
        <f t="shared" si="658"/>
        <v>0</v>
      </c>
      <c r="AV224" s="125">
        <f t="shared" si="658"/>
        <v>0</v>
      </c>
      <c r="AW224" s="125">
        <f t="shared" si="658"/>
        <v>0</v>
      </c>
      <c r="AX224" s="125">
        <f t="shared" si="658"/>
        <v>0</v>
      </c>
      <c r="AY224" s="125">
        <f t="shared" si="658"/>
        <v>0</v>
      </c>
      <c r="AZ224" s="125">
        <f t="shared" si="658"/>
        <v>0</v>
      </c>
      <c r="BA224" s="125">
        <f t="shared" si="658"/>
        <v>0</v>
      </c>
      <c r="BB224" s="125">
        <f t="shared" si="658"/>
        <v>0</v>
      </c>
      <c r="BC224" s="125">
        <f t="shared" si="658"/>
        <v>0</v>
      </c>
      <c r="BD224" s="125">
        <f t="shared" si="658"/>
        <v>0</v>
      </c>
      <c r="BE224" s="125">
        <f t="shared" si="658"/>
        <v>0</v>
      </c>
      <c r="BF224" s="125">
        <f t="shared" si="658"/>
        <v>0</v>
      </c>
      <c r="BG224" s="125">
        <f t="shared" si="658"/>
        <v>0</v>
      </c>
      <c r="BH224" s="125">
        <f t="shared" si="658"/>
        <v>0</v>
      </c>
      <c r="BI224" s="125">
        <f t="shared" si="658"/>
        <v>0</v>
      </c>
      <c r="BJ224" s="125">
        <f t="shared" si="658"/>
        <v>0</v>
      </c>
      <c r="BK224" s="125">
        <f t="shared" si="658"/>
        <v>0</v>
      </c>
      <c r="BL224" s="125">
        <f t="shared" si="658"/>
        <v>0</v>
      </c>
      <c r="BM224" s="125">
        <f t="shared" si="658"/>
        <v>0</v>
      </c>
      <c r="BN224" s="125">
        <f t="shared" si="658"/>
        <v>0</v>
      </c>
      <c r="BO224" s="125">
        <f t="shared" si="658"/>
        <v>0</v>
      </c>
      <c r="BP224" s="125">
        <f t="shared" si="658"/>
        <v>0</v>
      </c>
      <c r="BQ224" s="125">
        <f t="shared" si="658"/>
        <v>0</v>
      </c>
      <c r="BR224" s="125">
        <f t="shared" si="658"/>
        <v>0</v>
      </c>
      <c r="BS224" s="125">
        <f t="shared" ref="BS224:ED224" si="659">BS14*BS164</f>
        <v>0</v>
      </c>
      <c r="BT224" s="125">
        <f t="shared" si="659"/>
        <v>0</v>
      </c>
      <c r="BU224" s="125">
        <f t="shared" si="659"/>
        <v>0</v>
      </c>
      <c r="BV224" s="125">
        <f t="shared" si="659"/>
        <v>0</v>
      </c>
      <c r="BW224" s="125">
        <f t="shared" si="659"/>
        <v>0</v>
      </c>
      <c r="BX224" s="125">
        <f t="shared" si="659"/>
        <v>0</v>
      </c>
      <c r="BY224" s="125">
        <f t="shared" si="659"/>
        <v>0</v>
      </c>
      <c r="BZ224" s="125">
        <f t="shared" si="659"/>
        <v>0</v>
      </c>
      <c r="CA224" s="125">
        <f t="shared" si="659"/>
        <v>0</v>
      </c>
      <c r="CB224" s="125">
        <f t="shared" si="659"/>
        <v>0</v>
      </c>
      <c r="CC224" s="125">
        <f t="shared" si="659"/>
        <v>0</v>
      </c>
      <c r="CD224" s="125">
        <f t="shared" si="659"/>
        <v>0</v>
      </c>
      <c r="CE224" s="125">
        <f t="shared" si="659"/>
        <v>0</v>
      </c>
      <c r="CF224" s="125">
        <f t="shared" si="659"/>
        <v>0</v>
      </c>
      <c r="CG224" s="125">
        <f t="shared" si="659"/>
        <v>0</v>
      </c>
      <c r="CH224" s="125">
        <f t="shared" si="659"/>
        <v>0</v>
      </c>
      <c r="CI224" s="125">
        <f t="shared" si="659"/>
        <v>0</v>
      </c>
      <c r="CJ224" s="125">
        <f t="shared" si="659"/>
        <v>0</v>
      </c>
      <c r="CK224" s="125">
        <f t="shared" si="659"/>
        <v>0</v>
      </c>
      <c r="CL224" s="125">
        <f t="shared" si="659"/>
        <v>0</v>
      </c>
      <c r="CM224" s="125">
        <f t="shared" si="659"/>
        <v>0</v>
      </c>
      <c r="CN224" s="125">
        <f t="shared" si="659"/>
        <v>0</v>
      </c>
      <c r="CO224" s="125">
        <f t="shared" si="659"/>
        <v>0</v>
      </c>
      <c r="CP224" s="125">
        <f t="shared" si="659"/>
        <v>0</v>
      </c>
      <c r="CQ224" s="125">
        <f t="shared" si="659"/>
        <v>0</v>
      </c>
      <c r="CR224" s="125">
        <f t="shared" si="659"/>
        <v>0</v>
      </c>
      <c r="CS224" s="125">
        <f t="shared" si="659"/>
        <v>0</v>
      </c>
      <c r="CT224" s="125">
        <f t="shared" si="659"/>
        <v>0</v>
      </c>
      <c r="CU224" s="125">
        <f t="shared" si="659"/>
        <v>0</v>
      </c>
      <c r="CV224" s="125">
        <f t="shared" si="659"/>
        <v>0</v>
      </c>
      <c r="CW224" s="125">
        <f t="shared" si="659"/>
        <v>0</v>
      </c>
      <c r="CX224" s="125">
        <f t="shared" si="659"/>
        <v>0</v>
      </c>
      <c r="CY224" s="125">
        <f t="shared" si="659"/>
        <v>0</v>
      </c>
      <c r="CZ224" s="125">
        <f t="shared" si="659"/>
        <v>0</v>
      </c>
      <c r="DA224" s="125">
        <f t="shared" si="659"/>
        <v>0</v>
      </c>
      <c r="DB224" s="125">
        <f t="shared" si="659"/>
        <v>0</v>
      </c>
      <c r="DC224" s="125">
        <f t="shared" si="659"/>
        <v>0</v>
      </c>
      <c r="DD224" s="125">
        <f t="shared" si="659"/>
        <v>0</v>
      </c>
      <c r="DE224" s="125">
        <f t="shared" si="659"/>
        <v>0</v>
      </c>
      <c r="DF224" s="125">
        <f t="shared" si="659"/>
        <v>0</v>
      </c>
      <c r="DG224" s="125">
        <f t="shared" si="659"/>
        <v>0</v>
      </c>
      <c r="DH224" s="125">
        <f t="shared" si="659"/>
        <v>0</v>
      </c>
      <c r="DI224" s="125">
        <f t="shared" si="659"/>
        <v>0</v>
      </c>
      <c r="DJ224" s="125">
        <f t="shared" si="659"/>
        <v>0</v>
      </c>
      <c r="DK224" s="125">
        <f t="shared" si="659"/>
        <v>0</v>
      </c>
      <c r="DL224" s="125">
        <f t="shared" si="659"/>
        <v>0</v>
      </c>
      <c r="DM224" s="125">
        <f t="shared" si="659"/>
        <v>0</v>
      </c>
      <c r="DN224" s="125">
        <f t="shared" si="659"/>
        <v>0</v>
      </c>
      <c r="DO224" s="125">
        <f t="shared" si="659"/>
        <v>0</v>
      </c>
      <c r="DP224" s="125">
        <f t="shared" si="659"/>
        <v>0</v>
      </c>
      <c r="DQ224" s="125">
        <f t="shared" si="659"/>
        <v>0</v>
      </c>
      <c r="DR224" s="125">
        <f t="shared" si="659"/>
        <v>0</v>
      </c>
      <c r="DS224" s="125">
        <f t="shared" si="659"/>
        <v>0</v>
      </c>
      <c r="DT224" s="125">
        <f t="shared" si="659"/>
        <v>0</v>
      </c>
      <c r="DU224" s="125">
        <f t="shared" si="659"/>
        <v>0</v>
      </c>
      <c r="DV224" s="125">
        <f t="shared" si="659"/>
        <v>0</v>
      </c>
      <c r="DW224" s="125">
        <f t="shared" si="659"/>
        <v>0</v>
      </c>
      <c r="DX224" s="125">
        <f t="shared" si="659"/>
        <v>0</v>
      </c>
      <c r="DY224" s="125">
        <f t="shared" si="659"/>
        <v>0</v>
      </c>
      <c r="DZ224" s="125">
        <f t="shared" si="659"/>
        <v>0</v>
      </c>
      <c r="EA224" s="125">
        <f t="shared" si="659"/>
        <v>0</v>
      </c>
      <c r="EB224" s="125">
        <f t="shared" si="659"/>
        <v>0</v>
      </c>
      <c r="EC224" s="125">
        <f t="shared" si="659"/>
        <v>0</v>
      </c>
      <c r="ED224" s="125">
        <f t="shared" si="659"/>
        <v>0</v>
      </c>
      <c r="EE224" s="125">
        <f t="shared" ref="EE224:GE224" si="660">EE14*EE164</f>
        <v>0</v>
      </c>
      <c r="EF224" s="125">
        <f t="shared" si="660"/>
        <v>0</v>
      </c>
      <c r="EG224" s="125">
        <f t="shared" si="660"/>
        <v>0</v>
      </c>
      <c r="EH224" s="125">
        <f t="shared" si="660"/>
        <v>0</v>
      </c>
      <c r="EI224" s="125">
        <f t="shared" si="660"/>
        <v>0</v>
      </c>
      <c r="EJ224" s="125">
        <f t="shared" si="660"/>
        <v>0</v>
      </c>
      <c r="EK224" s="125">
        <f t="shared" si="660"/>
        <v>0</v>
      </c>
      <c r="EL224" s="125">
        <f t="shared" si="660"/>
        <v>0</v>
      </c>
      <c r="EM224" s="125">
        <f t="shared" si="660"/>
        <v>0</v>
      </c>
      <c r="EN224" s="125">
        <f t="shared" si="660"/>
        <v>0</v>
      </c>
      <c r="EO224" s="125">
        <f t="shared" si="660"/>
        <v>0</v>
      </c>
      <c r="EP224" s="125">
        <f t="shared" si="660"/>
        <v>0</v>
      </c>
      <c r="EQ224" s="125">
        <f t="shared" si="660"/>
        <v>0</v>
      </c>
      <c r="ER224" s="125">
        <f t="shared" si="660"/>
        <v>0</v>
      </c>
      <c r="ES224" s="125">
        <f t="shared" si="660"/>
        <v>0</v>
      </c>
      <c r="ET224" s="125">
        <f t="shared" si="660"/>
        <v>0</v>
      </c>
      <c r="EU224" s="125">
        <f t="shared" si="660"/>
        <v>0</v>
      </c>
      <c r="EV224" s="125">
        <f t="shared" si="660"/>
        <v>0</v>
      </c>
      <c r="EW224" s="125">
        <f t="shared" si="660"/>
        <v>0</v>
      </c>
      <c r="EX224" s="125">
        <f t="shared" si="660"/>
        <v>0</v>
      </c>
      <c r="EY224" s="125">
        <f t="shared" si="660"/>
        <v>0</v>
      </c>
      <c r="EZ224" s="125">
        <f t="shared" si="660"/>
        <v>0</v>
      </c>
      <c r="FA224" s="125">
        <f t="shared" si="660"/>
        <v>0</v>
      </c>
      <c r="FB224" s="125">
        <f t="shared" si="660"/>
        <v>0</v>
      </c>
      <c r="FC224" s="125">
        <f t="shared" si="660"/>
        <v>0</v>
      </c>
      <c r="FD224" s="125">
        <f t="shared" si="660"/>
        <v>0</v>
      </c>
      <c r="FE224" s="125">
        <f t="shared" si="660"/>
        <v>0</v>
      </c>
      <c r="FF224" s="125">
        <f t="shared" si="660"/>
        <v>0</v>
      </c>
      <c r="FG224" s="125">
        <f t="shared" si="660"/>
        <v>0</v>
      </c>
      <c r="FH224" s="125">
        <f t="shared" si="660"/>
        <v>0</v>
      </c>
      <c r="FI224" s="125">
        <f t="shared" si="660"/>
        <v>0</v>
      </c>
      <c r="FJ224" s="125">
        <f t="shared" si="660"/>
        <v>0</v>
      </c>
      <c r="FK224" s="125">
        <f t="shared" si="660"/>
        <v>0</v>
      </c>
      <c r="FL224" s="125">
        <f t="shared" si="660"/>
        <v>0</v>
      </c>
      <c r="FM224" s="125">
        <f t="shared" si="660"/>
        <v>0</v>
      </c>
      <c r="FN224" s="125">
        <f t="shared" si="660"/>
        <v>0</v>
      </c>
      <c r="FO224" s="125">
        <f t="shared" si="660"/>
        <v>0</v>
      </c>
      <c r="FP224" s="125">
        <f t="shared" si="660"/>
        <v>0</v>
      </c>
      <c r="FQ224" s="125">
        <f t="shared" si="660"/>
        <v>0</v>
      </c>
      <c r="FR224" s="125">
        <f t="shared" si="660"/>
        <v>0</v>
      </c>
      <c r="FS224" s="125">
        <f t="shared" si="660"/>
        <v>0</v>
      </c>
      <c r="FT224" s="125">
        <f t="shared" si="660"/>
        <v>0</v>
      </c>
      <c r="FU224" s="125">
        <f t="shared" si="660"/>
        <v>0</v>
      </c>
      <c r="FV224" s="125">
        <f t="shared" si="660"/>
        <v>0</v>
      </c>
      <c r="FW224" s="125">
        <f t="shared" si="660"/>
        <v>0</v>
      </c>
      <c r="FX224" s="125">
        <f t="shared" si="660"/>
        <v>0</v>
      </c>
      <c r="FY224" s="125">
        <f t="shared" si="660"/>
        <v>0</v>
      </c>
      <c r="FZ224" s="125">
        <f t="shared" si="660"/>
        <v>0</v>
      </c>
      <c r="GA224" s="125">
        <f t="shared" si="660"/>
        <v>0</v>
      </c>
      <c r="GB224" s="125">
        <f t="shared" si="660"/>
        <v>0</v>
      </c>
      <c r="GC224" s="125">
        <f t="shared" si="660"/>
        <v>0</v>
      </c>
      <c r="GD224" s="125">
        <f t="shared" si="660"/>
        <v>0</v>
      </c>
      <c r="GE224" s="125">
        <f t="shared" si="660"/>
        <v>0</v>
      </c>
    </row>
    <row r="225" spans="1:187" s="93" customFormat="1" ht="21" customHeight="1" outlineLevel="1">
      <c r="A225" s="43" t="str">
        <f>目录及说明!$C$3</f>
        <v>XX地区</v>
      </c>
      <c r="B225" s="43" t="str">
        <f>目录及说明!$C$4</f>
        <v>XX项目</v>
      </c>
      <c r="C225" s="94" t="str">
        <f t="shared" si="650"/>
        <v>类别4</v>
      </c>
      <c r="D225" s="853"/>
      <c r="E225" s="125">
        <f t="shared" si="651"/>
        <v>0</v>
      </c>
      <c r="F225" s="125">
        <f t="shared" si="651"/>
        <v>0</v>
      </c>
      <c r="G225" s="125">
        <f t="shared" ref="G225:BR225" si="661">G15*G165</f>
        <v>0</v>
      </c>
      <c r="H225" s="125">
        <f t="shared" si="661"/>
        <v>0</v>
      </c>
      <c r="I225" s="125">
        <f t="shared" si="661"/>
        <v>0</v>
      </c>
      <c r="J225" s="125">
        <f t="shared" si="661"/>
        <v>0</v>
      </c>
      <c r="K225" s="125">
        <f t="shared" si="661"/>
        <v>0</v>
      </c>
      <c r="L225" s="125">
        <f t="shared" si="661"/>
        <v>0</v>
      </c>
      <c r="M225" s="125">
        <f t="shared" si="661"/>
        <v>0</v>
      </c>
      <c r="N225" s="125">
        <f t="shared" si="661"/>
        <v>0</v>
      </c>
      <c r="O225" s="125">
        <f t="shared" si="661"/>
        <v>0</v>
      </c>
      <c r="P225" s="125">
        <f t="shared" si="661"/>
        <v>0</v>
      </c>
      <c r="Q225" s="125">
        <f t="shared" si="661"/>
        <v>0</v>
      </c>
      <c r="R225" s="125">
        <f t="shared" si="661"/>
        <v>0</v>
      </c>
      <c r="S225" s="125">
        <f t="shared" si="661"/>
        <v>0</v>
      </c>
      <c r="T225" s="125">
        <f t="shared" si="661"/>
        <v>0</v>
      </c>
      <c r="U225" s="125">
        <f t="shared" si="661"/>
        <v>0</v>
      </c>
      <c r="V225" s="125">
        <f t="shared" si="661"/>
        <v>0</v>
      </c>
      <c r="W225" s="125">
        <f t="shared" si="661"/>
        <v>0</v>
      </c>
      <c r="X225" s="125">
        <f t="shared" si="661"/>
        <v>0</v>
      </c>
      <c r="Y225" s="125">
        <f t="shared" si="661"/>
        <v>0</v>
      </c>
      <c r="Z225" s="125">
        <f t="shared" si="661"/>
        <v>0</v>
      </c>
      <c r="AA225" s="125">
        <f t="shared" si="661"/>
        <v>0</v>
      </c>
      <c r="AB225" s="125">
        <f t="shared" si="661"/>
        <v>0</v>
      </c>
      <c r="AC225" s="125">
        <f t="shared" si="661"/>
        <v>0</v>
      </c>
      <c r="AD225" s="125">
        <f t="shared" si="661"/>
        <v>0</v>
      </c>
      <c r="AE225" s="125">
        <f t="shared" si="661"/>
        <v>0</v>
      </c>
      <c r="AF225" s="125">
        <f t="shared" si="661"/>
        <v>0</v>
      </c>
      <c r="AG225" s="125">
        <f t="shared" si="661"/>
        <v>0</v>
      </c>
      <c r="AH225" s="125">
        <f t="shared" si="661"/>
        <v>0</v>
      </c>
      <c r="AI225" s="125">
        <f t="shared" si="661"/>
        <v>0</v>
      </c>
      <c r="AJ225" s="125">
        <f t="shared" si="661"/>
        <v>0</v>
      </c>
      <c r="AK225" s="125">
        <f t="shared" si="661"/>
        <v>0</v>
      </c>
      <c r="AL225" s="125">
        <f t="shared" si="661"/>
        <v>0</v>
      </c>
      <c r="AM225" s="125">
        <f t="shared" si="661"/>
        <v>0</v>
      </c>
      <c r="AN225" s="125">
        <f t="shared" si="661"/>
        <v>0</v>
      </c>
      <c r="AO225" s="125">
        <f t="shared" si="661"/>
        <v>0</v>
      </c>
      <c r="AP225" s="125">
        <f t="shared" si="661"/>
        <v>0</v>
      </c>
      <c r="AQ225" s="125">
        <f t="shared" si="661"/>
        <v>0</v>
      </c>
      <c r="AR225" s="125">
        <f t="shared" si="661"/>
        <v>0</v>
      </c>
      <c r="AS225" s="125">
        <f t="shared" si="661"/>
        <v>0</v>
      </c>
      <c r="AT225" s="125">
        <f t="shared" si="661"/>
        <v>0</v>
      </c>
      <c r="AU225" s="125">
        <f t="shared" si="661"/>
        <v>0</v>
      </c>
      <c r="AV225" s="125">
        <f t="shared" si="661"/>
        <v>0</v>
      </c>
      <c r="AW225" s="125">
        <f t="shared" si="661"/>
        <v>0</v>
      </c>
      <c r="AX225" s="125">
        <f t="shared" si="661"/>
        <v>0</v>
      </c>
      <c r="AY225" s="125">
        <f t="shared" si="661"/>
        <v>0</v>
      </c>
      <c r="AZ225" s="125">
        <f t="shared" si="661"/>
        <v>0</v>
      </c>
      <c r="BA225" s="125">
        <f t="shared" si="661"/>
        <v>0</v>
      </c>
      <c r="BB225" s="125">
        <f t="shared" si="661"/>
        <v>0</v>
      </c>
      <c r="BC225" s="125">
        <f t="shared" si="661"/>
        <v>0</v>
      </c>
      <c r="BD225" s="125">
        <f t="shared" si="661"/>
        <v>0</v>
      </c>
      <c r="BE225" s="125">
        <f t="shared" si="661"/>
        <v>0</v>
      </c>
      <c r="BF225" s="125">
        <f t="shared" si="661"/>
        <v>0</v>
      </c>
      <c r="BG225" s="125">
        <f t="shared" si="661"/>
        <v>0</v>
      </c>
      <c r="BH225" s="125">
        <f t="shared" si="661"/>
        <v>0</v>
      </c>
      <c r="BI225" s="125">
        <f t="shared" si="661"/>
        <v>0</v>
      </c>
      <c r="BJ225" s="125">
        <f t="shared" si="661"/>
        <v>0</v>
      </c>
      <c r="BK225" s="125">
        <f t="shared" si="661"/>
        <v>0</v>
      </c>
      <c r="BL225" s="125">
        <f t="shared" si="661"/>
        <v>0</v>
      </c>
      <c r="BM225" s="125">
        <f t="shared" si="661"/>
        <v>0</v>
      </c>
      <c r="BN225" s="125">
        <f t="shared" si="661"/>
        <v>0</v>
      </c>
      <c r="BO225" s="125">
        <f t="shared" si="661"/>
        <v>0</v>
      </c>
      <c r="BP225" s="125">
        <f t="shared" si="661"/>
        <v>0</v>
      </c>
      <c r="BQ225" s="125">
        <f t="shared" si="661"/>
        <v>0</v>
      </c>
      <c r="BR225" s="125">
        <f t="shared" si="661"/>
        <v>0</v>
      </c>
      <c r="BS225" s="125">
        <f t="shared" ref="BS225:ED225" si="662">BS15*BS165</f>
        <v>0</v>
      </c>
      <c r="BT225" s="125">
        <f t="shared" si="662"/>
        <v>0</v>
      </c>
      <c r="BU225" s="125">
        <f t="shared" si="662"/>
        <v>0</v>
      </c>
      <c r="BV225" s="125">
        <f t="shared" si="662"/>
        <v>0</v>
      </c>
      <c r="BW225" s="125">
        <f t="shared" si="662"/>
        <v>0</v>
      </c>
      <c r="BX225" s="125">
        <f t="shared" si="662"/>
        <v>0</v>
      </c>
      <c r="BY225" s="125">
        <f t="shared" si="662"/>
        <v>0</v>
      </c>
      <c r="BZ225" s="125">
        <f t="shared" si="662"/>
        <v>0</v>
      </c>
      <c r="CA225" s="125">
        <f t="shared" si="662"/>
        <v>0</v>
      </c>
      <c r="CB225" s="125">
        <f t="shared" si="662"/>
        <v>0</v>
      </c>
      <c r="CC225" s="125">
        <f t="shared" si="662"/>
        <v>0</v>
      </c>
      <c r="CD225" s="125">
        <f t="shared" si="662"/>
        <v>0</v>
      </c>
      <c r="CE225" s="125">
        <f t="shared" si="662"/>
        <v>0</v>
      </c>
      <c r="CF225" s="125">
        <f t="shared" si="662"/>
        <v>0</v>
      </c>
      <c r="CG225" s="125">
        <f t="shared" si="662"/>
        <v>0</v>
      </c>
      <c r="CH225" s="125">
        <f t="shared" si="662"/>
        <v>0</v>
      </c>
      <c r="CI225" s="125">
        <f t="shared" si="662"/>
        <v>0</v>
      </c>
      <c r="CJ225" s="125">
        <f t="shared" si="662"/>
        <v>0</v>
      </c>
      <c r="CK225" s="125">
        <f t="shared" si="662"/>
        <v>0</v>
      </c>
      <c r="CL225" s="125">
        <f t="shared" si="662"/>
        <v>0</v>
      </c>
      <c r="CM225" s="125">
        <f t="shared" si="662"/>
        <v>0</v>
      </c>
      <c r="CN225" s="125">
        <f t="shared" si="662"/>
        <v>0</v>
      </c>
      <c r="CO225" s="125">
        <f t="shared" si="662"/>
        <v>0</v>
      </c>
      <c r="CP225" s="125">
        <f t="shared" si="662"/>
        <v>0</v>
      </c>
      <c r="CQ225" s="125">
        <f t="shared" si="662"/>
        <v>0</v>
      </c>
      <c r="CR225" s="125">
        <f t="shared" si="662"/>
        <v>0</v>
      </c>
      <c r="CS225" s="125">
        <f t="shared" si="662"/>
        <v>0</v>
      </c>
      <c r="CT225" s="125">
        <f t="shared" si="662"/>
        <v>0</v>
      </c>
      <c r="CU225" s="125">
        <f t="shared" si="662"/>
        <v>0</v>
      </c>
      <c r="CV225" s="125">
        <f t="shared" si="662"/>
        <v>0</v>
      </c>
      <c r="CW225" s="125">
        <f t="shared" si="662"/>
        <v>0</v>
      </c>
      <c r="CX225" s="125">
        <f t="shared" si="662"/>
        <v>0</v>
      </c>
      <c r="CY225" s="125">
        <f t="shared" si="662"/>
        <v>0</v>
      </c>
      <c r="CZ225" s="125">
        <f t="shared" si="662"/>
        <v>0</v>
      </c>
      <c r="DA225" s="125">
        <f t="shared" si="662"/>
        <v>0</v>
      </c>
      <c r="DB225" s="125">
        <f t="shared" si="662"/>
        <v>0</v>
      </c>
      <c r="DC225" s="125">
        <f t="shared" si="662"/>
        <v>0</v>
      </c>
      <c r="DD225" s="125">
        <f t="shared" si="662"/>
        <v>0</v>
      </c>
      <c r="DE225" s="125">
        <f t="shared" si="662"/>
        <v>0</v>
      </c>
      <c r="DF225" s="125">
        <f t="shared" si="662"/>
        <v>0</v>
      </c>
      <c r="DG225" s="125">
        <f t="shared" si="662"/>
        <v>0</v>
      </c>
      <c r="DH225" s="125">
        <f t="shared" si="662"/>
        <v>0</v>
      </c>
      <c r="DI225" s="125">
        <f t="shared" si="662"/>
        <v>0</v>
      </c>
      <c r="DJ225" s="125">
        <f t="shared" si="662"/>
        <v>0</v>
      </c>
      <c r="DK225" s="125">
        <f t="shared" si="662"/>
        <v>0</v>
      </c>
      <c r="DL225" s="125">
        <f t="shared" si="662"/>
        <v>0</v>
      </c>
      <c r="DM225" s="125">
        <f t="shared" si="662"/>
        <v>0</v>
      </c>
      <c r="DN225" s="125">
        <f t="shared" si="662"/>
        <v>0</v>
      </c>
      <c r="DO225" s="125">
        <f t="shared" si="662"/>
        <v>0</v>
      </c>
      <c r="DP225" s="125">
        <f t="shared" si="662"/>
        <v>0</v>
      </c>
      <c r="DQ225" s="125">
        <f t="shared" si="662"/>
        <v>0</v>
      </c>
      <c r="DR225" s="125">
        <f t="shared" si="662"/>
        <v>0</v>
      </c>
      <c r="DS225" s="125">
        <f t="shared" si="662"/>
        <v>0</v>
      </c>
      <c r="DT225" s="125">
        <f t="shared" si="662"/>
        <v>0</v>
      </c>
      <c r="DU225" s="125">
        <f t="shared" si="662"/>
        <v>0</v>
      </c>
      <c r="DV225" s="125">
        <f t="shared" si="662"/>
        <v>0</v>
      </c>
      <c r="DW225" s="125">
        <f t="shared" si="662"/>
        <v>0</v>
      </c>
      <c r="DX225" s="125">
        <f t="shared" si="662"/>
        <v>0</v>
      </c>
      <c r="DY225" s="125">
        <f t="shared" si="662"/>
        <v>0</v>
      </c>
      <c r="DZ225" s="125">
        <f t="shared" si="662"/>
        <v>0</v>
      </c>
      <c r="EA225" s="125">
        <f t="shared" si="662"/>
        <v>0</v>
      </c>
      <c r="EB225" s="125">
        <f t="shared" si="662"/>
        <v>0</v>
      </c>
      <c r="EC225" s="125">
        <f t="shared" si="662"/>
        <v>0</v>
      </c>
      <c r="ED225" s="125">
        <f t="shared" si="662"/>
        <v>0</v>
      </c>
      <c r="EE225" s="125">
        <f t="shared" ref="EE225:GE225" si="663">EE15*EE165</f>
        <v>0</v>
      </c>
      <c r="EF225" s="125">
        <f t="shared" si="663"/>
        <v>0</v>
      </c>
      <c r="EG225" s="125">
        <f t="shared" si="663"/>
        <v>0</v>
      </c>
      <c r="EH225" s="125">
        <f t="shared" si="663"/>
        <v>0</v>
      </c>
      <c r="EI225" s="125">
        <f t="shared" si="663"/>
        <v>0</v>
      </c>
      <c r="EJ225" s="125">
        <f t="shared" si="663"/>
        <v>0</v>
      </c>
      <c r="EK225" s="125">
        <f t="shared" si="663"/>
        <v>0</v>
      </c>
      <c r="EL225" s="125">
        <f t="shared" si="663"/>
        <v>0</v>
      </c>
      <c r="EM225" s="125">
        <f t="shared" si="663"/>
        <v>0</v>
      </c>
      <c r="EN225" s="125">
        <f t="shared" si="663"/>
        <v>0</v>
      </c>
      <c r="EO225" s="125">
        <f t="shared" si="663"/>
        <v>0</v>
      </c>
      <c r="EP225" s="125">
        <f t="shared" si="663"/>
        <v>0</v>
      </c>
      <c r="EQ225" s="125">
        <f t="shared" si="663"/>
        <v>0</v>
      </c>
      <c r="ER225" s="125">
        <f t="shared" si="663"/>
        <v>0</v>
      </c>
      <c r="ES225" s="125">
        <f t="shared" si="663"/>
        <v>0</v>
      </c>
      <c r="ET225" s="125">
        <f t="shared" si="663"/>
        <v>0</v>
      </c>
      <c r="EU225" s="125">
        <f t="shared" si="663"/>
        <v>0</v>
      </c>
      <c r="EV225" s="125">
        <f t="shared" si="663"/>
        <v>0</v>
      </c>
      <c r="EW225" s="125">
        <f t="shared" si="663"/>
        <v>0</v>
      </c>
      <c r="EX225" s="125">
        <f t="shared" si="663"/>
        <v>0</v>
      </c>
      <c r="EY225" s="125">
        <f t="shared" si="663"/>
        <v>0</v>
      </c>
      <c r="EZ225" s="125">
        <f t="shared" si="663"/>
        <v>0</v>
      </c>
      <c r="FA225" s="125">
        <f t="shared" si="663"/>
        <v>0</v>
      </c>
      <c r="FB225" s="125">
        <f t="shared" si="663"/>
        <v>0</v>
      </c>
      <c r="FC225" s="125">
        <f t="shared" si="663"/>
        <v>0</v>
      </c>
      <c r="FD225" s="125">
        <f t="shared" si="663"/>
        <v>0</v>
      </c>
      <c r="FE225" s="125">
        <f t="shared" si="663"/>
        <v>0</v>
      </c>
      <c r="FF225" s="125">
        <f t="shared" si="663"/>
        <v>0</v>
      </c>
      <c r="FG225" s="125">
        <f t="shared" si="663"/>
        <v>0</v>
      </c>
      <c r="FH225" s="125">
        <f t="shared" si="663"/>
        <v>0</v>
      </c>
      <c r="FI225" s="125">
        <f t="shared" si="663"/>
        <v>0</v>
      </c>
      <c r="FJ225" s="125">
        <f t="shared" si="663"/>
        <v>0</v>
      </c>
      <c r="FK225" s="125">
        <f t="shared" si="663"/>
        <v>0</v>
      </c>
      <c r="FL225" s="125">
        <f t="shared" si="663"/>
        <v>0</v>
      </c>
      <c r="FM225" s="125">
        <f t="shared" si="663"/>
        <v>0</v>
      </c>
      <c r="FN225" s="125">
        <f t="shared" si="663"/>
        <v>0</v>
      </c>
      <c r="FO225" s="125">
        <f t="shared" si="663"/>
        <v>0</v>
      </c>
      <c r="FP225" s="125">
        <f t="shared" si="663"/>
        <v>0</v>
      </c>
      <c r="FQ225" s="125">
        <f t="shared" si="663"/>
        <v>0</v>
      </c>
      <c r="FR225" s="125">
        <f t="shared" si="663"/>
        <v>0</v>
      </c>
      <c r="FS225" s="125">
        <f t="shared" si="663"/>
        <v>0</v>
      </c>
      <c r="FT225" s="125">
        <f t="shared" si="663"/>
        <v>0</v>
      </c>
      <c r="FU225" s="125">
        <f t="shared" si="663"/>
        <v>0</v>
      </c>
      <c r="FV225" s="125">
        <f t="shared" si="663"/>
        <v>0</v>
      </c>
      <c r="FW225" s="125">
        <f t="shared" si="663"/>
        <v>0</v>
      </c>
      <c r="FX225" s="125">
        <f t="shared" si="663"/>
        <v>0</v>
      </c>
      <c r="FY225" s="125">
        <f t="shared" si="663"/>
        <v>0</v>
      </c>
      <c r="FZ225" s="125">
        <f t="shared" si="663"/>
        <v>0</v>
      </c>
      <c r="GA225" s="125">
        <f t="shared" si="663"/>
        <v>0</v>
      </c>
      <c r="GB225" s="125">
        <f t="shared" si="663"/>
        <v>0</v>
      </c>
      <c r="GC225" s="125">
        <f t="shared" si="663"/>
        <v>0</v>
      </c>
      <c r="GD225" s="125">
        <f t="shared" si="663"/>
        <v>0</v>
      </c>
      <c r="GE225" s="125">
        <f t="shared" si="663"/>
        <v>0</v>
      </c>
    </row>
    <row r="226" spans="1:187" s="93" customFormat="1" ht="21" customHeight="1">
      <c r="A226" s="43" t="str">
        <f>目录及说明!$C$3</f>
        <v>XX地区</v>
      </c>
      <c r="B226" s="43" t="str">
        <f>目录及说明!$C$4</f>
        <v>XX项目</v>
      </c>
      <c r="C226" s="92" t="s">
        <v>6</v>
      </c>
      <c r="D226" s="853"/>
      <c r="E226" s="51">
        <f t="shared" ref="E226" si="664">SUM(E227:E230)</f>
        <v>0</v>
      </c>
      <c r="F226" s="51">
        <f t="shared" ref="F226:BQ226" si="665">SUM(F227:F230)</f>
        <v>0</v>
      </c>
      <c r="G226" s="51">
        <f t="shared" si="665"/>
        <v>0</v>
      </c>
      <c r="H226" s="51">
        <f t="shared" si="665"/>
        <v>0</v>
      </c>
      <c r="I226" s="51">
        <f t="shared" si="665"/>
        <v>0</v>
      </c>
      <c r="J226" s="51">
        <f t="shared" si="665"/>
        <v>0</v>
      </c>
      <c r="K226" s="51">
        <f t="shared" si="665"/>
        <v>0</v>
      </c>
      <c r="L226" s="51">
        <f t="shared" si="665"/>
        <v>0</v>
      </c>
      <c r="M226" s="51">
        <f t="shared" si="665"/>
        <v>0</v>
      </c>
      <c r="N226" s="51">
        <f t="shared" si="665"/>
        <v>0</v>
      </c>
      <c r="O226" s="51">
        <f t="shared" si="665"/>
        <v>0</v>
      </c>
      <c r="P226" s="51">
        <f t="shared" si="665"/>
        <v>0</v>
      </c>
      <c r="Q226" s="51">
        <f t="shared" si="665"/>
        <v>0</v>
      </c>
      <c r="R226" s="51">
        <f t="shared" si="665"/>
        <v>0</v>
      </c>
      <c r="S226" s="51">
        <f t="shared" si="665"/>
        <v>0</v>
      </c>
      <c r="T226" s="51">
        <f t="shared" si="665"/>
        <v>0</v>
      </c>
      <c r="U226" s="51">
        <f t="shared" si="665"/>
        <v>0</v>
      </c>
      <c r="V226" s="51">
        <f t="shared" si="665"/>
        <v>0</v>
      </c>
      <c r="W226" s="51">
        <f t="shared" si="665"/>
        <v>0</v>
      </c>
      <c r="X226" s="51">
        <f t="shared" si="665"/>
        <v>0</v>
      </c>
      <c r="Y226" s="51">
        <f t="shared" si="665"/>
        <v>0</v>
      </c>
      <c r="Z226" s="51">
        <f t="shared" si="665"/>
        <v>0</v>
      </c>
      <c r="AA226" s="51">
        <f t="shared" si="665"/>
        <v>0</v>
      </c>
      <c r="AB226" s="51">
        <f t="shared" si="665"/>
        <v>0</v>
      </c>
      <c r="AC226" s="51">
        <f t="shared" si="665"/>
        <v>0</v>
      </c>
      <c r="AD226" s="51">
        <f t="shared" si="665"/>
        <v>0</v>
      </c>
      <c r="AE226" s="51">
        <f t="shared" si="665"/>
        <v>0</v>
      </c>
      <c r="AF226" s="51">
        <f t="shared" si="665"/>
        <v>0</v>
      </c>
      <c r="AG226" s="51">
        <f t="shared" si="665"/>
        <v>0</v>
      </c>
      <c r="AH226" s="51">
        <f t="shared" si="665"/>
        <v>0</v>
      </c>
      <c r="AI226" s="51">
        <f t="shared" si="665"/>
        <v>0</v>
      </c>
      <c r="AJ226" s="51">
        <f t="shared" si="665"/>
        <v>0</v>
      </c>
      <c r="AK226" s="51">
        <f t="shared" si="665"/>
        <v>0</v>
      </c>
      <c r="AL226" s="51">
        <f t="shared" si="665"/>
        <v>0</v>
      </c>
      <c r="AM226" s="51">
        <f t="shared" si="665"/>
        <v>0</v>
      </c>
      <c r="AN226" s="51">
        <f t="shared" si="665"/>
        <v>0</v>
      </c>
      <c r="AO226" s="51">
        <f t="shared" si="665"/>
        <v>0</v>
      </c>
      <c r="AP226" s="51">
        <f t="shared" si="665"/>
        <v>0</v>
      </c>
      <c r="AQ226" s="51">
        <f t="shared" si="665"/>
        <v>0</v>
      </c>
      <c r="AR226" s="51">
        <f t="shared" si="665"/>
        <v>0</v>
      </c>
      <c r="AS226" s="51">
        <f t="shared" si="665"/>
        <v>0</v>
      </c>
      <c r="AT226" s="51">
        <f t="shared" si="665"/>
        <v>0</v>
      </c>
      <c r="AU226" s="51">
        <f t="shared" si="665"/>
        <v>0</v>
      </c>
      <c r="AV226" s="51">
        <f t="shared" si="665"/>
        <v>0</v>
      </c>
      <c r="AW226" s="51">
        <f t="shared" si="665"/>
        <v>0</v>
      </c>
      <c r="AX226" s="51">
        <f t="shared" si="665"/>
        <v>0</v>
      </c>
      <c r="AY226" s="51">
        <f t="shared" si="665"/>
        <v>0</v>
      </c>
      <c r="AZ226" s="51">
        <f t="shared" si="665"/>
        <v>0</v>
      </c>
      <c r="BA226" s="51">
        <f t="shared" si="665"/>
        <v>0</v>
      </c>
      <c r="BB226" s="51">
        <f t="shared" si="665"/>
        <v>0</v>
      </c>
      <c r="BC226" s="51">
        <f t="shared" si="665"/>
        <v>0</v>
      </c>
      <c r="BD226" s="51">
        <f t="shared" si="665"/>
        <v>0</v>
      </c>
      <c r="BE226" s="51">
        <f t="shared" si="665"/>
        <v>0</v>
      </c>
      <c r="BF226" s="51">
        <f t="shared" si="665"/>
        <v>0</v>
      </c>
      <c r="BG226" s="51">
        <f t="shared" si="665"/>
        <v>0</v>
      </c>
      <c r="BH226" s="51">
        <f t="shared" si="665"/>
        <v>0</v>
      </c>
      <c r="BI226" s="51">
        <f t="shared" si="665"/>
        <v>0</v>
      </c>
      <c r="BJ226" s="51">
        <f t="shared" si="665"/>
        <v>0</v>
      </c>
      <c r="BK226" s="51">
        <f t="shared" si="665"/>
        <v>0</v>
      </c>
      <c r="BL226" s="51">
        <f t="shared" si="665"/>
        <v>0</v>
      </c>
      <c r="BM226" s="51">
        <f t="shared" si="665"/>
        <v>0</v>
      </c>
      <c r="BN226" s="51">
        <f t="shared" si="665"/>
        <v>0</v>
      </c>
      <c r="BO226" s="51">
        <f t="shared" si="665"/>
        <v>0</v>
      </c>
      <c r="BP226" s="51">
        <f t="shared" si="665"/>
        <v>0</v>
      </c>
      <c r="BQ226" s="51">
        <f t="shared" si="665"/>
        <v>0</v>
      </c>
      <c r="BR226" s="51">
        <f t="shared" ref="BR226:EC226" si="666">SUM(BR227:BR230)</f>
        <v>0</v>
      </c>
      <c r="BS226" s="51">
        <f t="shared" si="666"/>
        <v>0</v>
      </c>
      <c r="BT226" s="51">
        <f t="shared" si="666"/>
        <v>0</v>
      </c>
      <c r="BU226" s="51">
        <f t="shared" si="666"/>
        <v>0</v>
      </c>
      <c r="BV226" s="51">
        <f t="shared" si="666"/>
        <v>0</v>
      </c>
      <c r="BW226" s="51">
        <f t="shared" si="666"/>
        <v>0</v>
      </c>
      <c r="BX226" s="51">
        <f t="shared" si="666"/>
        <v>0</v>
      </c>
      <c r="BY226" s="51">
        <f t="shared" si="666"/>
        <v>0</v>
      </c>
      <c r="BZ226" s="51">
        <f t="shared" si="666"/>
        <v>0</v>
      </c>
      <c r="CA226" s="51">
        <f t="shared" si="666"/>
        <v>0</v>
      </c>
      <c r="CB226" s="51">
        <f t="shared" si="666"/>
        <v>0</v>
      </c>
      <c r="CC226" s="51">
        <f t="shared" si="666"/>
        <v>0</v>
      </c>
      <c r="CD226" s="51">
        <f t="shared" si="666"/>
        <v>0</v>
      </c>
      <c r="CE226" s="51">
        <f t="shared" si="666"/>
        <v>0</v>
      </c>
      <c r="CF226" s="51">
        <f t="shared" si="666"/>
        <v>0</v>
      </c>
      <c r="CG226" s="51">
        <f t="shared" si="666"/>
        <v>0</v>
      </c>
      <c r="CH226" s="51">
        <f t="shared" si="666"/>
        <v>0</v>
      </c>
      <c r="CI226" s="51">
        <f t="shared" si="666"/>
        <v>0</v>
      </c>
      <c r="CJ226" s="51">
        <f t="shared" si="666"/>
        <v>0</v>
      </c>
      <c r="CK226" s="51">
        <f t="shared" si="666"/>
        <v>0</v>
      </c>
      <c r="CL226" s="51">
        <f t="shared" si="666"/>
        <v>0</v>
      </c>
      <c r="CM226" s="51">
        <f t="shared" si="666"/>
        <v>0</v>
      </c>
      <c r="CN226" s="51">
        <f t="shared" si="666"/>
        <v>0</v>
      </c>
      <c r="CO226" s="51">
        <f t="shared" si="666"/>
        <v>0</v>
      </c>
      <c r="CP226" s="51">
        <f t="shared" si="666"/>
        <v>0</v>
      </c>
      <c r="CQ226" s="51">
        <f t="shared" si="666"/>
        <v>0</v>
      </c>
      <c r="CR226" s="51">
        <f t="shared" si="666"/>
        <v>0</v>
      </c>
      <c r="CS226" s="51">
        <f t="shared" si="666"/>
        <v>0</v>
      </c>
      <c r="CT226" s="51">
        <f t="shared" si="666"/>
        <v>0</v>
      </c>
      <c r="CU226" s="51">
        <f t="shared" si="666"/>
        <v>0</v>
      </c>
      <c r="CV226" s="51">
        <f t="shared" si="666"/>
        <v>0</v>
      </c>
      <c r="CW226" s="51">
        <f t="shared" si="666"/>
        <v>0</v>
      </c>
      <c r="CX226" s="51">
        <f t="shared" si="666"/>
        <v>0</v>
      </c>
      <c r="CY226" s="51">
        <f t="shared" si="666"/>
        <v>0</v>
      </c>
      <c r="CZ226" s="51">
        <f t="shared" si="666"/>
        <v>0</v>
      </c>
      <c r="DA226" s="51">
        <f t="shared" si="666"/>
        <v>0</v>
      </c>
      <c r="DB226" s="51">
        <f t="shared" si="666"/>
        <v>0</v>
      </c>
      <c r="DC226" s="51">
        <f t="shared" si="666"/>
        <v>0</v>
      </c>
      <c r="DD226" s="51">
        <f t="shared" si="666"/>
        <v>0</v>
      </c>
      <c r="DE226" s="51">
        <f t="shared" si="666"/>
        <v>0</v>
      </c>
      <c r="DF226" s="51">
        <f t="shared" si="666"/>
        <v>0</v>
      </c>
      <c r="DG226" s="51">
        <f t="shared" si="666"/>
        <v>0</v>
      </c>
      <c r="DH226" s="51">
        <f t="shared" si="666"/>
        <v>0</v>
      </c>
      <c r="DI226" s="51">
        <f t="shared" si="666"/>
        <v>0</v>
      </c>
      <c r="DJ226" s="51">
        <f t="shared" si="666"/>
        <v>0</v>
      </c>
      <c r="DK226" s="51">
        <f t="shared" si="666"/>
        <v>0</v>
      </c>
      <c r="DL226" s="51">
        <f t="shared" si="666"/>
        <v>0</v>
      </c>
      <c r="DM226" s="51">
        <f t="shared" si="666"/>
        <v>0</v>
      </c>
      <c r="DN226" s="51">
        <f t="shared" si="666"/>
        <v>0</v>
      </c>
      <c r="DO226" s="51">
        <f t="shared" si="666"/>
        <v>0</v>
      </c>
      <c r="DP226" s="51">
        <f t="shared" si="666"/>
        <v>0</v>
      </c>
      <c r="DQ226" s="51">
        <f t="shared" si="666"/>
        <v>0</v>
      </c>
      <c r="DR226" s="51">
        <f t="shared" si="666"/>
        <v>0</v>
      </c>
      <c r="DS226" s="51">
        <f t="shared" si="666"/>
        <v>0</v>
      </c>
      <c r="DT226" s="51">
        <f t="shared" si="666"/>
        <v>0</v>
      </c>
      <c r="DU226" s="51">
        <f t="shared" si="666"/>
        <v>0</v>
      </c>
      <c r="DV226" s="51">
        <f t="shared" si="666"/>
        <v>0</v>
      </c>
      <c r="DW226" s="51">
        <f t="shared" si="666"/>
        <v>0</v>
      </c>
      <c r="DX226" s="51">
        <f t="shared" si="666"/>
        <v>0</v>
      </c>
      <c r="DY226" s="51">
        <f t="shared" si="666"/>
        <v>0</v>
      </c>
      <c r="DZ226" s="51">
        <f t="shared" si="666"/>
        <v>0</v>
      </c>
      <c r="EA226" s="51">
        <f t="shared" si="666"/>
        <v>0</v>
      </c>
      <c r="EB226" s="51">
        <f t="shared" si="666"/>
        <v>0</v>
      </c>
      <c r="EC226" s="51">
        <f t="shared" si="666"/>
        <v>0</v>
      </c>
      <c r="ED226" s="51">
        <f t="shared" ref="ED226:GE226" si="667">SUM(ED227:ED230)</f>
        <v>0</v>
      </c>
      <c r="EE226" s="51">
        <f t="shared" si="667"/>
        <v>0</v>
      </c>
      <c r="EF226" s="51">
        <f t="shared" si="667"/>
        <v>0</v>
      </c>
      <c r="EG226" s="51">
        <f t="shared" si="667"/>
        <v>0</v>
      </c>
      <c r="EH226" s="51">
        <f t="shared" si="667"/>
        <v>0</v>
      </c>
      <c r="EI226" s="51">
        <f t="shared" si="667"/>
        <v>0</v>
      </c>
      <c r="EJ226" s="51">
        <f t="shared" si="667"/>
        <v>0</v>
      </c>
      <c r="EK226" s="51">
        <f t="shared" si="667"/>
        <v>0</v>
      </c>
      <c r="EL226" s="51">
        <f t="shared" si="667"/>
        <v>0</v>
      </c>
      <c r="EM226" s="51">
        <f t="shared" si="667"/>
        <v>0</v>
      </c>
      <c r="EN226" s="51">
        <f t="shared" si="667"/>
        <v>0</v>
      </c>
      <c r="EO226" s="51">
        <f t="shared" si="667"/>
        <v>0</v>
      </c>
      <c r="EP226" s="51">
        <f t="shared" si="667"/>
        <v>0</v>
      </c>
      <c r="EQ226" s="51">
        <f t="shared" si="667"/>
        <v>0</v>
      </c>
      <c r="ER226" s="51">
        <f t="shared" si="667"/>
        <v>0</v>
      </c>
      <c r="ES226" s="51">
        <f t="shared" si="667"/>
        <v>0</v>
      </c>
      <c r="ET226" s="51">
        <f t="shared" si="667"/>
        <v>0</v>
      </c>
      <c r="EU226" s="51">
        <f t="shared" si="667"/>
        <v>0</v>
      </c>
      <c r="EV226" s="51">
        <f t="shared" si="667"/>
        <v>0</v>
      </c>
      <c r="EW226" s="51">
        <f t="shared" si="667"/>
        <v>0</v>
      </c>
      <c r="EX226" s="51">
        <f t="shared" si="667"/>
        <v>0</v>
      </c>
      <c r="EY226" s="51">
        <f t="shared" si="667"/>
        <v>0</v>
      </c>
      <c r="EZ226" s="51">
        <f t="shared" si="667"/>
        <v>0</v>
      </c>
      <c r="FA226" s="51">
        <f t="shared" si="667"/>
        <v>0</v>
      </c>
      <c r="FB226" s="51">
        <f t="shared" si="667"/>
        <v>0</v>
      </c>
      <c r="FC226" s="51">
        <f t="shared" si="667"/>
        <v>0</v>
      </c>
      <c r="FD226" s="51">
        <f t="shared" si="667"/>
        <v>0</v>
      </c>
      <c r="FE226" s="51">
        <f t="shared" si="667"/>
        <v>0</v>
      </c>
      <c r="FF226" s="51">
        <f t="shared" si="667"/>
        <v>0</v>
      </c>
      <c r="FG226" s="51">
        <f t="shared" si="667"/>
        <v>0</v>
      </c>
      <c r="FH226" s="51">
        <f t="shared" si="667"/>
        <v>0</v>
      </c>
      <c r="FI226" s="51">
        <f t="shared" si="667"/>
        <v>0</v>
      </c>
      <c r="FJ226" s="51">
        <f t="shared" si="667"/>
        <v>0</v>
      </c>
      <c r="FK226" s="51">
        <f t="shared" si="667"/>
        <v>0</v>
      </c>
      <c r="FL226" s="51">
        <f t="shared" si="667"/>
        <v>0</v>
      </c>
      <c r="FM226" s="51">
        <f t="shared" si="667"/>
        <v>0</v>
      </c>
      <c r="FN226" s="51">
        <f t="shared" si="667"/>
        <v>0</v>
      </c>
      <c r="FO226" s="51">
        <f t="shared" si="667"/>
        <v>0</v>
      </c>
      <c r="FP226" s="51">
        <f t="shared" si="667"/>
        <v>0</v>
      </c>
      <c r="FQ226" s="51">
        <f t="shared" si="667"/>
        <v>0</v>
      </c>
      <c r="FR226" s="51">
        <f t="shared" si="667"/>
        <v>0</v>
      </c>
      <c r="FS226" s="51">
        <f t="shared" si="667"/>
        <v>0</v>
      </c>
      <c r="FT226" s="51">
        <f t="shared" si="667"/>
        <v>0</v>
      </c>
      <c r="FU226" s="51">
        <f t="shared" si="667"/>
        <v>0</v>
      </c>
      <c r="FV226" s="51">
        <f t="shared" si="667"/>
        <v>0</v>
      </c>
      <c r="FW226" s="51">
        <f t="shared" si="667"/>
        <v>0</v>
      </c>
      <c r="FX226" s="51">
        <f t="shared" si="667"/>
        <v>0</v>
      </c>
      <c r="FY226" s="51">
        <f t="shared" si="667"/>
        <v>0</v>
      </c>
      <c r="FZ226" s="51">
        <f t="shared" si="667"/>
        <v>0</v>
      </c>
      <c r="GA226" s="51">
        <f t="shared" si="667"/>
        <v>0</v>
      </c>
      <c r="GB226" s="51">
        <f t="shared" si="667"/>
        <v>0</v>
      </c>
      <c r="GC226" s="51">
        <f t="shared" si="667"/>
        <v>0</v>
      </c>
      <c r="GD226" s="51">
        <f t="shared" si="667"/>
        <v>0</v>
      </c>
      <c r="GE226" s="51">
        <f t="shared" si="667"/>
        <v>0</v>
      </c>
    </row>
    <row r="227" spans="1:187" s="93" customFormat="1" ht="21" customHeight="1" outlineLevel="1">
      <c r="A227" s="43" t="str">
        <f>目录及说明!$C$3</f>
        <v>XX地区</v>
      </c>
      <c r="B227" s="43" t="str">
        <f>目录及说明!$C$4</f>
        <v>XX项目</v>
      </c>
      <c r="C227" s="94" t="str">
        <f t="shared" ref="C227:C230" si="668">C17</f>
        <v>类别1</v>
      </c>
      <c r="D227" s="853"/>
      <c r="E227" s="125">
        <f t="shared" ref="E227:F230" si="669">E17*E167</f>
        <v>0</v>
      </c>
      <c r="F227" s="125">
        <f t="shared" si="669"/>
        <v>0</v>
      </c>
      <c r="G227" s="125">
        <f t="shared" ref="G227:BR227" si="670">G17*G167</f>
        <v>0</v>
      </c>
      <c r="H227" s="125">
        <f t="shared" si="670"/>
        <v>0</v>
      </c>
      <c r="I227" s="125">
        <f t="shared" si="670"/>
        <v>0</v>
      </c>
      <c r="J227" s="125">
        <f t="shared" si="670"/>
        <v>0</v>
      </c>
      <c r="K227" s="125">
        <f t="shared" si="670"/>
        <v>0</v>
      </c>
      <c r="L227" s="125">
        <f t="shared" si="670"/>
        <v>0</v>
      </c>
      <c r="M227" s="125">
        <f t="shared" si="670"/>
        <v>0</v>
      </c>
      <c r="N227" s="125">
        <f t="shared" si="670"/>
        <v>0</v>
      </c>
      <c r="O227" s="125">
        <f t="shared" si="670"/>
        <v>0</v>
      </c>
      <c r="P227" s="125">
        <f t="shared" si="670"/>
        <v>0</v>
      </c>
      <c r="Q227" s="125">
        <f t="shared" si="670"/>
        <v>0</v>
      </c>
      <c r="R227" s="125">
        <f t="shared" si="670"/>
        <v>0</v>
      </c>
      <c r="S227" s="125">
        <f t="shared" si="670"/>
        <v>0</v>
      </c>
      <c r="T227" s="125">
        <f t="shared" si="670"/>
        <v>0</v>
      </c>
      <c r="U227" s="125">
        <f t="shared" si="670"/>
        <v>0</v>
      </c>
      <c r="V227" s="125">
        <f t="shared" si="670"/>
        <v>0</v>
      </c>
      <c r="W227" s="125">
        <f t="shared" si="670"/>
        <v>0</v>
      </c>
      <c r="X227" s="125">
        <f t="shared" si="670"/>
        <v>0</v>
      </c>
      <c r="Y227" s="125">
        <f t="shared" si="670"/>
        <v>0</v>
      </c>
      <c r="Z227" s="125">
        <f t="shared" si="670"/>
        <v>0</v>
      </c>
      <c r="AA227" s="125">
        <f t="shared" si="670"/>
        <v>0</v>
      </c>
      <c r="AB227" s="125">
        <f t="shared" si="670"/>
        <v>0</v>
      </c>
      <c r="AC227" s="125">
        <f t="shared" si="670"/>
        <v>0</v>
      </c>
      <c r="AD227" s="125">
        <f t="shared" si="670"/>
        <v>0</v>
      </c>
      <c r="AE227" s="125">
        <f t="shared" si="670"/>
        <v>0</v>
      </c>
      <c r="AF227" s="125">
        <f t="shared" si="670"/>
        <v>0</v>
      </c>
      <c r="AG227" s="125">
        <f t="shared" si="670"/>
        <v>0</v>
      </c>
      <c r="AH227" s="125">
        <f t="shared" si="670"/>
        <v>0</v>
      </c>
      <c r="AI227" s="125">
        <f t="shared" si="670"/>
        <v>0</v>
      </c>
      <c r="AJ227" s="125">
        <f t="shared" si="670"/>
        <v>0</v>
      </c>
      <c r="AK227" s="125">
        <f t="shared" si="670"/>
        <v>0</v>
      </c>
      <c r="AL227" s="125">
        <f t="shared" si="670"/>
        <v>0</v>
      </c>
      <c r="AM227" s="125">
        <f t="shared" si="670"/>
        <v>0</v>
      </c>
      <c r="AN227" s="125">
        <f t="shared" si="670"/>
        <v>0</v>
      </c>
      <c r="AO227" s="125">
        <f t="shared" si="670"/>
        <v>0</v>
      </c>
      <c r="AP227" s="125">
        <f t="shared" si="670"/>
        <v>0</v>
      </c>
      <c r="AQ227" s="125">
        <f t="shared" si="670"/>
        <v>0</v>
      </c>
      <c r="AR227" s="125">
        <f t="shared" si="670"/>
        <v>0</v>
      </c>
      <c r="AS227" s="125">
        <f t="shared" si="670"/>
        <v>0</v>
      </c>
      <c r="AT227" s="125">
        <f t="shared" si="670"/>
        <v>0</v>
      </c>
      <c r="AU227" s="125">
        <f t="shared" si="670"/>
        <v>0</v>
      </c>
      <c r="AV227" s="125">
        <f t="shared" si="670"/>
        <v>0</v>
      </c>
      <c r="AW227" s="125">
        <f t="shared" si="670"/>
        <v>0</v>
      </c>
      <c r="AX227" s="125">
        <f t="shared" si="670"/>
        <v>0</v>
      </c>
      <c r="AY227" s="125">
        <f t="shared" si="670"/>
        <v>0</v>
      </c>
      <c r="AZ227" s="125">
        <f t="shared" si="670"/>
        <v>0</v>
      </c>
      <c r="BA227" s="125">
        <f t="shared" si="670"/>
        <v>0</v>
      </c>
      <c r="BB227" s="125">
        <f t="shared" si="670"/>
        <v>0</v>
      </c>
      <c r="BC227" s="125">
        <f t="shared" si="670"/>
        <v>0</v>
      </c>
      <c r="BD227" s="125">
        <f t="shared" si="670"/>
        <v>0</v>
      </c>
      <c r="BE227" s="125">
        <f t="shared" si="670"/>
        <v>0</v>
      </c>
      <c r="BF227" s="125">
        <f t="shared" si="670"/>
        <v>0</v>
      </c>
      <c r="BG227" s="125">
        <f t="shared" si="670"/>
        <v>0</v>
      </c>
      <c r="BH227" s="125">
        <f t="shared" si="670"/>
        <v>0</v>
      </c>
      <c r="BI227" s="125">
        <f t="shared" si="670"/>
        <v>0</v>
      </c>
      <c r="BJ227" s="125">
        <f t="shared" si="670"/>
        <v>0</v>
      </c>
      <c r="BK227" s="125">
        <f t="shared" si="670"/>
        <v>0</v>
      </c>
      <c r="BL227" s="125">
        <f t="shared" si="670"/>
        <v>0</v>
      </c>
      <c r="BM227" s="125">
        <f t="shared" si="670"/>
        <v>0</v>
      </c>
      <c r="BN227" s="125">
        <f t="shared" si="670"/>
        <v>0</v>
      </c>
      <c r="BO227" s="125">
        <f t="shared" si="670"/>
        <v>0</v>
      </c>
      <c r="BP227" s="125">
        <f t="shared" si="670"/>
        <v>0</v>
      </c>
      <c r="BQ227" s="125">
        <f t="shared" si="670"/>
        <v>0</v>
      </c>
      <c r="BR227" s="125">
        <f t="shared" si="670"/>
        <v>0</v>
      </c>
      <c r="BS227" s="125">
        <f t="shared" ref="BS227:ED227" si="671">BS17*BS167</f>
        <v>0</v>
      </c>
      <c r="BT227" s="125">
        <f t="shared" si="671"/>
        <v>0</v>
      </c>
      <c r="BU227" s="125">
        <f t="shared" si="671"/>
        <v>0</v>
      </c>
      <c r="BV227" s="125">
        <f t="shared" si="671"/>
        <v>0</v>
      </c>
      <c r="BW227" s="125">
        <f t="shared" si="671"/>
        <v>0</v>
      </c>
      <c r="BX227" s="125">
        <f t="shared" si="671"/>
        <v>0</v>
      </c>
      <c r="BY227" s="125">
        <f t="shared" si="671"/>
        <v>0</v>
      </c>
      <c r="BZ227" s="125">
        <f t="shared" si="671"/>
        <v>0</v>
      </c>
      <c r="CA227" s="125">
        <f t="shared" si="671"/>
        <v>0</v>
      </c>
      <c r="CB227" s="125">
        <f t="shared" si="671"/>
        <v>0</v>
      </c>
      <c r="CC227" s="125">
        <f t="shared" si="671"/>
        <v>0</v>
      </c>
      <c r="CD227" s="125">
        <f t="shared" si="671"/>
        <v>0</v>
      </c>
      <c r="CE227" s="125">
        <f t="shared" si="671"/>
        <v>0</v>
      </c>
      <c r="CF227" s="125">
        <f t="shared" si="671"/>
        <v>0</v>
      </c>
      <c r="CG227" s="125">
        <f t="shared" si="671"/>
        <v>0</v>
      </c>
      <c r="CH227" s="125">
        <f t="shared" si="671"/>
        <v>0</v>
      </c>
      <c r="CI227" s="125">
        <f t="shared" si="671"/>
        <v>0</v>
      </c>
      <c r="CJ227" s="125">
        <f t="shared" si="671"/>
        <v>0</v>
      </c>
      <c r="CK227" s="125">
        <f t="shared" si="671"/>
        <v>0</v>
      </c>
      <c r="CL227" s="125">
        <f t="shared" si="671"/>
        <v>0</v>
      </c>
      <c r="CM227" s="125">
        <f t="shared" si="671"/>
        <v>0</v>
      </c>
      <c r="CN227" s="125">
        <f t="shared" si="671"/>
        <v>0</v>
      </c>
      <c r="CO227" s="125">
        <f t="shared" si="671"/>
        <v>0</v>
      </c>
      <c r="CP227" s="125">
        <f t="shared" si="671"/>
        <v>0</v>
      </c>
      <c r="CQ227" s="125">
        <f t="shared" si="671"/>
        <v>0</v>
      </c>
      <c r="CR227" s="125">
        <f t="shared" si="671"/>
        <v>0</v>
      </c>
      <c r="CS227" s="125">
        <f t="shared" si="671"/>
        <v>0</v>
      </c>
      <c r="CT227" s="125">
        <f t="shared" si="671"/>
        <v>0</v>
      </c>
      <c r="CU227" s="125">
        <f t="shared" si="671"/>
        <v>0</v>
      </c>
      <c r="CV227" s="125">
        <f t="shared" si="671"/>
        <v>0</v>
      </c>
      <c r="CW227" s="125">
        <f t="shared" si="671"/>
        <v>0</v>
      </c>
      <c r="CX227" s="125">
        <f t="shared" si="671"/>
        <v>0</v>
      </c>
      <c r="CY227" s="125">
        <f t="shared" si="671"/>
        <v>0</v>
      </c>
      <c r="CZ227" s="125">
        <f t="shared" si="671"/>
        <v>0</v>
      </c>
      <c r="DA227" s="125">
        <f t="shared" si="671"/>
        <v>0</v>
      </c>
      <c r="DB227" s="125">
        <f t="shared" si="671"/>
        <v>0</v>
      </c>
      <c r="DC227" s="125">
        <f t="shared" si="671"/>
        <v>0</v>
      </c>
      <c r="DD227" s="125">
        <f t="shared" si="671"/>
        <v>0</v>
      </c>
      <c r="DE227" s="125">
        <f t="shared" si="671"/>
        <v>0</v>
      </c>
      <c r="DF227" s="125">
        <f t="shared" si="671"/>
        <v>0</v>
      </c>
      <c r="DG227" s="125">
        <f t="shared" si="671"/>
        <v>0</v>
      </c>
      <c r="DH227" s="125">
        <f t="shared" si="671"/>
        <v>0</v>
      </c>
      <c r="DI227" s="125">
        <f t="shared" si="671"/>
        <v>0</v>
      </c>
      <c r="DJ227" s="125">
        <f t="shared" si="671"/>
        <v>0</v>
      </c>
      <c r="DK227" s="125">
        <f t="shared" si="671"/>
        <v>0</v>
      </c>
      <c r="DL227" s="125">
        <f t="shared" si="671"/>
        <v>0</v>
      </c>
      <c r="DM227" s="125">
        <f t="shared" si="671"/>
        <v>0</v>
      </c>
      <c r="DN227" s="125">
        <f t="shared" si="671"/>
        <v>0</v>
      </c>
      <c r="DO227" s="125">
        <f t="shared" si="671"/>
        <v>0</v>
      </c>
      <c r="DP227" s="125">
        <f t="shared" si="671"/>
        <v>0</v>
      </c>
      <c r="DQ227" s="125">
        <f t="shared" si="671"/>
        <v>0</v>
      </c>
      <c r="DR227" s="125">
        <f t="shared" si="671"/>
        <v>0</v>
      </c>
      <c r="DS227" s="125">
        <f t="shared" si="671"/>
        <v>0</v>
      </c>
      <c r="DT227" s="125">
        <f t="shared" si="671"/>
        <v>0</v>
      </c>
      <c r="DU227" s="125">
        <f t="shared" si="671"/>
        <v>0</v>
      </c>
      <c r="DV227" s="125">
        <f t="shared" si="671"/>
        <v>0</v>
      </c>
      <c r="DW227" s="125">
        <f t="shared" si="671"/>
        <v>0</v>
      </c>
      <c r="DX227" s="125">
        <f t="shared" si="671"/>
        <v>0</v>
      </c>
      <c r="DY227" s="125">
        <f t="shared" si="671"/>
        <v>0</v>
      </c>
      <c r="DZ227" s="125">
        <f t="shared" si="671"/>
        <v>0</v>
      </c>
      <c r="EA227" s="125">
        <f t="shared" si="671"/>
        <v>0</v>
      </c>
      <c r="EB227" s="125">
        <f t="shared" si="671"/>
        <v>0</v>
      </c>
      <c r="EC227" s="125">
        <f t="shared" si="671"/>
        <v>0</v>
      </c>
      <c r="ED227" s="125">
        <f t="shared" si="671"/>
        <v>0</v>
      </c>
      <c r="EE227" s="125">
        <f t="shared" ref="EE227:GE227" si="672">EE17*EE167</f>
        <v>0</v>
      </c>
      <c r="EF227" s="125">
        <f t="shared" si="672"/>
        <v>0</v>
      </c>
      <c r="EG227" s="125">
        <f t="shared" si="672"/>
        <v>0</v>
      </c>
      <c r="EH227" s="125">
        <f t="shared" si="672"/>
        <v>0</v>
      </c>
      <c r="EI227" s="125">
        <f t="shared" si="672"/>
        <v>0</v>
      </c>
      <c r="EJ227" s="125">
        <f t="shared" si="672"/>
        <v>0</v>
      </c>
      <c r="EK227" s="125">
        <f t="shared" si="672"/>
        <v>0</v>
      </c>
      <c r="EL227" s="125">
        <f t="shared" si="672"/>
        <v>0</v>
      </c>
      <c r="EM227" s="125">
        <f t="shared" si="672"/>
        <v>0</v>
      </c>
      <c r="EN227" s="125">
        <f t="shared" si="672"/>
        <v>0</v>
      </c>
      <c r="EO227" s="125">
        <f t="shared" si="672"/>
        <v>0</v>
      </c>
      <c r="EP227" s="125">
        <f t="shared" si="672"/>
        <v>0</v>
      </c>
      <c r="EQ227" s="125">
        <f t="shared" si="672"/>
        <v>0</v>
      </c>
      <c r="ER227" s="125">
        <f t="shared" si="672"/>
        <v>0</v>
      </c>
      <c r="ES227" s="125">
        <f t="shared" si="672"/>
        <v>0</v>
      </c>
      <c r="ET227" s="125">
        <f t="shared" si="672"/>
        <v>0</v>
      </c>
      <c r="EU227" s="125">
        <f t="shared" si="672"/>
        <v>0</v>
      </c>
      <c r="EV227" s="125">
        <f t="shared" si="672"/>
        <v>0</v>
      </c>
      <c r="EW227" s="125">
        <f t="shared" si="672"/>
        <v>0</v>
      </c>
      <c r="EX227" s="125">
        <f t="shared" si="672"/>
        <v>0</v>
      </c>
      <c r="EY227" s="125">
        <f t="shared" si="672"/>
        <v>0</v>
      </c>
      <c r="EZ227" s="125">
        <f t="shared" si="672"/>
        <v>0</v>
      </c>
      <c r="FA227" s="125">
        <f t="shared" si="672"/>
        <v>0</v>
      </c>
      <c r="FB227" s="125">
        <f t="shared" si="672"/>
        <v>0</v>
      </c>
      <c r="FC227" s="125">
        <f t="shared" si="672"/>
        <v>0</v>
      </c>
      <c r="FD227" s="125">
        <f t="shared" si="672"/>
        <v>0</v>
      </c>
      <c r="FE227" s="125">
        <f t="shared" si="672"/>
        <v>0</v>
      </c>
      <c r="FF227" s="125">
        <f t="shared" si="672"/>
        <v>0</v>
      </c>
      <c r="FG227" s="125">
        <f t="shared" si="672"/>
        <v>0</v>
      </c>
      <c r="FH227" s="125">
        <f t="shared" si="672"/>
        <v>0</v>
      </c>
      <c r="FI227" s="125">
        <f t="shared" si="672"/>
        <v>0</v>
      </c>
      <c r="FJ227" s="125">
        <f t="shared" si="672"/>
        <v>0</v>
      </c>
      <c r="FK227" s="125">
        <f t="shared" si="672"/>
        <v>0</v>
      </c>
      <c r="FL227" s="125">
        <f t="shared" si="672"/>
        <v>0</v>
      </c>
      <c r="FM227" s="125">
        <f t="shared" si="672"/>
        <v>0</v>
      </c>
      <c r="FN227" s="125">
        <f t="shared" si="672"/>
        <v>0</v>
      </c>
      <c r="FO227" s="125">
        <f t="shared" si="672"/>
        <v>0</v>
      </c>
      <c r="FP227" s="125">
        <f t="shared" si="672"/>
        <v>0</v>
      </c>
      <c r="FQ227" s="125">
        <f t="shared" si="672"/>
        <v>0</v>
      </c>
      <c r="FR227" s="125">
        <f t="shared" si="672"/>
        <v>0</v>
      </c>
      <c r="FS227" s="125">
        <f t="shared" si="672"/>
        <v>0</v>
      </c>
      <c r="FT227" s="125">
        <f t="shared" si="672"/>
        <v>0</v>
      </c>
      <c r="FU227" s="125">
        <f t="shared" si="672"/>
        <v>0</v>
      </c>
      <c r="FV227" s="125">
        <f t="shared" si="672"/>
        <v>0</v>
      </c>
      <c r="FW227" s="125">
        <f t="shared" si="672"/>
        <v>0</v>
      </c>
      <c r="FX227" s="125">
        <f t="shared" si="672"/>
        <v>0</v>
      </c>
      <c r="FY227" s="125">
        <f t="shared" si="672"/>
        <v>0</v>
      </c>
      <c r="FZ227" s="125">
        <f t="shared" si="672"/>
        <v>0</v>
      </c>
      <c r="GA227" s="125">
        <f t="shared" si="672"/>
        <v>0</v>
      </c>
      <c r="GB227" s="125">
        <f t="shared" si="672"/>
        <v>0</v>
      </c>
      <c r="GC227" s="125">
        <f t="shared" si="672"/>
        <v>0</v>
      </c>
      <c r="GD227" s="125">
        <f t="shared" si="672"/>
        <v>0</v>
      </c>
      <c r="GE227" s="125">
        <f t="shared" si="672"/>
        <v>0</v>
      </c>
    </row>
    <row r="228" spans="1:187" s="93" customFormat="1" ht="21" customHeight="1" outlineLevel="1">
      <c r="A228" s="43" t="str">
        <f>目录及说明!$C$3</f>
        <v>XX地区</v>
      </c>
      <c r="B228" s="43" t="str">
        <f>目录及说明!$C$4</f>
        <v>XX项目</v>
      </c>
      <c r="C228" s="94" t="str">
        <f t="shared" si="668"/>
        <v>类别2</v>
      </c>
      <c r="D228" s="853"/>
      <c r="E228" s="125">
        <f t="shared" si="669"/>
        <v>0</v>
      </c>
      <c r="F228" s="125">
        <f t="shared" si="669"/>
        <v>0</v>
      </c>
      <c r="G228" s="125">
        <f t="shared" ref="G228:BR228" si="673">G18*G168</f>
        <v>0</v>
      </c>
      <c r="H228" s="125">
        <f t="shared" si="673"/>
        <v>0</v>
      </c>
      <c r="I228" s="125">
        <f t="shared" si="673"/>
        <v>0</v>
      </c>
      <c r="J228" s="125">
        <f t="shared" si="673"/>
        <v>0</v>
      </c>
      <c r="K228" s="125">
        <f t="shared" si="673"/>
        <v>0</v>
      </c>
      <c r="L228" s="125">
        <f t="shared" si="673"/>
        <v>0</v>
      </c>
      <c r="M228" s="125">
        <f t="shared" si="673"/>
        <v>0</v>
      </c>
      <c r="N228" s="125">
        <f t="shared" si="673"/>
        <v>0</v>
      </c>
      <c r="O228" s="125">
        <f t="shared" si="673"/>
        <v>0</v>
      </c>
      <c r="P228" s="125">
        <f t="shared" si="673"/>
        <v>0</v>
      </c>
      <c r="Q228" s="125">
        <f t="shared" si="673"/>
        <v>0</v>
      </c>
      <c r="R228" s="125">
        <f t="shared" si="673"/>
        <v>0</v>
      </c>
      <c r="S228" s="125">
        <f t="shared" si="673"/>
        <v>0</v>
      </c>
      <c r="T228" s="125">
        <f t="shared" si="673"/>
        <v>0</v>
      </c>
      <c r="U228" s="125">
        <f t="shared" si="673"/>
        <v>0</v>
      </c>
      <c r="V228" s="125">
        <f t="shared" si="673"/>
        <v>0</v>
      </c>
      <c r="W228" s="125">
        <f t="shared" si="673"/>
        <v>0</v>
      </c>
      <c r="X228" s="125">
        <f t="shared" si="673"/>
        <v>0</v>
      </c>
      <c r="Y228" s="125">
        <f t="shared" si="673"/>
        <v>0</v>
      </c>
      <c r="Z228" s="125">
        <f t="shared" si="673"/>
        <v>0</v>
      </c>
      <c r="AA228" s="125">
        <f t="shared" si="673"/>
        <v>0</v>
      </c>
      <c r="AB228" s="125">
        <f t="shared" si="673"/>
        <v>0</v>
      </c>
      <c r="AC228" s="125">
        <f t="shared" si="673"/>
        <v>0</v>
      </c>
      <c r="AD228" s="125">
        <f t="shared" si="673"/>
        <v>0</v>
      </c>
      <c r="AE228" s="125">
        <f t="shared" si="673"/>
        <v>0</v>
      </c>
      <c r="AF228" s="125">
        <f t="shared" si="673"/>
        <v>0</v>
      </c>
      <c r="AG228" s="125">
        <f t="shared" si="673"/>
        <v>0</v>
      </c>
      <c r="AH228" s="125">
        <f t="shared" si="673"/>
        <v>0</v>
      </c>
      <c r="AI228" s="125">
        <f t="shared" si="673"/>
        <v>0</v>
      </c>
      <c r="AJ228" s="125">
        <f t="shared" si="673"/>
        <v>0</v>
      </c>
      <c r="AK228" s="125">
        <f t="shared" si="673"/>
        <v>0</v>
      </c>
      <c r="AL228" s="125">
        <f t="shared" si="673"/>
        <v>0</v>
      </c>
      <c r="AM228" s="125">
        <f t="shared" si="673"/>
        <v>0</v>
      </c>
      <c r="AN228" s="125">
        <f t="shared" si="673"/>
        <v>0</v>
      </c>
      <c r="AO228" s="125">
        <f t="shared" si="673"/>
        <v>0</v>
      </c>
      <c r="AP228" s="125">
        <f t="shared" si="673"/>
        <v>0</v>
      </c>
      <c r="AQ228" s="125">
        <f t="shared" si="673"/>
        <v>0</v>
      </c>
      <c r="AR228" s="125">
        <f t="shared" si="673"/>
        <v>0</v>
      </c>
      <c r="AS228" s="125">
        <f t="shared" si="673"/>
        <v>0</v>
      </c>
      <c r="AT228" s="125">
        <f t="shared" si="673"/>
        <v>0</v>
      </c>
      <c r="AU228" s="125">
        <f t="shared" si="673"/>
        <v>0</v>
      </c>
      <c r="AV228" s="125">
        <f t="shared" si="673"/>
        <v>0</v>
      </c>
      <c r="AW228" s="125">
        <f t="shared" si="673"/>
        <v>0</v>
      </c>
      <c r="AX228" s="125">
        <f t="shared" si="673"/>
        <v>0</v>
      </c>
      <c r="AY228" s="125">
        <f t="shared" si="673"/>
        <v>0</v>
      </c>
      <c r="AZ228" s="125">
        <f t="shared" si="673"/>
        <v>0</v>
      </c>
      <c r="BA228" s="125">
        <f t="shared" si="673"/>
        <v>0</v>
      </c>
      <c r="BB228" s="125">
        <f t="shared" si="673"/>
        <v>0</v>
      </c>
      <c r="BC228" s="125">
        <f t="shared" si="673"/>
        <v>0</v>
      </c>
      <c r="BD228" s="125">
        <f t="shared" si="673"/>
        <v>0</v>
      </c>
      <c r="BE228" s="125">
        <f t="shared" si="673"/>
        <v>0</v>
      </c>
      <c r="BF228" s="125">
        <f t="shared" si="673"/>
        <v>0</v>
      </c>
      <c r="BG228" s="125">
        <f t="shared" si="673"/>
        <v>0</v>
      </c>
      <c r="BH228" s="125">
        <f t="shared" si="673"/>
        <v>0</v>
      </c>
      <c r="BI228" s="125">
        <f t="shared" si="673"/>
        <v>0</v>
      </c>
      <c r="BJ228" s="125">
        <f t="shared" si="673"/>
        <v>0</v>
      </c>
      <c r="BK228" s="125">
        <f t="shared" si="673"/>
        <v>0</v>
      </c>
      <c r="BL228" s="125">
        <f t="shared" si="673"/>
        <v>0</v>
      </c>
      <c r="BM228" s="125">
        <f t="shared" si="673"/>
        <v>0</v>
      </c>
      <c r="BN228" s="125">
        <f t="shared" si="673"/>
        <v>0</v>
      </c>
      <c r="BO228" s="125">
        <f t="shared" si="673"/>
        <v>0</v>
      </c>
      <c r="BP228" s="125">
        <f t="shared" si="673"/>
        <v>0</v>
      </c>
      <c r="BQ228" s="125">
        <f t="shared" si="673"/>
        <v>0</v>
      </c>
      <c r="BR228" s="125">
        <f t="shared" si="673"/>
        <v>0</v>
      </c>
      <c r="BS228" s="125">
        <f t="shared" ref="BS228:ED228" si="674">BS18*BS168</f>
        <v>0</v>
      </c>
      <c r="BT228" s="125">
        <f t="shared" si="674"/>
        <v>0</v>
      </c>
      <c r="BU228" s="125">
        <f t="shared" si="674"/>
        <v>0</v>
      </c>
      <c r="BV228" s="125">
        <f t="shared" si="674"/>
        <v>0</v>
      </c>
      <c r="BW228" s="125">
        <f t="shared" si="674"/>
        <v>0</v>
      </c>
      <c r="BX228" s="125">
        <f t="shared" si="674"/>
        <v>0</v>
      </c>
      <c r="BY228" s="125">
        <f t="shared" si="674"/>
        <v>0</v>
      </c>
      <c r="BZ228" s="125">
        <f t="shared" si="674"/>
        <v>0</v>
      </c>
      <c r="CA228" s="125">
        <f t="shared" si="674"/>
        <v>0</v>
      </c>
      <c r="CB228" s="125">
        <f t="shared" si="674"/>
        <v>0</v>
      </c>
      <c r="CC228" s="125">
        <f t="shared" si="674"/>
        <v>0</v>
      </c>
      <c r="CD228" s="125">
        <f t="shared" si="674"/>
        <v>0</v>
      </c>
      <c r="CE228" s="125">
        <f t="shared" si="674"/>
        <v>0</v>
      </c>
      <c r="CF228" s="125">
        <f t="shared" si="674"/>
        <v>0</v>
      </c>
      <c r="CG228" s="125">
        <f t="shared" si="674"/>
        <v>0</v>
      </c>
      <c r="CH228" s="125">
        <f t="shared" si="674"/>
        <v>0</v>
      </c>
      <c r="CI228" s="125">
        <f t="shared" si="674"/>
        <v>0</v>
      </c>
      <c r="CJ228" s="125">
        <f t="shared" si="674"/>
        <v>0</v>
      </c>
      <c r="CK228" s="125">
        <f t="shared" si="674"/>
        <v>0</v>
      </c>
      <c r="CL228" s="125">
        <f t="shared" si="674"/>
        <v>0</v>
      </c>
      <c r="CM228" s="125">
        <f t="shared" si="674"/>
        <v>0</v>
      </c>
      <c r="CN228" s="125">
        <f t="shared" si="674"/>
        <v>0</v>
      </c>
      <c r="CO228" s="125">
        <f t="shared" si="674"/>
        <v>0</v>
      </c>
      <c r="CP228" s="125">
        <f t="shared" si="674"/>
        <v>0</v>
      </c>
      <c r="CQ228" s="125">
        <f t="shared" si="674"/>
        <v>0</v>
      </c>
      <c r="CR228" s="125">
        <f t="shared" si="674"/>
        <v>0</v>
      </c>
      <c r="CS228" s="125">
        <f t="shared" si="674"/>
        <v>0</v>
      </c>
      <c r="CT228" s="125">
        <f t="shared" si="674"/>
        <v>0</v>
      </c>
      <c r="CU228" s="125">
        <f t="shared" si="674"/>
        <v>0</v>
      </c>
      <c r="CV228" s="125">
        <f t="shared" si="674"/>
        <v>0</v>
      </c>
      <c r="CW228" s="125">
        <f t="shared" si="674"/>
        <v>0</v>
      </c>
      <c r="CX228" s="125">
        <f t="shared" si="674"/>
        <v>0</v>
      </c>
      <c r="CY228" s="125">
        <f t="shared" si="674"/>
        <v>0</v>
      </c>
      <c r="CZ228" s="125">
        <f t="shared" si="674"/>
        <v>0</v>
      </c>
      <c r="DA228" s="125">
        <f t="shared" si="674"/>
        <v>0</v>
      </c>
      <c r="DB228" s="125">
        <f t="shared" si="674"/>
        <v>0</v>
      </c>
      <c r="DC228" s="125">
        <f t="shared" si="674"/>
        <v>0</v>
      </c>
      <c r="DD228" s="125">
        <f t="shared" si="674"/>
        <v>0</v>
      </c>
      <c r="DE228" s="125">
        <f t="shared" si="674"/>
        <v>0</v>
      </c>
      <c r="DF228" s="125">
        <f t="shared" si="674"/>
        <v>0</v>
      </c>
      <c r="DG228" s="125">
        <f t="shared" si="674"/>
        <v>0</v>
      </c>
      <c r="DH228" s="125">
        <f t="shared" si="674"/>
        <v>0</v>
      </c>
      <c r="DI228" s="125">
        <f t="shared" si="674"/>
        <v>0</v>
      </c>
      <c r="DJ228" s="125">
        <f t="shared" si="674"/>
        <v>0</v>
      </c>
      <c r="DK228" s="125">
        <f t="shared" si="674"/>
        <v>0</v>
      </c>
      <c r="DL228" s="125">
        <f t="shared" si="674"/>
        <v>0</v>
      </c>
      <c r="DM228" s="125">
        <f t="shared" si="674"/>
        <v>0</v>
      </c>
      <c r="DN228" s="125">
        <f t="shared" si="674"/>
        <v>0</v>
      </c>
      <c r="DO228" s="125">
        <f t="shared" si="674"/>
        <v>0</v>
      </c>
      <c r="DP228" s="125">
        <f t="shared" si="674"/>
        <v>0</v>
      </c>
      <c r="DQ228" s="125">
        <f t="shared" si="674"/>
        <v>0</v>
      </c>
      <c r="DR228" s="125">
        <f t="shared" si="674"/>
        <v>0</v>
      </c>
      <c r="DS228" s="125">
        <f t="shared" si="674"/>
        <v>0</v>
      </c>
      <c r="DT228" s="125">
        <f t="shared" si="674"/>
        <v>0</v>
      </c>
      <c r="DU228" s="125">
        <f t="shared" si="674"/>
        <v>0</v>
      </c>
      <c r="DV228" s="125">
        <f t="shared" si="674"/>
        <v>0</v>
      </c>
      <c r="DW228" s="125">
        <f t="shared" si="674"/>
        <v>0</v>
      </c>
      <c r="DX228" s="125">
        <f t="shared" si="674"/>
        <v>0</v>
      </c>
      <c r="DY228" s="125">
        <f t="shared" si="674"/>
        <v>0</v>
      </c>
      <c r="DZ228" s="125">
        <f t="shared" si="674"/>
        <v>0</v>
      </c>
      <c r="EA228" s="125">
        <f t="shared" si="674"/>
        <v>0</v>
      </c>
      <c r="EB228" s="125">
        <f t="shared" si="674"/>
        <v>0</v>
      </c>
      <c r="EC228" s="125">
        <f t="shared" si="674"/>
        <v>0</v>
      </c>
      <c r="ED228" s="125">
        <f t="shared" si="674"/>
        <v>0</v>
      </c>
      <c r="EE228" s="125">
        <f t="shared" ref="EE228:GE228" si="675">EE18*EE168</f>
        <v>0</v>
      </c>
      <c r="EF228" s="125">
        <f t="shared" si="675"/>
        <v>0</v>
      </c>
      <c r="EG228" s="125">
        <f t="shared" si="675"/>
        <v>0</v>
      </c>
      <c r="EH228" s="125">
        <f t="shared" si="675"/>
        <v>0</v>
      </c>
      <c r="EI228" s="125">
        <f t="shared" si="675"/>
        <v>0</v>
      </c>
      <c r="EJ228" s="125">
        <f t="shared" si="675"/>
        <v>0</v>
      </c>
      <c r="EK228" s="125">
        <f t="shared" si="675"/>
        <v>0</v>
      </c>
      <c r="EL228" s="125">
        <f t="shared" si="675"/>
        <v>0</v>
      </c>
      <c r="EM228" s="125">
        <f t="shared" si="675"/>
        <v>0</v>
      </c>
      <c r="EN228" s="125">
        <f t="shared" si="675"/>
        <v>0</v>
      </c>
      <c r="EO228" s="125">
        <f t="shared" si="675"/>
        <v>0</v>
      </c>
      <c r="EP228" s="125">
        <f t="shared" si="675"/>
        <v>0</v>
      </c>
      <c r="EQ228" s="125">
        <f t="shared" si="675"/>
        <v>0</v>
      </c>
      <c r="ER228" s="125">
        <f t="shared" si="675"/>
        <v>0</v>
      </c>
      <c r="ES228" s="125">
        <f t="shared" si="675"/>
        <v>0</v>
      </c>
      <c r="ET228" s="125">
        <f t="shared" si="675"/>
        <v>0</v>
      </c>
      <c r="EU228" s="125">
        <f t="shared" si="675"/>
        <v>0</v>
      </c>
      <c r="EV228" s="125">
        <f t="shared" si="675"/>
        <v>0</v>
      </c>
      <c r="EW228" s="125">
        <f t="shared" si="675"/>
        <v>0</v>
      </c>
      <c r="EX228" s="125">
        <f t="shared" si="675"/>
        <v>0</v>
      </c>
      <c r="EY228" s="125">
        <f t="shared" si="675"/>
        <v>0</v>
      </c>
      <c r="EZ228" s="125">
        <f t="shared" si="675"/>
        <v>0</v>
      </c>
      <c r="FA228" s="125">
        <f t="shared" si="675"/>
        <v>0</v>
      </c>
      <c r="FB228" s="125">
        <f t="shared" si="675"/>
        <v>0</v>
      </c>
      <c r="FC228" s="125">
        <f t="shared" si="675"/>
        <v>0</v>
      </c>
      <c r="FD228" s="125">
        <f t="shared" si="675"/>
        <v>0</v>
      </c>
      <c r="FE228" s="125">
        <f t="shared" si="675"/>
        <v>0</v>
      </c>
      <c r="FF228" s="125">
        <f t="shared" si="675"/>
        <v>0</v>
      </c>
      <c r="FG228" s="125">
        <f t="shared" si="675"/>
        <v>0</v>
      </c>
      <c r="FH228" s="125">
        <f t="shared" si="675"/>
        <v>0</v>
      </c>
      <c r="FI228" s="125">
        <f t="shared" si="675"/>
        <v>0</v>
      </c>
      <c r="FJ228" s="125">
        <f t="shared" si="675"/>
        <v>0</v>
      </c>
      <c r="FK228" s="125">
        <f t="shared" si="675"/>
        <v>0</v>
      </c>
      <c r="FL228" s="125">
        <f t="shared" si="675"/>
        <v>0</v>
      </c>
      <c r="FM228" s="125">
        <f t="shared" si="675"/>
        <v>0</v>
      </c>
      <c r="FN228" s="125">
        <f t="shared" si="675"/>
        <v>0</v>
      </c>
      <c r="FO228" s="125">
        <f t="shared" si="675"/>
        <v>0</v>
      </c>
      <c r="FP228" s="125">
        <f t="shared" si="675"/>
        <v>0</v>
      </c>
      <c r="FQ228" s="125">
        <f t="shared" si="675"/>
        <v>0</v>
      </c>
      <c r="FR228" s="125">
        <f t="shared" si="675"/>
        <v>0</v>
      </c>
      <c r="FS228" s="125">
        <f t="shared" si="675"/>
        <v>0</v>
      </c>
      <c r="FT228" s="125">
        <f t="shared" si="675"/>
        <v>0</v>
      </c>
      <c r="FU228" s="125">
        <f t="shared" si="675"/>
        <v>0</v>
      </c>
      <c r="FV228" s="125">
        <f t="shared" si="675"/>
        <v>0</v>
      </c>
      <c r="FW228" s="125">
        <f t="shared" si="675"/>
        <v>0</v>
      </c>
      <c r="FX228" s="125">
        <f t="shared" si="675"/>
        <v>0</v>
      </c>
      <c r="FY228" s="125">
        <f t="shared" si="675"/>
        <v>0</v>
      </c>
      <c r="FZ228" s="125">
        <f t="shared" si="675"/>
        <v>0</v>
      </c>
      <c r="GA228" s="125">
        <f t="shared" si="675"/>
        <v>0</v>
      </c>
      <c r="GB228" s="125">
        <f t="shared" si="675"/>
        <v>0</v>
      </c>
      <c r="GC228" s="125">
        <f t="shared" si="675"/>
        <v>0</v>
      </c>
      <c r="GD228" s="125">
        <f t="shared" si="675"/>
        <v>0</v>
      </c>
      <c r="GE228" s="125">
        <f t="shared" si="675"/>
        <v>0</v>
      </c>
    </row>
    <row r="229" spans="1:187" s="93" customFormat="1" ht="21" customHeight="1" outlineLevel="1">
      <c r="A229" s="43" t="str">
        <f>目录及说明!$C$3</f>
        <v>XX地区</v>
      </c>
      <c r="B229" s="43" t="str">
        <f>目录及说明!$C$4</f>
        <v>XX项目</v>
      </c>
      <c r="C229" s="95" t="str">
        <f t="shared" si="668"/>
        <v>类别3</v>
      </c>
      <c r="D229" s="853"/>
      <c r="E229" s="125">
        <f t="shared" si="669"/>
        <v>0</v>
      </c>
      <c r="F229" s="125">
        <f t="shared" si="669"/>
        <v>0</v>
      </c>
      <c r="G229" s="125">
        <f t="shared" ref="G229:BR229" si="676">G19*G169</f>
        <v>0</v>
      </c>
      <c r="H229" s="125">
        <f t="shared" si="676"/>
        <v>0</v>
      </c>
      <c r="I229" s="125">
        <f t="shared" si="676"/>
        <v>0</v>
      </c>
      <c r="J229" s="125">
        <f t="shared" si="676"/>
        <v>0</v>
      </c>
      <c r="K229" s="125">
        <f t="shared" si="676"/>
        <v>0</v>
      </c>
      <c r="L229" s="125">
        <f t="shared" si="676"/>
        <v>0</v>
      </c>
      <c r="M229" s="125">
        <f t="shared" si="676"/>
        <v>0</v>
      </c>
      <c r="N229" s="125">
        <f t="shared" si="676"/>
        <v>0</v>
      </c>
      <c r="O229" s="125">
        <f t="shared" si="676"/>
        <v>0</v>
      </c>
      <c r="P229" s="125">
        <f t="shared" si="676"/>
        <v>0</v>
      </c>
      <c r="Q229" s="125">
        <f t="shared" si="676"/>
        <v>0</v>
      </c>
      <c r="R229" s="125">
        <f t="shared" si="676"/>
        <v>0</v>
      </c>
      <c r="S229" s="125">
        <f t="shared" si="676"/>
        <v>0</v>
      </c>
      <c r="T229" s="125">
        <f t="shared" si="676"/>
        <v>0</v>
      </c>
      <c r="U229" s="125">
        <f t="shared" si="676"/>
        <v>0</v>
      </c>
      <c r="V229" s="125">
        <f t="shared" si="676"/>
        <v>0</v>
      </c>
      <c r="W229" s="125">
        <f t="shared" si="676"/>
        <v>0</v>
      </c>
      <c r="X229" s="125">
        <f t="shared" si="676"/>
        <v>0</v>
      </c>
      <c r="Y229" s="125">
        <f t="shared" si="676"/>
        <v>0</v>
      </c>
      <c r="Z229" s="125">
        <f t="shared" si="676"/>
        <v>0</v>
      </c>
      <c r="AA229" s="125">
        <f t="shared" si="676"/>
        <v>0</v>
      </c>
      <c r="AB229" s="125">
        <f t="shared" si="676"/>
        <v>0</v>
      </c>
      <c r="AC229" s="125">
        <f t="shared" si="676"/>
        <v>0</v>
      </c>
      <c r="AD229" s="125">
        <f t="shared" si="676"/>
        <v>0</v>
      </c>
      <c r="AE229" s="125">
        <f t="shared" si="676"/>
        <v>0</v>
      </c>
      <c r="AF229" s="125">
        <f t="shared" si="676"/>
        <v>0</v>
      </c>
      <c r="AG229" s="125">
        <f t="shared" si="676"/>
        <v>0</v>
      </c>
      <c r="AH229" s="125">
        <f t="shared" si="676"/>
        <v>0</v>
      </c>
      <c r="AI229" s="125">
        <f t="shared" si="676"/>
        <v>0</v>
      </c>
      <c r="AJ229" s="125">
        <f t="shared" si="676"/>
        <v>0</v>
      </c>
      <c r="AK229" s="125">
        <f t="shared" si="676"/>
        <v>0</v>
      </c>
      <c r="AL229" s="125">
        <f t="shared" si="676"/>
        <v>0</v>
      </c>
      <c r="AM229" s="125">
        <f t="shared" si="676"/>
        <v>0</v>
      </c>
      <c r="AN229" s="125">
        <f t="shared" si="676"/>
        <v>0</v>
      </c>
      <c r="AO229" s="125">
        <f t="shared" si="676"/>
        <v>0</v>
      </c>
      <c r="AP229" s="125">
        <f t="shared" si="676"/>
        <v>0</v>
      </c>
      <c r="AQ229" s="125">
        <f t="shared" si="676"/>
        <v>0</v>
      </c>
      <c r="AR229" s="125">
        <f t="shared" si="676"/>
        <v>0</v>
      </c>
      <c r="AS229" s="125">
        <f t="shared" si="676"/>
        <v>0</v>
      </c>
      <c r="AT229" s="125">
        <f t="shared" si="676"/>
        <v>0</v>
      </c>
      <c r="AU229" s="125">
        <f t="shared" si="676"/>
        <v>0</v>
      </c>
      <c r="AV229" s="125">
        <f t="shared" si="676"/>
        <v>0</v>
      </c>
      <c r="AW229" s="125">
        <f t="shared" si="676"/>
        <v>0</v>
      </c>
      <c r="AX229" s="125">
        <f t="shared" si="676"/>
        <v>0</v>
      </c>
      <c r="AY229" s="125">
        <f t="shared" si="676"/>
        <v>0</v>
      </c>
      <c r="AZ229" s="125">
        <f t="shared" si="676"/>
        <v>0</v>
      </c>
      <c r="BA229" s="125">
        <f t="shared" si="676"/>
        <v>0</v>
      </c>
      <c r="BB229" s="125">
        <f t="shared" si="676"/>
        <v>0</v>
      </c>
      <c r="BC229" s="125">
        <f t="shared" si="676"/>
        <v>0</v>
      </c>
      <c r="BD229" s="125">
        <f t="shared" si="676"/>
        <v>0</v>
      </c>
      <c r="BE229" s="125">
        <f t="shared" si="676"/>
        <v>0</v>
      </c>
      <c r="BF229" s="125">
        <f t="shared" si="676"/>
        <v>0</v>
      </c>
      <c r="BG229" s="125">
        <f t="shared" si="676"/>
        <v>0</v>
      </c>
      <c r="BH229" s="125">
        <f t="shared" si="676"/>
        <v>0</v>
      </c>
      <c r="BI229" s="125">
        <f t="shared" si="676"/>
        <v>0</v>
      </c>
      <c r="BJ229" s="125">
        <f t="shared" si="676"/>
        <v>0</v>
      </c>
      <c r="BK229" s="125">
        <f t="shared" si="676"/>
        <v>0</v>
      </c>
      <c r="BL229" s="125">
        <f t="shared" si="676"/>
        <v>0</v>
      </c>
      <c r="BM229" s="125">
        <f t="shared" si="676"/>
        <v>0</v>
      </c>
      <c r="BN229" s="125">
        <f t="shared" si="676"/>
        <v>0</v>
      </c>
      <c r="BO229" s="125">
        <f t="shared" si="676"/>
        <v>0</v>
      </c>
      <c r="BP229" s="125">
        <f t="shared" si="676"/>
        <v>0</v>
      </c>
      <c r="BQ229" s="125">
        <f t="shared" si="676"/>
        <v>0</v>
      </c>
      <c r="BR229" s="125">
        <f t="shared" si="676"/>
        <v>0</v>
      </c>
      <c r="BS229" s="125">
        <f t="shared" ref="BS229:ED229" si="677">BS19*BS169</f>
        <v>0</v>
      </c>
      <c r="BT229" s="125">
        <f t="shared" si="677"/>
        <v>0</v>
      </c>
      <c r="BU229" s="125">
        <f t="shared" si="677"/>
        <v>0</v>
      </c>
      <c r="BV229" s="125">
        <f t="shared" si="677"/>
        <v>0</v>
      </c>
      <c r="BW229" s="125">
        <f t="shared" si="677"/>
        <v>0</v>
      </c>
      <c r="BX229" s="125">
        <f t="shared" si="677"/>
        <v>0</v>
      </c>
      <c r="BY229" s="125">
        <f t="shared" si="677"/>
        <v>0</v>
      </c>
      <c r="BZ229" s="125">
        <f t="shared" si="677"/>
        <v>0</v>
      </c>
      <c r="CA229" s="125">
        <f t="shared" si="677"/>
        <v>0</v>
      </c>
      <c r="CB229" s="125">
        <f t="shared" si="677"/>
        <v>0</v>
      </c>
      <c r="CC229" s="125">
        <f t="shared" si="677"/>
        <v>0</v>
      </c>
      <c r="CD229" s="125">
        <f t="shared" si="677"/>
        <v>0</v>
      </c>
      <c r="CE229" s="125">
        <f t="shared" si="677"/>
        <v>0</v>
      </c>
      <c r="CF229" s="125">
        <f t="shared" si="677"/>
        <v>0</v>
      </c>
      <c r="CG229" s="125">
        <f t="shared" si="677"/>
        <v>0</v>
      </c>
      <c r="CH229" s="125">
        <f t="shared" si="677"/>
        <v>0</v>
      </c>
      <c r="CI229" s="125">
        <f t="shared" si="677"/>
        <v>0</v>
      </c>
      <c r="CJ229" s="125">
        <f t="shared" si="677"/>
        <v>0</v>
      </c>
      <c r="CK229" s="125">
        <f t="shared" si="677"/>
        <v>0</v>
      </c>
      <c r="CL229" s="125">
        <f t="shared" si="677"/>
        <v>0</v>
      </c>
      <c r="CM229" s="125">
        <f t="shared" si="677"/>
        <v>0</v>
      </c>
      <c r="CN229" s="125">
        <f t="shared" si="677"/>
        <v>0</v>
      </c>
      <c r="CO229" s="125">
        <f t="shared" si="677"/>
        <v>0</v>
      </c>
      <c r="CP229" s="125">
        <f t="shared" si="677"/>
        <v>0</v>
      </c>
      <c r="CQ229" s="125">
        <f t="shared" si="677"/>
        <v>0</v>
      </c>
      <c r="CR229" s="125">
        <f t="shared" si="677"/>
        <v>0</v>
      </c>
      <c r="CS229" s="125">
        <f t="shared" si="677"/>
        <v>0</v>
      </c>
      <c r="CT229" s="125">
        <f t="shared" si="677"/>
        <v>0</v>
      </c>
      <c r="CU229" s="125">
        <f t="shared" si="677"/>
        <v>0</v>
      </c>
      <c r="CV229" s="125">
        <f t="shared" si="677"/>
        <v>0</v>
      </c>
      <c r="CW229" s="125">
        <f t="shared" si="677"/>
        <v>0</v>
      </c>
      <c r="CX229" s="125">
        <f t="shared" si="677"/>
        <v>0</v>
      </c>
      <c r="CY229" s="125">
        <f t="shared" si="677"/>
        <v>0</v>
      </c>
      <c r="CZ229" s="125">
        <f t="shared" si="677"/>
        <v>0</v>
      </c>
      <c r="DA229" s="125">
        <f t="shared" si="677"/>
        <v>0</v>
      </c>
      <c r="DB229" s="125">
        <f t="shared" si="677"/>
        <v>0</v>
      </c>
      <c r="DC229" s="125">
        <f t="shared" si="677"/>
        <v>0</v>
      </c>
      <c r="DD229" s="125">
        <f t="shared" si="677"/>
        <v>0</v>
      </c>
      <c r="DE229" s="125">
        <f t="shared" si="677"/>
        <v>0</v>
      </c>
      <c r="DF229" s="125">
        <f t="shared" si="677"/>
        <v>0</v>
      </c>
      <c r="DG229" s="125">
        <f t="shared" si="677"/>
        <v>0</v>
      </c>
      <c r="DH229" s="125">
        <f t="shared" si="677"/>
        <v>0</v>
      </c>
      <c r="DI229" s="125">
        <f t="shared" si="677"/>
        <v>0</v>
      </c>
      <c r="DJ229" s="125">
        <f t="shared" si="677"/>
        <v>0</v>
      </c>
      <c r="DK229" s="125">
        <f t="shared" si="677"/>
        <v>0</v>
      </c>
      <c r="DL229" s="125">
        <f t="shared" si="677"/>
        <v>0</v>
      </c>
      <c r="DM229" s="125">
        <f t="shared" si="677"/>
        <v>0</v>
      </c>
      <c r="DN229" s="125">
        <f t="shared" si="677"/>
        <v>0</v>
      </c>
      <c r="DO229" s="125">
        <f t="shared" si="677"/>
        <v>0</v>
      </c>
      <c r="DP229" s="125">
        <f t="shared" si="677"/>
        <v>0</v>
      </c>
      <c r="DQ229" s="125">
        <f t="shared" si="677"/>
        <v>0</v>
      </c>
      <c r="DR229" s="125">
        <f t="shared" si="677"/>
        <v>0</v>
      </c>
      <c r="DS229" s="125">
        <f t="shared" si="677"/>
        <v>0</v>
      </c>
      <c r="DT229" s="125">
        <f t="shared" si="677"/>
        <v>0</v>
      </c>
      <c r="DU229" s="125">
        <f t="shared" si="677"/>
        <v>0</v>
      </c>
      <c r="DV229" s="125">
        <f t="shared" si="677"/>
        <v>0</v>
      </c>
      <c r="DW229" s="125">
        <f t="shared" si="677"/>
        <v>0</v>
      </c>
      <c r="DX229" s="125">
        <f t="shared" si="677"/>
        <v>0</v>
      </c>
      <c r="DY229" s="125">
        <f t="shared" si="677"/>
        <v>0</v>
      </c>
      <c r="DZ229" s="125">
        <f t="shared" si="677"/>
        <v>0</v>
      </c>
      <c r="EA229" s="125">
        <f t="shared" si="677"/>
        <v>0</v>
      </c>
      <c r="EB229" s="125">
        <f t="shared" si="677"/>
        <v>0</v>
      </c>
      <c r="EC229" s="125">
        <f t="shared" si="677"/>
        <v>0</v>
      </c>
      <c r="ED229" s="125">
        <f t="shared" si="677"/>
        <v>0</v>
      </c>
      <c r="EE229" s="125">
        <f t="shared" ref="EE229:GE229" si="678">EE19*EE169</f>
        <v>0</v>
      </c>
      <c r="EF229" s="125">
        <f t="shared" si="678"/>
        <v>0</v>
      </c>
      <c r="EG229" s="125">
        <f t="shared" si="678"/>
        <v>0</v>
      </c>
      <c r="EH229" s="125">
        <f t="shared" si="678"/>
        <v>0</v>
      </c>
      <c r="EI229" s="125">
        <f t="shared" si="678"/>
        <v>0</v>
      </c>
      <c r="EJ229" s="125">
        <f t="shared" si="678"/>
        <v>0</v>
      </c>
      <c r="EK229" s="125">
        <f t="shared" si="678"/>
        <v>0</v>
      </c>
      <c r="EL229" s="125">
        <f t="shared" si="678"/>
        <v>0</v>
      </c>
      <c r="EM229" s="125">
        <f t="shared" si="678"/>
        <v>0</v>
      </c>
      <c r="EN229" s="125">
        <f t="shared" si="678"/>
        <v>0</v>
      </c>
      <c r="EO229" s="125">
        <f t="shared" si="678"/>
        <v>0</v>
      </c>
      <c r="EP229" s="125">
        <f t="shared" si="678"/>
        <v>0</v>
      </c>
      <c r="EQ229" s="125">
        <f t="shared" si="678"/>
        <v>0</v>
      </c>
      <c r="ER229" s="125">
        <f t="shared" si="678"/>
        <v>0</v>
      </c>
      <c r="ES229" s="125">
        <f t="shared" si="678"/>
        <v>0</v>
      </c>
      <c r="ET229" s="125">
        <f t="shared" si="678"/>
        <v>0</v>
      </c>
      <c r="EU229" s="125">
        <f t="shared" si="678"/>
        <v>0</v>
      </c>
      <c r="EV229" s="125">
        <f t="shared" si="678"/>
        <v>0</v>
      </c>
      <c r="EW229" s="125">
        <f t="shared" si="678"/>
        <v>0</v>
      </c>
      <c r="EX229" s="125">
        <f t="shared" si="678"/>
        <v>0</v>
      </c>
      <c r="EY229" s="125">
        <f t="shared" si="678"/>
        <v>0</v>
      </c>
      <c r="EZ229" s="125">
        <f t="shared" si="678"/>
        <v>0</v>
      </c>
      <c r="FA229" s="125">
        <f t="shared" si="678"/>
        <v>0</v>
      </c>
      <c r="FB229" s="125">
        <f t="shared" si="678"/>
        <v>0</v>
      </c>
      <c r="FC229" s="125">
        <f t="shared" si="678"/>
        <v>0</v>
      </c>
      <c r="FD229" s="125">
        <f t="shared" si="678"/>
        <v>0</v>
      </c>
      <c r="FE229" s="125">
        <f t="shared" si="678"/>
        <v>0</v>
      </c>
      <c r="FF229" s="125">
        <f t="shared" si="678"/>
        <v>0</v>
      </c>
      <c r="FG229" s="125">
        <f t="shared" si="678"/>
        <v>0</v>
      </c>
      <c r="FH229" s="125">
        <f t="shared" si="678"/>
        <v>0</v>
      </c>
      <c r="FI229" s="125">
        <f t="shared" si="678"/>
        <v>0</v>
      </c>
      <c r="FJ229" s="125">
        <f t="shared" si="678"/>
        <v>0</v>
      </c>
      <c r="FK229" s="125">
        <f t="shared" si="678"/>
        <v>0</v>
      </c>
      <c r="FL229" s="125">
        <f t="shared" si="678"/>
        <v>0</v>
      </c>
      <c r="FM229" s="125">
        <f t="shared" si="678"/>
        <v>0</v>
      </c>
      <c r="FN229" s="125">
        <f t="shared" si="678"/>
        <v>0</v>
      </c>
      <c r="FO229" s="125">
        <f t="shared" si="678"/>
        <v>0</v>
      </c>
      <c r="FP229" s="125">
        <f t="shared" si="678"/>
        <v>0</v>
      </c>
      <c r="FQ229" s="125">
        <f t="shared" si="678"/>
        <v>0</v>
      </c>
      <c r="FR229" s="125">
        <f t="shared" si="678"/>
        <v>0</v>
      </c>
      <c r="FS229" s="125">
        <f t="shared" si="678"/>
        <v>0</v>
      </c>
      <c r="FT229" s="125">
        <f t="shared" si="678"/>
        <v>0</v>
      </c>
      <c r="FU229" s="125">
        <f t="shared" si="678"/>
        <v>0</v>
      </c>
      <c r="FV229" s="125">
        <f t="shared" si="678"/>
        <v>0</v>
      </c>
      <c r="FW229" s="125">
        <f t="shared" si="678"/>
        <v>0</v>
      </c>
      <c r="FX229" s="125">
        <f t="shared" si="678"/>
        <v>0</v>
      </c>
      <c r="FY229" s="125">
        <f t="shared" si="678"/>
        <v>0</v>
      </c>
      <c r="FZ229" s="125">
        <f t="shared" si="678"/>
        <v>0</v>
      </c>
      <c r="GA229" s="125">
        <f t="shared" si="678"/>
        <v>0</v>
      </c>
      <c r="GB229" s="125">
        <f t="shared" si="678"/>
        <v>0</v>
      </c>
      <c r="GC229" s="125">
        <f t="shared" si="678"/>
        <v>0</v>
      </c>
      <c r="GD229" s="125">
        <f t="shared" si="678"/>
        <v>0</v>
      </c>
      <c r="GE229" s="125">
        <f t="shared" si="678"/>
        <v>0</v>
      </c>
    </row>
    <row r="230" spans="1:187" s="93" customFormat="1" ht="21" customHeight="1" outlineLevel="1">
      <c r="A230" s="43" t="str">
        <f>目录及说明!$C$3</f>
        <v>XX地区</v>
      </c>
      <c r="B230" s="43" t="str">
        <f>目录及说明!$C$4</f>
        <v>XX项目</v>
      </c>
      <c r="C230" s="94" t="str">
        <f t="shared" si="668"/>
        <v>类别4</v>
      </c>
      <c r="D230" s="853"/>
      <c r="E230" s="125">
        <f t="shared" si="669"/>
        <v>0</v>
      </c>
      <c r="F230" s="125">
        <f t="shared" si="669"/>
        <v>0</v>
      </c>
      <c r="G230" s="125">
        <f t="shared" ref="G230:BR230" si="679">G20*G170</f>
        <v>0</v>
      </c>
      <c r="H230" s="125">
        <f t="shared" si="679"/>
        <v>0</v>
      </c>
      <c r="I230" s="125">
        <f t="shared" si="679"/>
        <v>0</v>
      </c>
      <c r="J230" s="125">
        <f t="shared" si="679"/>
        <v>0</v>
      </c>
      <c r="K230" s="125">
        <f t="shared" si="679"/>
        <v>0</v>
      </c>
      <c r="L230" s="125">
        <f t="shared" si="679"/>
        <v>0</v>
      </c>
      <c r="M230" s="125">
        <f t="shared" si="679"/>
        <v>0</v>
      </c>
      <c r="N230" s="125">
        <f t="shared" si="679"/>
        <v>0</v>
      </c>
      <c r="O230" s="125">
        <f t="shared" si="679"/>
        <v>0</v>
      </c>
      <c r="P230" s="125">
        <f t="shared" si="679"/>
        <v>0</v>
      </c>
      <c r="Q230" s="125">
        <f t="shared" si="679"/>
        <v>0</v>
      </c>
      <c r="R230" s="125">
        <f t="shared" si="679"/>
        <v>0</v>
      </c>
      <c r="S230" s="125">
        <f t="shared" si="679"/>
        <v>0</v>
      </c>
      <c r="T230" s="125">
        <f t="shared" si="679"/>
        <v>0</v>
      </c>
      <c r="U230" s="125">
        <f t="shared" si="679"/>
        <v>0</v>
      </c>
      <c r="V230" s="125">
        <f t="shared" si="679"/>
        <v>0</v>
      </c>
      <c r="W230" s="125">
        <f t="shared" si="679"/>
        <v>0</v>
      </c>
      <c r="X230" s="125">
        <f t="shared" si="679"/>
        <v>0</v>
      </c>
      <c r="Y230" s="125">
        <f t="shared" si="679"/>
        <v>0</v>
      </c>
      <c r="Z230" s="125">
        <f t="shared" si="679"/>
        <v>0</v>
      </c>
      <c r="AA230" s="125">
        <f t="shared" si="679"/>
        <v>0</v>
      </c>
      <c r="AB230" s="125">
        <f t="shared" si="679"/>
        <v>0</v>
      </c>
      <c r="AC230" s="125">
        <f t="shared" si="679"/>
        <v>0</v>
      </c>
      <c r="AD230" s="125">
        <f t="shared" si="679"/>
        <v>0</v>
      </c>
      <c r="AE230" s="125">
        <f t="shared" si="679"/>
        <v>0</v>
      </c>
      <c r="AF230" s="125">
        <f t="shared" si="679"/>
        <v>0</v>
      </c>
      <c r="AG230" s="125">
        <f t="shared" si="679"/>
        <v>0</v>
      </c>
      <c r="AH230" s="125">
        <f t="shared" si="679"/>
        <v>0</v>
      </c>
      <c r="AI230" s="125">
        <f t="shared" si="679"/>
        <v>0</v>
      </c>
      <c r="AJ230" s="125">
        <f t="shared" si="679"/>
        <v>0</v>
      </c>
      <c r="AK230" s="125">
        <f t="shared" si="679"/>
        <v>0</v>
      </c>
      <c r="AL230" s="125">
        <f t="shared" si="679"/>
        <v>0</v>
      </c>
      <c r="AM230" s="125">
        <f t="shared" si="679"/>
        <v>0</v>
      </c>
      <c r="AN230" s="125">
        <f t="shared" si="679"/>
        <v>0</v>
      </c>
      <c r="AO230" s="125">
        <f t="shared" si="679"/>
        <v>0</v>
      </c>
      <c r="AP230" s="125">
        <f t="shared" si="679"/>
        <v>0</v>
      </c>
      <c r="AQ230" s="125">
        <f t="shared" si="679"/>
        <v>0</v>
      </c>
      <c r="AR230" s="125">
        <f t="shared" si="679"/>
        <v>0</v>
      </c>
      <c r="AS230" s="125">
        <f t="shared" si="679"/>
        <v>0</v>
      </c>
      <c r="AT230" s="125">
        <f t="shared" si="679"/>
        <v>0</v>
      </c>
      <c r="AU230" s="125">
        <f t="shared" si="679"/>
        <v>0</v>
      </c>
      <c r="AV230" s="125">
        <f t="shared" si="679"/>
        <v>0</v>
      </c>
      <c r="AW230" s="125">
        <f t="shared" si="679"/>
        <v>0</v>
      </c>
      <c r="AX230" s="125">
        <f t="shared" si="679"/>
        <v>0</v>
      </c>
      <c r="AY230" s="125">
        <f t="shared" si="679"/>
        <v>0</v>
      </c>
      <c r="AZ230" s="125">
        <f t="shared" si="679"/>
        <v>0</v>
      </c>
      <c r="BA230" s="125">
        <f t="shared" si="679"/>
        <v>0</v>
      </c>
      <c r="BB230" s="125">
        <f t="shared" si="679"/>
        <v>0</v>
      </c>
      <c r="BC230" s="125">
        <f t="shared" si="679"/>
        <v>0</v>
      </c>
      <c r="BD230" s="125">
        <f t="shared" si="679"/>
        <v>0</v>
      </c>
      <c r="BE230" s="125">
        <f t="shared" si="679"/>
        <v>0</v>
      </c>
      <c r="BF230" s="125">
        <f t="shared" si="679"/>
        <v>0</v>
      </c>
      <c r="BG230" s="125">
        <f t="shared" si="679"/>
        <v>0</v>
      </c>
      <c r="BH230" s="125">
        <f t="shared" si="679"/>
        <v>0</v>
      </c>
      <c r="BI230" s="125">
        <f t="shared" si="679"/>
        <v>0</v>
      </c>
      <c r="BJ230" s="125">
        <f t="shared" si="679"/>
        <v>0</v>
      </c>
      <c r="BK230" s="125">
        <f t="shared" si="679"/>
        <v>0</v>
      </c>
      <c r="BL230" s="125">
        <f t="shared" si="679"/>
        <v>0</v>
      </c>
      <c r="BM230" s="125">
        <f t="shared" si="679"/>
        <v>0</v>
      </c>
      <c r="BN230" s="125">
        <f t="shared" si="679"/>
        <v>0</v>
      </c>
      <c r="BO230" s="125">
        <f t="shared" si="679"/>
        <v>0</v>
      </c>
      <c r="BP230" s="125">
        <f t="shared" si="679"/>
        <v>0</v>
      </c>
      <c r="BQ230" s="125">
        <f t="shared" si="679"/>
        <v>0</v>
      </c>
      <c r="BR230" s="125">
        <f t="shared" si="679"/>
        <v>0</v>
      </c>
      <c r="BS230" s="125">
        <f t="shared" ref="BS230:ED230" si="680">BS20*BS170</f>
        <v>0</v>
      </c>
      <c r="BT230" s="125">
        <f t="shared" si="680"/>
        <v>0</v>
      </c>
      <c r="BU230" s="125">
        <f t="shared" si="680"/>
        <v>0</v>
      </c>
      <c r="BV230" s="125">
        <f t="shared" si="680"/>
        <v>0</v>
      </c>
      <c r="BW230" s="125">
        <f t="shared" si="680"/>
        <v>0</v>
      </c>
      <c r="BX230" s="125">
        <f t="shared" si="680"/>
        <v>0</v>
      </c>
      <c r="BY230" s="125">
        <f t="shared" si="680"/>
        <v>0</v>
      </c>
      <c r="BZ230" s="125">
        <f t="shared" si="680"/>
        <v>0</v>
      </c>
      <c r="CA230" s="125">
        <f t="shared" si="680"/>
        <v>0</v>
      </c>
      <c r="CB230" s="125">
        <f t="shared" si="680"/>
        <v>0</v>
      </c>
      <c r="CC230" s="125">
        <f t="shared" si="680"/>
        <v>0</v>
      </c>
      <c r="CD230" s="125">
        <f t="shared" si="680"/>
        <v>0</v>
      </c>
      <c r="CE230" s="125">
        <f t="shared" si="680"/>
        <v>0</v>
      </c>
      <c r="CF230" s="125">
        <f t="shared" si="680"/>
        <v>0</v>
      </c>
      <c r="CG230" s="125">
        <f t="shared" si="680"/>
        <v>0</v>
      </c>
      <c r="CH230" s="125">
        <f t="shared" si="680"/>
        <v>0</v>
      </c>
      <c r="CI230" s="125">
        <f t="shared" si="680"/>
        <v>0</v>
      </c>
      <c r="CJ230" s="125">
        <f t="shared" si="680"/>
        <v>0</v>
      </c>
      <c r="CK230" s="125">
        <f t="shared" si="680"/>
        <v>0</v>
      </c>
      <c r="CL230" s="125">
        <f t="shared" si="680"/>
        <v>0</v>
      </c>
      <c r="CM230" s="125">
        <f t="shared" si="680"/>
        <v>0</v>
      </c>
      <c r="CN230" s="125">
        <f t="shared" si="680"/>
        <v>0</v>
      </c>
      <c r="CO230" s="125">
        <f t="shared" si="680"/>
        <v>0</v>
      </c>
      <c r="CP230" s="125">
        <f t="shared" si="680"/>
        <v>0</v>
      </c>
      <c r="CQ230" s="125">
        <f t="shared" si="680"/>
        <v>0</v>
      </c>
      <c r="CR230" s="125">
        <f t="shared" si="680"/>
        <v>0</v>
      </c>
      <c r="CS230" s="125">
        <f t="shared" si="680"/>
        <v>0</v>
      </c>
      <c r="CT230" s="125">
        <f t="shared" si="680"/>
        <v>0</v>
      </c>
      <c r="CU230" s="125">
        <f t="shared" si="680"/>
        <v>0</v>
      </c>
      <c r="CV230" s="125">
        <f t="shared" si="680"/>
        <v>0</v>
      </c>
      <c r="CW230" s="125">
        <f t="shared" si="680"/>
        <v>0</v>
      </c>
      <c r="CX230" s="125">
        <f t="shared" si="680"/>
        <v>0</v>
      </c>
      <c r="CY230" s="125">
        <f t="shared" si="680"/>
        <v>0</v>
      </c>
      <c r="CZ230" s="125">
        <f t="shared" si="680"/>
        <v>0</v>
      </c>
      <c r="DA230" s="125">
        <f t="shared" si="680"/>
        <v>0</v>
      </c>
      <c r="DB230" s="125">
        <f t="shared" si="680"/>
        <v>0</v>
      </c>
      <c r="DC230" s="125">
        <f t="shared" si="680"/>
        <v>0</v>
      </c>
      <c r="DD230" s="125">
        <f t="shared" si="680"/>
        <v>0</v>
      </c>
      <c r="DE230" s="125">
        <f t="shared" si="680"/>
        <v>0</v>
      </c>
      <c r="DF230" s="125">
        <f t="shared" si="680"/>
        <v>0</v>
      </c>
      <c r="DG230" s="125">
        <f t="shared" si="680"/>
        <v>0</v>
      </c>
      <c r="DH230" s="125">
        <f t="shared" si="680"/>
        <v>0</v>
      </c>
      <c r="DI230" s="125">
        <f t="shared" si="680"/>
        <v>0</v>
      </c>
      <c r="DJ230" s="125">
        <f t="shared" si="680"/>
        <v>0</v>
      </c>
      <c r="DK230" s="125">
        <f t="shared" si="680"/>
        <v>0</v>
      </c>
      <c r="DL230" s="125">
        <f t="shared" si="680"/>
        <v>0</v>
      </c>
      <c r="DM230" s="125">
        <f t="shared" si="680"/>
        <v>0</v>
      </c>
      <c r="DN230" s="125">
        <f t="shared" si="680"/>
        <v>0</v>
      </c>
      <c r="DO230" s="125">
        <f t="shared" si="680"/>
        <v>0</v>
      </c>
      <c r="DP230" s="125">
        <f t="shared" si="680"/>
        <v>0</v>
      </c>
      <c r="DQ230" s="125">
        <f t="shared" si="680"/>
        <v>0</v>
      </c>
      <c r="DR230" s="125">
        <f t="shared" si="680"/>
        <v>0</v>
      </c>
      <c r="DS230" s="125">
        <f t="shared" si="680"/>
        <v>0</v>
      </c>
      <c r="DT230" s="125">
        <f t="shared" si="680"/>
        <v>0</v>
      </c>
      <c r="DU230" s="125">
        <f t="shared" si="680"/>
        <v>0</v>
      </c>
      <c r="DV230" s="125">
        <f t="shared" si="680"/>
        <v>0</v>
      </c>
      <c r="DW230" s="125">
        <f t="shared" si="680"/>
        <v>0</v>
      </c>
      <c r="DX230" s="125">
        <f t="shared" si="680"/>
        <v>0</v>
      </c>
      <c r="DY230" s="125">
        <f t="shared" si="680"/>
        <v>0</v>
      </c>
      <c r="DZ230" s="125">
        <f t="shared" si="680"/>
        <v>0</v>
      </c>
      <c r="EA230" s="125">
        <f t="shared" si="680"/>
        <v>0</v>
      </c>
      <c r="EB230" s="125">
        <f t="shared" si="680"/>
        <v>0</v>
      </c>
      <c r="EC230" s="125">
        <f t="shared" si="680"/>
        <v>0</v>
      </c>
      <c r="ED230" s="125">
        <f t="shared" si="680"/>
        <v>0</v>
      </c>
      <c r="EE230" s="125">
        <f t="shared" ref="EE230:GE230" si="681">EE20*EE170</f>
        <v>0</v>
      </c>
      <c r="EF230" s="125">
        <f t="shared" si="681"/>
        <v>0</v>
      </c>
      <c r="EG230" s="125">
        <f t="shared" si="681"/>
        <v>0</v>
      </c>
      <c r="EH230" s="125">
        <f t="shared" si="681"/>
        <v>0</v>
      </c>
      <c r="EI230" s="125">
        <f t="shared" si="681"/>
        <v>0</v>
      </c>
      <c r="EJ230" s="125">
        <f t="shared" si="681"/>
        <v>0</v>
      </c>
      <c r="EK230" s="125">
        <f t="shared" si="681"/>
        <v>0</v>
      </c>
      <c r="EL230" s="125">
        <f t="shared" si="681"/>
        <v>0</v>
      </c>
      <c r="EM230" s="125">
        <f t="shared" si="681"/>
        <v>0</v>
      </c>
      <c r="EN230" s="125">
        <f t="shared" si="681"/>
        <v>0</v>
      </c>
      <c r="EO230" s="125">
        <f t="shared" si="681"/>
        <v>0</v>
      </c>
      <c r="EP230" s="125">
        <f t="shared" si="681"/>
        <v>0</v>
      </c>
      <c r="EQ230" s="125">
        <f t="shared" si="681"/>
        <v>0</v>
      </c>
      <c r="ER230" s="125">
        <f t="shared" si="681"/>
        <v>0</v>
      </c>
      <c r="ES230" s="125">
        <f t="shared" si="681"/>
        <v>0</v>
      </c>
      <c r="ET230" s="125">
        <f t="shared" si="681"/>
        <v>0</v>
      </c>
      <c r="EU230" s="125">
        <f t="shared" si="681"/>
        <v>0</v>
      </c>
      <c r="EV230" s="125">
        <f t="shared" si="681"/>
        <v>0</v>
      </c>
      <c r="EW230" s="125">
        <f t="shared" si="681"/>
        <v>0</v>
      </c>
      <c r="EX230" s="125">
        <f t="shared" si="681"/>
        <v>0</v>
      </c>
      <c r="EY230" s="125">
        <f t="shared" si="681"/>
        <v>0</v>
      </c>
      <c r="EZ230" s="125">
        <f t="shared" si="681"/>
        <v>0</v>
      </c>
      <c r="FA230" s="125">
        <f t="shared" si="681"/>
        <v>0</v>
      </c>
      <c r="FB230" s="125">
        <f t="shared" si="681"/>
        <v>0</v>
      </c>
      <c r="FC230" s="125">
        <f t="shared" si="681"/>
        <v>0</v>
      </c>
      <c r="FD230" s="125">
        <f t="shared" si="681"/>
        <v>0</v>
      </c>
      <c r="FE230" s="125">
        <f t="shared" si="681"/>
        <v>0</v>
      </c>
      <c r="FF230" s="125">
        <f t="shared" si="681"/>
        <v>0</v>
      </c>
      <c r="FG230" s="125">
        <f t="shared" si="681"/>
        <v>0</v>
      </c>
      <c r="FH230" s="125">
        <f t="shared" si="681"/>
        <v>0</v>
      </c>
      <c r="FI230" s="125">
        <f t="shared" si="681"/>
        <v>0</v>
      </c>
      <c r="FJ230" s="125">
        <f t="shared" si="681"/>
        <v>0</v>
      </c>
      <c r="FK230" s="125">
        <f t="shared" si="681"/>
        <v>0</v>
      </c>
      <c r="FL230" s="125">
        <f t="shared" si="681"/>
        <v>0</v>
      </c>
      <c r="FM230" s="125">
        <f t="shared" si="681"/>
        <v>0</v>
      </c>
      <c r="FN230" s="125">
        <f t="shared" si="681"/>
        <v>0</v>
      </c>
      <c r="FO230" s="125">
        <f t="shared" si="681"/>
        <v>0</v>
      </c>
      <c r="FP230" s="125">
        <f t="shared" si="681"/>
        <v>0</v>
      </c>
      <c r="FQ230" s="125">
        <f t="shared" si="681"/>
        <v>0</v>
      </c>
      <c r="FR230" s="125">
        <f t="shared" si="681"/>
        <v>0</v>
      </c>
      <c r="FS230" s="125">
        <f t="shared" si="681"/>
        <v>0</v>
      </c>
      <c r="FT230" s="125">
        <f t="shared" si="681"/>
        <v>0</v>
      </c>
      <c r="FU230" s="125">
        <f t="shared" si="681"/>
        <v>0</v>
      </c>
      <c r="FV230" s="125">
        <f t="shared" si="681"/>
        <v>0</v>
      </c>
      <c r="FW230" s="125">
        <f t="shared" si="681"/>
        <v>0</v>
      </c>
      <c r="FX230" s="125">
        <f t="shared" si="681"/>
        <v>0</v>
      </c>
      <c r="FY230" s="125">
        <f t="shared" si="681"/>
        <v>0</v>
      </c>
      <c r="FZ230" s="125">
        <f t="shared" si="681"/>
        <v>0</v>
      </c>
      <c r="GA230" s="125">
        <f t="shared" si="681"/>
        <v>0</v>
      </c>
      <c r="GB230" s="125">
        <f t="shared" si="681"/>
        <v>0</v>
      </c>
      <c r="GC230" s="125">
        <f t="shared" si="681"/>
        <v>0</v>
      </c>
      <c r="GD230" s="125">
        <f t="shared" si="681"/>
        <v>0</v>
      </c>
      <c r="GE230" s="125">
        <f t="shared" si="681"/>
        <v>0</v>
      </c>
    </row>
    <row r="231" spans="1:187" s="93" customFormat="1" ht="21" customHeight="1">
      <c r="A231" s="43" t="str">
        <f>目录及说明!$C$3</f>
        <v>XX地区</v>
      </c>
      <c r="B231" s="43" t="str">
        <f>目录及说明!$C$4</f>
        <v>XX项目</v>
      </c>
      <c r="C231" s="92" t="s">
        <v>7</v>
      </c>
      <c r="D231" s="853"/>
      <c r="E231" s="51">
        <f t="shared" ref="E231" si="682">SUM(E232:E235)</f>
        <v>0</v>
      </c>
      <c r="F231" s="51">
        <f t="shared" ref="F231:BQ231" si="683">SUM(F232:F235)</f>
        <v>0</v>
      </c>
      <c r="G231" s="51">
        <f t="shared" si="683"/>
        <v>0</v>
      </c>
      <c r="H231" s="51">
        <f t="shared" si="683"/>
        <v>0</v>
      </c>
      <c r="I231" s="51">
        <f t="shared" si="683"/>
        <v>0</v>
      </c>
      <c r="J231" s="51">
        <f t="shared" si="683"/>
        <v>0</v>
      </c>
      <c r="K231" s="51">
        <f t="shared" si="683"/>
        <v>0</v>
      </c>
      <c r="L231" s="51">
        <f t="shared" si="683"/>
        <v>0</v>
      </c>
      <c r="M231" s="51">
        <f t="shared" si="683"/>
        <v>0</v>
      </c>
      <c r="N231" s="51">
        <f t="shared" si="683"/>
        <v>0</v>
      </c>
      <c r="O231" s="51">
        <f t="shared" si="683"/>
        <v>0</v>
      </c>
      <c r="P231" s="51">
        <f t="shared" si="683"/>
        <v>0</v>
      </c>
      <c r="Q231" s="51">
        <f t="shared" si="683"/>
        <v>0</v>
      </c>
      <c r="R231" s="51">
        <f t="shared" si="683"/>
        <v>0</v>
      </c>
      <c r="S231" s="51">
        <f t="shared" si="683"/>
        <v>0</v>
      </c>
      <c r="T231" s="51">
        <f t="shared" si="683"/>
        <v>0</v>
      </c>
      <c r="U231" s="51">
        <f t="shared" si="683"/>
        <v>0</v>
      </c>
      <c r="V231" s="51">
        <f t="shared" si="683"/>
        <v>0</v>
      </c>
      <c r="W231" s="51">
        <f t="shared" si="683"/>
        <v>0</v>
      </c>
      <c r="X231" s="51">
        <f t="shared" si="683"/>
        <v>0</v>
      </c>
      <c r="Y231" s="51">
        <f t="shared" si="683"/>
        <v>0</v>
      </c>
      <c r="Z231" s="51">
        <f t="shared" si="683"/>
        <v>0</v>
      </c>
      <c r="AA231" s="51">
        <f t="shared" si="683"/>
        <v>0</v>
      </c>
      <c r="AB231" s="51">
        <f t="shared" si="683"/>
        <v>0</v>
      </c>
      <c r="AC231" s="51">
        <f t="shared" si="683"/>
        <v>0</v>
      </c>
      <c r="AD231" s="51">
        <f t="shared" si="683"/>
        <v>0</v>
      </c>
      <c r="AE231" s="51">
        <f t="shared" si="683"/>
        <v>0</v>
      </c>
      <c r="AF231" s="51">
        <f t="shared" si="683"/>
        <v>0</v>
      </c>
      <c r="AG231" s="51">
        <f t="shared" si="683"/>
        <v>0</v>
      </c>
      <c r="AH231" s="51">
        <f t="shared" si="683"/>
        <v>0</v>
      </c>
      <c r="AI231" s="51">
        <f t="shared" si="683"/>
        <v>0</v>
      </c>
      <c r="AJ231" s="51">
        <f t="shared" si="683"/>
        <v>0</v>
      </c>
      <c r="AK231" s="51">
        <f t="shared" si="683"/>
        <v>0</v>
      </c>
      <c r="AL231" s="51">
        <f t="shared" si="683"/>
        <v>0</v>
      </c>
      <c r="AM231" s="51">
        <f t="shared" si="683"/>
        <v>0</v>
      </c>
      <c r="AN231" s="51">
        <f t="shared" si="683"/>
        <v>0</v>
      </c>
      <c r="AO231" s="51">
        <f t="shared" si="683"/>
        <v>0</v>
      </c>
      <c r="AP231" s="51">
        <f t="shared" si="683"/>
        <v>0</v>
      </c>
      <c r="AQ231" s="51">
        <f t="shared" si="683"/>
        <v>0</v>
      </c>
      <c r="AR231" s="51">
        <f t="shared" si="683"/>
        <v>0</v>
      </c>
      <c r="AS231" s="51">
        <f t="shared" si="683"/>
        <v>0</v>
      </c>
      <c r="AT231" s="51">
        <f t="shared" si="683"/>
        <v>0</v>
      </c>
      <c r="AU231" s="51">
        <f t="shared" si="683"/>
        <v>0</v>
      </c>
      <c r="AV231" s="51">
        <f t="shared" si="683"/>
        <v>0</v>
      </c>
      <c r="AW231" s="51">
        <f t="shared" si="683"/>
        <v>0</v>
      </c>
      <c r="AX231" s="51">
        <f t="shared" si="683"/>
        <v>0</v>
      </c>
      <c r="AY231" s="51">
        <f t="shared" si="683"/>
        <v>0</v>
      </c>
      <c r="AZ231" s="51">
        <f t="shared" si="683"/>
        <v>0</v>
      </c>
      <c r="BA231" s="51">
        <f t="shared" si="683"/>
        <v>0</v>
      </c>
      <c r="BB231" s="51">
        <f t="shared" si="683"/>
        <v>0</v>
      </c>
      <c r="BC231" s="51">
        <f t="shared" si="683"/>
        <v>0</v>
      </c>
      <c r="BD231" s="51">
        <f t="shared" si="683"/>
        <v>0</v>
      </c>
      <c r="BE231" s="51">
        <f t="shared" si="683"/>
        <v>0</v>
      </c>
      <c r="BF231" s="51">
        <f t="shared" si="683"/>
        <v>0</v>
      </c>
      <c r="BG231" s="51">
        <f t="shared" si="683"/>
        <v>0</v>
      </c>
      <c r="BH231" s="51">
        <f t="shared" si="683"/>
        <v>0</v>
      </c>
      <c r="BI231" s="51">
        <f t="shared" si="683"/>
        <v>0</v>
      </c>
      <c r="BJ231" s="51">
        <f t="shared" si="683"/>
        <v>0</v>
      </c>
      <c r="BK231" s="51">
        <f t="shared" si="683"/>
        <v>0</v>
      </c>
      <c r="BL231" s="51">
        <f t="shared" si="683"/>
        <v>0</v>
      </c>
      <c r="BM231" s="51">
        <f t="shared" si="683"/>
        <v>0</v>
      </c>
      <c r="BN231" s="51">
        <f t="shared" si="683"/>
        <v>0</v>
      </c>
      <c r="BO231" s="51">
        <f t="shared" si="683"/>
        <v>0</v>
      </c>
      <c r="BP231" s="51">
        <f t="shared" si="683"/>
        <v>0</v>
      </c>
      <c r="BQ231" s="51">
        <f t="shared" si="683"/>
        <v>0</v>
      </c>
      <c r="BR231" s="51">
        <f t="shared" ref="BR231:EC231" si="684">SUM(BR232:BR235)</f>
        <v>0</v>
      </c>
      <c r="BS231" s="51">
        <f t="shared" si="684"/>
        <v>0</v>
      </c>
      <c r="BT231" s="51">
        <f t="shared" si="684"/>
        <v>0</v>
      </c>
      <c r="BU231" s="51">
        <f t="shared" si="684"/>
        <v>0</v>
      </c>
      <c r="BV231" s="51">
        <f t="shared" si="684"/>
        <v>0</v>
      </c>
      <c r="BW231" s="51">
        <f t="shared" si="684"/>
        <v>0</v>
      </c>
      <c r="BX231" s="51">
        <f t="shared" si="684"/>
        <v>0</v>
      </c>
      <c r="BY231" s="51">
        <f t="shared" si="684"/>
        <v>0</v>
      </c>
      <c r="BZ231" s="51">
        <f t="shared" si="684"/>
        <v>0</v>
      </c>
      <c r="CA231" s="51">
        <f t="shared" si="684"/>
        <v>0</v>
      </c>
      <c r="CB231" s="51">
        <f t="shared" si="684"/>
        <v>0</v>
      </c>
      <c r="CC231" s="51">
        <f t="shared" si="684"/>
        <v>0</v>
      </c>
      <c r="CD231" s="51">
        <f t="shared" si="684"/>
        <v>0</v>
      </c>
      <c r="CE231" s="51">
        <f t="shared" si="684"/>
        <v>0</v>
      </c>
      <c r="CF231" s="51">
        <f t="shared" si="684"/>
        <v>0</v>
      </c>
      <c r="CG231" s="51">
        <f t="shared" si="684"/>
        <v>0</v>
      </c>
      <c r="CH231" s="51">
        <f t="shared" si="684"/>
        <v>0</v>
      </c>
      <c r="CI231" s="51">
        <f t="shared" si="684"/>
        <v>0</v>
      </c>
      <c r="CJ231" s="51">
        <f t="shared" si="684"/>
        <v>0</v>
      </c>
      <c r="CK231" s="51">
        <f t="shared" si="684"/>
        <v>0</v>
      </c>
      <c r="CL231" s="51">
        <f t="shared" si="684"/>
        <v>0</v>
      </c>
      <c r="CM231" s="51">
        <f t="shared" si="684"/>
        <v>0</v>
      </c>
      <c r="CN231" s="51">
        <f t="shared" si="684"/>
        <v>0</v>
      </c>
      <c r="CO231" s="51">
        <f t="shared" si="684"/>
        <v>0</v>
      </c>
      <c r="CP231" s="51">
        <f t="shared" si="684"/>
        <v>0</v>
      </c>
      <c r="CQ231" s="51">
        <f t="shared" si="684"/>
        <v>0</v>
      </c>
      <c r="CR231" s="51">
        <f t="shared" si="684"/>
        <v>0</v>
      </c>
      <c r="CS231" s="51">
        <f t="shared" si="684"/>
        <v>0</v>
      </c>
      <c r="CT231" s="51">
        <f t="shared" si="684"/>
        <v>0</v>
      </c>
      <c r="CU231" s="51">
        <f t="shared" si="684"/>
        <v>0</v>
      </c>
      <c r="CV231" s="51">
        <f t="shared" si="684"/>
        <v>0</v>
      </c>
      <c r="CW231" s="51">
        <f t="shared" si="684"/>
        <v>0</v>
      </c>
      <c r="CX231" s="51">
        <f t="shared" si="684"/>
        <v>0</v>
      </c>
      <c r="CY231" s="51">
        <f t="shared" si="684"/>
        <v>0</v>
      </c>
      <c r="CZ231" s="51">
        <f t="shared" si="684"/>
        <v>0</v>
      </c>
      <c r="DA231" s="51">
        <f t="shared" si="684"/>
        <v>0</v>
      </c>
      <c r="DB231" s="51">
        <f t="shared" si="684"/>
        <v>0</v>
      </c>
      <c r="DC231" s="51">
        <f t="shared" si="684"/>
        <v>0</v>
      </c>
      <c r="DD231" s="51">
        <f t="shared" si="684"/>
        <v>0</v>
      </c>
      <c r="DE231" s="51">
        <f t="shared" si="684"/>
        <v>0</v>
      </c>
      <c r="DF231" s="51">
        <f t="shared" si="684"/>
        <v>0</v>
      </c>
      <c r="DG231" s="51">
        <f t="shared" si="684"/>
        <v>0</v>
      </c>
      <c r="DH231" s="51">
        <f t="shared" si="684"/>
        <v>0</v>
      </c>
      <c r="DI231" s="51">
        <f t="shared" si="684"/>
        <v>0</v>
      </c>
      <c r="DJ231" s="51">
        <f t="shared" si="684"/>
        <v>0</v>
      </c>
      <c r="DK231" s="51">
        <f t="shared" si="684"/>
        <v>0</v>
      </c>
      <c r="DL231" s="51">
        <f t="shared" si="684"/>
        <v>0</v>
      </c>
      <c r="DM231" s="51">
        <f t="shared" si="684"/>
        <v>0</v>
      </c>
      <c r="DN231" s="51">
        <f t="shared" si="684"/>
        <v>0</v>
      </c>
      <c r="DO231" s="51">
        <f t="shared" si="684"/>
        <v>0</v>
      </c>
      <c r="DP231" s="51">
        <f t="shared" si="684"/>
        <v>0</v>
      </c>
      <c r="DQ231" s="51">
        <f t="shared" si="684"/>
        <v>0</v>
      </c>
      <c r="DR231" s="51">
        <f t="shared" si="684"/>
        <v>0</v>
      </c>
      <c r="DS231" s="51">
        <f t="shared" si="684"/>
        <v>0</v>
      </c>
      <c r="DT231" s="51">
        <f t="shared" si="684"/>
        <v>0</v>
      </c>
      <c r="DU231" s="51">
        <f t="shared" si="684"/>
        <v>0</v>
      </c>
      <c r="DV231" s="51">
        <f t="shared" si="684"/>
        <v>0</v>
      </c>
      <c r="DW231" s="51">
        <f t="shared" si="684"/>
        <v>0</v>
      </c>
      <c r="DX231" s="51">
        <f t="shared" si="684"/>
        <v>0</v>
      </c>
      <c r="DY231" s="51">
        <f t="shared" si="684"/>
        <v>0</v>
      </c>
      <c r="DZ231" s="51">
        <f t="shared" si="684"/>
        <v>0</v>
      </c>
      <c r="EA231" s="51">
        <f t="shared" si="684"/>
        <v>0</v>
      </c>
      <c r="EB231" s="51">
        <f t="shared" si="684"/>
        <v>0</v>
      </c>
      <c r="EC231" s="51">
        <f t="shared" si="684"/>
        <v>0</v>
      </c>
      <c r="ED231" s="51">
        <f t="shared" ref="ED231:GE231" si="685">SUM(ED232:ED235)</f>
        <v>0</v>
      </c>
      <c r="EE231" s="51">
        <f t="shared" si="685"/>
        <v>0</v>
      </c>
      <c r="EF231" s="51">
        <f t="shared" si="685"/>
        <v>0</v>
      </c>
      <c r="EG231" s="51">
        <f t="shared" si="685"/>
        <v>0</v>
      </c>
      <c r="EH231" s="51">
        <f t="shared" si="685"/>
        <v>0</v>
      </c>
      <c r="EI231" s="51">
        <f t="shared" si="685"/>
        <v>0</v>
      </c>
      <c r="EJ231" s="51">
        <f t="shared" si="685"/>
        <v>0</v>
      </c>
      <c r="EK231" s="51">
        <f t="shared" si="685"/>
        <v>0</v>
      </c>
      <c r="EL231" s="51">
        <f t="shared" si="685"/>
        <v>0</v>
      </c>
      <c r="EM231" s="51">
        <f t="shared" si="685"/>
        <v>0</v>
      </c>
      <c r="EN231" s="51">
        <f t="shared" si="685"/>
        <v>0</v>
      </c>
      <c r="EO231" s="51">
        <f t="shared" si="685"/>
        <v>0</v>
      </c>
      <c r="EP231" s="51">
        <f t="shared" si="685"/>
        <v>0</v>
      </c>
      <c r="EQ231" s="51">
        <f t="shared" si="685"/>
        <v>0</v>
      </c>
      <c r="ER231" s="51">
        <f t="shared" si="685"/>
        <v>0</v>
      </c>
      <c r="ES231" s="51">
        <f t="shared" si="685"/>
        <v>0</v>
      </c>
      <c r="ET231" s="51">
        <f t="shared" si="685"/>
        <v>0</v>
      </c>
      <c r="EU231" s="51">
        <f t="shared" si="685"/>
        <v>0</v>
      </c>
      <c r="EV231" s="51">
        <f t="shared" si="685"/>
        <v>0</v>
      </c>
      <c r="EW231" s="51">
        <f t="shared" si="685"/>
        <v>0</v>
      </c>
      <c r="EX231" s="51">
        <f t="shared" si="685"/>
        <v>0</v>
      </c>
      <c r="EY231" s="51">
        <f t="shared" si="685"/>
        <v>0</v>
      </c>
      <c r="EZ231" s="51">
        <f t="shared" si="685"/>
        <v>0</v>
      </c>
      <c r="FA231" s="51">
        <f t="shared" si="685"/>
        <v>0</v>
      </c>
      <c r="FB231" s="51">
        <f t="shared" si="685"/>
        <v>0</v>
      </c>
      <c r="FC231" s="51">
        <f t="shared" si="685"/>
        <v>0</v>
      </c>
      <c r="FD231" s="51">
        <f t="shared" si="685"/>
        <v>0</v>
      </c>
      <c r="FE231" s="51">
        <f t="shared" si="685"/>
        <v>0</v>
      </c>
      <c r="FF231" s="51">
        <f t="shared" si="685"/>
        <v>0</v>
      </c>
      <c r="FG231" s="51">
        <f t="shared" si="685"/>
        <v>0</v>
      </c>
      <c r="FH231" s="51">
        <f t="shared" si="685"/>
        <v>0</v>
      </c>
      <c r="FI231" s="51">
        <f t="shared" si="685"/>
        <v>0</v>
      </c>
      <c r="FJ231" s="51">
        <f t="shared" si="685"/>
        <v>0</v>
      </c>
      <c r="FK231" s="51">
        <f t="shared" si="685"/>
        <v>0</v>
      </c>
      <c r="FL231" s="51">
        <f t="shared" si="685"/>
        <v>0</v>
      </c>
      <c r="FM231" s="51">
        <f t="shared" si="685"/>
        <v>0</v>
      </c>
      <c r="FN231" s="51">
        <f t="shared" si="685"/>
        <v>0</v>
      </c>
      <c r="FO231" s="51">
        <f t="shared" si="685"/>
        <v>0</v>
      </c>
      <c r="FP231" s="51">
        <f t="shared" si="685"/>
        <v>0</v>
      </c>
      <c r="FQ231" s="51">
        <f t="shared" si="685"/>
        <v>0</v>
      </c>
      <c r="FR231" s="51">
        <f t="shared" si="685"/>
        <v>0</v>
      </c>
      <c r="FS231" s="51">
        <f t="shared" si="685"/>
        <v>0</v>
      </c>
      <c r="FT231" s="51">
        <f t="shared" si="685"/>
        <v>0</v>
      </c>
      <c r="FU231" s="51">
        <f t="shared" si="685"/>
        <v>0</v>
      </c>
      <c r="FV231" s="51">
        <f t="shared" si="685"/>
        <v>0</v>
      </c>
      <c r="FW231" s="51">
        <f t="shared" si="685"/>
        <v>0</v>
      </c>
      <c r="FX231" s="51">
        <f t="shared" si="685"/>
        <v>0</v>
      </c>
      <c r="FY231" s="51">
        <f t="shared" si="685"/>
        <v>0</v>
      </c>
      <c r="FZ231" s="51">
        <f t="shared" si="685"/>
        <v>0</v>
      </c>
      <c r="GA231" s="51">
        <f t="shared" si="685"/>
        <v>0</v>
      </c>
      <c r="GB231" s="51">
        <f t="shared" si="685"/>
        <v>0</v>
      </c>
      <c r="GC231" s="51">
        <f t="shared" si="685"/>
        <v>0</v>
      </c>
      <c r="GD231" s="51">
        <f t="shared" si="685"/>
        <v>0</v>
      </c>
      <c r="GE231" s="51">
        <f t="shared" si="685"/>
        <v>0</v>
      </c>
    </row>
    <row r="232" spans="1:187" s="93" customFormat="1" ht="21" customHeight="1" outlineLevel="1">
      <c r="A232" s="43" t="str">
        <f>目录及说明!$C$3</f>
        <v>XX地区</v>
      </c>
      <c r="B232" s="43" t="str">
        <f>目录及说明!$C$4</f>
        <v>XX项目</v>
      </c>
      <c r="C232" s="94" t="str">
        <f t="shared" ref="C232:C235" si="686">C22</f>
        <v>类别1</v>
      </c>
      <c r="D232" s="853"/>
      <c r="E232" s="125">
        <f t="shared" ref="E232:F235" si="687">E22*E172</f>
        <v>0</v>
      </c>
      <c r="F232" s="125">
        <f t="shared" si="687"/>
        <v>0</v>
      </c>
      <c r="G232" s="125">
        <f t="shared" ref="G232:BR232" si="688">G22*G172</f>
        <v>0</v>
      </c>
      <c r="H232" s="125">
        <f t="shared" si="688"/>
        <v>0</v>
      </c>
      <c r="I232" s="125">
        <f t="shared" si="688"/>
        <v>0</v>
      </c>
      <c r="J232" s="125">
        <f t="shared" si="688"/>
        <v>0</v>
      </c>
      <c r="K232" s="125">
        <f t="shared" si="688"/>
        <v>0</v>
      </c>
      <c r="L232" s="125">
        <f t="shared" si="688"/>
        <v>0</v>
      </c>
      <c r="M232" s="125">
        <f t="shared" si="688"/>
        <v>0</v>
      </c>
      <c r="N232" s="125">
        <f t="shared" si="688"/>
        <v>0</v>
      </c>
      <c r="O232" s="125">
        <f t="shared" si="688"/>
        <v>0</v>
      </c>
      <c r="P232" s="125">
        <f t="shared" si="688"/>
        <v>0</v>
      </c>
      <c r="Q232" s="125">
        <f t="shared" si="688"/>
        <v>0</v>
      </c>
      <c r="R232" s="125">
        <f t="shared" si="688"/>
        <v>0</v>
      </c>
      <c r="S232" s="125">
        <f t="shared" si="688"/>
        <v>0</v>
      </c>
      <c r="T232" s="125">
        <f t="shared" si="688"/>
        <v>0</v>
      </c>
      <c r="U232" s="125">
        <f t="shared" si="688"/>
        <v>0</v>
      </c>
      <c r="V232" s="125">
        <f t="shared" si="688"/>
        <v>0</v>
      </c>
      <c r="W232" s="125">
        <f t="shared" si="688"/>
        <v>0</v>
      </c>
      <c r="X232" s="125">
        <f t="shared" si="688"/>
        <v>0</v>
      </c>
      <c r="Y232" s="125">
        <f t="shared" si="688"/>
        <v>0</v>
      </c>
      <c r="Z232" s="125">
        <f t="shared" si="688"/>
        <v>0</v>
      </c>
      <c r="AA232" s="125">
        <f t="shared" si="688"/>
        <v>0</v>
      </c>
      <c r="AB232" s="125">
        <f t="shared" si="688"/>
        <v>0</v>
      </c>
      <c r="AC232" s="125">
        <f t="shared" si="688"/>
        <v>0</v>
      </c>
      <c r="AD232" s="125">
        <f t="shared" si="688"/>
        <v>0</v>
      </c>
      <c r="AE232" s="125">
        <f t="shared" si="688"/>
        <v>0</v>
      </c>
      <c r="AF232" s="125">
        <f t="shared" si="688"/>
        <v>0</v>
      </c>
      <c r="AG232" s="125">
        <f t="shared" si="688"/>
        <v>0</v>
      </c>
      <c r="AH232" s="125">
        <f t="shared" si="688"/>
        <v>0</v>
      </c>
      <c r="AI232" s="125">
        <f t="shared" si="688"/>
        <v>0</v>
      </c>
      <c r="AJ232" s="125">
        <f t="shared" si="688"/>
        <v>0</v>
      </c>
      <c r="AK232" s="125">
        <f t="shared" si="688"/>
        <v>0</v>
      </c>
      <c r="AL232" s="125">
        <f t="shared" si="688"/>
        <v>0</v>
      </c>
      <c r="AM232" s="125">
        <f t="shared" si="688"/>
        <v>0</v>
      </c>
      <c r="AN232" s="125">
        <f t="shared" si="688"/>
        <v>0</v>
      </c>
      <c r="AO232" s="125">
        <f t="shared" si="688"/>
        <v>0</v>
      </c>
      <c r="AP232" s="125">
        <f t="shared" si="688"/>
        <v>0</v>
      </c>
      <c r="AQ232" s="125">
        <f t="shared" si="688"/>
        <v>0</v>
      </c>
      <c r="AR232" s="125">
        <f t="shared" si="688"/>
        <v>0</v>
      </c>
      <c r="AS232" s="125">
        <f t="shared" si="688"/>
        <v>0</v>
      </c>
      <c r="AT232" s="125">
        <f t="shared" si="688"/>
        <v>0</v>
      </c>
      <c r="AU232" s="125">
        <f t="shared" si="688"/>
        <v>0</v>
      </c>
      <c r="AV232" s="125">
        <f t="shared" si="688"/>
        <v>0</v>
      </c>
      <c r="AW232" s="125">
        <f t="shared" si="688"/>
        <v>0</v>
      </c>
      <c r="AX232" s="125">
        <f t="shared" si="688"/>
        <v>0</v>
      </c>
      <c r="AY232" s="125">
        <f t="shared" si="688"/>
        <v>0</v>
      </c>
      <c r="AZ232" s="125">
        <f t="shared" si="688"/>
        <v>0</v>
      </c>
      <c r="BA232" s="125">
        <f t="shared" si="688"/>
        <v>0</v>
      </c>
      <c r="BB232" s="125">
        <f t="shared" si="688"/>
        <v>0</v>
      </c>
      <c r="BC232" s="125">
        <f t="shared" si="688"/>
        <v>0</v>
      </c>
      <c r="BD232" s="125">
        <f t="shared" si="688"/>
        <v>0</v>
      </c>
      <c r="BE232" s="125">
        <f t="shared" si="688"/>
        <v>0</v>
      </c>
      <c r="BF232" s="125">
        <f t="shared" si="688"/>
        <v>0</v>
      </c>
      <c r="BG232" s="125">
        <f t="shared" si="688"/>
        <v>0</v>
      </c>
      <c r="BH232" s="125">
        <f t="shared" si="688"/>
        <v>0</v>
      </c>
      <c r="BI232" s="125">
        <f t="shared" si="688"/>
        <v>0</v>
      </c>
      <c r="BJ232" s="125">
        <f t="shared" si="688"/>
        <v>0</v>
      </c>
      <c r="BK232" s="125">
        <f t="shared" si="688"/>
        <v>0</v>
      </c>
      <c r="BL232" s="125">
        <f t="shared" si="688"/>
        <v>0</v>
      </c>
      <c r="BM232" s="125">
        <f t="shared" si="688"/>
        <v>0</v>
      </c>
      <c r="BN232" s="125">
        <f t="shared" si="688"/>
        <v>0</v>
      </c>
      <c r="BO232" s="125">
        <f t="shared" si="688"/>
        <v>0</v>
      </c>
      <c r="BP232" s="125">
        <f t="shared" si="688"/>
        <v>0</v>
      </c>
      <c r="BQ232" s="125">
        <f t="shared" si="688"/>
        <v>0</v>
      </c>
      <c r="BR232" s="125">
        <f t="shared" si="688"/>
        <v>0</v>
      </c>
      <c r="BS232" s="125">
        <f t="shared" ref="BS232:ED232" si="689">BS22*BS172</f>
        <v>0</v>
      </c>
      <c r="BT232" s="125">
        <f t="shared" si="689"/>
        <v>0</v>
      </c>
      <c r="BU232" s="125">
        <f t="shared" si="689"/>
        <v>0</v>
      </c>
      <c r="BV232" s="125">
        <f t="shared" si="689"/>
        <v>0</v>
      </c>
      <c r="BW232" s="125">
        <f t="shared" si="689"/>
        <v>0</v>
      </c>
      <c r="BX232" s="125">
        <f t="shared" si="689"/>
        <v>0</v>
      </c>
      <c r="BY232" s="125">
        <f t="shared" si="689"/>
        <v>0</v>
      </c>
      <c r="BZ232" s="125">
        <f t="shared" si="689"/>
        <v>0</v>
      </c>
      <c r="CA232" s="125">
        <f t="shared" si="689"/>
        <v>0</v>
      </c>
      <c r="CB232" s="125">
        <f t="shared" si="689"/>
        <v>0</v>
      </c>
      <c r="CC232" s="125">
        <f t="shared" si="689"/>
        <v>0</v>
      </c>
      <c r="CD232" s="125">
        <f t="shared" si="689"/>
        <v>0</v>
      </c>
      <c r="CE232" s="125">
        <f t="shared" si="689"/>
        <v>0</v>
      </c>
      <c r="CF232" s="125">
        <f t="shared" si="689"/>
        <v>0</v>
      </c>
      <c r="CG232" s="125">
        <f t="shared" si="689"/>
        <v>0</v>
      </c>
      <c r="CH232" s="125">
        <f t="shared" si="689"/>
        <v>0</v>
      </c>
      <c r="CI232" s="125">
        <f t="shared" si="689"/>
        <v>0</v>
      </c>
      <c r="CJ232" s="125">
        <f t="shared" si="689"/>
        <v>0</v>
      </c>
      <c r="CK232" s="125">
        <f t="shared" si="689"/>
        <v>0</v>
      </c>
      <c r="CL232" s="125">
        <f t="shared" si="689"/>
        <v>0</v>
      </c>
      <c r="CM232" s="125">
        <f t="shared" si="689"/>
        <v>0</v>
      </c>
      <c r="CN232" s="125">
        <f t="shared" si="689"/>
        <v>0</v>
      </c>
      <c r="CO232" s="125">
        <f t="shared" si="689"/>
        <v>0</v>
      </c>
      <c r="CP232" s="125">
        <f t="shared" si="689"/>
        <v>0</v>
      </c>
      <c r="CQ232" s="125">
        <f t="shared" si="689"/>
        <v>0</v>
      </c>
      <c r="CR232" s="125">
        <f t="shared" si="689"/>
        <v>0</v>
      </c>
      <c r="CS232" s="125">
        <f t="shared" si="689"/>
        <v>0</v>
      </c>
      <c r="CT232" s="125">
        <f t="shared" si="689"/>
        <v>0</v>
      </c>
      <c r="CU232" s="125">
        <f t="shared" si="689"/>
        <v>0</v>
      </c>
      <c r="CV232" s="125">
        <f t="shared" si="689"/>
        <v>0</v>
      </c>
      <c r="CW232" s="125">
        <f t="shared" si="689"/>
        <v>0</v>
      </c>
      <c r="CX232" s="125">
        <f t="shared" si="689"/>
        <v>0</v>
      </c>
      <c r="CY232" s="125">
        <f t="shared" si="689"/>
        <v>0</v>
      </c>
      <c r="CZ232" s="125">
        <f t="shared" si="689"/>
        <v>0</v>
      </c>
      <c r="DA232" s="125">
        <f t="shared" si="689"/>
        <v>0</v>
      </c>
      <c r="DB232" s="125">
        <f t="shared" si="689"/>
        <v>0</v>
      </c>
      <c r="DC232" s="125">
        <f t="shared" si="689"/>
        <v>0</v>
      </c>
      <c r="DD232" s="125">
        <f t="shared" si="689"/>
        <v>0</v>
      </c>
      <c r="DE232" s="125">
        <f t="shared" si="689"/>
        <v>0</v>
      </c>
      <c r="DF232" s="125">
        <f t="shared" si="689"/>
        <v>0</v>
      </c>
      <c r="DG232" s="125">
        <f t="shared" si="689"/>
        <v>0</v>
      </c>
      <c r="DH232" s="125">
        <f t="shared" si="689"/>
        <v>0</v>
      </c>
      <c r="DI232" s="125">
        <f t="shared" si="689"/>
        <v>0</v>
      </c>
      <c r="DJ232" s="125">
        <f t="shared" si="689"/>
        <v>0</v>
      </c>
      <c r="DK232" s="125">
        <f t="shared" si="689"/>
        <v>0</v>
      </c>
      <c r="DL232" s="125">
        <f t="shared" si="689"/>
        <v>0</v>
      </c>
      <c r="DM232" s="125">
        <f t="shared" si="689"/>
        <v>0</v>
      </c>
      <c r="DN232" s="125">
        <f t="shared" si="689"/>
        <v>0</v>
      </c>
      <c r="DO232" s="125">
        <f t="shared" si="689"/>
        <v>0</v>
      </c>
      <c r="DP232" s="125">
        <f t="shared" si="689"/>
        <v>0</v>
      </c>
      <c r="DQ232" s="125">
        <f t="shared" si="689"/>
        <v>0</v>
      </c>
      <c r="DR232" s="125">
        <f t="shared" si="689"/>
        <v>0</v>
      </c>
      <c r="DS232" s="125">
        <f t="shared" si="689"/>
        <v>0</v>
      </c>
      <c r="DT232" s="125">
        <f t="shared" si="689"/>
        <v>0</v>
      </c>
      <c r="DU232" s="125">
        <f t="shared" si="689"/>
        <v>0</v>
      </c>
      <c r="DV232" s="125">
        <f t="shared" si="689"/>
        <v>0</v>
      </c>
      <c r="DW232" s="125">
        <f t="shared" si="689"/>
        <v>0</v>
      </c>
      <c r="DX232" s="125">
        <f t="shared" si="689"/>
        <v>0</v>
      </c>
      <c r="DY232" s="125">
        <f t="shared" si="689"/>
        <v>0</v>
      </c>
      <c r="DZ232" s="125">
        <f t="shared" si="689"/>
        <v>0</v>
      </c>
      <c r="EA232" s="125">
        <f t="shared" si="689"/>
        <v>0</v>
      </c>
      <c r="EB232" s="125">
        <f t="shared" si="689"/>
        <v>0</v>
      </c>
      <c r="EC232" s="125">
        <f t="shared" si="689"/>
        <v>0</v>
      </c>
      <c r="ED232" s="125">
        <f t="shared" si="689"/>
        <v>0</v>
      </c>
      <c r="EE232" s="125">
        <f t="shared" ref="EE232:GE232" si="690">EE22*EE172</f>
        <v>0</v>
      </c>
      <c r="EF232" s="125">
        <f t="shared" si="690"/>
        <v>0</v>
      </c>
      <c r="EG232" s="125">
        <f t="shared" si="690"/>
        <v>0</v>
      </c>
      <c r="EH232" s="125">
        <f t="shared" si="690"/>
        <v>0</v>
      </c>
      <c r="EI232" s="125">
        <f t="shared" si="690"/>
        <v>0</v>
      </c>
      <c r="EJ232" s="125">
        <f t="shared" si="690"/>
        <v>0</v>
      </c>
      <c r="EK232" s="125">
        <f t="shared" si="690"/>
        <v>0</v>
      </c>
      <c r="EL232" s="125">
        <f t="shared" si="690"/>
        <v>0</v>
      </c>
      <c r="EM232" s="125">
        <f t="shared" si="690"/>
        <v>0</v>
      </c>
      <c r="EN232" s="125">
        <f t="shared" si="690"/>
        <v>0</v>
      </c>
      <c r="EO232" s="125">
        <f t="shared" si="690"/>
        <v>0</v>
      </c>
      <c r="EP232" s="125">
        <f t="shared" si="690"/>
        <v>0</v>
      </c>
      <c r="EQ232" s="125">
        <f t="shared" si="690"/>
        <v>0</v>
      </c>
      <c r="ER232" s="125">
        <f t="shared" si="690"/>
        <v>0</v>
      </c>
      <c r="ES232" s="125">
        <f t="shared" si="690"/>
        <v>0</v>
      </c>
      <c r="ET232" s="125">
        <f t="shared" si="690"/>
        <v>0</v>
      </c>
      <c r="EU232" s="125">
        <f t="shared" si="690"/>
        <v>0</v>
      </c>
      <c r="EV232" s="125">
        <f t="shared" si="690"/>
        <v>0</v>
      </c>
      <c r="EW232" s="125">
        <f t="shared" si="690"/>
        <v>0</v>
      </c>
      <c r="EX232" s="125">
        <f t="shared" si="690"/>
        <v>0</v>
      </c>
      <c r="EY232" s="125">
        <f t="shared" si="690"/>
        <v>0</v>
      </c>
      <c r="EZ232" s="125">
        <f t="shared" si="690"/>
        <v>0</v>
      </c>
      <c r="FA232" s="125">
        <f t="shared" si="690"/>
        <v>0</v>
      </c>
      <c r="FB232" s="125">
        <f t="shared" si="690"/>
        <v>0</v>
      </c>
      <c r="FC232" s="125">
        <f t="shared" si="690"/>
        <v>0</v>
      </c>
      <c r="FD232" s="125">
        <f t="shared" si="690"/>
        <v>0</v>
      </c>
      <c r="FE232" s="125">
        <f t="shared" si="690"/>
        <v>0</v>
      </c>
      <c r="FF232" s="125">
        <f t="shared" si="690"/>
        <v>0</v>
      </c>
      <c r="FG232" s="125">
        <f t="shared" si="690"/>
        <v>0</v>
      </c>
      <c r="FH232" s="125">
        <f t="shared" si="690"/>
        <v>0</v>
      </c>
      <c r="FI232" s="125">
        <f t="shared" si="690"/>
        <v>0</v>
      </c>
      <c r="FJ232" s="125">
        <f t="shared" si="690"/>
        <v>0</v>
      </c>
      <c r="FK232" s="125">
        <f t="shared" si="690"/>
        <v>0</v>
      </c>
      <c r="FL232" s="125">
        <f t="shared" si="690"/>
        <v>0</v>
      </c>
      <c r="FM232" s="125">
        <f t="shared" si="690"/>
        <v>0</v>
      </c>
      <c r="FN232" s="125">
        <f t="shared" si="690"/>
        <v>0</v>
      </c>
      <c r="FO232" s="125">
        <f t="shared" si="690"/>
        <v>0</v>
      </c>
      <c r="FP232" s="125">
        <f t="shared" si="690"/>
        <v>0</v>
      </c>
      <c r="FQ232" s="125">
        <f t="shared" si="690"/>
        <v>0</v>
      </c>
      <c r="FR232" s="125">
        <f t="shared" si="690"/>
        <v>0</v>
      </c>
      <c r="FS232" s="125">
        <f t="shared" si="690"/>
        <v>0</v>
      </c>
      <c r="FT232" s="125">
        <f t="shared" si="690"/>
        <v>0</v>
      </c>
      <c r="FU232" s="125">
        <f t="shared" si="690"/>
        <v>0</v>
      </c>
      <c r="FV232" s="125">
        <f t="shared" si="690"/>
        <v>0</v>
      </c>
      <c r="FW232" s="125">
        <f t="shared" si="690"/>
        <v>0</v>
      </c>
      <c r="FX232" s="125">
        <f t="shared" si="690"/>
        <v>0</v>
      </c>
      <c r="FY232" s="125">
        <f t="shared" si="690"/>
        <v>0</v>
      </c>
      <c r="FZ232" s="125">
        <f t="shared" si="690"/>
        <v>0</v>
      </c>
      <c r="GA232" s="125">
        <f t="shared" si="690"/>
        <v>0</v>
      </c>
      <c r="GB232" s="125">
        <f t="shared" si="690"/>
        <v>0</v>
      </c>
      <c r="GC232" s="125">
        <f t="shared" si="690"/>
        <v>0</v>
      </c>
      <c r="GD232" s="125">
        <f t="shared" si="690"/>
        <v>0</v>
      </c>
      <c r="GE232" s="125">
        <f t="shared" si="690"/>
        <v>0</v>
      </c>
    </row>
    <row r="233" spans="1:187" s="93" customFormat="1" ht="21" customHeight="1" outlineLevel="1">
      <c r="A233" s="43" t="str">
        <f>目录及说明!$C$3</f>
        <v>XX地区</v>
      </c>
      <c r="B233" s="43" t="str">
        <f>目录及说明!$C$4</f>
        <v>XX项目</v>
      </c>
      <c r="C233" s="94" t="str">
        <f t="shared" si="686"/>
        <v>类别2</v>
      </c>
      <c r="D233" s="853"/>
      <c r="E233" s="125">
        <f t="shared" si="687"/>
        <v>0</v>
      </c>
      <c r="F233" s="125">
        <f t="shared" si="687"/>
        <v>0</v>
      </c>
      <c r="G233" s="125">
        <f t="shared" ref="G233:BR233" si="691">G23*G173</f>
        <v>0</v>
      </c>
      <c r="H233" s="125">
        <f t="shared" si="691"/>
        <v>0</v>
      </c>
      <c r="I233" s="125">
        <f t="shared" si="691"/>
        <v>0</v>
      </c>
      <c r="J233" s="125">
        <f t="shared" si="691"/>
        <v>0</v>
      </c>
      <c r="K233" s="125">
        <f t="shared" si="691"/>
        <v>0</v>
      </c>
      <c r="L233" s="125">
        <f t="shared" si="691"/>
        <v>0</v>
      </c>
      <c r="M233" s="125">
        <f t="shared" si="691"/>
        <v>0</v>
      </c>
      <c r="N233" s="125">
        <f t="shared" si="691"/>
        <v>0</v>
      </c>
      <c r="O233" s="125">
        <f t="shared" si="691"/>
        <v>0</v>
      </c>
      <c r="P233" s="125">
        <f t="shared" si="691"/>
        <v>0</v>
      </c>
      <c r="Q233" s="125">
        <f t="shared" si="691"/>
        <v>0</v>
      </c>
      <c r="R233" s="125">
        <f t="shared" si="691"/>
        <v>0</v>
      </c>
      <c r="S233" s="125">
        <f t="shared" si="691"/>
        <v>0</v>
      </c>
      <c r="T233" s="125">
        <f t="shared" si="691"/>
        <v>0</v>
      </c>
      <c r="U233" s="125">
        <f t="shared" si="691"/>
        <v>0</v>
      </c>
      <c r="V233" s="125">
        <f t="shared" si="691"/>
        <v>0</v>
      </c>
      <c r="W233" s="125">
        <f t="shared" si="691"/>
        <v>0</v>
      </c>
      <c r="X233" s="125">
        <f t="shared" si="691"/>
        <v>0</v>
      </c>
      <c r="Y233" s="125">
        <f t="shared" si="691"/>
        <v>0</v>
      </c>
      <c r="Z233" s="125">
        <f t="shared" si="691"/>
        <v>0</v>
      </c>
      <c r="AA233" s="125">
        <f t="shared" si="691"/>
        <v>0</v>
      </c>
      <c r="AB233" s="125">
        <f t="shared" si="691"/>
        <v>0</v>
      </c>
      <c r="AC233" s="125">
        <f t="shared" si="691"/>
        <v>0</v>
      </c>
      <c r="AD233" s="125">
        <f t="shared" si="691"/>
        <v>0</v>
      </c>
      <c r="AE233" s="125">
        <f t="shared" si="691"/>
        <v>0</v>
      </c>
      <c r="AF233" s="125">
        <f t="shared" si="691"/>
        <v>0</v>
      </c>
      <c r="AG233" s="125">
        <f t="shared" si="691"/>
        <v>0</v>
      </c>
      <c r="AH233" s="125">
        <f t="shared" si="691"/>
        <v>0</v>
      </c>
      <c r="AI233" s="125">
        <f t="shared" si="691"/>
        <v>0</v>
      </c>
      <c r="AJ233" s="125">
        <f t="shared" si="691"/>
        <v>0</v>
      </c>
      <c r="AK233" s="125">
        <f t="shared" si="691"/>
        <v>0</v>
      </c>
      <c r="AL233" s="125">
        <f t="shared" si="691"/>
        <v>0</v>
      </c>
      <c r="AM233" s="125">
        <f t="shared" si="691"/>
        <v>0</v>
      </c>
      <c r="AN233" s="125">
        <f t="shared" si="691"/>
        <v>0</v>
      </c>
      <c r="AO233" s="125">
        <f t="shared" si="691"/>
        <v>0</v>
      </c>
      <c r="AP233" s="125">
        <f t="shared" si="691"/>
        <v>0</v>
      </c>
      <c r="AQ233" s="125">
        <f t="shared" si="691"/>
        <v>0</v>
      </c>
      <c r="AR233" s="125">
        <f t="shared" si="691"/>
        <v>0</v>
      </c>
      <c r="AS233" s="125">
        <f t="shared" si="691"/>
        <v>0</v>
      </c>
      <c r="AT233" s="125">
        <f t="shared" si="691"/>
        <v>0</v>
      </c>
      <c r="AU233" s="125">
        <f t="shared" si="691"/>
        <v>0</v>
      </c>
      <c r="AV233" s="125">
        <f t="shared" si="691"/>
        <v>0</v>
      </c>
      <c r="AW233" s="125">
        <f t="shared" si="691"/>
        <v>0</v>
      </c>
      <c r="AX233" s="125">
        <f t="shared" si="691"/>
        <v>0</v>
      </c>
      <c r="AY233" s="125">
        <f t="shared" si="691"/>
        <v>0</v>
      </c>
      <c r="AZ233" s="125">
        <f t="shared" si="691"/>
        <v>0</v>
      </c>
      <c r="BA233" s="125">
        <f t="shared" si="691"/>
        <v>0</v>
      </c>
      <c r="BB233" s="125">
        <f t="shared" si="691"/>
        <v>0</v>
      </c>
      <c r="BC233" s="125">
        <f t="shared" si="691"/>
        <v>0</v>
      </c>
      <c r="BD233" s="125">
        <f t="shared" si="691"/>
        <v>0</v>
      </c>
      <c r="BE233" s="125">
        <f t="shared" si="691"/>
        <v>0</v>
      </c>
      <c r="BF233" s="125">
        <f t="shared" si="691"/>
        <v>0</v>
      </c>
      <c r="BG233" s="125">
        <f t="shared" si="691"/>
        <v>0</v>
      </c>
      <c r="BH233" s="125">
        <f t="shared" si="691"/>
        <v>0</v>
      </c>
      <c r="BI233" s="125">
        <f t="shared" si="691"/>
        <v>0</v>
      </c>
      <c r="BJ233" s="125">
        <f t="shared" si="691"/>
        <v>0</v>
      </c>
      <c r="BK233" s="125">
        <f t="shared" si="691"/>
        <v>0</v>
      </c>
      <c r="BL233" s="125">
        <f t="shared" si="691"/>
        <v>0</v>
      </c>
      <c r="BM233" s="125">
        <f t="shared" si="691"/>
        <v>0</v>
      </c>
      <c r="BN233" s="125">
        <f t="shared" si="691"/>
        <v>0</v>
      </c>
      <c r="BO233" s="125">
        <f t="shared" si="691"/>
        <v>0</v>
      </c>
      <c r="BP233" s="125">
        <f t="shared" si="691"/>
        <v>0</v>
      </c>
      <c r="BQ233" s="125">
        <f t="shared" si="691"/>
        <v>0</v>
      </c>
      <c r="BR233" s="125">
        <f t="shared" si="691"/>
        <v>0</v>
      </c>
      <c r="BS233" s="125">
        <f t="shared" ref="BS233:ED233" si="692">BS23*BS173</f>
        <v>0</v>
      </c>
      <c r="BT233" s="125">
        <f t="shared" si="692"/>
        <v>0</v>
      </c>
      <c r="BU233" s="125">
        <f t="shared" si="692"/>
        <v>0</v>
      </c>
      <c r="BV233" s="125">
        <f t="shared" si="692"/>
        <v>0</v>
      </c>
      <c r="BW233" s="125">
        <f t="shared" si="692"/>
        <v>0</v>
      </c>
      <c r="BX233" s="125">
        <f t="shared" si="692"/>
        <v>0</v>
      </c>
      <c r="BY233" s="125">
        <f t="shared" si="692"/>
        <v>0</v>
      </c>
      <c r="BZ233" s="125">
        <f t="shared" si="692"/>
        <v>0</v>
      </c>
      <c r="CA233" s="125">
        <f t="shared" si="692"/>
        <v>0</v>
      </c>
      <c r="CB233" s="125">
        <f t="shared" si="692"/>
        <v>0</v>
      </c>
      <c r="CC233" s="125">
        <f t="shared" si="692"/>
        <v>0</v>
      </c>
      <c r="CD233" s="125">
        <f t="shared" si="692"/>
        <v>0</v>
      </c>
      <c r="CE233" s="125">
        <f t="shared" si="692"/>
        <v>0</v>
      </c>
      <c r="CF233" s="125">
        <f t="shared" si="692"/>
        <v>0</v>
      </c>
      <c r="CG233" s="125">
        <f t="shared" si="692"/>
        <v>0</v>
      </c>
      <c r="CH233" s="125">
        <f t="shared" si="692"/>
        <v>0</v>
      </c>
      <c r="CI233" s="125">
        <f t="shared" si="692"/>
        <v>0</v>
      </c>
      <c r="CJ233" s="125">
        <f t="shared" si="692"/>
        <v>0</v>
      </c>
      <c r="CK233" s="125">
        <f t="shared" si="692"/>
        <v>0</v>
      </c>
      <c r="CL233" s="125">
        <f t="shared" si="692"/>
        <v>0</v>
      </c>
      <c r="CM233" s="125">
        <f t="shared" si="692"/>
        <v>0</v>
      </c>
      <c r="CN233" s="125">
        <f t="shared" si="692"/>
        <v>0</v>
      </c>
      <c r="CO233" s="125">
        <f t="shared" si="692"/>
        <v>0</v>
      </c>
      <c r="CP233" s="125">
        <f t="shared" si="692"/>
        <v>0</v>
      </c>
      <c r="CQ233" s="125">
        <f t="shared" si="692"/>
        <v>0</v>
      </c>
      <c r="CR233" s="125">
        <f t="shared" si="692"/>
        <v>0</v>
      </c>
      <c r="CS233" s="125">
        <f t="shared" si="692"/>
        <v>0</v>
      </c>
      <c r="CT233" s="125">
        <f t="shared" si="692"/>
        <v>0</v>
      </c>
      <c r="CU233" s="125">
        <f t="shared" si="692"/>
        <v>0</v>
      </c>
      <c r="CV233" s="125">
        <f t="shared" si="692"/>
        <v>0</v>
      </c>
      <c r="CW233" s="125">
        <f t="shared" si="692"/>
        <v>0</v>
      </c>
      <c r="CX233" s="125">
        <f t="shared" si="692"/>
        <v>0</v>
      </c>
      <c r="CY233" s="125">
        <f t="shared" si="692"/>
        <v>0</v>
      </c>
      <c r="CZ233" s="125">
        <f t="shared" si="692"/>
        <v>0</v>
      </c>
      <c r="DA233" s="125">
        <f t="shared" si="692"/>
        <v>0</v>
      </c>
      <c r="DB233" s="125">
        <f t="shared" si="692"/>
        <v>0</v>
      </c>
      <c r="DC233" s="125">
        <f t="shared" si="692"/>
        <v>0</v>
      </c>
      <c r="DD233" s="125">
        <f t="shared" si="692"/>
        <v>0</v>
      </c>
      <c r="DE233" s="125">
        <f t="shared" si="692"/>
        <v>0</v>
      </c>
      <c r="DF233" s="125">
        <f t="shared" si="692"/>
        <v>0</v>
      </c>
      <c r="DG233" s="125">
        <f t="shared" si="692"/>
        <v>0</v>
      </c>
      <c r="DH233" s="125">
        <f t="shared" si="692"/>
        <v>0</v>
      </c>
      <c r="DI233" s="125">
        <f t="shared" si="692"/>
        <v>0</v>
      </c>
      <c r="DJ233" s="125">
        <f t="shared" si="692"/>
        <v>0</v>
      </c>
      <c r="DK233" s="125">
        <f t="shared" si="692"/>
        <v>0</v>
      </c>
      <c r="DL233" s="125">
        <f t="shared" si="692"/>
        <v>0</v>
      </c>
      <c r="DM233" s="125">
        <f t="shared" si="692"/>
        <v>0</v>
      </c>
      <c r="DN233" s="125">
        <f t="shared" si="692"/>
        <v>0</v>
      </c>
      <c r="DO233" s="125">
        <f t="shared" si="692"/>
        <v>0</v>
      </c>
      <c r="DP233" s="125">
        <f t="shared" si="692"/>
        <v>0</v>
      </c>
      <c r="DQ233" s="125">
        <f t="shared" si="692"/>
        <v>0</v>
      </c>
      <c r="DR233" s="125">
        <f t="shared" si="692"/>
        <v>0</v>
      </c>
      <c r="DS233" s="125">
        <f t="shared" si="692"/>
        <v>0</v>
      </c>
      <c r="DT233" s="125">
        <f t="shared" si="692"/>
        <v>0</v>
      </c>
      <c r="DU233" s="125">
        <f t="shared" si="692"/>
        <v>0</v>
      </c>
      <c r="DV233" s="125">
        <f t="shared" si="692"/>
        <v>0</v>
      </c>
      <c r="DW233" s="125">
        <f t="shared" si="692"/>
        <v>0</v>
      </c>
      <c r="DX233" s="125">
        <f t="shared" si="692"/>
        <v>0</v>
      </c>
      <c r="DY233" s="125">
        <f t="shared" si="692"/>
        <v>0</v>
      </c>
      <c r="DZ233" s="125">
        <f t="shared" si="692"/>
        <v>0</v>
      </c>
      <c r="EA233" s="125">
        <f t="shared" si="692"/>
        <v>0</v>
      </c>
      <c r="EB233" s="125">
        <f t="shared" si="692"/>
        <v>0</v>
      </c>
      <c r="EC233" s="125">
        <f t="shared" si="692"/>
        <v>0</v>
      </c>
      <c r="ED233" s="125">
        <f t="shared" si="692"/>
        <v>0</v>
      </c>
      <c r="EE233" s="125">
        <f t="shared" ref="EE233:GE233" si="693">EE23*EE173</f>
        <v>0</v>
      </c>
      <c r="EF233" s="125">
        <f t="shared" si="693"/>
        <v>0</v>
      </c>
      <c r="EG233" s="125">
        <f t="shared" si="693"/>
        <v>0</v>
      </c>
      <c r="EH233" s="125">
        <f t="shared" si="693"/>
        <v>0</v>
      </c>
      <c r="EI233" s="125">
        <f t="shared" si="693"/>
        <v>0</v>
      </c>
      <c r="EJ233" s="125">
        <f t="shared" si="693"/>
        <v>0</v>
      </c>
      <c r="EK233" s="125">
        <f t="shared" si="693"/>
        <v>0</v>
      </c>
      <c r="EL233" s="125">
        <f t="shared" si="693"/>
        <v>0</v>
      </c>
      <c r="EM233" s="125">
        <f t="shared" si="693"/>
        <v>0</v>
      </c>
      <c r="EN233" s="125">
        <f t="shared" si="693"/>
        <v>0</v>
      </c>
      <c r="EO233" s="125">
        <f t="shared" si="693"/>
        <v>0</v>
      </c>
      <c r="EP233" s="125">
        <f t="shared" si="693"/>
        <v>0</v>
      </c>
      <c r="EQ233" s="125">
        <f t="shared" si="693"/>
        <v>0</v>
      </c>
      <c r="ER233" s="125">
        <f t="shared" si="693"/>
        <v>0</v>
      </c>
      <c r="ES233" s="125">
        <f t="shared" si="693"/>
        <v>0</v>
      </c>
      <c r="ET233" s="125">
        <f t="shared" si="693"/>
        <v>0</v>
      </c>
      <c r="EU233" s="125">
        <f t="shared" si="693"/>
        <v>0</v>
      </c>
      <c r="EV233" s="125">
        <f t="shared" si="693"/>
        <v>0</v>
      </c>
      <c r="EW233" s="125">
        <f t="shared" si="693"/>
        <v>0</v>
      </c>
      <c r="EX233" s="125">
        <f t="shared" si="693"/>
        <v>0</v>
      </c>
      <c r="EY233" s="125">
        <f t="shared" si="693"/>
        <v>0</v>
      </c>
      <c r="EZ233" s="125">
        <f t="shared" si="693"/>
        <v>0</v>
      </c>
      <c r="FA233" s="125">
        <f t="shared" si="693"/>
        <v>0</v>
      </c>
      <c r="FB233" s="125">
        <f t="shared" si="693"/>
        <v>0</v>
      </c>
      <c r="FC233" s="125">
        <f t="shared" si="693"/>
        <v>0</v>
      </c>
      <c r="FD233" s="125">
        <f t="shared" si="693"/>
        <v>0</v>
      </c>
      <c r="FE233" s="125">
        <f t="shared" si="693"/>
        <v>0</v>
      </c>
      <c r="FF233" s="125">
        <f t="shared" si="693"/>
        <v>0</v>
      </c>
      <c r="FG233" s="125">
        <f t="shared" si="693"/>
        <v>0</v>
      </c>
      <c r="FH233" s="125">
        <f t="shared" si="693"/>
        <v>0</v>
      </c>
      <c r="FI233" s="125">
        <f t="shared" si="693"/>
        <v>0</v>
      </c>
      <c r="FJ233" s="125">
        <f t="shared" si="693"/>
        <v>0</v>
      </c>
      <c r="FK233" s="125">
        <f t="shared" si="693"/>
        <v>0</v>
      </c>
      <c r="FL233" s="125">
        <f t="shared" si="693"/>
        <v>0</v>
      </c>
      <c r="FM233" s="125">
        <f t="shared" si="693"/>
        <v>0</v>
      </c>
      <c r="FN233" s="125">
        <f t="shared" si="693"/>
        <v>0</v>
      </c>
      <c r="FO233" s="125">
        <f t="shared" si="693"/>
        <v>0</v>
      </c>
      <c r="FP233" s="125">
        <f t="shared" si="693"/>
        <v>0</v>
      </c>
      <c r="FQ233" s="125">
        <f t="shared" si="693"/>
        <v>0</v>
      </c>
      <c r="FR233" s="125">
        <f t="shared" si="693"/>
        <v>0</v>
      </c>
      <c r="FS233" s="125">
        <f t="shared" si="693"/>
        <v>0</v>
      </c>
      <c r="FT233" s="125">
        <f t="shared" si="693"/>
        <v>0</v>
      </c>
      <c r="FU233" s="125">
        <f t="shared" si="693"/>
        <v>0</v>
      </c>
      <c r="FV233" s="125">
        <f t="shared" si="693"/>
        <v>0</v>
      </c>
      <c r="FW233" s="125">
        <f t="shared" si="693"/>
        <v>0</v>
      </c>
      <c r="FX233" s="125">
        <f t="shared" si="693"/>
        <v>0</v>
      </c>
      <c r="FY233" s="125">
        <f t="shared" si="693"/>
        <v>0</v>
      </c>
      <c r="FZ233" s="125">
        <f t="shared" si="693"/>
        <v>0</v>
      </c>
      <c r="GA233" s="125">
        <f t="shared" si="693"/>
        <v>0</v>
      </c>
      <c r="GB233" s="125">
        <f t="shared" si="693"/>
        <v>0</v>
      </c>
      <c r="GC233" s="125">
        <f t="shared" si="693"/>
        <v>0</v>
      </c>
      <c r="GD233" s="125">
        <f t="shared" si="693"/>
        <v>0</v>
      </c>
      <c r="GE233" s="125">
        <f t="shared" si="693"/>
        <v>0</v>
      </c>
    </row>
    <row r="234" spans="1:187" s="93" customFormat="1" ht="21" customHeight="1" outlineLevel="1">
      <c r="A234" s="43" t="str">
        <f>目录及说明!$C$3</f>
        <v>XX地区</v>
      </c>
      <c r="B234" s="43" t="str">
        <f>目录及说明!$C$4</f>
        <v>XX项目</v>
      </c>
      <c r="C234" s="95" t="str">
        <f t="shared" si="686"/>
        <v>类别3</v>
      </c>
      <c r="D234" s="853"/>
      <c r="E234" s="125">
        <f t="shared" si="687"/>
        <v>0</v>
      </c>
      <c r="F234" s="125">
        <f t="shared" si="687"/>
        <v>0</v>
      </c>
      <c r="G234" s="125">
        <f t="shared" ref="G234:BR234" si="694">G24*G174</f>
        <v>0</v>
      </c>
      <c r="H234" s="125">
        <f t="shared" si="694"/>
        <v>0</v>
      </c>
      <c r="I234" s="125">
        <f t="shared" si="694"/>
        <v>0</v>
      </c>
      <c r="J234" s="125">
        <f t="shared" si="694"/>
        <v>0</v>
      </c>
      <c r="K234" s="125">
        <f t="shared" si="694"/>
        <v>0</v>
      </c>
      <c r="L234" s="125">
        <f t="shared" si="694"/>
        <v>0</v>
      </c>
      <c r="M234" s="125">
        <f t="shared" si="694"/>
        <v>0</v>
      </c>
      <c r="N234" s="125">
        <f t="shared" si="694"/>
        <v>0</v>
      </c>
      <c r="O234" s="125">
        <f t="shared" si="694"/>
        <v>0</v>
      </c>
      <c r="P234" s="125">
        <f t="shared" si="694"/>
        <v>0</v>
      </c>
      <c r="Q234" s="125">
        <f t="shared" si="694"/>
        <v>0</v>
      </c>
      <c r="R234" s="125">
        <f t="shared" si="694"/>
        <v>0</v>
      </c>
      <c r="S234" s="125">
        <f t="shared" si="694"/>
        <v>0</v>
      </c>
      <c r="T234" s="125">
        <f t="shared" si="694"/>
        <v>0</v>
      </c>
      <c r="U234" s="125">
        <f t="shared" si="694"/>
        <v>0</v>
      </c>
      <c r="V234" s="125">
        <f t="shared" si="694"/>
        <v>0</v>
      </c>
      <c r="W234" s="125">
        <f t="shared" si="694"/>
        <v>0</v>
      </c>
      <c r="X234" s="125">
        <f t="shared" si="694"/>
        <v>0</v>
      </c>
      <c r="Y234" s="125">
        <f t="shared" si="694"/>
        <v>0</v>
      </c>
      <c r="Z234" s="125">
        <f t="shared" si="694"/>
        <v>0</v>
      </c>
      <c r="AA234" s="125">
        <f t="shared" si="694"/>
        <v>0</v>
      </c>
      <c r="AB234" s="125">
        <f t="shared" si="694"/>
        <v>0</v>
      </c>
      <c r="AC234" s="125">
        <f t="shared" si="694"/>
        <v>0</v>
      </c>
      <c r="AD234" s="125">
        <f t="shared" si="694"/>
        <v>0</v>
      </c>
      <c r="AE234" s="125">
        <f t="shared" si="694"/>
        <v>0</v>
      </c>
      <c r="AF234" s="125">
        <f t="shared" si="694"/>
        <v>0</v>
      </c>
      <c r="AG234" s="125">
        <f t="shared" si="694"/>
        <v>0</v>
      </c>
      <c r="AH234" s="125">
        <f t="shared" si="694"/>
        <v>0</v>
      </c>
      <c r="AI234" s="125">
        <f t="shared" si="694"/>
        <v>0</v>
      </c>
      <c r="AJ234" s="125">
        <f t="shared" si="694"/>
        <v>0</v>
      </c>
      <c r="AK234" s="125">
        <f t="shared" si="694"/>
        <v>0</v>
      </c>
      <c r="AL234" s="125">
        <f t="shared" si="694"/>
        <v>0</v>
      </c>
      <c r="AM234" s="125">
        <f t="shared" si="694"/>
        <v>0</v>
      </c>
      <c r="AN234" s="125">
        <f t="shared" si="694"/>
        <v>0</v>
      </c>
      <c r="AO234" s="125">
        <f t="shared" si="694"/>
        <v>0</v>
      </c>
      <c r="AP234" s="125">
        <f t="shared" si="694"/>
        <v>0</v>
      </c>
      <c r="AQ234" s="125">
        <f t="shared" si="694"/>
        <v>0</v>
      </c>
      <c r="AR234" s="125">
        <f t="shared" si="694"/>
        <v>0</v>
      </c>
      <c r="AS234" s="125">
        <f t="shared" si="694"/>
        <v>0</v>
      </c>
      <c r="AT234" s="125">
        <f t="shared" si="694"/>
        <v>0</v>
      </c>
      <c r="AU234" s="125">
        <f t="shared" si="694"/>
        <v>0</v>
      </c>
      <c r="AV234" s="125">
        <f t="shared" si="694"/>
        <v>0</v>
      </c>
      <c r="AW234" s="125">
        <f t="shared" si="694"/>
        <v>0</v>
      </c>
      <c r="AX234" s="125">
        <f t="shared" si="694"/>
        <v>0</v>
      </c>
      <c r="AY234" s="125">
        <f t="shared" si="694"/>
        <v>0</v>
      </c>
      <c r="AZ234" s="125">
        <f t="shared" si="694"/>
        <v>0</v>
      </c>
      <c r="BA234" s="125">
        <f t="shared" si="694"/>
        <v>0</v>
      </c>
      <c r="BB234" s="125">
        <f t="shared" si="694"/>
        <v>0</v>
      </c>
      <c r="BC234" s="125">
        <f t="shared" si="694"/>
        <v>0</v>
      </c>
      <c r="BD234" s="125">
        <f t="shared" si="694"/>
        <v>0</v>
      </c>
      <c r="BE234" s="125">
        <f t="shared" si="694"/>
        <v>0</v>
      </c>
      <c r="BF234" s="125">
        <f t="shared" si="694"/>
        <v>0</v>
      </c>
      <c r="BG234" s="125">
        <f t="shared" si="694"/>
        <v>0</v>
      </c>
      <c r="BH234" s="125">
        <f t="shared" si="694"/>
        <v>0</v>
      </c>
      <c r="BI234" s="125">
        <f t="shared" si="694"/>
        <v>0</v>
      </c>
      <c r="BJ234" s="125">
        <f t="shared" si="694"/>
        <v>0</v>
      </c>
      <c r="BK234" s="125">
        <f t="shared" si="694"/>
        <v>0</v>
      </c>
      <c r="BL234" s="125">
        <f t="shared" si="694"/>
        <v>0</v>
      </c>
      <c r="BM234" s="125">
        <f t="shared" si="694"/>
        <v>0</v>
      </c>
      <c r="BN234" s="125">
        <f t="shared" si="694"/>
        <v>0</v>
      </c>
      <c r="BO234" s="125">
        <f t="shared" si="694"/>
        <v>0</v>
      </c>
      <c r="BP234" s="125">
        <f t="shared" si="694"/>
        <v>0</v>
      </c>
      <c r="BQ234" s="125">
        <f t="shared" si="694"/>
        <v>0</v>
      </c>
      <c r="BR234" s="125">
        <f t="shared" si="694"/>
        <v>0</v>
      </c>
      <c r="BS234" s="125">
        <f t="shared" ref="BS234:ED234" si="695">BS24*BS174</f>
        <v>0</v>
      </c>
      <c r="BT234" s="125">
        <f t="shared" si="695"/>
        <v>0</v>
      </c>
      <c r="BU234" s="125">
        <f t="shared" si="695"/>
        <v>0</v>
      </c>
      <c r="BV234" s="125">
        <f t="shared" si="695"/>
        <v>0</v>
      </c>
      <c r="BW234" s="125">
        <f t="shared" si="695"/>
        <v>0</v>
      </c>
      <c r="BX234" s="125">
        <f t="shared" si="695"/>
        <v>0</v>
      </c>
      <c r="BY234" s="125">
        <f t="shared" si="695"/>
        <v>0</v>
      </c>
      <c r="BZ234" s="125">
        <f t="shared" si="695"/>
        <v>0</v>
      </c>
      <c r="CA234" s="125">
        <f t="shared" si="695"/>
        <v>0</v>
      </c>
      <c r="CB234" s="125">
        <f t="shared" si="695"/>
        <v>0</v>
      </c>
      <c r="CC234" s="125">
        <f t="shared" si="695"/>
        <v>0</v>
      </c>
      <c r="CD234" s="125">
        <f t="shared" si="695"/>
        <v>0</v>
      </c>
      <c r="CE234" s="125">
        <f t="shared" si="695"/>
        <v>0</v>
      </c>
      <c r="CF234" s="125">
        <f t="shared" si="695"/>
        <v>0</v>
      </c>
      <c r="CG234" s="125">
        <f t="shared" si="695"/>
        <v>0</v>
      </c>
      <c r="CH234" s="125">
        <f t="shared" si="695"/>
        <v>0</v>
      </c>
      <c r="CI234" s="125">
        <f t="shared" si="695"/>
        <v>0</v>
      </c>
      <c r="CJ234" s="125">
        <f t="shared" si="695"/>
        <v>0</v>
      </c>
      <c r="CK234" s="125">
        <f t="shared" si="695"/>
        <v>0</v>
      </c>
      <c r="CL234" s="125">
        <f t="shared" si="695"/>
        <v>0</v>
      </c>
      <c r="CM234" s="125">
        <f t="shared" si="695"/>
        <v>0</v>
      </c>
      <c r="CN234" s="125">
        <f t="shared" si="695"/>
        <v>0</v>
      </c>
      <c r="CO234" s="125">
        <f t="shared" si="695"/>
        <v>0</v>
      </c>
      <c r="CP234" s="125">
        <f t="shared" si="695"/>
        <v>0</v>
      </c>
      <c r="CQ234" s="125">
        <f t="shared" si="695"/>
        <v>0</v>
      </c>
      <c r="CR234" s="125">
        <f t="shared" si="695"/>
        <v>0</v>
      </c>
      <c r="CS234" s="125">
        <f t="shared" si="695"/>
        <v>0</v>
      </c>
      <c r="CT234" s="125">
        <f t="shared" si="695"/>
        <v>0</v>
      </c>
      <c r="CU234" s="125">
        <f t="shared" si="695"/>
        <v>0</v>
      </c>
      <c r="CV234" s="125">
        <f t="shared" si="695"/>
        <v>0</v>
      </c>
      <c r="CW234" s="125">
        <f t="shared" si="695"/>
        <v>0</v>
      </c>
      <c r="CX234" s="125">
        <f t="shared" si="695"/>
        <v>0</v>
      </c>
      <c r="CY234" s="125">
        <f t="shared" si="695"/>
        <v>0</v>
      </c>
      <c r="CZ234" s="125">
        <f t="shared" si="695"/>
        <v>0</v>
      </c>
      <c r="DA234" s="125">
        <f t="shared" si="695"/>
        <v>0</v>
      </c>
      <c r="DB234" s="125">
        <f t="shared" si="695"/>
        <v>0</v>
      </c>
      <c r="DC234" s="125">
        <f t="shared" si="695"/>
        <v>0</v>
      </c>
      <c r="DD234" s="125">
        <f t="shared" si="695"/>
        <v>0</v>
      </c>
      <c r="DE234" s="125">
        <f t="shared" si="695"/>
        <v>0</v>
      </c>
      <c r="DF234" s="125">
        <f t="shared" si="695"/>
        <v>0</v>
      </c>
      <c r="DG234" s="125">
        <f t="shared" si="695"/>
        <v>0</v>
      </c>
      <c r="DH234" s="125">
        <f t="shared" si="695"/>
        <v>0</v>
      </c>
      <c r="DI234" s="125">
        <f t="shared" si="695"/>
        <v>0</v>
      </c>
      <c r="DJ234" s="125">
        <f t="shared" si="695"/>
        <v>0</v>
      </c>
      <c r="DK234" s="125">
        <f t="shared" si="695"/>
        <v>0</v>
      </c>
      <c r="DL234" s="125">
        <f t="shared" si="695"/>
        <v>0</v>
      </c>
      <c r="DM234" s="125">
        <f t="shared" si="695"/>
        <v>0</v>
      </c>
      <c r="DN234" s="125">
        <f t="shared" si="695"/>
        <v>0</v>
      </c>
      <c r="DO234" s="125">
        <f t="shared" si="695"/>
        <v>0</v>
      </c>
      <c r="DP234" s="125">
        <f t="shared" si="695"/>
        <v>0</v>
      </c>
      <c r="DQ234" s="125">
        <f t="shared" si="695"/>
        <v>0</v>
      </c>
      <c r="DR234" s="125">
        <f t="shared" si="695"/>
        <v>0</v>
      </c>
      <c r="DS234" s="125">
        <f t="shared" si="695"/>
        <v>0</v>
      </c>
      <c r="DT234" s="125">
        <f t="shared" si="695"/>
        <v>0</v>
      </c>
      <c r="DU234" s="125">
        <f t="shared" si="695"/>
        <v>0</v>
      </c>
      <c r="DV234" s="125">
        <f t="shared" si="695"/>
        <v>0</v>
      </c>
      <c r="DW234" s="125">
        <f t="shared" si="695"/>
        <v>0</v>
      </c>
      <c r="DX234" s="125">
        <f t="shared" si="695"/>
        <v>0</v>
      </c>
      <c r="DY234" s="125">
        <f t="shared" si="695"/>
        <v>0</v>
      </c>
      <c r="DZ234" s="125">
        <f t="shared" si="695"/>
        <v>0</v>
      </c>
      <c r="EA234" s="125">
        <f t="shared" si="695"/>
        <v>0</v>
      </c>
      <c r="EB234" s="125">
        <f t="shared" si="695"/>
        <v>0</v>
      </c>
      <c r="EC234" s="125">
        <f t="shared" si="695"/>
        <v>0</v>
      </c>
      <c r="ED234" s="125">
        <f t="shared" si="695"/>
        <v>0</v>
      </c>
      <c r="EE234" s="125">
        <f t="shared" ref="EE234:GE234" si="696">EE24*EE174</f>
        <v>0</v>
      </c>
      <c r="EF234" s="125">
        <f t="shared" si="696"/>
        <v>0</v>
      </c>
      <c r="EG234" s="125">
        <f t="shared" si="696"/>
        <v>0</v>
      </c>
      <c r="EH234" s="125">
        <f t="shared" si="696"/>
        <v>0</v>
      </c>
      <c r="EI234" s="125">
        <f t="shared" si="696"/>
        <v>0</v>
      </c>
      <c r="EJ234" s="125">
        <f t="shared" si="696"/>
        <v>0</v>
      </c>
      <c r="EK234" s="125">
        <f t="shared" si="696"/>
        <v>0</v>
      </c>
      <c r="EL234" s="125">
        <f t="shared" si="696"/>
        <v>0</v>
      </c>
      <c r="EM234" s="125">
        <f t="shared" si="696"/>
        <v>0</v>
      </c>
      <c r="EN234" s="125">
        <f t="shared" si="696"/>
        <v>0</v>
      </c>
      <c r="EO234" s="125">
        <f t="shared" si="696"/>
        <v>0</v>
      </c>
      <c r="EP234" s="125">
        <f t="shared" si="696"/>
        <v>0</v>
      </c>
      <c r="EQ234" s="125">
        <f t="shared" si="696"/>
        <v>0</v>
      </c>
      <c r="ER234" s="125">
        <f t="shared" si="696"/>
        <v>0</v>
      </c>
      <c r="ES234" s="125">
        <f t="shared" si="696"/>
        <v>0</v>
      </c>
      <c r="ET234" s="125">
        <f t="shared" si="696"/>
        <v>0</v>
      </c>
      <c r="EU234" s="125">
        <f t="shared" si="696"/>
        <v>0</v>
      </c>
      <c r="EV234" s="125">
        <f t="shared" si="696"/>
        <v>0</v>
      </c>
      <c r="EW234" s="125">
        <f t="shared" si="696"/>
        <v>0</v>
      </c>
      <c r="EX234" s="125">
        <f t="shared" si="696"/>
        <v>0</v>
      </c>
      <c r="EY234" s="125">
        <f t="shared" si="696"/>
        <v>0</v>
      </c>
      <c r="EZ234" s="125">
        <f t="shared" si="696"/>
        <v>0</v>
      </c>
      <c r="FA234" s="125">
        <f t="shared" si="696"/>
        <v>0</v>
      </c>
      <c r="FB234" s="125">
        <f t="shared" si="696"/>
        <v>0</v>
      </c>
      <c r="FC234" s="125">
        <f t="shared" si="696"/>
        <v>0</v>
      </c>
      <c r="FD234" s="125">
        <f t="shared" si="696"/>
        <v>0</v>
      </c>
      <c r="FE234" s="125">
        <f t="shared" si="696"/>
        <v>0</v>
      </c>
      <c r="FF234" s="125">
        <f t="shared" si="696"/>
        <v>0</v>
      </c>
      <c r="FG234" s="125">
        <f t="shared" si="696"/>
        <v>0</v>
      </c>
      <c r="FH234" s="125">
        <f t="shared" si="696"/>
        <v>0</v>
      </c>
      <c r="FI234" s="125">
        <f t="shared" si="696"/>
        <v>0</v>
      </c>
      <c r="FJ234" s="125">
        <f t="shared" si="696"/>
        <v>0</v>
      </c>
      <c r="FK234" s="125">
        <f t="shared" si="696"/>
        <v>0</v>
      </c>
      <c r="FL234" s="125">
        <f t="shared" si="696"/>
        <v>0</v>
      </c>
      <c r="FM234" s="125">
        <f t="shared" si="696"/>
        <v>0</v>
      </c>
      <c r="FN234" s="125">
        <f t="shared" si="696"/>
        <v>0</v>
      </c>
      <c r="FO234" s="125">
        <f t="shared" si="696"/>
        <v>0</v>
      </c>
      <c r="FP234" s="125">
        <f t="shared" si="696"/>
        <v>0</v>
      </c>
      <c r="FQ234" s="125">
        <f t="shared" si="696"/>
        <v>0</v>
      </c>
      <c r="FR234" s="125">
        <f t="shared" si="696"/>
        <v>0</v>
      </c>
      <c r="FS234" s="125">
        <f t="shared" si="696"/>
        <v>0</v>
      </c>
      <c r="FT234" s="125">
        <f t="shared" si="696"/>
        <v>0</v>
      </c>
      <c r="FU234" s="125">
        <f t="shared" si="696"/>
        <v>0</v>
      </c>
      <c r="FV234" s="125">
        <f t="shared" si="696"/>
        <v>0</v>
      </c>
      <c r="FW234" s="125">
        <f t="shared" si="696"/>
        <v>0</v>
      </c>
      <c r="FX234" s="125">
        <f t="shared" si="696"/>
        <v>0</v>
      </c>
      <c r="FY234" s="125">
        <f t="shared" si="696"/>
        <v>0</v>
      </c>
      <c r="FZ234" s="125">
        <f t="shared" si="696"/>
        <v>0</v>
      </c>
      <c r="GA234" s="125">
        <f t="shared" si="696"/>
        <v>0</v>
      </c>
      <c r="GB234" s="125">
        <f t="shared" si="696"/>
        <v>0</v>
      </c>
      <c r="GC234" s="125">
        <f t="shared" si="696"/>
        <v>0</v>
      </c>
      <c r="GD234" s="125">
        <f t="shared" si="696"/>
        <v>0</v>
      </c>
      <c r="GE234" s="125">
        <f t="shared" si="696"/>
        <v>0</v>
      </c>
    </row>
    <row r="235" spans="1:187" s="93" customFormat="1" ht="21" customHeight="1" outlineLevel="1">
      <c r="A235" s="43" t="str">
        <f>目录及说明!$C$3</f>
        <v>XX地区</v>
      </c>
      <c r="B235" s="43" t="str">
        <f>目录及说明!$C$4</f>
        <v>XX项目</v>
      </c>
      <c r="C235" s="94" t="str">
        <f t="shared" si="686"/>
        <v>类别4</v>
      </c>
      <c r="D235" s="853"/>
      <c r="E235" s="125">
        <f t="shared" si="687"/>
        <v>0</v>
      </c>
      <c r="F235" s="125">
        <f t="shared" si="687"/>
        <v>0</v>
      </c>
      <c r="G235" s="125">
        <f t="shared" ref="G235:BR235" si="697">G25*G175</f>
        <v>0</v>
      </c>
      <c r="H235" s="125">
        <f t="shared" si="697"/>
        <v>0</v>
      </c>
      <c r="I235" s="125">
        <f t="shared" si="697"/>
        <v>0</v>
      </c>
      <c r="J235" s="125">
        <f t="shared" si="697"/>
        <v>0</v>
      </c>
      <c r="K235" s="125">
        <f t="shared" si="697"/>
        <v>0</v>
      </c>
      <c r="L235" s="125">
        <f t="shared" si="697"/>
        <v>0</v>
      </c>
      <c r="M235" s="125">
        <f t="shared" si="697"/>
        <v>0</v>
      </c>
      <c r="N235" s="125">
        <f t="shared" si="697"/>
        <v>0</v>
      </c>
      <c r="O235" s="125">
        <f t="shared" si="697"/>
        <v>0</v>
      </c>
      <c r="P235" s="125">
        <f t="shared" si="697"/>
        <v>0</v>
      </c>
      <c r="Q235" s="125">
        <f t="shared" si="697"/>
        <v>0</v>
      </c>
      <c r="R235" s="125">
        <f t="shared" si="697"/>
        <v>0</v>
      </c>
      <c r="S235" s="125">
        <f t="shared" si="697"/>
        <v>0</v>
      </c>
      <c r="T235" s="125">
        <f t="shared" si="697"/>
        <v>0</v>
      </c>
      <c r="U235" s="125">
        <f t="shared" si="697"/>
        <v>0</v>
      </c>
      <c r="V235" s="125">
        <f t="shared" si="697"/>
        <v>0</v>
      </c>
      <c r="W235" s="125">
        <f t="shared" si="697"/>
        <v>0</v>
      </c>
      <c r="X235" s="125">
        <f t="shared" si="697"/>
        <v>0</v>
      </c>
      <c r="Y235" s="125">
        <f t="shared" si="697"/>
        <v>0</v>
      </c>
      <c r="Z235" s="125">
        <f t="shared" si="697"/>
        <v>0</v>
      </c>
      <c r="AA235" s="125">
        <f t="shared" si="697"/>
        <v>0</v>
      </c>
      <c r="AB235" s="125">
        <f t="shared" si="697"/>
        <v>0</v>
      </c>
      <c r="AC235" s="125">
        <f t="shared" si="697"/>
        <v>0</v>
      </c>
      <c r="AD235" s="125">
        <f t="shared" si="697"/>
        <v>0</v>
      </c>
      <c r="AE235" s="125">
        <f t="shared" si="697"/>
        <v>0</v>
      </c>
      <c r="AF235" s="125">
        <f t="shared" si="697"/>
        <v>0</v>
      </c>
      <c r="AG235" s="125">
        <f t="shared" si="697"/>
        <v>0</v>
      </c>
      <c r="AH235" s="125">
        <f t="shared" si="697"/>
        <v>0</v>
      </c>
      <c r="AI235" s="125">
        <f t="shared" si="697"/>
        <v>0</v>
      </c>
      <c r="AJ235" s="125">
        <f t="shared" si="697"/>
        <v>0</v>
      </c>
      <c r="AK235" s="125">
        <f t="shared" si="697"/>
        <v>0</v>
      </c>
      <c r="AL235" s="125">
        <f t="shared" si="697"/>
        <v>0</v>
      </c>
      <c r="AM235" s="125">
        <f t="shared" si="697"/>
        <v>0</v>
      </c>
      <c r="AN235" s="125">
        <f t="shared" si="697"/>
        <v>0</v>
      </c>
      <c r="AO235" s="125">
        <f t="shared" si="697"/>
        <v>0</v>
      </c>
      <c r="AP235" s="125">
        <f t="shared" si="697"/>
        <v>0</v>
      </c>
      <c r="AQ235" s="125">
        <f t="shared" si="697"/>
        <v>0</v>
      </c>
      <c r="AR235" s="125">
        <f t="shared" si="697"/>
        <v>0</v>
      </c>
      <c r="AS235" s="125">
        <f t="shared" si="697"/>
        <v>0</v>
      </c>
      <c r="AT235" s="125">
        <f t="shared" si="697"/>
        <v>0</v>
      </c>
      <c r="AU235" s="125">
        <f t="shared" si="697"/>
        <v>0</v>
      </c>
      <c r="AV235" s="125">
        <f t="shared" si="697"/>
        <v>0</v>
      </c>
      <c r="AW235" s="125">
        <f t="shared" si="697"/>
        <v>0</v>
      </c>
      <c r="AX235" s="125">
        <f t="shared" si="697"/>
        <v>0</v>
      </c>
      <c r="AY235" s="125">
        <f t="shared" si="697"/>
        <v>0</v>
      </c>
      <c r="AZ235" s="125">
        <f t="shared" si="697"/>
        <v>0</v>
      </c>
      <c r="BA235" s="125">
        <f t="shared" si="697"/>
        <v>0</v>
      </c>
      <c r="BB235" s="125">
        <f t="shared" si="697"/>
        <v>0</v>
      </c>
      <c r="BC235" s="125">
        <f t="shared" si="697"/>
        <v>0</v>
      </c>
      <c r="BD235" s="125">
        <f t="shared" si="697"/>
        <v>0</v>
      </c>
      <c r="BE235" s="125">
        <f t="shared" si="697"/>
        <v>0</v>
      </c>
      <c r="BF235" s="125">
        <f t="shared" si="697"/>
        <v>0</v>
      </c>
      <c r="BG235" s="125">
        <f t="shared" si="697"/>
        <v>0</v>
      </c>
      <c r="BH235" s="125">
        <f t="shared" si="697"/>
        <v>0</v>
      </c>
      <c r="BI235" s="125">
        <f t="shared" si="697"/>
        <v>0</v>
      </c>
      <c r="BJ235" s="125">
        <f t="shared" si="697"/>
        <v>0</v>
      </c>
      <c r="BK235" s="125">
        <f t="shared" si="697"/>
        <v>0</v>
      </c>
      <c r="BL235" s="125">
        <f t="shared" si="697"/>
        <v>0</v>
      </c>
      <c r="BM235" s="125">
        <f t="shared" si="697"/>
        <v>0</v>
      </c>
      <c r="BN235" s="125">
        <f t="shared" si="697"/>
        <v>0</v>
      </c>
      <c r="BO235" s="125">
        <f t="shared" si="697"/>
        <v>0</v>
      </c>
      <c r="BP235" s="125">
        <f t="shared" si="697"/>
        <v>0</v>
      </c>
      <c r="BQ235" s="125">
        <f t="shared" si="697"/>
        <v>0</v>
      </c>
      <c r="BR235" s="125">
        <f t="shared" si="697"/>
        <v>0</v>
      </c>
      <c r="BS235" s="125">
        <f t="shared" ref="BS235:ED235" si="698">BS25*BS175</f>
        <v>0</v>
      </c>
      <c r="BT235" s="125">
        <f t="shared" si="698"/>
        <v>0</v>
      </c>
      <c r="BU235" s="125">
        <f t="shared" si="698"/>
        <v>0</v>
      </c>
      <c r="BV235" s="125">
        <f t="shared" si="698"/>
        <v>0</v>
      </c>
      <c r="BW235" s="125">
        <f t="shared" si="698"/>
        <v>0</v>
      </c>
      <c r="BX235" s="125">
        <f t="shared" si="698"/>
        <v>0</v>
      </c>
      <c r="BY235" s="125">
        <f t="shared" si="698"/>
        <v>0</v>
      </c>
      <c r="BZ235" s="125">
        <f t="shared" si="698"/>
        <v>0</v>
      </c>
      <c r="CA235" s="125">
        <f t="shared" si="698"/>
        <v>0</v>
      </c>
      <c r="CB235" s="125">
        <f t="shared" si="698"/>
        <v>0</v>
      </c>
      <c r="CC235" s="125">
        <f t="shared" si="698"/>
        <v>0</v>
      </c>
      <c r="CD235" s="125">
        <f t="shared" si="698"/>
        <v>0</v>
      </c>
      <c r="CE235" s="125">
        <f t="shared" si="698"/>
        <v>0</v>
      </c>
      <c r="CF235" s="125">
        <f t="shared" si="698"/>
        <v>0</v>
      </c>
      <c r="CG235" s="125">
        <f t="shared" si="698"/>
        <v>0</v>
      </c>
      <c r="CH235" s="125">
        <f t="shared" si="698"/>
        <v>0</v>
      </c>
      <c r="CI235" s="125">
        <f t="shared" si="698"/>
        <v>0</v>
      </c>
      <c r="CJ235" s="125">
        <f t="shared" si="698"/>
        <v>0</v>
      </c>
      <c r="CK235" s="125">
        <f t="shared" si="698"/>
        <v>0</v>
      </c>
      <c r="CL235" s="125">
        <f t="shared" si="698"/>
        <v>0</v>
      </c>
      <c r="CM235" s="125">
        <f t="shared" si="698"/>
        <v>0</v>
      </c>
      <c r="CN235" s="125">
        <f t="shared" si="698"/>
        <v>0</v>
      </c>
      <c r="CO235" s="125">
        <f t="shared" si="698"/>
        <v>0</v>
      </c>
      <c r="CP235" s="125">
        <f t="shared" si="698"/>
        <v>0</v>
      </c>
      <c r="CQ235" s="125">
        <f t="shared" si="698"/>
        <v>0</v>
      </c>
      <c r="CR235" s="125">
        <f t="shared" si="698"/>
        <v>0</v>
      </c>
      <c r="CS235" s="125">
        <f t="shared" si="698"/>
        <v>0</v>
      </c>
      <c r="CT235" s="125">
        <f t="shared" si="698"/>
        <v>0</v>
      </c>
      <c r="CU235" s="125">
        <f t="shared" si="698"/>
        <v>0</v>
      </c>
      <c r="CV235" s="125">
        <f t="shared" si="698"/>
        <v>0</v>
      </c>
      <c r="CW235" s="125">
        <f t="shared" si="698"/>
        <v>0</v>
      </c>
      <c r="CX235" s="125">
        <f t="shared" si="698"/>
        <v>0</v>
      </c>
      <c r="CY235" s="125">
        <f t="shared" si="698"/>
        <v>0</v>
      </c>
      <c r="CZ235" s="125">
        <f t="shared" si="698"/>
        <v>0</v>
      </c>
      <c r="DA235" s="125">
        <f t="shared" si="698"/>
        <v>0</v>
      </c>
      <c r="DB235" s="125">
        <f t="shared" si="698"/>
        <v>0</v>
      </c>
      <c r="DC235" s="125">
        <f t="shared" si="698"/>
        <v>0</v>
      </c>
      <c r="DD235" s="125">
        <f t="shared" si="698"/>
        <v>0</v>
      </c>
      <c r="DE235" s="125">
        <f t="shared" si="698"/>
        <v>0</v>
      </c>
      <c r="DF235" s="125">
        <f t="shared" si="698"/>
        <v>0</v>
      </c>
      <c r="DG235" s="125">
        <f t="shared" si="698"/>
        <v>0</v>
      </c>
      <c r="DH235" s="125">
        <f t="shared" si="698"/>
        <v>0</v>
      </c>
      <c r="DI235" s="125">
        <f t="shared" si="698"/>
        <v>0</v>
      </c>
      <c r="DJ235" s="125">
        <f t="shared" si="698"/>
        <v>0</v>
      </c>
      <c r="DK235" s="125">
        <f t="shared" si="698"/>
        <v>0</v>
      </c>
      <c r="DL235" s="125">
        <f t="shared" si="698"/>
        <v>0</v>
      </c>
      <c r="DM235" s="125">
        <f t="shared" si="698"/>
        <v>0</v>
      </c>
      <c r="DN235" s="125">
        <f t="shared" si="698"/>
        <v>0</v>
      </c>
      <c r="DO235" s="125">
        <f t="shared" si="698"/>
        <v>0</v>
      </c>
      <c r="DP235" s="125">
        <f t="shared" si="698"/>
        <v>0</v>
      </c>
      <c r="DQ235" s="125">
        <f t="shared" si="698"/>
        <v>0</v>
      </c>
      <c r="DR235" s="125">
        <f t="shared" si="698"/>
        <v>0</v>
      </c>
      <c r="DS235" s="125">
        <f t="shared" si="698"/>
        <v>0</v>
      </c>
      <c r="DT235" s="125">
        <f t="shared" si="698"/>
        <v>0</v>
      </c>
      <c r="DU235" s="125">
        <f t="shared" si="698"/>
        <v>0</v>
      </c>
      <c r="DV235" s="125">
        <f t="shared" si="698"/>
        <v>0</v>
      </c>
      <c r="DW235" s="125">
        <f t="shared" si="698"/>
        <v>0</v>
      </c>
      <c r="DX235" s="125">
        <f t="shared" si="698"/>
        <v>0</v>
      </c>
      <c r="DY235" s="125">
        <f t="shared" si="698"/>
        <v>0</v>
      </c>
      <c r="DZ235" s="125">
        <f t="shared" si="698"/>
        <v>0</v>
      </c>
      <c r="EA235" s="125">
        <f t="shared" si="698"/>
        <v>0</v>
      </c>
      <c r="EB235" s="125">
        <f t="shared" si="698"/>
        <v>0</v>
      </c>
      <c r="EC235" s="125">
        <f t="shared" si="698"/>
        <v>0</v>
      </c>
      <c r="ED235" s="125">
        <f t="shared" si="698"/>
        <v>0</v>
      </c>
      <c r="EE235" s="125">
        <f t="shared" ref="EE235:GE235" si="699">EE25*EE175</f>
        <v>0</v>
      </c>
      <c r="EF235" s="125">
        <f t="shared" si="699"/>
        <v>0</v>
      </c>
      <c r="EG235" s="125">
        <f t="shared" si="699"/>
        <v>0</v>
      </c>
      <c r="EH235" s="125">
        <f t="shared" si="699"/>
        <v>0</v>
      </c>
      <c r="EI235" s="125">
        <f t="shared" si="699"/>
        <v>0</v>
      </c>
      <c r="EJ235" s="125">
        <f t="shared" si="699"/>
        <v>0</v>
      </c>
      <c r="EK235" s="125">
        <f t="shared" si="699"/>
        <v>0</v>
      </c>
      <c r="EL235" s="125">
        <f t="shared" si="699"/>
        <v>0</v>
      </c>
      <c r="EM235" s="125">
        <f t="shared" si="699"/>
        <v>0</v>
      </c>
      <c r="EN235" s="125">
        <f t="shared" si="699"/>
        <v>0</v>
      </c>
      <c r="EO235" s="125">
        <f t="shared" si="699"/>
        <v>0</v>
      </c>
      <c r="EP235" s="125">
        <f t="shared" si="699"/>
        <v>0</v>
      </c>
      <c r="EQ235" s="125">
        <f t="shared" si="699"/>
        <v>0</v>
      </c>
      <c r="ER235" s="125">
        <f t="shared" si="699"/>
        <v>0</v>
      </c>
      <c r="ES235" s="125">
        <f t="shared" si="699"/>
        <v>0</v>
      </c>
      <c r="ET235" s="125">
        <f t="shared" si="699"/>
        <v>0</v>
      </c>
      <c r="EU235" s="125">
        <f t="shared" si="699"/>
        <v>0</v>
      </c>
      <c r="EV235" s="125">
        <f t="shared" si="699"/>
        <v>0</v>
      </c>
      <c r="EW235" s="125">
        <f t="shared" si="699"/>
        <v>0</v>
      </c>
      <c r="EX235" s="125">
        <f t="shared" si="699"/>
        <v>0</v>
      </c>
      <c r="EY235" s="125">
        <f t="shared" si="699"/>
        <v>0</v>
      </c>
      <c r="EZ235" s="125">
        <f t="shared" si="699"/>
        <v>0</v>
      </c>
      <c r="FA235" s="125">
        <f t="shared" si="699"/>
        <v>0</v>
      </c>
      <c r="FB235" s="125">
        <f t="shared" si="699"/>
        <v>0</v>
      </c>
      <c r="FC235" s="125">
        <f t="shared" si="699"/>
        <v>0</v>
      </c>
      <c r="FD235" s="125">
        <f t="shared" si="699"/>
        <v>0</v>
      </c>
      <c r="FE235" s="125">
        <f t="shared" si="699"/>
        <v>0</v>
      </c>
      <c r="FF235" s="125">
        <f t="shared" si="699"/>
        <v>0</v>
      </c>
      <c r="FG235" s="125">
        <f t="shared" si="699"/>
        <v>0</v>
      </c>
      <c r="FH235" s="125">
        <f t="shared" si="699"/>
        <v>0</v>
      </c>
      <c r="FI235" s="125">
        <f t="shared" si="699"/>
        <v>0</v>
      </c>
      <c r="FJ235" s="125">
        <f t="shared" si="699"/>
        <v>0</v>
      </c>
      <c r="FK235" s="125">
        <f t="shared" si="699"/>
        <v>0</v>
      </c>
      <c r="FL235" s="125">
        <f t="shared" si="699"/>
        <v>0</v>
      </c>
      <c r="FM235" s="125">
        <f t="shared" si="699"/>
        <v>0</v>
      </c>
      <c r="FN235" s="125">
        <f t="shared" si="699"/>
        <v>0</v>
      </c>
      <c r="FO235" s="125">
        <f t="shared" si="699"/>
        <v>0</v>
      </c>
      <c r="FP235" s="125">
        <f t="shared" si="699"/>
        <v>0</v>
      </c>
      <c r="FQ235" s="125">
        <f t="shared" si="699"/>
        <v>0</v>
      </c>
      <c r="FR235" s="125">
        <f t="shared" si="699"/>
        <v>0</v>
      </c>
      <c r="FS235" s="125">
        <f t="shared" si="699"/>
        <v>0</v>
      </c>
      <c r="FT235" s="125">
        <f t="shared" si="699"/>
        <v>0</v>
      </c>
      <c r="FU235" s="125">
        <f t="shared" si="699"/>
        <v>0</v>
      </c>
      <c r="FV235" s="125">
        <f t="shared" si="699"/>
        <v>0</v>
      </c>
      <c r="FW235" s="125">
        <f t="shared" si="699"/>
        <v>0</v>
      </c>
      <c r="FX235" s="125">
        <f t="shared" si="699"/>
        <v>0</v>
      </c>
      <c r="FY235" s="125">
        <f t="shared" si="699"/>
        <v>0</v>
      </c>
      <c r="FZ235" s="125">
        <f t="shared" si="699"/>
        <v>0</v>
      </c>
      <c r="GA235" s="125">
        <f t="shared" si="699"/>
        <v>0</v>
      </c>
      <c r="GB235" s="125">
        <f t="shared" si="699"/>
        <v>0</v>
      </c>
      <c r="GC235" s="125">
        <f t="shared" si="699"/>
        <v>0</v>
      </c>
      <c r="GD235" s="125">
        <f t="shared" si="699"/>
        <v>0</v>
      </c>
      <c r="GE235" s="125">
        <f t="shared" si="699"/>
        <v>0</v>
      </c>
    </row>
    <row r="236" spans="1:187" s="93" customFormat="1" ht="21" customHeight="1">
      <c r="A236" s="43" t="str">
        <f>目录及说明!$C$3</f>
        <v>XX地区</v>
      </c>
      <c r="B236" s="43" t="str">
        <f>目录及说明!$C$4</f>
        <v>XX项目</v>
      </c>
      <c r="C236" s="92" t="s">
        <v>8</v>
      </c>
      <c r="D236" s="853"/>
      <c r="E236" s="51">
        <f t="shared" ref="E236" si="700">SUM(E237:E240)</f>
        <v>0</v>
      </c>
      <c r="F236" s="51">
        <f t="shared" ref="F236:BQ236" si="701">SUM(F237:F240)</f>
        <v>0</v>
      </c>
      <c r="G236" s="51">
        <f t="shared" si="701"/>
        <v>0</v>
      </c>
      <c r="H236" s="51">
        <f t="shared" si="701"/>
        <v>0</v>
      </c>
      <c r="I236" s="51">
        <f t="shared" si="701"/>
        <v>0</v>
      </c>
      <c r="J236" s="51">
        <f t="shared" si="701"/>
        <v>0</v>
      </c>
      <c r="K236" s="51">
        <f t="shared" si="701"/>
        <v>0</v>
      </c>
      <c r="L236" s="51">
        <f t="shared" si="701"/>
        <v>0</v>
      </c>
      <c r="M236" s="51">
        <f t="shared" si="701"/>
        <v>0</v>
      </c>
      <c r="N236" s="51">
        <f t="shared" si="701"/>
        <v>0</v>
      </c>
      <c r="O236" s="51">
        <f t="shared" si="701"/>
        <v>0</v>
      </c>
      <c r="P236" s="51">
        <f t="shared" si="701"/>
        <v>0</v>
      </c>
      <c r="Q236" s="51">
        <f t="shared" si="701"/>
        <v>0</v>
      </c>
      <c r="R236" s="51">
        <f t="shared" si="701"/>
        <v>0</v>
      </c>
      <c r="S236" s="51">
        <f t="shared" si="701"/>
        <v>0</v>
      </c>
      <c r="T236" s="51">
        <f t="shared" si="701"/>
        <v>0</v>
      </c>
      <c r="U236" s="51">
        <f t="shared" si="701"/>
        <v>0</v>
      </c>
      <c r="V236" s="51">
        <f t="shared" si="701"/>
        <v>0</v>
      </c>
      <c r="W236" s="51">
        <f t="shared" si="701"/>
        <v>0</v>
      </c>
      <c r="X236" s="51">
        <f t="shared" si="701"/>
        <v>0</v>
      </c>
      <c r="Y236" s="51">
        <f t="shared" si="701"/>
        <v>0</v>
      </c>
      <c r="Z236" s="51">
        <f t="shared" si="701"/>
        <v>0</v>
      </c>
      <c r="AA236" s="51">
        <f t="shared" si="701"/>
        <v>0</v>
      </c>
      <c r="AB236" s="51">
        <f t="shared" si="701"/>
        <v>0</v>
      </c>
      <c r="AC236" s="51">
        <f t="shared" si="701"/>
        <v>0</v>
      </c>
      <c r="AD236" s="51">
        <f t="shared" si="701"/>
        <v>0</v>
      </c>
      <c r="AE236" s="51">
        <f t="shared" si="701"/>
        <v>0</v>
      </c>
      <c r="AF236" s="51">
        <f t="shared" si="701"/>
        <v>0</v>
      </c>
      <c r="AG236" s="51">
        <f t="shared" si="701"/>
        <v>0</v>
      </c>
      <c r="AH236" s="51">
        <f t="shared" si="701"/>
        <v>0</v>
      </c>
      <c r="AI236" s="51">
        <f t="shared" si="701"/>
        <v>0</v>
      </c>
      <c r="AJ236" s="51">
        <f t="shared" si="701"/>
        <v>0</v>
      </c>
      <c r="AK236" s="51">
        <f t="shared" si="701"/>
        <v>0</v>
      </c>
      <c r="AL236" s="51">
        <f t="shared" si="701"/>
        <v>0</v>
      </c>
      <c r="AM236" s="51">
        <f t="shared" si="701"/>
        <v>0</v>
      </c>
      <c r="AN236" s="51">
        <f t="shared" si="701"/>
        <v>0</v>
      </c>
      <c r="AO236" s="51">
        <f t="shared" si="701"/>
        <v>0</v>
      </c>
      <c r="AP236" s="51">
        <f t="shared" si="701"/>
        <v>0</v>
      </c>
      <c r="AQ236" s="51">
        <f t="shared" si="701"/>
        <v>0</v>
      </c>
      <c r="AR236" s="51">
        <f t="shared" si="701"/>
        <v>0</v>
      </c>
      <c r="AS236" s="51">
        <f t="shared" si="701"/>
        <v>0</v>
      </c>
      <c r="AT236" s="51">
        <f t="shared" si="701"/>
        <v>0</v>
      </c>
      <c r="AU236" s="51">
        <f t="shared" si="701"/>
        <v>0</v>
      </c>
      <c r="AV236" s="51">
        <f t="shared" si="701"/>
        <v>0</v>
      </c>
      <c r="AW236" s="51">
        <f t="shared" si="701"/>
        <v>0</v>
      </c>
      <c r="AX236" s="51">
        <f t="shared" si="701"/>
        <v>0</v>
      </c>
      <c r="AY236" s="51">
        <f t="shared" si="701"/>
        <v>0</v>
      </c>
      <c r="AZ236" s="51">
        <f t="shared" si="701"/>
        <v>0</v>
      </c>
      <c r="BA236" s="51">
        <f t="shared" si="701"/>
        <v>0</v>
      </c>
      <c r="BB236" s="51">
        <f t="shared" si="701"/>
        <v>0</v>
      </c>
      <c r="BC236" s="51">
        <f t="shared" si="701"/>
        <v>0</v>
      </c>
      <c r="BD236" s="51">
        <f t="shared" si="701"/>
        <v>0</v>
      </c>
      <c r="BE236" s="51">
        <f t="shared" si="701"/>
        <v>0</v>
      </c>
      <c r="BF236" s="51">
        <f t="shared" si="701"/>
        <v>0</v>
      </c>
      <c r="BG236" s="51">
        <f t="shared" si="701"/>
        <v>0</v>
      </c>
      <c r="BH236" s="51">
        <f t="shared" si="701"/>
        <v>0</v>
      </c>
      <c r="BI236" s="51">
        <f t="shared" si="701"/>
        <v>0</v>
      </c>
      <c r="BJ236" s="51">
        <f t="shared" si="701"/>
        <v>0</v>
      </c>
      <c r="BK236" s="51">
        <f t="shared" si="701"/>
        <v>0</v>
      </c>
      <c r="BL236" s="51">
        <f t="shared" si="701"/>
        <v>0</v>
      </c>
      <c r="BM236" s="51">
        <f t="shared" si="701"/>
        <v>0</v>
      </c>
      <c r="BN236" s="51">
        <f t="shared" si="701"/>
        <v>0</v>
      </c>
      <c r="BO236" s="51">
        <f t="shared" si="701"/>
        <v>0</v>
      </c>
      <c r="BP236" s="51">
        <f t="shared" si="701"/>
        <v>0</v>
      </c>
      <c r="BQ236" s="51">
        <f t="shared" si="701"/>
        <v>0</v>
      </c>
      <c r="BR236" s="51">
        <f t="shared" ref="BR236:EC236" si="702">SUM(BR237:BR240)</f>
        <v>0</v>
      </c>
      <c r="BS236" s="51">
        <f t="shared" si="702"/>
        <v>0</v>
      </c>
      <c r="BT236" s="51">
        <f t="shared" si="702"/>
        <v>0</v>
      </c>
      <c r="BU236" s="51">
        <f t="shared" si="702"/>
        <v>0</v>
      </c>
      <c r="BV236" s="51">
        <f t="shared" si="702"/>
        <v>0</v>
      </c>
      <c r="BW236" s="51">
        <f t="shared" si="702"/>
        <v>0</v>
      </c>
      <c r="BX236" s="51">
        <f t="shared" si="702"/>
        <v>0</v>
      </c>
      <c r="BY236" s="51">
        <f t="shared" si="702"/>
        <v>0</v>
      </c>
      <c r="BZ236" s="51">
        <f t="shared" si="702"/>
        <v>0</v>
      </c>
      <c r="CA236" s="51">
        <f t="shared" si="702"/>
        <v>0</v>
      </c>
      <c r="CB236" s="51">
        <f t="shared" si="702"/>
        <v>0</v>
      </c>
      <c r="CC236" s="51">
        <f t="shared" si="702"/>
        <v>0</v>
      </c>
      <c r="CD236" s="51">
        <f t="shared" si="702"/>
        <v>0</v>
      </c>
      <c r="CE236" s="51">
        <f t="shared" si="702"/>
        <v>0</v>
      </c>
      <c r="CF236" s="51">
        <f t="shared" si="702"/>
        <v>0</v>
      </c>
      <c r="CG236" s="51">
        <f t="shared" si="702"/>
        <v>0</v>
      </c>
      <c r="CH236" s="51">
        <f t="shared" si="702"/>
        <v>0</v>
      </c>
      <c r="CI236" s="51">
        <f t="shared" si="702"/>
        <v>0</v>
      </c>
      <c r="CJ236" s="51">
        <f t="shared" si="702"/>
        <v>0</v>
      </c>
      <c r="CK236" s="51">
        <f t="shared" si="702"/>
        <v>0</v>
      </c>
      <c r="CL236" s="51">
        <f t="shared" si="702"/>
        <v>0</v>
      </c>
      <c r="CM236" s="51">
        <f t="shared" si="702"/>
        <v>0</v>
      </c>
      <c r="CN236" s="51">
        <f t="shared" si="702"/>
        <v>0</v>
      </c>
      <c r="CO236" s="51">
        <f t="shared" si="702"/>
        <v>0</v>
      </c>
      <c r="CP236" s="51">
        <f t="shared" si="702"/>
        <v>0</v>
      </c>
      <c r="CQ236" s="51">
        <f t="shared" si="702"/>
        <v>0</v>
      </c>
      <c r="CR236" s="51">
        <f t="shared" si="702"/>
        <v>0</v>
      </c>
      <c r="CS236" s="51">
        <f t="shared" si="702"/>
        <v>0</v>
      </c>
      <c r="CT236" s="51">
        <f t="shared" si="702"/>
        <v>0</v>
      </c>
      <c r="CU236" s="51">
        <f t="shared" si="702"/>
        <v>0</v>
      </c>
      <c r="CV236" s="51">
        <f t="shared" si="702"/>
        <v>0</v>
      </c>
      <c r="CW236" s="51">
        <f t="shared" si="702"/>
        <v>0</v>
      </c>
      <c r="CX236" s="51">
        <f t="shared" si="702"/>
        <v>0</v>
      </c>
      <c r="CY236" s="51">
        <f t="shared" si="702"/>
        <v>0</v>
      </c>
      <c r="CZ236" s="51">
        <f t="shared" si="702"/>
        <v>0</v>
      </c>
      <c r="DA236" s="51">
        <f t="shared" si="702"/>
        <v>0</v>
      </c>
      <c r="DB236" s="51">
        <f t="shared" si="702"/>
        <v>0</v>
      </c>
      <c r="DC236" s="51">
        <f t="shared" si="702"/>
        <v>0</v>
      </c>
      <c r="DD236" s="51">
        <f t="shared" si="702"/>
        <v>0</v>
      </c>
      <c r="DE236" s="51">
        <f t="shared" si="702"/>
        <v>0</v>
      </c>
      <c r="DF236" s="51">
        <f t="shared" si="702"/>
        <v>0</v>
      </c>
      <c r="DG236" s="51">
        <f t="shared" si="702"/>
        <v>0</v>
      </c>
      <c r="DH236" s="51">
        <f t="shared" si="702"/>
        <v>0</v>
      </c>
      <c r="DI236" s="51">
        <f t="shared" si="702"/>
        <v>0</v>
      </c>
      <c r="DJ236" s="51">
        <f t="shared" si="702"/>
        <v>0</v>
      </c>
      <c r="DK236" s="51">
        <f t="shared" si="702"/>
        <v>0</v>
      </c>
      <c r="DL236" s="51">
        <f t="shared" si="702"/>
        <v>0</v>
      </c>
      <c r="DM236" s="51">
        <f t="shared" si="702"/>
        <v>0</v>
      </c>
      <c r="DN236" s="51">
        <f t="shared" si="702"/>
        <v>0</v>
      </c>
      <c r="DO236" s="51">
        <f t="shared" si="702"/>
        <v>0</v>
      </c>
      <c r="DP236" s="51">
        <f t="shared" si="702"/>
        <v>0</v>
      </c>
      <c r="DQ236" s="51">
        <f t="shared" si="702"/>
        <v>0</v>
      </c>
      <c r="DR236" s="51">
        <f t="shared" si="702"/>
        <v>0</v>
      </c>
      <c r="DS236" s="51">
        <f t="shared" si="702"/>
        <v>0</v>
      </c>
      <c r="DT236" s="51">
        <f t="shared" si="702"/>
        <v>0</v>
      </c>
      <c r="DU236" s="51">
        <f t="shared" si="702"/>
        <v>0</v>
      </c>
      <c r="DV236" s="51">
        <f t="shared" si="702"/>
        <v>0</v>
      </c>
      <c r="DW236" s="51">
        <f t="shared" si="702"/>
        <v>0</v>
      </c>
      <c r="DX236" s="51">
        <f t="shared" si="702"/>
        <v>0</v>
      </c>
      <c r="DY236" s="51">
        <f t="shared" si="702"/>
        <v>0</v>
      </c>
      <c r="DZ236" s="51">
        <f t="shared" si="702"/>
        <v>0</v>
      </c>
      <c r="EA236" s="51">
        <f t="shared" si="702"/>
        <v>0</v>
      </c>
      <c r="EB236" s="51">
        <f t="shared" si="702"/>
        <v>0</v>
      </c>
      <c r="EC236" s="51">
        <f t="shared" si="702"/>
        <v>0</v>
      </c>
      <c r="ED236" s="51">
        <f t="shared" ref="ED236:GE236" si="703">SUM(ED237:ED240)</f>
        <v>0</v>
      </c>
      <c r="EE236" s="51">
        <f t="shared" si="703"/>
        <v>0</v>
      </c>
      <c r="EF236" s="51">
        <f t="shared" si="703"/>
        <v>0</v>
      </c>
      <c r="EG236" s="51">
        <f t="shared" si="703"/>
        <v>0</v>
      </c>
      <c r="EH236" s="51">
        <f t="shared" si="703"/>
        <v>0</v>
      </c>
      <c r="EI236" s="51">
        <f t="shared" si="703"/>
        <v>0</v>
      </c>
      <c r="EJ236" s="51">
        <f t="shared" si="703"/>
        <v>0</v>
      </c>
      <c r="EK236" s="51">
        <f t="shared" si="703"/>
        <v>0</v>
      </c>
      <c r="EL236" s="51">
        <f t="shared" si="703"/>
        <v>0</v>
      </c>
      <c r="EM236" s="51">
        <f t="shared" si="703"/>
        <v>0</v>
      </c>
      <c r="EN236" s="51">
        <f t="shared" si="703"/>
        <v>0</v>
      </c>
      <c r="EO236" s="51">
        <f t="shared" si="703"/>
        <v>0</v>
      </c>
      <c r="EP236" s="51">
        <f t="shared" si="703"/>
        <v>0</v>
      </c>
      <c r="EQ236" s="51">
        <f t="shared" si="703"/>
        <v>0</v>
      </c>
      <c r="ER236" s="51">
        <f t="shared" si="703"/>
        <v>0</v>
      </c>
      <c r="ES236" s="51">
        <f t="shared" si="703"/>
        <v>0</v>
      </c>
      <c r="ET236" s="51">
        <f t="shared" si="703"/>
        <v>0</v>
      </c>
      <c r="EU236" s="51">
        <f t="shared" si="703"/>
        <v>0</v>
      </c>
      <c r="EV236" s="51">
        <f t="shared" si="703"/>
        <v>0</v>
      </c>
      <c r="EW236" s="51">
        <f t="shared" si="703"/>
        <v>0</v>
      </c>
      <c r="EX236" s="51">
        <f t="shared" si="703"/>
        <v>0</v>
      </c>
      <c r="EY236" s="51">
        <f t="shared" si="703"/>
        <v>0</v>
      </c>
      <c r="EZ236" s="51">
        <f t="shared" si="703"/>
        <v>0</v>
      </c>
      <c r="FA236" s="51">
        <f t="shared" si="703"/>
        <v>0</v>
      </c>
      <c r="FB236" s="51">
        <f t="shared" si="703"/>
        <v>0</v>
      </c>
      <c r="FC236" s="51">
        <f t="shared" si="703"/>
        <v>0</v>
      </c>
      <c r="FD236" s="51">
        <f t="shared" si="703"/>
        <v>0</v>
      </c>
      <c r="FE236" s="51">
        <f t="shared" si="703"/>
        <v>0</v>
      </c>
      <c r="FF236" s="51">
        <f t="shared" si="703"/>
        <v>0</v>
      </c>
      <c r="FG236" s="51">
        <f t="shared" si="703"/>
        <v>0</v>
      </c>
      <c r="FH236" s="51">
        <f t="shared" si="703"/>
        <v>0</v>
      </c>
      <c r="FI236" s="51">
        <f t="shared" si="703"/>
        <v>0</v>
      </c>
      <c r="FJ236" s="51">
        <f t="shared" si="703"/>
        <v>0</v>
      </c>
      <c r="FK236" s="51">
        <f t="shared" si="703"/>
        <v>0</v>
      </c>
      <c r="FL236" s="51">
        <f t="shared" si="703"/>
        <v>0</v>
      </c>
      <c r="FM236" s="51">
        <f t="shared" si="703"/>
        <v>0</v>
      </c>
      <c r="FN236" s="51">
        <f t="shared" si="703"/>
        <v>0</v>
      </c>
      <c r="FO236" s="51">
        <f t="shared" si="703"/>
        <v>0</v>
      </c>
      <c r="FP236" s="51">
        <f t="shared" si="703"/>
        <v>0</v>
      </c>
      <c r="FQ236" s="51">
        <f t="shared" si="703"/>
        <v>0</v>
      </c>
      <c r="FR236" s="51">
        <f t="shared" si="703"/>
        <v>0</v>
      </c>
      <c r="FS236" s="51">
        <f t="shared" si="703"/>
        <v>0</v>
      </c>
      <c r="FT236" s="51">
        <f t="shared" si="703"/>
        <v>0</v>
      </c>
      <c r="FU236" s="51">
        <f t="shared" si="703"/>
        <v>0</v>
      </c>
      <c r="FV236" s="51">
        <f t="shared" si="703"/>
        <v>0</v>
      </c>
      <c r="FW236" s="51">
        <f t="shared" si="703"/>
        <v>0</v>
      </c>
      <c r="FX236" s="51">
        <f t="shared" si="703"/>
        <v>0</v>
      </c>
      <c r="FY236" s="51">
        <f t="shared" si="703"/>
        <v>0</v>
      </c>
      <c r="FZ236" s="51">
        <f t="shared" si="703"/>
        <v>0</v>
      </c>
      <c r="GA236" s="51">
        <f t="shared" si="703"/>
        <v>0</v>
      </c>
      <c r="GB236" s="51">
        <f t="shared" si="703"/>
        <v>0</v>
      </c>
      <c r="GC236" s="51">
        <f t="shared" si="703"/>
        <v>0</v>
      </c>
      <c r="GD236" s="51">
        <f t="shared" si="703"/>
        <v>0</v>
      </c>
      <c r="GE236" s="51">
        <f t="shared" si="703"/>
        <v>0</v>
      </c>
    </row>
    <row r="237" spans="1:187" s="93" customFormat="1" ht="21" customHeight="1" outlineLevel="1">
      <c r="A237" s="43" t="str">
        <f>目录及说明!$C$3</f>
        <v>XX地区</v>
      </c>
      <c r="B237" s="43" t="str">
        <f>目录及说明!$C$4</f>
        <v>XX项目</v>
      </c>
      <c r="C237" s="94" t="str">
        <f t="shared" ref="C237:C240" si="704">C27</f>
        <v>类别1</v>
      </c>
      <c r="D237" s="853"/>
      <c r="E237" s="125">
        <f t="shared" ref="E237:F241" si="705">E27*E177</f>
        <v>0</v>
      </c>
      <c r="F237" s="125">
        <f t="shared" si="705"/>
        <v>0</v>
      </c>
      <c r="G237" s="125">
        <f t="shared" ref="G237:BR237" si="706">G27*G177</f>
        <v>0</v>
      </c>
      <c r="H237" s="125">
        <f t="shared" si="706"/>
        <v>0</v>
      </c>
      <c r="I237" s="125">
        <f t="shared" si="706"/>
        <v>0</v>
      </c>
      <c r="J237" s="125">
        <f t="shared" si="706"/>
        <v>0</v>
      </c>
      <c r="K237" s="125">
        <f t="shared" si="706"/>
        <v>0</v>
      </c>
      <c r="L237" s="125">
        <f t="shared" si="706"/>
        <v>0</v>
      </c>
      <c r="M237" s="125">
        <f t="shared" si="706"/>
        <v>0</v>
      </c>
      <c r="N237" s="125">
        <f t="shared" si="706"/>
        <v>0</v>
      </c>
      <c r="O237" s="125">
        <f t="shared" si="706"/>
        <v>0</v>
      </c>
      <c r="P237" s="125">
        <f t="shared" si="706"/>
        <v>0</v>
      </c>
      <c r="Q237" s="125">
        <f t="shared" si="706"/>
        <v>0</v>
      </c>
      <c r="R237" s="125">
        <f t="shared" si="706"/>
        <v>0</v>
      </c>
      <c r="S237" s="125">
        <f t="shared" si="706"/>
        <v>0</v>
      </c>
      <c r="T237" s="125">
        <f t="shared" si="706"/>
        <v>0</v>
      </c>
      <c r="U237" s="125">
        <f t="shared" si="706"/>
        <v>0</v>
      </c>
      <c r="V237" s="125">
        <f t="shared" si="706"/>
        <v>0</v>
      </c>
      <c r="W237" s="125">
        <f t="shared" si="706"/>
        <v>0</v>
      </c>
      <c r="X237" s="125">
        <f t="shared" si="706"/>
        <v>0</v>
      </c>
      <c r="Y237" s="125">
        <f t="shared" si="706"/>
        <v>0</v>
      </c>
      <c r="Z237" s="125">
        <f t="shared" si="706"/>
        <v>0</v>
      </c>
      <c r="AA237" s="125">
        <f t="shared" si="706"/>
        <v>0</v>
      </c>
      <c r="AB237" s="125">
        <f t="shared" si="706"/>
        <v>0</v>
      </c>
      <c r="AC237" s="125">
        <f t="shared" si="706"/>
        <v>0</v>
      </c>
      <c r="AD237" s="125">
        <f t="shared" si="706"/>
        <v>0</v>
      </c>
      <c r="AE237" s="125">
        <f t="shared" si="706"/>
        <v>0</v>
      </c>
      <c r="AF237" s="125">
        <f t="shared" si="706"/>
        <v>0</v>
      </c>
      <c r="AG237" s="125">
        <f t="shared" si="706"/>
        <v>0</v>
      </c>
      <c r="AH237" s="125">
        <f t="shared" si="706"/>
        <v>0</v>
      </c>
      <c r="AI237" s="125">
        <f t="shared" si="706"/>
        <v>0</v>
      </c>
      <c r="AJ237" s="125">
        <f t="shared" si="706"/>
        <v>0</v>
      </c>
      <c r="AK237" s="125">
        <f t="shared" si="706"/>
        <v>0</v>
      </c>
      <c r="AL237" s="125">
        <f t="shared" si="706"/>
        <v>0</v>
      </c>
      <c r="AM237" s="125">
        <f t="shared" si="706"/>
        <v>0</v>
      </c>
      <c r="AN237" s="125">
        <f t="shared" si="706"/>
        <v>0</v>
      </c>
      <c r="AO237" s="125">
        <f t="shared" si="706"/>
        <v>0</v>
      </c>
      <c r="AP237" s="125">
        <f t="shared" si="706"/>
        <v>0</v>
      </c>
      <c r="AQ237" s="125">
        <f t="shared" si="706"/>
        <v>0</v>
      </c>
      <c r="AR237" s="125">
        <f t="shared" si="706"/>
        <v>0</v>
      </c>
      <c r="AS237" s="125">
        <f t="shared" si="706"/>
        <v>0</v>
      </c>
      <c r="AT237" s="125">
        <f t="shared" si="706"/>
        <v>0</v>
      </c>
      <c r="AU237" s="125">
        <f t="shared" si="706"/>
        <v>0</v>
      </c>
      <c r="AV237" s="125">
        <f t="shared" si="706"/>
        <v>0</v>
      </c>
      <c r="AW237" s="125">
        <f t="shared" si="706"/>
        <v>0</v>
      </c>
      <c r="AX237" s="125">
        <f t="shared" si="706"/>
        <v>0</v>
      </c>
      <c r="AY237" s="125">
        <f t="shared" si="706"/>
        <v>0</v>
      </c>
      <c r="AZ237" s="125">
        <f t="shared" si="706"/>
        <v>0</v>
      </c>
      <c r="BA237" s="125">
        <f t="shared" si="706"/>
        <v>0</v>
      </c>
      <c r="BB237" s="125">
        <f t="shared" si="706"/>
        <v>0</v>
      </c>
      <c r="BC237" s="125">
        <f t="shared" si="706"/>
        <v>0</v>
      </c>
      <c r="BD237" s="125">
        <f t="shared" si="706"/>
        <v>0</v>
      </c>
      <c r="BE237" s="125">
        <f t="shared" si="706"/>
        <v>0</v>
      </c>
      <c r="BF237" s="125">
        <f t="shared" si="706"/>
        <v>0</v>
      </c>
      <c r="BG237" s="125">
        <f t="shared" si="706"/>
        <v>0</v>
      </c>
      <c r="BH237" s="125">
        <f t="shared" si="706"/>
        <v>0</v>
      </c>
      <c r="BI237" s="125">
        <f t="shared" si="706"/>
        <v>0</v>
      </c>
      <c r="BJ237" s="125">
        <f t="shared" si="706"/>
        <v>0</v>
      </c>
      <c r="BK237" s="125">
        <f t="shared" si="706"/>
        <v>0</v>
      </c>
      <c r="BL237" s="125">
        <f t="shared" si="706"/>
        <v>0</v>
      </c>
      <c r="BM237" s="125">
        <f t="shared" si="706"/>
        <v>0</v>
      </c>
      <c r="BN237" s="125">
        <f t="shared" si="706"/>
        <v>0</v>
      </c>
      <c r="BO237" s="125">
        <f t="shared" si="706"/>
        <v>0</v>
      </c>
      <c r="BP237" s="125">
        <f t="shared" si="706"/>
        <v>0</v>
      </c>
      <c r="BQ237" s="125">
        <f t="shared" si="706"/>
        <v>0</v>
      </c>
      <c r="BR237" s="125">
        <f t="shared" si="706"/>
        <v>0</v>
      </c>
      <c r="BS237" s="125">
        <f t="shared" ref="BS237:ED237" si="707">BS27*BS177</f>
        <v>0</v>
      </c>
      <c r="BT237" s="125">
        <f t="shared" si="707"/>
        <v>0</v>
      </c>
      <c r="BU237" s="125">
        <f t="shared" si="707"/>
        <v>0</v>
      </c>
      <c r="BV237" s="125">
        <f t="shared" si="707"/>
        <v>0</v>
      </c>
      <c r="BW237" s="125">
        <f t="shared" si="707"/>
        <v>0</v>
      </c>
      <c r="BX237" s="125">
        <f t="shared" si="707"/>
        <v>0</v>
      </c>
      <c r="BY237" s="125">
        <f t="shared" si="707"/>
        <v>0</v>
      </c>
      <c r="BZ237" s="125">
        <f t="shared" si="707"/>
        <v>0</v>
      </c>
      <c r="CA237" s="125">
        <f t="shared" si="707"/>
        <v>0</v>
      </c>
      <c r="CB237" s="125">
        <f t="shared" si="707"/>
        <v>0</v>
      </c>
      <c r="CC237" s="125">
        <f t="shared" si="707"/>
        <v>0</v>
      </c>
      <c r="CD237" s="125">
        <f t="shared" si="707"/>
        <v>0</v>
      </c>
      <c r="CE237" s="125">
        <f t="shared" si="707"/>
        <v>0</v>
      </c>
      <c r="CF237" s="125">
        <f t="shared" si="707"/>
        <v>0</v>
      </c>
      <c r="CG237" s="125">
        <f t="shared" si="707"/>
        <v>0</v>
      </c>
      <c r="CH237" s="125">
        <f t="shared" si="707"/>
        <v>0</v>
      </c>
      <c r="CI237" s="125">
        <f t="shared" si="707"/>
        <v>0</v>
      </c>
      <c r="CJ237" s="125">
        <f t="shared" si="707"/>
        <v>0</v>
      </c>
      <c r="CK237" s="125">
        <f t="shared" si="707"/>
        <v>0</v>
      </c>
      <c r="CL237" s="125">
        <f t="shared" si="707"/>
        <v>0</v>
      </c>
      <c r="CM237" s="125">
        <f t="shared" si="707"/>
        <v>0</v>
      </c>
      <c r="CN237" s="125">
        <f t="shared" si="707"/>
        <v>0</v>
      </c>
      <c r="CO237" s="125">
        <f t="shared" si="707"/>
        <v>0</v>
      </c>
      <c r="CP237" s="125">
        <f t="shared" si="707"/>
        <v>0</v>
      </c>
      <c r="CQ237" s="125">
        <f t="shared" si="707"/>
        <v>0</v>
      </c>
      <c r="CR237" s="125">
        <f t="shared" si="707"/>
        <v>0</v>
      </c>
      <c r="CS237" s="125">
        <f t="shared" si="707"/>
        <v>0</v>
      </c>
      <c r="CT237" s="125">
        <f t="shared" si="707"/>
        <v>0</v>
      </c>
      <c r="CU237" s="125">
        <f t="shared" si="707"/>
        <v>0</v>
      </c>
      <c r="CV237" s="125">
        <f t="shared" si="707"/>
        <v>0</v>
      </c>
      <c r="CW237" s="125">
        <f t="shared" si="707"/>
        <v>0</v>
      </c>
      <c r="CX237" s="125">
        <f t="shared" si="707"/>
        <v>0</v>
      </c>
      <c r="CY237" s="125">
        <f t="shared" si="707"/>
        <v>0</v>
      </c>
      <c r="CZ237" s="125">
        <f t="shared" si="707"/>
        <v>0</v>
      </c>
      <c r="DA237" s="125">
        <f t="shared" si="707"/>
        <v>0</v>
      </c>
      <c r="DB237" s="125">
        <f t="shared" si="707"/>
        <v>0</v>
      </c>
      <c r="DC237" s="125">
        <f t="shared" si="707"/>
        <v>0</v>
      </c>
      <c r="DD237" s="125">
        <f t="shared" si="707"/>
        <v>0</v>
      </c>
      <c r="DE237" s="125">
        <f t="shared" si="707"/>
        <v>0</v>
      </c>
      <c r="DF237" s="125">
        <f t="shared" si="707"/>
        <v>0</v>
      </c>
      <c r="DG237" s="125">
        <f t="shared" si="707"/>
        <v>0</v>
      </c>
      <c r="DH237" s="125">
        <f t="shared" si="707"/>
        <v>0</v>
      </c>
      <c r="DI237" s="125">
        <f t="shared" si="707"/>
        <v>0</v>
      </c>
      <c r="DJ237" s="125">
        <f t="shared" si="707"/>
        <v>0</v>
      </c>
      <c r="DK237" s="125">
        <f t="shared" si="707"/>
        <v>0</v>
      </c>
      <c r="DL237" s="125">
        <f t="shared" si="707"/>
        <v>0</v>
      </c>
      <c r="DM237" s="125">
        <f t="shared" si="707"/>
        <v>0</v>
      </c>
      <c r="DN237" s="125">
        <f t="shared" si="707"/>
        <v>0</v>
      </c>
      <c r="DO237" s="125">
        <f t="shared" si="707"/>
        <v>0</v>
      </c>
      <c r="DP237" s="125">
        <f t="shared" si="707"/>
        <v>0</v>
      </c>
      <c r="DQ237" s="125">
        <f t="shared" si="707"/>
        <v>0</v>
      </c>
      <c r="DR237" s="125">
        <f t="shared" si="707"/>
        <v>0</v>
      </c>
      <c r="DS237" s="125">
        <f t="shared" si="707"/>
        <v>0</v>
      </c>
      <c r="DT237" s="125">
        <f t="shared" si="707"/>
        <v>0</v>
      </c>
      <c r="DU237" s="125">
        <f t="shared" si="707"/>
        <v>0</v>
      </c>
      <c r="DV237" s="125">
        <f t="shared" si="707"/>
        <v>0</v>
      </c>
      <c r="DW237" s="125">
        <f t="shared" si="707"/>
        <v>0</v>
      </c>
      <c r="DX237" s="125">
        <f t="shared" si="707"/>
        <v>0</v>
      </c>
      <c r="DY237" s="125">
        <f t="shared" si="707"/>
        <v>0</v>
      </c>
      <c r="DZ237" s="125">
        <f t="shared" si="707"/>
        <v>0</v>
      </c>
      <c r="EA237" s="125">
        <f t="shared" si="707"/>
        <v>0</v>
      </c>
      <c r="EB237" s="125">
        <f t="shared" si="707"/>
        <v>0</v>
      </c>
      <c r="EC237" s="125">
        <f t="shared" si="707"/>
        <v>0</v>
      </c>
      <c r="ED237" s="125">
        <f t="shared" si="707"/>
        <v>0</v>
      </c>
      <c r="EE237" s="125">
        <f t="shared" ref="EE237:GE237" si="708">EE27*EE177</f>
        <v>0</v>
      </c>
      <c r="EF237" s="125">
        <f t="shared" si="708"/>
        <v>0</v>
      </c>
      <c r="EG237" s="125">
        <f t="shared" si="708"/>
        <v>0</v>
      </c>
      <c r="EH237" s="125">
        <f t="shared" si="708"/>
        <v>0</v>
      </c>
      <c r="EI237" s="125">
        <f t="shared" si="708"/>
        <v>0</v>
      </c>
      <c r="EJ237" s="125">
        <f t="shared" si="708"/>
        <v>0</v>
      </c>
      <c r="EK237" s="125">
        <f t="shared" si="708"/>
        <v>0</v>
      </c>
      <c r="EL237" s="125">
        <f t="shared" si="708"/>
        <v>0</v>
      </c>
      <c r="EM237" s="125">
        <f t="shared" si="708"/>
        <v>0</v>
      </c>
      <c r="EN237" s="125">
        <f t="shared" si="708"/>
        <v>0</v>
      </c>
      <c r="EO237" s="125">
        <f t="shared" si="708"/>
        <v>0</v>
      </c>
      <c r="EP237" s="125">
        <f t="shared" si="708"/>
        <v>0</v>
      </c>
      <c r="EQ237" s="125">
        <f t="shared" si="708"/>
        <v>0</v>
      </c>
      <c r="ER237" s="125">
        <f t="shared" si="708"/>
        <v>0</v>
      </c>
      <c r="ES237" s="125">
        <f t="shared" si="708"/>
        <v>0</v>
      </c>
      <c r="ET237" s="125">
        <f t="shared" si="708"/>
        <v>0</v>
      </c>
      <c r="EU237" s="125">
        <f t="shared" si="708"/>
        <v>0</v>
      </c>
      <c r="EV237" s="125">
        <f t="shared" si="708"/>
        <v>0</v>
      </c>
      <c r="EW237" s="125">
        <f t="shared" si="708"/>
        <v>0</v>
      </c>
      <c r="EX237" s="125">
        <f t="shared" si="708"/>
        <v>0</v>
      </c>
      <c r="EY237" s="125">
        <f t="shared" si="708"/>
        <v>0</v>
      </c>
      <c r="EZ237" s="125">
        <f t="shared" si="708"/>
        <v>0</v>
      </c>
      <c r="FA237" s="125">
        <f t="shared" si="708"/>
        <v>0</v>
      </c>
      <c r="FB237" s="125">
        <f t="shared" si="708"/>
        <v>0</v>
      </c>
      <c r="FC237" s="125">
        <f t="shared" si="708"/>
        <v>0</v>
      </c>
      <c r="FD237" s="125">
        <f t="shared" si="708"/>
        <v>0</v>
      </c>
      <c r="FE237" s="125">
        <f t="shared" si="708"/>
        <v>0</v>
      </c>
      <c r="FF237" s="125">
        <f t="shared" si="708"/>
        <v>0</v>
      </c>
      <c r="FG237" s="125">
        <f t="shared" si="708"/>
        <v>0</v>
      </c>
      <c r="FH237" s="125">
        <f t="shared" si="708"/>
        <v>0</v>
      </c>
      <c r="FI237" s="125">
        <f t="shared" si="708"/>
        <v>0</v>
      </c>
      <c r="FJ237" s="125">
        <f t="shared" si="708"/>
        <v>0</v>
      </c>
      <c r="FK237" s="125">
        <f t="shared" si="708"/>
        <v>0</v>
      </c>
      <c r="FL237" s="125">
        <f t="shared" si="708"/>
        <v>0</v>
      </c>
      <c r="FM237" s="125">
        <f t="shared" si="708"/>
        <v>0</v>
      </c>
      <c r="FN237" s="125">
        <f t="shared" si="708"/>
        <v>0</v>
      </c>
      <c r="FO237" s="125">
        <f t="shared" si="708"/>
        <v>0</v>
      </c>
      <c r="FP237" s="125">
        <f t="shared" si="708"/>
        <v>0</v>
      </c>
      <c r="FQ237" s="125">
        <f t="shared" si="708"/>
        <v>0</v>
      </c>
      <c r="FR237" s="125">
        <f t="shared" si="708"/>
        <v>0</v>
      </c>
      <c r="FS237" s="125">
        <f t="shared" si="708"/>
        <v>0</v>
      </c>
      <c r="FT237" s="125">
        <f t="shared" si="708"/>
        <v>0</v>
      </c>
      <c r="FU237" s="125">
        <f t="shared" si="708"/>
        <v>0</v>
      </c>
      <c r="FV237" s="125">
        <f t="shared" si="708"/>
        <v>0</v>
      </c>
      <c r="FW237" s="125">
        <f t="shared" si="708"/>
        <v>0</v>
      </c>
      <c r="FX237" s="125">
        <f t="shared" si="708"/>
        <v>0</v>
      </c>
      <c r="FY237" s="125">
        <f t="shared" si="708"/>
        <v>0</v>
      </c>
      <c r="FZ237" s="125">
        <f t="shared" si="708"/>
        <v>0</v>
      </c>
      <c r="GA237" s="125">
        <f t="shared" si="708"/>
        <v>0</v>
      </c>
      <c r="GB237" s="125">
        <f t="shared" si="708"/>
        <v>0</v>
      </c>
      <c r="GC237" s="125">
        <f t="shared" si="708"/>
        <v>0</v>
      </c>
      <c r="GD237" s="125">
        <f t="shared" si="708"/>
        <v>0</v>
      </c>
      <c r="GE237" s="125">
        <f t="shared" si="708"/>
        <v>0</v>
      </c>
    </row>
    <row r="238" spans="1:187" s="93" customFormat="1" ht="21" customHeight="1" outlineLevel="1">
      <c r="A238" s="43" t="str">
        <f>目录及说明!$C$3</f>
        <v>XX地区</v>
      </c>
      <c r="B238" s="43" t="str">
        <f>目录及说明!$C$4</f>
        <v>XX项目</v>
      </c>
      <c r="C238" s="94" t="str">
        <f t="shared" si="704"/>
        <v>类别2</v>
      </c>
      <c r="D238" s="853"/>
      <c r="E238" s="125">
        <f t="shared" si="705"/>
        <v>0</v>
      </c>
      <c r="F238" s="125">
        <f t="shared" si="705"/>
        <v>0</v>
      </c>
      <c r="G238" s="125">
        <f t="shared" ref="G238:BR238" si="709">G28*G178</f>
        <v>0</v>
      </c>
      <c r="H238" s="125">
        <f t="shared" si="709"/>
        <v>0</v>
      </c>
      <c r="I238" s="125">
        <f t="shared" si="709"/>
        <v>0</v>
      </c>
      <c r="J238" s="125">
        <f t="shared" si="709"/>
        <v>0</v>
      </c>
      <c r="K238" s="125">
        <f t="shared" si="709"/>
        <v>0</v>
      </c>
      <c r="L238" s="125">
        <f t="shared" si="709"/>
        <v>0</v>
      </c>
      <c r="M238" s="125">
        <f t="shared" si="709"/>
        <v>0</v>
      </c>
      <c r="N238" s="125">
        <f t="shared" si="709"/>
        <v>0</v>
      </c>
      <c r="O238" s="125">
        <f t="shared" si="709"/>
        <v>0</v>
      </c>
      <c r="P238" s="125">
        <f t="shared" si="709"/>
        <v>0</v>
      </c>
      <c r="Q238" s="125">
        <f t="shared" si="709"/>
        <v>0</v>
      </c>
      <c r="R238" s="125">
        <f t="shared" si="709"/>
        <v>0</v>
      </c>
      <c r="S238" s="125">
        <f t="shared" si="709"/>
        <v>0</v>
      </c>
      <c r="T238" s="125">
        <f t="shared" si="709"/>
        <v>0</v>
      </c>
      <c r="U238" s="125">
        <f t="shared" si="709"/>
        <v>0</v>
      </c>
      <c r="V238" s="125">
        <f t="shared" si="709"/>
        <v>0</v>
      </c>
      <c r="W238" s="125">
        <f t="shared" si="709"/>
        <v>0</v>
      </c>
      <c r="X238" s="125">
        <f t="shared" si="709"/>
        <v>0</v>
      </c>
      <c r="Y238" s="125">
        <f t="shared" si="709"/>
        <v>0</v>
      </c>
      <c r="Z238" s="125">
        <f t="shared" si="709"/>
        <v>0</v>
      </c>
      <c r="AA238" s="125">
        <f t="shared" si="709"/>
        <v>0</v>
      </c>
      <c r="AB238" s="125">
        <f t="shared" si="709"/>
        <v>0</v>
      </c>
      <c r="AC238" s="125">
        <f t="shared" si="709"/>
        <v>0</v>
      </c>
      <c r="AD238" s="125">
        <f t="shared" si="709"/>
        <v>0</v>
      </c>
      <c r="AE238" s="125">
        <f t="shared" si="709"/>
        <v>0</v>
      </c>
      <c r="AF238" s="125">
        <f t="shared" si="709"/>
        <v>0</v>
      </c>
      <c r="AG238" s="125">
        <f t="shared" si="709"/>
        <v>0</v>
      </c>
      <c r="AH238" s="125">
        <f t="shared" si="709"/>
        <v>0</v>
      </c>
      <c r="AI238" s="125">
        <f t="shared" si="709"/>
        <v>0</v>
      </c>
      <c r="AJ238" s="125">
        <f t="shared" si="709"/>
        <v>0</v>
      </c>
      <c r="AK238" s="125">
        <f t="shared" si="709"/>
        <v>0</v>
      </c>
      <c r="AL238" s="125">
        <f t="shared" si="709"/>
        <v>0</v>
      </c>
      <c r="AM238" s="125">
        <f t="shared" si="709"/>
        <v>0</v>
      </c>
      <c r="AN238" s="125">
        <f t="shared" si="709"/>
        <v>0</v>
      </c>
      <c r="AO238" s="125">
        <f t="shared" si="709"/>
        <v>0</v>
      </c>
      <c r="AP238" s="125">
        <f t="shared" si="709"/>
        <v>0</v>
      </c>
      <c r="AQ238" s="125">
        <f t="shared" si="709"/>
        <v>0</v>
      </c>
      <c r="AR238" s="125">
        <f t="shared" si="709"/>
        <v>0</v>
      </c>
      <c r="AS238" s="125">
        <f t="shared" si="709"/>
        <v>0</v>
      </c>
      <c r="AT238" s="125">
        <f t="shared" si="709"/>
        <v>0</v>
      </c>
      <c r="AU238" s="125">
        <f t="shared" si="709"/>
        <v>0</v>
      </c>
      <c r="AV238" s="125">
        <f t="shared" si="709"/>
        <v>0</v>
      </c>
      <c r="AW238" s="125">
        <f t="shared" si="709"/>
        <v>0</v>
      </c>
      <c r="AX238" s="125">
        <f t="shared" si="709"/>
        <v>0</v>
      </c>
      <c r="AY238" s="125">
        <f t="shared" si="709"/>
        <v>0</v>
      </c>
      <c r="AZ238" s="125">
        <f t="shared" si="709"/>
        <v>0</v>
      </c>
      <c r="BA238" s="125">
        <f t="shared" si="709"/>
        <v>0</v>
      </c>
      <c r="BB238" s="125">
        <f t="shared" si="709"/>
        <v>0</v>
      </c>
      <c r="BC238" s="125">
        <f t="shared" si="709"/>
        <v>0</v>
      </c>
      <c r="BD238" s="125">
        <f t="shared" si="709"/>
        <v>0</v>
      </c>
      <c r="BE238" s="125">
        <f t="shared" si="709"/>
        <v>0</v>
      </c>
      <c r="BF238" s="125">
        <f t="shared" si="709"/>
        <v>0</v>
      </c>
      <c r="BG238" s="125">
        <f t="shared" si="709"/>
        <v>0</v>
      </c>
      <c r="BH238" s="125">
        <f t="shared" si="709"/>
        <v>0</v>
      </c>
      <c r="BI238" s="125">
        <f t="shared" si="709"/>
        <v>0</v>
      </c>
      <c r="BJ238" s="125">
        <f t="shared" si="709"/>
        <v>0</v>
      </c>
      <c r="BK238" s="125">
        <f t="shared" si="709"/>
        <v>0</v>
      </c>
      <c r="BL238" s="125">
        <f t="shared" si="709"/>
        <v>0</v>
      </c>
      <c r="BM238" s="125">
        <f t="shared" si="709"/>
        <v>0</v>
      </c>
      <c r="BN238" s="125">
        <f t="shared" si="709"/>
        <v>0</v>
      </c>
      <c r="BO238" s="125">
        <f t="shared" si="709"/>
        <v>0</v>
      </c>
      <c r="BP238" s="125">
        <f t="shared" si="709"/>
        <v>0</v>
      </c>
      <c r="BQ238" s="125">
        <f t="shared" si="709"/>
        <v>0</v>
      </c>
      <c r="BR238" s="125">
        <f t="shared" si="709"/>
        <v>0</v>
      </c>
      <c r="BS238" s="125">
        <f t="shared" ref="BS238:ED238" si="710">BS28*BS178</f>
        <v>0</v>
      </c>
      <c r="BT238" s="125">
        <f t="shared" si="710"/>
        <v>0</v>
      </c>
      <c r="BU238" s="125">
        <f t="shared" si="710"/>
        <v>0</v>
      </c>
      <c r="BV238" s="125">
        <f t="shared" si="710"/>
        <v>0</v>
      </c>
      <c r="BW238" s="125">
        <f t="shared" si="710"/>
        <v>0</v>
      </c>
      <c r="BX238" s="125">
        <f t="shared" si="710"/>
        <v>0</v>
      </c>
      <c r="BY238" s="125">
        <f t="shared" si="710"/>
        <v>0</v>
      </c>
      <c r="BZ238" s="125">
        <f t="shared" si="710"/>
        <v>0</v>
      </c>
      <c r="CA238" s="125">
        <f t="shared" si="710"/>
        <v>0</v>
      </c>
      <c r="CB238" s="125">
        <f t="shared" si="710"/>
        <v>0</v>
      </c>
      <c r="CC238" s="125">
        <f t="shared" si="710"/>
        <v>0</v>
      </c>
      <c r="CD238" s="125">
        <f t="shared" si="710"/>
        <v>0</v>
      </c>
      <c r="CE238" s="125">
        <f t="shared" si="710"/>
        <v>0</v>
      </c>
      <c r="CF238" s="125">
        <f t="shared" si="710"/>
        <v>0</v>
      </c>
      <c r="CG238" s="125">
        <f t="shared" si="710"/>
        <v>0</v>
      </c>
      <c r="CH238" s="125">
        <f t="shared" si="710"/>
        <v>0</v>
      </c>
      <c r="CI238" s="125">
        <f t="shared" si="710"/>
        <v>0</v>
      </c>
      <c r="CJ238" s="125">
        <f t="shared" si="710"/>
        <v>0</v>
      </c>
      <c r="CK238" s="125">
        <f t="shared" si="710"/>
        <v>0</v>
      </c>
      <c r="CL238" s="125">
        <f t="shared" si="710"/>
        <v>0</v>
      </c>
      <c r="CM238" s="125">
        <f t="shared" si="710"/>
        <v>0</v>
      </c>
      <c r="CN238" s="125">
        <f t="shared" si="710"/>
        <v>0</v>
      </c>
      <c r="CO238" s="125">
        <f t="shared" si="710"/>
        <v>0</v>
      </c>
      <c r="CP238" s="125">
        <f t="shared" si="710"/>
        <v>0</v>
      </c>
      <c r="CQ238" s="125">
        <f t="shared" si="710"/>
        <v>0</v>
      </c>
      <c r="CR238" s="125">
        <f t="shared" si="710"/>
        <v>0</v>
      </c>
      <c r="CS238" s="125">
        <f t="shared" si="710"/>
        <v>0</v>
      </c>
      <c r="CT238" s="125">
        <f t="shared" si="710"/>
        <v>0</v>
      </c>
      <c r="CU238" s="125">
        <f t="shared" si="710"/>
        <v>0</v>
      </c>
      <c r="CV238" s="125">
        <f t="shared" si="710"/>
        <v>0</v>
      </c>
      <c r="CW238" s="125">
        <f t="shared" si="710"/>
        <v>0</v>
      </c>
      <c r="CX238" s="125">
        <f t="shared" si="710"/>
        <v>0</v>
      </c>
      <c r="CY238" s="125">
        <f t="shared" si="710"/>
        <v>0</v>
      </c>
      <c r="CZ238" s="125">
        <f t="shared" si="710"/>
        <v>0</v>
      </c>
      <c r="DA238" s="125">
        <f t="shared" si="710"/>
        <v>0</v>
      </c>
      <c r="DB238" s="125">
        <f t="shared" si="710"/>
        <v>0</v>
      </c>
      <c r="DC238" s="125">
        <f t="shared" si="710"/>
        <v>0</v>
      </c>
      <c r="DD238" s="125">
        <f t="shared" si="710"/>
        <v>0</v>
      </c>
      <c r="DE238" s="125">
        <f t="shared" si="710"/>
        <v>0</v>
      </c>
      <c r="DF238" s="125">
        <f t="shared" si="710"/>
        <v>0</v>
      </c>
      <c r="DG238" s="125">
        <f t="shared" si="710"/>
        <v>0</v>
      </c>
      <c r="DH238" s="125">
        <f t="shared" si="710"/>
        <v>0</v>
      </c>
      <c r="DI238" s="125">
        <f t="shared" si="710"/>
        <v>0</v>
      </c>
      <c r="DJ238" s="125">
        <f t="shared" si="710"/>
        <v>0</v>
      </c>
      <c r="DK238" s="125">
        <f t="shared" si="710"/>
        <v>0</v>
      </c>
      <c r="DL238" s="125">
        <f t="shared" si="710"/>
        <v>0</v>
      </c>
      <c r="DM238" s="125">
        <f t="shared" si="710"/>
        <v>0</v>
      </c>
      <c r="DN238" s="125">
        <f t="shared" si="710"/>
        <v>0</v>
      </c>
      <c r="DO238" s="125">
        <f t="shared" si="710"/>
        <v>0</v>
      </c>
      <c r="DP238" s="125">
        <f t="shared" si="710"/>
        <v>0</v>
      </c>
      <c r="DQ238" s="125">
        <f t="shared" si="710"/>
        <v>0</v>
      </c>
      <c r="DR238" s="125">
        <f t="shared" si="710"/>
        <v>0</v>
      </c>
      <c r="DS238" s="125">
        <f t="shared" si="710"/>
        <v>0</v>
      </c>
      <c r="DT238" s="125">
        <f t="shared" si="710"/>
        <v>0</v>
      </c>
      <c r="DU238" s="125">
        <f t="shared" si="710"/>
        <v>0</v>
      </c>
      <c r="DV238" s="125">
        <f t="shared" si="710"/>
        <v>0</v>
      </c>
      <c r="DW238" s="125">
        <f t="shared" si="710"/>
        <v>0</v>
      </c>
      <c r="DX238" s="125">
        <f t="shared" si="710"/>
        <v>0</v>
      </c>
      <c r="DY238" s="125">
        <f t="shared" si="710"/>
        <v>0</v>
      </c>
      <c r="DZ238" s="125">
        <f t="shared" si="710"/>
        <v>0</v>
      </c>
      <c r="EA238" s="125">
        <f t="shared" si="710"/>
        <v>0</v>
      </c>
      <c r="EB238" s="125">
        <f t="shared" si="710"/>
        <v>0</v>
      </c>
      <c r="EC238" s="125">
        <f t="shared" si="710"/>
        <v>0</v>
      </c>
      <c r="ED238" s="125">
        <f t="shared" si="710"/>
        <v>0</v>
      </c>
      <c r="EE238" s="125">
        <f t="shared" ref="EE238:GE238" si="711">EE28*EE178</f>
        <v>0</v>
      </c>
      <c r="EF238" s="125">
        <f t="shared" si="711"/>
        <v>0</v>
      </c>
      <c r="EG238" s="125">
        <f t="shared" si="711"/>
        <v>0</v>
      </c>
      <c r="EH238" s="125">
        <f t="shared" si="711"/>
        <v>0</v>
      </c>
      <c r="EI238" s="125">
        <f t="shared" si="711"/>
        <v>0</v>
      </c>
      <c r="EJ238" s="125">
        <f t="shared" si="711"/>
        <v>0</v>
      </c>
      <c r="EK238" s="125">
        <f t="shared" si="711"/>
        <v>0</v>
      </c>
      <c r="EL238" s="125">
        <f t="shared" si="711"/>
        <v>0</v>
      </c>
      <c r="EM238" s="125">
        <f t="shared" si="711"/>
        <v>0</v>
      </c>
      <c r="EN238" s="125">
        <f t="shared" si="711"/>
        <v>0</v>
      </c>
      <c r="EO238" s="125">
        <f t="shared" si="711"/>
        <v>0</v>
      </c>
      <c r="EP238" s="125">
        <f t="shared" si="711"/>
        <v>0</v>
      </c>
      <c r="EQ238" s="125">
        <f t="shared" si="711"/>
        <v>0</v>
      </c>
      <c r="ER238" s="125">
        <f t="shared" si="711"/>
        <v>0</v>
      </c>
      <c r="ES238" s="125">
        <f t="shared" si="711"/>
        <v>0</v>
      </c>
      <c r="ET238" s="125">
        <f t="shared" si="711"/>
        <v>0</v>
      </c>
      <c r="EU238" s="125">
        <f t="shared" si="711"/>
        <v>0</v>
      </c>
      <c r="EV238" s="125">
        <f t="shared" si="711"/>
        <v>0</v>
      </c>
      <c r="EW238" s="125">
        <f t="shared" si="711"/>
        <v>0</v>
      </c>
      <c r="EX238" s="125">
        <f t="shared" si="711"/>
        <v>0</v>
      </c>
      <c r="EY238" s="125">
        <f t="shared" si="711"/>
        <v>0</v>
      </c>
      <c r="EZ238" s="125">
        <f t="shared" si="711"/>
        <v>0</v>
      </c>
      <c r="FA238" s="125">
        <f t="shared" si="711"/>
        <v>0</v>
      </c>
      <c r="FB238" s="125">
        <f t="shared" si="711"/>
        <v>0</v>
      </c>
      <c r="FC238" s="125">
        <f t="shared" si="711"/>
        <v>0</v>
      </c>
      <c r="FD238" s="125">
        <f t="shared" si="711"/>
        <v>0</v>
      </c>
      <c r="FE238" s="125">
        <f t="shared" si="711"/>
        <v>0</v>
      </c>
      <c r="FF238" s="125">
        <f t="shared" si="711"/>
        <v>0</v>
      </c>
      <c r="FG238" s="125">
        <f t="shared" si="711"/>
        <v>0</v>
      </c>
      <c r="FH238" s="125">
        <f t="shared" si="711"/>
        <v>0</v>
      </c>
      <c r="FI238" s="125">
        <f t="shared" si="711"/>
        <v>0</v>
      </c>
      <c r="FJ238" s="125">
        <f t="shared" si="711"/>
        <v>0</v>
      </c>
      <c r="FK238" s="125">
        <f t="shared" si="711"/>
        <v>0</v>
      </c>
      <c r="FL238" s="125">
        <f t="shared" si="711"/>
        <v>0</v>
      </c>
      <c r="FM238" s="125">
        <f t="shared" si="711"/>
        <v>0</v>
      </c>
      <c r="FN238" s="125">
        <f t="shared" si="711"/>
        <v>0</v>
      </c>
      <c r="FO238" s="125">
        <f t="shared" si="711"/>
        <v>0</v>
      </c>
      <c r="FP238" s="125">
        <f t="shared" si="711"/>
        <v>0</v>
      </c>
      <c r="FQ238" s="125">
        <f t="shared" si="711"/>
        <v>0</v>
      </c>
      <c r="FR238" s="125">
        <f t="shared" si="711"/>
        <v>0</v>
      </c>
      <c r="FS238" s="125">
        <f t="shared" si="711"/>
        <v>0</v>
      </c>
      <c r="FT238" s="125">
        <f t="shared" si="711"/>
        <v>0</v>
      </c>
      <c r="FU238" s="125">
        <f t="shared" si="711"/>
        <v>0</v>
      </c>
      <c r="FV238" s="125">
        <f t="shared" si="711"/>
        <v>0</v>
      </c>
      <c r="FW238" s="125">
        <f t="shared" si="711"/>
        <v>0</v>
      </c>
      <c r="FX238" s="125">
        <f t="shared" si="711"/>
        <v>0</v>
      </c>
      <c r="FY238" s="125">
        <f t="shared" si="711"/>
        <v>0</v>
      </c>
      <c r="FZ238" s="125">
        <f t="shared" si="711"/>
        <v>0</v>
      </c>
      <c r="GA238" s="125">
        <f t="shared" si="711"/>
        <v>0</v>
      </c>
      <c r="GB238" s="125">
        <f t="shared" si="711"/>
        <v>0</v>
      </c>
      <c r="GC238" s="125">
        <f t="shared" si="711"/>
        <v>0</v>
      </c>
      <c r="GD238" s="125">
        <f t="shared" si="711"/>
        <v>0</v>
      </c>
      <c r="GE238" s="125">
        <f t="shared" si="711"/>
        <v>0</v>
      </c>
    </row>
    <row r="239" spans="1:187" s="93" customFormat="1" ht="21" customHeight="1" outlineLevel="1">
      <c r="A239" s="43" t="str">
        <f>目录及说明!$C$3</f>
        <v>XX地区</v>
      </c>
      <c r="B239" s="43" t="str">
        <f>目录及说明!$C$4</f>
        <v>XX项目</v>
      </c>
      <c r="C239" s="95" t="str">
        <f t="shared" si="704"/>
        <v>类别3</v>
      </c>
      <c r="D239" s="853"/>
      <c r="E239" s="125">
        <f t="shared" si="705"/>
        <v>0</v>
      </c>
      <c r="F239" s="125">
        <f t="shared" si="705"/>
        <v>0</v>
      </c>
      <c r="G239" s="125">
        <f t="shared" ref="G239:BR239" si="712">G29*G179</f>
        <v>0</v>
      </c>
      <c r="H239" s="125">
        <f t="shared" si="712"/>
        <v>0</v>
      </c>
      <c r="I239" s="125">
        <f t="shared" si="712"/>
        <v>0</v>
      </c>
      <c r="J239" s="125">
        <f t="shared" si="712"/>
        <v>0</v>
      </c>
      <c r="K239" s="125">
        <f t="shared" si="712"/>
        <v>0</v>
      </c>
      <c r="L239" s="125">
        <f t="shared" si="712"/>
        <v>0</v>
      </c>
      <c r="M239" s="125">
        <f t="shared" si="712"/>
        <v>0</v>
      </c>
      <c r="N239" s="125">
        <f t="shared" si="712"/>
        <v>0</v>
      </c>
      <c r="O239" s="125">
        <f t="shared" si="712"/>
        <v>0</v>
      </c>
      <c r="P239" s="125">
        <f t="shared" si="712"/>
        <v>0</v>
      </c>
      <c r="Q239" s="125">
        <f t="shared" si="712"/>
        <v>0</v>
      </c>
      <c r="R239" s="125">
        <f t="shared" si="712"/>
        <v>0</v>
      </c>
      <c r="S239" s="125">
        <f t="shared" si="712"/>
        <v>0</v>
      </c>
      <c r="T239" s="125">
        <f t="shared" si="712"/>
        <v>0</v>
      </c>
      <c r="U239" s="125">
        <f t="shared" si="712"/>
        <v>0</v>
      </c>
      <c r="V239" s="125">
        <f t="shared" si="712"/>
        <v>0</v>
      </c>
      <c r="W239" s="125">
        <f t="shared" si="712"/>
        <v>0</v>
      </c>
      <c r="X239" s="125">
        <f t="shared" si="712"/>
        <v>0</v>
      </c>
      <c r="Y239" s="125">
        <f t="shared" si="712"/>
        <v>0</v>
      </c>
      <c r="Z239" s="125">
        <f t="shared" si="712"/>
        <v>0</v>
      </c>
      <c r="AA239" s="125">
        <f t="shared" si="712"/>
        <v>0</v>
      </c>
      <c r="AB239" s="125">
        <f t="shared" si="712"/>
        <v>0</v>
      </c>
      <c r="AC239" s="125">
        <f t="shared" si="712"/>
        <v>0</v>
      </c>
      <c r="AD239" s="125">
        <f t="shared" si="712"/>
        <v>0</v>
      </c>
      <c r="AE239" s="125">
        <f t="shared" si="712"/>
        <v>0</v>
      </c>
      <c r="AF239" s="125">
        <f t="shared" si="712"/>
        <v>0</v>
      </c>
      <c r="AG239" s="125">
        <f t="shared" si="712"/>
        <v>0</v>
      </c>
      <c r="AH239" s="125">
        <f t="shared" si="712"/>
        <v>0</v>
      </c>
      <c r="AI239" s="125">
        <f t="shared" si="712"/>
        <v>0</v>
      </c>
      <c r="AJ239" s="125">
        <f t="shared" si="712"/>
        <v>0</v>
      </c>
      <c r="AK239" s="125">
        <f t="shared" si="712"/>
        <v>0</v>
      </c>
      <c r="AL239" s="125">
        <f t="shared" si="712"/>
        <v>0</v>
      </c>
      <c r="AM239" s="125">
        <f t="shared" si="712"/>
        <v>0</v>
      </c>
      <c r="AN239" s="125">
        <f t="shared" si="712"/>
        <v>0</v>
      </c>
      <c r="AO239" s="125">
        <f t="shared" si="712"/>
        <v>0</v>
      </c>
      <c r="AP239" s="125">
        <f t="shared" si="712"/>
        <v>0</v>
      </c>
      <c r="AQ239" s="125">
        <f t="shared" si="712"/>
        <v>0</v>
      </c>
      <c r="AR239" s="125">
        <f t="shared" si="712"/>
        <v>0</v>
      </c>
      <c r="AS239" s="125">
        <f t="shared" si="712"/>
        <v>0</v>
      </c>
      <c r="AT239" s="125">
        <f t="shared" si="712"/>
        <v>0</v>
      </c>
      <c r="AU239" s="125">
        <f t="shared" si="712"/>
        <v>0</v>
      </c>
      <c r="AV239" s="125">
        <f t="shared" si="712"/>
        <v>0</v>
      </c>
      <c r="AW239" s="125">
        <f t="shared" si="712"/>
        <v>0</v>
      </c>
      <c r="AX239" s="125">
        <f t="shared" si="712"/>
        <v>0</v>
      </c>
      <c r="AY239" s="125">
        <f t="shared" si="712"/>
        <v>0</v>
      </c>
      <c r="AZ239" s="125">
        <f t="shared" si="712"/>
        <v>0</v>
      </c>
      <c r="BA239" s="125">
        <f t="shared" si="712"/>
        <v>0</v>
      </c>
      <c r="BB239" s="125">
        <f t="shared" si="712"/>
        <v>0</v>
      </c>
      <c r="BC239" s="125">
        <f t="shared" si="712"/>
        <v>0</v>
      </c>
      <c r="BD239" s="125">
        <f t="shared" si="712"/>
        <v>0</v>
      </c>
      <c r="BE239" s="125">
        <f t="shared" si="712"/>
        <v>0</v>
      </c>
      <c r="BF239" s="125">
        <f t="shared" si="712"/>
        <v>0</v>
      </c>
      <c r="BG239" s="125">
        <f t="shared" si="712"/>
        <v>0</v>
      </c>
      <c r="BH239" s="125">
        <f t="shared" si="712"/>
        <v>0</v>
      </c>
      <c r="BI239" s="125">
        <f t="shared" si="712"/>
        <v>0</v>
      </c>
      <c r="BJ239" s="125">
        <f t="shared" si="712"/>
        <v>0</v>
      </c>
      <c r="BK239" s="125">
        <f t="shared" si="712"/>
        <v>0</v>
      </c>
      <c r="BL239" s="125">
        <f t="shared" si="712"/>
        <v>0</v>
      </c>
      <c r="BM239" s="125">
        <f t="shared" si="712"/>
        <v>0</v>
      </c>
      <c r="BN239" s="125">
        <f t="shared" si="712"/>
        <v>0</v>
      </c>
      <c r="BO239" s="125">
        <f t="shared" si="712"/>
        <v>0</v>
      </c>
      <c r="BP239" s="125">
        <f t="shared" si="712"/>
        <v>0</v>
      </c>
      <c r="BQ239" s="125">
        <f t="shared" si="712"/>
        <v>0</v>
      </c>
      <c r="BR239" s="125">
        <f t="shared" si="712"/>
        <v>0</v>
      </c>
      <c r="BS239" s="125">
        <f t="shared" ref="BS239:ED239" si="713">BS29*BS179</f>
        <v>0</v>
      </c>
      <c r="BT239" s="125">
        <f t="shared" si="713"/>
        <v>0</v>
      </c>
      <c r="BU239" s="125">
        <f t="shared" si="713"/>
        <v>0</v>
      </c>
      <c r="BV239" s="125">
        <f t="shared" si="713"/>
        <v>0</v>
      </c>
      <c r="BW239" s="125">
        <f t="shared" si="713"/>
        <v>0</v>
      </c>
      <c r="BX239" s="125">
        <f t="shared" si="713"/>
        <v>0</v>
      </c>
      <c r="BY239" s="125">
        <f t="shared" si="713"/>
        <v>0</v>
      </c>
      <c r="BZ239" s="125">
        <f t="shared" si="713"/>
        <v>0</v>
      </c>
      <c r="CA239" s="125">
        <f t="shared" si="713"/>
        <v>0</v>
      </c>
      <c r="CB239" s="125">
        <f t="shared" si="713"/>
        <v>0</v>
      </c>
      <c r="CC239" s="125">
        <f t="shared" si="713"/>
        <v>0</v>
      </c>
      <c r="CD239" s="125">
        <f t="shared" si="713"/>
        <v>0</v>
      </c>
      <c r="CE239" s="125">
        <f t="shared" si="713"/>
        <v>0</v>
      </c>
      <c r="CF239" s="125">
        <f t="shared" si="713"/>
        <v>0</v>
      </c>
      <c r="CG239" s="125">
        <f t="shared" si="713"/>
        <v>0</v>
      </c>
      <c r="CH239" s="125">
        <f t="shared" si="713"/>
        <v>0</v>
      </c>
      <c r="CI239" s="125">
        <f t="shared" si="713"/>
        <v>0</v>
      </c>
      <c r="CJ239" s="125">
        <f t="shared" si="713"/>
        <v>0</v>
      </c>
      <c r="CK239" s="125">
        <f t="shared" si="713"/>
        <v>0</v>
      </c>
      <c r="CL239" s="125">
        <f t="shared" si="713"/>
        <v>0</v>
      </c>
      <c r="CM239" s="125">
        <f t="shared" si="713"/>
        <v>0</v>
      </c>
      <c r="CN239" s="125">
        <f t="shared" si="713"/>
        <v>0</v>
      </c>
      <c r="CO239" s="125">
        <f t="shared" si="713"/>
        <v>0</v>
      </c>
      <c r="CP239" s="125">
        <f t="shared" si="713"/>
        <v>0</v>
      </c>
      <c r="CQ239" s="125">
        <f t="shared" si="713"/>
        <v>0</v>
      </c>
      <c r="CR239" s="125">
        <f t="shared" si="713"/>
        <v>0</v>
      </c>
      <c r="CS239" s="125">
        <f t="shared" si="713"/>
        <v>0</v>
      </c>
      <c r="CT239" s="125">
        <f t="shared" si="713"/>
        <v>0</v>
      </c>
      <c r="CU239" s="125">
        <f t="shared" si="713"/>
        <v>0</v>
      </c>
      <c r="CV239" s="125">
        <f t="shared" si="713"/>
        <v>0</v>
      </c>
      <c r="CW239" s="125">
        <f t="shared" si="713"/>
        <v>0</v>
      </c>
      <c r="CX239" s="125">
        <f t="shared" si="713"/>
        <v>0</v>
      </c>
      <c r="CY239" s="125">
        <f t="shared" si="713"/>
        <v>0</v>
      </c>
      <c r="CZ239" s="125">
        <f t="shared" si="713"/>
        <v>0</v>
      </c>
      <c r="DA239" s="125">
        <f t="shared" si="713"/>
        <v>0</v>
      </c>
      <c r="DB239" s="125">
        <f t="shared" si="713"/>
        <v>0</v>
      </c>
      <c r="DC239" s="125">
        <f t="shared" si="713"/>
        <v>0</v>
      </c>
      <c r="DD239" s="125">
        <f t="shared" si="713"/>
        <v>0</v>
      </c>
      <c r="DE239" s="125">
        <f t="shared" si="713"/>
        <v>0</v>
      </c>
      <c r="DF239" s="125">
        <f t="shared" si="713"/>
        <v>0</v>
      </c>
      <c r="DG239" s="125">
        <f t="shared" si="713"/>
        <v>0</v>
      </c>
      <c r="DH239" s="125">
        <f t="shared" si="713"/>
        <v>0</v>
      </c>
      <c r="DI239" s="125">
        <f t="shared" si="713"/>
        <v>0</v>
      </c>
      <c r="DJ239" s="125">
        <f t="shared" si="713"/>
        <v>0</v>
      </c>
      <c r="DK239" s="125">
        <f t="shared" si="713"/>
        <v>0</v>
      </c>
      <c r="DL239" s="125">
        <f t="shared" si="713"/>
        <v>0</v>
      </c>
      <c r="DM239" s="125">
        <f t="shared" si="713"/>
        <v>0</v>
      </c>
      <c r="DN239" s="125">
        <f t="shared" si="713"/>
        <v>0</v>
      </c>
      <c r="DO239" s="125">
        <f t="shared" si="713"/>
        <v>0</v>
      </c>
      <c r="DP239" s="125">
        <f t="shared" si="713"/>
        <v>0</v>
      </c>
      <c r="DQ239" s="125">
        <f t="shared" si="713"/>
        <v>0</v>
      </c>
      <c r="DR239" s="125">
        <f t="shared" si="713"/>
        <v>0</v>
      </c>
      <c r="DS239" s="125">
        <f t="shared" si="713"/>
        <v>0</v>
      </c>
      <c r="DT239" s="125">
        <f t="shared" si="713"/>
        <v>0</v>
      </c>
      <c r="DU239" s="125">
        <f t="shared" si="713"/>
        <v>0</v>
      </c>
      <c r="DV239" s="125">
        <f t="shared" si="713"/>
        <v>0</v>
      </c>
      <c r="DW239" s="125">
        <f t="shared" si="713"/>
        <v>0</v>
      </c>
      <c r="DX239" s="125">
        <f t="shared" si="713"/>
        <v>0</v>
      </c>
      <c r="DY239" s="125">
        <f t="shared" si="713"/>
        <v>0</v>
      </c>
      <c r="DZ239" s="125">
        <f t="shared" si="713"/>
        <v>0</v>
      </c>
      <c r="EA239" s="125">
        <f t="shared" si="713"/>
        <v>0</v>
      </c>
      <c r="EB239" s="125">
        <f t="shared" si="713"/>
        <v>0</v>
      </c>
      <c r="EC239" s="125">
        <f t="shared" si="713"/>
        <v>0</v>
      </c>
      <c r="ED239" s="125">
        <f t="shared" si="713"/>
        <v>0</v>
      </c>
      <c r="EE239" s="125">
        <f t="shared" ref="EE239:GE239" si="714">EE29*EE179</f>
        <v>0</v>
      </c>
      <c r="EF239" s="125">
        <f t="shared" si="714"/>
        <v>0</v>
      </c>
      <c r="EG239" s="125">
        <f t="shared" si="714"/>
        <v>0</v>
      </c>
      <c r="EH239" s="125">
        <f t="shared" si="714"/>
        <v>0</v>
      </c>
      <c r="EI239" s="125">
        <f t="shared" si="714"/>
        <v>0</v>
      </c>
      <c r="EJ239" s="125">
        <f t="shared" si="714"/>
        <v>0</v>
      </c>
      <c r="EK239" s="125">
        <f t="shared" si="714"/>
        <v>0</v>
      </c>
      <c r="EL239" s="125">
        <f t="shared" si="714"/>
        <v>0</v>
      </c>
      <c r="EM239" s="125">
        <f t="shared" si="714"/>
        <v>0</v>
      </c>
      <c r="EN239" s="125">
        <f t="shared" si="714"/>
        <v>0</v>
      </c>
      <c r="EO239" s="125">
        <f t="shared" si="714"/>
        <v>0</v>
      </c>
      <c r="EP239" s="125">
        <f t="shared" si="714"/>
        <v>0</v>
      </c>
      <c r="EQ239" s="125">
        <f t="shared" si="714"/>
        <v>0</v>
      </c>
      <c r="ER239" s="125">
        <f t="shared" si="714"/>
        <v>0</v>
      </c>
      <c r="ES239" s="125">
        <f t="shared" si="714"/>
        <v>0</v>
      </c>
      <c r="ET239" s="125">
        <f t="shared" si="714"/>
        <v>0</v>
      </c>
      <c r="EU239" s="125">
        <f t="shared" si="714"/>
        <v>0</v>
      </c>
      <c r="EV239" s="125">
        <f t="shared" si="714"/>
        <v>0</v>
      </c>
      <c r="EW239" s="125">
        <f t="shared" si="714"/>
        <v>0</v>
      </c>
      <c r="EX239" s="125">
        <f t="shared" si="714"/>
        <v>0</v>
      </c>
      <c r="EY239" s="125">
        <f t="shared" si="714"/>
        <v>0</v>
      </c>
      <c r="EZ239" s="125">
        <f t="shared" si="714"/>
        <v>0</v>
      </c>
      <c r="FA239" s="125">
        <f t="shared" si="714"/>
        <v>0</v>
      </c>
      <c r="FB239" s="125">
        <f t="shared" si="714"/>
        <v>0</v>
      </c>
      <c r="FC239" s="125">
        <f t="shared" si="714"/>
        <v>0</v>
      </c>
      <c r="FD239" s="125">
        <f t="shared" si="714"/>
        <v>0</v>
      </c>
      <c r="FE239" s="125">
        <f t="shared" si="714"/>
        <v>0</v>
      </c>
      <c r="FF239" s="125">
        <f t="shared" si="714"/>
        <v>0</v>
      </c>
      <c r="FG239" s="125">
        <f t="shared" si="714"/>
        <v>0</v>
      </c>
      <c r="FH239" s="125">
        <f t="shared" si="714"/>
        <v>0</v>
      </c>
      <c r="FI239" s="125">
        <f t="shared" si="714"/>
        <v>0</v>
      </c>
      <c r="FJ239" s="125">
        <f t="shared" si="714"/>
        <v>0</v>
      </c>
      <c r="FK239" s="125">
        <f t="shared" si="714"/>
        <v>0</v>
      </c>
      <c r="FL239" s="125">
        <f t="shared" si="714"/>
        <v>0</v>
      </c>
      <c r="FM239" s="125">
        <f t="shared" si="714"/>
        <v>0</v>
      </c>
      <c r="FN239" s="125">
        <f t="shared" si="714"/>
        <v>0</v>
      </c>
      <c r="FO239" s="125">
        <f t="shared" si="714"/>
        <v>0</v>
      </c>
      <c r="FP239" s="125">
        <f t="shared" si="714"/>
        <v>0</v>
      </c>
      <c r="FQ239" s="125">
        <f t="shared" si="714"/>
        <v>0</v>
      </c>
      <c r="FR239" s="125">
        <f t="shared" si="714"/>
        <v>0</v>
      </c>
      <c r="FS239" s="125">
        <f t="shared" si="714"/>
        <v>0</v>
      </c>
      <c r="FT239" s="125">
        <f t="shared" si="714"/>
        <v>0</v>
      </c>
      <c r="FU239" s="125">
        <f t="shared" si="714"/>
        <v>0</v>
      </c>
      <c r="FV239" s="125">
        <f t="shared" si="714"/>
        <v>0</v>
      </c>
      <c r="FW239" s="125">
        <f t="shared" si="714"/>
        <v>0</v>
      </c>
      <c r="FX239" s="125">
        <f t="shared" si="714"/>
        <v>0</v>
      </c>
      <c r="FY239" s="125">
        <f t="shared" si="714"/>
        <v>0</v>
      </c>
      <c r="FZ239" s="125">
        <f t="shared" si="714"/>
        <v>0</v>
      </c>
      <c r="GA239" s="125">
        <f t="shared" si="714"/>
        <v>0</v>
      </c>
      <c r="GB239" s="125">
        <f t="shared" si="714"/>
        <v>0</v>
      </c>
      <c r="GC239" s="125">
        <f t="shared" si="714"/>
        <v>0</v>
      </c>
      <c r="GD239" s="125">
        <f t="shared" si="714"/>
        <v>0</v>
      </c>
      <c r="GE239" s="125">
        <f t="shared" si="714"/>
        <v>0</v>
      </c>
    </row>
    <row r="240" spans="1:187" s="93" customFormat="1" ht="21" customHeight="1" outlineLevel="1">
      <c r="A240" s="43" t="str">
        <f>目录及说明!$C$3</f>
        <v>XX地区</v>
      </c>
      <c r="B240" s="43" t="str">
        <f>目录及说明!$C$4</f>
        <v>XX项目</v>
      </c>
      <c r="C240" s="94" t="str">
        <f t="shared" si="704"/>
        <v>类别4</v>
      </c>
      <c r="D240" s="853"/>
      <c r="E240" s="125">
        <f t="shared" si="705"/>
        <v>0</v>
      </c>
      <c r="F240" s="125">
        <f t="shared" si="705"/>
        <v>0</v>
      </c>
      <c r="G240" s="125">
        <f t="shared" ref="G240:BR240" si="715">G30*G180</f>
        <v>0</v>
      </c>
      <c r="H240" s="125">
        <f t="shared" si="715"/>
        <v>0</v>
      </c>
      <c r="I240" s="125">
        <f t="shared" si="715"/>
        <v>0</v>
      </c>
      <c r="J240" s="125">
        <f t="shared" si="715"/>
        <v>0</v>
      </c>
      <c r="K240" s="125">
        <f t="shared" si="715"/>
        <v>0</v>
      </c>
      <c r="L240" s="125">
        <f t="shared" si="715"/>
        <v>0</v>
      </c>
      <c r="M240" s="125">
        <f t="shared" si="715"/>
        <v>0</v>
      </c>
      <c r="N240" s="125">
        <f t="shared" si="715"/>
        <v>0</v>
      </c>
      <c r="O240" s="125">
        <f t="shared" si="715"/>
        <v>0</v>
      </c>
      <c r="P240" s="125">
        <f t="shared" si="715"/>
        <v>0</v>
      </c>
      <c r="Q240" s="125">
        <f t="shared" si="715"/>
        <v>0</v>
      </c>
      <c r="R240" s="125">
        <f t="shared" si="715"/>
        <v>0</v>
      </c>
      <c r="S240" s="125">
        <f t="shared" si="715"/>
        <v>0</v>
      </c>
      <c r="T240" s="125">
        <f t="shared" si="715"/>
        <v>0</v>
      </c>
      <c r="U240" s="125">
        <f t="shared" si="715"/>
        <v>0</v>
      </c>
      <c r="V240" s="125">
        <f t="shared" si="715"/>
        <v>0</v>
      </c>
      <c r="W240" s="125">
        <f t="shared" si="715"/>
        <v>0</v>
      </c>
      <c r="X240" s="125">
        <f t="shared" si="715"/>
        <v>0</v>
      </c>
      <c r="Y240" s="125">
        <f t="shared" si="715"/>
        <v>0</v>
      </c>
      <c r="Z240" s="125">
        <f t="shared" si="715"/>
        <v>0</v>
      </c>
      <c r="AA240" s="125">
        <f t="shared" si="715"/>
        <v>0</v>
      </c>
      <c r="AB240" s="125">
        <f t="shared" si="715"/>
        <v>0</v>
      </c>
      <c r="AC240" s="125">
        <f t="shared" si="715"/>
        <v>0</v>
      </c>
      <c r="AD240" s="125">
        <f t="shared" si="715"/>
        <v>0</v>
      </c>
      <c r="AE240" s="125">
        <f t="shared" si="715"/>
        <v>0</v>
      </c>
      <c r="AF240" s="125">
        <f t="shared" si="715"/>
        <v>0</v>
      </c>
      <c r="AG240" s="125">
        <f t="shared" si="715"/>
        <v>0</v>
      </c>
      <c r="AH240" s="125">
        <f t="shared" si="715"/>
        <v>0</v>
      </c>
      <c r="AI240" s="125">
        <f t="shared" si="715"/>
        <v>0</v>
      </c>
      <c r="AJ240" s="125">
        <f t="shared" si="715"/>
        <v>0</v>
      </c>
      <c r="AK240" s="125">
        <f t="shared" si="715"/>
        <v>0</v>
      </c>
      <c r="AL240" s="125">
        <f t="shared" si="715"/>
        <v>0</v>
      </c>
      <c r="AM240" s="125">
        <f t="shared" si="715"/>
        <v>0</v>
      </c>
      <c r="AN240" s="125">
        <f t="shared" si="715"/>
        <v>0</v>
      </c>
      <c r="AO240" s="125">
        <f t="shared" si="715"/>
        <v>0</v>
      </c>
      <c r="AP240" s="125">
        <f t="shared" si="715"/>
        <v>0</v>
      </c>
      <c r="AQ240" s="125">
        <f t="shared" si="715"/>
        <v>0</v>
      </c>
      <c r="AR240" s="125">
        <f t="shared" si="715"/>
        <v>0</v>
      </c>
      <c r="AS240" s="125">
        <f t="shared" si="715"/>
        <v>0</v>
      </c>
      <c r="AT240" s="125">
        <f t="shared" si="715"/>
        <v>0</v>
      </c>
      <c r="AU240" s="125">
        <f t="shared" si="715"/>
        <v>0</v>
      </c>
      <c r="AV240" s="125">
        <f t="shared" si="715"/>
        <v>0</v>
      </c>
      <c r="AW240" s="125">
        <f t="shared" si="715"/>
        <v>0</v>
      </c>
      <c r="AX240" s="125">
        <f t="shared" si="715"/>
        <v>0</v>
      </c>
      <c r="AY240" s="125">
        <f t="shared" si="715"/>
        <v>0</v>
      </c>
      <c r="AZ240" s="125">
        <f t="shared" si="715"/>
        <v>0</v>
      </c>
      <c r="BA240" s="125">
        <f t="shared" si="715"/>
        <v>0</v>
      </c>
      <c r="BB240" s="125">
        <f t="shared" si="715"/>
        <v>0</v>
      </c>
      <c r="BC240" s="125">
        <f t="shared" si="715"/>
        <v>0</v>
      </c>
      <c r="BD240" s="125">
        <f t="shared" si="715"/>
        <v>0</v>
      </c>
      <c r="BE240" s="125">
        <f t="shared" si="715"/>
        <v>0</v>
      </c>
      <c r="BF240" s="125">
        <f t="shared" si="715"/>
        <v>0</v>
      </c>
      <c r="BG240" s="125">
        <f t="shared" si="715"/>
        <v>0</v>
      </c>
      <c r="BH240" s="125">
        <f t="shared" si="715"/>
        <v>0</v>
      </c>
      <c r="BI240" s="125">
        <f t="shared" si="715"/>
        <v>0</v>
      </c>
      <c r="BJ240" s="125">
        <f t="shared" si="715"/>
        <v>0</v>
      </c>
      <c r="BK240" s="125">
        <f t="shared" si="715"/>
        <v>0</v>
      </c>
      <c r="BL240" s="125">
        <f t="shared" si="715"/>
        <v>0</v>
      </c>
      <c r="BM240" s="125">
        <f t="shared" si="715"/>
        <v>0</v>
      </c>
      <c r="BN240" s="125">
        <f t="shared" si="715"/>
        <v>0</v>
      </c>
      <c r="BO240" s="125">
        <f t="shared" si="715"/>
        <v>0</v>
      </c>
      <c r="BP240" s="125">
        <f t="shared" si="715"/>
        <v>0</v>
      </c>
      <c r="BQ240" s="125">
        <f t="shared" si="715"/>
        <v>0</v>
      </c>
      <c r="BR240" s="125">
        <f t="shared" si="715"/>
        <v>0</v>
      </c>
      <c r="BS240" s="125">
        <f t="shared" ref="BS240:ED240" si="716">BS30*BS180</f>
        <v>0</v>
      </c>
      <c r="BT240" s="125">
        <f t="shared" si="716"/>
        <v>0</v>
      </c>
      <c r="BU240" s="125">
        <f t="shared" si="716"/>
        <v>0</v>
      </c>
      <c r="BV240" s="125">
        <f t="shared" si="716"/>
        <v>0</v>
      </c>
      <c r="BW240" s="125">
        <f t="shared" si="716"/>
        <v>0</v>
      </c>
      <c r="BX240" s="125">
        <f t="shared" si="716"/>
        <v>0</v>
      </c>
      <c r="BY240" s="125">
        <f t="shared" si="716"/>
        <v>0</v>
      </c>
      <c r="BZ240" s="125">
        <f t="shared" si="716"/>
        <v>0</v>
      </c>
      <c r="CA240" s="125">
        <f t="shared" si="716"/>
        <v>0</v>
      </c>
      <c r="CB240" s="125">
        <f t="shared" si="716"/>
        <v>0</v>
      </c>
      <c r="CC240" s="125">
        <f t="shared" si="716"/>
        <v>0</v>
      </c>
      <c r="CD240" s="125">
        <f t="shared" si="716"/>
        <v>0</v>
      </c>
      <c r="CE240" s="125">
        <f t="shared" si="716"/>
        <v>0</v>
      </c>
      <c r="CF240" s="125">
        <f t="shared" si="716"/>
        <v>0</v>
      </c>
      <c r="CG240" s="125">
        <f t="shared" si="716"/>
        <v>0</v>
      </c>
      <c r="CH240" s="125">
        <f t="shared" si="716"/>
        <v>0</v>
      </c>
      <c r="CI240" s="125">
        <f t="shared" si="716"/>
        <v>0</v>
      </c>
      <c r="CJ240" s="125">
        <f t="shared" si="716"/>
        <v>0</v>
      </c>
      <c r="CK240" s="125">
        <f t="shared" si="716"/>
        <v>0</v>
      </c>
      <c r="CL240" s="125">
        <f t="shared" si="716"/>
        <v>0</v>
      </c>
      <c r="CM240" s="125">
        <f t="shared" si="716"/>
        <v>0</v>
      </c>
      <c r="CN240" s="125">
        <f t="shared" si="716"/>
        <v>0</v>
      </c>
      <c r="CO240" s="125">
        <f t="shared" si="716"/>
        <v>0</v>
      </c>
      <c r="CP240" s="125">
        <f t="shared" si="716"/>
        <v>0</v>
      </c>
      <c r="CQ240" s="125">
        <f t="shared" si="716"/>
        <v>0</v>
      </c>
      <c r="CR240" s="125">
        <f t="shared" si="716"/>
        <v>0</v>
      </c>
      <c r="CS240" s="125">
        <f t="shared" si="716"/>
        <v>0</v>
      </c>
      <c r="CT240" s="125">
        <f t="shared" si="716"/>
        <v>0</v>
      </c>
      <c r="CU240" s="125">
        <f t="shared" si="716"/>
        <v>0</v>
      </c>
      <c r="CV240" s="125">
        <f t="shared" si="716"/>
        <v>0</v>
      </c>
      <c r="CW240" s="125">
        <f t="shared" si="716"/>
        <v>0</v>
      </c>
      <c r="CX240" s="125">
        <f t="shared" si="716"/>
        <v>0</v>
      </c>
      <c r="CY240" s="125">
        <f t="shared" si="716"/>
        <v>0</v>
      </c>
      <c r="CZ240" s="125">
        <f t="shared" si="716"/>
        <v>0</v>
      </c>
      <c r="DA240" s="125">
        <f t="shared" si="716"/>
        <v>0</v>
      </c>
      <c r="DB240" s="125">
        <f t="shared" si="716"/>
        <v>0</v>
      </c>
      <c r="DC240" s="125">
        <f t="shared" si="716"/>
        <v>0</v>
      </c>
      <c r="DD240" s="125">
        <f t="shared" si="716"/>
        <v>0</v>
      </c>
      <c r="DE240" s="125">
        <f t="shared" si="716"/>
        <v>0</v>
      </c>
      <c r="DF240" s="125">
        <f t="shared" si="716"/>
        <v>0</v>
      </c>
      <c r="DG240" s="125">
        <f t="shared" si="716"/>
        <v>0</v>
      </c>
      <c r="DH240" s="125">
        <f t="shared" si="716"/>
        <v>0</v>
      </c>
      <c r="DI240" s="125">
        <f t="shared" si="716"/>
        <v>0</v>
      </c>
      <c r="DJ240" s="125">
        <f t="shared" si="716"/>
        <v>0</v>
      </c>
      <c r="DK240" s="125">
        <f t="shared" si="716"/>
        <v>0</v>
      </c>
      <c r="DL240" s="125">
        <f t="shared" si="716"/>
        <v>0</v>
      </c>
      <c r="DM240" s="125">
        <f t="shared" si="716"/>
        <v>0</v>
      </c>
      <c r="DN240" s="125">
        <f t="shared" si="716"/>
        <v>0</v>
      </c>
      <c r="DO240" s="125">
        <f t="shared" si="716"/>
        <v>0</v>
      </c>
      <c r="DP240" s="125">
        <f t="shared" si="716"/>
        <v>0</v>
      </c>
      <c r="DQ240" s="125">
        <f t="shared" si="716"/>
        <v>0</v>
      </c>
      <c r="DR240" s="125">
        <f t="shared" si="716"/>
        <v>0</v>
      </c>
      <c r="DS240" s="125">
        <f t="shared" si="716"/>
        <v>0</v>
      </c>
      <c r="DT240" s="125">
        <f t="shared" si="716"/>
        <v>0</v>
      </c>
      <c r="DU240" s="125">
        <f t="shared" si="716"/>
        <v>0</v>
      </c>
      <c r="DV240" s="125">
        <f t="shared" si="716"/>
        <v>0</v>
      </c>
      <c r="DW240" s="125">
        <f t="shared" si="716"/>
        <v>0</v>
      </c>
      <c r="DX240" s="125">
        <f t="shared" si="716"/>
        <v>0</v>
      </c>
      <c r="DY240" s="125">
        <f t="shared" si="716"/>
        <v>0</v>
      </c>
      <c r="DZ240" s="125">
        <f t="shared" si="716"/>
        <v>0</v>
      </c>
      <c r="EA240" s="125">
        <f t="shared" si="716"/>
        <v>0</v>
      </c>
      <c r="EB240" s="125">
        <f t="shared" si="716"/>
        <v>0</v>
      </c>
      <c r="EC240" s="125">
        <f t="shared" si="716"/>
        <v>0</v>
      </c>
      <c r="ED240" s="125">
        <f t="shared" si="716"/>
        <v>0</v>
      </c>
      <c r="EE240" s="125">
        <f t="shared" ref="EE240:GE240" si="717">EE30*EE180</f>
        <v>0</v>
      </c>
      <c r="EF240" s="125">
        <f t="shared" si="717"/>
        <v>0</v>
      </c>
      <c r="EG240" s="125">
        <f t="shared" si="717"/>
        <v>0</v>
      </c>
      <c r="EH240" s="125">
        <f t="shared" si="717"/>
        <v>0</v>
      </c>
      <c r="EI240" s="125">
        <f t="shared" si="717"/>
        <v>0</v>
      </c>
      <c r="EJ240" s="125">
        <f t="shared" si="717"/>
        <v>0</v>
      </c>
      <c r="EK240" s="125">
        <f t="shared" si="717"/>
        <v>0</v>
      </c>
      <c r="EL240" s="125">
        <f t="shared" si="717"/>
        <v>0</v>
      </c>
      <c r="EM240" s="125">
        <f t="shared" si="717"/>
        <v>0</v>
      </c>
      <c r="EN240" s="125">
        <f t="shared" si="717"/>
        <v>0</v>
      </c>
      <c r="EO240" s="125">
        <f t="shared" si="717"/>
        <v>0</v>
      </c>
      <c r="EP240" s="125">
        <f t="shared" si="717"/>
        <v>0</v>
      </c>
      <c r="EQ240" s="125">
        <f t="shared" si="717"/>
        <v>0</v>
      </c>
      <c r="ER240" s="125">
        <f t="shared" si="717"/>
        <v>0</v>
      </c>
      <c r="ES240" s="125">
        <f t="shared" si="717"/>
        <v>0</v>
      </c>
      <c r="ET240" s="125">
        <f t="shared" si="717"/>
        <v>0</v>
      </c>
      <c r="EU240" s="125">
        <f t="shared" si="717"/>
        <v>0</v>
      </c>
      <c r="EV240" s="125">
        <f t="shared" si="717"/>
        <v>0</v>
      </c>
      <c r="EW240" s="125">
        <f t="shared" si="717"/>
        <v>0</v>
      </c>
      <c r="EX240" s="125">
        <f t="shared" si="717"/>
        <v>0</v>
      </c>
      <c r="EY240" s="125">
        <f t="shared" si="717"/>
        <v>0</v>
      </c>
      <c r="EZ240" s="125">
        <f t="shared" si="717"/>
        <v>0</v>
      </c>
      <c r="FA240" s="125">
        <f t="shared" si="717"/>
        <v>0</v>
      </c>
      <c r="FB240" s="125">
        <f t="shared" si="717"/>
        <v>0</v>
      </c>
      <c r="FC240" s="125">
        <f t="shared" si="717"/>
        <v>0</v>
      </c>
      <c r="FD240" s="125">
        <f t="shared" si="717"/>
        <v>0</v>
      </c>
      <c r="FE240" s="125">
        <f t="shared" si="717"/>
        <v>0</v>
      </c>
      <c r="FF240" s="125">
        <f t="shared" si="717"/>
        <v>0</v>
      </c>
      <c r="FG240" s="125">
        <f t="shared" si="717"/>
        <v>0</v>
      </c>
      <c r="FH240" s="125">
        <f t="shared" si="717"/>
        <v>0</v>
      </c>
      <c r="FI240" s="125">
        <f t="shared" si="717"/>
        <v>0</v>
      </c>
      <c r="FJ240" s="125">
        <f t="shared" si="717"/>
        <v>0</v>
      </c>
      <c r="FK240" s="125">
        <f t="shared" si="717"/>
        <v>0</v>
      </c>
      <c r="FL240" s="125">
        <f t="shared" si="717"/>
        <v>0</v>
      </c>
      <c r="FM240" s="125">
        <f t="shared" si="717"/>
        <v>0</v>
      </c>
      <c r="FN240" s="125">
        <f t="shared" si="717"/>
        <v>0</v>
      </c>
      <c r="FO240" s="125">
        <f t="shared" si="717"/>
        <v>0</v>
      </c>
      <c r="FP240" s="125">
        <f t="shared" si="717"/>
        <v>0</v>
      </c>
      <c r="FQ240" s="125">
        <f t="shared" si="717"/>
        <v>0</v>
      </c>
      <c r="FR240" s="125">
        <f t="shared" si="717"/>
        <v>0</v>
      </c>
      <c r="FS240" s="125">
        <f t="shared" si="717"/>
        <v>0</v>
      </c>
      <c r="FT240" s="125">
        <f t="shared" si="717"/>
        <v>0</v>
      </c>
      <c r="FU240" s="125">
        <f t="shared" si="717"/>
        <v>0</v>
      </c>
      <c r="FV240" s="125">
        <f t="shared" si="717"/>
        <v>0</v>
      </c>
      <c r="FW240" s="125">
        <f t="shared" si="717"/>
        <v>0</v>
      </c>
      <c r="FX240" s="125">
        <f t="shared" si="717"/>
        <v>0</v>
      </c>
      <c r="FY240" s="125">
        <f t="shared" si="717"/>
        <v>0</v>
      </c>
      <c r="FZ240" s="125">
        <f t="shared" si="717"/>
        <v>0</v>
      </c>
      <c r="GA240" s="125">
        <f t="shared" si="717"/>
        <v>0</v>
      </c>
      <c r="GB240" s="125">
        <f t="shared" si="717"/>
        <v>0</v>
      </c>
      <c r="GC240" s="125">
        <f t="shared" si="717"/>
        <v>0</v>
      </c>
      <c r="GD240" s="125">
        <f t="shared" si="717"/>
        <v>0</v>
      </c>
      <c r="GE240" s="125">
        <f t="shared" si="717"/>
        <v>0</v>
      </c>
    </row>
    <row r="241" spans="1:187" s="93" customFormat="1" ht="21" customHeight="1">
      <c r="A241" s="43" t="str">
        <f>目录及说明!$C$3</f>
        <v>XX地区</v>
      </c>
      <c r="B241" s="43" t="str">
        <f>目录及说明!$C$4</f>
        <v>XX项目</v>
      </c>
      <c r="C241" s="92" t="s">
        <v>9</v>
      </c>
      <c r="D241" s="853"/>
      <c r="E241" s="51">
        <f t="shared" si="705"/>
        <v>0</v>
      </c>
      <c r="F241" s="51">
        <f t="shared" si="705"/>
        <v>0</v>
      </c>
      <c r="G241" s="51">
        <f t="shared" ref="G241:BR242" si="718">G31*G181</f>
        <v>0</v>
      </c>
      <c r="H241" s="51">
        <f t="shared" si="718"/>
        <v>0</v>
      </c>
      <c r="I241" s="51">
        <f t="shared" si="718"/>
        <v>0</v>
      </c>
      <c r="J241" s="51">
        <f t="shared" si="718"/>
        <v>0</v>
      </c>
      <c r="K241" s="51">
        <f t="shared" si="718"/>
        <v>0</v>
      </c>
      <c r="L241" s="51">
        <f t="shared" si="718"/>
        <v>0</v>
      </c>
      <c r="M241" s="51">
        <f t="shared" si="718"/>
        <v>0</v>
      </c>
      <c r="N241" s="51">
        <f t="shared" si="718"/>
        <v>0</v>
      </c>
      <c r="O241" s="51">
        <f t="shared" si="718"/>
        <v>0</v>
      </c>
      <c r="P241" s="51">
        <f t="shared" si="718"/>
        <v>0</v>
      </c>
      <c r="Q241" s="51">
        <f t="shared" si="718"/>
        <v>0</v>
      </c>
      <c r="R241" s="51">
        <f t="shared" si="718"/>
        <v>0</v>
      </c>
      <c r="S241" s="51">
        <f t="shared" si="718"/>
        <v>0</v>
      </c>
      <c r="T241" s="51">
        <f t="shared" si="718"/>
        <v>0</v>
      </c>
      <c r="U241" s="51">
        <f t="shared" si="718"/>
        <v>0</v>
      </c>
      <c r="V241" s="51">
        <f t="shared" si="718"/>
        <v>0</v>
      </c>
      <c r="W241" s="51">
        <f t="shared" si="718"/>
        <v>0</v>
      </c>
      <c r="X241" s="51">
        <f t="shared" si="718"/>
        <v>0</v>
      </c>
      <c r="Y241" s="51">
        <f t="shared" si="718"/>
        <v>0</v>
      </c>
      <c r="Z241" s="51">
        <f t="shared" si="718"/>
        <v>0</v>
      </c>
      <c r="AA241" s="51">
        <f t="shared" si="718"/>
        <v>0</v>
      </c>
      <c r="AB241" s="51">
        <f t="shared" si="718"/>
        <v>0</v>
      </c>
      <c r="AC241" s="51">
        <f t="shared" si="718"/>
        <v>0</v>
      </c>
      <c r="AD241" s="51">
        <f t="shared" si="718"/>
        <v>0</v>
      </c>
      <c r="AE241" s="51">
        <f t="shared" si="718"/>
        <v>0</v>
      </c>
      <c r="AF241" s="51">
        <f t="shared" si="718"/>
        <v>0</v>
      </c>
      <c r="AG241" s="51">
        <f t="shared" si="718"/>
        <v>0</v>
      </c>
      <c r="AH241" s="51">
        <f t="shared" si="718"/>
        <v>0</v>
      </c>
      <c r="AI241" s="51">
        <f t="shared" si="718"/>
        <v>0</v>
      </c>
      <c r="AJ241" s="51">
        <f t="shared" si="718"/>
        <v>0</v>
      </c>
      <c r="AK241" s="51">
        <f t="shared" si="718"/>
        <v>0</v>
      </c>
      <c r="AL241" s="51">
        <f t="shared" si="718"/>
        <v>0</v>
      </c>
      <c r="AM241" s="51">
        <f t="shared" si="718"/>
        <v>0</v>
      </c>
      <c r="AN241" s="51">
        <f t="shared" si="718"/>
        <v>0</v>
      </c>
      <c r="AO241" s="51">
        <f t="shared" si="718"/>
        <v>0</v>
      </c>
      <c r="AP241" s="51">
        <f t="shared" si="718"/>
        <v>0</v>
      </c>
      <c r="AQ241" s="51">
        <f t="shared" si="718"/>
        <v>0</v>
      </c>
      <c r="AR241" s="51">
        <f t="shared" si="718"/>
        <v>0</v>
      </c>
      <c r="AS241" s="51">
        <f t="shared" si="718"/>
        <v>0</v>
      </c>
      <c r="AT241" s="51">
        <f t="shared" si="718"/>
        <v>0</v>
      </c>
      <c r="AU241" s="51">
        <f t="shared" si="718"/>
        <v>0</v>
      </c>
      <c r="AV241" s="51">
        <f t="shared" si="718"/>
        <v>0</v>
      </c>
      <c r="AW241" s="51">
        <f t="shared" si="718"/>
        <v>0</v>
      </c>
      <c r="AX241" s="51">
        <f t="shared" si="718"/>
        <v>0</v>
      </c>
      <c r="AY241" s="51">
        <f t="shared" si="718"/>
        <v>0</v>
      </c>
      <c r="AZ241" s="51">
        <f t="shared" si="718"/>
        <v>0</v>
      </c>
      <c r="BA241" s="51">
        <f t="shared" si="718"/>
        <v>0</v>
      </c>
      <c r="BB241" s="51">
        <f t="shared" si="718"/>
        <v>0</v>
      </c>
      <c r="BC241" s="51">
        <f t="shared" si="718"/>
        <v>0</v>
      </c>
      <c r="BD241" s="51">
        <f t="shared" si="718"/>
        <v>0</v>
      </c>
      <c r="BE241" s="51">
        <f t="shared" si="718"/>
        <v>0</v>
      </c>
      <c r="BF241" s="51">
        <f t="shared" si="718"/>
        <v>0</v>
      </c>
      <c r="BG241" s="51">
        <f t="shared" si="718"/>
        <v>0</v>
      </c>
      <c r="BH241" s="51">
        <f t="shared" si="718"/>
        <v>0</v>
      </c>
      <c r="BI241" s="51">
        <f t="shared" si="718"/>
        <v>0</v>
      </c>
      <c r="BJ241" s="51">
        <f t="shared" si="718"/>
        <v>0</v>
      </c>
      <c r="BK241" s="51">
        <f t="shared" si="718"/>
        <v>0</v>
      </c>
      <c r="BL241" s="51">
        <f t="shared" si="718"/>
        <v>0</v>
      </c>
      <c r="BM241" s="51">
        <f t="shared" si="718"/>
        <v>0</v>
      </c>
      <c r="BN241" s="51">
        <f t="shared" si="718"/>
        <v>0</v>
      </c>
      <c r="BO241" s="51">
        <f t="shared" si="718"/>
        <v>0</v>
      </c>
      <c r="BP241" s="51">
        <f t="shared" si="718"/>
        <v>0</v>
      </c>
      <c r="BQ241" s="51">
        <f t="shared" si="718"/>
        <v>0</v>
      </c>
      <c r="BR241" s="51">
        <f t="shared" si="718"/>
        <v>0</v>
      </c>
      <c r="BS241" s="51">
        <f t="shared" ref="BS241:ED244" si="719">BS31*BS181</f>
        <v>0</v>
      </c>
      <c r="BT241" s="51">
        <f t="shared" si="719"/>
        <v>0</v>
      </c>
      <c r="BU241" s="51">
        <f t="shared" si="719"/>
        <v>0</v>
      </c>
      <c r="BV241" s="51">
        <f t="shared" si="719"/>
        <v>0</v>
      </c>
      <c r="BW241" s="51">
        <f t="shared" si="719"/>
        <v>0</v>
      </c>
      <c r="BX241" s="51">
        <f t="shared" si="719"/>
        <v>0</v>
      </c>
      <c r="BY241" s="51">
        <f t="shared" si="719"/>
        <v>0</v>
      </c>
      <c r="BZ241" s="51">
        <f t="shared" si="719"/>
        <v>0</v>
      </c>
      <c r="CA241" s="51">
        <f t="shared" si="719"/>
        <v>0</v>
      </c>
      <c r="CB241" s="51">
        <f t="shared" si="719"/>
        <v>0</v>
      </c>
      <c r="CC241" s="51">
        <f t="shared" si="719"/>
        <v>0</v>
      </c>
      <c r="CD241" s="51">
        <f t="shared" si="719"/>
        <v>0</v>
      </c>
      <c r="CE241" s="51">
        <f t="shared" si="719"/>
        <v>0</v>
      </c>
      <c r="CF241" s="51">
        <f t="shared" si="719"/>
        <v>0</v>
      </c>
      <c r="CG241" s="51">
        <f t="shared" si="719"/>
        <v>0</v>
      </c>
      <c r="CH241" s="51">
        <f t="shared" si="719"/>
        <v>0</v>
      </c>
      <c r="CI241" s="51">
        <f t="shared" si="719"/>
        <v>0</v>
      </c>
      <c r="CJ241" s="51">
        <f t="shared" si="719"/>
        <v>0</v>
      </c>
      <c r="CK241" s="51">
        <f t="shared" si="719"/>
        <v>0</v>
      </c>
      <c r="CL241" s="51">
        <f t="shared" si="719"/>
        <v>0</v>
      </c>
      <c r="CM241" s="51">
        <f t="shared" si="719"/>
        <v>0</v>
      </c>
      <c r="CN241" s="51">
        <f t="shared" si="719"/>
        <v>0</v>
      </c>
      <c r="CO241" s="51">
        <f t="shared" si="719"/>
        <v>0</v>
      </c>
      <c r="CP241" s="51">
        <f t="shared" si="719"/>
        <v>0</v>
      </c>
      <c r="CQ241" s="51">
        <f t="shared" si="719"/>
        <v>0</v>
      </c>
      <c r="CR241" s="51">
        <f t="shared" si="719"/>
        <v>0</v>
      </c>
      <c r="CS241" s="51">
        <f t="shared" si="719"/>
        <v>0</v>
      </c>
      <c r="CT241" s="51">
        <f t="shared" si="719"/>
        <v>0</v>
      </c>
      <c r="CU241" s="51">
        <f t="shared" si="719"/>
        <v>0</v>
      </c>
      <c r="CV241" s="51">
        <f t="shared" si="719"/>
        <v>0</v>
      </c>
      <c r="CW241" s="51">
        <f t="shared" si="719"/>
        <v>0</v>
      </c>
      <c r="CX241" s="51">
        <f t="shared" si="719"/>
        <v>0</v>
      </c>
      <c r="CY241" s="51">
        <f t="shared" si="719"/>
        <v>0</v>
      </c>
      <c r="CZ241" s="51">
        <f t="shared" si="719"/>
        <v>0</v>
      </c>
      <c r="DA241" s="51">
        <f t="shared" si="719"/>
        <v>0</v>
      </c>
      <c r="DB241" s="51">
        <f t="shared" si="719"/>
        <v>0</v>
      </c>
      <c r="DC241" s="51">
        <f t="shared" si="719"/>
        <v>0</v>
      </c>
      <c r="DD241" s="51">
        <f t="shared" si="719"/>
        <v>0</v>
      </c>
      <c r="DE241" s="51">
        <f t="shared" si="719"/>
        <v>0</v>
      </c>
      <c r="DF241" s="51">
        <f t="shared" si="719"/>
        <v>0</v>
      </c>
      <c r="DG241" s="51">
        <f t="shared" si="719"/>
        <v>0</v>
      </c>
      <c r="DH241" s="51">
        <f t="shared" si="719"/>
        <v>0</v>
      </c>
      <c r="DI241" s="51">
        <f t="shared" si="719"/>
        <v>0</v>
      </c>
      <c r="DJ241" s="51">
        <f t="shared" si="719"/>
        <v>0</v>
      </c>
      <c r="DK241" s="51">
        <f t="shared" si="719"/>
        <v>0</v>
      </c>
      <c r="DL241" s="51">
        <f t="shared" si="719"/>
        <v>0</v>
      </c>
      <c r="DM241" s="51">
        <f t="shared" si="719"/>
        <v>0</v>
      </c>
      <c r="DN241" s="51">
        <f t="shared" si="719"/>
        <v>0</v>
      </c>
      <c r="DO241" s="51">
        <f t="shared" si="719"/>
        <v>0</v>
      </c>
      <c r="DP241" s="51">
        <f t="shared" si="719"/>
        <v>0</v>
      </c>
      <c r="DQ241" s="51">
        <f t="shared" si="719"/>
        <v>0</v>
      </c>
      <c r="DR241" s="51">
        <f t="shared" si="719"/>
        <v>0</v>
      </c>
      <c r="DS241" s="51">
        <f t="shared" si="719"/>
        <v>0</v>
      </c>
      <c r="DT241" s="51">
        <f t="shared" si="719"/>
        <v>0</v>
      </c>
      <c r="DU241" s="51">
        <f t="shared" si="719"/>
        <v>0</v>
      </c>
      <c r="DV241" s="51">
        <f t="shared" si="719"/>
        <v>0</v>
      </c>
      <c r="DW241" s="51">
        <f t="shared" si="719"/>
        <v>0</v>
      </c>
      <c r="DX241" s="51">
        <f t="shared" si="719"/>
        <v>0</v>
      </c>
      <c r="DY241" s="51">
        <f t="shared" si="719"/>
        <v>0</v>
      </c>
      <c r="DZ241" s="51">
        <f t="shared" si="719"/>
        <v>0</v>
      </c>
      <c r="EA241" s="51">
        <f t="shared" si="719"/>
        <v>0</v>
      </c>
      <c r="EB241" s="51">
        <f t="shared" si="719"/>
        <v>0</v>
      </c>
      <c r="EC241" s="51">
        <f t="shared" si="719"/>
        <v>0</v>
      </c>
      <c r="ED241" s="51">
        <f t="shared" si="719"/>
        <v>0</v>
      </c>
      <c r="EE241" s="51">
        <f t="shared" ref="EE241:GE243" si="720">EE31*EE181</f>
        <v>0</v>
      </c>
      <c r="EF241" s="51">
        <f t="shared" si="720"/>
        <v>0</v>
      </c>
      <c r="EG241" s="51">
        <f t="shared" si="720"/>
        <v>0</v>
      </c>
      <c r="EH241" s="51">
        <f t="shared" si="720"/>
        <v>0</v>
      </c>
      <c r="EI241" s="51">
        <f t="shared" si="720"/>
        <v>0</v>
      </c>
      <c r="EJ241" s="51">
        <f t="shared" si="720"/>
        <v>0</v>
      </c>
      <c r="EK241" s="51">
        <f t="shared" si="720"/>
        <v>0</v>
      </c>
      <c r="EL241" s="51">
        <f t="shared" si="720"/>
        <v>0</v>
      </c>
      <c r="EM241" s="51">
        <f t="shared" si="720"/>
        <v>0</v>
      </c>
      <c r="EN241" s="51">
        <f t="shared" si="720"/>
        <v>0</v>
      </c>
      <c r="EO241" s="51">
        <f t="shared" si="720"/>
        <v>0</v>
      </c>
      <c r="EP241" s="51">
        <f t="shared" si="720"/>
        <v>0</v>
      </c>
      <c r="EQ241" s="51">
        <f t="shared" si="720"/>
        <v>0</v>
      </c>
      <c r="ER241" s="51">
        <f t="shared" si="720"/>
        <v>0</v>
      </c>
      <c r="ES241" s="51">
        <f t="shared" si="720"/>
        <v>0</v>
      </c>
      <c r="ET241" s="51">
        <f t="shared" si="720"/>
        <v>0</v>
      </c>
      <c r="EU241" s="51">
        <f t="shared" si="720"/>
        <v>0</v>
      </c>
      <c r="EV241" s="51">
        <f t="shared" si="720"/>
        <v>0</v>
      </c>
      <c r="EW241" s="51">
        <f t="shared" si="720"/>
        <v>0</v>
      </c>
      <c r="EX241" s="51">
        <f t="shared" si="720"/>
        <v>0</v>
      </c>
      <c r="EY241" s="51">
        <f t="shared" si="720"/>
        <v>0</v>
      </c>
      <c r="EZ241" s="51">
        <f t="shared" si="720"/>
        <v>0</v>
      </c>
      <c r="FA241" s="51">
        <f t="shared" si="720"/>
        <v>0</v>
      </c>
      <c r="FB241" s="51">
        <f t="shared" si="720"/>
        <v>0</v>
      </c>
      <c r="FC241" s="51">
        <f t="shared" si="720"/>
        <v>0</v>
      </c>
      <c r="FD241" s="51">
        <f t="shared" si="720"/>
        <v>0</v>
      </c>
      <c r="FE241" s="51">
        <f t="shared" si="720"/>
        <v>0</v>
      </c>
      <c r="FF241" s="51">
        <f t="shared" si="720"/>
        <v>0</v>
      </c>
      <c r="FG241" s="51">
        <f t="shared" si="720"/>
        <v>0</v>
      </c>
      <c r="FH241" s="51">
        <f t="shared" si="720"/>
        <v>0</v>
      </c>
      <c r="FI241" s="51">
        <f t="shared" si="720"/>
        <v>0</v>
      </c>
      <c r="FJ241" s="51">
        <f t="shared" si="720"/>
        <v>0</v>
      </c>
      <c r="FK241" s="51">
        <f t="shared" si="720"/>
        <v>0</v>
      </c>
      <c r="FL241" s="51">
        <f t="shared" si="720"/>
        <v>0</v>
      </c>
      <c r="FM241" s="51">
        <f t="shared" si="720"/>
        <v>0</v>
      </c>
      <c r="FN241" s="51">
        <f t="shared" si="720"/>
        <v>0</v>
      </c>
      <c r="FO241" s="51">
        <f t="shared" si="720"/>
        <v>0</v>
      </c>
      <c r="FP241" s="51">
        <f t="shared" si="720"/>
        <v>0</v>
      </c>
      <c r="FQ241" s="51">
        <f t="shared" si="720"/>
        <v>0</v>
      </c>
      <c r="FR241" s="51">
        <f t="shared" si="720"/>
        <v>0</v>
      </c>
      <c r="FS241" s="51">
        <f t="shared" si="720"/>
        <v>0</v>
      </c>
      <c r="FT241" s="51">
        <f t="shared" si="720"/>
        <v>0</v>
      </c>
      <c r="FU241" s="51">
        <f t="shared" si="720"/>
        <v>0</v>
      </c>
      <c r="FV241" s="51">
        <f t="shared" si="720"/>
        <v>0</v>
      </c>
      <c r="FW241" s="51">
        <f t="shared" si="720"/>
        <v>0</v>
      </c>
      <c r="FX241" s="51">
        <f t="shared" si="720"/>
        <v>0</v>
      </c>
      <c r="FY241" s="51">
        <f t="shared" si="720"/>
        <v>0</v>
      </c>
      <c r="FZ241" s="51">
        <f t="shared" si="720"/>
        <v>0</v>
      </c>
      <c r="GA241" s="51">
        <f t="shared" si="720"/>
        <v>0</v>
      </c>
      <c r="GB241" s="51">
        <f t="shared" si="720"/>
        <v>0</v>
      </c>
      <c r="GC241" s="51">
        <f t="shared" si="720"/>
        <v>0</v>
      </c>
      <c r="GD241" s="51">
        <f t="shared" si="720"/>
        <v>0</v>
      </c>
      <c r="GE241" s="51">
        <f t="shared" si="720"/>
        <v>0</v>
      </c>
    </row>
    <row r="242" spans="1:187" s="93" customFormat="1" ht="21" customHeight="1" outlineLevel="1">
      <c r="A242" s="43" t="str">
        <f>目录及说明!$C$3</f>
        <v>XX地区</v>
      </c>
      <c r="B242" s="43" t="str">
        <f>目录及说明!$C$4</f>
        <v>XX项目</v>
      </c>
      <c r="C242" s="94" t="str">
        <f t="shared" ref="C242:C243" si="721">C32</f>
        <v>类别1</v>
      </c>
      <c r="D242" s="854"/>
      <c r="E242" s="125">
        <f t="shared" ref="E242" si="722">E32*E182</f>
        <v>0</v>
      </c>
      <c r="F242" s="125">
        <f t="shared" ref="F242:U243" si="723">F32*F182</f>
        <v>0</v>
      </c>
      <c r="G242" s="125">
        <f t="shared" si="723"/>
        <v>0</v>
      </c>
      <c r="H242" s="125">
        <f t="shared" si="723"/>
        <v>0</v>
      </c>
      <c r="I242" s="125">
        <f t="shared" si="723"/>
        <v>0</v>
      </c>
      <c r="J242" s="125">
        <f t="shared" si="723"/>
        <v>0</v>
      </c>
      <c r="K242" s="125">
        <f t="shared" si="723"/>
        <v>0</v>
      </c>
      <c r="L242" s="125">
        <f t="shared" si="723"/>
        <v>0</v>
      </c>
      <c r="M242" s="125">
        <f t="shared" si="723"/>
        <v>0</v>
      </c>
      <c r="N242" s="125">
        <f t="shared" si="723"/>
        <v>0</v>
      </c>
      <c r="O242" s="125">
        <f t="shared" si="723"/>
        <v>0</v>
      </c>
      <c r="P242" s="125">
        <f t="shared" si="723"/>
        <v>0</v>
      </c>
      <c r="Q242" s="125">
        <f t="shared" si="723"/>
        <v>0</v>
      </c>
      <c r="R242" s="125">
        <f t="shared" si="723"/>
        <v>0</v>
      </c>
      <c r="S242" s="125">
        <f t="shared" si="723"/>
        <v>0</v>
      </c>
      <c r="T242" s="125">
        <f t="shared" si="723"/>
        <v>0</v>
      </c>
      <c r="U242" s="125">
        <f t="shared" si="723"/>
        <v>0</v>
      </c>
      <c r="V242" s="125">
        <f t="shared" si="718"/>
        <v>0</v>
      </c>
      <c r="W242" s="125">
        <f t="shared" si="718"/>
        <v>0</v>
      </c>
      <c r="X242" s="125">
        <f t="shared" si="718"/>
        <v>0</v>
      </c>
      <c r="Y242" s="125">
        <f t="shared" si="718"/>
        <v>0</v>
      </c>
      <c r="Z242" s="125">
        <f t="shared" si="718"/>
        <v>0</v>
      </c>
      <c r="AA242" s="125">
        <f t="shared" si="718"/>
        <v>0</v>
      </c>
      <c r="AB242" s="125">
        <f t="shared" si="718"/>
        <v>0</v>
      </c>
      <c r="AC242" s="125">
        <f t="shared" si="718"/>
        <v>0</v>
      </c>
      <c r="AD242" s="125">
        <f t="shared" si="718"/>
        <v>0</v>
      </c>
      <c r="AE242" s="125">
        <f t="shared" si="718"/>
        <v>0</v>
      </c>
      <c r="AF242" s="125">
        <f t="shared" si="718"/>
        <v>0</v>
      </c>
      <c r="AG242" s="125">
        <f t="shared" si="718"/>
        <v>0</v>
      </c>
      <c r="AH242" s="125">
        <f t="shared" si="718"/>
        <v>0</v>
      </c>
      <c r="AI242" s="125">
        <f t="shared" si="718"/>
        <v>0</v>
      </c>
      <c r="AJ242" s="125">
        <f t="shared" si="718"/>
        <v>0</v>
      </c>
      <c r="AK242" s="125">
        <f t="shared" si="718"/>
        <v>0</v>
      </c>
      <c r="AL242" s="125">
        <f t="shared" si="718"/>
        <v>0</v>
      </c>
      <c r="AM242" s="125">
        <f t="shared" si="718"/>
        <v>0</v>
      </c>
      <c r="AN242" s="125">
        <f t="shared" si="718"/>
        <v>0</v>
      </c>
      <c r="AO242" s="125">
        <f t="shared" si="718"/>
        <v>0</v>
      </c>
      <c r="AP242" s="125">
        <f t="shared" si="718"/>
        <v>0</v>
      </c>
      <c r="AQ242" s="125">
        <f t="shared" si="718"/>
        <v>0</v>
      </c>
      <c r="AR242" s="125">
        <f t="shared" si="718"/>
        <v>0</v>
      </c>
      <c r="AS242" s="125">
        <f t="shared" si="718"/>
        <v>0</v>
      </c>
      <c r="AT242" s="125">
        <f t="shared" si="718"/>
        <v>0</v>
      </c>
      <c r="AU242" s="125">
        <f t="shared" si="718"/>
        <v>0</v>
      </c>
      <c r="AV242" s="125">
        <f t="shared" si="718"/>
        <v>0</v>
      </c>
      <c r="AW242" s="125">
        <f t="shared" si="718"/>
        <v>0</v>
      </c>
      <c r="AX242" s="125">
        <f t="shared" si="718"/>
        <v>0</v>
      </c>
      <c r="AY242" s="125">
        <f t="shared" si="718"/>
        <v>0</v>
      </c>
      <c r="AZ242" s="125">
        <f t="shared" si="718"/>
        <v>0</v>
      </c>
      <c r="BA242" s="125">
        <f t="shared" si="718"/>
        <v>0</v>
      </c>
      <c r="BB242" s="125">
        <f t="shared" si="718"/>
        <v>0</v>
      </c>
      <c r="BC242" s="125">
        <f t="shared" si="718"/>
        <v>0</v>
      </c>
      <c r="BD242" s="125">
        <f t="shared" si="718"/>
        <v>0</v>
      </c>
      <c r="BE242" s="125">
        <f t="shared" si="718"/>
        <v>0</v>
      </c>
      <c r="BF242" s="125">
        <f t="shared" si="718"/>
        <v>0</v>
      </c>
      <c r="BG242" s="125">
        <f t="shared" si="718"/>
        <v>0</v>
      </c>
      <c r="BH242" s="125">
        <f t="shared" si="718"/>
        <v>0</v>
      </c>
      <c r="BI242" s="125">
        <f t="shared" si="718"/>
        <v>0</v>
      </c>
      <c r="BJ242" s="125">
        <f t="shared" si="718"/>
        <v>0</v>
      </c>
      <c r="BK242" s="125">
        <f t="shared" si="718"/>
        <v>0</v>
      </c>
      <c r="BL242" s="125">
        <f t="shared" si="718"/>
        <v>0</v>
      </c>
      <c r="BM242" s="125">
        <f t="shared" si="718"/>
        <v>0</v>
      </c>
      <c r="BN242" s="125">
        <f t="shared" si="718"/>
        <v>0</v>
      </c>
      <c r="BO242" s="125">
        <f t="shared" si="718"/>
        <v>0</v>
      </c>
      <c r="BP242" s="125">
        <f t="shared" si="718"/>
        <v>0</v>
      </c>
      <c r="BQ242" s="125">
        <f t="shared" si="718"/>
        <v>0</v>
      </c>
      <c r="BR242" s="125">
        <f t="shared" si="718"/>
        <v>0</v>
      </c>
      <c r="BS242" s="125">
        <f t="shared" si="719"/>
        <v>0</v>
      </c>
      <c r="BT242" s="125">
        <f t="shared" si="719"/>
        <v>0</v>
      </c>
      <c r="BU242" s="125">
        <f t="shared" si="719"/>
        <v>0</v>
      </c>
      <c r="BV242" s="125">
        <f t="shared" si="719"/>
        <v>0</v>
      </c>
      <c r="BW242" s="125">
        <f t="shared" si="719"/>
        <v>0</v>
      </c>
      <c r="BX242" s="125">
        <f t="shared" si="719"/>
        <v>0</v>
      </c>
      <c r="BY242" s="125">
        <f t="shared" si="719"/>
        <v>0</v>
      </c>
      <c r="BZ242" s="125">
        <f t="shared" si="719"/>
        <v>0</v>
      </c>
      <c r="CA242" s="125">
        <f t="shared" si="719"/>
        <v>0</v>
      </c>
      <c r="CB242" s="125">
        <f t="shared" si="719"/>
        <v>0</v>
      </c>
      <c r="CC242" s="125">
        <f t="shared" si="719"/>
        <v>0</v>
      </c>
      <c r="CD242" s="125">
        <f t="shared" si="719"/>
        <v>0</v>
      </c>
      <c r="CE242" s="125">
        <f t="shared" si="719"/>
        <v>0</v>
      </c>
      <c r="CF242" s="125">
        <f t="shared" si="719"/>
        <v>0</v>
      </c>
      <c r="CG242" s="125">
        <f t="shared" si="719"/>
        <v>0</v>
      </c>
      <c r="CH242" s="125">
        <f t="shared" si="719"/>
        <v>0</v>
      </c>
      <c r="CI242" s="125">
        <f t="shared" si="719"/>
        <v>0</v>
      </c>
      <c r="CJ242" s="125">
        <f t="shared" si="719"/>
        <v>0</v>
      </c>
      <c r="CK242" s="125">
        <f t="shared" si="719"/>
        <v>0</v>
      </c>
      <c r="CL242" s="125">
        <f t="shared" si="719"/>
        <v>0</v>
      </c>
      <c r="CM242" s="125">
        <f t="shared" si="719"/>
        <v>0</v>
      </c>
      <c r="CN242" s="125">
        <f t="shared" si="719"/>
        <v>0</v>
      </c>
      <c r="CO242" s="125">
        <f t="shared" si="719"/>
        <v>0</v>
      </c>
      <c r="CP242" s="125">
        <f t="shared" si="719"/>
        <v>0</v>
      </c>
      <c r="CQ242" s="125">
        <f t="shared" si="719"/>
        <v>0</v>
      </c>
      <c r="CR242" s="125">
        <f t="shared" si="719"/>
        <v>0</v>
      </c>
      <c r="CS242" s="125">
        <f t="shared" si="719"/>
        <v>0</v>
      </c>
      <c r="CT242" s="125">
        <f t="shared" si="719"/>
        <v>0</v>
      </c>
      <c r="CU242" s="125">
        <f t="shared" si="719"/>
        <v>0</v>
      </c>
      <c r="CV242" s="125">
        <f t="shared" si="719"/>
        <v>0</v>
      </c>
      <c r="CW242" s="125">
        <f t="shared" si="719"/>
        <v>0</v>
      </c>
      <c r="CX242" s="125">
        <f t="shared" si="719"/>
        <v>0</v>
      </c>
      <c r="CY242" s="125">
        <f t="shared" si="719"/>
        <v>0</v>
      </c>
      <c r="CZ242" s="125">
        <f t="shared" si="719"/>
        <v>0</v>
      </c>
      <c r="DA242" s="125">
        <f t="shared" si="719"/>
        <v>0</v>
      </c>
      <c r="DB242" s="125">
        <f t="shared" si="719"/>
        <v>0</v>
      </c>
      <c r="DC242" s="125">
        <f t="shared" si="719"/>
        <v>0</v>
      </c>
      <c r="DD242" s="125">
        <f t="shared" si="719"/>
        <v>0</v>
      </c>
      <c r="DE242" s="125">
        <f t="shared" si="719"/>
        <v>0</v>
      </c>
      <c r="DF242" s="125">
        <f t="shared" si="719"/>
        <v>0</v>
      </c>
      <c r="DG242" s="125">
        <f t="shared" si="719"/>
        <v>0</v>
      </c>
      <c r="DH242" s="125">
        <f t="shared" si="719"/>
        <v>0</v>
      </c>
      <c r="DI242" s="125">
        <f t="shared" si="719"/>
        <v>0</v>
      </c>
      <c r="DJ242" s="125">
        <f t="shared" si="719"/>
        <v>0</v>
      </c>
      <c r="DK242" s="125">
        <f t="shared" si="719"/>
        <v>0</v>
      </c>
      <c r="DL242" s="125">
        <f t="shared" si="719"/>
        <v>0</v>
      </c>
      <c r="DM242" s="125">
        <f t="shared" si="719"/>
        <v>0</v>
      </c>
      <c r="DN242" s="125">
        <f t="shared" si="719"/>
        <v>0</v>
      </c>
      <c r="DO242" s="125">
        <f t="shared" si="719"/>
        <v>0</v>
      </c>
      <c r="DP242" s="125">
        <f t="shared" si="719"/>
        <v>0</v>
      </c>
      <c r="DQ242" s="125">
        <f t="shared" si="719"/>
        <v>0</v>
      </c>
      <c r="DR242" s="125">
        <f t="shared" si="719"/>
        <v>0</v>
      </c>
      <c r="DS242" s="125">
        <f t="shared" si="719"/>
        <v>0</v>
      </c>
      <c r="DT242" s="125">
        <f t="shared" si="719"/>
        <v>0</v>
      </c>
      <c r="DU242" s="125">
        <f t="shared" si="719"/>
        <v>0</v>
      </c>
      <c r="DV242" s="125">
        <f t="shared" si="719"/>
        <v>0</v>
      </c>
      <c r="DW242" s="125">
        <f t="shared" si="719"/>
        <v>0</v>
      </c>
      <c r="DX242" s="125">
        <f t="shared" si="719"/>
        <v>0</v>
      </c>
      <c r="DY242" s="125">
        <f t="shared" si="719"/>
        <v>0</v>
      </c>
      <c r="DZ242" s="125">
        <f t="shared" si="719"/>
        <v>0</v>
      </c>
      <c r="EA242" s="125">
        <f t="shared" si="719"/>
        <v>0</v>
      </c>
      <c r="EB242" s="125">
        <f t="shared" si="719"/>
        <v>0</v>
      </c>
      <c r="EC242" s="125">
        <f t="shared" si="719"/>
        <v>0</v>
      </c>
      <c r="ED242" s="125">
        <f t="shared" si="719"/>
        <v>0</v>
      </c>
      <c r="EE242" s="125">
        <f t="shared" si="720"/>
        <v>0</v>
      </c>
      <c r="EF242" s="125">
        <f t="shared" si="720"/>
        <v>0</v>
      </c>
      <c r="EG242" s="125">
        <f t="shared" si="720"/>
        <v>0</v>
      </c>
      <c r="EH242" s="125">
        <f t="shared" si="720"/>
        <v>0</v>
      </c>
      <c r="EI242" s="125">
        <f t="shared" si="720"/>
        <v>0</v>
      </c>
      <c r="EJ242" s="125">
        <f t="shared" si="720"/>
        <v>0</v>
      </c>
      <c r="EK242" s="125">
        <f t="shared" si="720"/>
        <v>0</v>
      </c>
      <c r="EL242" s="125">
        <f t="shared" si="720"/>
        <v>0</v>
      </c>
      <c r="EM242" s="125">
        <f t="shared" si="720"/>
        <v>0</v>
      </c>
      <c r="EN242" s="125">
        <f t="shared" si="720"/>
        <v>0</v>
      </c>
      <c r="EO242" s="125">
        <f t="shared" si="720"/>
        <v>0</v>
      </c>
      <c r="EP242" s="125">
        <f t="shared" si="720"/>
        <v>0</v>
      </c>
      <c r="EQ242" s="125">
        <f t="shared" si="720"/>
        <v>0</v>
      </c>
      <c r="ER242" s="125">
        <f t="shared" si="720"/>
        <v>0</v>
      </c>
      <c r="ES242" s="125">
        <f t="shared" si="720"/>
        <v>0</v>
      </c>
      <c r="ET242" s="125">
        <f t="shared" si="720"/>
        <v>0</v>
      </c>
      <c r="EU242" s="125">
        <f t="shared" si="720"/>
        <v>0</v>
      </c>
      <c r="EV242" s="125">
        <f t="shared" si="720"/>
        <v>0</v>
      </c>
      <c r="EW242" s="125">
        <f t="shared" si="720"/>
        <v>0</v>
      </c>
      <c r="EX242" s="125">
        <f t="shared" si="720"/>
        <v>0</v>
      </c>
      <c r="EY242" s="125">
        <f t="shared" si="720"/>
        <v>0</v>
      </c>
      <c r="EZ242" s="125">
        <f t="shared" si="720"/>
        <v>0</v>
      </c>
      <c r="FA242" s="125">
        <f t="shared" si="720"/>
        <v>0</v>
      </c>
      <c r="FB242" s="125">
        <f t="shared" si="720"/>
        <v>0</v>
      </c>
      <c r="FC242" s="125">
        <f t="shared" si="720"/>
        <v>0</v>
      </c>
      <c r="FD242" s="125">
        <f t="shared" si="720"/>
        <v>0</v>
      </c>
      <c r="FE242" s="125">
        <f t="shared" si="720"/>
        <v>0</v>
      </c>
      <c r="FF242" s="125">
        <f t="shared" si="720"/>
        <v>0</v>
      </c>
      <c r="FG242" s="125">
        <f t="shared" si="720"/>
        <v>0</v>
      </c>
      <c r="FH242" s="125">
        <f t="shared" si="720"/>
        <v>0</v>
      </c>
      <c r="FI242" s="125">
        <f t="shared" si="720"/>
        <v>0</v>
      </c>
      <c r="FJ242" s="125">
        <f t="shared" si="720"/>
        <v>0</v>
      </c>
      <c r="FK242" s="125">
        <f t="shared" si="720"/>
        <v>0</v>
      </c>
      <c r="FL242" s="125">
        <f t="shared" si="720"/>
        <v>0</v>
      </c>
      <c r="FM242" s="125">
        <f t="shared" si="720"/>
        <v>0</v>
      </c>
      <c r="FN242" s="125">
        <f t="shared" si="720"/>
        <v>0</v>
      </c>
      <c r="FO242" s="125">
        <f t="shared" si="720"/>
        <v>0</v>
      </c>
      <c r="FP242" s="125">
        <f t="shared" si="720"/>
        <v>0</v>
      </c>
      <c r="FQ242" s="125">
        <f t="shared" si="720"/>
        <v>0</v>
      </c>
      <c r="FR242" s="125">
        <f t="shared" si="720"/>
        <v>0</v>
      </c>
      <c r="FS242" s="125">
        <f t="shared" si="720"/>
        <v>0</v>
      </c>
      <c r="FT242" s="125">
        <f t="shared" si="720"/>
        <v>0</v>
      </c>
      <c r="FU242" s="125">
        <f t="shared" si="720"/>
        <v>0</v>
      </c>
      <c r="FV242" s="125">
        <f t="shared" si="720"/>
        <v>0</v>
      </c>
      <c r="FW242" s="125">
        <f t="shared" si="720"/>
        <v>0</v>
      </c>
      <c r="FX242" s="125">
        <f t="shared" si="720"/>
        <v>0</v>
      </c>
      <c r="FY242" s="125">
        <f t="shared" si="720"/>
        <v>0</v>
      </c>
      <c r="FZ242" s="125">
        <f t="shared" si="720"/>
        <v>0</v>
      </c>
      <c r="GA242" s="125">
        <f t="shared" si="720"/>
        <v>0</v>
      </c>
      <c r="GB242" s="125">
        <f t="shared" si="720"/>
        <v>0</v>
      </c>
      <c r="GC242" s="125">
        <f t="shared" si="720"/>
        <v>0</v>
      </c>
      <c r="GD242" s="125">
        <f t="shared" si="720"/>
        <v>0</v>
      </c>
      <c r="GE242" s="125">
        <f t="shared" si="720"/>
        <v>0</v>
      </c>
    </row>
    <row r="243" spans="1:187" s="93" customFormat="1" ht="21" customHeight="1" outlineLevel="1">
      <c r="A243" s="43" t="str">
        <f>目录及说明!$C$3</f>
        <v>XX地区</v>
      </c>
      <c r="B243" s="43" t="str">
        <f>目录及说明!$C$4</f>
        <v>XX项目</v>
      </c>
      <c r="C243" s="94" t="str">
        <f t="shared" si="721"/>
        <v>类别2</v>
      </c>
      <c r="D243" s="854"/>
      <c r="E243" s="125">
        <f t="shared" ref="E243" si="724">E33*E183</f>
        <v>0</v>
      </c>
      <c r="F243" s="125">
        <f t="shared" si="723"/>
        <v>0</v>
      </c>
      <c r="G243" s="125">
        <f t="shared" ref="G243:BR244" si="725">G33*G183</f>
        <v>0</v>
      </c>
      <c r="H243" s="125">
        <f t="shared" si="725"/>
        <v>0</v>
      </c>
      <c r="I243" s="125">
        <f t="shared" si="725"/>
        <v>0</v>
      </c>
      <c r="J243" s="125">
        <f t="shared" si="725"/>
        <v>0</v>
      </c>
      <c r="K243" s="125">
        <f t="shared" si="725"/>
        <v>0</v>
      </c>
      <c r="L243" s="125">
        <f t="shared" si="725"/>
        <v>0</v>
      </c>
      <c r="M243" s="125">
        <f t="shared" si="725"/>
        <v>0</v>
      </c>
      <c r="N243" s="125">
        <f t="shared" si="725"/>
        <v>0</v>
      </c>
      <c r="O243" s="125">
        <f t="shared" si="725"/>
        <v>0</v>
      </c>
      <c r="P243" s="125">
        <f t="shared" si="725"/>
        <v>0</v>
      </c>
      <c r="Q243" s="125">
        <f t="shared" si="725"/>
        <v>0</v>
      </c>
      <c r="R243" s="125">
        <f t="shared" si="725"/>
        <v>0</v>
      </c>
      <c r="S243" s="125">
        <f t="shared" si="725"/>
        <v>0</v>
      </c>
      <c r="T243" s="125">
        <f t="shared" si="725"/>
        <v>0</v>
      </c>
      <c r="U243" s="125">
        <f t="shared" si="725"/>
        <v>0</v>
      </c>
      <c r="V243" s="125">
        <f t="shared" si="725"/>
        <v>0</v>
      </c>
      <c r="W243" s="125">
        <f t="shared" si="725"/>
        <v>0</v>
      </c>
      <c r="X243" s="125">
        <f t="shared" si="725"/>
        <v>0</v>
      </c>
      <c r="Y243" s="125">
        <f t="shared" si="725"/>
        <v>0</v>
      </c>
      <c r="Z243" s="125">
        <f t="shared" si="725"/>
        <v>0</v>
      </c>
      <c r="AA243" s="125">
        <f t="shared" si="725"/>
        <v>0</v>
      </c>
      <c r="AB243" s="125">
        <f t="shared" si="725"/>
        <v>0</v>
      </c>
      <c r="AC243" s="125">
        <f t="shared" si="725"/>
        <v>0</v>
      </c>
      <c r="AD243" s="125">
        <f t="shared" si="725"/>
        <v>0</v>
      </c>
      <c r="AE243" s="125">
        <f t="shared" si="725"/>
        <v>0</v>
      </c>
      <c r="AF243" s="125">
        <f t="shared" si="725"/>
        <v>0</v>
      </c>
      <c r="AG243" s="125">
        <f t="shared" si="725"/>
        <v>0</v>
      </c>
      <c r="AH243" s="125">
        <f t="shared" si="725"/>
        <v>0</v>
      </c>
      <c r="AI243" s="125">
        <f t="shared" si="725"/>
        <v>0</v>
      </c>
      <c r="AJ243" s="125">
        <f t="shared" si="725"/>
        <v>0</v>
      </c>
      <c r="AK243" s="125">
        <f t="shared" si="725"/>
        <v>0</v>
      </c>
      <c r="AL243" s="125">
        <f t="shared" si="725"/>
        <v>0</v>
      </c>
      <c r="AM243" s="125">
        <f t="shared" si="725"/>
        <v>0</v>
      </c>
      <c r="AN243" s="125">
        <f t="shared" si="725"/>
        <v>0</v>
      </c>
      <c r="AO243" s="125">
        <f t="shared" si="725"/>
        <v>0</v>
      </c>
      <c r="AP243" s="125">
        <f t="shared" si="725"/>
        <v>0</v>
      </c>
      <c r="AQ243" s="125">
        <f t="shared" si="725"/>
        <v>0</v>
      </c>
      <c r="AR243" s="125">
        <f t="shared" si="725"/>
        <v>0</v>
      </c>
      <c r="AS243" s="125">
        <f t="shared" si="725"/>
        <v>0</v>
      </c>
      <c r="AT243" s="125">
        <f t="shared" si="725"/>
        <v>0</v>
      </c>
      <c r="AU243" s="125">
        <f t="shared" si="725"/>
        <v>0</v>
      </c>
      <c r="AV243" s="125">
        <f t="shared" si="725"/>
        <v>0</v>
      </c>
      <c r="AW243" s="125">
        <f t="shared" si="725"/>
        <v>0</v>
      </c>
      <c r="AX243" s="125">
        <f t="shared" si="725"/>
        <v>0</v>
      </c>
      <c r="AY243" s="125">
        <f t="shared" si="725"/>
        <v>0</v>
      </c>
      <c r="AZ243" s="125">
        <f t="shared" si="725"/>
        <v>0</v>
      </c>
      <c r="BA243" s="125">
        <f t="shared" si="725"/>
        <v>0</v>
      </c>
      <c r="BB243" s="125">
        <f t="shared" si="725"/>
        <v>0</v>
      </c>
      <c r="BC243" s="125">
        <f t="shared" si="725"/>
        <v>0</v>
      </c>
      <c r="BD243" s="125">
        <f t="shared" si="725"/>
        <v>0</v>
      </c>
      <c r="BE243" s="125">
        <f t="shared" si="725"/>
        <v>0</v>
      </c>
      <c r="BF243" s="125">
        <f t="shared" si="725"/>
        <v>0</v>
      </c>
      <c r="BG243" s="125">
        <f t="shared" si="725"/>
        <v>0</v>
      </c>
      <c r="BH243" s="125">
        <f t="shared" si="725"/>
        <v>0</v>
      </c>
      <c r="BI243" s="125">
        <f t="shared" si="725"/>
        <v>0</v>
      </c>
      <c r="BJ243" s="125">
        <f t="shared" si="725"/>
        <v>0</v>
      </c>
      <c r="BK243" s="125">
        <f t="shared" si="725"/>
        <v>0</v>
      </c>
      <c r="BL243" s="125">
        <f t="shared" si="725"/>
        <v>0</v>
      </c>
      <c r="BM243" s="125">
        <f t="shared" si="725"/>
        <v>0</v>
      </c>
      <c r="BN243" s="125">
        <f t="shared" si="725"/>
        <v>0</v>
      </c>
      <c r="BO243" s="125">
        <f t="shared" si="725"/>
        <v>0</v>
      </c>
      <c r="BP243" s="125">
        <f t="shared" si="725"/>
        <v>0</v>
      </c>
      <c r="BQ243" s="125">
        <f t="shared" si="725"/>
        <v>0</v>
      </c>
      <c r="BR243" s="125">
        <f t="shared" si="725"/>
        <v>0</v>
      </c>
      <c r="BS243" s="125">
        <f t="shared" si="719"/>
        <v>0</v>
      </c>
      <c r="BT243" s="125">
        <f t="shared" si="719"/>
        <v>0</v>
      </c>
      <c r="BU243" s="125">
        <f t="shared" si="719"/>
        <v>0</v>
      </c>
      <c r="BV243" s="125">
        <f t="shared" si="719"/>
        <v>0</v>
      </c>
      <c r="BW243" s="125">
        <f t="shared" si="719"/>
        <v>0</v>
      </c>
      <c r="BX243" s="125">
        <f t="shared" si="719"/>
        <v>0</v>
      </c>
      <c r="BY243" s="125">
        <f t="shared" si="719"/>
        <v>0</v>
      </c>
      <c r="BZ243" s="125">
        <f t="shared" si="719"/>
        <v>0</v>
      </c>
      <c r="CA243" s="125">
        <f t="shared" si="719"/>
        <v>0</v>
      </c>
      <c r="CB243" s="125">
        <f t="shared" si="719"/>
        <v>0</v>
      </c>
      <c r="CC243" s="125">
        <f t="shared" si="719"/>
        <v>0</v>
      </c>
      <c r="CD243" s="125">
        <f t="shared" si="719"/>
        <v>0</v>
      </c>
      <c r="CE243" s="125">
        <f t="shared" si="719"/>
        <v>0</v>
      </c>
      <c r="CF243" s="125">
        <f t="shared" si="719"/>
        <v>0</v>
      </c>
      <c r="CG243" s="125">
        <f t="shared" si="719"/>
        <v>0</v>
      </c>
      <c r="CH243" s="125">
        <f t="shared" si="719"/>
        <v>0</v>
      </c>
      <c r="CI243" s="125">
        <f t="shared" si="719"/>
        <v>0</v>
      </c>
      <c r="CJ243" s="125">
        <f t="shared" si="719"/>
        <v>0</v>
      </c>
      <c r="CK243" s="125">
        <f t="shared" si="719"/>
        <v>0</v>
      </c>
      <c r="CL243" s="125">
        <f t="shared" si="719"/>
        <v>0</v>
      </c>
      <c r="CM243" s="125">
        <f t="shared" si="719"/>
        <v>0</v>
      </c>
      <c r="CN243" s="125">
        <f t="shared" si="719"/>
        <v>0</v>
      </c>
      <c r="CO243" s="125">
        <f t="shared" si="719"/>
        <v>0</v>
      </c>
      <c r="CP243" s="125">
        <f t="shared" si="719"/>
        <v>0</v>
      </c>
      <c r="CQ243" s="125">
        <f t="shared" si="719"/>
        <v>0</v>
      </c>
      <c r="CR243" s="125">
        <f t="shared" si="719"/>
        <v>0</v>
      </c>
      <c r="CS243" s="125">
        <f t="shared" si="719"/>
        <v>0</v>
      </c>
      <c r="CT243" s="125">
        <f t="shared" si="719"/>
        <v>0</v>
      </c>
      <c r="CU243" s="125">
        <f t="shared" si="719"/>
        <v>0</v>
      </c>
      <c r="CV243" s="125">
        <f t="shared" si="719"/>
        <v>0</v>
      </c>
      <c r="CW243" s="125">
        <f t="shared" si="719"/>
        <v>0</v>
      </c>
      <c r="CX243" s="125">
        <f t="shared" si="719"/>
        <v>0</v>
      </c>
      <c r="CY243" s="125">
        <f t="shared" si="719"/>
        <v>0</v>
      </c>
      <c r="CZ243" s="125">
        <f t="shared" si="719"/>
        <v>0</v>
      </c>
      <c r="DA243" s="125">
        <f t="shared" si="719"/>
        <v>0</v>
      </c>
      <c r="DB243" s="125">
        <f t="shared" si="719"/>
        <v>0</v>
      </c>
      <c r="DC243" s="125">
        <f t="shared" si="719"/>
        <v>0</v>
      </c>
      <c r="DD243" s="125">
        <f t="shared" si="719"/>
        <v>0</v>
      </c>
      <c r="DE243" s="125">
        <f t="shared" si="719"/>
        <v>0</v>
      </c>
      <c r="DF243" s="125">
        <f t="shared" si="719"/>
        <v>0</v>
      </c>
      <c r="DG243" s="125">
        <f t="shared" si="719"/>
        <v>0</v>
      </c>
      <c r="DH243" s="125">
        <f t="shared" si="719"/>
        <v>0</v>
      </c>
      <c r="DI243" s="125">
        <f t="shared" si="719"/>
        <v>0</v>
      </c>
      <c r="DJ243" s="125">
        <f t="shared" si="719"/>
        <v>0</v>
      </c>
      <c r="DK243" s="125">
        <f t="shared" si="719"/>
        <v>0</v>
      </c>
      <c r="DL243" s="125">
        <f t="shared" si="719"/>
        <v>0</v>
      </c>
      <c r="DM243" s="125">
        <f t="shared" si="719"/>
        <v>0</v>
      </c>
      <c r="DN243" s="125">
        <f t="shared" si="719"/>
        <v>0</v>
      </c>
      <c r="DO243" s="125">
        <f t="shared" si="719"/>
        <v>0</v>
      </c>
      <c r="DP243" s="125">
        <f t="shared" si="719"/>
        <v>0</v>
      </c>
      <c r="DQ243" s="125">
        <f t="shared" si="719"/>
        <v>0</v>
      </c>
      <c r="DR243" s="125">
        <f t="shared" si="719"/>
        <v>0</v>
      </c>
      <c r="DS243" s="125">
        <f t="shared" si="719"/>
        <v>0</v>
      </c>
      <c r="DT243" s="125">
        <f t="shared" si="719"/>
        <v>0</v>
      </c>
      <c r="DU243" s="125">
        <f t="shared" si="719"/>
        <v>0</v>
      </c>
      <c r="DV243" s="125">
        <f t="shared" si="719"/>
        <v>0</v>
      </c>
      <c r="DW243" s="125">
        <f t="shared" si="719"/>
        <v>0</v>
      </c>
      <c r="DX243" s="125">
        <f t="shared" si="719"/>
        <v>0</v>
      </c>
      <c r="DY243" s="125">
        <f t="shared" si="719"/>
        <v>0</v>
      </c>
      <c r="DZ243" s="125">
        <f t="shared" si="719"/>
        <v>0</v>
      </c>
      <c r="EA243" s="125">
        <f t="shared" si="719"/>
        <v>0</v>
      </c>
      <c r="EB243" s="125">
        <f t="shared" si="719"/>
        <v>0</v>
      </c>
      <c r="EC243" s="125">
        <f t="shared" si="719"/>
        <v>0</v>
      </c>
      <c r="ED243" s="125">
        <f t="shared" si="719"/>
        <v>0</v>
      </c>
      <c r="EE243" s="125">
        <f t="shared" si="720"/>
        <v>0</v>
      </c>
      <c r="EF243" s="125">
        <f t="shared" si="720"/>
        <v>0</v>
      </c>
      <c r="EG243" s="125">
        <f t="shared" si="720"/>
        <v>0</v>
      </c>
      <c r="EH243" s="125">
        <f t="shared" si="720"/>
        <v>0</v>
      </c>
      <c r="EI243" s="125">
        <f t="shared" si="720"/>
        <v>0</v>
      </c>
      <c r="EJ243" s="125">
        <f t="shared" si="720"/>
        <v>0</v>
      </c>
      <c r="EK243" s="125">
        <f t="shared" si="720"/>
        <v>0</v>
      </c>
      <c r="EL243" s="125">
        <f t="shared" si="720"/>
        <v>0</v>
      </c>
      <c r="EM243" s="125">
        <f t="shared" si="720"/>
        <v>0</v>
      </c>
      <c r="EN243" s="125">
        <f t="shared" si="720"/>
        <v>0</v>
      </c>
      <c r="EO243" s="125">
        <f t="shared" si="720"/>
        <v>0</v>
      </c>
      <c r="EP243" s="125">
        <f t="shared" si="720"/>
        <v>0</v>
      </c>
      <c r="EQ243" s="125">
        <f t="shared" si="720"/>
        <v>0</v>
      </c>
      <c r="ER243" s="125">
        <f t="shared" si="720"/>
        <v>0</v>
      </c>
      <c r="ES243" s="125">
        <f t="shared" si="720"/>
        <v>0</v>
      </c>
      <c r="ET243" s="125">
        <f t="shared" si="720"/>
        <v>0</v>
      </c>
      <c r="EU243" s="125">
        <f t="shared" si="720"/>
        <v>0</v>
      </c>
      <c r="EV243" s="125">
        <f t="shared" si="720"/>
        <v>0</v>
      </c>
      <c r="EW243" s="125">
        <f t="shared" si="720"/>
        <v>0</v>
      </c>
      <c r="EX243" s="125">
        <f t="shared" si="720"/>
        <v>0</v>
      </c>
      <c r="EY243" s="125">
        <f t="shared" si="720"/>
        <v>0</v>
      </c>
      <c r="EZ243" s="125">
        <f t="shared" si="720"/>
        <v>0</v>
      </c>
      <c r="FA243" s="125">
        <f t="shared" si="720"/>
        <v>0</v>
      </c>
      <c r="FB243" s="125">
        <f t="shared" si="720"/>
        <v>0</v>
      </c>
      <c r="FC243" s="125">
        <f t="shared" si="720"/>
        <v>0</v>
      </c>
      <c r="FD243" s="125">
        <f t="shared" si="720"/>
        <v>0</v>
      </c>
      <c r="FE243" s="125">
        <f t="shared" si="720"/>
        <v>0</v>
      </c>
      <c r="FF243" s="125">
        <f t="shared" si="720"/>
        <v>0</v>
      </c>
      <c r="FG243" s="125">
        <f t="shared" si="720"/>
        <v>0</v>
      </c>
      <c r="FH243" s="125">
        <f t="shared" si="720"/>
        <v>0</v>
      </c>
      <c r="FI243" s="125">
        <f t="shared" si="720"/>
        <v>0</v>
      </c>
      <c r="FJ243" s="125">
        <f t="shared" si="720"/>
        <v>0</v>
      </c>
      <c r="FK243" s="125">
        <f t="shared" si="720"/>
        <v>0</v>
      </c>
      <c r="FL243" s="125">
        <f t="shared" si="720"/>
        <v>0</v>
      </c>
      <c r="FM243" s="125">
        <f t="shared" si="720"/>
        <v>0</v>
      </c>
      <c r="FN243" s="125">
        <f t="shared" si="720"/>
        <v>0</v>
      </c>
      <c r="FO243" s="125">
        <f t="shared" si="720"/>
        <v>0</v>
      </c>
      <c r="FP243" s="125">
        <f t="shared" si="720"/>
        <v>0</v>
      </c>
      <c r="FQ243" s="125">
        <f t="shared" si="720"/>
        <v>0</v>
      </c>
      <c r="FR243" s="125">
        <f t="shared" si="720"/>
        <v>0</v>
      </c>
      <c r="FS243" s="125">
        <f t="shared" si="720"/>
        <v>0</v>
      </c>
      <c r="FT243" s="125">
        <f t="shared" si="720"/>
        <v>0</v>
      </c>
      <c r="FU243" s="125">
        <f t="shared" si="720"/>
        <v>0</v>
      </c>
      <c r="FV243" s="125">
        <f t="shared" si="720"/>
        <v>0</v>
      </c>
      <c r="FW243" s="125">
        <f t="shared" si="720"/>
        <v>0</v>
      </c>
      <c r="FX243" s="125">
        <f t="shared" si="720"/>
        <v>0</v>
      </c>
      <c r="FY243" s="125">
        <f t="shared" si="720"/>
        <v>0</v>
      </c>
      <c r="FZ243" s="125">
        <f t="shared" si="720"/>
        <v>0</v>
      </c>
      <c r="GA243" s="125">
        <f t="shared" si="720"/>
        <v>0</v>
      </c>
      <c r="GB243" s="125">
        <f t="shared" si="720"/>
        <v>0</v>
      </c>
      <c r="GC243" s="125">
        <f t="shared" si="720"/>
        <v>0</v>
      </c>
      <c r="GD243" s="125">
        <f t="shared" si="720"/>
        <v>0</v>
      </c>
      <c r="GE243" s="125">
        <f t="shared" si="720"/>
        <v>0</v>
      </c>
    </row>
    <row r="244" spans="1:187" s="93" customFormat="1" ht="21" customHeight="1">
      <c r="A244" s="43" t="str">
        <f>目录及说明!$C$3</f>
        <v>XX地区</v>
      </c>
      <c r="B244" s="43" t="str">
        <f>目录及说明!$C$4</f>
        <v>XX项目</v>
      </c>
      <c r="C244" s="92" t="s">
        <v>10</v>
      </c>
      <c r="D244" s="855"/>
      <c r="E244" s="51">
        <f t="shared" ref="E244" si="726">E34*E184</f>
        <v>0</v>
      </c>
      <c r="F244" s="51">
        <f t="shared" ref="F244:BQ244" si="727">F34*F184</f>
        <v>0</v>
      </c>
      <c r="G244" s="51">
        <f t="shared" si="727"/>
        <v>0</v>
      </c>
      <c r="H244" s="51">
        <f t="shared" si="727"/>
        <v>0</v>
      </c>
      <c r="I244" s="51">
        <f t="shared" si="727"/>
        <v>0</v>
      </c>
      <c r="J244" s="51">
        <f t="shared" si="727"/>
        <v>0</v>
      </c>
      <c r="K244" s="51">
        <f t="shared" si="727"/>
        <v>0</v>
      </c>
      <c r="L244" s="51">
        <f t="shared" si="727"/>
        <v>0</v>
      </c>
      <c r="M244" s="51">
        <f t="shared" si="727"/>
        <v>0</v>
      </c>
      <c r="N244" s="51">
        <f t="shared" si="727"/>
        <v>0</v>
      </c>
      <c r="O244" s="51">
        <f t="shared" si="727"/>
        <v>0</v>
      </c>
      <c r="P244" s="51">
        <f t="shared" si="727"/>
        <v>0</v>
      </c>
      <c r="Q244" s="51">
        <f t="shared" si="727"/>
        <v>0</v>
      </c>
      <c r="R244" s="51">
        <f t="shared" si="727"/>
        <v>0</v>
      </c>
      <c r="S244" s="51">
        <f t="shared" si="727"/>
        <v>0</v>
      </c>
      <c r="T244" s="51">
        <f t="shared" si="727"/>
        <v>0</v>
      </c>
      <c r="U244" s="51">
        <f t="shared" si="727"/>
        <v>0</v>
      </c>
      <c r="V244" s="51">
        <f t="shared" si="727"/>
        <v>0</v>
      </c>
      <c r="W244" s="51">
        <f t="shared" si="727"/>
        <v>0</v>
      </c>
      <c r="X244" s="51">
        <f t="shared" si="727"/>
        <v>0</v>
      </c>
      <c r="Y244" s="51">
        <f t="shared" si="727"/>
        <v>0</v>
      </c>
      <c r="Z244" s="51">
        <f t="shared" si="727"/>
        <v>0</v>
      </c>
      <c r="AA244" s="51">
        <f t="shared" si="727"/>
        <v>0</v>
      </c>
      <c r="AB244" s="51">
        <f t="shared" si="727"/>
        <v>0</v>
      </c>
      <c r="AC244" s="51">
        <f t="shared" si="727"/>
        <v>0</v>
      </c>
      <c r="AD244" s="51">
        <f t="shared" si="727"/>
        <v>0</v>
      </c>
      <c r="AE244" s="51">
        <f t="shared" si="727"/>
        <v>0</v>
      </c>
      <c r="AF244" s="51">
        <f t="shared" si="727"/>
        <v>0</v>
      </c>
      <c r="AG244" s="51">
        <f t="shared" si="727"/>
        <v>0</v>
      </c>
      <c r="AH244" s="51">
        <f t="shared" si="727"/>
        <v>0</v>
      </c>
      <c r="AI244" s="51">
        <f t="shared" si="727"/>
        <v>0</v>
      </c>
      <c r="AJ244" s="51">
        <f t="shared" si="727"/>
        <v>0</v>
      </c>
      <c r="AK244" s="51">
        <f t="shared" si="727"/>
        <v>0</v>
      </c>
      <c r="AL244" s="51">
        <f t="shared" si="727"/>
        <v>0</v>
      </c>
      <c r="AM244" s="51">
        <f t="shared" si="727"/>
        <v>0</v>
      </c>
      <c r="AN244" s="51">
        <f t="shared" si="727"/>
        <v>0</v>
      </c>
      <c r="AO244" s="51">
        <f t="shared" si="727"/>
        <v>0</v>
      </c>
      <c r="AP244" s="51">
        <f t="shared" si="727"/>
        <v>0</v>
      </c>
      <c r="AQ244" s="51">
        <f t="shared" si="727"/>
        <v>0</v>
      </c>
      <c r="AR244" s="51">
        <f t="shared" si="727"/>
        <v>0</v>
      </c>
      <c r="AS244" s="51">
        <f t="shared" si="727"/>
        <v>0</v>
      </c>
      <c r="AT244" s="51">
        <f t="shared" si="727"/>
        <v>0</v>
      </c>
      <c r="AU244" s="51">
        <f t="shared" si="727"/>
        <v>0</v>
      </c>
      <c r="AV244" s="51">
        <f t="shared" si="727"/>
        <v>0</v>
      </c>
      <c r="AW244" s="51">
        <f t="shared" si="727"/>
        <v>0</v>
      </c>
      <c r="AX244" s="51">
        <f t="shared" si="727"/>
        <v>0</v>
      </c>
      <c r="AY244" s="51">
        <f t="shared" si="727"/>
        <v>0</v>
      </c>
      <c r="AZ244" s="51">
        <f t="shared" si="727"/>
        <v>0</v>
      </c>
      <c r="BA244" s="51">
        <f t="shared" si="727"/>
        <v>0</v>
      </c>
      <c r="BB244" s="51">
        <f t="shared" si="727"/>
        <v>0</v>
      </c>
      <c r="BC244" s="51">
        <f t="shared" si="727"/>
        <v>0</v>
      </c>
      <c r="BD244" s="51">
        <f t="shared" si="727"/>
        <v>0</v>
      </c>
      <c r="BE244" s="51">
        <f t="shared" si="727"/>
        <v>0</v>
      </c>
      <c r="BF244" s="51">
        <f t="shared" si="727"/>
        <v>0</v>
      </c>
      <c r="BG244" s="51">
        <f t="shared" si="727"/>
        <v>0</v>
      </c>
      <c r="BH244" s="51">
        <f t="shared" si="727"/>
        <v>0</v>
      </c>
      <c r="BI244" s="51">
        <f t="shared" si="727"/>
        <v>0</v>
      </c>
      <c r="BJ244" s="51">
        <f t="shared" si="727"/>
        <v>0</v>
      </c>
      <c r="BK244" s="51">
        <f t="shared" si="727"/>
        <v>0</v>
      </c>
      <c r="BL244" s="51">
        <f t="shared" si="727"/>
        <v>0</v>
      </c>
      <c r="BM244" s="51">
        <f t="shared" si="727"/>
        <v>0</v>
      </c>
      <c r="BN244" s="51">
        <f t="shared" si="727"/>
        <v>0</v>
      </c>
      <c r="BO244" s="51">
        <f t="shared" si="727"/>
        <v>0</v>
      </c>
      <c r="BP244" s="51">
        <f t="shared" si="727"/>
        <v>0</v>
      </c>
      <c r="BQ244" s="51">
        <f t="shared" si="727"/>
        <v>0</v>
      </c>
      <c r="BR244" s="51">
        <f t="shared" si="725"/>
        <v>0</v>
      </c>
      <c r="BS244" s="51">
        <f t="shared" si="719"/>
        <v>0</v>
      </c>
      <c r="BT244" s="51">
        <f t="shared" si="719"/>
        <v>0</v>
      </c>
      <c r="BU244" s="51">
        <f t="shared" si="719"/>
        <v>0</v>
      </c>
      <c r="BV244" s="51">
        <f t="shared" si="719"/>
        <v>0</v>
      </c>
      <c r="BW244" s="51">
        <f t="shared" si="719"/>
        <v>0</v>
      </c>
      <c r="BX244" s="51">
        <f t="shared" si="719"/>
        <v>0</v>
      </c>
      <c r="BY244" s="51">
        <f t="shared" si="719"/>
        <v>0</v>
      </c>
      <c r="BZ244" s="51">
        <f t="shared" si="719"/>
        <v>0</v>
      </c>
      <c r="CA244" s="51">
        <f t="shared" si="719"/>
        <v>0</v>
      </c>
      <c r="CB244" s="51">
        <f t="shared" si="719"/>
        <v>0</v>
      </c>
      <c r="CC244" s="51">
        <f t="shared" si="719"/>
        <v>0</v>
      </c>
      <c r="CD244" s="51">
        <f t="shared" si="719"/>
        <v>0</v>
      </c>
      <c r="CE244" s="51">
        <f t="shared" si="719"/>
        <v>0</v>
      </c>
      <c r="CF244" s="51">
        <f t="shared" si="719"/>
        <v>0</v>
      </c>
      <c r="CG244" s="51">
        <f t="shared" si="719"/>
        <v>0</v>
      </c>
      <c r="CH244" s="51">
        <f t="shared" si="719"/>
        <v>0</v>
      </c>
      <c r="CI244" s="51">
        <f t="shared" si="719"/>
        <v>0</v>
      </c>
      <c r="CJ244" s="51">
        <f t="shared" si="719"/>
        <v>0</v>
      </c>
      <c r="CK244" s="51">
        <f t="shared" si="719"/>
        <v>0</v>
      </c>
      <c r="CL244" s="51">
        <f t="shared" si="719"/>
        <v>0</v>
      </c>
      <c r="CM244" s="51">
        <f t="shared" si="719"/>
        <v>0</v>
      </c>
      <c r="CN244" s="51">
        <f t="shared" si="719"/>
        <v>0</v>
      </c>
      <c r="CO244" s="51">
        <f t="shared" si="719"/>
        <v>0</v>
      </c>
      <c r="CP244" s="51">
        <f t="shared" si="719"/>
        <v>0</v>
      </c>
      <c r="CQ244" s="51">
        <f t="shared" si="719"/>
        <v>0</v>
      </c>
      <c r="CR244" s="51">
        <f t="shared" si="719"/>
        <v>0</v>
      </c>
      <c r="CS244" s="51">
        <f t="shared" si="719"/>
        <v>0</v>
      </c>
      <c r="CT244" s="51">
        <f t="shared" si="719"/>
        <v>0</v>
      </c>
      <c r="CU244" s="51">
        <f t="shared" si="719"/>
        <v>0</v>
      </c>
      <c r="CV244" s="51">
        <f t="shared" si="719"/>
        <v>0</v>
      </c>
      <c r="CW244" s="51">
        <f t="shared" si="719"/>
        <v>0</v>
      </c>
      <c r="CX244" s="51">
        <f t="shared" si="719"/>
        <v>0</v>
      </c>
      <c r="CY244" s="51">
        <f t="shared" si="719"/>
        <v>0</v>
      </c>
      <c r="CZ244" s="51">
        <f t="shared" si="719"/>
        <v>0</v>
      </c>
      <c r="DA244" s="51">
        <f t="shared" si="719"/>
        <v>0</v>
      </c>
      <c r="DB244" s="51">
        <f t="shared" si="719"/>
        <v>0</v>
      </c>
      <c r="DC244" s="51">
        <f t="shared" si="719"/>
        <v>0</v>
      </c>
      <c r="DD244" s="51">
        <f t="shared" si="719"/>
        <v>0</v>
      </c>
      <c r="DE244" s="51">
        <f t="shared" si="719"/>
        <v>0</v>
      </c>
      <c r="DF244" s="51">
        <f t="shared" si="719"/>
        <v>0</v>
      </c>
      <c r="DG244" s="51">
        <f t="shared" si="719"/>
        <v>0</v>
      </c>
      <c r="DH244" s="51">
        <f t="shared" si="719"/>
        <v>0</v>
      </c>
      <c r="DI244" s="51">
        <f t="shared" si="719"/>
        <v>0</v>
      </c>
      <c r="DJ244" s="51">
        <f t="shared" si="719"/>
        <v>0</v>
      </c>
      <c r="DK244" s="51">
        <f t="shared" si="719"/>
        <v>0</v>
      </c>
      <c r="DL244" s="51">
        <f t="shared" si="719"/>
        <v>0</v>
      </c>
      <c r="DM244" s="51">
        <f t="shared" si="719"/>
        <v>0</v>
      </c>
      <c r="DN244" s="51">
        <f t="shared" si="719"/>
        <v>0</v>
      </c>
      <c r="DO244" s="51">
        <f t="shared" si="719"/>
        <v>0</v>
      </c>
      <c r="DP244" s="51">
        <f t="shared" si="719"/>
        <v>0</v>
      </c>
      <c r="DQ244" s="51">
        <f t="shared" si="719"/>
        <v>0</v>
      </c>
      <c r="DR244" s="51">
        <f t="shared" si="719"/>
        <v>0</v>
      </c>
      <c r="DS244" s="51">
        <f t="shared" si="719"/>
        <v>0</v>
      </c>
      <c r="DT244" s="51">
        <f t="shared" si="719"/>
        <v>0</v>
      </c>
      <c r="DU244" s="51">
        <f t="shared" si="719"/>
        <v>0</v>
      </c>
      <c r="DV244" s="51">
        <f t="shared" si="719"/>
        <v>0</v>
      </c>
      <c r="DW244" s="51">
        <f t="shared" si="719"/>
        <v>0</v>
      </c>
      <c r="DX244" s="51">
        <f t="shared" si="719"/>
        <v>0</v>
      </c>
      <c r="DY244" s="51">
        <f t="shared" si="719"/>
        <v>0</v>
      </c>
      <c r="DZ244" s="51">
        <f t="shared" si="719"/>
        <v>0</v>
      </c>
      <c r="EA244" s="51">
        <f t="shared" si="719"/>
        <v>0</v>
      </c>
      <c r="EB244" s="51">
        <f t="shared" si="719"/>
        <v>0</v>
      </c>
      <c r="EC244" s="51">
        <f t="shared" si="719"/>
        <v>0</v>
      </c>
      <c r="ED244" s="51">
        <f t="shared" ref="ED244:GE244" si="728">ED34*ED184</f>
        <v>0</v>
      </c>
      <c r="EE244" s="51">
        <f t="shared" si="728"/>
        <v>0</v>
      </c>
      <c r="EF244" s="51">
        <f t="shared" si="728"/>
        <v>0</v>
      </c>
      <c r="EG244" s="51">
        <f t="shared" si="728"/>
        <v>0</v>
      </c>
      <c r="EH244" s="51">
        <f t="shared" si="728"/>
        <v>0</v>
      </c>
      <c r="EI244" s="51">
        <f t="shared" si="728"/>
        <v>0</v>
      </c>
      <c r="EJ244" s="51">
        <f t="shared" si="728"/>
        <v>0</v>
      </c>
      <c r="EK244" s="51">
        <f t="shared" si="728"/>
        <v>0</v>
      </c>
      <c r="EL244" s="51">
        <f t="shared" si="728"/>
        <v>0</v>
      </c>
      <c r="EM244" s="51">
        <f t="shared" si="728"/>
        <v>0</v>
      </c>
      <c r="EN244" s="51">
        <f t="shared" si="728"/>
        <v>0</v>
      </c>
      <c r="EO244" s="51">
        <f t="shared" si="728"/>
        <v>0</v>
      </c>
      <c r="EP244" s="51">
        <f t="shared" si="728"/>
        <v>0</v>
      </c>
      <c r="EQ244" s="51">
        <f t="shared" si="728"/>
        <v>0</v>
      </c>
      <c r="ER244" s="51">
        <f t="shared" si="728"/>
        <v>0</v>
      </c>
      <c r="ES244" s="51">
        <f t="shared" si="728"/>
        <v>0</v>
      </c>
      <c r="ET244" s="51">
        <f t="shared" si="728"/>
        <v>0</v>
      </c>
      <c r="EU244" s="51">
        <f t="shared" si="728"/>
        <v>0</v>
      </c>
      <c r="EV244" s="51">
        <f t="shared" si="728"/>
        <v>0</v>
      </c>
      <c r="EW244" s="51">
        <f t="shared" si="728"/>
        <v>0</v>
      </c>
      <c r="EX244" s="51">
        <f t="shared" si="728"/>
        <v>0</v>
      </c>
      <c r="EY244" s="51">
        <f t="shared" si="728"/>
        <v>0</v>
      </c>
      <c r="EZ244" s="51">
        <f t="shared" si="728"/>
        <v>0</v>
      </c>
      <c r="FA244" s="51">
        <f t="shared" si="728"/>
        <v>0</v>
      </c>
      <c r="FB244" s="51">
        <f t="shared" si="728"/>
        <v>0</v>
      </c>
      <c r="FC244" s="51">
        <f t="shared" si="728"/>
        <v>0</v>
      </c>
      <c r="FD244" s="51">
        <f t="shared" si="728"/>
        <v>0</v>
      </c>
      <c r="FE244" s="51">
        <f t="shared" si="728"/>
        <v>0</v>
      </c>
      <c r="FF244" s="51">
        <f t="shared" si="728"/>
        <v>0</v>
      </c>
      <c r="FG244" s="51">
        <f t="shared" si="728"/>
        <v>0</v>
      </c>
      <c r="FH244" s="51">
        <f t="shared" si="728"/>
        <v>0</v>
      </c>
      <c r="FI244" s="51">
        <f t="shared" si="728"/>
        <v>0</v>
      </c>
      <c r="FJ244" s="51">
        <f t="shared" si="728"/>
        <v>0</v>
      </c>
      <c r="FK244" s="51">
        <f t="shared" si="728"/>
        <v>0</v>
      </c>
      <c r="FL244" s="51">
        <f t="shared" si="728"/>
        <v>0</v>
      </c>
      <c r="FM244" s="51">
        <f t="shared" si="728"/>
        <v>0</v>
      </c>
      <c r="FN244" s="51">
        <f t="shared" si="728"/>
        <v>0</v>
      </c>
      <c r="FO244" s="51">
        <f t="shared" si="728"/>
        <v>0</v>
      </c>
      <c r="FP244" s="51">
        <f t="shared" si="728"/>
        <v>0</v>
      </c>
      <c r="FQ244" s="51">
        <f t="shared" si="728"/>
        <v>0</v>
      </c>
      <c r="FR244" s="51">
        <f t="shared" si="728"/>
        <v>0</v>
      </c>
      <c r="FS244" s="51">
        <f t="shared" si="728"/>
        <v>0</v>
      </c>
      <c r="FT244" s="51">
        <f t="shared" si="728"/>
        <v>0</v>
      </c>
      <c r="FU244" s="51">
        <f t="shared" si="728"/>
        <v>0</v>
      </c>
      <c r="FV244" s="51">
        <f t="shared" si="728"/>
        <v>0</v>
      </c>
      <c r="FW244" s="51">
        <f t="shared" si="728"/>
        <v>0</v>
      </c>
      <c r="FX244" s="51">
        <f t="shared" si="728"/>
        <v>0</v>
      </c>
      <c r="FY244" s="51">
        <f t="shared" si="728"/>
        <v>0</v>
      </c>
      <c r="FZ244" s="51">
        <f t="shared" si="728"/>
        <v>0</v>
      </c>
      <c r="GA244" s="51">
        <f t="shared" si="728"/>
        <v>0</v>
      </c>
      <c r="GB244" s="51">
        <f t="shared" si="728"/>
        <v>0</v>
      </c>
      <c r="GC244" s="51">
        <f t="shared" si="728"/>
        <v>0</v>
      </c>
      <c r="GD244" s="51">
        <f t="shared" si="728"/>
        <v>0</v>
      </c>
      <c r="GE244" s="51">
        <f t="shared" si="728"/>
        <v>0</v>
      </c>
    </row>
  </sheetData>
  <mergeCells count="25">
    <mergeCell ref="A1:B4"/>
    <mergeCell ref="D156:D184"/>
    <mergeCell ref="C155:D155"/>
    <mergeCell ref="C185:D185"/>
    <mergeCell ref="C125:D125"/>
    <mergeCell ref="D36:D64"/>
    <mergeCell ref="D96:D124"/>
    <mergeCell ref="D126:D154"/>
    <mergeCell ref="C35:D35"/>
    <mergeCell ref="C95:D95"/>
    <mergeCell ref="D6:D34"/>
    <mergeCell ref="C2:GE2"/>
    <mergeCell ref="C3:C4"/>
    <mergeCell ref="D3:D4"/>
    <mergeCell ref="G3:M3"/>
    <mergeCell ref="N3:T3"/>
    <mergeCell ref="D216:D244"/>
    <mergeCell ref="GD3:GD4"/>
    <mergeCell ref="GE3:GE4"/>
    <mergeCell ref="C5:D5"/>
    <mergeCell ref="D186:D214"/>
    <mergeCell ref="C215:D215"/>
    <mergeCell ref="C65:D65"/>
    <mergeCell ref="D66:D94"/>
    <mergeCell ref="F3:F4"/>
  </mergeCells>
  <phoneticPr fontId="2" type="noConversion"/>
  <printOptions horizontalCentered="1"/>
  <pageMargins left="0.11811023622047245" right="0.11811023622047245" top="0.15748031496062992" bottom="0.15748031496062992" header="0.31496062992125984" footer="0.31496062992125984"/>
  <pageSetup paperSize="9" scale="5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40"/>
  <sheetViews>
    <sheetView zoomScale="70" zoomScaleNormal="70" workbookViewId="0">
      <pane xSplit="3" ySplit="3" topLeftCell="D4" activePane="bottomRight" state="frozen"/>
      <selection activeCell="N30" sqref="N30"/>
      <selection pane="topRight" activeCell="N30" sqref="N30"/>
      <selection pane="bottomLeft" activeCell="N30" sqref="N30"/>
      <selection pane="bottomRight" activeCell="O5" sqref="O5"/>
    </sheetView>
  </sheetViews>
  <sheetFormatPr defaultRowHeight="13.5"/>
  <cols>
    <col min="1" max="1" width="3.625" style="455" customWidth="1"/>
    <col min="2" max="2" width="7" style="455" customWidth="1"/>
    <col min="3" max="3" width="11.625" style="455" customWidth="1"/>
    <col min="4" max="4" width="16" style="455" customWidth="1"/>
    <col min="5" max="7" width="14.625" style="455" customWidth="1"/>
    <col min="8" max="10" width="17.25" style="455" customWidth="1"/>
    <col min="11" max="13" width="14.75" style="455" customWidth="1"/>
    <col min="14" max="16" width="15" style="455" customWidth="1"/>
    <col min="17" max="19" width="17" style="455" customWidth="1"/>
    <col min="20" max="16384" width="9" style="455"/>
  </cols>
  <sheetData>
    <row r="1" spans="2:19" ht="30" customHeight="1" thickBot="1">
      <c r="B1" s="883" t="s">
        <v>1014</v>
      </c>
      <c r="C1" s="883"/>
      <c r="D1" s="883"/>
      <c r="E1" s="883"/>
      <c r="F1" s="883"/>
      <c r="G1" s="883"/>
      <c r="H1" s="883"/>
      <c r="I1" s="883"/>
      <c r="J1" s="883"/>
      <c r="K1" s="883"/>
      <c r="L1" s="883"/>
      <c r="M1" s="883"/>
      <c r="N1" s="883"/>
      <c r="O1" s="883"/>
      <c r="P1" s="883"/>
      <c r="Q1" s="883"/>
      <c r="R1" s="883"/>
      <c r="S1" s="883"/>
    </row>
    <row r="2" spans="2:19" ht="27.75" customHeight="1" thickBot="1">
      <c r="B2" s="884" t="s">
        <v>810</v>
      </c>
      <c r="C2" s="885"/>
      <c r="D2" s="886" t="s">
        <v>811</v>
      </c>
      <c r="E2" s="887"/>
      <c r="F2" s="888"/>
      <c r="G2" s="889"/>
      <c r="H2" s="888"/>
      <c r="I2" s="888"/>
      <c r="J2" s="889"/>
      <c r="K2" s="890" t="s">
        <v>812</v>
      </c>
      <c r="L2" s="891"/>
      <c r="M2" s="892"/>
      <c r="N2" s="893" t="s">
        <v>813</v>
      </c>
      <c r="O2" s="888"/>
      <c r="P2" s="889"/>
      <c r="Q2" s="889"/>
      <c r="R2" s="889"/>
      <c r="S2" s="894"/>
    </row>
    <row r="3" spans="2:19" ht="60.75" customHeight="1">
      <c r="B3" s="895"/>
      <c r="C3" s="896"/>
      <c r="D3" s="536" t="s">
        <v>814</v>
      </c>
      <c r="E3" s="530" t="s">
        <v>815</v>
      </c>
      <c r="F3" s="531" t="s">
        <v>816</v>
      </c>
      <c r="G3" s="532" t="s">
        <v>817</v>
      </c>
      <c r="H3" s="536" t="s">
        <v>818</v>
      </c>
      <c r="I3" s="537" t="s">
        <v>830</v>
      </c>
      <c r="J3" s="537" t="s">
        <v>1019</v>
      </c>
      <c r="K3" s="513" t="s">
        <v>821</v>
      </c>
      <c r="L3" s="514" t="s">
        <v>822</v>
      </c>
      <c r="M3" s="515" t="s">
        <v>823</v>
      </c>
      <c r="N3" s="533" t="s">
        <v>833</v>
      </c>
      <c r="O3" s="534" t="s">
        <v>834</v>
      </c>
      <c r="P3" s="535" t="s">
        <v>835</v>
      </c>
      <c r="Q3" s="516" t="s">
        <v>818</v>
      </c>
      <c r="R3" s="516" t="s">
        <v>819</v>
      </c>
      <c r="S3" s="517" t="s">
        <v>820</v>
      </c>
    </row>
    <row r="4" spans="2:19" ht="18.75" customHeight="1">
      <c r="B4" s="456">
        <v>1</v>
      </c>
      <c r="C4" s="457" t="s">
        <v>4</v>
      </c>
      <c r="D4" s="458">
        <f>SUM(D5:D8)</f>
        <v>0</v>
      </c>
      <c r="E4" s="459">
        <f t="shared" ref="E4:E31" si="0">IFERROR(H4/D4*10000,0)</f>
        <v>0</v>
      </c>
      <c r="F4" s="460">
        <f>IFERROR(I4/D4*10000,0)</f>
        <v>0</v>
      </c>
      <c r="G4" s="461">
        <f>IFERROR(J4/D4*10000,0)</f>
        <v>0</v>
      </c>
      <c r="H4" s="462">
        <f t="shared" ref="H4:M4" si="1">SUM(H5:H8)</f>
        <v>0</v>
      </c>
      <c r="I4" s="460">
        <f t="shared" si="1"/>
        <v>0</v>
      </c>
      <c r="J4" s="461">
        <f t="shared" si="1"/>
        <v>0</v>
      </c>
      <c r="K4" s="458">
        <f t="shared" si="1"/>
        <v>0</v>
      </c>
      <c r="L4" s="463">
        <f t="shared" si="1"/>
        <v>0</v>
      </c>
      <c r="M4" s="464">
        <f t="shared" si="1"/>
        <v>0</v>
      </c>
      <c r="N4" s="465">
        <f t="shared" ref="N4" si="2">IFERROR(Q4/D4*10000,0)</f>
        <v>0</v>
      </c>
      <c r="O4" s="460">
        <f>IFERROR(R4/D4*10000,0)</f>
        <v>0</v>
      </c>
      <c r="P4" s="461">
        <f t="shared" ref="P4" si="3">IFERROR(S4/D4*10000,0)</f>
        <v>0</v>
      </c>
      <c r="Q4" s="466">
        <f t="shared" ref="Q4:S4" si="4">SUM(Q5:Q8)</f>
        <v>0</v>
      </c>
      <c r="R4" s="466">
        <f t="shared" si="4"/>
        <v>0</v>
      </c>
      <c r="S4" s="467">
        <f t="shared" si="4"/>
        <v>0</v>
      </c>
    </row>
    <row r="5" spans="2:19" ht="18.75" customHeight="1">
      <c r="B5" s="468"/>
      <c r="C5" s="469" t="s">
        <v>802</v>
      </c>
      <c r="D5" s="470"/>
      <c r="E5" s="471">
        <f t="shared" si="0"/>
        <v>0</v>
      </c>
      <c r="F5" s="472">
        <f t="shared" ref="F5:F31" si="5">IFERROR(I5/D5*10000,0)</f>
        <v>0</v>
      </c>
      <c r="G5" s="473">
        <f t="shared" ref="G5:G31" si="6">IFERROR(J5/D5*10000,0)</f>
        <v>0</v>
      </c>
      <c r="H5" s="474"/>
      <c r="I5" s="472"/>
      <c r="J5" s="473"/>
      <c r="K5" s="470">
        <f>IFERROR(D5/($D$33)*$H$29,0)</f>
        <v>0</v>
      </c>
      <c r="L5" s="475">
        <f>IFERROR(D5/($D$33)*$I$29,0)</f>
        <v>0</v>
      </c>
      <c r="M5" s="476">
        <f>IFERROR(D5/($D$33)*$J$29,0)</f>
        <v>0</v>
      </c>
      <c r="N5" s="477">
        <f>IFERROR(Q5/D5*10000,0)</f>
        <v>0</v>
      </c>
      <c r="O5" s="472">
        <f t="shared" ref="O5:O28" si="7">IFERROR(R5/D5*10000,0)</f>
        <v>0</v>
      </c>
      <c r="P5" s="473">
        <f>IFERROR(S5/D5*10000,0)</f>
        <v>0</v>
      </c>
      <c r="Q5" s="478">
        <f>H5+K5</f>
        <v>0</v>
      </c>
      <c r="R5" s="478">
        <f>I5+L5</f>
        <v>0</v>
      </c>
      <c r="S5" s="479">
        <f>J5+M5</f>
        <v>0</v>
      </c>
    </row>
    <row r="6" spans="2:19" ht="18.75" customHeight="1">
      <c r="B6" s="468"/>
      <c r="C6" s="469" t="s">
        <v>803</v>
      </c>
      <c r="D6" s="470"/>
      <c r="E6" s="471">
        <f t="shared" si="0"/>
        <v>0</v>
      </c>
      <c r="F6" s="472">
        <f t="shared" si="5"/>
        <v>0</v>
      </c>
      <c r="G6" s="473">
        <f t="shared" si="6"/>
        <v>0</v>
      </c>
      <c r="H6" s="474"/>
      <c r="I6" s="472"/>
      <c r="J6" s="473"/>
      <c r="K6" s="470">
        <f t="shared" ref="K6:K8" si="8">IFERROR(D6/($D$33)*$H$29,0)</f>
        <v>0</v>
      </c>
      <c r="L6" s="475">
        <f t="shared" ref="L6:L8" si="9">IFERROR(D6/($D$33)*$I$29,0)</f>
        <v>0</v>
      </c>
      <c r="M6" s="476">
        <f t="shared" ref="M6:M8" si="10">IFERROR(D6/($D$33)*$J$29,0)</f>
        <v>0</v>
      </c>
      <c r="N6" s="477">
        <f t="shared" ref="N6:N28" si="11">IFERROR(Q6/D6*10000,0)</f>
        <v>0</v>
      </c>
      <c r="O6" s="472">
        <f t="shared" si="7"/>
        <v>0</v>
      </c>
      <c r="P6" s="473">
        <f t="shared" ref="P6:P28" si="12">IFERROR(S6/D6*10000,0)</f>
        <v>0</v>
      </c>
      <c r="Q6" s="478">
        <f t="shared" ref="Q6:S8" si="13">H6+K6</f>
        <v>0</v>
      </c>
      <c r="R6" s="478">
        <f t="shared" si="13"/>
        <v>0</v>
      </c>
      <c r="S6" s="479">
        <f t="shared" si="13"/>
        <v>0</v>
      </c>
    </row>
    <row r="7" spans="2:19" ht="18.75" customHeight="1">
      <c r="B7" s="468"/>
      <c r="C7" s="469" t="s">
        <v>804</v>
      </c>
      <c r="D7" s="470"/>
      <c r="E7" s="471">
        <f t="shared" si="0"/>
        <v>0</v>
      </c>
      <c r="F7" s="472">
        <f t="shared" si="5"/>
        <v>0</v>
      </c>
      <c r="G7" s="473">
        <f t="shared" si="6"/>
        <v>0</v>
      </c>
      <c r="H7" s="474"/>
      <c r="I7" s="472"/>
      <c r="J7" s="473"/>
      <c r="K7" s="470">
        <f t="shared" si="8"/>
        <v>0</v>
      </c>
      <c r="L7" s="475">
        <f t="shared" si="9"/>
        <v>0</v>
      </c>
      <c r="M7" s="476">
        <f t="shared" si="10"/>
        <v>0</v>
      </c>
      <c r="N7" s="477">
        <f t="shared" si="11"/>
        <v>0</v>
      </c>
      <c r="O7" s="472">
        <f t="shared" si="7"/>
        <v>0</v>
      </c>
      <c r="P7" s="473">
        <f t="shared" si="12"/>
        <v>0</v>
      </c>
      <c r="Q7" s="478">
        <f t="shared" si="13"/>
        <v>0</v>
      </c>
      <c r="R7" s="478">
        <f t="shared" si="13"/>
        <v>0</v>
      </c>
      <c r="S7" s="479">
        <f t="shared" si="13"/>
        <v>0</v>
      </c>
    </row>
    <row r="8" spans="2:19" ht="18.75" customHeight="1">
      <c r="B8" s="468"/>
      <c r="C8" s="469" t="s">
        <v>805</v>
      </c>
      <c r="D8" s="470"/>
      <c r="E8" s="471">
        <f t="shared" si="0"/>
        <v>0</v>
      </c>
      <c r="F8" s="472">
        <f t="shared" si="5"/>
        <v>0</v>
      </c>
      <c r="G8" s="473">
        <f t="shared" si="6"/>
        <v>0</v>
      </c>
      <c r="H8" s="474"/>
      <c r="I8" s="472"/>
      <c r="J8" s="473"/>
      <c r="K8" s="470">
        <f t="shared" si="8"/>
        <v>0</v>
      </c>
      <c r="L8" s="475">
        <f t="shared" si="9"/>
        <v>0</v>
      </c>
      <c r="M8" s="476">
        <f t="shared" si="10"/>
        <v>0</v>
      </c>
      <c r="N8" s="477">
        <f t="shared" si="11"/>
        <v>0</v>
      </c>
      <c r="O8" s="472">
        <f t="shared" si="7"/>
        <v>0</v>
      </c>
      <c r="P8" s="473">
        <f t="shared" si="12"/>
        <v>0</v>
      </c>
      <c r="Q8" s="478">
        <f t="shared" si="13"/>
        <v>0</v>
      </c>
      <c r="R8" s="478">
        <f t="shared" si="13"/>
        <v>0</v>
      </c>
      <c r="S8" s="479">
        <f t="shared" si="13"/>
        <v>0</v>
      </c>
    </row>
    <row r="9" spans="2:19" ht="18.75" customHeight="1">
      <c r="B9" s="456">
        <f>B4+1</f>
        <v>2</v>
      </c>
      <c r="C9" s="457" t="s">
        <v>5</v>
      </c>
      <c r="D9" s="458">
        <f>SUM(D10:D13)</f>
        <v>0</v>
      </c>
      <c r="E9" s="459">
        <f t="shared" si="0"/>
        <v>0</v>
      </c>
      <c r="F9" s="460">
        <f t="shared" si="5"/>
        <v>0</v>
      </c>
      <c r="G9" s="461">
        <f t="shared" si="6"/>
        <v>0</v>
      </c>
      <c r="H9" s="462">
        <f t="shared" ref="H9:M9" si="14">SUM(H10:H13)</f>
        <v>0</v>
      </c>
      <c r="I9" s="460">
        <f t="shared" si="14"/>
        <v>0</v>
      </c>
      <c r="J9" s="461">
        <f t="shared" si="14"/>
        <v>0</v>
      </c>
      <c r="K9" s="458">
        <f t="shared" si="14"/>
        <v>0</v>
      </c>
      <c r="L9" s="463">
        <f t="shared" si="14"/>
        <v>0</v>
      </c>
      <c r="M9" s="464">
        <f t="shared" si="14"/>
        <v>0</v>
      </c>
      <c r="N9" s="465">
        <f t="shared" si="11"/>
        <v>0</v>
      </c>
      <c r="O9" s="460">
        <f t="shared" si="7"/>
        <v>0</v>
      </c>
      <c r="P9" s="461">
        <f t="shared" si="12"/>
        <v>0</v>
      </c>
      <c r="Q9" s="466">
        <f t="shared" ref="Q9:S9" si="15">SUM(Q10:Q13)</f>
        <v>0</v>
      </c>
      <c r="R9" s="466">
        <f t="shared" si="15"/>
        <v>0</v>
      </c>
      <c r="S9" s="467">
        <f t="shared" si="15"/>
        <v>0</v>
      </c>
    </row>
    <row r="10" spans="2:19" ht="18.75" customHeight="1">
      <c r="B10" s="468"/>
      <c r="C10" s="469" t="s">
        <v>802</v>
      </c>
      <c r="D10" s="470"/>
      <c r="E10" s="471">
        <f t="shared" si="0"/>
        <v>0</v>
      </c>
      <c r="F10" s="472">
        <f t="shared" si="5"/>
        <v>0</v>
      </c>
      <c r="G10" s="473">
        <f t="shared" si="6"/>
        <v>0</v>
      </c>
      <c r="H10" s="474"/>
      <c r="I10" s="472"/>
      <c r="J10" s="473"/>
      <c r="K10" s="470">
        <f t="shared" ref="K10:K13" si="16">IFERROR(D10/($D$33)*$H$29,0)</f>
        <v>0</v>
      </c>
      <c r="L10" s="475">
        <f t="shared" ref="L10:L13" si="17">IFERROR(D10/($D$33)*$I$29,0)</f>
        <v>0</v>
      </c>
      <c r="M10" s="476">
        <f t="shared" ref="M10:M13" si="18">IFERROR(D10/($D$33)*$J$29,0)</f>
        <v>0</v>
      </c>
      <c r="N10" s="477">
        <f t="shared" si="11"/>
        <v>0</v>
      </c>
      <c r="O10" s="472">
        <f t="shared" si="7"/>
        <v>0</v>
      </c>
      <c r="P10" s="473">
        <f t="shared" si="12"/>
        <v>0</v>
      </c>
      <c r="Q10" s="478">
        <f t="shared" ref="Q10:S13" si="19">H10+K10</f>
        <v>0</v>
      </c>
      <c r="R10" s="478">
        <f t="shared" si="19"/>
        <v>0</v>
      </c>
      <c r="S10" s="479">
        <f t="shared" si="19"/>
        <v>0</v>
      </c>
    </row>
    <row r="11" spans="2:19" ht="18.75" customHeight="1">
      <c r="B11" s="468"/>
      <c r="C11" s="469" t="s">
        <v>803</v>
      </c>
      <c r="D11" s="470"/>
      <c r="E11" s="471">
        <f t="shared" si="0"/>
        <v>0</v>
      </c>
      <c r="F11" s="472">
        <f t="shared" si="5"/>
        <v>0</v>
      </c>
      <c r="G11" s="473">
        <f t="shared" si="6"/>
        <v>0</v>
      </c>
      <c r="H11" s="474"/>
      <c r="I11" s="472"/>
      <c r="J11" s="473"/>
      <c r="K11" s="470">
        <f t="shared" si="16"/>
        <v>0</v>
      </c>
      <c r="L11" s="475">
        <f t="shared" si="17"/>
        <v>0</v>
      </c>
      <c r="M11" s="476">
        <f t="shared" si="18"/>
        <v>0</v>
      </c>
      <c r="N11" s="477">
        <f t="shared" si="11"/>
        <v>0</v>
      </c>
      <c r="O11" s="472">
        <f t="shared" si="7"/>
        <v>0</v>
      </c>
      <c r="P11" s="473">
        <f t="shared" si="12"/>
        <v>0</v>
      </c>
      <c r="Q11" s="478">
        <f t="shared" si="19"/>
        <v>0</v>
      </c>
      <c r="R11" s="478">
        <f t="shared" si="19"/>
        <v>0</v>
      </c>
      <c r="S11" s="479">
        <f t="shared" si="19"/>
        <v>0</v>
      </c>
    </row>
    <row r="12" spans="2:19" ht="18.75" customHeight="1">
      <c r="B12" s="468"/>
      <c r="C12" s="469" t="s">
        <v>804</v>
      </c>
      <c r="D12" s="470"/>
      <c r="E12" s="471">
        <f t="shared" si="0"/>
        <v>0</v>
      </c>
      <c r="F12" s="472">
        <f t="shared" si="5"/>
        <v>0</v>
      </c>
      <c r="G12" s="473">
        <f t="shared" si="6"/>
        <v>0</v>
      </c>
      <c r="H12" s="474"/>
      <c r="I12" s="472"/>
      <c r="J12" s="473"/>
      <c r="K12" s="470">
        <f t="shared" si="16"/>
        <v>0</v>
      </c>
      <c r="L12" s="475">
        <f t="shared" si="17"/>
        <v>0</v>
      </c>
      <c r="M12" s="476">
        <f t="shared" si="18"/>
        <v>0</v>
      </c>
      <c r="N12" s="477">
        <f t="shared" si="11"/>
        <v>0</v>
      </c>
      <c r="O12" s="472">
        <f t="shared" si="7"/>
        <v>0</v>
      </c>
      <c r="P12" s="473">
        <f t="shared" si="12"/>
        <v>0</v>
      </c>
      <c r="Q12" s="478">
        <f t="shared" si="19"/>
        <v>0</v>
      </c>
      <c r="R12" s="478">
        <f t="shared" si="19"/>
        <v>0</v>
      </c>
      <c r="S12" s="479">
        <f t="shared" si="19"/>
        <v>0</v>
      </c>
    </row>
    <row r="13" spans="2:19" ht="18.75" customHeight="1">
      <c r="B13" s="468"/>
      <c r="C13" s="469" t="s">
        <v>805</v>
      </c>
      <c r="D13" s="470"/>
      <c r="E13" s="471">
        <f t="shared" si="0"/>
        <v>0</v>
      </c>
      <c r="F13" s="472">
        <f t="shared" si="5"/>
        <v>0</v>
      </c>
      <c r="G13" s="473">
        <f t="shared" si="6"/>
        <v>0</v>
      </c>
      <c r="H13" s="474"/>
      <c r="I13" s="472"/>
      <c r="J13" s="473"/>
      <c r="K13" s="470">
        <f t="shared" si="16"/>
        <v>0</v>
      </c>
      <c r="L13" s="475">
        <f t="shared" si="17"/>
        <v>0</v>
      </c>
      <c r="M13" s="476">
        <f t="shared" si="18"/>
        <v>0</v>
      </c>
      <c r="N13" s="477">
        <f t="shared" si="11"/>
        <v>0</v>
      </c>
      <c r="O13" s="472">
        <f t="shared" si="7"/>
        <v>0</v>
      </c>
      <c r="P13" s="473">
        <f t="shared" si="12"/>
        <v>0</v>
      </c>
      <c r="Q13" s="478">
        <f t="shared" si="19"/>
        <v>0</v>
      </c>
      <c r="R13" s="478">
        <f t="shared" si="19"/>
        <v>0</v>
      </c>
      <c r="S13" s="479">
        <f t="shared" si="19"/>
        <v>0</v>
      </c>
    </row>
    <row r="14" spans="2:19" ht="18.75" customHeight="1">
      <c r="B14" s="456">
        <f>B9+1</f>
        <v>3</v>
      </c>
      <c r="C14" s="457" t="s">
        <v>6</v>
      </c>
      <c r="D14" s="458">
        <f>SUM(D15:D18)</f>
        <v>0</v>
      </c>
      <c r="E14" s="459">
        <f t="shared" si="0"/>
        <v>0</v>
      </c>
      <c r="F14" s="460">
        <f t="shared" si="5"/>
        <v>0</v>
      </c>
      <c r="G14" s="461">
        <f t="shared" si="6"/>
        <v>0</v>
      </c>
      <c r="H14" s="462">
        <f t="shared" ref="H14:M14" si="20">SUM(H15:H18)</f>
        <v>0</v>
      </c>
      <c r="I14" s="460">
        <f t="shared" si="20"/>
        <v>0</v>
      </c>
      <c r="J14" s="461">
        <f t="shared" si="20"/>
        <v>0</v>
      </c>
      <c r="K14" s="458">
        <f t="shared" si="20"/>
        <v>0</v>
      </c>
      <c r="L14" s="463">
        <f t="shared" si="20"/>
        <v>0</v>
      </c>
      <c r="M14" s="464">
        <f t="shared" si="20"/>
        <v>0</v>
      </c>
      <c r="N14" s="465">
        <f t="shared" si="11"/>
        <v>0</v>
      </c>
      <c r="O14" s="460">
        <f t="shared" si="7"/>
        <v>0</v>
      </c>
      <c r="P14" s="461">
        <f t="shared" si="12"/>
        <v>0</v>
      </c>
      <c r="Q14" s="466">
        <f t="shared" ref="Q14:S14" si="21">SUM(Q15:Q18)</f>
        <v>0</v>
      </c>
      <c r="R14" s="466">
        <f t="shared" si="21"/>
        <v>0</v>
      </c>
      <c r="S14" s="467">
        <f t="shared" si="21"/>
        <v>0</v>
      </c>
    </row>
    <row r="15" spans="2:19" ht="18.75" customHeight="1">
      <c r="B15" s="468"/>
      <c r="C15" s="480" t="s">
        <v>802</v>
      </c>
      <c r="D15" s="470"/>
      <c r="E15" s="471">
        <f t="shared" si="0"/>
        <v>0</v>
      </c>
      <c r="F15" s="472">
        <f t="shared" si="5"/>
        <v>0</v>
      </c>
      <c r="G15" s="473">
        <f t="shared" si="6"/>
        <v>0</v>
      </c>
      <c r="H15" s="474"/>
      <c r="I15" s="472"/>
      <c r="J15" s="473"/>
      <c r="K15" s="470">
        <f t="shared" ref="K15:K18" si="22">IFERROR(D15/($D$33)*$H$29,0)</f>
        <v>0</v>
      </c>
      <c r="L15" s="475">
        <f t="shared" ref="L15:L18" si="23">IFERROR(D15/($D$33)*$I$29,0)</f>
        <v>0</v>
      </c>
      <c r="M15" s="476">
        <f t="shared" ref="M15:M18" si="24">IFERROR(D15/($D$33)*$J$29,0)</f>
        <v>0</v>
      </c>
      <c r="N15" s="477">
        <f t="shared" si="11"/>
        <v>0</v>
      </c>
      <c r="O15" s="472">
        <f t="shared" si="7"/>
        <v>0</v>
      </c>
      <c r="P15" s="473">
        <f t="shared" si="12"/>
        <v>0</v>
      </c>
      <c r="Q15" s="478">
        <f t="shared" ref="Q15:S18" si="25">H15+K15</f>
        <v>0</v>
      </c>
      <c r="R15" s="478">
        <f t="shared" si="25"/>
        <v>0</v>
      </c>
      <c r="S15" s="479">
        <f t="shared" si="25"/>
        <v>0</v>
      </c>
    </row>
    <row r="16" spans="2:19" ht="18.75" customHeight="1">
      <c r="B16" s="468"/>
      <c r="C16" s="469" t="s">
        <v>803</v>
      </c>
      <c r="D16" s="470"/>
      <c r="E16" s="471">
        <f t="shared" si="0"/>
        <v>0</v>
      </c>
      <c r="F16" s="472">
        <f t="shared" si="5"/>
        <v>0</v>
      </c>
      <c r="G16" s="473">
        <f t="shared" si="6"/>
        <v>0</v>
      </c>
      <c r="H16" s="474"/>
      <c r="I16" s="472"/>
      <c r="J16" s="473"/>
      <c r="K16" s="470">
        <f t="shared" si="22"/>
        <v>0</v>
      </c>
      <c r="L16" s="475">
        <f t="shared" si="23"/>
        <v>0</v>
      </c>
      <c r="M16" s="476">
        <f t="shared" si="24"/>
        <v>0</v>
      </c>
      <c r="N16" s="477">
        <f t="shared" si="11"/>
        <v>0</v>
      </c>
      <c r="O16" s="472">
        <f t="shared" si="7"/>
        <v>0</v>
      </c>
      <c r="P16" s="473">
        <f t="shared" si="12"/>
        <v>0</v>
      </c>
      <c r="Q16" s="478">
        <f t="shared" si="25"/>
        <v>0</v>
      </c>
      <c r="R16" s="478">
        <f t="shared" si="25"/>
        <v>0</v>
      </c>
      <c r="S16" s="479">
        <f t="shared" si="25"/>
        <v>0</v>
      </c>
    </row>
    <row r="17" spans="2:19" ht="18.75" customHeight="1">
      <c r="B17" s="468"/>
      <c r="C17" s="469" t="s">
        <v>804</v>
      </c>
      <c r="D17" s="470"/>
      <c r="E17" s="471">
        <f t="shared" si="0"/>
        <v>0</v>
      </c>
      <c r="F17" s="472">
        <f t="shared" si="5"/>
        <v>0</v>
      </c>
      <c r="G17" s="473">
        <f t="shared" si="6"/>
        <v>0</v>
      </c>
      <c r="H17" s="474"/>
      <c r="I17" s="472"/>
      <c r="J17" s="473"/>
      <c r="K17" s="470">
        <f t="shared" si="22"/>
        <v>0</v>
      </c>
      <c r="L17" s="475">
        <f t="shared" si="23"/>
        <v>0</v>
      </c>
      <c r="M17" s="476">
        <f t="shared" si="24"/>
        <v>0</v>
      </c>
      <c r="N17" s="477">
        <f t="shared" si="11"/>
        <v>0</v>
      </c>
      <c r="O17" s="472">
        <f t="shared" si="7"/>
        <v>0</v>
      </c>
      <c r="P17" s="473">
        <f t="shared" si="12"/>
        <v>0</v>
      </c>
      <c r="Q17" s="478">
        <f t="shared" si="25"/>
        <v>0</v>
      </c>
      <c r="R17" s="478">
        <f t="shared" si="25"/>
        <v>0</v>
      </c>
      <c r="S17" s="479">
        <f t="shared" si="25"/>
        <v>0</v>
      </c>
    </row>
    <row r="18" spans="2:19" ht="18.75" customHeight="1">
      <c r="B18" s="468"/>
      <c r="C18" s="469" t="s">
        <v>805</v>
      </c>
      <c r="D18" s="470"/>
      <c r="E18" s="471">
        <f t="shared" si="0"/>
        <v>0</v>
      </c>
      <c r="F18" s="472">
        <f t="shared" si="5"/>
        <v>0</v>
      </c>
      <c r="G18" s="473">
        <f t="shared" si="6"/>
        <v>0</v>
      </c>
      <c r="H18" s="474"/>
      <c r="I18" s="472"/>
      <c r="J18" s="473"/>
      <c r="K18" s="470">
        <f t="shared" si="22"/>
        <v>0</v>
      </c>
      <c r="L18" s="475">
        <f t="shared" si="23"/>
        <v>0</v>
      </c>
      <c r="M18" s="476">
        <f t="shared" si="24"/>
        <v>0</v>
      </c>
      <c r="N18" s="477">
        <f t="shared" si="11"/>
        <v>0</v>
      </c>
      <c r="O18" s="472">
        <f t="shared" si="7"/>
        <v>0</v>
      </c>
      <c r="P18" s="473">
        <f t="shared" si="12"/>
        <v>0</v>
      </c>
      <c r="Q18" s="478">
        <f t="shared" si="25"/>
        <v>0</v>
      </c>
      <c r="R18" s="478">
        <f t="shared" si="25"/>
        <v>0</v>
      </c>
      <c r="S18" s="479">
        <f t="shared" si="25"/>
        <v>0</v>
      </c>
    </row>
    <row r="19" spans="2:19" ht="18.75" customHeight="1">
      <c r="B19" s="456">
        <f>B14+1</f>
        <v>4</v>
      </c>
      <c r="C19" s="457" t="s">
        <v>7</v>
      </c>
      <c r="D19" s="458">
        <f>SUM(D20:D23)</f>
        <v>0</v>
      </c>
      <c r="E19" s="459">
        <f t="shared" si="0"/>
        <v>0</v>
      </c>
      <c r="F19" s="460">
        <f t="shared" si="5"/>
        <v>0</v>
      </c>
      <c r="G19" s="461">
        <f t="shared" si="6"/>
        <v>0</v>
      </c>
      <c r="H19" s="462">
        <f t="shared" ref="H19:M19" si="26">SUM(H20:H23)</f>
        <v>0</v>
      </c>
      <c r="I19" s="460">
        <f t="shared" si="26"/>
        <v>0</v>
      </c>
      <c r="J19" s="461">
        <f t="shared" si="26"/>
        <v>0</v>
      </c>
      <c r="K19" s="458">
        <f t="shared" si="26"/>
        <v>0</v>
      </c>
      <c r="L19" s="463">
        <f t="shared" si="26"/>
        <v>0</v>
      </c>
      <c r="M19" s="464">
        <f t="shared" si="26"/>
        <v>0</v>
      </c>
      <c r="N19" s="465">
        <f t="shared" si="11"/>
        <v>0</v>
      </c>
      <c r="O19" s="460">
        <f t="shared" si="7"/>
        <v>0</v>
      </c>
      <c r="P19" s="461">
        <f t="shared" si="12"/>
        <v>0</v>
      </c>
      <c r="Q19" s="466">
        <f t="shared" ref="Q19:S19" si="27">SUM(Q20:Q23)</f>
        <v>0</v>
      </c>
      <c r="R19" s="466">
        <f t="shared" si="27"/>
        <v>0</v>
      </c>
      <c r="S19" s="467">
        <f t="shared" si="27"/>
        <v>0</v>
      </c>
    </row>
    <row r="20" spans="2:19" ht="18.75" customHeight="1">
      <c r="B20" s="468"/>
      <c r="C20" s="480" t="s">
        <v>802</v>
      </c>
      <c r="D20" s="470"/>
      <c r="E20" s="471">
        <f t="shared" si="0"/>
        <v>0</v>
      </c>
      <c r="F20" s="472">
        <f t="shared" si="5"/>
        <v>0</v>
      </c>
      <c r="G20" s="473">
        <f t="shared" si="6"/>
        <v>0</v>
      </c>
      <c r="H20" s="474"/>
      <c r="I20" s="472"/>
      <c r="J20" s="473"/>
      <c r="K20" s="470">
        <f t="shared" ref="K20:K23" si="28">IFERROR(D20/($D$33)*$H$29,0)</f>
        <v>0</v>
      </c>
      <c r="L20" s="475">
        <f t="shared" ref="L20:L23" si="29">IFERROR(D20/($D$33)*$I$29,0)</f>
        <v>0</v>
      </c>
      <c r="M20" s="476">
        <f t="shared" ref="M20:M23" si="30">IFERROR(D20/($D$33)*$J$29,0)</f>
        <v>0</v>
      </c>
      <c r="N20" s="477">
        <f t="shared" si="11"/>
        <v>0</v>
      </c>
      <c r="O20" s="472">
        <f t="shared" si="7"/>
        <v>0</v>
      </c>
      <c r="P20" s="473">
        <f t="shared" si="12"/>
        <v>0</v>
      </c>
      <c r="Q20" s="478">
        <f t="shared" ref="Q20:S23" si="31">H20+K20</f>
        <v>0</v>
      </c>
      <c r="R20" s="478">
        <f t="shared" si="31"/>
        <v>0</v>
      </c>
      <c r="S20" s="479">
        <f t="shared" si="31"/>
        <v>0</v>
      </c>
    </row>
    <row r="21" spans="2:19" ht="18.75" customHeight="1">
      <c r="B21" s="468"/>
      <c r="C21" s="480" t="s">
        <v>803</v>
      </c>
      <c r="D21" s="470"/>
      <c r="E21" s="471">
        <f t="shared" si="0"/>
        <v>0</v>
      </c>
      <c r="F21" s="472">
        <f t="shared" si="5"/>
        <v>0</v>
      </c>
      <c r="G21" s="473">
        <f t="shared" si="6"/>
        <v>0</v>
      </c>
      <c r="H21" s="474"/>
      <c r="I21" s="472"/>
      <c r="J21" s="473"/>
      <c r="K21" s="470">
        <f t="shared" si="28"/>
        <v>0</v>
      </c>
      <c r="L21" s="475">
        <f t="shared" si="29"/>
        <v>0</v>
      </c>
      <c r="M21" s="476">
        <f t="shared" si="30"/>
        <v>0</v>
      </c>
      <c r="N21" s="477">
        <f t="shared" si="11"/>
        <v>0</v>
      </c>
      <c r="O21" s="472">
        <f t="shared" si="7"/>
        <v>0</v>
      </c>
      <c r="P21" s="473">
        <f t="shared" si="12"/>
        <v>0</v>
      </c>
      <c r="Q21" s="478">
        <f t="shared" si="31"/>
        <v>0</v>
      </c>
      <c r="R21" s="478">
        <f t="shared" si="31"/>
        <v>0</v>
      </c>
      <c r="S21" s="479">
        <f t="shared" si="31"/>
        <v>0</v>
      </c>
    </row>
    <row r="22" spans="2:19" ht="18.75" customHeight="1">
      <c r="B22" s="468"/>
      <c r="C22" s="480" t="s">
        <v>804</v>
      </c>
      <c r="D22" s="470"/>
      <c r="E22" s="471">
        <f t="shared" si="0"/>
        <v>0</v>
      </c>
      <c r="F22" s="472">
        <f t="shared" si="5"/>
        <v>0</v>
      </c>
      <c r="G22" s="473">
        <f t="shared" si="6"/>
        <v>0</v>
      </c>
      <c r="H22" s="474"/>
      <c r="I22" s="472"/>
      <c r="J22" s="473"/>
      <c r="K22" s="470">
        <f t="shared" si="28"/>
        <v>0</v>
      </c>
      <c r="L22" s="475">
        <f t="shared" si="29"/>
        <v>0</v>
      </c>
      <c r="M22" s="476">
        <f t="shared" si="30"/>
        <v>0</v>
      </c>
      <c r="N22" s="477">
        <f t="shared" si="11"/>
        <v>0</v>
      </c>
      <c r="O22" s="472">
        <f t="shared" si="7"/>
        <v>0</v>
      </c>
      <c r="P22" s="473">
        <f t="shared" si="12"/>
        <v>0</v>
      </c>
      <c r="Q22" s="478">
        <f t="shared" si="31"/>
        <v>0</v>
      </c>
      <c r="R22" s="478">
        <f t="shared" si="31"/>
        <v>0</v>
      </c>
      <c r="S22" s="479">
        <f t="shared" si="31"/>
        <v>0</v>
      </c>
    </row>
    <row r="23" spans="2:19" ht="18.75" customHeight="1">
      <c r="B23" s="468"/>
      <c r="C23" s="469" t="s">
        <v>805</v>
      </c>
      <c r="D23" s="470"/>
      <c r="E23" s="471">
        <f t="shared" si="0"/>
        <v>0</v>
      </c>
      <c r="F23" s="472">
        <f t="shared" si="5"/>
        <v>0</v>
      </c>
      <c r="G23" s="473">
        <f t="shared" si="6"/>
        <v>0</v>
      </c>
      <c r="H23" s="474"/>
      <c r="I23" s="472"/>
      <c r="J23" s="473"/>
      <c r="K23" s="470">
        <f t="shared" si="28"/>
        <v>0</v>
      </c>
      <c r="L23" s="475">
        <f t="shared" si="29"/>
        <v>0</v>
      </c>
      <c r="M23" s="476">
        <f t="shared" si="30"/>
        <v>0</v>
      </c>
      <c r="N23" s="477">
        <f t="shared" si="11"/>
        <v>0</v>
      </c>
      <c r="O23" s="472">
        <f t="shared" si="7"/>
        <v>0</v>
      </c>
      <c r="P23" s="473">
        <f t="shared" si="12"/>
        <v>0</v>
      </c>
      <c r="Q23" s="478">
        <f t="shared" si="31"/>
        <v>0</v>
      </c>
      <c r="R23" s="478">
        <f t="shared" si="31"/>
        <v>0</v>
      </c>
      <c r="S23" s="479">
        <f t="shared" si="31"/>
        <v>0</v>
      </c>
    </row>
    <row r="24" spans="2:19" ht="18.75" customHeight="1">
      <c r="B24" s="456">
        <f>B19+1</f>
        <v>5</v>
      </c>
      <c r="C24" s="457" t="s">
        <v>8</v>
      </c>
      <c r="D24" s="458">
        <f>SUM(D25:D28)</f>
        <v>0</v>
      </c>
      <c r="E24" s="459">
        <f t="shared" si="0"/>
        <v>0</v>
      </c>
      <c r="F24" s="460">
        <f t="shared" si="5"/>
        <v>0</v>
      </c>
      <c r="G24" s="461">
        <f t="shared" si="6"/>
        <v>0</v>
      </c>
      <c r="H24" s="462">
        <f t="shared" ref="H24:M24" si="32">SUM(H25:H28)</f>
        <v>0</v>
      </c>
      <c r="I24" s="460">
        <f t="shared" si="32"/>
        <v>0</v>
      </c>
      <c r="J24" s="461">
        <f t="shared" si="32"/>
        <v>0</v>
      </c>
      <c r="K24" s="458">
        <f t="shared" si="32"/>
        <v>0</v>
      </c>
      <c r="L24" s="463">
        <f t="shared" si="32"/>
        <v>0</v>
      </c>
      <c r="M24" s="464">
        <f t="shared" si="32"/>
        <v>0</v>
      </c>
      <c r="N24" s="465">
        <f t="shared" si="11"/>
        <v>0</v>
      </c>
      <c r="O24" s="460">
        <f t="shared" si="7"/>
        <v>0</v>
      </c>
      <c r="P24" s="461">
        <f t="shared" si="12"/>
        <v>0</v>
      </c>
      <c r="Q24" s="466">
        <f t="shared" ref="Q24:S24" si="33">SUM(Q25:Q28)</f>
        <v>0</v>
      </c>
      <c r="R24" s="466">
        <f t="shared" si="33"/>
        <v>0</v>
      </c>
      <c r="S24" s="467">
        <f t="shared" si="33"/>
        <v>0</v>
      </c>
    </row>
    <row r="25" spans="2:19" ht="18.75" customHeight="1">
      <c r="B25" s="468"/>
      <c r="C25" s="480" t="s">
        <v>802</v>
      </c>
      <c r="D25" s="470"/>
      <c r="E25" s="471">
        <f t="shared" si="0"/>
        <v>0</v>
      </c>
      <c r="F25" s="472">
        <f t="shared" si="5"/>
        <v>0</v>
      </c>
      <c r="G25" s="473">
        <f t="shared" si="6"/>
        <v>0</v>
      </c>
      <c r="H25" s="474"/>
      <c r="I25" s="472"/>
      <c r="J25" s="473"/>
      <c r="K25" s="470">
        <f t="shared" ref="K25:K28" si="34">IFERROR(D25/($D$33)*$H$29,0)</f>
        <v>0</v>
      </c>
      <c r="L25" s="475">
        <f t="shared" ref="L25:L28" si="35">IFERROR(D25/($D$33)*$I$29,0)</f>
        <v>0</v>
      </c>
      <c r="M25" s="476">
        <f t="shared" ref="M25:M28" si="36">IFERROR(D25/($D$33)*$J$29,0)</f>
        <v>0</v>
      </c>
      <c r="N25" s="477">
        <f t="shared" si="11"/>
        <v>0</v>
      </c>
      <c r="O25" s="472">
        <f t="shared" si="7"/>
        <v>0</v>
      </c>
      <c r="P25" s="473">
        <f t="shared" si="12"/>
        <v>0</v>
      </c>
      <c r="Q25" s="478">
        <f t="shared" ref="Q25:S28" si="37">H25+K25</f>
        <v>0</v>
      </c>
      <c r="R25" s="478">
        <f t="shared" si="37"/>
        <v>0</v>
      </c>
      <c r="S25" s="479">
        <f t="shared" si="37"/>
        <v>0</v>
      </c>
    </row>
    <row r="26" spans="2:19" ht="18.75" customHeight="1">
      <c r="B26" s="468"/>
      <c r="C26" s="480" t="s">
        <v>803</v>
      </c>
      <c r="D26" s="470"/>
      <c r="E26" s="471">
        <f t="shared" si="0"/>
        <v>0</v>
      </c>
      <c r="F26" s="472">
        <f t="shared" si="5"/>
        <v>0</v>
      </c>
      <c r="G26" s="473">
        <f t="shared" si="6"/>
        <v>0</v>
      </c>
      <c r="H26" s="474"/>
      <c r="I26" s="472"/>
      <c r="J26" s="473"/>
      <c r="K26" s="470">
        <f t="shared" si="34"/>
        <v>0</v>
      </c>
      <c r="L26" s="475">
        <f t="shared" si="35"/>
        <v>0</v>
      </c>
      <c r="M26" s="476">
        <f t="shared" si="36"/>
        <v>0</v>
      </c>
      <c r="N26" s="477">
        <f t="shared" si="11"/>
        <v>0</v>
      </c>
      <c r="O26" s="472">
        <f t="shared" si="7"/>
        <v>0</v>
      </c>
      <c r="P26" s="473">
        <f t="shared" si="12"/>
        <v>0</v>
      </c>
      <c r="Q26" s="478">
        <f t="shared" si="37"/>
        <v>0</v>
      </c>
      <c r="R26" s="478">
        <f t="shared" si="37"/>
        <v>0</v>
      </c>
      <c r="S26" s="479">
        <f t="shared" si="37"/>
        <v>0</v>
      </c>
    </row>
    <row r="27" spans="2:19" ht="18.75" customHeight="1">
      <c r="B27" s="468"/>
      <c r="C27" s="469" t="s">
        <v>804</v>
      </c>
      <c r="D27" s="470"/>
      <c r="E27" s="471">
        <f t="shared" si="0"/>
        <v>0</v>
      </c>
      <c r="F27" s="472">
        <f t="shared" si="5"/>
        <v>0</v>
      </c>
      <c r="G27" s="473">
        <f t="shared" si="6"/>
        <v>0</v>
      </c>
      <c r="H27" s="474"/>
      <c r="I27" s="472"/>
      <c r="J27" s="473"/>
      <c r="K27" s="470">
        <f t="shared" si="34"/>
        <v>0</v>
      </c>
      <c r="L27" s="475">
        <f t="shared" si="35"/>
        <v>0</v>
      </c>
      <c r="M27" s="476">
        <f t="shared" si="36"/>
        <v>0</v>
      </c>
      <c r="N27" s="477">
        <f t="shared" si="11"/>
        <v>0</v>
      </c>
      <c r="O27" s="472">
        <f t="shared" si="7"/>
        <v>0</v>
      </c>
      <c r="P27" s="473">
        <f t="shared" si="12"/>
        <v>0</v>
      </c>
      <c r="Q27" s="478">
        <f t="shared" si="37"/>
        <v>0</v>
      </c>
      <c r="R27" s="478">
        <f t="shared" si="37"/>
        <v>0</v>
      </c>
      <c r="S27" s="479">
        <f t="shared" si="37"/>
        <v>0</v>
      </c>
    </row>
    <row r="28" spans="2:19" ht="18.75" customHeight="1">
      <c r="B28" s="468"/>
      <c r="C28" s="469" t="s">
        <v>805</v>
      </c>
      <c r="D28" s="470"/>
      <c r="E28" s="471">
        <f t="shared" si="0"/>
        <v>0</v>
      </c>
      <c r="F28" s="472">
        <f t="shared" si="5"/>
        <v>0</v>
      </c>
      <c r="G28" s="473">
        <f t="shared" si="6"/>
        <v>0</v>
      </c>
      <c r="H28" s="474"/>
      <c r="I28" s="472"/>
      <c r="J28" s="473"/>
      <c r="K28" s="470">
        <f t="shared" si="34"/>
        <v>0</v>
      </c>
      <c r="L28" s="475">
        <f t="shared" si="35"/>
        <v>0</v>
      </c>
      <c r="M28" s="476">
        <f t="shared" si="36"/>
        <v>0</v>
      </c>
      <c r="N28" s="477">
        <f t="shared" si="11"/>
        <v>0</v>
      </c>
      <c r="O28" s="472">
        <f t="shared" si="7"/>
        <v>0</v>
      </c>
      <c r="P28" s="473">
        <f t="shared" si="12"/>
        <v>0</v>
      </c>
      <c r="Q28" s="478">
        <f t="shared" si="37"/>
        <v>0</v>
      </c>
      <c r="R28" s="478">
        <f t="shared" si="37"/>
        <v>0</v>
      </c>
      <c r="S28" s="479">
        <f t="shared" si="37"/>
        <v>0</v>
      </c>
    </row>
    <row r="29" spans="2:19" s="481" customFormat="1" ht="18.75" customHeight="1">
      <c r="B29" s="456">
        <f>B24+1</f>
        <v>6</v>
      </c>
      <c r="C29" s="538" t="s">
        <v>843</v>
      </c>
      <c r="D29" s="458">
        <f>SUM(D30:D31)</f>
        <v>0</v>
      </c>
      <c r="E29" s="459">
        <f t="shared" si="0"/>
        <v>0</v>
      </c>
      <c r="F29" s="460">
        <f t="shared" si="5"/>
        <v>0</v>
      </c>
      <c r="G29" s="461">
        <f t="shared" si="6"/>
        <v>0</v>
      </c>
      <c r="H29" s="462">
        <f t="shared" ref="H29:J29" si="38">SUM(H30:H31)</f>
        <v>0</v>
      </c>
      <c r="I29" s="460">
        <f t="shared" si="38"/>
        <v>0</v>
      </c>
      <c r="J29" s="461">
        <f t="shared" si="38"/>
        <v>0</v>
      </c>
      <c r="K29" s="458"/>
      <c r="L29" s="463"/>
      <c r="M29" s="464"/>
      <c r="N29" s="465"/>
      <c r="O29" s="460"/>
      <c r="P29" s="461"/>
      <c r="Q29" s="466">
        <f t="shared" ref="Q29:S29" si="39">SUM(Q30:Q31)</f>
        <v>0</v>
      </c>
      <c r="R29" s="466">
        <f t="shared" si="39"/>
        <v>0</v>
      </c>
      <c r="S29" s="467">
        <f t="shared" si="39"/>
        <v>0</v>
      </c>
    </row>
    <row r="30" spans="2:19" s="481" customFormat="1" ht="18.75" customHeight="1">
      <c r="B30" s="482"/>
      <c r="C30" s="483" t="s">
        <v>802</v>
      </c>
      <c r="D30" s="470"/>
      <c r="E30" s="471">
        <f t="shared" si="0"/>
        <v>0</v>
      </c>
      <c r="F30" s="472">
        <f t="shared" si="5"/>
        <v>0</v>
      </c>
      <c r="G30" s="473">
        <f>IFERROR(J30/D30*10000,0)</f>
        <v>0</v>
      </c>
      <c r="H30" s="474"/>
      <c r="I30" s="472"/>
      <c r="J30" s="473"/>
      <c r="K30" s="470"/>
      <c r="L30" s="475"/>
      <c r="M30" s="476"/>
      <c r="N30" s="477"/>
      <c r="O30" s="472"/>
      <c r="P30" s="473"/>
      <c r="Q30" s="478"/>
      <c r="R30" s="478"/>
      <c r="S30" s="479"/>
    </row>
    <row r="31" spans="2:19" s="481" customFormat="1" ht="18.75" customHeight="1">
      <c r="B31" s="482"/>
      <c r="C31" s="483" t="s">
        <v>803</v>
      </c>
      <c r="D31" s="470"/>
      <c r="E31" s="471">
        <f t="shared" si="0"/>
        <v>0</v>
      </c>
      <c r="F31" s="472">
        <f t="shared" si="5"/>
        <v>0</v>
      </c>
      <c r="G31" s="473">
        <f t="shared" si="6"/>
        <v>0</v>
      </c>
      <c r="H31" s="474"/>
      <c r="I31" s="472"/>
      <c r="J31" s="473"/>
      <c r="K31" s="470"/>
      <c r="L31" s="475"/>
      <c r="M31" s="476"/>
      <c r="N31" s="477"/>
      <c r="O31" s="472"/>
      <c r="P31" s="473"/>
      <c r="Q31" s="478"/>
      <c r="R31" s="478"/>
      <c r="S31" s="479"/>
    </row>
    <row r="32" spans="2:19" ht="18.75" customHeight="1">
      <c r="B32" s="456">
        <f t="shared" ref="B32" si="40">B29+1</f>
        <v>7</v>
      </c>
      <c r="C32" s="457" t="s">
        <v>807</v>
      </c>
      <c r="D32" s="458"/>
      <c r="E32" s="459"/>
      <c r="F32" s="460"/>
      <c r="G32" s="461"/>
      <c r="H32" s="462"/>
      <c r="I32" s="460"/>
      <c r="J32" s="461"/>
      <c r="K32" s="458"/>
      <c r="L32" s="463"/>
      <c r="M32" s="464"/>
      <c r="N32" s="465">
        <f>IFERROR(Q32/D32*10000,0)</f>
        <v>0</v>
      </c>
      <c r="O32" s="460">
        <f>IFERROR(R32/D32*10000,0)</f>
        <v>0</v>
      </c>
      <c r="P32" s="461">
        <f>IFERROR(S32/D32*10000,0)</f>
        <v>0</v>
      </c>
      <c r="Q32" s="466">
        <f>H32+K32</f>
        <v>0</v>
      </c>
      <c r="R32" s="466">
        <f>I32+L32</f>
        <v>0</v>
      </c>
      <c r="S32" s="467">
        <f>J32+M32</f>
        <v>0</v>
      </c>
    </row>
    <row r="33" spans="2:19" s="496" customFormat="1" ht="24.75" customHeight="1">
      <c r="B33" s="873" t="s">
        <v>808</v>
      </c>
      <c r="C33" s="874"/>
      <c r="D33" s="484">
        <f>D24+D19+D14+D9+D4</f>
        <v>0</v>
      </c>
      <c r="E33" s="485"/>
      <c r="F33" s="486"/>
      <c r="G33" s="487"/>
      <c r="H33" s="488">
        <f t="shared" ref="H33:M33" si="41">H24+H19+H14+H9+H4+H29+H32</f>
        <v>0</v>
      </c>
      <c r="I33" s="486">
        <f t="shared" si="41"/>
        <v>0</v>
      </c>
      <c r="J33" s="489">
        <f t="shared" si="41"/>
        <v>0</v>
      </c>
      <c r="K33" s="490">
        <f t="shared" si="41"/>
        <v>0</v>
      </c>
      <c r="L33" s="491">
        <f t="shared" si="41"/>
        <v>0</v>
      </c>
      <c r="M33" s="492">
        <f t="shared" si="41"/>
        <v>0</v>
      </c>
      <c r="N33" s="493"/>
      <c r="O33" s="486"/>
      <c r="P33" s="487"/>
      <c r="Q33" s="494">
        <f>Q24+Q19+Q14+Q9+Q4+Q29+Q32</f>
        <v>0</v>
      </c>
      <c r="R33" s="494">
        <f>R24+R19+R14+R9+R4+R29+R32</f>
        <v>0</v>
      </c>
      <c r="S33" s="495">
        <f>S24+S19+S14+S9+S4+S29+S32</f>
        <v>0</v>
      </c>
    </row>
    <row r="34" spans="2:19" ht="51.75" customHeight="1" thickBot="1">
      <c r="B34" s="875" t="s">
        <v>809</v>
      </c>
      <c r="C34" s="876"/>
      <c r="D34" s="497" t="s">
        <v>824</v>
      </c>
      <c r="E34" s="498"/>
      <c r="F34" s="499"/>
      <c r="G34" s="500"/>
      <c r="H34" s="498" t="s">
        <v>825</v>
      </c>
      <c r="I34" s="499" t="s">
        <v>831</v>
      </c>
      <c r="J34" s="500" t="s">
        <v>826</v>
      </c>
      <c r="K34" s="501">
        <f>K33-H29</f>
        <v>0</v>
      </c>
      <c r="L34" s="502">
        <f>L33-I29</f>
        <v>0</v>
      </c>
      <c r="M34" s="503">
        <f>M33-J29</f>
        <v>0</v>
      </c>
      <c r="N34" s="504"/>
      <c r="O34" s="505"/>
      <c r="P34" s="504"/>
      <c r="Q34" s="506">
        <f>Q33-H33</f>
        <v>0</v>
      </c>
      <c r="R34" s="506">
        <f>R33-I33</f>
        <v>0</v>
      </c>
      <c r="S34" s="507">
        <f>S33-J33</f>
        <v>0</v>
      </c>
    </row>
    <row r="35" spans="2:19" ht="75.75" customHeight="1" thickBot="1">
      <c r="K35" s="508" t="s">
        <v>827</v>
      </c>
      <c r="L35" s="508" t="s">
        <v>827</v>
      </c>
      <c r="M35" s="509" t="s">
        <v>827</v>
      </c>
      <c r="N35" s="510" t="s">
        <v>1020</v>
      </c>
      <c r="O35" s="510" t="s">
        <v>841</v>
      </c>
      <c r="P35" s="510" t="s">
        <v>840</v>
      </c>
      <c r="Q35" s="508" t="s">
        <v>827</v>
      </c>
      <c r="R35" s="508" t="s">
        <v>827</v>
      </c>
      <c r="S35" s="509" t="s">
        <v>827</v>
      </c>
    </row>
    <row r="36" spans="2:19">
      <c r="J36" s="511"/>
      <c r="K36" s="511"/>
      <c r="L36" s="511"/>
      <c r="M36" s="511"/>
      <c r="S36" s="511"/>
    </row>
    <row r="37" spans="2:19" ht="69.75" customHeight="1">
      <c r="C37" s="512" t="s">
        <v>828</v>
      </c>
      <c r="D37" s="877" t="s">
        <v>832</v>
      </c>
      <c r="E37" s="878"/>
      <c r="F37" s="878"/>
      <c r="G37" s="878"/>
      <c r="H37" s="878"/>
      <c r="I37" s="878"/>
      <c r="J37" s="879"/>
      <c r="K37" s="880" t="s">
        <v>829</v>
      </c>
      <c r="L37" s="881"/>
      <c r="M37" s="882"/>
      <c r="N37" s="877" t="s">
        <v>1011</v>
      </c>
      <c r="O37" s="878"/>
      <c r="P37" s="878"/>
      <c r="Q37" s="878"/>
      <c r="R37" s="878"/>
      <c r="S37" s="879"/>
    </row>
    <row r="39" spans="2:19" ht="20.25">
      <c r="D39" s="872"/>
      <c r="E39" s="872"/>
      <c r="F39" s="872"/>
      <c r="G39" s="872"/>
      <c r="H39" s="872"/>
      <c r="I39" s="872"/>
      <c r="J39" s="872"/>
    </row>
    <row r="40" spans="2:19" ht="20.25">
      <c r="D40" s="872"/>
      <c r="E40" s="872"/>
      <c r="F40" s="872"/>
      <c r="G40" s="872"/>
      <c r="H40" s="872"/>
      <c r="I40" s="872"/>
      <c r="J40" s="872"/>
    </row>
  </sheetData>
  <mergeCells count="13">
    <mergeCell ref="K37:M37"/>
    <mergeCell ref="N37:S37"/>
    <mergeCell ref="B1:S1"/>
    <mergeCell ref="B2:C2"/>
    <mergeCell ref="D2:J2"/>
    <mergeCell ref="K2:M2"/>
    <mergeCell ref="N2:S2"/>
    <mergeCell ref="B3:C3"/>
    <mergeCell ref="D39:J39"/>
    <mergeCell ref="D40:J40"/>
    <mergeCell ref="B33:C33"/>
    <mergeCell ref="B34:C34"/>
    <mergeCell ref="D37:J37"/>
  </mergeCells>
  <phoneticPr fontId="2"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T50"/>
  <sheetViews>
    <sheetView topLeftCell="A30" workbookViewId="0">
      <selection activeCell="D19" sqref="D19"/>
    </sheetView>
  </sheetViews>
  <sheetFormatPr defaultRowHeight="14.25" outlineLevelRow="1"/>
  <cols>
    <col min="1" max="1" width="5.25" style="632" customWidth="1"/>
    <col min="2" max="2" width="22.75" style="632" customWidth="1"/>
    <col min="3" max="3" width="12.5" style="632" customWidth="1"/>
    <col min="4" max="4" width="12.375" style="632" customWidth="1"/>
    <col min="5" max="8" width="11.375" style="632" customWidth="1"/>
    <col min="9" max="9" width="11.25" style="632" customWidth="1"/>
    <col min="10" max="10" width="11.75" style="632" customWidth="1"/>
    <col min="11" max="11" width="11.875" style="632" bestFit="1" customWidth="1"/>
    <col min="12" max="12" width="10.25" style="632" bestFit="1" customWidth="1"/>
    <col min="13" max="15" width="11.375" style="632" bestFit="1" customWidth="1"/>
    <col min="16" max="16" width="11" style="632" customWidth="1"/>
    <col min="17" max="18" width="9.125" style="632" bestFit="1" customWidth="1"/>
    <col min="19" max="19" width="11.75" style="632" bestFit="1" customWidth="1"/>
    <col min="20" max="20" width="9.125" style="632" bestFit="1" customWidth="1"/>
    <col min="21" max="16384" width="9" style="632"/>
  </cols>
  <sheetData>
    <row r="1" spans="1:12" ht="6.75" customHeight="1"/>
    <row r="2" spans="1:12" ht="9" customHeight="1"/>
    <row r="3" spans="1:12" ht="16.5" customHeight="1">
      <c r="A3" s="633" t="s">
        <v>1054</v>
      </c>
      <c r="B3" s="634" t="s">
        <v>1055</v>
      </c>
      <c r="C3" s="205"/>
      <c r="D3" s="205"/>
      <c r="E3" s="205"/>
      <c r="F3" s="205"/>
      <c r="G3" s="205"/>
      <c r="H3" s="205"/>
      <c r="I3" s="206"/>
      <c r="J3" s="206"/>
      <c r="K3" s="206" t="s">
        <v>1056</v>
      </c>
    </row>
    <row r="4" spans="1:12" ht="27.75" customHeight="1" thickBot="1">
      <c r="A4" s="633"/>
      <c r="B4" s="207" t="s">
        <v>1057</v>
      </c>
      <c r="C4" s="208" t="s">
        <v>1058</v>
      </c>
      <c r="D4" s="207" t="s">
        <v>1059</v>
      </c>
      <c r="E4" s="208" t="s">
        <v>1060</v>
      </c>
      <c r="F4" s="208" t="s">
        <v>1061</v>
      </c>
      <c r="G4" s="208" t="s">
        <v>1062</v>
      </c>
      <c r="H4" s="208" t="s">
        <v>1063</v>
      </c>
      <c r="I4" s="208" t="s">
        <v>1064</v>
      </c>
      <c r="J4" s="208" t="s">
        <v>1065</v>
      </c>
      <c r="K4" s="209" t="s">
        <v>1066</v>
      </c>
      <c r="L4" s="209" t="s">
        <v>1067</v>
      </c>
    </row>
    <row r="5" spans="1:12" ht="27.75" customHeight="1">
      <c r="B5" s="210" t="s">
        <v>1068</v>
      </c>
      <c r="C5" s="211"/>
      <c r="D5" s="212"/>
      <c r="E5" s="212"/>
      <c r="F5" s="212"/>
      <c r="G5" s="212"/>
      <c r="H5" s="212"/>
      <c r="I5" s="212"/>
      <c r="J5" s="213"/>
      <c r="K5" s="214">
        <f>SUM(C5:J5)</f>
        <v>0</v>
      </c>
      <c r="L5" s="635" t="s">
        <v>1069</v>
      </c>
    </row>
    <row r="6" spans="1:12" ht="27.75" customHeight="1">
      <c r="B6" s="636" t="s">
        <v>1070</v>
      </c>
      <c r="C6" s="215"/>
      <c r="D6" s="216"/>
      <c r="E6" s="216"/>
      <c r="F6" s="216"/>
      <c r="G6" s="216"/>
      <c r="H6" s="216"/>
      <c r="I6" s="216"/>
      <c r="J6" s="217"/>
      <c r="K6" s="214">
        <f t="shared" ref="K6:K9" si="0">SUM(C6:J6)</f>
        <v>0</v>
      </c>
      <c r="L6" s="635" t="s">
        <v>1071</v>
      </c>
    </row>
    <row r="7" spans="1:12" ht="45" customHeight="1" thickBot="1">
      <c r="B7" s="637" t="s">
        <v>1072</v>
      </c>
      <c r="C7" s="522"/>
      <c r="D7" s="523"/>
      <c r="E7" s="523"/>
      <c r="F7" s="523"/>
      <c r="G7" s="523"/>
      <c r="H7" s="523"/>
      <c r="I7" s="523"/>
      <c r="J7" s="524"/>
      <c r="K7" s="214">
        <f t="shared" si="0"/>
        <v>0</v>
      </c>
      <c r="L7" s="635" t="s">
        <v>1073</v>
      </c>
    </row>
    <row r="8" spans="1:12" ht="45" customHeight="1">
      <c r="B8" s="638" t="s">
        <v>1074</v>
      </c>
      <c r="C8" s="216"/>
      <c r="D8" s="216"/>
      <c r="E8" s="216"/>
      <c r="F8" s="216"/>
      <c r="G8" s="216"/>
      <c r="H8" s="639" t="s">
        <v>1075</v>
      </c>
      <c r="I8" s="216"/>
      <c r="J8" s="216"/>
      <c r="K8" s="214">
        <f t="shared" si="0"/>
        <v>0</v>
      </c>
      <c r="L8" s="635" t="s">
        <v>1076</v>
      </c>
    </row>
    <row r="9" spans="1:12" ht="33.75" hidden="1" customHeight="1" thickBot="1">
      <c r="B9" s="521"/>
      <c r="C9" s="218"/>
      <c r="D9" s="219"/>
      <c r="E9" s="219"/>
      <c r="F9" s="219"/>
      <c r="G9" s="219"/>
      <c r="H9" s="219"/>
      <c r="I9" s="219"/>
      <c r="J9" s="220"/>
      <c r="K9" s="214">
        <f t="shared" si="0"/>
        <v>0</v>
      </c>
    </row>
    <row r="10" spans="1:12" ht="39.75" customHeight="1" thickBot="1">
      <c r="B10" s="640" t="s">
        <v>1077</v>
      </c>
      <c r="C10" s="221" t="s">
        <v>1058</v>
      </c>
      <c r="D10" s="222" t="s">
        <v>1078</v>
      </c>
      <c r="E10" s="222" t="s">
        <v>1078</v>
      </c>
      <c r="F10" s="222" t="s">
        <v>1078</v>
      </c>
      <c r="G10" s="222" t="s">
        <v>1078</v>
      </c>
      <c r="H10" s="222" t="s">
        <v>1079</v>
      </c>
      <c r="I10" s="222"/>
      <c r="J10" s="223"/>
      <c r="K10" s="214" t="str">
        <f>IF(K7-K8=0,"OK","请稽核7-8行成本")</f>
        <v>OK</v>
      </c>
    </row>
    <row r="12" spans="1:12" s="644" customFormat="1" ht="18" hidden="1" customHeight="1" outlineLevel="1">
      <c r="A12" s="641" t="s">
        <v>1080</v>
      </c>
      <c r="B12" s="642" t="s">
        <v>1081</v>
      </c>
      <c r="C12" s="643"/>
      <c r="D12" s="643"/>
      <c r="E12" s="643"/>
    </row>
    <row r="13" spans="1:12" s="644" customFormat="1" ht="47.25" hidden="1" customHeight="1" outlineLevel="1">
      <c r="B13" s="645" t="s">
        <v>1082</v>
      </c>
      <c r="C13" s="646" t="s">
        <v>1083</v>
      </c>
      <c r="D13" s="647" t="s">
        <v>1084</v>
      </c>
      <c r="E13" s="648" t="s">
        <v>1085</v>
      </c>
      <c r="H13" s="649"/>
      <c r="I13" s="649"/>
      <c r="J13" s="649"/>
      <c r="K13" s="649"/>
    </row>
    <row r="14" spans="1:12" s="644" customFormat="1" ht="26.25" hidden="1" customHeight="1" outlineLevel="1" thickBot="1">
      <c r="B14" s="649"/>
      <c r="C14" s="650" t="e">
        <f>MAX((IF(H10="车位",(H8-H9)/(H6-H7)*M21,0)),0)</f>
        <v>#VALUE!</v>
      </c>
      <c r="D14" s="651" t="e">
        <f>MAX((#REF!-C14),0)</f>
        <v>#REF!</v>
      </c>
      <c r="E14" s="652" t="e">
        <f>MIN(C14,#REF!)</f>
        <v>#REF!</v>
      </c>
      <c r="H14" s="649"/>
      <c r="I14" s="649"/>
      <c r="J14" s="649"/>
      <c r="K14" s="649"/>
    </row>
    <row r="15" spans="1:12" ht="17.25" customHeight="1" collapsed="1">
      <c r="B15" s="653"/>
      <c r="C15" s="653"/>
      <c r="D15" s="653"/>
      <c r="E15" s="653"/>
      <c r="F15" s="653"/>
      <c r="G15" s="653"/>
      <c r="H15" s="653"/>
      <c r="I15" s="653"/>
      <c r="J15" s="653"/>
      <c r="K15" s="653"/>
    </row>
    <row r="16" spans="1:12" ht="17.25" customHeight="1" thickBot="1">
      <c r="A16" s="654" t="s">
        <v>1086</v>
      </c>
      <c r="B16" s="655" t="s">
        <v>1087</v>
      </c>
      <c r="C16" s="653"/>
      <c r="D16" s="653"/>
      <c r="E16" s="653"/>
      <c r="F16" s="653"/>
      <c r="G16" s="653"/>
      <c r="H16" s="653"/>
      <c r="I16" s="653"/>
      <c r="J16" s="653"/>
      <c r="K16" s="653"/>
    </row>
    <row r="17" spans="1:20" ht="33">
      <c r="A17" s="654"/>
      <c r="B17" s="656" t="s">
        <v>1088</v>
      </c>
      <c r="C17" s="224" t="s">
        <v>1089</v>
      </c>
      <c r="D17" s="224" t="s">
        <v>1090</v>
      </c>
      <c r="E17" s="657" t="s">
        <v>1091</v>
      </c>
      <c r="F17" s="224" t="s">
        <v>561</v>
      </c>
      <c r="G17" s="224" t="s">
        <v>562</v>
      </c>
      <c r="H17" s="224" t="s">
        <v>563</v>
      </c>
      <c r="I17" s="225" t="s">
        <v>564</v>
      </c>
      <c r="J17" s="226" t="s">
        <v>565</v>
      </c>
      <c r="K17" s="226" t="s">
        <v>1092</v>
      </c>
      <c r="L17" s="226" t="s">
        <v>566</v>
      </c>
      <c r="M17" s="658" t="s">
        <v>1093</v>
      </c>
      <c r="N17" s="659" t="s">
        <v>1094</v>
      </c>
    </row>
    <row r="18" spans="1:20" ht="15" thickBot="1">
      <c r="B18" s="227"/>
      <c r="C18" s="228" t="s">
        <v>575</v>
      </c>
      <c r="D18" s="229" t="s">
        <v>576</v>
      </c>
      <c r="E18" s="230" t="s">
        <v>577</v>
      </c>
      <c r="F18" s="231" t="s">
        <v>578</v>
      </c>
      <c r="G18" s="231" t="s">
        <v>579</v>
      </c>
      <c r="H18" s="231" t="s">
        <v>580</v>
      </c>
      <c r="I18" s="230" t="s">
        <v>581</v>
      </c>
      <c r="J18" s="232" t="s">
        <v>582</v>
      </c>
      <c r="K18" s="233"/>
      <c r="L18" s="233"/>
      <c r="M18" s="228"/>
      <c r="N18" s="234"/>
    </row>
    <row r="19" spans="1:20">
      <c r="B19" s="235" t="s">
        <v>583</v>
      </c>
      <c r="C19" s="236">
        <f>SUMIFS($C$6:$J$6,$C$10:$J$10,B19)</f>
        <v>0</v>
      </c>
      <c r="D19" s="236">
        <f>SUMIFS($C$7:$J$7,$C$10:$J$10,B19)</f>
        <v>0</v>
      </c>
      <c r="E19" s="237">
        <f>(C19-D19)*0.11*0.12</f>
        <v>0</v>
      </c>
      <c r="F19" s="236">
        <f>ROUND(D19*10%,2)</f>
        <v>0</v>
      </c>
      <c r="G19" s="236">
        <f>ROUND(D19*20%,2)</f>
        <v>0</v>
      </c>
      <c r="H19" s="236">
        <f>SUM(D19:G19)</f>
        <v>0</v>
      </c>
      <c r="I19" s="238">
        <f>C19-H19</f>
        <v>0</v>
      </c>
      <c r="J19" s="239">
        <f>IF(ISERROR(I19/H19),0,I19/H19)</f>
        <v>0</v>
      </c>
      <c r="K19" s="240">
        <f>IF(J19&lt;50%,30%,IF(J19&lt;100%,40%,IF(J19&lt;200%,50%,60%)))</f>
        <v>0.3</v>
      </c>
      <c r="L19" s="241" t="str">
        <f>IF(B19="普通住宅",IF(I19&lt;=0,"Y",IF(J19&lt;=20%,"Y","N")),"N")</f>
        <v>Y</v>
      </c>
      <c r="M19" s="242">
        <f>MAX(0,IF(L19="Y",0,ROUND(IF(K19&lt;=30%,I19*K19,IF(K19&lt;=40%,I19*K19-H19*5%,IF(K19&lt;=50%,I19*K19-H19*15%,I19*K19-H19*35%))),2)))</f>
        <v>0</v>
      </c>
      <c r="N19" s="243" t="e">
        <f>M19/C19</f>
        <v>#DIV/0!</v>
      </c>
    </row>
    <row r="20" spans="1:20">
      <c r="B20" s="244" t="s">
        <v>584</v>
      </c>
      <c r="C20" s="245">
        <f>SUMIFS($C$6:$J$6,$C$10:$J$10,B20)</f>
        <v>0</v>
      </c>
      <c r="D20" s="245">
        <f>SUMIFS($C$7:$J$7,$C$10:$J$10,B20)</f>
        <v>0</v>
      </c>
      <c r="E20" s="246">
        <f>(C20-D20)*0.11*0.12</f>
        <v>0</v>
      </c>
      <c r="F20" s="245">
        <f>ROUND(D20*10%,2)</f>
        <v>0</v>
      </c>
      <c r="G20" s="245">
        <f>ROUND(D20*20%,2)</f>
        <v>0</v>
      </c>
      <c r="H20" s="245">
        <f>SUM(D20:G20)</f>
        <v>0</v>
      </c>
      <c r="I20" s="247">
        <f>C20-H20</f>
        <v>0</v>
      </c>
      <c r="J20" s="248">
        <f>IF(ISERROR(I20/H20),0,I20/H20)</f>
        <v>0</v>
      </c>
      <c r="K20" s="249">
        <f>IF(J20&lt;50%,30%,IF(J20&lt;100%,40%,IF(J20&lt;200%,50%,60%)))</f>
        <v>0.3</v>
      </c>
      <c r="L20" s="250" t="str">
        <f>IF(B20="普通住宅",IF(I20&lt;=0,"Y",IF(J20&lt;=20%,"Y","N")),"N")</f>
        <v>N</v>
      </c>
      <c r="M20" s="251">
        <f>MAX(0,IF(L20="Y",0,ROUND(IF(K20&lt;=30%,I20*K20,IF(K20&lt;=40%,I20*K20-H20*5%,IF(K20&lt;=50%,I20*K20-H20*15%,I20*K20-H20*35%))),2)))</f>
        <v>0</v>
      </c>
      <c r="N20" s="252" t="e">
        <f>M20/C20</f>
        <v>#DIV/0!</v>
      </c>
    </row>
    <row r="21" spans="1:20" ht="15" thickBot="1">
      <c r="B21" s="660" t="s">
        <v>1095</v>
      </c>
      <c r="C21" s="253">
        <f>SUMIFS($C$6:$J$6,$C$10:$J$10,B21)</f>
        <v>0</v>
      </c>
      <c r="D21" s="253">
        <f>SUMIFS($C$7:$J$7,$C$10:$J$10,B21)</f>
        <v>0</v>
      </c>
      <c r="E21" s="254">
        <f>(C21-D21)*0.11*0.12</f>
        <v>0</v>
      </c>
      <c r="F21" s="253">
        <f>ROUND(D21*10%,2)</f>
        <v>0</v>
      </c>
      <c r="G21" s="253">
        <f>ROUND(D21*20%,2)</f>
        <v>0</v>
      </c>
      <c r="H21" s="253">
        <f>SUM(D21:G21)</f>
        <v>0</v>
      </c>
      <c r="I21" s="255">
        <f>C21-H21</f>
        <v>0</v>
      </c>
      <c r="J21" s="256">
        <f>IF(ISERROR(I21/H21),0,I21/H21)</f>
        <v>0</v>
      </c>
      <c r="K21" s="257">
        <f>IF(J21&lt;50%,30%,IF(J21&lt;100%,40%,IF(J21&lt;200%,50%,60%)))</f>
        <v>0.3</v>
      </c>
      <c r="L21" s="258" t="str">
        <f>IF(B21="普通住宅",IF(I21&lt;=0,"Y",IF(J21&lt;=20%,"Y","N")),"N")</f>
        <v>N</v>
      </c>
      <c r="M21" s="259">
        <f>MAX(0,IF(L21="Y",0,ROUND(IF(K21&lt;=30%,I21*K21,IF(K21&lt;=40%,I21*K21-H21*5%,IF(K21&lt;=50%,I21*K21-H21*15%,I21*K21-H21*35%))),2)))</f>
        <v>0</v>
      </c>
      <c r="N21" s="260" t="e">
        <f>M21/C21</f>
        <v>#DIV/0!</v>
      </c>
    </row>
    <row r="22" spans="1:20">
      <c r="B22" s="261" t="s">
        <v>585</v>
      </c>
      <c r="C22" s="261">
        <f>SUM(C19:C21)</f>
        <v>0</v>
      </c>
      <c r="D22" s="261">
        <f t="shared" ref="D22:I22" si="1">SUM(D19:D21)</f>
        <v>0</v>
      </c>
      <c r="E22" s="261">
        <f t="shared" si="1"/>
        <v>0</v>
      </c>
      <c r="F22" s="261">
        <f t="shared" si="1"/>
        <v>0</v>
      </c>
      <c r="G22" s="261">
        <f t="shared" si="1"/>
        <v>0</v>
      </c>
      <c r="H22" s="261">
        <f t="shared" si="1"/>
        <v>0</v>
      </c>
      <c r="I22" s="261">
        <f t="shared" si="1"/>
        <v>0</v>
      </c>
      <c r="J22" s="262"/>
      <c r="K22" s="262"/>
      <c r="L22" s="262"/>
      <c r="M22" s="540">
        <f t="shared" ref="M22" si="2">SUM(M19:M21)</f>
        <v>0</v>
      </c>
      <c r="N22" s="263" t="e">
        <f>M22/C22</f>
        <v>#DIV/0!</v>
      </c>
      <c r="O22" s="518"/>
      <c r="P22" s="518"/>
      <c r="Q22" s="519"/>
    </row>
    <row r="23" spans="1:20">
      <c r="B23" s="264" t="s">
        <v>586</v>
      </c>
      <c r="C23" s="265">
        <f>C22-K6</f>
        <v>0</v>
      </c>
      <c r="D23" s="265">
        <f>D22-K7</f>
        <v>0</v>
      </c>
      <c r="E23" s="266"/>
      <c r="F23" s="262"/>
      <c r="G23" s="262"/>
      <c r="H23" s="262"/>
      <c r="I23" s="262"/>
      <c r="J23" s="262"/>
      <c r="K23" s="262"/>
      <c r="L23" s="262"/>
      <c r="M23" s="661" t="s">
        <v>1096</v>
      </c>
      <c r="N23" s="520"/>
      <c r="O23" s="206"/>
      <c r="P23" s="206"/>
      <c r="Q23" s="520"/>
      <c r="R23" s="262"/>
    </row>
    <row r="24" spans="1:20">
      <c r="B24" s="264"/>
      <c r="C24" s="267"/>
      <c r="D24" s="262"/>
      <c r="E24" s="267"/>
      <c r="F24" s="262"/>
      <c r="G24" s="262"/>
      <c r="H24" s="262"/>
      <c r="I24" s="262"/>
      <c r="J24" s="262"/>
      <c r="K24" s="262"/>
      <c r="L24" s="262"/>
      <c r="M24" s="262"/>
      <c r="N24" s="262"/>
      <c r="O24" s="262"/>
      <c r="P24" s="262"/>
      <c r="Q24" s="262"/>
      <c r="R24" s="262"/>
    </row>
    <row r="25" spans="1:20" ht="21" thickBot="1">
      <c r="A25" s="654" t="s">
        <v>1097</v>
      </c>
      <c r="B25" s="655" t="s">
        <v>1098</v>
      </c>
      <c r="C25" s="267"/>
      <c r="D25" s="262"/>
      <c r="E25" s="267"/>
      <c r="F25" s="262"/>
      <c r="G25" s="662" t="s">
        <v>1099</v>
      </c>
      <c r="H25" s="262"/>
      <c r="I25" s="262"/>
      <c r="J25" s="262"/>
      <c r="K25" s="262"/>
      <c r="L25" s="262"/>
      <c r="M25" s="262"/>
      <c r="N25" s="262"/>
      <c r="O25" s="262"/>
      <c r="P25" s="262"/>
      <c r="Q25" s="262"/>
      <c r="R25" s="262"/>
    </row>
    <row r="26" spans="1:20" ht="51">
      <c r="A26" s="654"/>
      <c r="B26" s="656" t="s">
        <v>1100</v>
      </c>
      <c r="C26" s="663" t="s">
        <v>1101</v>
      </c>
      <c r="D26" s="663" t="s">
        <v>1102</v>
      </c>
      <c r="E26" s="663" t="s">
        <v>1103</v>
      </c>
      <c r="F26" s="663" t="s">
        <v>1104</v>
      </c>
      <c r="G26" s="663" t="s">
        <v>1105</v>
      </c>
      <c r="H26" s="663" t="s">
        <v>1106</v>
      </c>
      <c r="I26" s="663" t="s">
        <v>1107</v>
      </c>
      <c r="J26" s="663" t="s">
        <v>1108</v>
      </c>
      <c r="K26" s="663" t="s">
        <v>1109</v>
      </c>
      <c r="L26" s="663" t="s">
        <v>1110</v>
      </c>
      <c r="M26" s="663" t="s">
        <v>1111</v>
      </c>
      <c r="N26" s="663" t="s">
        <v>1112</v>
      </c>
      <c r="O26" s="663" t="s">
        <v>1113</v>
      </c>
      <c r="P26" s="664" t="s">
        <v>1114</v>
      </c>
      <c r="Q26" s="301" t="s">
        <v>587</v>
      </c>
      <c r="R26" s="301" t="s">
        <v>1115</v>
      </c>
      <c r="S26" s="301" t="s">
        <v>1116</v>
      </c>
      <c r="T26" s="665" t="s">
        <v>1117</v>
      </c>
    </row>
    <row r="27" spans="1:20" ht="15" thickBot="1">
      <c r="B27" s="227"/>
      <c r="C27" s="900" t="s">
        <v>1118</v>
      </c>
      <c r="D27" s="901"/>
      <c r="E27" s="901"/>
      <c r="F27" s="901"/>
      <c r="G27" s="901"/>
      <c r="H27" s="901"/>
      <c r="I27" s="901"/>
      <c r="J27" s="901"/>
      <c r="K27" s="901"/>
      <c r="L27" s="901"/>
      <c r="M27" s="901"/>
      <c r="N27" s="901"/>
      <c r="O27" s="902"/>
      <c r="P27" s="262"/>
      <c r="Q27" s="262"/>
      <c r="R27" s="262" t="s">
        <v>1119</v>
      </c>
      <c r="S27" s="666"/>
    </row>
    <row r="28" spans="1:20">
      <c r="B28" s="268" t="str">
        <f>B19</f>
        <v>普通住宅</v>
      </c>
      <c r="C28" s="526"/>
      <c r="D28" s="526"/>
      <c r="E28" s="526"/>
      <c r="F28" s="527"/>
      <c r="G28" s="528"/>
      <c r="H28" s="528"/>
      <c r="I28" s="528"/>
      <c r="J28" s="528"/>
      <c r="K28" s="528"/>
      <c r="L28" s="528"/>
      <c r="M28" s="528"/>
      <c r="N28" s="528"/>
      <c r="O28" s="528"/>
      <c r="P28" s="529"/>
      <c r="Q28" s="269">
        <f>SUM(E28:P28)</f>
        <v>0</v>
      </c>
      <c r="R28" s="270">
        <f>D28+Q28+C28</f>
        <v>0</v>
      </c>
      <c r="S28" s="270">
        <f>SUMIF($C$10:$J$10,B28,$C$6:$J$6)-SUMIF($C$10:$J$10,B28,$C$8:$J$8)</f>
        <v>0</v>
      </c>
      <c r="T28" s="271">
        <f>R28-S28</f>
        <v>0</v>
      </c>
    </row>
    <row r="29" spans="1:20">
      <c r="B29" s="272" t="str">
        <f>B20</f>
        <v>非普通住宅</v>
      </c>
      <c r="C29" s="273"/>
      <c r="D29" s="273"/>
      <c r="E29" s="273"/>
      <c r="F29" s="274"/>
      <c r="G29" s="275"/>
      <c r="H29" s="275"/>
      <c r="I29" s="275"/>
      <c r="J29" s="275"/>
      <c r="K29" s="275"/>
      <c r="L29" s="275"/>
      <c r="M29" s="275"/>
      <c r="N29" s="275"/>
      <c r="O29" s="275"/>
      <c r="P29" s="276"/>
      <c r="Q29" s="269">
        <f t="shared" ref="Q29:Q30" si="3">SUM(E29:P29)</f>
        <v>0</v>
      </c>
      <c r="R29" s="270">
        <f t="shared" ref="R29:R30" si="4">D29+Q29+C29</f>
        <v>0</v>
      </c>
      <c r="S29" s="270">
        <f>SUMIF($C$10:$J$10,B29,$C$6:$J$6)-SUMIF($C$10:$J$10,B29,$C$8:$J$8)</f>
        <v>0</v>
      </c>
      <c r="T29" s="271">
        <f t="shared" ref="T29:T30" si="5">R29-S29</f>
        <v>0</v>
      </c>
    </row>
    <row r="30" spans="1:20" ht="15" thickBot="1">
      <c r="B30" s="667" t="str">
        <f>B21</f>
        <v>车位</v>
      </c>
      <c r="C30" s="277"/>
      <c r="D30" s="277"/>
      <c r="E30" s="277"/>
      <c r="F30" s="278"/>
      <c r="G30" s="279"/>
      <c r="H30" s="279"/>
      <c r="I30" s="279"/>
      <c r="J30" s="279"/>
      <c r="K30" s="279"/>
      <c r="L30" s="279"/>
      <c r="M30" s="279"/>
      <c r="N30" s="279"/>
      <c r="O30" s="279"/>
      <c r="P30" s="280"/>
      <c r="Q30" s="269">
        <f t="shared" si="3"/>
        <v>0</v>
      </c>
      <c r="R30" s="270">
        <f t="shared" si="4"/>
        <v>0</v>
      </c>
      <c r="S30" s="270">
        <f>SUMIF($C$10:$J$10,B30,$C$6:$J$6)-SUMIF($C$10:$J$10,B30,$C$8:$J$8)</f>
        <v>0</v>
      </c>
      <c r="T30" s="271">
        <f t="shared" si="5"/>
        <v>0</v>
      </c>
    </row>
    <row r="31" spans="1:20" ht="15" thickBot="1">
      <c r="B31" s="264"/>
      <c r="C31" s="267"/>
      <c r="D31" s="262"/>
      <c r="E31" s="267"/>
      <c r="F31" s="262"/>
      <c r="G31" s="262"/>
      <c r="H31" s="262"/>
      <c r="I31" s="262"/>
      <c r="J31" s="262"/>
      <c r="K31" s="262"/>
      <c r="L31" s="262"/>
      <c r="M31" s="262"/>
      <c r="N31" s="262"/>
      <c r="O31" s="262"/>
      <c r="P31" s="262"/>
      <c r="Q31" s="262"/>
      <c r="R31" s="262"/>
    </row>
    <row r="32" spans="1:20" ht="37.5" thickBot="1">
      <c r="B32" s="656" t="s">
        <v>1100</v>
      </c>
      <c r="C32" s="663" t="s">
        <v>1120</v>
      </c>
      <c r="D32" s="663" t="s">
        <v>1121</v>
      </c>
      <c r="E32" s="663" t="s">
        <v>1122</v>
      </c>
      <c r="F32" s="663" t="s">
        <v>1123</v>
      </c>
      <c r="G32" s="663" t="s">
        <v>1124</v>
      </c>
      <c r="H32" s="663" t="s">
        <v>1125</v>
      </c>
      <c r="I32" s="663" t="s">
        <v>1126</v>
      </c>
      <c r="J32" s="663" t="s">
        <v>1127</v>
      </c>
      <c r="K32" s="663" t="s">
        <v>1128</v>
      </c>
      <c r="L32" s="663" t="s">
        <v>1129</v>
      </c>
      <c r="M32" s="663" t="s">
        <v>1130</v>
      </c>
      <c r="N32" s="663" t="s">
        <v>1131</v>
      </c>
      <c r="O32" s="663" t="s">
        <v>1132</v>
      </c>
      <c r="P32" s="663" t="s">
        <v>1133</v>
      </c>
      <c r="Q32" s="668" t="s">
        <v>1134</v>
      </c>
      <c r="R32" s="262"/>
      <c r="S32" s="262"/>
    </row>
    <row r="33" spans="1:19" ht="15" thickBot="1">
      <c r="B33" s="227"/>
      <c r="C33" s="281"/>
      <c r="D33" s="897" t="s">
        <v>1135</v>
      </c>
      <c r="E33" s="898"/>
      <c r="F33" s="898"/>
      <c r="G33" s="898"/>
      <c r="H33" s="898"/>
      <c r="I33" s="898"/>
      <c r="J33" s="898"/>
      <c r="K33" s="898"/>
      <c r="L33" s="898"/>
      <c r="M33" s="898"/>
      <c r="N33" s="898"/>
      <c r="O33" s="899"/>
      <c r="P33" s="669"/>
      <c r="Q33" s="262"/>
      <c r="R33" s="262"/>
    </row>
    <row r="34" spans="1:19">
      <c r="B34" s="282" t="str">
        <f>B19</f>
        <v>普通住宅</v>
      </c>
      <c r="C34" s="283">
        <f t="shared" ref="C34:P34" si="6">IFERROR(C28/$R$28*$M$19,0)</f>
        <v>0</v>
      </c>
      <c r="D34" s="283">
        <f t="shared" si="6"/>
        <v>0</v>
      </c>
      <c r="E34" s="283">
        <f t="shared" si="6"/>
        <v>0</v>
      </c>
      <c r="F34" s="284">
        <f t="shared" si="6"/>
        <v>0</v>
      </c>
      <c r="G34" s="284">
        <f t="shared" si="6"/>
        <v>0</v>
      </c>
      <c r="H34" s="284">
        <f t="shared" si="6"/>
        <v>0</v>
      </c>
      <c r="I34" s="284">
        <f t="shared" si="6"/>
        <v>0</v>
      </c>
      <c r="J34" s="284">
        <f t="shared" si="6"/>
        <v>0</v>
      </c>
      <c r="K34" s="284">
        <f t="shared" si="6"/>
        <v>0</v>
      </c>
      <c r="L34" s="284">
        <f t="shared" si="6"/>
        <v>0</v>
      </c>
      <c r="M34" s="284">
        <f t="shared" si="6"/>
        <v>0</v>
      </c>
      <c r="N34" s="284">
        <f t="shared" si="6"/>
        <v>0</v>
      </c>
      <c r="O34" s="284">
        <f t="shared" si="6"/>
        <v>0</v>
      </c>
      <c r="P34" s="285">
        <f t="shared" si="6"/>
        <v>0</v>
      </c>
      <c r="Q34" s="670">
        <f>M19-SUM(C34:P34)</f>
        <v>0</v>
      </c>
      <c r="R34" s="262"/>
      <c r="S34" s="262"/>
    </row>
    <row r="35" spans="1:19">
      <c r="B35" s="286" t="str">
        <f>B20</f>
        <v>非普通住宅</v>
      </c>
      <c r="C35" s="283">
        <f t="shared" ref="C35:P35" si="7">IFERROR(C29/$R$29*$M$20,0)</f>
        <v>0</v>
      </c>
      <c r="D35" s="283">
        <f t="shared" si="7"/>
        <v>0</v>
      </c>
      <c r="E35" s="283">
        <f t="shared" si="7"/>
        <v>0</v>
      </c>
      <c r="F35" s="284">
        <f t="shared" si="7"/>
        <v>0</v>
      </c>
      <c r="G35" s="284">
        <f t="shared" si="7"/>
        <v>0</v>
      </c>
      <c r="H35" s="284">
        <f t="shared" si="7"/>
        <v>0</v>
      </c>
      <c r="I35" s="284">
        <f t="shared" si="7"/>
        <v>0</v>
      </c>
      <c r="J35" s="284">
        <f t="shared" si="7"/>
        <v>0</v>
      </c>
      <c r="K35" s="284">
        <f t="shared" si="7"/>
        <v>0</v>
      </c>
      <c r="L35" s="284">
        <f t="shared" si="7"/>
        <v>0</v>
      </c>
      <c r="M35" s="284">
        <f t="shared" si="7"/>
        <v>0</v>
      </c>
      <c r="N35" s="284">
        <f t="shared" si="7"/>
        <v>0</v>
      </c>
      <c r="O35" s="284">
        <f t="shared" si="7"/>
        <v>0</v>
      </c>
      <c r="P35" s="285">
        <f t="shared" si="7"/>
        <v>0</v>
      </c>
      <c r="Q35" s="670">
        <f>M20-SUM(C35:P35)</f>
        <v>0</v>
      </c>
      <c r="R35" s="262"/>
      <c r="S35" s="262"/>
    </row>
    <row r="36" spans="1:19" ht="15" thickBot="1">
      <c r="B36" s="671" t="str">
        <f>B21</f>
        <v>车位</v>
      </c>
      <c r="C36" s="287">
        <f t="shared" ref="C36:P36" si="8">IFERROR(C30/$R$30*$M$21,0)</f>
        <v>0</v>
      </c>
      <c r="D36" s="287">
        <f t="shared" si="8"/>
        <v>0</v>
      </c>
      <c r="E36" s="287">
        <f t="shared" si="8"/>
        <v>0</v>
      </c>
      <c r="F36" s="288">
        <f t="shared" si="8"/>
        <v>0</v>
      </c>
      <c r="G36" s="288">
        <f t="shared" si="8"/>
        <v>0</v>
      </c>
      <c r="H36" s="288">
        <f t="shared" si="8"/>
        <v>0</v>
      </c>
      <c r="I36" s="288">
        <f t="shared" si="8"/>
        <v>0</v>
      </c>
      <c r="J36" s="288">
        <f t="shared" si="8"/>
        <v>0</v>
      </c>
      <c r="K36" s="288">
        <f t="shared" si="8"/>
        <v>0</v>
      </c>
      <c r="L36" s="288">
        <f t="shared" si="8"/>
        <v>0</v>
      </c>
      <c r="M36" s="288">
        <f t="shared" si="8"/>
        <v>0</v>
      </c>
      <c r="N36" s="288">
        <f t="shared" si="8"/>
        <v>0</v>
      </c>
      <c r="O36" s="288">
        <f t="shared" si="8"/>
        <v>0</v>
      </c>
      <c r="P36" s="289">
        <f t="shared" si="8"/>
        <v>0</v>
      </c>
      <c r="Q36" s="670">
        <f>M21-SUM(C36:P36)</f>
        <v>0</v>
      </c>
      <c r="R36" s="262"/>
      <c r="S36" s="262"/>
    </row>
    <row r="37" spans="1:19" ht="15" thickBot="1">
      <c r="B37" s="672" t="s">
        <v>1136</v>
      </c>
      <c r="C37" s="287">
        <f>SUM(C34:C36)</f>
        <v>0</v>
      </c>
      <c r="D37" s="287">
        <f>SUM(D34:D36)</f>
        <v>0</v>
      </c>
      <c r="E37" s="287">
        <f>SUM(E34:E36)</f>
        <v>0</v>
      </c>
      <c r="F37" s="288">
        <f t="shared" ref="F37:P37" si="9">SUM(F34:F36)</f>
        <v>0</v>
      </c>
      <c r="G37" s="288">
        <f t="shared" si="9"/>
        <v>0</v>
      </c>
      <c r="H37" s="288">
        <f t="shared" si="9"/>
        <v>0</v>
      </c>
      <c r="I37" s="288">
        <f t="shared" si="9"/>
        <v>0</v>
      </c>
      <c r="J37" s="288">
        <f t="shared" si="9"/>
        <v>0</v>
      </c>
      <c r="K37" s="288">
        <f t="shared" si="9"/>
        <v>0</v>
      </c>
      <c r="L37" s="288">
        <f t="shared" si="9"/>
        <v>0</v>
      </c>
      <c r="M37" s="288">
        <f t="shared" si="9"/>
        <v>0</v>
      </c>
      <c r="N37" s="288">
        <f t="shared" si="9"/>
        <v>0</v>
      </c>
      <c r="O37" s="288">
        <f t="shared" si="9"/>
        <v>0</v>
      </c>
      <c r="P37" s="289">
        <f t="shared" si="9"/>
        <v>0</v>
      </c>
      <c r="Q37" s="670">
        <f>M22-SUM(C37:P37)</f>
        <v>0</v>
      </c>
      <c r="R37" s="262"/>
      <c r="S37" s="262"/>
    </row>
    <row r="38" spans="1:19">
      <c r="B38" s="264"/>
      <c r="C38" s="267"/>
      <c r="D38" s="262"/>
      <c r="E38" s="267"/>
      <c r="F38" s="262"/>
      <c r="G38" s="262"/>
      <c r="H38" s="262"/>
      <c r="I38" s="262"/>
      <c r="J38" s="262"/>
      <c r="K38" s="262"/>
      <c r="L38" s="262"/>
      <c r="M38" s="262"/>
      <c r="N38" s="262"/>
      <c r="O38" s="262"/>
      <c r="P38" s="262"/>
      <c r="Q38" s="262"/>
      <c r="R38" s="262"/>
    </row>
    <row r="40" spans="1:19">
      <c r="A40" s="680" t="s">
        <v>1150</v>
      </c>
      <c r="B40" s="681" t="s">
        <v>1151</v>
      </c>
    </row>
    <row r="41" spans="1:19" s="677" customFormat="1" ht="15">
      <c r="B41" s="679" t="s">
        <v>1144</v>
      </c>
      <c r="C41" s="679" t="s">
        <v>1148</v>
      </c>
    </row>
    <row r="42" spans="1:19">
      <c r="B42" s="673" t="s">
        <v>1137</v>
      </c>
      <c r="C42" s="674"/>
      <c r="D42" s="903" t="s">
        <v>1149</v>
      </c>
    </row>
    <row r="43" spans="1:19">
      <c r="B43" s="673" t="s">
        <v>1138</v>
      </c>
      <c r="C43" s="674"/>
      <c r="D43" s="904"/>
    </row>
    <row r="44" spans="1:19">
      <c r="B44" s="673" t="s">
        <v>1139</v>
      </c>
      <c r="C44" s="674"/>
      <c r="D44" s="904"/>
    </row>
    <row r="45" spans="1:19">
      <c r="B45" s="673" t="s">
        <v>1140</v>
      </c>
      <c r="C45" s="674"/>
      <c r="D45" s="904"/>
    </row>
    <row r="46" spans="1:19">
      <c r="B46" s="673" t="s">
        <v>1141</v>
      </c>
      <c r="C46" s="674"/>
      <c r="D46" s="904"/>
    </row>
    <row r="47" spans="1:19">
      <c r="B47" s="678" t="s">
        <v>1147</v>
      </c>
      <c r="C47" s="674"/>
      <c r="D47" s="904"/>
    </row>
    <row r="48" spans="1:19">
      <c r="B48" s="673" t="s">
        <v>1142</v>
      </c>
      <c r="C48" s="674"/>
      <c r="D48" s="904"/>
    </row>
    <row r="49" spans="2:4">
      <c r="B49" s="673" t="s">
        <v>1143</v>
      </c>
      <c r="C49" s="674">
        <f t="shared" ref="C49" si="10">SUM(C42:C48)</f>
        <v>0</v>
      </c>
    </row>
    <row r="50" spans="2:4">
      <c r="C50" s="675">
        <f>C49-M22</f>
        <v>0</v>
      </c>
      <c r="D50" s="632" t="s">
        <v>1146</v>
      </c>
    </row>
  </sheetData>
  <mergeCells count="3">
    <mergeCell ref="D33:O33"/>
    <mergeCell ref="C27:O27"/>
    <mergeCell ref="D42:D48"/>
  </mergeCells>
  <phoneticPr fontId="2" type="noConversion"/>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G198"/>
  <sheetViews>
    <sheetView showGridLines="0" topLeftCell="A2" zoomScale="90" zoomScaleNormal="90" workbookViewId="0">
      <pane xSplit="5" ySplit="3" topLeftCell="N151" activePane="bottomRight" state="frozen"/>
      <selection activeCell="A2" sqref="A2"/>
      <selection pane="topRight" activeCell="F2" sqref="F2"/>
      <selection pane="bottomLeft" activeCell="A5" sqref="A5"/>
      <selection pane="bottomRight" activeCell="Z194" sqref="Z194"/>
    </sheetView>
  </sheetViews>
  <sheetFormatPr defaultRowHeight="15" outlineLevelRow="1" outlineLevelCol="1"/>
  <cols>
    <col min="1" max="1" width="8.5" style="116" hidden="1" customWidth="1" outlineLevel="1"/>
    <col min="2" max="2" width="8" style="116" hidden="1" customWidth="1" outlineLevel="1"/>
    <col min="3" max="3" width="9" style="55" collapsed="1"/>
    <col min="4" max="4" width="4.125" style="55" customWidth="1"/>
    <col min="5" max="5" width="16.25" style="55" bestFit="1" customWidth="1"/>
    <col min="6" max="6" width="16.25" style="55" customWidth="1"/>
    <col min="7" max="7" width="13.375" style="55" customWidth="1"/>
    <col min="8" max="13" width="9.125" style="55" hidden="1" customWidth="1" outlineLevel="1"/>
    <col min="14" max="14" width="12.375" style="117" customWidth="1" collapsed="1"/>
    <col min="15" max="20" width="9.5" style="55" hidden="1" customWidth="1" outlineLevel="1"/>
    <col min="21" max="21" width="12.375" style="117" customWidth="1" collapsed="1"/>
    <col min="22" max="27" width="12.375" style="55" customWidth="1"/>
    <col min="28" max="185" width="12.375" style="55" hidden="1" customWidth="1" outlineLevel="1"/>
    <col min="186" max="186" width="12.375" style="55" customWidth="1" collapsed="1"/>
    <col min="187" max="187" width="12.375" style="55" customWidth="1"/>
    <col min="188" max="188" width="12.75" style="55" customWidth="1"/>
    <col min="189" max="189" width="17.375" style="55" bestFit="1" customWidth="1"/>
    <col min="190" max="16384" width="9" style="55"/>
  </cols>
  <sheetData>
    <row r="1" spans="1:189" ht="13.5" hidden="1" customHeight="1" outlineLevel="1"/>
    <row r="2" spans="1:189" ht="39.950000000000003" customHeight="1" collapsed="1">
      <c r="A2" s="914"/>
      <c r="B2" s="915"/>
      <c r="C2" s="916" t="s">
        <v>314</v>
      </c>
      <c r="D2" s="916"/>
      <c r="E2" s="916"/>
      <c r="F2" s="916"/>
      <c r="G2" s="916"/>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A2" s="916"/>
      <c r="CB2" s="916"/>
      <c r="CC2" s="916"/>
      <c r="CD2" s="916"/>
      <c r="CE2" s="916"/>
      <c r="CF2" s="916"/>
      <c r="CG2" s="916"/>
      <c r="CH2" s="916"/>
      <c r="CI2" s="916"/>
      <c r="CJ2" s="916"/>
      <c r="CK2" s="916"/>
      <c r="CL2" s="916"/>
      <c r="CM2" s="916"/>
      <c r="CN2" s="916"/>
      <c r="CO2" s="916"/>
      <c r="CP2" s="916"/>
      <c r="CQ2" s="916"/>
      <c r="CR2" s="916"/>
      <c r="CS2" s="916"/>
      <c r="CT2" s="916"/>
      <c r="CU2" s="916"/>
      <c r="CV2" s="916"/>
      <c r="CW2" s="916"/>
      <c r="CX2" s="916"/>
      <c r="CY2" s="916"/>
      <c r="CZ2" s="916"/>
      <c r="DA2" s="916"/>
      <c r="DB2" s="916"/>
      <c r="DC2" s="916"/>
      <c r="DD2" s="916"/>
      <c r="DE2" s="916"/>
      <c r="DF2" s="916"/>
      <c r="DG2" s="916"/>
      <c r="DH2" s="916"/>
      <c r="DI2" s="916"/>
      <c r="DJ2" s="916"/>
      <c r="DK2" s="916"/>
      <c r="DL2" s="916"/>
      <c r="DM2" s="916"/>
      <c r="DN2" s="916"/>
      <c r="DO2" s="916"/>
      <c r="DP2" s="916"/>
      <c r="DQ2" s="916"/>
      <c r="DR2" s="916"/>
      <c r="DS2" s="916"/>
      <c r="DT2" s="916"/>
      <c r="DU2" s="916"/>
      <c r="DV2" s="916"/>
      <c r="DW2" s="916"/>
      <c r="DX2" s="916"/>
      <c r="DY2" s="916"/>
      <c r="DZ2" s="916"/>
      <c r="EA2" s="916"/>
      <c r="EB2" s="916"/>
      <c r="EC2" s="916"/>
      <c r="ED2" s="916"/>
      <c r="EE2" s="916"/>
      <c r="EF2" s="916"/>
      <c r="EG2" s="916"/>
      <c r="EH2" s="916"/>
      <c r="EI2" s="916"/>
      <c r="EJ2" s="916"/>
      <c r="EK2" s="916"/>
      <c r="EL2" s="916"/>
      <c r="EM2" s="916"/>
      <c r="EN2" s="916"/>
      <c r="EO2" s="916"/>
      <c r="EP2" s="916"/>
      <c r="EQ2" s="916"/>
      <c r="ER2" s="916"/>
      <c r="ES2" s="916"/>
      <c r="ET2" s="916"/>
      <c r="EU2" s="916"/>
      <c r="EV2" s="916"/>
      <c r="EW2" s="916"/>
      <c r="EX2" s="916"/>
      <c r="EY2" s="916"/>
      <c r="EZ2" s="916"/>
      <c r="FA2" s="916"/>
      <c r="FB2" s="916"/>
      <c r="FC2" s="916"/>
      <c r="FD2" s="916"/>
      <c r="FE2" s="916"/>
      <c r="FF2" s="916"/>
      <c r="FG2" s="916"/>
      <c r="FH2" s="916"/>
      <c r="FI2" s="916"/>
      <c r="FJ2" s="916"/>
      <c r="FK2" s="916"/>
      <c r="FL2" s="916"/>
      <c r="FM2" s="916"/>
      <c r="FN2" s="916"/>
      <c r="FO2" s="916"/>
      <c r="FP2" s="916"/>
      <c r="FQ2" s="916"/>
      <c r="FR2" s="916"/>
      <c r="FS2" s="916"/>
      <c r="FT2" s="916"/>
      <c r="FU2" s="916"/>
      <c r="FV2" s="916"/>
      <c r="FW2" s="916"/>
      <c r="FX2" s="916"/>
      <c r="FY2" s="916"/>
      <c r="FZ2" s="916"/>
      <c r="GA2" s="916"/>
      <c r="GB2" s="916"/>
      <c r="GC2" s="916"/>
      <c r="GD2" s="916"/>
      <c r="GE2" s="916"/>
      <c r="GF2" s="917"/>
      <c r="GG2" s="739"/>
    </row>
    <row r="3" spans="1:189" ht="17.25" customHeight="1">
      <c r="A3" s="914"/>
      <c r="B3" s="915"/>
      <c r="C3" s="856"/>
      <c r="D3" s="856"/>
      <c r="E3" s="856"/>
      <c r="F3" s="682" t="s">
        <v>844</v>
      </c>
      <c r="G3" s="850" t="s">
        <v>1158</v>
      </c>
      <c r="H3" s="869" t="s">
        <v>64</v>
      </c>
      <c r="I3" s="870"/>
      <c r="J3" s="870"/>
      <c r="K3" s="870"/>
      <c r="L3" s="870"/>
      <c r="M3" s="870"/>
      <c r="N3" s="871"/>
      <c r="O3" s="869" t="s">
        <v>64</v>
      </c>
      <c r="P3" s="870"/>
      <c r="Q3" s="870"/>
      <c r="R3" s="870"/>
      <c r="S3" s="870"/>
      <c r="T3" s="870"/>
      <c r="U3" s="871"/>
      <c r="V3" s="49" t="s">
        <v>65</v>
      </c>
      <c r="W3" s="49" t="s">
        <v>65</v>
      </c>
      <c r="X3" s="49" t="s">
        <v>315</v>
      </c>
      <c r="Y3" s="49" t="s">
        <v>315</v>
      </c>
      <c r="Z3" s="49" t="s">
        <v>277</v>
      </c>
      <c r="AA3" s="49" t="s">
        <v>277</v>
      </c>
      <c r="AB3" s="49" t="s">
        <v>278</v>
      </c>
      <c r="AC3" s="49" t="s">
        <v>278</v>
      </c>
      <c r="AD3" s="49" t="s">
        <v>316</v>
      </c>
      <c r="AE3" s="49" t="s">
        <v>316</v>
      </c>
      <c r="AF3" s="49" t="s">
        <v>317</v>
      </c>
      <c r="AG3" s="49" t="s">
        <v>317</v>
      </c>
      <c r="AH3" s="49" t="s">
        <v>318</v>
      </c>
      <c r="AI3" s="49" t="s">
        <v>318</v>
      </c>
      <c r="AJ3" s="49" t="s">
        <v>72</v>
      </c>
      <c r="AK3" s="49" t="s">
        <v>72</v>
      </c>
      <c r="AL3" s="49" t="s">
        <v>73</v>
      </c>
      <c r="AM3" s="49" t="s">
        <v>73</v>
      </c>
      <c r="AN3" s="49" t="s">
        <v>74</v>
      </c>
      <c r="AO3" s="49" t="s">
        <v>74</v>
      </c>
      <c r="AP3" s="49" t="s">
        <v>75</v>
      </c>
      <c r="AQ3" s="49" t="s">
        <v>75</v>
      </c>
      <c r="AR3" s="49" t="s">
        <v>76</v>
      </c>
      <c r="AS3" s="49" t="s">
        <v>76</v>
      </c>
      <c r="AT3" s="49" t="s">
        <v>77</v>
      </c>
      <c r="AU3" s="49" t="s">
        <v>77</v>
      </c>
      <c r="AV3" s="49" t="s">
        <v>78</v>
      </c>
      <c r="AW3" s="49" t="s">
        <v>78</v>
      </c>
      <c r="AX3" s="49" t="s">
        <v>79</v>
      </c>
      <c r="AY3" s="49" t="s">
        <v>79</v>
      </c>
      <c r="AZ3" s="49" t="s">
        <v>80</v>
      </c>
      <c r="BA3" s="49" t="s">
        <v>80</v>
      </c>
      <c r="BB3" s="49" t="s">
        <v>81</v>
      </c>
      <c r="BC3" s="49" t="s">
        <v>81</v>
      </c>
      <c r="BD3" s="49" t="s">
        <v>82</v>
      </c>
      <c r="BE3" s="49" t="s">
        <v>82</v>
      </c>
      <c r="BF3" s="49" t="s">
        <v>83</v>
      </c>
      <c r="BG3" s="49" t="s">
        <v>83</v>
      </c>
      <c r="BH3" s="49" t="s">
        <v>84</v>
      </c>
      <c r="BI3" s="49" t="s">
        <v>84</v>
      </c>
      <c r="BJ3" s="49" t="s">
        <v>85</v>
      </c>
      <c r="BK3" s="49" t="s">
        <v>85</v>
      </c>
      <c r="BL3" s="49" t="s">
        <v>86</v>
      </c>
      <c r="BM3" s="49" t="s">
        <v>86</v>
      </c>
      <c r="BN3" s="49" t="s">
        <v>87</v>
      </c>
      <c r="BO3" s="49" t="s">
        <v>87</v>
      </c>
      <c r="BP3" s="49" t="s">
        <v>88</v>
      </c>
      <c r="BQ3" s="49" t="s">
        <v>88</v>
      </c>
      <c r="BR3" s="49" t="s">
        <v>89</v>
      </c>
      <c r="BS3" s="49" t="s">
        <v>89</v>
      </c>
      <c r="BT3" s="49" t="s">
        <v>90</v>
      </c>
      <c r="BU3" s="49" t="s">
        <v>90</v>
      </c>
      <c r="BV3" s="49" t="s">
        <v>91</v>
      </c>
      <c r="BW3" s="49" t="s">
        <v>91</v>
      </c>
      <c r="BX3" s="49" t="s">
        <v>92</v>
      </c>
      <c r="BY3" s="49" t="s">
        <v>92</v>
      </c>
      <c r="BZ3" s="49" t="s">
        <v>93</v>
      </c>
      <c r="CA3" s="49" t="s">
        <v>93</v>
      </c>
      <c r="CB3" s="49" t="s">
        <v>94</v>
      </c>
      <c r="CC3" s="49" t="s">
        <v>94</v>
      </c>
      <c r="CD3" s="49" t="s">
        <v>95</v>
      </c>
      <c r="CE3" s="49" t="s">
        <v>95</v>
      </c>
      <c r="CF3" s="49" t="s">
        <v>96</v>
      </c>
      <c r="CG3" s="49" t="s">
        <v>96</v>
      </c>
      <c r="CH3" s="49" t="s">
        <v>97</v>
      </c>
      <c r="CI3" s="49" t="s">
        <v>97</v>
      </c>
      <c r="CJ3" s="49" t="s">
        <v>98</v>
      </c>
      <c r="CK3" s="49" t="s">
        <v>98</v>
      </c>
      <c r="CL3" s="49" t="s">
        <v>99</v>
      </c>
      <c r="CM3" s="49" t="s">
        <v>99</v>
      </c>
      <c r="CN3" s="49" t="s">
        <v>100</v>
      </c>
      <c r="CO3" s="49" t="s">
        <v>100</v>
      </c>
      <c r="CP3" s="49" t="s">
        <v>101</v>
      </c>
      <c r="CQ3" s="49" t="s">
        <v>101</v>
      </c>
      <c r="CR3" s="49" t="s">
        <v>102</v>
      </c>
      <c r="CS3" s="49" t="s">
        <v>102</v>
      </c>
      <c r="CT3" s="49" t="s">
        <v>103</v>
      </c>
      <c r="CU3" s="49" t="s">
        <v>103</v>
      </c>
      <c r="CV3" s="49" t="s">
        <v>104</v>
      </c>
      <c r="CW3" s="49" t="s">
        <v>104</v>
      </c>
      <c r="CX3" s="49" t="s">
        <v>105</v>
      </c>
      <c r="CY3" s="49" t="s">
        <v>105</v>
      </c>
      <c r="CZ3" s="49" t="s">
        <v>106</v>
      </c>
      <c r="DA3" s="49" t="s">
        <v>106</v>
      </c>
      <c r="DB3" s="49" t="s">
        <v>107</v>
      </c>
      <c r="DC3" s="49" t="s">
        <v>107</v>
      </c>
      <c r="DD3" s="49" t="s">
        <v>108</v>
      </c>
      <c r="DE3" s="49" t="s">
        <v>108</v>
      </c>
      <c r="DF3" s="49" t="s">
        <v>109</v>
      </c>
      <c r="DG3" s="49" t="s">
        <v>109</v>
      </c>
      <c r="DH3" s="49" t="s">
        <v>110</v>
      </c>
      <c r="DI3" s="49" t="s">
        <v>110</v>
      </c>
      <c r="DJ3" s="49" t="s">
        <v>111</v>
      </c>
      <c r="DK3" s="49" t="s">
        <v>111</v>
      </c>
      <c r="DL3" s="49" t="s">
        <v>112</v>
      </c>
      <c r="DM3" s="49" t="s">
        <v>112</v>
      </c>
      <c r="DN3" s="49" t="s">
        <v>113</v>
      </c>
      <c r="DO3" s="49" t="s">
        <v>113</v>
      </c>
      <c r="DP3" s="49" t="s">
        <v>114</v>
      </c>
      <c r="DQ3" s="49" t="s">
        <v>114</v>
      </c>
      <c r="DR3" s="49" t="s">
        <v>115</v>
      </c>
      <c r="DS3" s="49" t="s">
        <v>115</v>
      </c>
      <c r="DT3" s="49" t="s">
        <v>116</v>
      </c>
      <c r="DU3" s="49" t="s">
        <v>116</v>
      </c>
      <c r="DV3" s="49" t="s">
        <v>117</v>
      </c>
      <c r="DW3" s="49" t="s">
        <v>117</v>
      </c>
      <c r="DX3" s="49" t="s">
        <v>118</v>
      </c>
      <c r="DY3" s="49" t="s">
        <v>118</v>
      </c>
      <c r="DZ3" s="49" t="s">
        <v>119</v>
      </c>
      <c r="EA3" s="49" t="s">
        <v>119</v>
      </c>
      <c r="EB3" s="49" t="s">
        <v>120</v>
      </c>
      <c r="EC3" s="49" t="s">
        <v>120</v>
      </c>
      <c r="ED3" s="49" t="s">
        <v>121</v>
      </c>
      <c r="EE3" s="49" t="s">
        <v>121</v>
      </c>
      <c r="EF3" s="49" t="s">
        <v>122</v>
      </c>
      <c r="EG3" s="49" t="s">
        <v>122</v>
      </c>
      <c r="EH3" s="49" t="s">
        <v>123</v>
      </c>
      <c r="EI3" s="49" t="s">
        <v>123</v>
      </c>
      <c r="EJ3" s="49" t="s">
        <v>124</v>
      </c>
      <c r="EK3" s="49" t="s">
        <v>124</v>
      </c>
      <c r="EL3" s="49" t="s">
        <v>125</v>
      </c>
      <c r="EM3" s="49" t="s">
        <v>125</v>
      </c>
      <c r="EN3" s="49" t="s">
        <v>126</v>
      </c>
      <c r="EO3" s="49" t="s">
        <v>126</v>
      </c>
      <c r="EP3" s="49" t="s">
        <v>127</v>
      </c>
      <c r="EQ3" s="49" t="s">
        <v>127</v>
      </c>
      <c r="ER3" s="49" t="s">
        <v>128</v>
      </c>
      <c r="ES3" s="49" t="s">
        <v>128</v>
      </c>
      <c r="ET3" s="49" t="s">
        <v>129</v>
      </c>
      <c r="EU3" s="49" t="s">
        <v>129</v>
      </c>
      <c r="EV3" s="49" t="s">
        <v>130</v>
      </c>
      <c r="EW3" s="49" t="s">
        <v>130</v>
      </c>
      <c r="EX3" s="49" t="s">
        <v>131</v>
      </c>
      <c r="EY3" s="49" t="s">
        <v>131</v>
      </c>
      <c r="EZ3" s="49" t="s">
        <v>132</v>
      </c>
      <c r="FA3" s="49" t="s">
        <v>132</v>
      </c>
      <c r="FB3" s="49" t="s">
        <v>133</v>
      </c>
      <c r="FC3" s="49" t="s">
        <v>133</v>
      </c>
      <c r="FD3" s="49" t="s">
        <v>134</v>
      </c>
      <c r="FE3" s="49" t="s">
        <v>134</v>
      </c>
      <c r="FF3" s="49" t="s">
        <v>135</v>
      </c>
      <c r="FG3" s="49" t="s">
        <v>135</v>
      </c>
      <c r="FH3" s="49" t="s">
        <v>136</v>
      </c>
      <c r="FI3" s="49" t="s">
        <v>136</v>
      </c>
      <c r="FJ3" s="49" t="s">
        <v>137</v>
      </c>
      <c r="FK3" s="49" t="s">
        <v>137</v>
      </c>
      <c r="FL3" s="49" t="s">
        <v>138</v>
      </c>
      <c r="FM3" s="49" t="s">
        <v>138</v>
      </c>
      <c r="FN3" s="49" t="s">
        <v>139</v>
      </c>
      <c r="FO3" s="49" t="s">
        <v>139</v>
      </c>
      <c r="FP3" s="49" t="s">
        <v>319</v>
      </c>
      <c r="FQ3" s="49" t="s">
        <v>319</v>
      </c>
      <c r="FR3" s="49" t="s">
        <v>141</v>
      </c>
      <c r="FS3" s="49" t="s">
        <v>141</v>
      </c>
      <c r="FT3" s="49" t="s">
        <v>142</v>
      </c>
      <c r="FU3" s="49" t="s">
        <v>142</v>
      </c>
      <c r="FV3" s="49" t="s">
        <v>143</v>
      </c>
      <c r="FW3" s="49" t="s">
        <v>143</v>
      </c>
      <c r="FX3" s="49" t="s">
        <v>144</v>
      </c>
      <c r="FY3" s="49" t="s">
        <v>144</v>
      </c>
      <c r="FZ3" s="49" t="s">
        <v>145</v>
      </c>
      <c r="GA3" s="49" t="s">
        <v>145</v>
      </c>
      <c r="GB3" s="49" t="s">
        <v>146</v>
      </c>
      <c r="GC3" s="49" t="s">
        <v>146</v>
      </c>
      <c r="GD3" s="49" t="s">
        <v>320</v>
      </c>
      <c r="GE3" s="856" t="s">
        <v>321</v>
      </c>
      <c r="GF3" s="918" t="s">
        <v>322</v>
      </c>
      <c r="GG3" s="740"/>
    </row>
    <row r="4" spans="1:189" ht="33.75" customHeight="1">
      <c r="A4" s="914"/>
      <c r="B4" s="915"/>
      <c r="C4" s="856"/>
      <c r="D4" s="856"/>
      <c r="E4" s="856"/>
      <c r="F4" s="683" t="s">
        <v>1159</v>
      </c>
      <c r="G4" s="920"/>
      <c r="H4" s="118" t="s">
        <v>323</v>
      </c>
      <c r="I4" s="118" t="s">
        <v>324</v>
      </c>
      <c r="J4" s="118" t="s">
        <v>325</v>
      </c>
      <c r="K4" s="118" t="s">
        <v>326</v>
      </c>
      <c r="L4" s="118" t="s">
        <v>327</v>
      </c>
      <c r="M4" s="118" t="s">
        <v>328</v>
      </c>
      <c r="N4" s="49" t="s">
        <v>163</v>
      </c>
      <c r="O4" s="118" t="s">
        <v>287</v>
      </c>
      <c r="P4" s="118" t="s">
        <v>329</v>
      </c>
      <c r="Q4" s="118" t="s">
        <v>330</v>
      </c>
      <c r="R4" s="118" t="s">
        <v>331</v>
      </c>
      <c r="S4" s="118" t="s">
        <v>332</v>
      </c>
      <c r="T4" s="118" t="s">
        <v>333</v>
      </c>
      <c r="U4" s="49" t="s">
        <v>164</v>
      </c>
      <c r="V4" s="49" t="s">
        <v>163</v>
      </c>
      <c r="W4" s="49" t="s">
        <v>164</v>
      </c>
      <c r="X4" s="49" t="s">
        <v>163</v>
      </c>
      <c r="Y4" s="49" t="s">
        <v>164</v>
      </c>
      <c r="Z4" s="49" t="s">
        <v>163</v>
      </c>
      <c r="AA4" s="49" t="s">
        <v>164</v>
      </c>
      <c r="AB4" s="49" t="s">
        <v>163</v>
      </c>
      <c r="AC4" s="49" t="s">
        <v>164</v>
      </c>
      <c r="AD4" s="49" t="s">
        <v>163</v>
      </c>
      <c r="AE4" s="49" t="s">
        <v>164</v>
      </c>
      <c r="AF4" s="49" t="s">
        <v>163</v>
      </c>
      <c r="AG4" s="49" t="s">
        <v>164</v>
      </c>
      <c r="AH4" s="49" t="s">
        <v>163</v>
      </c>
      <c r="AI4" s="49" t="s">
        <v>164</v>
      </c>
      <c r="AJ4" s="49" t="s">
        <v>163</v>
      </c>
      <c r="AK4" s="49" t="s">
        <v>164</v>
      </c>
      <c r="AL4" s="49" t="s">
        <v>163</v>
      </c>
      <c r="AM4" s="49" t="s">
        <v>164</v>
      </c>
      <c r="AN4" s="49" t="s">
        <v>163</v>
      </c>
      <c r="AO4" s="49" t="s">
        <v>164</v>
      </c>
      <c r="AP4" s="49" t="s">
        <v>163</v>
      </c>
      <c r="AQ4" s="49" t="s">
        <v>164</v>
      </c>
      <c r="AR4" s="49" t="s">
        <v>163</v>
      </c>
      <c r="AS4" s="49" t="s">
        <v>164</v>
      </c>
      <c r="AT4" s="49" t="s">
        <v>163</v>
      </c>
      <c r="AU4" s="49" t="s">
        <v>164</v>
      </c>
      <c r="AV4" s="49" t="s">
        <v>163</v>
      </c>
      <c r="AW4" s="49" t="s">
        <v>164</v>
      </c>
      <c r="AX4" s="49" t="s">
        <v>163</v>
      </c>
      <c r="AY4" s="49" t="s">
        <v>164</v>
      </c>
      <c r="AZ4" s="49" t="s">
        <v>163</v>
      </c>
      <c r="BA4" s="49" t="s">
        <v>164</v>
      </c>
      <c r="BB4" s="49" t="s">
        <v>163</v>
      </c>
      <c r="BC4" s="49" t="s">
        <v>164</v>
      </c>
      <c r="BD4" s="49" t="s">
        <v>163</v>
      </c>
      <c r="BE4" s="49" t="s">
        <v>164</v>
      </c>
      <c r="BF4" s="49" t="s">
        <v>163</v>
      </c>
      <c r="BG4" s="49" t="s">
        <v>164</v>
      </c>
      <c r="BH4" s="49" t="s">
        <v>163</v>
      </c>
      <c r="BI4" s="49" t="s">
        <v>164</v>
      </c>
      <c r="BJ4" s="49" t="s">
        <v>163</v>
      </c>
      <c r="BK4" s="49" t="s">
        <v>164</v>
      </c>
      <c r="BL4" s="49" t="s">
        <v>163</v>
      </c>
      <c r="BM4" s="49" t="s">
        <v>164</v>
      </c>
      <c r="BN4" s="49" t="s">
        <v>163</v>
      </c>
      <c r="BO4" s="49" t="s">
        <v>164</v>
      </c>
      <c r="BP4" s="49" t="s">
        <v>163</v>
      </c>
      <c r="BQ4" s="49" t="s">
        <v>164</v>
      </c>
      <c r="BR4" s="49" t="s">
        <v>163</v>
      </c>
      <c r="BS4" s="49" t="s">
        <v>164</v>
      </c>
      <c r="BT4" s="49" t="s">
        <v>163</v>
      </c>
      <c r="BU4" s="49" t="s">
        <v>164</v>
      </c>
      <c r="BV4" s="49" t="s">
        <v>163</v>
      </c>
      <c r="BW4" s="49" t="s">
        <v>164</v>
      </c>
      <c r="BX4" s="49" t="s">
        <v>163</v>
      </c>
      <c r="BY4" s="49" t="s">
        <v>164</v>
      </c>
      <c r="BZ4" s="49" t="s">
        <v>163</v>
      </c>
      <c r="CA4" s="49" t="s">
        <v>164</v>
      </c>
      <c r="CB4" s="49" t="s">
        <v>163</v>
      </c>
      <c r="CC4" s="49" t="s">
        <v>164</v>
      </c>
      <c r="CD4" s="49" t="s">
        <v>163</v>
      </c>
      <c r="CE4" s="49" t="s">
        <v>164</v>
      </c>
      <c r="CF4" s="49" t="s">
        <v>163</v>
      </c>
      <c r="CG4" s="49" t="s">
        <v>164</v>
      </c>
      <c r="CH4" s="49" t="s">
        <v>163</v>
      </c>
      <c r="CI4" s="49" t="s">
        <v>164</v>
      </c>
      <c r="CJ4" s="49" t="s">
        <v>163</v>
      </c>
      <c r="CK4" s="49" t="s">
        <v>164</v>
      </c>
      <c r="CL4" s="49" t="s">
        <v>163</v>
      </c>
      <c r="CM4" s="49" t="s">
        <v>164</v>
      </c>
      <c r="CN4" s="49" t="s">
        <v>163</v>
      </c>
      <c r="CO4" s="49" t="s">
        <v>164</v>
      </c>
      <c r="CP4" s="49" t="s">
        <v>163</v>
      </c>
      <c r="CQ4" s="49" t="s">
        <v>164</v>
      </c>
      <c r="CR4" s="49" t="s">
        <v>163</v>
      </c>
      <c r="CS4" s="49" t="s">
        <v>164</v>
      </c>
      <c r="CT4" s="49" t="s">
        <v>163</v>
      </c>
      <c r="CU4" s="49" t="s">
        <v>164</v>
      </c>
      <c r="CV4" s="49" t="s">
        <v>163</v>
      </c>
      <c r="CW4" s="49" t="s">
        <v>164</v>
      </c>
      <c r="CX4" s="49" t="s">
        <v>163</v>
      </c>
      <c r="CY4" s="49" t="s">
        <v>164</v>
      </c>
      <c r="CZ4" s="49" t="s">
        <v>163</v>
      </c>
      <c r="DA4" s="49" t="s">
        <v>164</v>
      </c>
      <c r="DB4" s="49" t="s">
        <v>163</v>
      </c>
      <c r="DC4" s="49" t="s">
        <v>164</v>
      </c>
      <c r="DD4" s="49" t="s">
        <v>163</v>
      </c>
      <c r="DE4" s="49" t="s">
        <v>164</v>
      </c>
      <c r="DF4" s="49" t="s">
        <v>163</v>
      </c>
      <c r="DG4" s="49" t="s">
        <v>164</v>
      </c>
      <c r="DH4" s="49" t="s">
        <v>163</v>
      </c>
      <c r="DI4" s="49" t="s">
        <v>164</v>
      </c>
      <c r="DJ4" s="49" t="s">
        <v>163</v>
      </c>
      <c r="DK4" s="49" t="s">
        <v>164</v>
      </c>
      <c r="DL4" s="49" t="s">
        <v>163</v>
      </c>
      <c r="DM4" s="49" t="s">
        <v>164</v>
      </c>
      <c r="DN4" s="49" t="s">
        <v>163</v>
      </c>
      <c r="DO4" s="49" t="s">
        <v>164</v>
      </c>
      <c r="DP4" s="49" t="s">
        <v>163</v>
      </c>
      <c r="DQ4" s="49" t="s">
        <v>164</v>
      </c>
      <c r="DR4" s="49" t="s">
        <v>163</v>
      </c>
      <c r="DS4" s="49" t="s">
        <v>164</v>
      </c>
      <c r="DT4" s="49" t="s">
        <v>163</v>
      </c>
      <c r="DU4" s="49" t="s">
        <v>164</v>
      </c>
      <c r="DV4" s="49" t="s">
        <v>163</v>
      </c>
      <c r="DW4" s="49" t="s">
        <v>164</v>
      </c>
      <c r="DX4" s="49" t="s">
        <v>163</v>
      </c>
      <c r="DY4" s="49" t="s">
        <v>164</v>
      </c>
      <c r="DZ4" s="49" t="s">
        <v>163</v>
      </c>
      <c r="EA4" s="49" t="s">
        <v>164</v>
      </c>
      <c r="EB4" s="49" t="s">
        <v>163</v>
      </c>
      <c r="EC4" s="49" t="s">
        <v>164</v>
      </c>
      <c r="ED4" s="49" t="s">
        <v>163</v>
      </c>
      <c r="EE4" s="49" t="s">
        <v>164</v>
      </c>
      <c r="EF4" s="49" t="s">
        <v>163</v>
      </c>
      <c r="EG4" s="49" t="s">
        <v>164</v>
      </c>
      <c r="EH4" s="49" t="s">
        <v>163</v>
      </c>
      <c r="EI4" s="49" t="s">
        <v>164</v>
      </c>
      <c r="EJ4" s="49" t="s">
        <v>163</v>
      </c>
      <c r="EK4" s="49" t="s">
        <v>164</v>
      </c>
      <c r="EL4" s="49" t="s">
        <v>163</v>
      </c>
      <c r="EM4" s="49" t="s">
        <v>164</v>
      </c>
      <c r="EN4" s="49" t="s">
        <v>163</v>
      </c>
      <c r="EO4" s="49" t="s">
        <v>164</v>
      </c>
      <c r="EP4" s="49" t="s">
        <v>163</v>
      </c>
      <c r="EQ4" s="49" t="s">
        <v>164</v>
      </c>
      <c r="ER4" s="49" t="s">
        <v>163</v>
      </c>
      <c r="ES4" s="49" t="s">
        <v>164</v>
      </c>
      <c r="ET4" s="49" t="s">
        <v>163</v>
      </c>
      <c r="EU4" s="49" t="s">
        <v>164</v>
      </c>
      <c r="EV4" s="49" t="s">
        <v>163</v>
      </c>
      <c r="EW4" s="49" t="s">
        <v>164</v>
      </c>
      <c r="EX4" s="49" t="s">
        <v>163</v>
      </c>
      <c r="EY4" s="49" t="s">
        <v>164</v>
      </c>
      <c r="EZ4" s="49" t="s">
        <v>163</v>
      </c>
      <c r="FA4" s="49" t="s">
        <v>164</v>
      </c>
      <c r="FB4" s="49" t="s">
        <v>163</v>
      </c>
      <c r="FC4" s="49" t="s">
        <v>164</v>
      </c>
      <c r="FD4" s="49" t="s">
        <v>163</v>
      </c>
      <c r="FE4" s="49" t="s">
        <v>164</v>
      </c>
      <c r="FF4" s="49" t="s">
        <v>163</v>
      </c>
      <c r="FG4" s="49" t="s">
        <v>164</v>
      </c>
      <c r="FH4" s="49" t="s">
        <v>163</v>
      </c>
      <c r="FI4" s="49" t="s">
        <v>164</v>
      </c>
      <c r="FJ4" s="49" t="s">
        <v>163</v>
      </c>
      <c r="FK4" s="49" t="s">
        <v>164</v>
      </c>
      <c r="FL4" s="49" t="s">
        <v>163</v>
      </c>
      <c r="FM4" s="49" t="s">
        <v>164</v>
      </c>
      <c r="FN4" s="49" t="s">
        <v>163</v>
      </c>
      <c r="FO4" s="49" t="s">
        <v>164</v>
      </c>
      <c r="FP4" s="49" t="s">
        <v>163</v>
      </c>
      <c r="FQ4" s="49" t="s">
        <v>164</v>
      </c>
      <c r="FR4" s="49" t="s">
        <v>163</v>
      </c>
      <c r="FS4" s="49" t="s">
        <v>164</v>
      </c>
      <c r="FT4" s="49" t="s">
        <v>163</v>
      </c>
      <c r="FU4" s="49" t="s">
        <v>164</v>
      </c>
      <c r="FV4" s="49" t="s">
        <v>163</v>
      </c>
      <c r="FW4" s="49" t="s">
        <v>164</v>
      </c>
      <c r="FX4" s="49" t="s">
        <v>163</v>
      </c>
      <c r="FY4" s="49" t="s">
        <v>164</v>
      </c>
      <c r="FZ4" s="49" t="s">
        <v>163</v>
      </c>
      <c r="GA4" s="49" t="s">
        <v>164</v>
      </c>
      <c r="GB4" s="49" t="s">
        <v>163</v>
      </c>
      <c r="GC4" s="49" t="s">
        <v>164</v>
      </c>
      <c r="GD4" s="49" t="s">
        <v>293</v>
      </c>
      <c r="GE4" s="856"/>
      <c r="GF4" s="918"/>
      <c r="GG4" s="741" t="s">
        <v>1228</v>
      </c>
    </row>
    <row r="5" spans="1:189" s="123" customFormat="1">
      <c r="A5" s="552" t="str">
        <f>目录及说明!$C$3</f>
        <v>XX地区</v>
      </c>
      <c r="B5" s="553" t="str">
        <f>目录及说明!$C$4</f>
        <v>XX项目</v>
      </c>
      <c r="C5" s="905" t="s">
        <v>334</v>
      </c>
      <c r="D5" s="119">
        <v>1</v>
      </c>
      <c r="E5" s="119" t="s">
        <v>335</v>
      </c>
      <c r="F5" s="119">
        <f>SUM(F6:F9)</f>
        <v>0</v>
      </c>
      <c r="G5" s="120">
        <f>SUM(G6:G9)</f>
        <v>0</v>
      </c>
      <c r="H5" s="121">
        <f>SUM(H6:H9)</f>
        <v>0</v>
      </c>
      <c r="I5" s="121">
        <f t="shared" ref="I5:M5" si="0">SUM(I6:I9)</f>
        <v>0</v>
      </c>
      <c r="J5" s="121">
        <f t="shared" si="0"/>
        <v>0</v>
      </c>
      <c r="K5" s="121">
        <f t="shared" si="0"/>
        <v>0</v>
      </c>
      <c r="L5" s="121">
        <f t="shared" si="0"/>
        <v>0</v>
      </c>
      <c r="M5" s="121">
        <f t="shared" si="0"/>
        <v>0</v>
      </c>
      <c r="N5" s="122">
        <f>SUM(H5:M5)</f>
        <v>0</v>
      </c>
      <c r="O5" s="121">
        <f>SUM(O6:O9)</f>
        <v>0</v>
      </c>
      <c r="P5" s="121">
        <f t="shared" ref="P5:T5" si="1">SUM(P6:P9)</f>
        <v>0</v>
      </c>
      <c r="Q5" s="121">
        <f t="shared" si="1"/>
        <v>0</v>
      </c>
      <c r="R5" s="121">
        <f t="shared" si="1"/>
        <v>0</v>
      </c>
      <c r="S5" s="121">
        <f t="shared" si="1"/>
        <v>0</v>
      </c>
      <c r="T5" s="121">
        <f t="shared" si="1"/>
        <v>0</v>
      </c>
      <c r="U5" s="122">
        <f>SUM(O5:T5)</f>
        <v>0</v>
      </c>
      <c r="V5" s="121">
        <f>SUM(V6:V9)</f>
        <v>0</v>
      </c>
      <c r="W5" s="121">
        <f t="shared" ref="W5:CH5" si="2">SUM(W6:W9)</f>
        <v>0</v>
      </c>
      <c r="X5" s="121">
        <f t="shared" si="2"/>
        <v>0</v>
      </c>
      <c r="Y5" s="121">
        <f t="shared" si="2"/>
        <v>0</v>
      </c>
      <c r="Z5" s="121">
        <f t="shared" si="2"/>
        <v>0</v>
      </c>
      <c r="AA5" s="121">
        <f t="shared" si="2"/>
        <v>0</v>
      </c>
      <c r="AB5" s="121">
        <f t="shared" si="2"/>
        <v>0</v>
      </c>
      <c r="AC5" s="121">
        <f t="shared" si="2"/>
        <v>0</v>
      </c>
      <c r="AD5" s="121">
        <f t="shared" si="2"/>
        <v>0</v>
      </c>
      <c r="AE5" s="121">
        <f t="shared" si="2"/>
        <v>0</v>
      </c>
      <c r="AF5" s="121">
        <f t="shared" si="2"/>
        <v>0</v>
      </c>
      <c r="AG5" s="121">
        <f t="shared" si="2"/>
        <v>0</v>
      </c>
      <c r="AH5" s="121">
        <f t="shared" si="2"/>
        <v>0</v>
      </c>
      <c r="AI5" s="121">
        <f t="shared" si="2"/>
        <v>0</v>
      </c>
      <c r="AJ5" s="121">
        <f t="shared" si="2"/>
        <v>0</v>
      </c>
      <c r="AK5" s="121">
        <f t="shared" si="2"/>
        <v>0</v>
      </c>
      <c r="AL5" s="121">
        <f t="shared" si="2"/>
        <v>0</v>
      </c>
      <c r="AM5" s="121">
        <f t="shared" si="2"/>
        <v>0</v>
      </c>
      <c r="AN5" s="121">
        <f t="shared" si="2"/>
        <v>0</v>
      </c>
      <c r="AO5" s="121">
        <f t="shared" si="2"/>
        <v>0</v>
      </c>
      <c r="AP5" s="121">
        <f t="shared" si="2"/>
        <v>0</v>
      </c>
      <c r="AQ5" s="121">
        <f t="shared" si="2"/>
        <v>0</v>
      </c>
      <c r="AR5" s="121">
        <f t="shared" si="2"/>
        <v>0</v>
      </c>
      <c r="AS5" s="121">
        <f t="shared" si="2"/>
        <v>0</v>
      </c>
      <c r="AT5" s="121">
        <f t="shared" si="2"/>
        <v>0</v>
      </c>
      <c r="AU5" s="121">
        <f t="shared" si="2"/>
        <v>0</v>
      </c>
      <c r="AV5" s="121">
        <f t="shared" si="2"/>
        <v>0</v>
      </c>
      <c r="AW5" s="121">
        <f t="shared" si="2"/>
        <v>0</v>
      </c>
      <c r="AX5" s="121">
        <f t="shared" si="2"/>
        <v>0</v>
      </c>
      <c r="AY5" s="121">
        <f t="shared" si="2"/>
        <v>0</v>
      </c>
      <c r="AZ5" s="121">
        <f t="shared" si="2"/>
        <v>0</v>
      </c>
      <c r="BA5" s="121">
        <f t="shared" si="2"/>
        <v>0</v>
      </c>
      <c r="BB5" s="121">
        <f t="shared" si="2"/>
        <v>0</v>
      </c>
      <c r="BC5" s="121">
        <f t="shared" si="2"/>
        <v>0</v>
      </c>
      <c r="BD5" s="121">
        <f t="shared" si="2"/>
        <v>0</v>
      </c>
      <c r="BE5" s="121">
        <f t="shared" si="2"/>
        <v>0</v>
      </c>
      <c r="BF5" s="121">
        <f t="shared" si="2"/>
        <v>0</v>
      </c>
      <c r="BG5" s="121">
        <f t="shared" si="2"/>
        <v>0</v>
      </c>
      <c r="BH5" s="121">
        <f t="shared" si="2"/>
        <v>0</v>
      </c>
      <c r="BI5" s="121">
        <f t="shared" si="2"/>
        <v>0</v>
      </c>
      <c r="BJ5" s="121">
        <f t="shared" si="2"/>
        <v>0</v>
      </c>
      <c r="BK5" s="121">
        <f t="shared" si="2"/>
        <v>0</v>
      </c>
      <c r="BL5" s="121">
        <f t="shared" si="2"/>
        <v>0</v>
      </c>
      <c r="BM5" s="121">
        <f t="shared" si="2"/>
        <v>0</v>
      </c>
      <c r="BN5" s="121">
        <f t="shared" si="2"/>
        <v>0</v>
      </c>
      <c r="BO5" s="121">
        <f t="shared" si="2"/>
        <v>0</v>
      </c>
      <c r="BP5" s="121">
        <f t="shared" si="2"/>
        <v>0</v>
      </c>
      <c r="BQ5" s="121">
        <f t="shared" si="2"/>
        <v>0</v>
      </c>
      <c r="BR5" s="121">
        <f t="shared" si="2"/>
        <v>0</v>
      </c>
      <c r="BS5" s="121">
        <f t="shared" si="2"/>
        <v>0</v>
      </c>
      <c r="BT5" s="121">
        <f t="shared" si="2"/>
        <v>0</v>
      </c>
      <c r="BU5" s="121">
        <f t="shared" si="2"/>
        <v>0</v>
      </c>
      <c r="BV5" s="121">
        <f t="shared" si="2"/>
        <v>0</v>
      </c>
      <c r="BW5" s="121">
        <f t="shared" si="2"/>
        <v>0</v>
      </c>
      <c r="BX5" s="121">
        <f t="shared" si="2"/>
        <v>0</v>
      </c>
      <c r="BY5" s="121">
        <f t="shared" si="2"/>
        <v>0</v>
      </c>
      <c r="BZ5" s="121">
        <f t="shared" si="2"/>
        <v>0</v>
      </c>
      <c r="CA5" s="121">
        <f t="shared" si="2"/>
        <v>0</v>
      </c>
      <c r="CB5" s="121">
        <f t="shared" si="2"/>
        <v>0</v>
      </c>
      <c r="CC5" s="121">
        <f t="shared" si="2"/>
        <v>0</v>
      </c>
      <c r="CD5" s="121">
        <f t="shared" si="2"/>
        <v>0</v>
      </c>
      <c r="CE5" s="121">
        <f t="shared" si="2"/>
        <v>0</v>
      </c>
      <c r="CF5" s="121">
        <f t="shared" si="2"/>
        <v>0</v>
      </c>
      <c r="CG5" s="121">
        <f t="shared" si="2"/>
        <v>0</v>
      </c>
      <c r="CH5" s="121">
        <f t="shared" si="2"/>
        <v>0</v>
      </c>
      <c r="CI5" s="121">
        <f t="shared" ref="CI5:ET5" si="3">SUM(CI6:CI9)</f>
        <v>0</v>
      </c>
      <c r="CJ5" s="121">
        <f t="shared" si="3"/>
        <v>0</v>
      </c>
      <c r="CK5" s="121">
        <f t="shared" si="3"/>
        <v>0</v>
      </c>
      <c r="CL5" s="121">
        <f t="shared" si="3"/>
        <v>0</v>
      </c>
      <c r="CM5" s="121">
        <f t="shared" si="3"/>
        <v>0</v>
      </c>
      <c r="CN5" s="121">
        <f t="shared" si="3"/>
        <v>0</v>
      </c>
      <c r="CO5" s="121">
        <f t="shared" si="3"/>
        <v>0</v>
      </c>
      <c r="CP5" s="121">
        <f t="shared" si="3"/>
        <v>0</v>
      </c>
      <c r="CQ5" s="121">
        <f t="shared" si="3"/>
        <v>0</v>
      </c>
      <c r="CR5" s="121">
        <f t="shared" si="3"/>
        <v>0</v>
      </c>
      <c r="CS5" s="121">
        <f t="shared" si="3"/>
        <v>0</v>
      </c>
      <c r="CT5" s="121">
        <f t="shared" si="3"/>
        <v>0</v>
      </c>
      <c r="CU5" s="121">
        <f t="shared" si="3"/>
        <v>0</v>
      </c>
      <c r="CV5" s="121">
        <f t="shared" si="3"/>
        <v>0</v>
      </c>
      <c r="CW5" s="121">
        <f t="shared" si="3"/>
        <v>0</v>
      </c>
      <c r="CX5" s="121">
        <f t="shared" si="3"/>
        <v>0</v>
      </c>
      <c r="CY5" s="121">
        <f t="shared" si="3"/>
        <v>0</v>
      </c>
      <c r="CZ5" s="121">
        <f t="shared" si="3"/>
        <v>0</v>
      </c>
      <c r="DA5" s="121">
        <f t="shared" si="3"/>
        <v>0</v>
      </c>
      <c r="DB5" s="121">
        <f t="shared" si="3"/>
        <v>0</v>
      </c>
      <c r="DC5" s="121">
        <f t="shared" si="3"/>
        <v>0</v>
      </c>
      <c r="DD5" s="121">
        <f t="shared" si="3"/>
        <v>0</v>
      </c>
      <c r="DE5" s="121">
        <f t="shared" si="3"/>
        <v>0</v>
      </c>
      <c r="DF5" s="121">
        <f t="shared" si="3"/>
        <v>0</v>
      </c>
      <c r="DG5" s="121">
        <f t="shared" si="3"/>
        <v>0</v>
      </c>
      <c r="DH5" s="121">
        <f t="shared" si="3"/>
        <v>0</v>
      </c>
      <c r="DI5" s="121">
        <f t="shared" si="3"/>
        <v>0</v>
      </c>
      <c r="DJ5" s="121">
        <f t="shared" si="3"/>
        <v>0</v>
      </c>
      <c r="DK5" s="121">
        <f t="shared" si="3"/>
        <v>0</v>
      </c>
      <c r="DL5" s="121">
        <f t="shared" si="3"/>
        <v>0</v>
      </c>
      <c r="DM5" s="121">
        <f t="shared" si="3"/>
        <v>0</v>
      </c>
      <c r="DN5" s="121">
        <f t="shared" si="3"/>
        <v>0</v>
      </c>
      <c r="DO5" s="121">
        <f t="shared" si="3"/>
        <v>0</v>
      </c>
      <c r="DP5" s="121">
        <f t="shared" si="3"/>
        <v>0</v>
      </c>
      <c r="DQ5" s="121">
        <f t="shared" si="3"/>
        <v>0</v>
      </c>
      <c r="DR5" s="121">
        <f t="shared" si="3"/>
        <v>0</v>
      </c>
      <c r="DS5" s="121">
        <f t="shared" si="3"/>
        <v>0</v>
      </c>
      <c r="DT5" s="121">
        <f t="shared" si="3"/>
        <v>0</v>
      </c>
      <c r="DU5" s="121">
        <f t="shared" si="3"/>
        <v>0</v>
      </c>
      <c r="DV5" s="121">
        <f t="shared" si="3"/>
        <v>0</v>
      </c>
      <c r="DW5" s="121">
        <f t="shared" si="3"/>
        <v>0</v>
      </c>
      <c r="DX5" s="121">
        <f t="shared" si="3"/>
        <v>0</v>
      </c>
      <c r="DY5" s="121">
        <f t="shared" si="3"/>
        <v>0</v>
      </c>
      <c r="DZ5" s="121">
        <f t="shared" si="3"/>
        <v>0</v>
      </c>
      <c r="EA5" s="121">
        <f t="shared" si="3"/>
        <v>0</v>
      </c>
      <c r="EB5" s="121">
        <f t="shared" si="3"/>
        <v>0</v>
      </c>
      <c r="EC5" s="121">
        <f t="shared" si="3"/>
        <v>0</v>
      </c>
      <c r="ED5" s="121">
        <f t="shared" si="3"/>
        <v>0</v>
      </c>
      <c r="EE5" s="121">
        <f t="shared" si="3"/>
        <v>0</v>
      </c>
      <c r="EF5" s="121">
        <f t="shared" si="3"/>
        <v>0</v>
      </c>
      <c r="EG5" s="121">
        <f t="shared" si="3"/>
        <v>0</v>
      </c>
      <c r="EH5" s="121">
        <f t="shared" si="3"/>
        <v>0</v>
      </c>
      <c r="EI5" s="121">
        <f t="shared" si="3"/>
        <v>0</v>
      </c>
      <c r="EJ5" s="121">
        <f t="shared" si="3"/>
        <v>0</v>
      </c>
      <c r="EK5" s="121">
        <f t="shared" si="3"/>
        <v>0</v>
      </c>
      <c r="EL5" s="121">
        <f t="shared" si="3"/>
        <v>0</v>
      </c>
      <c r="EM5" s="121">
        <f t="shared" si="3"/>
        <v>0</v>
      </c>
      <c r="EN5" s="121">
        <f t="shared" si="3"/>
        <v>0</v>
      </c>
      <c r="EO5" s="121">
        <f t="shared" si="3"/>
        <v>0</v>
      </c>
      <c r="EP5" s="121">
        <f t="shared" si="3"/>
        <v>0</v>
      </c>
      <c r="EQ5" s="121">
        <f t="shared" si="3"/>
        <v>0</v>
      </c>
      <c r="ER5" s="121">
        <f t="shared" si="3"/>
        <v>0</v>
      </c>
      <c r="ES5" s="121">
        <f t="shared" si="3"/>
        <v>0</v>
      </c>
      <c r="ET5" s="121">
        <f t="shared" si="3"/>
        <v>0</v>
      </c>
      <c r="EU5" s="121">
        <f t="shared" ref="EU5:GC5" si="4">SUM(EU6:EU9)</f>
        <v>0</v>
      </c>
      <c r="EV5" s="121">
        <f t="shared" si="4"/>
        <v>0</v>
      </c>
      <c r="EW5" s="121">
        <f t="shared" si="4"/>
        <v>0</v>
      </c>
      <c r="EX5" s="121">
        <f t="shared" si="4"/>
        <v>0</v>
      </c>
      <c r="EY5" s="121">
        <f t="shared" si="4"/>
        <v>0</v>
      </c>
      <c r="EZ5" s="121">
        <f t="shared" si="4"/>
        <v>0</v>
      </c>
      <c r="FA5" s="121">
        <f t="shared" si="4"/>
        <v>0</v>
      </c>
      <c r="FB5" s="121">
        <f t="shared" si="4"/>
        <v>0</v>
      </c>
      <c r="FC5" s="121">
        <f t="shared" si="4"/>
        <v>0</v>
      </c>
      <c r="FD5" s="121">
        <f t="shared" si="4"/>
        <v>0</v>
      </c>
      <c r="FE5" s="121">
        <f t="shared" si="4"/>
        <v>0</v>
      </c>
      <c r="FF5" s="121">
        <f t="shared" si="4"/>
        <v>0</v>
      </c>
      <c r="FG5" s="121">
        <f t="shared" si="4"/>
        <v>0</v>
      </c>
      <c r="FH5" s="121">
        <f t="shared" si="4"/>
        <v>0</v>
      </c>
      <c r="FI5" s="121">
        <f t="shared" si="4"/>
        <v>0</v>
      </c>
      <c r="FJ5" s="121">
        <f t="shared" si="4"/>
        <v>0</v>
      </c>
      <c r="FK5" s="121">
        <f t="shared" si="4"/>
        <v>0</v>
      </c>
      <c r="FL5" s="121">
        <f t="shared" si="4"/>
        <v>0</v>
      </c>
      <c r="FM5" s="121">
        <f t="shared" si="4"/>
        <v>0</v>
      </c>
      <c r="FN5" s="121">
        <f t="shared" si="4"/>
        <v>0</v>
      </c>
      <c r="FO5" s="121">
        <f t="shared" si="4"/>
        <v>0</v>
      </c>
      <c r="FP5" s="121">
        <f t="shared" si="4"/>
        <v>0</v>
      </c>
      <c r="FQ5" s="121">
        <f t="shared" si="4"/>
        <v>0</v>
      </c>
      <c r="FR5" s="121">
        <f t="shared" si="4"/>
        <v>0</v>
      </c>
      <c r="FS5" s="121">
        <f t="shared" si="4"/>
        <v>0</v>
      </c>
      <c r="FT5" s="121">
        <f t="shared" si="4"/>
        <v>0</v>
      </c>
      <c r="FU5" s="121">
        <f t="shared" si="4"/>
        <v>0</v>
      </c>
      <c r="FV5" s="121">
        <f t="shared" si="4"/>
        <v>0</v>
      </c>
      <c r="FW5" s="121">
        <f t="shared" si="4"/>
        <v>0</v>
      </c>
      <c r="FX5" s="121">
        <f t="shared" si="4"/>
        <v>0</v>
      </c>
      <c r="FY5" s="121">
        <f t="shared" si="4"/>
        <v>0</v>
      </c>
      <c r="FZ5" s="121">
        <f t="shared" si="4"/>
        <v>0</v>
      </c>
      <c r="GA5" s="121">
        <f t="shared" si="4"/>
        <v>0</v>
      </c>
      <c r="GB5" s="121">
        <f t="shared" si="4"/>
        <v>0</v>
      </c>
      <c r="GC5" s="121">
        <f t="shared" si="4"/>
        <v>0</v>
      </c>
      <c r="GD5" s="121">
        <f>SUM(AB5:GC5)</f>
        <v>0</v>
      </c>
      <c r="GE5" s="121">
        <f>SUM(N5:GC5)-SUM(O5:T5)</f>
        <v>0</v>
      </c>
      <c r="GF5" s="731">
        <f t="shared" ref="GF5:GF32" si="5">G5+GE5+F5</f>
        <v>0</v>
      </c>
      <c r="GG5" s="740"/>
    </row>
    <row r="6" spans="1:189" hidden="1" outlineLevel="1">
      <c r="A6" s="552" t="str">
        <f>目录及说明!$C$3</f>
        <v>XX地区</v>
      </c>
      <c r="B6" s="553" t="str">
        <f>目录及说明!$C$4</f>
        <v>XX项目</v>
      </c>
      <c r="C6" s="905"/>
      <c r="D6" s="124"/>
      <c r="E6" s="124" t="s">
        <v>336</v>
      </c>
      <c r="F6" s="453"/>
      <c r="G6" s="125"/>
      <c r="H6" s="126"/>
      <c r="I6" s="126"/>
      <c r="J6" s="126"/>
      <c r="K6" s="126"/>
      <c r="L6" s="126"/>
      <c r="M6" s="126"/>
      <c r="N6" s="127">
        <f>SUM(H6:M6)</f>
        <v>0</v>
      </c>
      <c r="O6" s="128"/>
      <c r="P6" s="128"/>
      <c r="Q6" s="128"/>
      <c r="R6" s="128"/>
      <c r="S6" s="128"/>
      <c r="T6" s="128"/>
      <c r="U6" s="127">
        <f>SUM(O6:T6)</f>
        <v>0</v>
      </c>
      <c r="V6" s="128"/>
      <c r="W6" s="128"/>
      <c r="X6" s="128"/>
      <c r="Y6" s="128"/>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129"/>
      <c r="DB6" s="129"/>
      <c r="DC6" s="129"/>
      <c r="DD6" s="129"/>
      <c r="DE6" s="129"/>
      <c r="DF6" s="129"/>
      <c r="DG6" s="129"/>
      <c r="DH6" s="129"/>
      <c r="DI6" s="129"/>
      <c r="DJ6" s="129"/>
      <c r="DK6" s="129"/>
      <c r="DL6" s="129"/>
      <c r="DM6" s="129"/>
      <c r="DN6" s="129"/>
      <c r="DO6" s="129"/>
      <c r="DP6" s="129"/>
      <c r="DQ6" s="129"/>
      <c r="DR6" s="129"/>
      <c r="DS6" s="129"/>
      <c r="DT6" s="129"/>
      <c r="DU6" s="129"/>
      <c r="DV6" s="129"/>
      <c r="DW6" s="129"/>
      <c r="DX6" s="129"/>
      <c r="DY6" s="129"/>
      <c r="DZ6" s="129"/>
      <c r="EA6" s="129"/>
      <c r="EB6" s="129"/>
      <c r="EC6" s="129"/>
      <c r="ED6" s="129"/>
      <c r="EE6" s="129"/>
      <c r="EF6" s="129"/>
      <c r="EG6" s="129"/>
      <c r="EH6" s="129"/>
      <c r="EI6" s="129"/>
      <c r="EJ6" s="129"/>
      <c r="EK6" s="129"/>
      <c r="EL6" s="129"/>
      <c r="EM6" s="129"/>
      <c r="EN6" s="129"/>
      <c r="EO6" s="129"/>
      <c r="EP6" s="129"/>
      <c r="EQ6" s="129"/>
      <c r="ER6" s="129"/>
      <c r="ES6" s="129"/>
      <c r="ET6" s="129"/>
      <c r="EU6" s="129"/>
      <c r="EV6" s="129"/>
      <c r="EW6" s="129"/>
      <c r="EX6" s="129"/>
      <c r="EY6" s="129"/>
      <c r="EZ6" s="129"/>
      <c r="FA6" s="129"/>
      <c r="FB6" s="129"/>
      <c r="FC6" s="129"/>
      <c r="FD6" s="129"/>
      <c r="FE6" s="129"/>
      <c r="FF6" s="129"/>
      <c r="FG6" s="129"/>
      <c r="FH6" s="129"/>
      <c r="FI6" s="129"/>
      <c r="FJ6" s="129"/>
      <c r="FK6" s="129"/>
      <c r="FL6" s="129"/>
      <c r="FM6" s="129"/>
      <c r="FN6" s="129"/>
      <c r="FO6" s="129"/>
      <c r="FP6" s="129"/>
      <c r="FQ6" s="129"/>
      <c r="FR6" s="129"/>
      <c r="FS6" s="129"/>
      <c r="FT6" s="129"/>
      <c r="FU6" s="129"/>
      <c r="FV6" s="129"/>
      <c r="FW6" s="129"/>
      <c r="FX6" s="129"/>
      <c r="FY6" s="129"/>
      <c r="FZ6" s="129"/>
      <c r="GA6" s="129"/>
      <c r="GB6" s="129"/>
      <c r="GC6" s="129"/>
      <c r="GD6" s="130">
        <f t="shared" ref="GD6:GD34" si="6">SUM(AB6:GC6)</f>
        <v>0</v>
      </c>
      <c r="GE6" s="130">
        <f t="shared" ref="GE6:GE33" si="7">SUM(N6:GC6)-SUM(O6:T6)</f>
        <v>0</v>
      </c>
      <c r="GF6" s="732">
        <f t="shared" si="5"/>
        <v>0</v>
      </c>
      <c r="GG6" s="740"/>
    </row>
    <row r="7" spans="1:189" hidden="1" outlineLevel="1">
      <c r="A7" s="552" t="str">
        <f>目录及说明!$C$3</f>
        <v>XX地区</v>
      </c>
      <c r="B7" s="553" t="str">
        <f>目录及说明!$C$4</f>
        <v>XX项目</v>
      </c>
      <c r="C7" s="905"/>
      <c r="D7" s="124"/>
      <c r="E7" s="124" t="s">
        <v>337</v>
      </c>
      <c r="F7" s="453"/>
      <c r="G7" s="125"/>
      <c r="H7" s="126"/>
      <c r="I7" s="126"/>
      <c r="J7" s="126"/>
      <c r="K7" s="126"/>
      <c r="L7" s="126"/>
      <c r="M7" s="126"/>
      <c r="N7" s="127">
        <f t="shared" ref="N7:N33" si="8">SUM(H7:M7)</f>
        <v>0</v>
      </c>
      <c r="O7" s="128"/>
      <c r="P7" s="128"/>
      <c r="Q7" s="128"/>
      <c r="R7" s="128"/>
      <c r="S7" s="128"/>
      <c r="T7" s="128"/>
      <c r="U7" s="127">
        <f t="shared" ref="U7:U9" si="9">SUM(O7:T7)</f>
        <v>0</v>
      </c>
      <c r="V7" s="128"/>
      <c r="W7" s="128"/>
      <c r="X7" s="128"/>
      <c r="Y7" s="128"/>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29"/>
      <c r="FO7" s="129"/>
      <c r="FP7" s="129"/>
      <c r="FQ7" s="129"/>
      <c r="FR7" s="129"/>
      <c r="FS7" s="129"/>
      <c r="FT7" s="129"/>
      <c r="FU7" s="129"/>
      <c r="FV7" s="129"/>
      <c r="FW7" s="129"/>
      <c r="FX7" s="129"/>
      <c r="FY7" s="129"/>
      <c r="FZ7" s="129"/>
      <c r="GA7" s="129"/>
      <c r="GB7" s="129"/>
      <c r="GC7" s="129"/>
      <c r="GD7" s="130">
        <f t="shared" si="6"/>
        <v>0</v>
      </c>
      <c r="GE7" s="130">
        <f t="shared" si="7"/>
        <v>0</v>
      </c>
      <c r="GF7" s="732">
        <f t="shared" si="5"/>
        <v>0</v>
      </c>
      <c r="GG7" s="740"/>
    </row>
    <row r="8" spans="1:189" hidden="1" outlineLevel="1">
      <c r="A8" s="552" t="str">
        <f>目录及说明!$C$3</f>
        <v>XX地区</v>
      </c>
      <c r="B8" s="553" t="str">
        <f>目录及说明!$C$4</f>
        <v>XX项目</v>
      </c>
      <c r="C8" s="905"/>
      <c r="D8" s="124"/>
      <c r="E8" s="446" t="s">
        <v>800</v>
      </c>
      <c r="F8" s="453"/>
      <c r="G8" s="125"/>
      <c r="H8" s="126"/>
      <c r="I8" s="126"/>
      <c r="J8" s="126"/>
      <c r="K8" s="126"/>
      <c r="L8" s="126"/>
      <c r="M8" s="126"/>
      <c r="N8" s="127">
        <f t="shared" si="8"/>
        <v>0</v>
      </c>
      <c r="O8" s="128"/>
      <c r="P8" s="128"/>
      <c r="Q8" s="128"/>
      <c r="R8" s="128"/>
      <c r="S8" s="128"/>
      <c r="T8" s="128"/>
      <c r="U8" s="127">
        <f t="shared" si="9"/>
        <v>0</v>
      </c>
      <c r="V8" s="128"/>
      <c r="W8" s="128"/>
      <c r="X8" s="128"/>
      <c r="Y8" s="128"/>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c r="FM8" s="129"/>
      <c r="FN8" s="129"/>
      <c r="FO8" s="129"/>
      <c r="FP8" s="129"/>
      <c r="FQ8" s="129"/>
      <c r="FR8" s="129"/>
      <c r="FS8" s="129"/>
      <c r="FT8" s="129"/>
      <c r="FU8" s="129"/>
      <c r="FV8" s="129"/>
      <c r="FW8" s="129"/>
      <c r="FX8" s="129"/>
      <c r="FY8" s="129"/>
      <c r="FZ8" s="129"/>
      <c r="GA8" s="129"/>
      <c r="GB8" s="129"/>
      <c r="GC8" s="129"/>
      <c r="GD8" s="130">
        <f t="shared" si="6"/>
        <v>0</v>
      </c>
      <c r="GE8" s="130">
        <f t="shared" si="7"/>
        <v>0</v>
      </c>
      <c r="GF8" s="732">
        <f t="shared" si="5"/>
        <v>0</v>
      </c>
      <c r="GG8" s="740"/>
    </row>
    <row r="9" spans="1:189" hidden="1" outlineLevel="1">
      <c r="A9" s="552" t="str">
        <f>目录及说明!$C$3</f>
        <v>XX地区</v>
      </c>
      <c r="B9" s="553" t="str">
        <f>目录及说明!$C$4</f>
        <v>XX项目</v>
      </c>
      <c r="C9" s="905"/>
      <c r="D9" s="124"/>
      <c r="E9" s="446" t="s">
        <v>801</v>
      </c>
      <c r="F9" s="453"/>
      <c r="G9" s="125"/>
      <c r="H9" s="126"/>
      <c r="I9" s="126"/>
      <c r="J9" s="126"/>
      <c r="K9" s="126"/>
      <c r="L9" s="126"/>
      <c r="M9" s="126"/>
      <c r="N9" s="127">
        <f t="shared" si="8"/>
        <v>0</v>
      </c>
      <c r="O9" s="128"/>
      <c r="P9" s="128"/>
      <c r="Q9" s="128"/>
      <c r="R9" s="128"/>
      <c r="S9" s="128"/>
      <c r="T9" s="128"/>
      <c r="U9" s="127">
        <f t="shared" si="9"/>
        <v>0</v>
      </c>
      <c r="V9" s="128"/>
      <c r="W9" s="128"/>
      <c r="X9" s="128"/>
      <c r="Y9" s="128"/>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129"/>
      <c r="FO9" s="129"/>
      <c r="FP9" s="129"/>
      <c r="FQ9" s="129"/>
      <c r="FR9" s="129"/>
      <c r="FS9" s="129"/>
      <c r="FT9" s="129"/>
      <c r="FU9" s="129"/>
      <c r="FV9" s="129"/>
      <c r="FW9" s="129"/>
      <c r="FX9" s="129"/>
      <c r="FY9" s="129"/>
      <c r="FZ9" s="129"/>
      <c r="GA9" s="129"/>
      <c r="GB9" s="129"/>
      <c r="GC9" s="129"/>
      <c r="GD9" s="130">
        <f t="shared" si="6"/>
        <v>0</v>
      </c>
      <c r="GE9" s="130">
        <f t="shared" si="7"/>
        <v>0</v>
      </c>
      <c r="GF9" s="732">
        <f t="shared" si="5"/>
        <v>0</v>
      </c>
      <c r="GG9" s="740"/>
    </row>
    <row r="10" spans="1:189" s="123" customFormat="1" collapsed="1">
      <c r="A10" s="552" t="str">
        <f>目录及说明!$C$3</f>
        <v>XX地区</v>
      </c>
      <c r="B10" s="553" t="str">
        <f>目录及说明!$C$4</f>
        <v>XX项目</v>
      </c>
      <c r="C10" s="905"/>
      <c r="D10" s="119">
        <v>2</v>
      </c>
      <c r="E10" s="119" t="s">
        <v>338</v>
      </c>
      <c r="F10" s="119">
        <f>SUM(F11:F14)</f>
        <v>0</v>
      </c>
      <c r="G10" s="120">
        <f>SUM(G11:G14)</f>
        <v>0</v>
      </c>
      <c r="H10" s="121">
        <f>SUM(H11:H14)</f>
        <v>0</v>
      </c>
      <c r="I10" s="121">
        <f t="shared" ref="I10:M10" si="10">SUM(I11:I14)</f>
        <v>0</v>
      </c>
      <c r="J10" s="121">
        <f t="shared" si="10"/>
        <v>0</v>
      </c>
      <c r="K10" s="121">
        <f t="shared" si="10"/>
        <v>0</v>
      </c>
      <c r="L10" s="121">
        <f t="shared" si="10"/>
        <v>0</v>
      </c>
      <c r="M10" s="121">
        <f t="shared" si="10"/>
        <v>0</v>
      </c>
      <c r="N10" s="122">
        <f t="shared" si="8"/>
        <v>0</v>
      </c>
      <c r="O10" s="121">
        <f>SUM(O11:O14)</f>
        <v>0</v>
      </c>
      <c r="P10" s="121">
        <f>SUM(P11:P14)</f>
        <v>0</v>
      </c>
      <c r="Q10" s="121">
        <f t="shared" ref="Q10:U10" si="11">SUM(Q11:Q14)</f>
        <v>0</v>
      </c>
      <c r="R10" s="121">
        <f t="shared" si="11"/>
        <v>0</v>
      </c>
      <c r="S10" s="121">
        <f t="shared" si="11"/>
        <v>0</v>
      </c>
      <c r="T10" s="121">
        <f t="shared" si="11"/>
        <v>0</v>
      </c>
      <c r="U10" s="121">
        <f t="shared" si="11"/>
        <v>0</v>
      </c>
      <c r="V10" s="121">
        <f>SUM(V11:V14)</f>
        <v>0</v>
      </c>
      <c r="W10" s="121">
        <f t="shared" ref="W10:CH10" si="12">SUM(W11:W14)</f>
        <v>0</v>
      </c>
      <c r="X10" s="121">
        <f t="shared" si="12"/>
        <v>0</v>
      </c>
      <c r="Y10" s="121">
        <f t="shared" si="12"/>
        <v>0</v>
      </c>
      <c r="Z10" s="121">
        <f t="shared" si="12"/>
        <v>0</v>
      </c>
      <c r="AA10" s="121">
        <f t="shared" si="12"/>
        <v>0</v>
      </c>
      <c r="AB10" s="121">
        <f t="shared" si="12"/>
        <v>0</v>
      </c>
      <c r="AC10" s="121">
        <f t="shared" si="12"/>
        <v>0</v>
      </c>
      <c r="AD10" s="121">
        <f t="shared" si="12"/>
        <v>0</v>
      </c>
      <c r="AE10" s="121">
        <f t="shared" si="12"/>
        <v>0</v>
      </c>
      <c r="AF10" s="121">
        <f t="shared" si="12"/>
        <v>0</v>
      </c>
      <c r="AG10" s="121">
        <f t="shared" si="12"/>
        <v>0</v>
      </c>
      <c r="AH10" s="121">
        <f t="shared" si="12"/>
        <v>0</v>
      </c>
      <c r="AI10" s="121">
        <f t="shared" si="12"/>
        <v>0</v>
      </c>
      <c r="AJ10" s="121">
        <f t="shared" si="12"/>
        <v>0</v>
      </c>
      <c r="AK10" s="121">
        <f t="shared" si="12"/>
        <v>0</v>
      </c>
      <c r="AL10" s="121">
        <f t="shared" si="12"/>
        <v>0</v>
      </c>
      <c r="AM10" s="121">
        <f t="shared" si="12"/>
        <v>0</v>
      </c>
      <c r="AN10" s="121">
        <f t="shared" si="12"/>
        <v>0</v>
      </c>
      <c r="AO10" s="121">
        <f t="shared" si="12"/>
        <v>0</v>
      </c>
      <c r="AP10" s="121">
        <f t="shared" si="12"/>
        <v>0</v>
      </c>
      <c r="AQ10" s="121">
        <f t="shared" si="12"/>
        <v>0</v>
      </c>
      <c r="AR10" s="121">
        <f t="shared" si="12"/>
        <v>0</v>
      </c>
      <c r="AS10" s="121">
        <f t="shared" si="12"/>
        <v>0</v>
      </c>
      <c r="AT10" s="121">
        <f t="shared" si="12"/>
        <v>0</v>
      </c>
      <c r="AU10" s="121">
        <f t="shared" si="12"/>
        <v>0</v>
      </c>
      <c r="AV10" s="121">
        <f t="shared" si="12"/>
        <v>0</v>
      </c>
      <c r="AW10" s="121">
        <f t="shared" si="12"/>
        <v>0</v>
      </c>
      <c r="AX10" s="121">
        <f t="shared" si="12"/>
        <v>0</v>
      </c>
      <c r="AY10" s="121">
        <f t="shared" si="12"/>
        <v>0</v>
      </c>
      <c r="AZ10" s="121">
        <f t="shared" si="12"/>
        <v>0</v>
      </c>
      <c r="BA10" s="121">
        <f t="shared" si="12"/>
        <v>0</v>
      </c>
      <c r="BB10" s="121">
        <f t="shared" si="12"/>
        <v>0</v>
      </c>
      <c r="BC10" s="121">
        <f t="shared" si="12"/>
        <v>0</v>
      </c>
      <c r="BD10" s="121">
        <f t="shared" si="12"/>
        <v>0</v>
      </c>
      <c r="BE10" s="121">
        <f t="shared" si="12"/>
        <v>0</v>
      </c>
      <c r="BF10" s="121">
        <f t="shared" si="12"/>
        <v>0</v>
      </c>
      <c r="BG10" s="121">
        <f t="shared" si="12"/>
        <v>0</v>
      </c>
      <c r="BH10" s="121">
        <f t="shared" si="12"/>
        <v>0</v>
      </c>
      <c r="BI10" s="121">
        <f t="shared" si="12"/>
        <v>0</v>
      </c>
      <c r="BJ10" s="121">
        <f t="shared" si="12"/>
        <v>0</v>
      </c>
      <c r="BK10" s="121">
        <f t="shared" si="12"/>
        <v>0</v>
      </c>
      <c r="BL10" s="121">
        <f t="shared" si="12"/>
        <v>0</v>
      </c>
      <c r="BM10" s="121">
        <f t="shared" si="12"/>
        <v>0</v>
      </c>
      <c r="BN10" s="121">
        <f t="shared" si="12"/>
        <v>0</v>
      </c>
      <c r="BO10" s="121">
        <f t="shared" si="12"/>
        <v>0</v>
      </c>
      <c r="BP10" s="121">
        <f t="shared" si="12"/>
        <v>0</v>
      </c>
      <c r="BQ10" s="121">
        <f t="shared" si="12"/>
        <v>0</v>
      </c>
      <c r="BR10" s="121">
        <f t="shared" si="12"/>
        <v>0</v>
      </c>
      <c r="BS10" s="121">
        <f t="shared" si="12"/>
        <v>0</v>
      </c>
      <c r="BT10" s="121">
        <f t="shared" si="12"/>
        <v>0</v>
      </c>
      <c r="BU10" s="121">
        <f t="shared" si="12"/>
        <v>0</v>
      </c>
      <c r="BV10" s="121">
        <f t="shared" si="12"/>
        <v>0</v>
      </c>
      <c r="BW10" s="121">
        <f t="shared" si="12"/>
        <v>0</v>
      </c>
      <c r="BX10" s="121">
        <f t="shared" si="12"/>
        <v>0</v>
      </c>
      <c r="BY10" s="121">
        <f t="shared" si="12"/>
        <v>0</v>
      </c>
      <c r="BZ10" s="121">
        <f t="shared" si="12"/>
        <v>0</v>
      </c>
      <c r="CA10" s="121">
        <f t="shared" si="12"/>
        <v>0</v>
      </c>
      <c r="CB10" s="121">
        <f t="shared" si="12"/>
        <v>0</v>
      </c>
      <c r="CC10" s="121">
        <f t="shared" si="12"/>
        <v>0</v>
      </c>
      <c r="CD10" s="121">
        <f t="shared" si="12"/>
        <v>0</v>
      </c>
      <c r="CE10" s="121">
        <f t="shared" si="12"/>
        <v>0</v>
      </c>
      <c r="CF10" s="121">
        <f t="shared" si="12"/>
        <v>0</v>
      </c>
      <c r="CG10" s="121">
        <f t="shared" si="12"/>
        <v>0</v>
      </c>
      <c r="CH10" s="121">
        <f t="shared" si="12"/>
        <v>0</v>
      </c>
      <c r="CI10" s="121">
        <f t="shared" ref="CI10:ET10" si="13">SUM(CI11:CI14)</f>
        <v>0</v>
      </c>
      <c r="CJ10" s="121">
        <f t="shared" si="13"/>
        <v>0</v>
      </c>
      <c r="CK10" s="121">
        <f t="shared" si="13"/>
        <v>0</v>
      </c>
      <c r="CL10" s="121">
        <f t="shared" si="13"/>
        <v>0</v>
      </c>
      <c r="CM10" s="121">
        <f t="shared" si="13"/>
        <v>0</v>
      </c>
      <c r="CN10" s="121">
        <f t="shared" si="13"/>
        <v>0</v>
      </c>
      <c r="CO10" s="121">
        <f t="shared" si="13"/>
        <v>0</v>
      </c>
      <c r="CP10" s="121">
        <f t="shared" si="13"/>
        <v>0</v>
      </c>
      <c r="CQ10" s="121">
        <f t="shared" si="13"/>
        <v>0</v>
      </c>
      <c r="CR10" s="121">
        <f t="shared" si="13"/>
        <v>0</v>
      </c>
      <c r="CS10" s="121">
        <f t="shared" si="13"/>
        <v>0</v>
      </c>
      <c r="CT10" s="121">
        <f t="shared" si="13"/>
        <v>0</v>
      </c>
      <c r="CU10" s="121">
        <f t="shared" si="13"/>
        <v>0</v>
      </c>
      <c r="CV10" s="121">
        <f t="shared" si="13"/>
        <v>0</v>
      </c>
      <c r="CW10" s="121">
        <f t="shared" si="13"/>
        <v>0</v>
      </c>
      <c r="CX10" s="121">
        <f t="shared" si="13"/>
        <v>0</v>
      </c>
      <c r="CY10" s="121">
        <f t="shared" si="13"/>
        <v>0</v>
      </c>
      <c r="CZ10" s="121">
        <f t="shared" si="13"/>
        <v>0</v>
      </c>
      <c r="DA10" s="121">
        <f t="shared" si="13"/>
        <v>0</v>
      </c>
      <c r="DB10" s="121">
        <f t="shared" si="13"/>
        <v>0</v>
      </c>
      <c r="DC10" s="121">
        <f t="shared" si="13"/>
        <v>0</v>
      </c>
      <c r="DD10" s="121">
        <f t="shared" si="13"/>
        <v>0</v>
      </c>
      <c r="DE10" s="121">
        <f t="shared" si="13"/>
        <v>0</v>
      </c>
      <c r="DF10" s="121">
        <f t="shared" si="13"/>
        <v>0</v>
      </c>
      <c r="DG10" s="121">
        <f t="shared" si="13"/>
        <v>0</v>
      </c>
      <c r="DH10" s="121">
        <f t="shared" si="13"/>
        <v>0</v>
      </c>
      <c r="DI10" s="121">
        <f t="shared" si="13"/>
        <v>0</v>
      </c>
      <c r="DJ10" s="121">
        <f t="shared" si="13"/>
        <v>0</v>
      </c>
      <c r="DK10" s="121">
        <f t="shared" si="13"/>
        <v>0</v>
      </c>
      <c r="DL10" s="121">
        <f t="shared" si="13"/>
        <v>0</v>
      </c>
      <c r="DM10" s="121">
        <f t="shared" si="13"/>
        <v>0</v>
      </c>
      <c r="DN10" s="121">
        <f t="shared" si="13"/>
        <v>0</v>
      </c>
      <c r="DO10" s="121">
        <f t="shared" si="13"/>
        <v>0</v>
      </c>
      <c r="DP10" s="121">
        <f t="shared" si="13"/>
        <v>0</v>
      </c>
      <c r="DQ10" s="121">
        <f t="shared" si="13"/>
        <v>0</v>
      </c>
      <c r="DR10" s="121">
        <f t="shared" si="13"/>
        <v>0</v>
      </c>
      <c r="DS10" s="121">
        <f t="shared" si="13"/>
        <v>0</v>
      </c>
      <c r="DT10" s="121">
        <f t="shared" si="13"/>
        <v>0</v>
      </c>
      <c r="DU10" s="121">
        <f t="shared" si="13"/>
        <v>0</v>
      </c>
      <c r="DV10" s="121">
        <f t="shared" si="13"/>
        <v>0</v>
      </c>
      <c r="DW10" s="121">
        <f t="shared" si="13"/>
        <v>0</v>
      </c>
      <c r="DX10" s="121">
        <f t="shared" si="13"/>
        <v>0</v>
      </c>
      <c r="DY10" s="121">
        <f t="shared" si="13"/>
        <v>0</v>
      </c>
      <c r="DZ10" s="121">
        <f t="shared" si="13"/>
        <v>0</v>
      </c>
      <c r="EA10" s="121">
        <f t="shared" si="13"/>
        <v>0</v>
      </c>
      <c r="EB10" s="121">
        <f t="shared" si="13"/>
        <v>0</v>
      </c>
      <c r="EC10" s="121">
        <f t="shared" si="13"/>
        <v>0</v>
      </c>
      <c r="ED10" s="121">
        <f t="shared" si="13"/>
        <v>0</v>
      </c>
      <c r="EE10" s="121">
        <f t="shared" si="13"/>
        <v>0</v>
      </c>
      <c r="EF10" s="121">
        <f t="shared" si="13"/>
        <v>0</v>
      </c>
      <c r="EG10" s="121">
        <f t="shared" si="13"/>
        <v>0</v>
      </c>
      <c r="EH10" s="121">
        <f t="shared" si="13"/>
        <v>0</v>
      </c>
      <c r="EI10" s="121">
        <f t="shared" si="13"/>
        <v>0</v>
      </c>
      <c r="EJ10" s="121">
        <f t="shared" si="13"/>
        <v>0</v>
      </c>
      <c r="EK10" s="121">
        <f t="shared" si="13"/>
        <v>0</v>
      </c>
      <c r="EL10" s="121">
        <f t="shared" si="13"/>
        <v>0</v>
      </c>
      <c r="EM10" s="121">
        <f t="shared" si="13"/>
        <v>0</v>
      </c>
      <c r="EN10" s="121">
        <f t="shared" si="13"/>
        <v>0</v>
      </c>
      <c r="EO10" s="121">
        <f t="shared" si="13"/>
        <v>0</v>
      </c>
      <c r="EP10" s="121">
        <f t="shared" si="13"/>
        <v>0</v>
      </c>
      <c r="EQ10" s="121">
        <f t="shared" si="13"/>
        <v>0</v>
      </c>
      <c r="ER10" s="121">
        <f t="shared" si="13"/>
        <v>0</v>
      </c>
      <c r="ES10" s="121">
        <f t="shared" si="13"/>
        <v>0</v>
      </c>
      <c r="ET10" s="121">
        <f t="shared" si="13"/>
        <v>0</v>
      </c>
      <c r="EU10" s="121">
        <f t="shared" ref="EU10:GC10" si="14">SUM(EU11:EU14)</f>
        <v>0</v>
      </c>
      <c r="EV10" s="121">
        <f t="shared" si="14"/>
        <v>0</v>
      </c>
      <c r="EW10" s="121">
        <f t="shared" si="14"/>
        <v>0</v>
      </c>
      <c r="EX10" s="121">
        <f t="shared" si="14"/>
        <v>0</v>
      </c>
      <c r="EY10" s="121">
        <f t="shared" si="14"/>
        <v>0</v>
      </c>
      <c r="EZ10" s="121">
        <f t="shared" si="14"/>
        <v>0</v>
      </c>
      <c r="FA10" s="121">
        <f t="shared" si="14"/>
        <v>0</v>
      </c>
      <c r="FB10" s="121">
        <f t="shared" si="14"/>
        <v>0</v>
      </c>
      <c r="FC10" s="121">
        <f t="shared" si="14"/>
        <v>0</v>
      </c>
      <c r="FD10" s="121">
        <f t="shared" si="14"/>
        <v>0</v>
      </c>
      <c r="FE10" s="121">
        <f t="shared" si="14"/>
        <v>0</v>
      </c>
      <c r="FF10" s="121">
        <f t="shared" si="14"/>
        <v>0</v>
      </c>
      <c r="FG10" s="121">
        <f t="shared" si="14"/>
        <v>0</v>
      </c>
      <c r="FH10" s="121">
        <f t="shared" si="14"/>
        <v>0</v>
      </c>
      <c r="FI10" s="121">
        <f t="shared" si="14"/>
        <v>0</v>
      </c>
      <c r="FJ10" s="121">
        <f t="shared" si="14"/>
        <v>0</v>
      </c>
      <c r="FK10" s="121">
        <f t="shared" si="14"/>
        <v>0</v>
      </c>
      <c r="FL10" s="121">
        <f t="shared" si="14"/>
        <v>0</v>
      </c>
      <c r="FM10" s="121">
        <f t="shared" si="14"/>
        <v>0</v>
      </c>
      <c r="FN10" s="121">
        <f t="shared" si="14"/>
        <v>0</v>
      </c>
      <c r="FO10" s="121">
        <f t="shared" si="14"/>
        <v>0</v>
      </c>
      <c r="FP10" s="121">
        <f t="shared" si="14"/>
        <v>0</v>
      </c>
      <c r="FQ10" s="121">
        <f t="shared" si="14"/>
        <v>0</v>
      </c>
      <c r="FR10" s="121">
        <f t="shared" si="14"/>
        <v>0</v>
      </c>
      <c r="FS10" s="121">
        <f t="shared" si="14"/>
        <v>0</v>
      </c>
      <c r="FT10" s="121">
        <f t="shared" si="14"/>
        <v>0</v>
      </c>
      <c r="FU10" s="121">
        <f t="shared" si="14"/>
        <v>0</v>
      </c>
      <c r="FV10" s="121">
        <f t="shared" si="14"/>
        <v>0</v>
      </c>
      <c r="FW10" s="121">
        <f t="shared" si="14"/>
        <v>0</v>
      </c>
      <c r="FX10" s="121">
        <f t="shared" si="14"/>
        <v>0</v>
      </c>
      <c r="FY10" s="121">
        <f t="shared" si="14"/>
        <v>0</v>
      </c>
      <c r="FZ10" s="121">
        <f t="shared" si="14"/>
        <v>0</v>
      </c>
      <c r="GA10" s="121">
        <f t="shared" si="14"/>
        <v>0</v>
      </c>
      <c r="GB10" s="121">
        <f t="shared" si="14"/>
        <v>0</v>
      </c>
      <c r="GC10" s="121">
        <f t="shared" si="14"/>
        <v>0</v>
      </c>
      <c r="GD10" s="121">
        <f t="shared" si="6"/>
        <v>0</v>
      </c>
      <c r="GE10" s="121">
        <f t="shared" si="7"/>
        <v>0</v>
      </c>
      <c r="GF10" s="731">
        <f t="shared" si="5"/>
        <v>0</v>
      </c>
      <c r="GG10" s="740"/>
    </row>
    <row r="11" spans="1:189" hidden="1" outlineLevel="1">
      <c r="A11" s="552" t="str">
        <f>目录及说明!$C$3</f>
        <v>XX地区</v>
      </c>
      <c r="B11" s="553" t="str">
        <f>目录及说明!$C$4</f>
        <v>XX项目</v>
      </c>
      <c r="C11" s="905"/>
      <c r="D11" s="124"/>
      <c r="E11" s="124" t="s">
        <v>802</v>
      </c>
      <c r="F11" s="453"/>
      <c r="G11" s="125"/>
      <c r="H11" s="126"/>
      <c r="I11" s="126"/>
      <c r="J11" s="126"/>
      <c r="K11" s="126"/>
      <c r="L11" s="126"/>
      <c r="M11" s="126"/>
      <c r="N11" s="127">
        <f>SUM(H11:M11)</f>
        <v>0</v>
      </c>
      <c r="O11" s="128"/>
      <c r="P11" s="128"/>
      <c r="Q11" s="128"/>
      <c r="R11" s="128"/>
      <c r="S11" s="128"/>
      <c r="T11" s="128"/>
      <c r="U11" s="127">
        <f>SUM(O11:T11)</f>
        <v>0</v>
      </c>
      <c r="V11" s="128"/>
      <c r="W11" s="128"/>
      <c r="X11" s="128"/>
      <c r="Y11" s="128"/>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30">
        <f t="shared" si="6"/>
        <v>0</v>
      </c>
      <c r="GE11" s="130">
        <f t="shared" si="7"/>
        <v>0</v>
      </c>
      <c r="GF11" s="732">
        <f t="shared" si="5"/>
        <v>0</v>
      </c>
      <c r="GG11" s="740"/>
    </row>
    <row r="12" spans="1:189" hidden="1" outlineLevel="1">
      <c r="A12" s="552" t="str">
        <f>目录及说明!$C$3</f>
        <v>XX地区</v>
      </c>
      <c r="B12" s="553" t="str">
        <f>目录及说明!$C$4</f>
        <v>XX项目</v>
      </c>
      <c r="C12" s="905"/>
      <c r="D12" s="124"/>
      <c r="E12" s="124" t="s">
        <v>803</v>
      </c>
      <c r="F12" s="453"/>
      <c r="G12" s="125"/>
      <c r="H12" s="126"/>
      <c r="I12" s="126"/>
      <c r="J12" s="126"/>
      <c r="K12" s="126"/>
      <c r="L12" s="126"/>
      <c r="M12" s="126"/>
      <c r="N12" s="127">
        <f t="shared" ref="N12:N15" si="15">SUM(H12:M12)</f>
        <v>0</v>
      </c>
      <c r="O12" s="128"/>
      <c r="P12" s="128"/>
      <c r="Q12" s="128"/>
      <c r="R12" s="128"/>
      <c r="S12" s="128"/>
      <c r="T12" s="128"/>
      <c r="U12" s="127">
        <f t="shared" ref="U12:U14" si="16">SUM(O12:T12)</f>
        <v>0</v>
      </c>
      <c r="V12" s="128"/>
      <c r="W12" s="128"/>
      <c r="X12" s="128"/>
      <c r="Y12" s="128"/>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29"/>
      <c r="FL12" s="129"/>
      <c r="FM12" s="129"/>
      <c r="FN12" s="129"/>
      <c r="FO12" s="129"/>
      <c r="FP12" s="129"/>
      <c r="FQ12" s="129"/>
      <c r="FR12" s="129"/>
      <c r="FS12" s="129"/>
      <c r="FT12" s="129"/>
      <c r="FU12" s="129"/>
      <c r="FV12" s="129"/>
      <c r="FW12" s="129"/>
      <c r="FX12" s="129"/>
      <c r="FY12" s="129"/>
      <c r="FZ12" s="129"/>
      <c r="GA12" s="129"/>
      <c r="GB12" s="129"/>
      <c r="GC12" s="129"/>
      <c r="GD12" s="130">
        <f t="shared" si="6"/>
        <v>0</v>
      </c>
      <c r="GE12" s="130">
        <f t="shared" si="7"/>
        <v>0</v>
      </c>
      <c r="GF12" s="732">
        <f t="shared" si="5"/>
        <v>0</v>
      </c>
      <c r="GG12" s="740"/>
    </row>
    <row r="13" spans="1:189" hidden="1" outlineLevel="1">
      <c r="A13" s="552" t="str">
        <f>目录及说明!$C$3</f>
        <v>XX地区</v>
      </c>
      <c r="B13" s="553" t="str">
        <f>目录及说明!$C$4</f>
        <v>XX项目</v>
      </c>
      <c r="C13" s="905"/>
      <c r="D13" s="124"/>
      <c r="E13" s="131" t="s">
        <v>804</v>
      </c>
      <c r="F13" s="452"/>
      <c r="G13" s="125"/>
      <c r="H13" s="126"/>
      <c r="I13" s="126"/>
      <c r="J13" s="126"/>
      <c r="K13" s="126"/>
      <c r="L13" s="126"/>
      <c r="M13" s="126"/>
      <c r="N13" s="127">
        <f t="shared" si="15"/>
        <v>0</v>
      </c>
      <c r="O13" s="128"/>
      <c r="P13" s="128"/>
      <c r="Q13" s="128"/>
      <c r="R13" s="128"/>
      <c r="S13" s="128"/>
      <c r="T13" s="128"/>
      <c r="U13" s="127">
        <f t="shared" si="16"/>
        <v>0</v>
      </c>
      <c r="V13" s="128"/>
      <c r="W13" s="128"/>
      <c r="X13" s="128"/>
      <c r="Y13" s="128"/>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30">
        <f t="shared" si="6"/>
        <v>0</v>
      </c>
      <c r="GE13" s="130">
        <f t="shared" si="7"/>
        <v>0</v>
      </c>
      <c r="GF13" s="732">
        <f t="shared" si="5"/>
        <v>0</v>
      </c>
      <c r="GG13" s="740"/>
    </row>
    <row r="14" spans="1:189" hidden="1" outlineLevel="1">
      <c r="A14" s="552" t="str">
        <f>目录及说明!$C$3</f>
        <v>XX地区</v>
      </c>
      <c r="B14" s="553" t="str">
        <f>目录及说明!$C$4</f>
        <v>XX项目</v>
      </c>
      <c r="C14" s="905"/>
      <c r="D14" s="124"/>
      <c r="E14" s="124" t="s">
        <v>805</v>
      </c>
      <c r="F14" s="453"/>
      <c r="G14" s="125"/>
      <c r="H14" s="126"/>
      <c r="I14" s="126"/>
      <c r="J14" s="126"/>
      <c r="K14" s="126"/>
      <c r="L14" s="126"/>
      <c r="M14" s="126"/>
      <c r="N14" s="127">
        <f t="shared" si="15"/>
        <v>0</v>
      </c>
      <c r="O14" s="128"/>
      <c r="P14" s="128"/>
      <c r="Q14" s="128"/>
      <c r="R14" s="128"/>
      <c r="S14" s="128"/>
      <c r="T14" s="128"/>
      <c r="U14" s="127">
        <f t="shared" si="16"/>
        <v>0</v>
      </c>
      <c r="V14" s="128"/>
      <c r="W14" s="128"/>
      <c r="X14" s="128"/>
      <c r="Y14" s="128"/>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30">
        <f t="shared" si="6"/>
        <v>0</v>
      </c>
      <c r="GE14" s="130">
        <f t="shared" si="7"/>
        <v>0</v>
      </c>
      <c r="GF14" s="732">
        <f t="shared" si="5"/>
        <v>0</v>
      </c>
      <c r="GG14" s="740"/>
    </row>
    <row r="15" spans="1:189" s="123" customFormat="1" collapsed="1">
      <c r="A15" s="552" t="str">
        <f>目录及说明!$C$3</f>
        <v>XX地区</v>
      </c>
      <c r="B15" s="553" t="str">
        <f>目录及说明!$C$4</f>
        <v>XX项目</v>
      </c>
      <c r="C15" s="905"/>
      <c r="D15" s="119">
        <v>3</v>
      </c>
      <c r="E15" s="119" t="s">
        <v>339</v>
      </c>
      <c r="F15" s="119">
        <f t="shared" ref="F15" si="17">SUM(F16:F19)</f>
        <v>0</v>
      </c>
      <c r="G15" s="120">
        <f t="shared" ref="G15:M15" si="18">SUM(G16:G19)</f>
        <v>0</v>
      </c>
      <c r="H15" s="121">
        <f t="shared" si="18"/>
        <v>0</v>
      </c>
      <c r="I15" s="121">
        <f t="shared" si="18"/>
        <v>0</v>
      </c>
      <c r="J15" s="121">
        <f t="shared" si="18"/>
        <v>0</v>
      </c>
      <c r="K15" s="121">
        <f t="shared" si="18"/>
        <v>0</v>
      </c>
      <c r="L15" s="121">
        <f t="shared" si="18"/>
        <v>0</v>
      </c>
      <c r="M15" s="121">
        <f t="shared" si="18"/>
        <v>0</v>
      </c>
      <c r="N15" s="122">
        <f t="shared" si="15"/>
        <v>0</v>
      </c>
      <c r="O15" s="121">
        <f t="shared" ref="O15:BZ15" si="19">SUM(O16:O19)</f>
        <v>0</v>
      </c>
      <c r="P15" s="121">
        <f t="shared" si="19"/>
        <v>0</v>
      </c>
      <c r="Q15" s="121">
        <f t="shared" si="19"/>
        <v>0</v>
      </c>
      <c r="R15" s="121">
        <f t="shared" si="19"/>
        <v>0</v>
      </c>
      <c r="S15" s="121">
        <f t="shared" si="19"/>
        <v>0</v>
      </c>
      <c r="T15" s="121">
        <f t="shared" si="19"/>
        <v>0</v>
      </c>
      <c r="U15" s="121">
        <f t="shared" si="19"/>
        <v>0</v>
      </c>
      <c r="V15" s="121">
        <f t="shared" si="19"/>
        <v>0</v>
      </c>
      <c r="W15" s="121">
        <f t="shared" si="19"/>
        <v>0</v>
      </c>
      <c r="X15" s="121">
        <f t="shared" si="19"/>
        <v>0</v>
      </c>
      <c r="Y15" s="121">
        <f t="shared" si="19"/>
        <v>0</v>
      </c>
      <c r="Z15" s="121">
        <f t="shared" si="19"/>
        <v>0</v>
      </c>
      <c r="AA15" s="121">
        <f t="shared" si="19"/>
        <v>0</v>
      </c>
      <c r="AB15" s="121">
        <f t="shared" si="19"/>
        <v>0</v>
      </c>
      <c r="AC15" s="121">
        <f t="shared" si="19"/>
        <v>0</v>
      </c>
      <c r="AD15" s="121">
        <f t="shared" si="19"/>
        <v>0</v>
      </c>
      <c r="AE15" s="121">
        <f t="shared" si="19"/>
        <v>0</v>
      </c>
      <c r="AF15" s="121">
        <f t="shared" si="19"/>
        <v>0</v>
      </c>
      <c r="AG15" s="121">
        <f t="shared" si="19"/>
        <v>0</v>
      </c>
      <c r="AH15" s="121">
        <f t="shared" si="19"/>
        <v>0</v>
      </c>
      <c r="AI15" s="121">
        <f t="shared" si="19"/>
        <v>0</v>
      </c>
      <c r="AJ15" s="121">
        <f t="shared" si="19"/>
        <v>0</v>
      </c>
      <c r="AK15" s="121">
        <f t="shared" si="19"/>
        <v>0</v>
      </c>
      <c r="AL15" s="121">
        <f t="shared" si="19"/>
        <v>0</v>
      </c>
      <c r="AM15" s="121">
        <f t="shared" si="19"/>
        <v>0</v>
      </c>
      <c r="AN15" s="121">
        <f t="shared" si="19"/>
        <v>0</v>
      </c>
      <c r="AO15" s="121">
        <f t="shared" si="19"/>
        <v>0</v>
      </c>
      <c r="AP15" s="121">
        <f t="shared" si="19"/>
        <v>0</v>
      </c>
      <c r="AQ15" s="121">
        <f t="shared" si="19"/>
        <v>0</v>
      </c>
      <c r="AR15" s="121">
        <f t="shared" si="19"/>
        <v>0</v>
      </c>
      <c r="AS15" s="121">
        <f t="shared" si="19"/>
        <v>0</v>
      </c>
      <c r="AT15" s="121">
        <f t="shared" si="19"/>
        <v>0</v>
      </c>
      <c r="AU15" s="121">
        <f t="shared" si="19"/>
        <v>0</v>
      </c>
      <c r="AV15" s="121">
        <f t="shared" si="19"/>
        <v>0</v>
      </c>
      <c r="AW15" s="121">
        <f t="shared" si="19"/>
        <v>0</v>
      </c>
      <c r="AX15" s="121">
        <f t="shared" si="19"/>
        <v>0</v>
      </c>
      <c r="AY15" s="121">
        <f t="shared" si="19"/>
        <v>0</v>
      </c>
      <c r="AZ15" s="121">
        <f t="shared" si="19"/>
        <v>0</v>
      </c>
      <c r="BA15" s="121">
        <f t="shared" si="19"/>
        <v>0</v>
      </c>
      <c r="BB15" s="121">
        <f t="shared" si="19"/>
        <v>0</v>
      </c>
      <c r="BC15" s="121">
        <f t="shared" si="19"/>
        <v>0</v>
      </c>
      <c r="BD15" s="121">
        <f t="shared" si="19"/>
        <v>0</v>
      </c>
      <c r="BE15" s="121">
        <f t="shared" si="19"/>
        <v>0</v>
      </c>
      <c r="BF15" s="121">
        <f t="shared" si="19"/>
        <v>0</v>
      </c>
      <c r="BG15" s="121">
        <f t="shared" si="19"/>
        <v>0</v>
      </c>
      <c r="BH15" s="121">
        <f t="shared" si="19"/>
        <v>0</v>
      </c>
      <c r="BI15" s="121">
        <f t="shared" si="19"/>
        <v>0</v>
      </c>
      <c r="BJ15" s="121">
        <f t="shared" si="19"/>
        <v>0</v>
      </c>
      <c r="BK15" s="121">
        <f t="shared" si="19"/>
        <v>0</v>
      </c>
      <c r="BL15" s="121">
        <f t="shared" si="19"/>
        <v>0</v>
      </c>
      <c r="BM15" s="121">
        <f t="shared" si="19"/>
        <v>0</v>
      </c>
      <c r="BN15" s="121">
        <f t="shared" si="19"/>
        <v>0</v>
      </c>
      <c r="BO15" s="121">
        <f t="shared" si="19"/>
        <v>0</v>
      </c>
      <c r="BP15" s="121">
        <f t="shared" si="19"/>
        <v>0</v>
      </c>
      <c r="BQ15" s="121">
        <f t="shared" si="19"/>
        <v>0</v>
      </c>
      <c r="BR15" s="121">
        <f t="shared" si="19"/>
        <v>0</v>
      </c>
      <c r="BS15" s="121">
        <f t="shared" si="19"/>
        <v>0</v>
      </c>
      <c r="BT15" s="121">
        <f t="shared" si="19"/>
        <v>0</v>
      </c>
      <c r="BU15" s="121">
        <f t="shared" si="19"/>
        <v>0</v>
      </c>
      <c r="BV15" s="121">
        <f t="shared" si="19"/>
        <v>0</v>
      </c>
      <c r="BW15" s="121">
        <f t="shared" si="19"/>
        <v>0</v>
      </c>
      <c r="BX15" s="121">
        <f t="shared" si="19"/>
        <v>0</v>
      </c>
      <c r="BY15" s="121">
        <f t="shared" si="19"/>
        <v>0</v>
      </c>
      <c r="BZ15" s="121">
        <f t="shared" si="19"/>
        <v>0</v>
      </c>
      <c r="CA15" s="121">
        <f t="shared" ref="CA15:EL15" si="20">SUM(CA16:CA19)</f>
        <v>0</v>
      </c>
      <c r="CB15" s="121">
        <f t="shared" si="20"/>
        <v>0</v>
      </c>
      <c r="CC15" s="121">
        <f t="shared" si="20"/>
        <v>0</v>
      </c>
      <c r="CD15" s="121">
        <f t="shared" si="20"/>
        <v>0</v>
      </c>
      <c r="CE15" s="121">
        <f t="shared" si="20"/>
        <v>0</v>
      </c>
      <c r="CF15" s="121">
        <f t="shared" si="20"/>
        <v>0</v>
      </c>
      <c r="CG15" s="121">
        <f t="shared" si="20"/>
        <v>0</v>
      </c>
      <c r="CH15" s="121">
        <f t="shared" si="20"/>
        <v>0</v>
      </c>
      <c r="CI15" s="121">
        <f t="shared" si="20"/>
        <v>0</v>
      </c>
      <c r="CJ15" s="121">
        <f t="shared" si="20"/>
        <v>0</v>
      </c>
      <c r="CK15" s="121">
        <f t="shared" si="20"/>
        <v>0</v>
      </c>
      <c r="CL15" s="121">
        <f t="shared" si="20"/>
        <v>0</v>
      </c>
      <c r="CM15" s="121">
        <f t="shared" si="20"/>
        <v>0</v>
      </c>
      <c r="CN15" s="121">
        <f t="shared" si="20"/>
        <v>0</v>
      </c>
      <c r="CO15" s="121">
        <f t="shared" si="20"/>
        <v>0</v>
      </c>
      <c r="CP15" s="121">
        <f t="shared" si="20"/>
        <v>0</v>
      </c>
      <c r="CQ15" s="121">
        <f t="shared" si="20"/>
        <v>0</v>
      </c>
      <c r="CR15" s="121">
        <f t="shared" si="20"/>
        <v>0</v>
      </c>
      <c r="CS15" s="121">
        <f t="shared" si="20"/>
        <v>0</v>
      </c>
      <c r="CT15" s="121">
        <f t="shared" si="20"/>
        <v>0</v>
      </c>
      <c r="CU15" s="121">
        <f t="shared" si="20"/>
        <v>0</v>
      </c>
      <c r="CV15" s="121">
        <f t="shared" si="20"/>
        <v>0</v>
      </c>
      <c r="CW15" s="121">
        <f t="shared" si="20"/>
        <v>0</v>
      </c>
      <c r="CX15" s="121">
        <f t="shared" si="20"/>
        <v>0</v>
      </c>
      <c r="CY15" s="121">
        <f t="shared" si="20"/>
        <v>0</v>
      </c>
      <c r="CZ15" s="121">
        <f t="shared" si="20"/>
        <v>0</v>
      </c>
      <c r="DA15" s="121">
        <f t="shared" si="20"/>
        <v>0</v>
      </c>
      <c r="DB15" s="121">
        <f t="shared" si="20"/>
        <v>0</v>
      </c>
      <c r="DC15" s="121">
        <f t="shared" si="20"/>
        <v>0</v>
      </c>
      <c r="DD15" s="121">
        <f t="shared" si="20"/>
        <v>0</v>
      </c>
      <c r="DE15" s="121">
        <f t="shared" si="20"/>
        <v>0</v>
      </c>
      <c r="DF15" s="121">
        <f t="shared" si="20"/>
        <v>0</v>
      </c>
      <c r="DG15" s="121">
        <f t="shared" si="20"/>
        <v>0</v>
      </c>
      <c r="DH15" s="121">
        <f t="shared" si="20"/>
        <v>0</v>
      </c>
      <c r="DI15" s="121">
        <f t="shared" si="20"/>
        <v>0</v>
      </c>
      <c r="DJ15" s="121">
        <f t="shared" si="20"/>
        <v>0</v>
      </c>
      <c r="DK15" s="121">
        <f t="shared" si="20"/>
        <v>0</v>
      </c>
      <c r="DL15" s="121">
        <f t="shared" si="20"/>
        <v>0</v>
      </c>
      <c r="DM15" s="121">
        <f t="shared" si="20"/>
        <v>0</v>
      </c>
      <c r="DN15" s="121">
        <f t="shared" si="20"/>
        <v>0</v>
      </c>
      <c r="DO15" s="121">
        <f t="shared" si="20"/>
        <v>0</v>
      </c>
      <c r="DP15" s="121">
        <f t="shared" si="20"/>
        <v>0</v>
      </c>
      <c r="DQ15" s="121">
        <f t="shared" si="20"/>
        <v>0</v>
      </c>
      <c r="DR15" s="121">
        <f t="shared" si="20"/>
        <v>0</v>
      </c>
      <c r="DS15" s="121">
        <f t="shared" si="20"/>
        <v>0</v>
      </c>
      <c r="DT15" s="121">
        <f t="shared" si="20"/>
        <v>0</v>
      </c>
      <c r="DU15" s="121">
        <f t="shared" si="20"/>
        <v>0</v>
      </c>
      <c r="DV15" s="121">
        <f t="shared" si="20"/>
        <v>0</v>
      </c>
      <c r="DW15" s="121">
        <f t="shared" si="20"/>
        <v>0</v>
      </c>
      <c r="DX15" s="121">
        <f t="shared" si="20"/>
        <v>0</v>
      </c>
      <c r="DY15" s="121">
        <f t="shared" si="20"/>
        <v>0</v>
      </c>
      <c r="DZ15" s="121">
        <f t="shared" si="20"/>
        <v>0</v>
      </c>
      <c r="EA15" s="121">
        <f t="shared" si="20"/>
        <v>0</v>
      </c>
      <c r="EB15" s="121">
        <f t="shared" si="20"/>
        <v>0</v>
      </c>
      <c r="EC15" s="121">
        <f t="shared" si="20"/>
        <v>0</v>
      </c>
      <c r="ED15" s="121">
        <f t="shared" si="20"/>
        <v>0</v>
      </c>
      <c r="EE15" s="121">
        <f t="shared" si="20"/>
        <v>0</v>
      </c>
      <c r="EF15" s="121">
        <f t="shared" si="20"/>
        <v>0</v>
      </c>
      <c r="EG15" s="121">
        <f t="shared" si="20"/>
        <v>0</v>
      </c>
      <c r="EH15" s="121">
        <f t="shared" si="20"/>
        <v>0</v>
      </c>
      <c r="EI15" s="121">
        <f t="shared" si="20"/>
        <v>0</v>
      </c>
      <c r="EJ15" s="121">
        <f t="shared" si="20"/>
        <v>0</v>
      </c>
      <c r="EK15" s="121">
        <f t="shared" si="20"/>
        <v>0</v>
      </c>
      <c r="EL15" s="121">
        <f t="shared" si="20"/>
        <v>0</v>
      </c>
      <c r="EM15" s="121">
        <f t="shared" ref="EM15:GC15" si="21">SUM(EM16:EM19)</f>
        <v>0</v>
      </c>
      <c r="EN15" s="121">
        <f t="shared" si="21"/>
        <v>0</v>
      </c>
      <c r="EO15" s="121">
        <f t="shared" si="21"/>
        <v>0</v>
      </c>
      <c r="EP15" s="121">
        <f t="shared" si="21"/>
        <v>0</v>
      </c>
      <c r="EQ15" s="121">
        <f t="shared" si="21"/>
        <v>0</v>
      </c>
      <c r="ER15" s="121">
        <f t="shared" si="21"/>
        <v>0</v>
      </c>
      <c r="ES15" s="121">
        <f t="shared" si="21"/>
        <v>0</v>
      </c>
      <c r="ET15" s="121">
        <f t="shared" si="21"/>
        <v>0</v>
      </c>
      <c r="EU15" s="121">
        <f t="shared" si="21"/>
        <v>0</v>
      </c>
      <c r="EV15" s="121">
        <f t="shared" si="21"/>
        <v>0</v>
      </c>
      <c r="EW15" s="121">
        <f t="shared" si="21"/>
        <v>0</v>
      </c>
      <c r="EX15" s="121">
        <f t="shared" si="21"/>
        <v>0</v>
      </c>
      <c r="EY15" s="121">
        <f t="shared" si="21"/>
        <v>0</v>
      </c>
      <c r="EZ15" s="121">
        <f t="shared" si="21"/>
        <v>0</v>
      </c>
      <c r="FA15" s="121">
        <f t="shared" si="21"/>
        <v>0</v>
      </c>
      <c r="FB15" s="121">
        <f t="shared" si="21"/>
        <v>0</v>
      </c>
      <c r="FC15" s="121">
        <f t="shared" si="21"/>
        <v>0</v>
      </c>
      <c r="FD15" s="121">
        <f t="shared" si="21"/>
        <v>0</v>
      </c>
      <c r="FE15" s="121">
        <f t="shared" si="21"/>
        <v>0</v>
      </c>
      <c r="FF15" s="121">
        <f t="shared" si="21"/>
        <v>0</v>
      </c>
      <c r="FG15" s="121">
        <f t="shared" si="21"/>
        <v>0</v>
      </c>
      <c r="FH15" s="121">
        <f t="shared" si="21"/>
        <v>0</v>
      </c>
      <c r="FI15" s="121">
        <f t="shared" si="21"/>
        <v>0</v>
      </c>
      <c r="FJ15" s="121">
        <f t="shared" si="21"/>
        <v>0</v>
      </c>
      <c r="FK15" s="121">
        <f t="shared" si="21"/>
        <v>0</v>
      </c>
      <c r="FL15" s="121">
        <f t="shared" si="21"/>
        <v>0</v>
      </c>
      <c r="FM15" s="121">
        <f t="shared" si="21"/>
        <v>0</v>
      </c>
      <c r="FN15" s="121">
        <f t="shared" si="21"/>
        <v>0</v>
      </c>
      <c r="FO15" s="121">
        <f t="shared" si="21"/>
        <v>0</v>
      </c>
      <c r="FP15" s="121">
        <f t="shared" si="21"/>
        <v>0</v>
      </c>
      <c r="FQ15" s="121">
        <f t="shared" si="21"/>
        <v>0</v>
      </c>
      <c r="FR15" s="121">
        <f t="shared" si="21"/>
        <v>0</v>
      </c>
      <c r="FS15" s="121">
        <f t="shared" si="21"/>
        <v>0</v>
      </c>
      <c r="FT15" s="121">
        <f t="shared" si="21"/>
        <v>0</v>
      </c>
      <c r="FU15" s="121">
        <f t="shared" si="21"/>
        <v>0</v>
      </c>
      <c r="FV15" s="121">
        <f t="shared" si="21"/>
        <v>0</v>
      </c>
      <c r="FW15" s="121">
        <f t="shared" si="21"/>
        <v>0</v>
      </c>
      <c r="FX15" s="121">
        <f t="shared" si="21"/>
        <v>0</v>
      </c>
      <c r="FY15" s="121">
        <f t="shared" si="21"/>
        <v>0</v>
      </c>
      <c r="FZ15" s="121">
        <f t="shared" si="21"/>
        <v>0</v>
      </c>
      <c r="GA15" s="121">
        <f t="shared" si="21"/>
        <v>0</v>
      </c>
      <c r="GB15" s="121">
        <f t="shared" si="21"/>
        <v>0</v>
      </c>
      <c r="GC15" s="121">
        <f t="shared" si="21"/>
        <v>0</v>
      </c>
      <c r="GD15" s="121">
        <f t="shared" si="6"/>
        <v>0</v>
      </c>
      <c r="GE15" s="121">
        <f t="shared" si="7"/>
        <v>0</v>
      </c>
      <c r="GF15" s="731">
        <f t="shared" si="5"/>
        <v>0</v>
      </c>
      <c r="GG15" s="740"/>
    </row>
    <row r="16" spans="1:189" hidden="1" outlineLevel="1">
      <c r="A16" s="552" t="str">
        <f>目录及说明!$C$3</f>
        <v>XX地区</v>
      </c>
      <c r="B16" s="553" t="str">
        <f>目录及说明!$C$4</f>
        <v>XX项目</v>
      </c>
      <c r="C16" s="905"/>
      <c r="D16" s="124"/>
      <c r="E16" s="124" t="s">
        <v>802</v>
      </c>
      <c r="F16" s="453"/>
      <c r="G16" s="125"/>
      <c r="H16" s="126"/>
      <c r="I16" s="126"/>
      <c r="J16" s="126"/>
      <c r="K16" s="126"/>
      <c r="L16" s="126"/>
      <c r="M16" s="126"/>
      <c r="N16" s="127">
        <f>SUM(H16:M16)</f>
        <v>0</v>
      </c>
      <c r="O16" s="128"/>
      <c r="P16" s="128"/>
      <c r="Q16" s="128"/>
      <c r="R16" s="128"/>
      <c r="S16" s="128"/>
      <c r="T16" s="128"/>
      <c r="U16" s="127">
        <f>SUM(O16:T16)</f>
        <v>0</v>
      </c>
      <c r="V16" s="128"/>
      <c r="W16" s="128"/>
      <c r="X16" s="128"/>
      <c r="Y16" s="128"/>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c r="FB16" s="129"/>
      <c r="FC16" s="129"/>
      <c r="FD16" s="129"/>
      <c r="FE16" s="129"/>
      <c r="FF16" s="129"/>
      <c r="FG16" s="129"/>
      <c r="FH16" s="129"/>
      <c r="FI16" s="129"/>
      <c r="FJ16" s="129"/>
      <c r="FK16" s="129"/>
      <c r="FL16" s="129"/>
      <c r="FM16" s="129"/>
      <c r="FN16" s="129"/>
      <c r="FO16" s="129"/>
      <c r="FP16" s="129"/>
      <c r="FQ16" s="129"/>
      <c r="FR16" s="129"/>
      <c r="FS16" s="129"/>
      <c r="FT16" s="129"/>
      <c r="FU16" s="129"/>
      <c r="FV16" s="129"/>
      <c r="FW16" s="129"/>
      <c r="FX16" s="129"/>
      <c r="FY16" s="129"/>
      <c r="FZ16" s="129"/>
      <c r="GA16" s="129"/>
      <c r="GB16" s="129"/>
      <c r="GC16" s="129"/>
      <c r="GD16" s="130">
        <f t="shared" si="6"/>
        <v>0</v>
      </c>
      <c r="GE16" s="130">
        <f t="shared" si="7"/>
        <v>0</v>
      </c>
      <c r="GF16" s="732">
        <f t="shared" si="5"/>
        <v>0</v>
      </c>
      <c r="GG16" s="740"/>
    </row>
    <row r="17" spans="1:189" hidden="1" outlineLevel="1">
      <c r="A17" s="552" t="str">
        <f>目录及说明!$C$3</f>
        <v>XX地区</v>
      </c>
      <c r="B17" s="553" t="str">
        <f>目录及说明!$C$4</f>
        <v>XX项目</v>
      </c>
      <c r="C17" s="905"/>
      <c r="D17" s="124"/>
      <c r="E17" s="124" t="s">
        <v>803</v>
      </c>
      <c r="F17" s="453"/>
      <c r="G17" s="125"/>
      <c r="H17" s="126"/>
      <c r="I17" s="126"/>
      <c r="J17" s="126"/>
      <c r="K17" s="126"/>
      <c r="L17" s="126"/>
      <c r="M17" s="126"/>
      <c r="N17" s="127">
        <f t="shared" ref="N17:N20" si="22">SUM(H17:M17)</f>
        <v>0</v>
      </c>
      <c r="O17" s="128"/>
      <c r="P17" s="128"/>
      <c r="Q17" s="128"/>
      <c r="R17" s="128"/>
      <c r="S17" s="128"/>
      <c r="T17" s="128"/>
      <c r="U17" s="127">
        <f t="shared" ref="U17:U19" si="23">SUM(O17:T17)</f>
        <v>0</v>
      </c>
      <c r="V17" s="128"/>
      <c r="W17" s="128"/>
      <c r="X17" s="128"/>
      <c r="Y17" s="128"/>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30">
        <f t="shared" si="6"/>
        <v>0</v>
      </c>
      <c r="GE17" s="130">
        <f t="shared" si="7"/>
        <v>0</v>
      </c>
      <c r="GF17" s="732">
        <f t="shared" si="5"/>
        <v>0</v>
      </c>
      <c r="GG17" s="740"/>
    </row>
    <row r="18" spans="1:189" hidden="1" outlineLevel="1">
      <c r="A18" s="552" t="str">
        <f>目录及说明!$C$3</f>
        <v>XX地区</v>
      </c>
      <c r="B18" s="553" t="str">
        <f>目录及说明!$C$4</f>
        <v>XX项目</v>
      </c>
      <c r="C18" s="905"/>
      <c r="D18" s="124"/>
      <c r="E18" s="131" t="s">
        <v>804</v>
      </c>
      <c r="F18" s="452"/>
      <c r="G18" s="125"/>
      <c r="H18" s="126"/>
      <c r="I18" s="126"/>
      <c r="J18" s="126"/>
      <c r="K18" s="126"/>
      <c r="L18" s="126"/>
      <c r="M18" s="126"/>
      <c r="N18" s="127">
        <f t="shared" si="22"/>
        <v>0</v>
      </c>
      <c r="O18" s="128"/>
      <c r="P18" s="128"/>
      <c r="Q18" s="128"/>
      <c r="R18" s="128"/>
      <c r="S18" s="128"/>
      <c r="T18" s="128"/>
      <c r="U18" s="127">
        <f t="shared" si="23"/>
        <v>0</v>
      </c>
      <c r="V18" s="128"/>
      <c r="W18" s="128"/>
      <c r="X18" s="128"/>
      <c r="Y18" s="128"/>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c r="EX18" s="129"/>
      <c r="EY18" s="129"/>
      <c r="EZ18" s="129"/>
      <c r="FA18" s="129"/>
      <c r="FB18" s="129"/>
      <c r="FC18" s="129"/>
      <c r="FD18" s="129"/>
      <c r="FE18" s="129"/>
      <c r="FF18" s="129"/>
      <c r="FG18" s="129"/>
      <c r="FH18" s="129"/>
      <c r="FI18" s="129"/>
      <c r="FJ18" s="129"/>
      <c r="FK18" s="129"/>
      <c r="FL18" s="129"/>
      <c r="FM18" s="129"/>
      <c r="FN18" s="129"/>
      <c r="FO18" s="129"/>
      <c r="FP18" s="129"/>
      <c r="FQ18" s="129"/>
      <c r="FR18" s="129"/>
      <c r="FS18" s="129"/>
      <c r="FT18" s="129"/>
      <c r="FU18" s="129"/>
      <c r="FV18" s="129"/>
      <c r="FW18" s="129"/>
      <c r="FX18" s="129"/>
      <c r="FY18" s="129"/>
      <c r="FZ18" s="129"/>
      <c r="GA18" s="129"/>
      <c r="GB18" s="129"/>
      <c r="GC18" s="129"/>
      <c r="GD18" s="130">
        <f t="shared" si="6"/>
        <v>0</v>
      </c>
      <c r="GE18" s="130">
        <f t="shared" si="7"/>
        <v>0</v>
      </c>
      <c r="GF18" s="732">
        <f t="shared" si="5"/>
        <v>0</v>
      </c>
      <c r="GG18" s="740"/>
    </row>
    <row r="19" spans="1:189" hidden="1" outlineLevel="1">
      <c r="A19" s="552" t="str">
        <f>目录及说明!$C$3</f>
        <v>XX地区</v>
      </c>
      <c r="B19" s="553" t="str">
        <f>目录及说明!$C$4</f>
        <v>XX项目</v>
      </c>
      <c r="C19" s="905"/>
      <c r="D19" s="124"/>
      <c r="E19" s="124" t="s">
        <v>805</v>
      </c>
      <c r="F19" s="453"/>
      <c r="G19" s="125"/>
      <c r="H19" s="126"/>
      <c r="I19" s="126"/>
      <c r="J19" s="126"/>
      <c r="K19" s="126"/>
      <c r="L19" s="126"/>
      <c r="M19" s="126"/>
      <c r="N19" s="127">
        <f t="shared" si="22"/>
        <v>0</v>
      </c>
      <c r="O19" s="128"/>
      <c r="P19" s="128"/>
      <c r="Q19" s="128"/>
      <c r="R19" s="128"/>
      <c r="S19" s="128"/>
      <c r="T19" s="128"/>
      <c r="U19" s="127">
        <f t="shared" si="23"/>
        <v>0</v>
      </c>
      <c r="V19" s="128"/>
      <c r="W19" s="128"/>
      <c r="X19" s="128"/>
      <c r="Y19" s="128"/>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c r="EX19" s="129"/>
      <c r="EY19" s="129"/>
      <c r="EZ19" s="129"/>
      <c r="FA19" s="129"/>
      <c r="FB19" s="129"/>
      <c r="FC19" s="129"/>
      <c r="FD19" s="129"/>
      <c r="FE19" s="129"/>
      <c r="FF19" s="129"/>
      <c r="FG19" s="129"/>
      <c r="FH19" s="129"/>
      <c r="FI19" s="129"/>
      <c r="FJ19" s="129"/>
      <c r="FK19" s="129"/>
      <c r="FL19" s="129"/>
      <c r="FM19" s="129"/>
      <c r="FN19" s="129"/>
      <c r="FO19" s="129"/>
      <c r="FP19" s="129"/>
      <c r="FQ19" s="129"/>
      <c r="FR19" s="129"/>
      <c r="FS19" s="129"/>
      <c r="FT19" s="129"/>
      <c r="FU19" s="129"/>
      <c r="FV19" s="129"/>
      <c r="FW19" s="129"/>
      <c r="FX19" s="129"/>
      <c r="FY19" s="129"/>
      <c r="FZ19" s="129"/>
      <c r="GA19" s="129"/>
      <c r="GB19" s="129"/>
      <c r="GC19" s="129"/>
      <c r="GD19" s="130">
        <f t="shared" si="6"/>
        <v>0</v>
      </c>
      <c r="GE19" s="130">
        <f t="shared" si="7"/>
        <v>0</v>
      </c>
      <c r="GF19" s="732">
        <f t="shared" si="5"/>
        <v>0</v>
      </c>
      <c r="GG19" s="740"/>
    </row>
    <row r="20" spans="1:189" s="123" customFormat="1" collapsed="1">
      <c r="A20" s="552" t="str">
        <f>目录及说明!$C$3</f>
        <v>XX地区</v>
      </c>
      <c r="B20" s="553" t="str">
        <f>目录及说明!$C$4</f>
        <v>XX项目</v>
      </c>
      <c r="C20" s="905"/>
      <c r="D20" s="119">
        <v>4</v>
      </c>
      <c r="E20" s="119" t="s">
        <v>340</v>
      </c>
      <c r="F20" s="119">
        <f t="shared" ref="F20" si="24">SUM(F21:F24)</f>
        <v>0</v>
      </c>
      <c r="G20" s="120">
        <f t="shared" ref="G20:M20" si="25">SUM(G21:G24)</f>
        <v>0</v>
      </c>
      <c r="H20" s="121">
        <f t="shared" si="25"/>
        <v>0</v>
      </c>
      <c r="I20" s="121">
        <f t="shared" si="25"/>
        <v>0</v>
      </c>
      <c r="J20" s="121">
        <f t="shared" si="25"/>
        <v>0</v>
      </c>
      <c r="K20" s="121">
        <f t="shared" si="25"/>
        <v>0</v>
      </c>
      <c r="L20" s="121">
        <f t="shared" si="25"/>
        <v>0</v>
      </c>
      <c r="M20" s="121">
        <f t="shared" si="25"/>
        <v>0</v>
      </c>
      <c r="N20" s="122">
        <f t="shared" si="22"/>
        <v>0</v>
      </c>
      <c r="O20" s="121">
        <f t="shared" ref="O20:BZ20" si="26">SUM(O21:O24)</f>
        <v>0</v>
      </c>
      <c r="P20" s="121">
        <f t="shared" si="26"/>
        <v>0</v>
      </c>
      <c r="Q20" s="121">
        <f t="shared" si="26"/>
        <v>0</v>
      </c>
      <c r="R20" s="121">
        <f t="shared" si="26"/>
        <v>0</v>
      </c>
      <c r="S20" s="121">
        <f t="shared" si="26"/>
        <v>0</v>
      </c>
      <c r="T20" s="121">
        <f t="shared" si="26"/>
        <v>0</v>
      </c>
      <c r="U20" s="121">
        <f t="shared" si="26"/>
        <v>0</v>
      </c>
      <c r="V20" s="121">
        <f t="shared" si="26"/>
        <v>0</v>
      </c>
      <c r="W20" s="121">
        <f t="shared" si="26"/>
        <v>0</v>
      </c>
      <c r="X20" s="121">
        <f t="shared" si="26"/>
        <v>0</v>
      </c>
      <c r="Y20" s="121">
        <f t="shared" si="26"/>
        <v>0</v>
      </c>
      <c r="Z20" s="121">
        <f t="shared" si="26"/>
        <v>0</v>
      </c>
      <c r="AA20" s="121">
        <f t="shared" si="26"/>
        <v>0</v>
      </c>
      <c r="AB20" s="121">
        <f t="shared" si="26"/>
        <v>0</v>
      </c>
      <c r="AC20" s="121">
        <f t="shared" si="26"/>
        <v>0</v>
      </c>
      <c r="AD20" s="121">
        <f t="shared" si="26"/>
        <v>0</v>
      </c>
      <c r="AE20" s="121">
        <f t="shared" si="26"/>
        <v>0</v>
      </c>
      <c r="AF20" s="121">
        <f t="shared" si="26"/>
        <v>0</v>
      </c>
      <c r="AG20" s="121">
        <f t="shared" si="26"/>
        <v>0</v>
      </c>
      <c r="AH20" s="121">
        <f t="shared" si="26"/>
        <v>0</v>
      </c>
      <c r="AI20" s="121">
        <f t="shared" si="26"/>
        <v>0</v>
      </c>
      <c r="AJ20" s="121">
        <f t="shared" si="26"/>
        <v>0</v>
      </c>
      <c r="AK20" s="121">
        <f t="shared" si="26"/>
        <v>0</v>
      </c>
      <c r="AL20" s="121">
        <f t="shared" si="26"/>
        <v>0</v>
      </c>
      <c r="AM20" s="121">
        <f t="shared" si="26"/>
        <v>0</v>
      </c>
      <c r="AN20" s="121">
        <f t="shared" si="26"/>
        <v>0</v>
      </c>
      <c r="AO20" s="121">
        <f t="shared" si="26"/>
        <v>0</v>
      </c>
      <c r="AP20" s="121">
        <f t="shared" si="26"/>
        <v>0</v>
      </c>
      <c r="AQ20" s="121">
        <f t="shared" si="26"/>
        <v>0</v>
      </c>
      <c r="AR20" s="121">
        <f t="shared" si="26"/>
        <v>0</v>
      </c>
      <c r="AS20" s="121">
        <f t="shared" si="26"/>
        <v>0</v>
      </c>
      <c r="AT20" s="121">
        <f t="shared" si="26"/>
        <v>0</v>
      </c>
      <c r="AU20" s="121">
        <f t="shared" si="26"/>
        <v>0</v>
      </c>
      <c r="AV20" s="121">
        <f t="shared" si="26"/>
        <v>0</v>
      </c>
      <c r="AW20" s="121">
        <f t="shared" si="26"/>
        <v>0</v>
      </c>
      <c r="AX20" s="121">
        <f t="shared" si="26"/>
        <v>0</v>
      </c>
      <c r="AY20" s="121">
        <f t="shared" si="26"/>
        <v>0</v>
      </c>
      <c r="AZ20" s="121">
        <f t="shared" si="26"/>
        <v>0</v>
      </c>
      <c r="BA20" s="121">
        <f t="shared" si="26"/>
        <v>0</v>
      </c>
      <c r="BB20" s="121">
        <f t="shared" si="26"/>
        <v>0</v>
      </c>
      <c r="BC20" s="121">
        <f t="shared" si="26"/>
        <v>0</v>
      </c>
      <c r="BD20" s="121">
        <f t="shared" si="26"/>
        <v>0</v>
      </c>
      <c r="BE20" s="121">
        <f t="shared" si="26"/>
        <v>0</v>
      </c>
      <c r="BF20" s="121">
        <f t="shared" si="26"/>
        <v>0</v>
      </c>
      <c r="BG20" s="121">
        <f t="shared" si="26"/>
        <v>0</v>
      </c>
      <c r="BH20" s="121">
        <f t="shared" si="26"/>
        <v>0</v>
      </c>
      <c r="BI20" s="121">
        <f t="shared" si="26"/>
        <v>0</v>
      </c>
      <c r="BJ20" s="121">
        <f t="shared" si="26"/>
        <v>0</v>
      </c>
      <c r="BK20" s="121">
        <f t="shared" si="26"/>
        <v>0</v>
      </c>
      <c r="BL20" s="121">
        <f t="shared" si="26"/>
        <v>0</v>
      </c>
      <c r="BM20" s="121">
        <f t="shared" si="26"/>
        <v>0</v>
      </c>
      <c r="BN20" s="121">
        <f t="shared" si="26"/>
        <v>0</v>
      </c>
      <c r="BO20" s="121">
        <f t="shared" si="26"/>
        <v>0</v>
      </c>
      <c r="BP20" s="121">
        <f t="shared" si="26"/>
        <v>0</v>
      </c>
      <c r="BQ20" s="121">
        <f t="shared" si="26"/>
        <v>0</v>
      </c>
      <c r="BR20" s="121">
        <f t="shared" si="26"/>
        <v>0</v>
      </c>
      <c r="BS20" s="121">
        <f t="shared" si="26"/>
        <v>0</v>
      </c>
      <c r="BT20" s="121">
        <f t="shared" si="26"/>
        <v>0</v>
      </c>
      <c r="BU20" s="121">
        <f t="shared" si="26"/>
        <v>0</v>
      </c>
      <c r="BV20" s="121">
        <f t="shared" si="26"/>
        <v>0</v>
      </c>
      <c r="BW20" s="121">
        <f t="shared" si="26"/>
        <v>0</v>
      </c>
      <c r="BX20" s="121">
        <f t="shared" si="26"/>
        <v>0</v>
      </c>
      <c r="BY20" s="121">
        <f t="shared" si="26"/>
        <v>0</v>
      </c>
      <c r="BZ20" s="121">
        <f t="shared" si="26"/>
        <v>0</v>
      </c>
      <c r="CA20" s="121">
        <f t="shared" ref="CA20:EL20" si="27">SUM(CA21:CA24)</f>
        <v>0</v>
      </c>
      <c r="CB20" s="121">
        <f t="shared" si="27"/>
        <v>0</v>
      </c>
      <c r="CC20" s="121">
        <f t="shared" si="27"/>
        <v>0</v>
      </c>
      <c r="CD20" s="121">
        <f t="shared" si="27"/>
        <v>0</v>
      </c>
      <c r="CE20" s="121">
        <f t="shared" si="27"/>
        <v>0</v>
      </c>
      <c r="CF20" s="121">
        <f t="shared" si="27"/>
        <v>0</v>
      </c>
      <c r="CG20" s="121">
        <f t="shared" si="27"/>
        <v>0</v>
      </c>
      <c r="CH20" s="121">
        <f t="shared" si="27"/>
        <v>0</v>
      </c>
      <c r="CI20" s="121">
        <f t="shared" si="27"/>
        <v>0</v>
      </c>
      <c r="CJ20" s="121">
        <f t="shared" si="27"/>
        <v>0</v>
      </c>
      <c r="CK20" s="121">
        <f t="shared" si="27"/>
        <v>0</v>
      </c>
      <c r="CL20" s="121">
        <f t="shared" si="27"/>
        <v>0</v>
      </c>
      <c r="CM20" s="121">
        <f t="shared" si="27"/>
        <v>0</v>
      </c>
      <c r="CN20" s="121">
        <f t="shared" si="27"/>
        <v>0</v>
      </c>
      <c r="CO20" s="121">
        <f t="shared" si="27"/>
        <v>0</v>
      </c>
      <c r="CP20" s="121">
        <f t="shared" si="27"/>
        <v>0</v>
      </c>
      <c r="CQ20" s="121">
        <f t="shared" si="27"/>
        <v>0</v>
      </c>
      <c r="CR20" s="121">
        <f t="shared" si="27"/>
        <v>0</v>
      </c>
      <c r="CS20" s="121">
        <f t="shared" si="27"/>
        <v>0</v>
      </c>
      <c r="CT20" s="121">
        <f t="shared" si="27"/>
        <v>0</v>
      </c>
      <c r="CU20" s="121">
        <f t="shared" si="27"/>
        <v>0</v>
      </c>
      <c r="CV20" s="121">
        <f t="shared" si="27"/>
        <v>0</v>
      </c>
      <c r="CW20" s="121">
        <f t="shared" si="27"/>
        <v>0</v>
      </c>
      <c r="CX20" s="121">
        <f t="shared" si="27"/>
        <v>0</v>
      </c>
      <c r="CY20" s="121">
        <f t="shared" si="27"/>
        <v>0</v>
      </c>
      <c r="CZ20" s="121">
        <f t="shared" si="27"/>
        <v>0</v>
      </c>
      <c r="DA20" s="121">
        <f t="shared" si="27"/>
        <v>0</v>
      </c>
      <c r="DB20" s="121">
        <f t="shared" si="27"/>
        <v>0</v>
      </c>
      <c r="DC20" s="121">
        <f t="shared" si="27"/>
        <v>0</v>
      </c>
      <c r="DD20" s="121">
        <f t="shared" si="27"/>
        <v>0</v>
      </c>
      <c r="DE20" s="121">
        <f t="shared" si="27"/>
        <v>0</v>
      </c>
      <c r="DF20" s="121">
        <f t="shared" si="27"/>
        <v>0</v>
      </c>
      <c r="DG20" s="121">
        <f t="shared" si="27"/>
        <v>0</v>
      </c>
      <c r="DH20" s="121">
        <f t="shared" si="27"/>
        <v>0</v>
      </c>
      <c r="DI20" s="121">
        <f t="shared" si="27"/>
        <v>0</v>
      </c>
      <c r="DJ20" s="121">
        <f t="shared" si="27"/>
        <v>0</v>
      </c>
      <c r="DK20" s="121">
        <f t="shared" si="27"/>
        <v>0</v>
      </c>
      <c r="DL20" s="121">
        <f t="shared" si="27"/>
        <v>0</v>
      </c>
      <c r="DM20" s="121">
        <f t="shared" si="27"/>
        <v>0</v>
      </c>
      <c r="DN20" s="121">
        <f t="shared" si="27"/>
        <v>0</v>
      </c>
      <c r="DO20" s="121">
        <f t="shared" si="27"/>
        <v>0</v>
      </c>
      <c r="DP20" s="121">
        <f t="shared" si="27"/>
        <v>0</v>
      </c>
      <c r="DQ20" s="121">
        <f t="shared" si="27"/>
        <v>0</v>
      </c>
      <c r="DR20" s="121">
        <f t="shared" si="27"/>
        <v>0</v>
      </c>
      <c r="DS20" s="121">
        <f t="shared" si="27"/>
        <v>0</v>
      </c>
      <c r="DT20" s="121">
        <f t="shared" si="27"/>
        <v>0</v>
      </c>
      <c r="DU20" s="121">
        <f t="shared" si="27"/>
        <v>0</v>
      </c>
      <c r="DV20" s="121">
        <f t="shared" si="27"/>
        <v>0</v>
      </c>
      <c r="DW20" s="121">
        <f t="shared" si="27"/>
        <v>0</v>
      </c>
      <c r="DX20" s="121">
        <f t="shared" si="27"/>
        <v>0</v>
      </c>
      <c r="DY20" s="121">
        <f t="shared" si="27"/>
        <v>0</v>
      </c>
      <c r="DZ20" s="121">
        <f t="shared" si="27"/>
        <v>0</v>
      </c>
      <c r="EA20" s="121">
        <f t="shared" si="27"/>
        <v>0</v>
      </c>
      <c r="EB20" s="121">
        <f t="shared" si="27"/>
        <v>0</v>
      </c>
      <c r="EC20" s="121">
        <f t="shared" si="27"/>
        <v>0</v>
      </c>
      <c r="ED20" s="121">
        <f t="shared" si="27"/>
        <v>0</v>
      </c>
      <c r="EE20" s="121">
        <f t="shared" si="27"/>
        <v>0</v>
      </c>
      <c r="EF20" s="121">
        <f t="shared" si="27"/>
        <v>0</v>
      </c>
      <c r="EG20" s="121">
        <f t="shared" si="27"/>
        <v>0</v>
      </c>
      <c r="EH20" s="121">
        <f t="shared" si="27"/>
        <v>0</v>
      </c>
      <c r="EI20" s="121">
        <f t="shared" si="27"/>
        <v>0</v>
      </c>
      <c r="EJ20" s="121">
        <f t="shared" si="27"/>
        <v>0</v>
      </c>
      <c r="EK20" s="121">
        <f t="shared" si="27"/>
        <v>0</v>
      </c>
      <c r="EL20" s="121">
        <f t="shared" si="27"/>
        <v>0</v>
      </c>
      <c r="EM20" s="121">
        <f t="shared" ref="EM20:GC20" si="28">SUM(EM21:EM24)</f>
        <v>0</v>
      </c>
      <c r="EN20" s="121">
        <f t="shared" si="28"/>
        <v>0</v>
      </c>
      <c r="EO20" s="121">
        <f t="shared" si="28"/>
        <v>0</v>
      </c>
      <c r="EP20" s="121">
        <f t="shared" si="28"/>
        <v>0</v>
      </c>
      <c r="EQ20" s="121">
        <f t="shared" si="28"/>
        <v>0</v>
      </c>
      <c r="ER20" s="121">
        <f t="shared" si="28"/>
        <v>0</v>
      </c>
      <c r="ES20" s="121">
        <f t="shared" si="28"/>
        <v>0</v>
      </c>
      <c r="ET20" s="121">
        <f t="shared" si="28"/>
        <v>0</v>
      </c>
      <c r="EU20" s="121">
        <f t="shared" si="28"/>
        <v>0</v>
      </c>
      <c r="EV20" s="121">
        <f t="shared" si="28"/>
        <v>0</v>
      </c>
      <c r="EW20" s="121">
        <f t="shared" si="28"/>
        <v>0</v>
      </c>
      <c r="EX20" s="121">
        <f t="shared" si="28"/>
        <v>0</v>
      </c>
      <c r="EY20" s="121">
        <f t="shared" si="28"/>
        <v>0</v>
      </c>
      <c r="EZ20" s="121">
        <f t="shared" si="28"/>
        <v>0</v>
      </c>
      <c r="FA20" s="121">
        <f t="shared" si="28"/>
        <v>0</v>
      </c>
      <c r="FB20" s="121">
        <f t="shared" si="28"/>
        <v>0</v>
      </c>
      <c r="FC20" s="121">
        <f t="shared" si="28"/>
        <v>0</v>
      </c>
      <c r="FD20" s="121">
        <f t="shared" si="28"/>
        <v>0</v>
      </c>
      <c r="FE20" s="121">
        <f t="shared" si="28"/>
        <v>0</v>
      </c>
      <c r="FF20" s="121">
        <f t="shared" si="28"/>
        <v>0</v>
      </c>
      <c r="FG20" s="121">
        <f t="shared" si="28"/>
        <v>0</v>
      </c>
      <c r="FH20" s="121">
        <f t="shared" si="28"/>
        <v>0</v>
      </c>
      <c r="FI20" s="121">
        <f t="shared" si="28"/>
        <v>0</v>
      </c>
      <c r="FJ20" s="121">
        <f t="shared" si="28"/>
        <v>0</v>
      </c>
      <c r="FK20" s="121">
        <f t="shared" si="28"/>
        <v>0</v>
      </c>
      <c r="FL20" s="121">
        <f t="shared" si="28"/>
        <v>0</v>
      </c>
      <c r="FM20" s="121">
        <f t="shared" si="28"/>
        <v>0</v>
      </c>
      <c r="FN20" s="121">
        <f t="shared" si="28"/>
        <v>0</v>
      </c>
      <c r="FO20" s="121">
        <f t="shared" si="28"/>
        <v>0</v>
      </c>
      <c r="FP20" s="121">
        <f t="shared" si="28"/>
        <v>0</v>
      </c>
      <c r="FQ20" s="121">
        <f t="shared" si="28"/>
        <v>0</v>
      </c>
      <c r="FR20" s="121">
        <f t="shared" si="28"/>
        <v>0</v>
      </c>
      <c r="FS20" s="121">
        <f t="shared" si="28"/>
        <v>0</v>
      </c>
      <c r="FT20" s="121">
        <f t="shared" si="28"/>
        <v>0</v>
      </c>
      <c r="FU20" s="121">
        <f t="shared" si="28"/>
        <v>0</v>
      </c>
      <c r="FV20" s="121">
        <f t="shared" si="28"/>
        <v>0</v>
      </c>
      <c r="FW20" s="121">
        <f t="shared" si="28"/>
        <v>0</v>
      </c>
      <c r="FX20" s="121">
        <f t="shared" si="28"/>
        <v>0</v>
      </c>
      <c r="FY20" s="121">
        <f t="shared" si="28"/>
        <v>0</v>
      </c>
      <c r="FZ20" s="121">
        <f t="shared" si="28"/>
        <v>0</v>
      </c>
      <c r="GA20" s="121">
        <f t="shared" si="28"/>
        <v>0</v>
      </c>
      <c r="GB20" s="121">
        <f t="shared" si="28"/>
        <v>0</v>
      </c>
      <c r="GC20" s="121">
        <f t="shared" si="28"/>
        <v>0</v>
      </c>
      <c r="GD20" s="121">
        <f t="shared" si="6"/>
        <v>0</v>
      </c>
      <c r="GE20" s="121">
        <f t="shared" si="7"/>
        <v>0</v>
      </c>
      <c r="GF20" s="731">
        <f t="shared" si="5"/>
        <v>0</v>
      </c>
      <c r="GG20" s="740"/>
    </row>
    <row r="21" spans="1:189" hidden="1" outlineLevel="1">
      <c r="A21" s="552" t="str">
        <f>目录及说明!$C$3</f>
        <v>XX地区</v>
      </c>
      <c r="B21" s="553" t="str">
        <f>目录及说明!$C$4</f>
        <v>XX项目</v>
      </c>
      <c r="C21" s="905"/>
      <c r="D21" s="124"/>
      <c r="E21" s="124" t="s">
        <v>802</v>
      </c>
      <c r="F21" s="453"/>
      <c r="G21" s="125"/>
      <c r="H21" s="126"/>
      <c r="I21" s="126"/>
      <c r="J21" s="126"/>
      <c r="K21" s="126"/>
      <c r="L21" s="126"/>
      <c r="M21" s="126"/>
      <c r="N21" s="127">
        <f>SUM(H21:M21)</f>
        <v>0</v>
      </c>
      <c r="O21" s="128"/>
      <c r="P21" s="128"/>
      <c r="Q21" s="128"/>
      <c r="R21" s="128"/>
      <c r="S21" s="128"/>
      <c r="T21" s="128"/>
      <c r="U21" s="127">
        <f>SUM(O21:T21)</f>
        <v>0</v>
      </c>
      <c r="V21" s="128"/>
      <c r="W21" s="128"/>
      <c r="X21" s="128"/>
      <c r="Y21" s="128"/>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c r="EW21" s="129"/>
      <c r="EX21" s="129"/>
      <c r="EY21" s="129"/>
      <c r="EZ21" s="129"/>
      <c r="FA21" s="129"/>
      <c r="FB21" s="129"/>
      <c r="FC21" s="129"/>
      <c r="FD21" s="129"/>
      <c r="FE21" s="129"/>
      <c r="FF21" s="129"/>
      <c r="FG21" s="129"/>
      <c r="FH21" s="129"/>
      <c r="FI21" s="129"/>
      <c r="FJ21" s="129"/>
      <c r="FK21" s="129"/>
      <c r="FL21" s="129"/>
      <c r="FM21" s="129"/>
      <c r="FN21" s="129"/>
      <c r="FO21" s="129"/>
      <c r="FP21" s="129"/>
      <c r="FQ21" s="129"/>
      <c r="FR21" s="129"/>
      <c r="FS21" s="129"/>
      <c r="FT21" s="129"/>
      <c r="FU21" s="129"/>
      <c r="FV21" s="129"/>
      <c r="FW21" s="129"/>
      <c r="FX21" s="129"/>
      <c r="FY21" s="129"/>
      <c r="FZ21" s="129"/>
      <c r="GA21" s="129"/>
      <c r="GB21" s="129"/>
      <c r="GC21" s="129"/>
      <c r="GD21" s="130">
        <f t="shared" si="6"/>
        <v>0</v>
      </c>
      <c r="GE21" s="130">
        <f t="shared" si="7"/>
        <v>0</v>
      </c>
      <c r="GF21" s="732">
        <f t="shared" si="5"/>
        <v>0</v>
      </c>
      <c r="GG21" s="740"/>
    </row>
    <row r="22" spans="1:189" hidden="1" outlineLevel="1">
      <c r="A22" s="552" t="str">
        <f>目录及说明!$C$3</f>
        <v>XX地区</v>
      </c>
      <c r="B22" s="553" t="str">
        <f>目录及说明!$C$4</f>
        <v>XX项目</v>
      </c>
      <c r="C22" s="905"/>
      <c r="D22" s="124"/>
      <c r="E22" s="124" t="s">
        <v>803</v>
      </c>
      <c r="F22" s="453"/>
      <c r="G22" s="125"/>
      <c r="H22" s="126"/>
      <c r="I22" s="126"/>
      <c r="J22" s="126"/>
      <c r="K22" s="126"/>
      <c r="L22" s="126"/>
      <c r="M22" s="126"/>
      <c r="N22" s="127">
        <f t="shared" ref="N22:N24" si="29">SUM(H22:M22)</f>
        <v>0</v>
      </c>
      <c r="O22" s="128"/>
      <c r="P22" s="128"/>
      <c r="Q22" s="128"/>
      <c r="R22" s="128"/>
      <c r="S22" s="128"/>
      <c r="T22" s="128"/>
      <c r="U22" s="127">
        <f t="shared" ref="U22:U24" si="30">SUM(O22:T22)</f>
        <v>0</v>
      </c>
      <c r="V22" s="128"/>
      <c r="W22" s="128"/>
      <c r="X22" s="128"/>
      <c r="Y22" s="128"/>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c r="CY22" s="129"/>
      <c r="CZ22" s="129"/>
      <c r="DA22" s="129"/>
      <c r="DB22" s="129"/>
      <c r="DC22" s="129"/>
      <c r="DD22" s="129"/>
      <c r="DE22" s="129"/>
      <c r="DF22" s="129"/>
      <c r="DG22" s="129"/>
      <c r="DH22" s="129"/>
      <c r="DI22" s="129"/>
      <c r="DJ22" s="129"/>
      <c r="DK22" s="129"/>
      <c r="DL22" s="129"/>
      <c r="DM22" s="129"/>
      <c r="DN22" s="129"/>
      <c r="DO22" s="129"/>
      <c r="DP22" s="129"/>
      <c r="DQ22" s="129"/>
      <c r="DR22" s="129"/>
      <c r="DS22" s="129"/>
      <c r="DT22" s="129"/>
      <c r="DU22" s="129"/>
      <c r="DV22" s="129"/>
      <c r="DW22" s="129"/>
      <c r="DX22" s="129"/>
      <c r="DY22" s="129"/>
      <c r="DZ22" s="129"/>
      <c r="EA22" s="129"/>
      <c r="EB22" s="129"/>
      <c r="EC22" s="129"/>
      <c r="ED22" s="129"/>
      <c r="EE22" s="129"/>
      <c r="EF22" s="129"/>
      <c r="EG22" s="129"/>
      <c r="EH22" s="129"/>
      <c r="EI22" s="129"/>
      <c r="EJ22" s="129"/>
      <c r="EK22" s="129"/>
      <c r="EL22" s="129"/>
      <c r="EM22" s="129"/>
      <c r="EN22" s="129"/>
      <c r="EO22" s="129"/>
      <c r="EP22" s="129"/>
      <c r="EQ22" s="129"/>
      <c r="ER22" s="129"/>
      <c r="ES22" s="129"/>
      <c r="ET22" s="129"/>
      <c r="EU22" s="129"/>
      <c r="EV22" s="129"/>
      <c r="EW22" s="129"/>
      <c r="EX22" s="129"/>
      <c r="EY22" s="129"/>
      <c r="EZ22" s="129"/>
      <c r="FA22" s="129"/>
      <c r="FB22" s="129"/>
      <c r="FC22" s="129"/>
      <c r="FD22" s="129"/>
      <c r="FE22" s="129"/>
      <c r="FF22" s="129"/>
      <c r="FG22" s="129"/>
      <c r="FH22" s="129"/>
      <c r="FI22" s="129"/>
      <c r="FJ22" s="129"/>
      <c r="FK22" s="129"/>
      <c r="FL22" s="129"/>
      <c r="FM22" s="129"/>
      <c r="FN22" s="129"/>
      <c r="FO22" s="129"/>
      <c r="FP22" s="129"/>
      <c r="FQ22" s="129"/>
      <c r="FR22" s="129"/>
      <c r="FS22" s="129"/>
      <c r="FT22" s="129"/>
      <c r="FU22" s="129"/>
      <c r="FV22" s="129"/>
      <c r="FW22" s="129"/>
      <c r="FX22" s="129"/>
      <c r="FY22" s="129"/>
      <c r="FZ22" s="129"/>
      <c r="GA22" s="129"/>
      <c r="GB22" s="129"/>
      <c r="GC22" s="129"/>
      <c r="GD22" s="130">
        <f t="shared" si="6"/>
        <v>0</v>
      </c>
      <c r="GE22" s="130">
        <f t="shared" si="7"/>
        <v>0</v>
      </c>
      <c r="GF22" s="732">
        <f t="shared" si="5"/>
        <v>0</v>
      </c>
      <c r="GG22" s="740"/>
    </row>
    <row r="23" spans="1:189" hidden="1" outlineLevel="1">
      <c r="A23" s="552" t="str">
        <f>目录及说明!$C$3</f>
        <v>XX地区</v>
      </c>
      <c r="B23" s="553" t="str">
        <f>目录及说明!$C$4</f>
        <v>XX项目</v>
      </c>
      <c r="C23" s="905"/>
      <c r="D23" s="124"/>
      <c r="E23" s="131" t="s">
        <v>804</v>
      </c>
      <c r="F23" s="452"/>
      <c r="G23" s="125"/>
      <c r="H23" s="126"/>
      <c r="I23" s="126"/>
      <c r="J23" s="126"/>
      <c r="K23" s="126"/>
      <c r="L23" s="126"/>
      <c r="M23" s="126"/>
      <c r="N23" s="127">
        <f t="shared" si="29"/>
        <v>0</v>
      </c>
      <c r="O23" s="128"/>
      <c r="P23" s="128"/>
      <c r="Q23" s="128"/>
      <c r="R23" s="128"/>
      <c r="S23" s="128"/>
      <c r="T23" s="128"/>
      <c r="U23" s="127">
        <f t="shared" si="30"/>
        <v>0</v>
      </c>
      <c r="V23" s="128"/>
      <c r="W23" s="128"/>
      <c r="X23" s="128"/>
      <c r="Y23" s="128"/>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30">
        <f t="shared" si="6"/>
        <v>0</v>
      </c>
      <c r="GE23" s="130">
        <f t="shared" si="7"/>
        <v>0</v>
      </c>
      <c r="GF23" s="732">
        <f t="shared" si="5"/>
        <v>0</v>
      </c>
      <c r="GG23" s="740"/>
    </row>
    <row r="24" spans="1:189" hidden="1" outlineLevel="1">
      <c r="A24" s="552" t="str">
        <f>目录及说明!$C$3</f>
        <v>XX地区</v>
      </c>
      <c r="B24" s="553" t="str">
        <f>目录及说明!$C$4</f>
        <v>XX项目</v>
      </c>
      <c r="C24" s="905"/>
      <c r="D24" s="124"/>
      <c r="E24" s="124" t="s">
        <v>805</v>
      </c>
      <c r="F24" s="453"/>
      <c r="G24" s="125"/>
      <c r="H24" s="126"/>
      <c r="I24" s="126"/>
      <c r="J24" s="126"/>
      <c r="K24" s="126"/>
      <c r="L24" s="126"/>
      <c r="M24" s="126"/>
      <c r="N24" s="127">
        <f t="shared" si="29"/>
        <v>0</v>
      </c>
      <c r="O24" s="128"/>
      <c r="P24" s="128"/>
      <c r="Q24" s="128"/>
      <c r="R24" s="128"/>
      <c r="S24" s="128"/>
      <c r="T24" s="128"/>
      <c r="U24" s="127">
        <f t="shared" si="30"/>
        <v>0</v>
      </c>
      <c r="V24" s="128"/>
      <c r="W24" s="128"/>
      <c r="X24" s="128"/>
      <c r="Y24" s="128"/>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c r="EX24" s="129"/>
      <c r="EY24" s="129"/>
      <c r="EZ24" s="129"/>
      <c r="FA24" s="129"/>
      <c r="FB24" s="129"/>
      <c r="FC24" s="129"/>
      <c r="FD24" s="129"/>
      <c r="FE24" s="129"/>
      <c r="FF24" s="129"/>
      <c r="FG24" s="129"/>
      <c r="FH24" s="129"/>
      <c r="FI24" s="129"/>
      <c r="FJ24" s="129"/>
      <c r="FK24" s="129"/>
      <c r="FL24" s="129"/>
      <c r="FM24" s="129"/>
      <c r="FN24" s="129"/>
      <c r="FO24" s="129"/>
      <c r="FP24" s="129"/>
      <c r="FQ24" s="129"/>
      <c r="FR24" s="129"/>
      <c r="FS24" s="129"/>
      <c r="FT24" s="129"/>
      <c r="FU24" s="129"/>
      <c r="FV24" s="129"/>
      <c r="FW24" s="129"/>
      <c r="FX24" s="129"/>
      <c r="FY24" s="129"/>
      <c r="FZ24" s="129"/>
      <c r="GA24" s="129"/>
      <c r="GB24" s="129"/>
      <c r="GC24" s="129"/>
      <c r="GD24" s="130">
        <f t="shared" si="6"/>
        <v>0</v>
      </c>
      <c r="GE24" s="130">
        <f t="shared" si="7"/>
        <v>0</v>
      </c>
      <c r="GF24" s="732">
        <f t="shared" si="5"/>
        <v>0</v>
      </c>
      <c r="GG24" s="740"/>
    </row>
    <row r="25" spans="1:189" s="123" customFormat="1" collapsed="1">
      <c r="A25" s="552" t="str">
        <f>目录及说明!$C$3</f>
        <v>XX地区</v>
      </c>
      <c r="B25" s="553" t="str">
        <f>目录及说明!$C$4</f>
        <v>XX项目</v>
      </c>
      <c r="C25" s="905"/>
      <c r="D25" s="119">
        <v>5</v>
      </c>
      <c r="E25" s="119" t="s">
        <v>341</v>
      </c>
      <c r="F25" s="119">
        <f t="shared" ref="F25" si="31">SUM(F26:F29)</f>
        <v>0</v>
      </c>
      <c r="G25" s="120">
        <f t="shared" ref="G25:M25" si="32">SUM(G26:G29)</f>
        <v>0</v>
      </c>
      <c r="H25" s="121">
        <f t="shared" si="32"/>
        <v>0</v>
      </c>
      <c r="I25" s="121">
        <f t="shared" si="32"/>
        <v>0</v>
      </c>
      <c r="J25" s="121">
        <f t="shared" si="32"/>
        <v>0</v>
      </c>
      <c r="K25" s="121">
        <f t="shared" si="32"/>
        <v>0</v>
      </c>
      <c r="L25" s="121">
        <f t="shared" si="32"/>
        <v>0</v>
      </c>
      <c r="M25" s="121">
        <f t="shared" si="32"/>
        <v>0</v>
      </c>
      <c r="N25" s="122">
        <f t="shared" si="8"/>
        <v>0</v>
      </c>
      <c r="O25" s="121">
        <f t="shared" ref="O25:BZ25" si="33">SUM(O26:O29)</f>
        <v>0</v>
      </c>
      <c r="P25" s="121">
        <f t="shared" si="33"/>
        <v>0</v>
      </c>
      <c r="Q25" s="121">
        <f t="shared" si="33"/>
        <v>0</v>
      </c>
      <c r="R25" s="121">
        <f t="shared" si="33"/>
        <v>0</v>
      </c>
      <c r="S25" s="121">
        <f t="shared" si="33"/>
        <v>0</v>
      </c>
      <c r="T25" s="121">
        <f t="shared" si="33"/>
        <v>0</v>
      </c>
      <c r="U25" s="121">
        <f t="shared" si="33"/>
        <v>0</v>
      </c>
      <c r="V25" s="121">
        <f t="shared" si="33"/>
        <v>0</v>
      </c>
      <c r="W25" s="121">
        <f t="shared" si="33"/>
        <v>0</v>
      </c>
      <c r="X25" s="121">
        <f t="shared" si="33"/>
        <v>0</v>
      </c>
      <c r="Y25" s="121">
        <f t="shared" si="33"/>
        <v>0</v>
      </c>
      <c r="Z25" s="121">
        <f t="shared" si="33"/>
        <v>0</v>
      </c>
      <c r="AA25" s="121">
        <f t="shared" si="33"/>
        <v>0</v>
      </c>
      <c r="AB25" s="121">
        <f t="shared" si="33"/>
        <v>0</v>
      </c>
      <c r="AC25" s="121">
        <f t="shared" si="33"/>
        <v>0</v>
      </c>
      <c r="AD25" s="121">
        <f t="shared" si="33"/>
        <v>0</v>
      </c>
      <c r="AE25" s="121">
        <f t="shared" si="33"/>
        <v>0</v>
      </c>
      <c r="AF25" s="121">
        <f t="shared" si="33"/>
        <v>0</v>
      </c>
      <c r="AG25" s="121">
        <f t="shared" si="33"/>
        <v>0</v>
      </c>
      <c r="AH25" s="121">
        <f t="shared" si="33"/>
        <v>0</v>
      </c>
      <c r="AI25" s="121">
        <f t="shared" si="33"/>
        <v>0</v>
      </c>
      <c r="AJ25" s="121">
        <f t="shared" si="33"/>
        <v>0</v>
      </c>
      <c r="AK25" s="121">
        <f t="shared" si="33"/>
        <v>0</v>
      </c>
      <c r="AL25" s="121">
        <f t="shared" si="33"/>
        <v>0</v>
      </c>
      <c r="AM25" s="121">
        <f t="shared" si="33"/>
        <v>0</v>
      </c>
      <c r="AN25" s="121">
        <f t="shared" si="33"/>
        <v>0</v>
      </c>
      <c r="AO25" s="121">
        <f t="shared" si="33"/>
        <v>0</v>
      </c>
      <c r="AP25" s="121">
        <f t="shared" si="33"/>
        <v>0</v>
      </c>
      <c r="AQ25" s="121">
        <f t="shared" si="33"/>
        <v>0</v>
      </c>
      <c r="AR25" s="121">
        <f t="shared" si="33"/>
        <v>0</v>
      </c>
      <c r="AS25" s="121">
        <f t="shared" si="33"/>
        <v>0</v>
      </c>
      <c r="AT25" s="121">
        <f t="shared" si="33"/>
        <v>0</v>
      </c>
      <c r="AU25" s="121">
        <f t="shared" si="33"/>
        <v>0</v>
      </c>
      <c r="AV25" s="121">
        <f t="shared" si="33"/>
        <v>0</v>
      </c>
      <c r="AW25" s="121">
        <f t="shared" si="33"/>
        <v>0</v>
      </c>
      <c r="AX25" s="121">
        <f t="shared" si="33"/>
        <v>0</v>
      </c>
      <c r="AY25" s="121">
        <f t="shared" si="33"/>
        <v>0</v>
      </c>
      <c r="AZ25" s="121">
        <f t="shared" si="33"/>
        <v>0</v>
      </c>
      <c r="BA25" s="121">
        <f t="shared" si="33"/>
        <v>0</v>
      </c>
      <c r="BB25" s="121">
        <f t="shared" si="33"/>
        <v>0</v>
      </c>
      <c r="BC25" s="121">
        <f t="shared" si="33"/>
        <v>0</v>
      </c>
      <c r="BD25" s="121">
        <f t="shared" si="33"/>
        <v>0</v>
      </c>
      <c r="BE25" s="121">
        <f t="shared" si="33"/>
        <v>0</v>
      </c>
      <c r="BF25" s="121">
        <f t="shared" si="33"/>
        <v>0</v>
      </c>
      <c r="BG25" s="121">
        <f t="shared" si="33"/>
        <v>0</v>
      </c>
      <c r="BH25" s="121">
        <f t="shared" si="33"/>
        <v>0</v>
      </c>
      <c r="BI25" s="121">
        <f t="shared" si="33"/>
        <v>0</v>
      </c>
      <c r="BJ25" s="121">
        <f t="shared" si="33"/>
        <v>0</v>
      </c>
      <c r="BK25" s="121">
        <f t="shared" si="33"/>
        <v>0</v>
      </c>
      <c r="BL25" s="121">
        <f t="shared" si="33"/>
        <v>0</v>
      </c>
      <c r="BM25" s="121">
        <f t="shared" si="33"/>
        <v>0</v>
      </c>
      <c r="BN25" s="121">
        <f t="shared" si="33"/>
        <v>0</v>
      </c>
      <c r="BO25" s="121">
        <f t="shared" si="33"/>
        <v>0</v>
      </c>
      <c r="BP25" s="121">
        <f t="shared" si="33"/>
        <v>0</v>
      </c>
      <c r="BQ25" s="121">
        <f t="shared" si="33"/>
        <v>0</v>
      </c>
      <c r="BR25" s="121">
        <f t="shared" si="33"/>
        <v>0</v>
      </c>
      <c r="BS25" s="121">
        <f t="shared" si="33"/>
        <v>0</v>
      </c>
      <c r="BT25" s="121">
        <f t="shared" si="33"/>
        <v>0</v>
      </c>
      <c r="BU25" s="121">
        <f t="shared" si="33"/>
        <v>0</v>
      </c>
      <c r="BV25" s="121">
        <f t="shared" si="33"/>
        <v>0</v>
      </c>
      <c r="BW25" s="121">
        <f t="shared" si="33"/>
        <v>0</v>
      </c>
      <c r="BX25" s="121">
        <f t="shared" si="33"/>
        <v>0</v>
      </c>
      <c r="BY25" s="121">
        <f t="shared" si="33"/>
        <v>0</v>
      </c>
      <c r="BZ25" s="121">
        <f t="shared" si="33"/>
        <v>0</v>
      </c>
      <c r="CA25" s="121">
        <f t="shared" ref="CA25:EL25" si="34">SUM(CA26:CA29)</f>
        <v>0</v>
      </c>
      <c r="CB25" s="121">
        <f t="shared" si="34"/>
        <v>0</v>
      </c>
      <c r="CC25" s="121">
        <f t="shared" si="34"/>
        <v>0</v>
      </c>
      <c r="CD25" s="121">
        <f t="shared" si="34"/>
        <v>0</v>
      </c>
      <c r="CE25" s="121">
        <f t="shared" si="34"/>
        <v>0</v>
      </c>
      <c r="CF25" s="121">
        <f t="shared" si="34"/>
        <v>0</v>
      </c>
      <c r="CG25" s="121">
        <f t="shared" si="34"/>
        <v>0</v>
      </c>
      <c r="CH25" s="121">
        <f t="shared" si="34"/>
        <v>0</v>
      </c>
      <c r="CI25" s="121">
        <f t="shared" si="34"/>
        <v>0</v>
      </c>
      <c r="CJ25" s="121">
        <f t="shared" si="34"/>
        <v>0</v>
      </c>
      <c r="CK25" s="121">
        <f t="shared" si="34"/>
        <v>0</v>
      </c>
      <c r="CL25" s="121">
        <f t="shared" si="34"/>
        <v>0</v>
      </c>
      <c r="CM25" s="121">
        <f t="shared" si="34"/>
        <v>0</v>
      </c>
      <c r="CN25" s="121">
        <f t="shared" si="34"/>
        <v>0</v>
      </c>
      <c r="CO25" s="121">
        <f t="shared" si="34"/>
        <v>0</v>
      </c>
      <c r="CP25" s="121">
        <f t="shared" si="34"/>
        <v>0</v>
      </c>
      <c r="CQ25" s="121">
        <f t="shared" si="34"/>
        <v>0</v>
      </c>
      <c r="CR25" s="121">
        <f t="shared" si="34"/>
        <v>0</v>
      </c>
      <c r="CS25" s="121">
        <f t="shared" si="34"/>
        <v>0</v>
      </c>
      <c r="CT25" s="121">
        <f t="shared" si="34"/>
        <v>0</v>
      </c>
      <c r="CU25" s="121">
        <f t="shared" si="34"/>
        <v>0</v>
      </c>
      <c r="CV25" s="121">
        <f t="shared" si="34"/>
        <v>0</v>
      </c>
      <c r="CW25" s="121">
        <f t="shared" si="34"/>
        <v>0</v>
      </c>
      <c r="CX25" s="121">
        <f t="shared" si="34"/>
        <v>0</v>
      </c>
      <c r="CY25" s="121">
        <f t="shared" si="34"/>
        <v>0</v>
      </c>
      <c r="CZ25" s="121">
        <f t="shared" si="34"/>
        <v>0</v>
      </c>
      <c r="DA25" s="121">
        <f t="shared" si="34"/>
        <v>0</v>
      </c>
      <c r="DB25" s="121">
        <f t="shared" si="34"/>
        <v>0</v>
      </c>
      <c r="DC25" s="121">
        <f t="shared" si="34"/>
        <v>0</v>
      </c>
      <c r="DD25" s="121">
        <f t="shared" si="34"/>
        <v>0</v>
      </c>
      <c r="DE25" s="121">
        <f t="shared" si="34"/>
        <v>0</v>
      </c>
      <c r="DF25" s="121">
        <f t="shared" si="34"/>
        <v>0</v>
      </c>
      <c r="DG25" s="121">
        <f t="shared" si="34"/>
        <v>0</v>
      </c>
      <c r="DH25" s="121">
        <f t="shared" si="34"/>
        <v>0</v>
      </c>
      <c r="DI25" s="121">
        <f t="shared" si="34"/>
        <v>0</v>
      </c>
      <c r="DJ25" s="121">
        <f t="shared" si="34"/>
        <v>0</v>
      </c>
      <c r="DK25" s="121">
        <f t="shared" si="34"/>
        <v>0</v>
      </c>
      <c r="DL25" s="121">
        <f t="shared" si="34"/>
        <v>0</v>
      </c>
      <c r="DM25" s="121">
        <f t="shared" si="34"/>
        <v>0</v>
      </c>
      <c r="DN25" s="121">
        <f t="shared" si="34"/>
        <v>0</v>
      </c>
      <c r="DO25" s="121">
        <f t="shared" si="34"/>
        <v>0</v>
      </c>
      <c r="DP25" s="121">
        <f t="shared" si="34"/>
        <v>0</v>
      </c>
      <c r="DQ25" s="121">
        <f t="shared" si="34"/>
        <v>0</v>
      </c>
      <c r="DR25" s="121">
        <f t="shared" si="34"/>
        <v>0</v>
      </c>
      <c r="DS25" s="121">
        <f t="shared" si="34"/>
        <v>0</v>
      </c>
      <c r="DT25" s="121">
        <f t="shared" si="34"/>
        <v>0</v>
      </c>
      <c r="DU25" s="121">
        <f t="shared" si="34"/>
        <v>0</v>
      </c>
      <c r="DV25" s="121">
        <f t="shared" si="34"/>
        <v>0</v>
      </c>
      <c r="DW25" s="121">
        <f t="shared" si="34"/>
        <v>0</v>
      </c>
      <c r="DX25" s="121">
        <f t="shared" si="34"/>
        <v>0</v>
      </c>
      <c r="DY25" s="121">
        <f t="shared" si="34"/>
        <v>0</v>
      </c>
      <c r="DZ25" s="121">
        <f t="shared" si="34"/>
        <v>0</v>
      </c>
      <c r="EA25" s="121">
        <f t="shared" si="34"/>
        <v>0</v>
      </c>
      <c r="EB25" s="121">
        <f t="shared" si="34"/>
        <v>0</v>
      </c>
      <c r="EC25" s="121">
        <f t="shared" si="34"/>
        <v>0</v>
      </c>
      <c r="ED25" s="121">
        <f t="shared" si="34"/>
        <v>0</v>
      </c>
      <c r="EE25" s="121">
        <f t="shared" si="34"/>
        <v>0</v>
      </c>
      <c r="EF25" s="121">
        <f t="shared" si="34"/>
        <v>0</v>
      </c>
      <c r="EG25" s="121">
        <f t="shared" si="34"/>
        <v>0</v>
      </c>
      <c r="EH25" s="121">
        <f t="shared" si="34"/>
        <v>0</v>
      </c>
      <c r="EI25" s="121">
        <f t="shared" si="34"/>
        <v>0</v>
      </c>
      <c r="EJ25" s="121">
        <f t="shared" si="34"/>
        <v>0</v>
      </c>
      <c r="EK25" s="121">
        <f t="shared" si="34"/>
        <v>0</v>
      </c>
      <c r="EL25" s="121">
        <f t="shared" si="34"/>
        <v>0</v>
      </c>
      <c r="EM25" s="121">
        <f t="shared" ref="EM25:GC25" si="35">SUM(EM26:EM29)</f>
        <v>0</v>
      </c>
      <c r="EN25" s="121">
        <f t="shared" si="35"/>
        <v>0</v>
      </c>
      <c r="EO25" s="121">
        <f t="shared" si="35"/>
        <v>0</v>
      </c>
      <c r="EP25" s="121">
        <f t="shared" si="35"/>
        <v>0</v>
      </c>
      <c r="EQ25" s="121">
        <f t="shared" si="35"/>
        <v>0</v>
      </c>
      <c r="ER25" s="121">
        <f t="shared" si="35"/>
        <v>0</v>
      </c>
      <c r="ES25" s="121">
        <f t="shared" si="35"/>
        <v>0</v>
      </c>
      <c r="ET25" s="121">
        <f t="shared" si="35"/>
        <v>0</v>
      </c>
      <c r="EU25" s="121">
        <f t="shared" si="35"/>
        <v>0</v>
      </c>
      <c r="EV25" s="121">
        <f t="shared" si="35"/>
        <v>0</v>
      </c>
      <c r="EW25" s="121">
        <f t="shared" si="35"/>
        <v>0</v>
      </c>
      <c r="EX25" s="121">
        <f t="shared" si="35"/>
        <v>0</v>
      </c>
      <c r="EY25" s="121">
        <f t="shared" si="35"/>
        <v>0</v>
      </c>
      <c r="EZ25" s="121">
        <f t="shared" si="35"/>
        <v>0</v>
      </c>
      <c r="FA25" s="121">
        <f t="shared" si="35"/>
        <v>0</v>
      </c>
      <c r="FB25" s="121">
        <f t="shared" si="35"/>
        <v>0</v>
      </c>
      <c r="FC25" s="121">
        <f t="shared" si="35"/>
        <v>0</v>
      </c>
      <c r="FD25" s="121">
        <f t="shared" si="35"/>
        <v>0</v>
      </c>
      <c r="FE25" s="121">
        <f t="shared" si="35"/>
        <v>0</v>
      </c>
      <c r="FF25" s="121">
        <f t="shared" si="35"/>
        <v>0</v>
      </c>
      <c r="FG25" s="121">
        <f t="shared" si="35"/>
        <v>0</v>
      </c>
      <c r="FH25" s="121">
        <f t="shared" si="35"/>
        <v>0</v>
      </c>
      <c r="FI25" s="121">
        <f t="shared" si="35"/>
        <v>0</v>
      </c>
      <c r="FJ25" s="121">
        <f t="shared" si="35"/>
        <v>0</v>
      </c>
      <c r="FK25" s="121">
        <f t="shared" si="35"/>
        <v>0</v>
      </c>
      <c r="FL25" s="121">
        <f t="shared" si="35"/>
        <v>0</v>
      </c>
      <c r="FM25" s="121">
        <f t="shared" si="35"/>
        <v>0</v>
      </c>
      <c r="FN25" s="121">
        <f t="shared" si="35"/>
        <v>0</v>
      </c>
      <c r="FO25" s="121">
        <f t="shared" si="35"/>
        <v>0</v>
      </c>
      <c r="FP25" s="121">
        <f t="shared" si="35"/>
        <v>0</v>
      </c>
      <c r="FQ25" s="121">
        <f t="shared" si="35"/>
        <v>0</v>
      </c>
      <c r="FR25" s="121">
        <f t="shared" si="35"/>
        <v>0</v>
      </c>
      <c r="FS25" s="121">
        <f t="shared" si="35"/>
        <v>0</v>
      </c>
      <c r="FT25" s="121">
        <f t="shared" si="35"/>
        <v>0</v>
      </c>
      <c r="FU25" s="121">
        <f t="shared" si="35"/>
        <v>0</v>
      </c>
      <c r="FV25" s="121">
        <f t="shared" si="35"/>
        <v>0</v>
      </c>
      <c r="FW25" s="121">
        <f t="shared" si="35"/>
        <v>0</v>
      </c>
      <c r="FX25" s="121">
        <f t="shared" si="35"/>
        <v>0</v>
      </c>
      <c r="FY25" s="121">
        <f t="shared" si="35"/>
        <v>0</v>
      </c>
      <c r="FZ25" s="121">
        <f t="shared" si="35"/>
        <v>0</v>
      </c>
      <c r="GA25" s="121">
        <f t="shared" si="35"/>
        <v>0</v>
      </c>
      <c r="GB25" s="121">
        <f t="shared" si="35"/>
        <v>0</v>
      </c>
      <c r="GC25" s="121">
        <f t="shared" si="35"/>
        <v>0</v>
      </c>
      <c r="GD25" s="121">
        <f t="shared" si="6"/>
        <v>0</v>
      </c>
      <c r="GE25" s="121">
        <f t="shared" si="7"/>
        <v>0</v>
      </c>
      <c r="GF25" s="731">
        <f t="shared" si="5"/>
        <v>0</v>
      </c>
      <c r="GG25" s="740"/>
    </row>
    <row r="26" spans="1:189" hidden="1" outlineLevel="1">
      <c r="A26" s="552" t="str">
        <f>目录及说明!$C$3</f>
        <v>XX地区</v>
      </c>
      <c r="B26" s="553" t="str">
        <f>目录及说明!$C$4</f>
        <v>XX项目</v>
      </c>
      <c r="C26" s="905"/>
      <c r="D26" s="124"/>
      <c r="E26" s="124" t="s">
        <v>802</v>
      </c>
      <c r="F26" s="453"/>
      <c r="G26" s="125"/>
      <c r="H26" s="126"/>
      <c r="I26" s="126"/>
      <c r="J26" s="126"/>
      <c r="K26" s="126"/>
      <c r="L26" s="126"/>
      <c r="M26" s="126"/>
      <c r="N26" s="127">
        <f>SUM(H26:M26)</f>
        <v>0</v>
      </c>
      <c r="O26" s="128"/>
      <c r="P26" s="128"/>
      <c r="Q26" s="128"/>
      <c r="R26" s="128"/>
      <c r="S26" s="128"/>
      <c r="T26" s="128"/>
      <c r="U26" s="127">
        <f>SUM(O26:T26)</f>
        <v>0</v>
      </c>
      <c r="V26" s="128"/>
      <c r="W26" s="128"/>
      <c r="X26" s="128"/>
      <c r="Y26" s="128"/>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c r="EX26" s="129"/>
      <c r="EY26" s="129"/>
      <c r="EZ26" s="129"/>
      <c r="FA26" s="129"/>
      <c r="FB26" s="129"/>
      <c r="FC26" s="129"/>
      <c r="FD26" s="129"/>
      <c r="FE26" s="129"/>
      <c r="FF26" s="129"/>
      <c r="FG26" s="129"/>
      <c r="FH26" s="129"/>
      <c r="FI26" s="129"/>
      <c r="FJ26" s="129"/>
      <c r="FK26" s="129"/>
      <c r="FL26" s="129"/>
      <c r="FM26" s="129"/>
      <c r="FN26" s="129"/>
      <c r="FO26" s="129"/>
      <c r="FP26" s="129"/>
      <c r="FQ26" s="129"/>
      <c r="FR26" s="129"/>
      <c r="FS26" s="129"/>
      <c r="FT26" s="129"/>
      <c r="FU26" s="129"/>
      <c r="FV26" s="129"/>
      <c r="FW26" s="129"/>
      <c r="FX26" s="129"/>
      <c r="FY26" s="129"/>
      <c r="FZ26" s="129"/>
      <c r="GA26" s="129"/>
      <c r="GB26" s="129"/>
      <c r="GC26" s="129"/>
      <c r="GD26" s="130">
        <f t="shared" si="6"/>
        <v>0</v>
      </c>
      <c r="GE26" s="130">
        <f t="shared" si="7"/>
        <v>0</v>
      </c>
      <c r="GF26" s="732">
        <f t="shared" si="5"/>
        <v>0</v>
      </c>
      <c r="GG26" s="740"/>
    </row>
    <row r="27" spans="1:189" hidden="1" outlineLevel="1">
      <c r="A27" s="552" t="str">
        <f>目录及说明!$C$3</f>
        <v>XX地区</v>
      </c>
      <c r="B27" s="553" t="str">
        <f>目录及说明!$C$4</f>
        <v>XX项目</v>
      </c>
      <c r="C27" s="905"/>
      <c r="D27" s="124"/>
      <c r="E27" s="124" t="s">
        <v>803</v>
      </c>
      <c r="F27" s="453"/>
      <c r="G27" s="125"/>
      <c r="H27" s="126"/>
      <c r="I27" s="126"/>
      <c r="J27" s="126"/>
      <c r="K27" s="126"/>
      <c r="L27" s="126"/>
      <c r="M27" s="126"/>
      <c r="N27" s="127">
        <f t="shared" ref="N27:N29" si="36">SUM(H27:M27)</f>
        <v>0</v>
      </c>
      <c r="O27" s="128"/>
      <c r="P27" s="128"/>
      <c r="Q27" s="128"/>
      <c r="R27" s="128"/>
      <c r="S27" s="128"/>
      <c r="T27" s="128"/>
      <c r="U27" s="127">
        <f t="shared" ref="U27:U33" si="37">SUM(O27:T27)</f>
        <v>0</v>
      </c>
      <c r="V27" s="128"/>
      <c r="W27" s="128"/>
      <c r="X27" s="128"/>
      <c r="Y27" s="128"/>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c r="EX27" s="129"/>
      <c r="EY27" s="129"/>
      <c r="EZ27" s="129"/>
      <c r="FA27" s="129"/>
      <c r="FB27" s="129"/>
      <c r="FC27" s="129"/>
      <c r="FD27" s="129"/>
      <c r="FE27" s="129"/>
      <c r="FF27" s="129"/>
      <c r="FG27" s="129"/>
      <c r="FH27" s="129"/>
      <c r="FI27" s="129"/>
      <c r="FJ27" s="129"/>
      <c r="FK27" s="129"/>
      <c r="FL27" s="129"/>
      <c r="FM27" s="129"/>
      <c r="FN27" s="129"/>
      <c r="FO27" s="129"/>
      <c r="FP27" s="129"/>
      <c r="FQ27" s="129"/>
      <c r="FR27" s="129"/>
      <c r="FS27" s="129"/>
      <c r="FT27" s="129"/>
      <c r="FU27" s="129"/>
      <c r="FV27" s="129"/>
      <c r="FW27" s="129"/>
      <c r="FX27" s="129"/>
      <c r="FY27" s="129"/>
      <c r="FZ27" s="129"/>
      <c r="GA27" s="129"/>
      <c r="GB27" s="129"/>
      <c r="GC27" s="129"/>
      <c r="GD27" s="130">
        <f t="shared" si="6"/>
        <v>0</v>
      </c>
      <c r="GE27" s="130">
        <f t="shared" si="7"/>
        <v>0</v>
      </c>
      <c r="GF27" s="732">
        <f t="shared" si="5"/>
        <v>0</v>
      </c>
      <c r="GG27" s="740"/>
    </row>
    <row r="28" spans="1:189" hidden="1" outlineLevel="1">
      <c r="A28" s="552" t="str">
        <f>目录及说明!$C$3</f>
        <v>XX地区</v>
      </c>
      <c r="B28" s="553" t="str">
        <f>目录及说明!$C$4</f>
        <v>XX项目</v>
      </c>
      <c r="C28" s="905"/>
      <c r="D28" s="124"/>
      <c r="E28" s="131" t="s">
        <v>804</v>
      </c>
      <c r="F28" s="452"/>
      <c r="G28" s="125"/>
      <c r="H28" s="126"/>
      <c r="I28" s="126"/>
      <c r="J28" s="126"/>
      <c r="K28" s="126"/>
      <c r="L28" s="126"/>
      <c r="M28" s="126"/>
      <c r="N28" s="127">
        <f t="shared" si="36"/>
        <v>0</v>
      </c>
      <c r="O28" s="128"/>
      <c r="P28" s="128"/>
      <c r="Q28" s="128"/>
      <c r="R28" s="128"/>
      <c r="S28" s="128"/>
      <c r="T28" s="128"/>
      <c r="U28" s="127">
        <f t="shared" si="37"/>
        <v>0</v>
      </c>
      <c r="V28" s="128"/>
      <c r="W28" s="128"/>
      <c r="X28" s="128"/>
      <c r="Y28" s="128"/>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c r="EX28" s="129"/>
      <c r="EY28" s="129"/>
      <c r="EZ28" s="129"/>
      <c r="FA28" s="129"/>
      <c r="FB28" s="129"/>
      <c r="FC28" s="129"/>
      <c r="FD28" s="129"/>
      <c r="FE28" s="129"/>
      <c r="FF28" s="129"/>
      <c r="FG28" s="129"/>
      <c r="FH28" s="129"/>
      <c r="FI28" s="129"/>
      <c r="FJ28" s="129"/>
      <c r="FK28" s="129"/>
      <c r="FL28" s="129"/>
      <c r="FM28" s="129"/>
      <c r="FN28" s="129"/>
      <c r="FO28" s="129"/>
      <c r="FP28" s="129"/>
      <c r="FQ28" s="129"/>
      <c r="FR28" s="129"/>
      <c r="FS28" s="129"/>
      <c r="FT28" s="129"/>
      <c r="FU28" s="129"/>
      <c r="FV28" s="129"/>
      <c r="FW28" s="129"/>
      <c r="FX28" s="129"/>
      <c r="FY28" s="129"/>
      <c r="FZ28" s="129"/>
      <c r="GA28" s="129"/>
      <c r="GB28" s="129"/>
      <c r="GC28" s="129"/>
      <c r="GD28" s="130">
        <f t="shared" si="6"/>
        <v>0</v>
      </c>
      <c r="GE28" s="130">
        <f t="shared" si="7"/>
        <v>0</v>
      </c>
      <c r="GF28" s="732">
        <f t="shared" si="5"/>
        <v>0</v>
      </c>
      <c r="GG28" s="740"/>
    </row>
    <row r="29" spans="1:189" s="123" customFormat="1" hidden="1" outlineLevel="1">
      <c r="A29" s="552" t="str">
        <f>目录及说明!$C$3</f>
        <v>XX地区</v>
      </c>
      <c r="B29" s="553" t="str">
        <f>目录及说明!$C$4</f>
        <v>XX项目</v>
      </c>
      <c r="C29" s="905"/>
      <c r="D29" s="132"/>
      <c r="E29" s="132" t="s">
        <v>805</v>
      </c>
      <c r="F29" s="132"/>
      <c r="G29" s="125"/>
      <c r="H29" s="52"/>
      <c r="I29" s="52"/>
      <c r="J29" s="52"/>
      <c r="K29" s="52"/>
      <c r="L29" s="52"/>
      <c r="M29" s="52"/>
      <c r="N29" s="127">
        <f t="shared" si="36"/>
        <v>0</v>
      </c>
      <c r="O29" s="128"/>
      <c r="P29" s="128"/>
      <c r="Q29" s="128"/>
      <c r="R29" s="128"/>
      <c r="S29" s="128"/>
      <c r="T29" s="128"/>
      <c r="U29" s="127">
        <f t="shared" si="37"/>
        <v>0</v>
      </c>
      <c r="V29" s="133"/>
      <c r="W29" s="133"/>
      <c r="X29" s="133"/>
      <c r="Y29" s="133"/>
      <c r="Z29" s="133"/>
      <c r="AA29" s="133"/>
      <c r="AB29" s="133"/>
      <c r="AC29" s="133"/>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3"/>
      <c r="BW29" s="133"/>
      <c r="BX29" s="133"/>
      <c r="BY29" s="133"/>
      <c r="BZ29" s="133"/>
      <c r="CA29" s="133"/>
      <c r="CB29" s="133"/>
      <c r="CC29" s="133"/>
      <c r="CD29" s="133"/>
      <c r="CE29" s="133"/>
      <c r="CF29" s="133"/>
      <c r="CG29" s="133"/>
      <c r="CH29" s="133"/>
      <c r="CI29" s="133"/>
      <c r="CJ29" s="133"/>
      <c r="CK29" s="133"/>
      <c r="CL29" s="133"/>
      <c r="CM29" s="133"/>
      <c r="CN29" s="133"/>
      <c r="CO29" s="133"/>
      <c r="CP29" s="133"/>
      <c r="CQ29" s="133"/>
      <c r="CR29" s="133"/>
      <c r="CS29" s="133"/>
      <c r="CT29" s="133"/>
      <c r="CU29" s="133"/>
      <c r="CV29" s="133"/>
      <c r="CW29" s="133"/>
      <c r="CX29" s="133"/>
      <c r="CY29" s="133"/>
      <c r="CZ29" s="133"/>
      <c r="DA29" s="133"/>
      <c r="DB29" s="133"/>
      <c r="DC29" s="133"/>
      <c r="DD29" s="133"/>
      <c r="DE29" s="133"/>
      <c r="DF29" s="133"/>
      <c r="DG29" s="133"/>
      <c r="DH29" s="133"/>
      <c r="DI29" s="133"/>
      <c r="DJ29" s="133"/>
      <c r="DK29" s="133"/>
      <c r="DL29" s="133"/>
      <c r="DM29" s="133"/>
      <c r="DN29" s="133"/>
      <c r="DO29" s="133"/>
      <c r="DP29" s="133"/>
      <c r="DQ29" s="133"/>
      <c r="DR29" s="133"/>
      <c r="DS29" s="133"/>
      <c r="DT29" s="133"/>
      <c r="DU29" s="133"/>
      <c r="DV29" s="133"/>
      <c r="DW29" s="133"/>
      <c r="DX29" s="133"/>
      <c r="DY29" s="133"/>
      <c r="DZ29" s="133"/>
      <c r="EA29" s="133"/>
      <c r="EB29" s="133"/>
      <c r="EC29" s="133"/>
      <c r="ED29" s="133"/>
      <c r="EE29" s="133"/>
      <c r="EF29" s="133"/>
      <c r="EG29" s="133"/>
      <c r="EH29" s="133"/>
      <c r="EI29" s="133"/>
      <c r="EJ29" s="133"/>
      <c r="EK29" s="133"/>
      <c r="EL29" s="133"/>
      <c r="EM29" s="133"/>
      <c r="EN29" s="133"/>
      <c r="EO29" s="133"/>
      <c r="EP29" s="133"/>
      <c r="EQ29" s="133"/>
      <c r="ER29" s="133"/>
      <c r="ES29" s="133"/>
      <c r="ET29" s="133"/>
      <c r="EU29" s="133"/>
      <c r="EV29" s="133"/>
      <c r="EW29" s="133"/>
      <c r="EX29" s="133"/>
      <c r="EY29" s="133"/>
      <c r="EZ29" s="133"/>
      <c r="FA29" s="133"/>
      <c r="FB29" s="133"/>
      <c r="FC29" s="133"/>
      <c r="FD29" s="133"/>
      <c r="FE29" s="133"/>
      <c r="FF29" s="133"/>
      <c r="FG29" s="133"/>
      <c r="FH29" s="133"/>
      <c r="FI29" s="133"/>
      <c r="FJ29" s="133"/>
      <c r="FK29" s="133"/>
      <c r="FL29" s="133"/>
      <c r="FM29" s="133"/>
      <c r="FN29" s="133"/>
      <c r="FO29" s="133"/>
      <c r="FP29" s="133"/>
      <c r="FQ29" s="133"/>
      <c r="FR29" s="133"/>
      <c r="FS29" s="133"/>
      <c r="FT29" s="133"/>
      <c r="FU29" s="133"/>
      <c r="FV29" s="133"/>
      <c r="FW29" s="133"/>
      <c r="FX29" s="133"/>
      <c r="FY29" s="133"/>
      <c r="FZ29" s="133"/>
      <c r="GA29" s="133"/>
      <c r="GB29" s="133"/>
      <c r="GC29" s="133"/>
      <c r="GD29" s="52">
        <f t="shared" si="6"/>
        <v>0</v>
      </c>
      <c r="GE29" s="52">
        <f t="shared" si="7"/>
        <v>0</v>
      </c>
      <c r="GF29" s="733">
        <f t="shared" si="5"/>
        <v>0</v>
      </c>
      <c r="GG29" s="740"/>
    </row>
    <row r="30" spans="1:189" s="123" customFormat="1" collapsed="1">
      <c r="A30" s="552" t="str">
        <f>目录及说明!$C$3</f>
        <v>XX地区</v>
      </c>
      <c r="B30" s="553" t="str">
        <f>目录及说明!$C$4</f>
        <v>XX项目</v>
      </c>
      <c r="C30" s="905"/>
      <c r="D30" s="119">
        <v>6</v>
      </c>
      <c r="E30" s="119" t="s">
        <v>342</v>
      </c>
      <c r="F30" s="119">
        <f>SUM(F31:F32)</f>
        <v>0</v>
      </c>
      <c r="G30" s="120">
        <f>SUM(G31:G32)</f>
        <v>0</v>
      </c>
      <c r="H30" s="121">
        <f t="shared" ref="H30:M30" si="38">SUM(H31:H32)</f>
        <v>0</v>
      </c>
      <c r="I30" s="121">
        <f t="shared" si="38"/>
        <v>0</v>
      </c>
      <c r="J30" s="121">
        <f t="shared" si="38"/>
        <v>0</v>
      </c>
      <c r="K30" s="121">
        <f t="shared" si="38"/>
        <v>0</v>
      </c>
      <c r="L30" s="121">
        <f t="shared" si="38"/>
        <v>0</v>
      </c>
      <c r="M30" s="121">
        <f t="shared" si="38"/>
        <v>0</v>
      </c>
      <c r="N30" s="122">
        <f t="shared" si="8"/>
        <v>0</v>
      </c>
      <c r="O30" s="122">
        <f t="shared" ref="O30" si="39">SUM(O31:O32)</f>
        <v>0</v>
      </c>
      <c r="P30" s="122">
        <f t="shared" ref="P30" si="40">SUM(P31:P32)</f>
        <v>0</v>
      </c>
      <c r="Q30" s="122">
        <f t="shared" ref="Q30" si="41">SUM(Q31:Q32)</f>
        <v>0</v>
      </c>
      <c r="R30" s="122">
        <f t="shared" ref="R30" si="42">SUM(R31:R32)</f>
        <v>0</v>
      </c>
      <c r="S30" s="122">
        <f t="shared" ref="S30" si="43">SUM(S31:S32)</f>
        <v>0</v>
      </c>
      <c r="T30" s="122">
        <f t="shared" ref="T30" si="44">SUM(T31:T32)</f>
        <v>0</v>
      </c>
      <c r="U30" s="122">
        <f t="shared" si="37"/>
        <v>0</v>
      </c>
      <c r="V30" s="122">
        <f t="shared" ref="V30" si="45">SUM(P30:U30)</f>
        <v>0</v>
      </c>
      <c r="W30" s="122">
        <f t="shared" ref="W30" si="46">SUM(Q30:V30)</f>
        <v>0</v>
      </c>
      <c r="X30" s="122">
        <f t="shared" ref="X30" si="47">SUM(R30:W30)</f>
        <v>0</v>
      </c>
      <c r="Y30" s="122">
        <f t="shared" ref="Y30" si="48">SUM(S30:X30)</f>
        <v>0</v>
      </c>
      <c r="Z30" s="122">
        <f t="shared" ref="Z30" si="49">SUM(T30:Y30)</f>
        <v>0</v>
      </c>
      <c r="AA30" s="122">
        <f t="shared" ref="AA30" si="50">SUM(U30:Z30)</f>
        <v>0</v>
      </c>
      <c r="AB30" s="122">
        <f t="shared" ref="AB30" si="51">SUM(V30:AA30)</f>
        <v>0</v>
      </c>
      <c r="AC30" s="122">
        <f t="shared" ref="AC30" si="52">SUM(W30:AB30)</f>
        <v>0</v>
      </c>
      <c r="AD30" s="122">
        <f t="shared" ref="AD30" si="53">SUM(X30:AC30)</f>
        <v>0</v>
      </c>
      <c r="AE30" s="122">
        <f t="shared" ref="AE30" si="54">SUM(Y30:AD30)</f>
        <v>0</v>
      </c>
      <c r="AF30" s="122">
        <f t="shared" ref="AF30" si="55">SUM(Z30:AE30)</f>
        <v>0</v>
      </c>
      <c r="AG30" s="122">
        <f t="shared" ref="AG30" si="56">SUM(AA30:AF30)</f>
        <v>0</v>
      </c>
      <c r="AH30" s="122">
        <f t="shared" ref="AH30" si="57">SUM(AB30:AG30)</f>
        <v>0</v>
      </c>
      <c r="AI30" s="122">
        <f t="shared" ref="AI30" si="58">SUM(AC30:AH30)</f>
        <v>0</v>
      </c>
      <c r="AJ30" s="122">
        <f t="shared" ref="AJ30" si="59">SUM(AD30:AI30)</f>
        <v>0</v>
      </c>
      <c r="AK30" s="122">
        <f t="shared" ref="AK30" si="60">SUM(AE30:AJ30)</f>
        <v>0</v>
      </c>
      <c r="AL30" s="122">
        <f t="shared" ref="AL30" si="61">SUM(AF30:AK30)</f>
        <v>0</v>
      </c>
      <c r="AM30" s="122">
        <f t="shared" ref="AM30" si="62">SUM(AG30:AL30)</f>
        <v>0</v>
      </c>
      <c r="AN30" s="122">
        <f t="shared" ref="AN30" si="63">SUM(AH30:AM30)</f>
        <v>0</v>
      </c>
      <c r="AO30" s="122">
        <f t="shared" ref="AO30" si="64">SUM(AI30:AN30)</f>
        <v>0</v>
      </c>
      <c r="AP30" s="122">
        <f t="shared" ref="AP30" si="65">SUM(AJ30:AO30)</f>
        <v>0</v>
      </c>
      <c r="AQ30" s="122">
        <f t="shared" ref="AQ30" si="66">SUM(AK30:AP30)</f>
        <v>0</v>
      </c>
      <c r="AR30" s="122">
        <f t="shared" ref="AR30" si="67">SUM(AL30:AQ30)</f>
        <v>0</v>
      </c>
      <c r="AS30" s="122">
        <f t="shared" ref="AS30" si="68">SUM(AM30:AR30)</f>
        <v>0</v>
      </c>
      <c r="AT30" s="122">
        <f t="shared" ref="AT30" si="69">SUM(AN30:AS30)</f>
        <v>0</v>
      </c>
      <c r="AU30" s="122">
        <f t="shared" ref="AU30" si="70">SUM(AO30:AT30)</f>
        <v>0</v>
      </c>
      <c r="AV30" s="122">
        <f t="shared" ref="AV30" si="71">SUM(AP30:AU30)</f>
        <v>0</v>
      </c>
      <c r="AW30" s="122">
        <f t="shared" ref="AW30" si="72">SUM(AQ30:AV30)</f>
        <v>0</v>
      </c>
      <c r="AX30" s="122">
        <f t="shared" ref="AX30" si="73">SUM(AR30:AW30)</f>
        <v>0</v>
      </c>
      <c r="AY30" s="122">
        <f t="shared" ref="AY30" si="74">SUM(AS30:AX30)</f>
        <v>0</v>
      </c>
      <c r="AZ30" s="122">
        <f t="shared" ref="AZ30" si="75">SUM(AT30:AY30)</f>
        <v>0</v>
      </c>
      <c r="BA30" s="122">
        <f t="shared" ref="BA30" si="76">SUM(AU30:AZ30)</f>
        <v>0</v>
      </c>
      <c r="BB30" s="122">
        <f t="shared" ref="BB30" si="77">SUM(AV30:BA30)</f>
        <v>0</v>
      </c>
      <c r="BC30" s="122">
        <f t="shared" ref="BC30" si="78">SUM(AW30:BB30)</f>
        <v>0</v>
      </c>
      <c r="BD30" s="122">
        <f t="shared" ref="BD30" si="79">SUM(AX30:BC30)</f>
        <v>0</v>
      </c>
      <c r="BE30" s="122">
        <f t="shared" ref="BE30" si="80">SUM(AY30:BD30)</f>
        <v>0</v>
      </c>
      <c r="BF30" s="122">
        <f t="shared" ref="BF30" si="81">SUM(AZ30:BE30)</f>
        <v>0</v>
      </c>
      <c r="BG30" s="122">
        <f t="shared" ref="BG30" si="82">SUM(BA30:BF30)</f>
        <v>0</v>
      </c>
      <c r="BH30" s="122">
        <f t="shared" ref="BH30" si="83">SUM(BB30:BG30)</f>
        <v>0</v>
      </c>
      <c r="BI30" s="122">
        <f t="shared" ref="BI30" si="84">SUM(BC30:BH30)</f>
        <v>0</v>
      </c>
      <c r="BJ30" s="122">
        <f t="shared" ref="BJ30" si="85">SUM(BD30:BI30)</f>
        <v>0</v>
      </c>
      <c r="BK30" s="122">
        <f t="shared" ref="BK30" si="86">SUM(BE30:BJ30)</f>
        <v>0</v>
      </c>
      <c r="BL30" s="122">
        <f t="shared" ref="BL30" si="87">SUM(BF30:BK30)</f>
        <v>0</v>
      </c>
      <c r="BM30" s="122">
        <f t="shared" ref="BM30" si="88">SUM(BG30:BL30)</f>
        <v>0</v>
      </c>
      <c r="BN30" s="122">
        <f t="shared" ref="BN30" si="89">SUM(BH30:BM30)</f>
        <v>0</v>
      </c>
      <c r="BO30" s="122">
        <f t="shared" ref="BO30" si="90">SUM(BI30:BN30)</f>
        <v>0</v>
      </c>
      <c r="BP30" s="122">
        <f t="shared" ref="BP30" si="91">SUM(BJ30:BO30)</f>
        <v>0</v>
      </c>
      <c r="BQ30" s="122">
        <f t="shared" ref="BQ30" si="92">SUM(BK30:BP30)</f>
        <v>0</v>
      </c>
      <c r="BR30" s="122">
        <f t="shared" ref="BR30" si="93">SUM(BL30:BQ30)</f>
        <v>0</v>
      </c>
      <c r="BS30" s="122">
        <f t="shared" ref="BS30" si="94">SUM(BM30:BR30)</f>
        <v>0</v>
      </c>
      <c r="BT30" s="122">
        <f t="shared" ref="BT30" si="95">SUM(BN30:BS30)</f>
        <v>0</v>
      </c>
      <c r="BU30" s="122">
        <f t="shared" ref="BU30" si="96">SUM(BO30:BT30)</f>
        <v>0</v>
      </c>
      <c r="BV30" s="122">
        <f t="shared" ref="BV30" si="97">SUM(BP30:BU30)</f>
        <v>0</v>
      </c>
      <c r="BW30" s="122">
        <f t="shared" ref="BW30" si="98">SUM(BQ30:BV30)</f>
        <v>0</v>
      </c>
      <c r="BX30" s="122">
        <f t="shared" ref="BX30" si="99">SUM(BR30:BW30)</f>
        <v>0</v>
      </c>
      <c r="BY30" s="122">
        <f t="shared" ref="BY30" si="100">SUM(BS30:BX30)</f>
        <v>0</v>
      </c>
      <c r="BZ30" s="122">
        <f t="shared" ref="BZ30" si="101">SUM(BT30:BY30)</f>
        <v>0</v>
      </c>
      <c r="CA30" s="122">
        <f t="shared" ref="CA30" si="102">SUM(BU30:BZ30)</f>
        <v>0</v>
      </c>
      <c r="CB30" s="122">
        <f t="shared" ref="CB30" si="103">SUM(BV30:CA30)</f>
        <v>0</v>
      </c>
      <c r="CC30" s="122">
        <f t="shared" ref="CC30" si="104">SUM(BW30:CB30)</f>
        <v>0</v>
      </c>
      <c r="CD30" s="122">
        <f t="shared" ref="CD30" si="105">SUM(BX30:CC30)</f>
        <v>0</v>
      </c>
      <c r="CE30" s="122">
        <f t="shared" ref="CE30" si="106">SUM(BY30:CD30)</f>
        <v>0</v>
      </c>
      <c r="CF30" s="122">
        <f t="shared" ref="CF30" si="107">SUM(BZ30:CE30)</f>
        <v>0</v>
      </c>
      <c r="CG30" s="122">
        <f t="shared" ref="CG30" si="108">SUM(CA30:CF30)</f>
        <v>0</v>
      </c>
      <c r="CH30" s="122">
        <f t="shared" ref="CH30" si="109">SUM(CB30:CG30)</f>
        <v>0</v>
      </c>
      <c r="CI30" s="122">
        <f t="shared" ref="CI30" si="110">SUM(CC30:CH30)</f>
        <v>0</v>
      </c>
      <c r="CJ30" s="122">
        <f t="shared" ref="CJ30" si="111">SUM(CD30:CI30)</f>
        <v>0</v>
      </c>
      <c r="CK30" s="122">
        <f t="shared" ref="CK30" si="112">SUM(CE30:CJ30)</f>
        <v>0</v>
      </c>
      <c r="CL30" s="122">
        <f t="shared" ref="CL30" si="113">SUM(CF30:CK30)</f>
        <v>0</v>
      </c>
      <c r="CM30" s="122">
        <f t="shared" ref="CM30" si="114">SUM(CG30:CL30)</f>
        <v>0</v>
      </c>
      <c r="CN30" s="122">
        <f t="shared" ref="CN30" si="115">SUM(CH30:CM30)</f>
        <v>0</v>
      </c>
      <c r="CO30" s="122">
        <f t="shared" ref="CO30" si="116">SUM(CI30:CN30)</f>
        <v>0</v>
      </c>
      <c r="CP30" s="122">
        <f t="shared" ref="CP30" si="117">SUM(CJ30:CO30)</f>
        <v>0</v>
      </c>
      <c r="CQ30" s="122">
        <f t="shared" ref="CQ30" si="118">SUM(CK30:CP30)</f>
        <v>0</v>
      </c>
      <c r="CR30" s="122">
        <f t="shared" ref="CR30" si="119">SUM(CL30:CQ30)</f>
        <v>0</v>
      </c>
      <c r="CS30" s="122">
        <f t="shared" ref="CS30" si="120">SUM(CM30:CR30)</f>
        <v>0</v>
      </c>
      <c r="CT30" s="122">
        <f t="shared" ref="CT30" si="121">SUM(CN30:CS30)</f>
        <v>0</v>
      </c>
      <c r="CU30" s="122">
        <f t="shared" ref="CU30" si="122">SUM(CO30:CT30)</f>
        <v>0</v>
      </c>
      <c r="CV30" s="122">
        <f t="shared" ref="CV30" si="123">SUM(CP30:CU30)</f>
        <v>0</v>
      </c>
      <c r="CW30" s="122">
        <f t="shared" ref="CW30" si="124">SUM(CQ30:CV30)</f>
        <v>0</v>
      </c>
      <c r="CX30" s="122">
        <f t="shared" ref="CX30" si="125">SUM(CR30:CW30)</f>
        <v>0</v>
      </c>
      <c r="CY30" s="122">
        <f t="shared" ref="CY30" si="126">SUM(CS30:CX30)</f>
        <v>0</v>
      </c>
      <c r="CZ30" s="122">
        <f t="shared" ref="CZ30" si="127">SUM(CT30:CY30)</f>
        <v>0</v>
      </c>
      <c r="DA30" s="122">
        <f t="shared" ref="DA30" si="128">SUM(CU30:CZ30)</f>
        <v>0</v>
      </c>
      <c r="DB30" s="122">
        <f t="shared" ref="DB30" si="129">SUM(CV30:DA30)</f>
        <v>0</v>
      </c>
      <c r="DC30" s="122">
        <f t="shared" ref="DC30" si="130">SUM(CW30:DB30)</f>
        <v>0</v>
      </c>
      <c r="DD30" s="122">
        <f t="shared" ref="DD30" si="131">SUM(CX30:DC30)</f>
        <v>0</v>
      </c>
      <c r="DE30" s="122">
        <f t="shared" ref="DE30" si="132">SUM(CY30:DD30)</f>
        <v>0</v>
      </c>
      <c r="DF30" s="122">
        <f t="shared" ref="DF30" si="133">SUM(CZ30:DE30)</f>
        <v>0</v>
      </c>
      <c r="DG30" s="122">
        <f t="shared" ref="DG30" si="134">SUM(DA30:DF30)</f>
        <v>0</v>
      </c>
      <c r="DH30" s="122">
        <f t="shared" ref="DH30" si="135">SUM(DB30:DG30)</f>
        <v>0</v>
      </c>
      <c r="DI30" s="122">
        <f t="shared" ref="DI30" si="136">SUM(DC30:DH30)</f>
        <v>0</v>
      </c>
      <c r="DJ30" s="122">
        <f t="shared" ref="DJ30" si="137">SUM(DD30:DI30)</f>
        <v>0</v>
      </c>
      <c r="DK30" s="122">
        <f t="shared" ref="DK30" si="138">SUM(DE30:DJ30)</f>
        <v>0</v>
      </c>
      <c r="DL30" s="122">
        <f t="shared" ref="DL30" si="139">SUM(DF30:DK30)</f>
        <v>0</v>
      </c>
      <c r="DM30" s="122">
        <f t="shared" ref="DM30" si="140">SUM(DG30:DL30)</f>
        <v>0</v>
      </c>
      <c r="DN30" s="122">
        <f t="shared" ref="DN30" si="141">SUM(DH30:DM30)</f>
        <v>0</v>
      </c>
      <c r="DO30" s="122">
        <f t="shared" ref="DO30" si="142">SUM(DI30:DN30)</f>
        <v>0</v>
      </c>
      <c r="DP30" s="122">
        <f t="shared" ref="DP30" si="143">SUM(DJ30:DO30)</f>
        <v>0</v>
      </c>
      <c r="DQ30" s="122">
        <f t="shared" ref="DQ30" si="144">SUM(DK30:DP30)</f>
        <v>0</v>
      </c>
      <c r="DR30" s="122">
        <f t="shared" ref="DR30" si="145">SUM(DL30:DQ30)</f>
        <v>0</v>
      </c>
      <c r="DS30" s="122">
        <f t="shared" ref="DS30" si="146">SUM(DM30:DR30)</f>
        <v>0</v>
      </c>
      <c r="DT30" s="122">
        <f t="shared" ref="DT30" si="147">SUM(DN30:DS30)</f>
        <v>0</v>
      </c>
      <c r="DU30" s="122">
        <f t="shared" ref="DU30" si="148">SUM(DO30:DT30)</f>
        <v>0</v>
      </c>
      <c r="DV30" s="122">
        <f t="shared" ref="DV30" si="149">SUM(DP30:DU30)</f>
        <v>0</v>
      </c>
      <c r="DW30" s="122">
        <f t="shared" ref="DW30" si="150">SUM(DQ30:DV30)</f>
        <v>0</v>
      </c>
      <c r="DX30" s="122">
        <f t="shared" ref="DX30" si="151">SUM(DR30:DW30)</f>
        <v>0</v>
      </c>
      <c r="DY30" s="122">
        <f t="shared" ref="DY30" si="152">SUM(DS30:DX30)</f>
        <v>0</v>
      </c>
      <c r="DZ30" s="122">
        <f t="shared" ref="DZ30" si="153">SUM(DT30:DY30)</f>
        <v>0</v>
      </c>
      <c r="EA30" s="122">
        <f t="shared" ref="EA30" si="154">SUM(DU30:DZ30)</f>
        <v>0</v>
      </c>
      <c r="EB30" s="122">
        <f t="shared" ref="EB30" si="155">SUM(DV30:EA30)</f>
        <v>0</v>
      </c>
      <c r="EC30" s="122">
        <f t="shared" ref="EC30" si="156">SUM(DW30:EB30)</f>
        <v>0</v>
      </c>
      <c r="ED30" s="122">
        <f t="shared" ref="ED30" si="157">SUM(DX30:EC30)</f>
        <v>0</v>
      </c>
      <c r="EE30" s="122">
        <f t="shared" ref="EE30" si="158">SUM(DY30:ED30)</f>
        <v>0</v>
      </c>
      <c r="EF30" s="122">
        <f t="shared" ref="EF30" si="159">SUM(DZ30:EE30)</f>
        <v>0</v>
      </c>
      <c r="EG30" s="122">
        <f t="shared" ref="EG30" si="160">SUM(EA30:EF30)</f>
        <v>0</v>
      </c>
      <c r="EH30" s="122">
        <f t="shared" ref="EH30" si="161">SUM(EB30:EG30)</f>
        <v>0</v>
      </c>
      <c r="EI30" s="122">
        <f t="shared" ref="EI30" si="162">SUM(EC30:EH30)</f>
        <v>0</v>
      </c>
      <c r="EJ30" s="122">
        <f t="shared" ref="EJ30" si="163">SUM(ED30:EI30)</f>
        <v>0</v>
      </c>
      <c r="EK30" s="122">
        <f t="shared" ref="EK30" si="164">SUM(EE30:EJ30)</f>
        <v>0</v>
      </c>
      <c r="EL30" s="122">
        <f t="shared" ref="EL30" si="165">SUM(EF30:EK30)</f>
        <v>0</v>
      </c>
      <c r="EM30" s="122">
        <f t="shared" ref="EM30" si="166">SUM(EG30:EL30)</f>
        <v>0</v>
      </c>
      <c r="EN30" s="122">
        <f t="shared" ref="EN30" si="167">SUM(EH30:EM30)</f>
        <v>0</v>
      </c>
      <c r="EO30" s="122">
        <f t="shared" ref="EO30" si="168">SUM(EI30:EN30)</f>
        <v>0</v>
      </c>
      <c r="EP30" s="122">
        <f t="shared" ref="EP30" si="169">SUM(EJ30:EO30)</f>
        <v>0</v>
      </c>
      <c r="EQ30" s="122">
        <f t="shared" ref="EQ30" si="170">SUM(EK30:EP30)</f>
        <v>0</v>
      </c>
      <c r="ER30" s="122">
        <f t="shared" ref="ER30" si="171">SUM(EL30:EQ30)</f>
        <v>0</v>
      </c>
      <c r="ES30" s="122">
        <f t="shared" ref="ES30" si="172">SUM(EM30:ER30)</f>
        <v>0</v>
      </c>
      <c r="ET30" s="122">
        <f t="shared" ref="ET30" si="173">SUM(EN30:ES30)</f>
        <v>0</v>
      </c>
      <c r="EU30" s="122">
        <f t="shared" ref="EU30" si="174">SUM(EO30:ET30)</f>
        <v>0</v>
      </c>
      <c r="EV30" s="122">
        <f t="shared" ref="EV30" si="175">SUM(EP30:EU30)</f>
        <v>0</v>
      </c>
      <c r="EW30" s="122">
        <f t="shared" ref="EW30" si="176">SUM(EQ30:EV30)</f>
        <v>0</v>
      </c>
      <c r="EX30" s="122">
        <f t="shared" ref="EX30" si="177">SUM(ER30:EW30)</f>
        <v>0</v>
      </c>
      <c r="EY30" s="122">
        <f t="shared" ref="EY30" si="178">SUM(ES30:EX30)</f>
        <v>0</v>
      </c>
      <c r="EZ30" s="122">
        <f t="shared" ref="EZ30" si="179">SUM(ET30:EY30)</f>
        <v>0</v>
      </c>
      <c r="FA30" s="122">
        <f t="shared" ref="FA30" si="180">SUM(EU30:EZ30)</f>
        <v>0</v>
      </c>
      <c r="FB30" s="122">
        <f t="shared" ref="FB30" si="181">SUM(EV30:FA30)</f>
        <v>0</v>
      </c>
      <c r="FC30" s="122">
        <f t="shared" ref="FC30" si="182">SUM(EW30:FB30)</f>
        <v>0</v>
      </c>
      <c r="FD30" s="122">
        <f t="shared" ref="FD30" si="183">SUM(EX30:FC30)</f>
        <v>0</v>
      </c>
      <c r="FE30" s="122">
        <f t="shared" ref="FE30" si="184">SUM(EY30:FD30)</f>
        <v>0</v>
      </c>
      <c r="FF30" s="122">
        <f t="shared" ref="FF30" si="185">SUM(EZ30:FE30)</f>
        <v>0</v>
      </c>
      <c r="FG30" s="122">
        <f t="shared" ref="FG30" si="186">SUM(FA30:FF30)</f>
        <v>0</v>
      </c>
      <c r="FH30" s="122">
        <f t="shared" ref="FH30" si="187">SUM(FB30:FG30)</f>
        <v>0</v>
      </c>
      <c r="FI30" s="122">
        <f t="shared" ref="FI30" si="188">SUM(FC30:FH30)</f>
        <v>0</v>
      </c>
      <c r="FJ30" s="122">
        <f t="shared" ref="FJ30" si="189">SUM(FD30:FI30)</f>
        <v>0</v>
      </c>
      <c r="FK30" s="122">
        <f t="shared" ref="FK30" si="190">SUM(FE30:FJ30)</f>
        <v>0</v>
      </c>
      <c r="FL30" s="122">
        <f t="shared" ref="FL30" si="191">SUM(FF30:FK30)</f>
        <v>0</v>
      </c>
      <c r="FM30" s="122">
        <f t="shared" ref="FM30" si="192">SUM(FG30:FL30)</f>
        <v>0</v>
      </c>
      <c r="FN30" s="122">
        <f t="shared" ref="FN30" si="193">SUM(FH30:FM30)</f>
        <v>0</v>
      </c>
      <c r="FO30" s="122">
        <f t="shared" ref="FO30" si="194">SUM(FI30:FN30)</f>
        <v>0</v>
      </c>
      <c r="FP30" s="122">
        <f t="shared" ref="FP30" si="195">SUM(FJ30:FO30)</f>
        <v>0</v>
      </c>
      <c r="FQ30" s="122">
        <f t="shared" ref="FQ30" si="196">SUM(FK30:FP30)</f>
        <v>0</v>
      </c>
      <c r="FR30" s="122">
        <f t="shared" ref="FR30" si="197">SUM(FL30:FQ30)</f>
        <v>0</v>
      </c>
      <c r="FS30" s="122">
        <f t="shared" ref="FS30" si="198">SUM(FM30:FR30)</f>
        <v>0</v>
      </c>
      <c r="FT30" s="122">
        <f t="shared" ref="FT30" si="199">SUM(FN30:FS30)</f>
        <v>0</v>
      </c>
      <c r="FU30" s="122">
        <f t="shared" ref="FU30" si="200">SUM(FO30:FT30)</f>
        <v>0</v>
      </c>
      <c r="FV30" s="122">
        <f t="shared" ref="FV30" si="201">SUM(FP30:FU30)</f>
        <v>0</v>
      </c>
      <c r="FW30" s="122">
        <f t="shared" ref="FW30" si="202">SUM(FQ30:FV30)</f>
        <v>0</v>
      </c>
      <c r="FX30" s="122">
        <f t="shared" ref="FX30" si="203">SUM(FR30:FW30)</f>
        <v>0</v>
      </c>
      <c r="FY30" s="122">
        <f t="shared" ref="FY30" si="204">SUM(FS30:FX30)</f>
        <v>0</v>
      </c>
      <c r="FZ30" s="122">
        <f t="shared" ref="FZ30" si="205">SUM(FT30:FY30)</f>
        <v>0</v>
      </c>
      <c r="GA30" s="122">
        <f t="shared" ref="GA30" si="206">SUM(FU30:FZ30)</f>
        <v>0</v>
      </c>
      <c r="GB30" s="122">
        <f t="shared" ref="GB30" si="207">SUM(FV30:GA30)</f>
        <v>0</v>
      </c>
      <c r="GC30" s="122">
        <f t="shared" ref="GC30" si="208">SUM(FW30:GB30)</f>
        <v>0</v>
      </c>
      <c r="GD30" s="121">
        <f t="shared" si="6"/>
        <v>0</v>
      </c>
      <c r="GE30" s="121">
        <f t="shared" si="7"/>
        <v>0</v>
      </c>
      <c r="GF30" s="731">
        <f t="shared" si="5"/>
        <v>0</v>
      </c>
      <c r="GG30" s="740"/>
    </row>
    <row r="31" spans="1:189" hidden="1" outlineLevel="1">
      <c r="A31" s="552" t="str">
        <f>目录及说明!$C$3</f>
        <v>XX地区</v>
      </c>
      <c r="B31" s="553" t="str">
        <f>目录及说明!$C$4</f>
        <v>XX项目</v>
      </c>
      <c r="C31" s="905"/>
      <c r="D31" s="446"/>
      <c r="E31" s="446" t="s">
        <v>802</v>
      </c>
      <c r="F31" s="453"/>
      <c r="G31" s="125"/>
      <c r="H31" s="126"/>
      <c r="I31" s="126"/>
      <c r="J31" s="126"/>
      <c r="K31" s="126"/>
      <c r="L31" s="126"/>
      <c r="M31" s="126"/>
      <c r="N31" s="127">
        <f t="shared" si="8"/>
        <v>0</v>
      </c>
      <c r="O31" s="128"/>
      <c r="P31" s="128"/>
      <c r="Q31" s="128"/>
      <c r="R31" s="128"/>
      <c r="S31" s="128"/>
      <c r="T31" s="128"/>
      <c r="U31" s="127">
        <f t="shared" si="37"/>
        <v>0</v>
      </c>
      <c r="V31" s="128"/>
      <c r="W31" s="128"/>
      <c r="X31" s="128"/>
      <c r="Y31" s="128"/>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30">
        <f t="shared" ref="GD31:GD32" si="209">SUM(AB31:GC31)</f>
        <v>0</v>
      </c>
      <c r="GE31" s="130">
        <f t="shared" ref="GE31:GE32" si="210">SUM(N31:GC31)-SUM(O31:T31)</f>
        <v>0</v>
      </c>
      <c r="GF31" s="732">
        <f t="shared" si="5"/>
        <v>0</v>
      </c>
      <c r="GG31" s="740"/>
    </row>
    <row r="32" spans="1:189" hidden="1" outlineLevel="1">
      <c r="A32" s="552" t="str">
        <f>目录及说明!$C$3</f>
        <v>XX地区</v>
      </c>
      <c r="B32" s="553" t="str">
        <f>目录及说明!$C$4</f>
        <v>XX项目</v>
      </c>
      <c r="C32" s="905"/>
      <c r="D32" s="446"/>
      <c r="E32" s="446" t="s">
        <v>803</v>
      </c>
      <c r="F32" s="453"/>
      <c r="G32" s="125"/>
      <c r="H32" s="126"/>
      <c r="I32" s="126"/>
      <c r="J32" s="126"/>
      <c r="K32" s="126"/>
      <c r="L32" s="126"/>
      <c r="M32" s="126"/>
      <c r="N32" s="127">
        <f t="shared" si="8"/>
        <v>0</v>
      </c>
      <c r="O32" s="128"/>
      <c r="P32" s="128"/>
      <c r="Q32" s="128"/>
      <c r="R32" s="128"/>
      <c r="S32" s="128"/>
      <c r="T32" s="128"/>
      <c r="U32" s="127">
        <f t="shared" si="37"/>
        <v>0</v>
      </c>
      <c r="V32" s="128"/>
      <c r="W32" s="128"/>
      <c r="X32" s="128"/>
      <c r="Y32" s="128"/>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30">
        <f t="shared" si="209"/>
        <v>0</v>
      </c>
      <c r="GE32" s="130">
        <f t="shared" si="210"/>
        <v>0</v>
      </c>
      <c r="GF32" s="732">
        <f t="shared" si="5"/>
        <v>0</v>
      </c>
      <c r="GG32" s="740"/>
    </row>
    <row r="33" spans="1:189" s="123" customFormat="1" collapsed="1">
      <c r="A33" s="552" t="str">
        <f>目录及说明!$C$3</f>
        <v>XX地区</v>
      </c>
      <c r="B33" s="553" t="str">
        <f>目录及说明!$C$4</f>
        <v>XX项目</v>
      </c>
      <c r="C33" s="905"/>
      <c r="D33" s="119">
        <v>7</v>
      </c>
      <c r="E33" s="119" t="s">
        <v>343</v>
      </c>
      <c r="F33" s="119"/>
      <c r="G33" s="120"/>
      <c r="H33" s="121"/>
      <c r="I33" s="121"/>
      <c r="J33" s="121"/>
      <c r="K33" s="121"/>
      <c r="L33" s="121"/>
      <c r="M33" s="121"/>
      <c r="N33" s="122">
        <f t="shared" si="8"/>
        <v>0</v>
      </c>
      <c r="O33" s="122"/>
      <c r="P33" s="122"/>
      <c r="Q33" s="122"/>
      <c r="R33" s="122"/>
      <c r="S33" s="122"/>
      <c r="T33" s="122"/>
      <c r="U33" s="122">
        <f t="shared" si="37"/>
        <v>0</v>
      </c>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122"/>
      <c r="CB33" s="122"/>
      <c r="CC33" s="122"/>
      <c r="CD33" s="122"/>
      <c r="CE33" s="122"/>
      <c r="CF33" s="122"/>
      <c r="CG33" s="122"/>
      <c r="CH33" s="122"/>
      <c r="CI33" s="122"/>
      <c r="CJ33" s="122"/>
      <c r="CK33" s="122"/>
      <c r="CL33" s="122"/>
      <c r="CM33" s="122"/>
      <c r="CN33" s="122"/>
      <c r="CO33" s="122"/>
      <c r="CP33" s="122"/>
      <c r="CQ33" s="122"/>
      <c r="CR33" s="122"/>
      <c r="CS33" s="122"/>
      <c r="CT33" s="122"/>
      <c r="CU33" s="122"/>
      <c r="CV33" s="122"/>
      <c r="CW33" s="122"/>
      <c r="CX33" s="122"/>
      <c r="CY33" s="122"/>
      <c r="CZ33" s="122"/>
      <c r="DA33" s="122"/>
      <c r="DB33" s="122"/>
      <c r="DC33" s="122"/>
      <c r="DD33" s="122"/>
      <c r="DE33" s="122"/>
      <c r="DF33" s="122"/>
      <c r="DG33" s="122"/>
      <c r="DH33" s="122"/>
      <c r="DI33" s="122"/>
      <c r="DJ33" s="122"/>
      <c r="DK33" s="122"/>
      <c r="DL33" s="122"/>
      <c r="DM33" s="122"/>
      <c r="DN33" s="122"/>
      <c r="DO33" s="122"/>
      <c r="DP33" s="122"/>
      <c r="DQ33" s="122"/>
      <c r="DR33" s="122"/>
      <c r="DS33" s="122"/>
      <c r="DT33" s="122"/>
      <c r="DU33" s="122"/>
      <c r="DV33" s="122"/>
      <c r="DW33" s="122"/>
      <c r="DX33" s="122"/>
      <c r="DY33" s="122"/>
      <c r="DZ33" s="122"/>
      <c r="EA33" s="122"/>
      <c r="EB33" s="122"/>
      <c r="EC33" s="122"/>
      <c r="ED33" s="122"/>
      <c r="EE33" s="122"/>
      <c r="EF33" s="122"/>
      <c r="EG33" s="122"/>
      <c r="EH33" s="122"/>
      <c r="EI33" s="122"/>
      <c r="EJ33" s="122"/>
      <c r="EK33" s="122"/>
      <c r="EL33" s="122"/>
      <c r="EM33" s="122"/>
      <c r="EN33" s="122"/>
      <c r="EO33" s="122"/>
      <c r="EP33" s="122"/>
      <c r="EQ33" s="122"/>
      <c r="ER33" s="122"/>
      <c r="ES33" s="122"/>
      <c r="ET33" s="122"/>
      <c r="EU33" s="122"/>
      <c r="EV33" s="122"/>
      <c r="EW33" s="122"/>
      <c r="EX33" s="122"/>
      <c r="EY33" s="122"/>
      <c r="EZ33" s="122"/>
      <c r="FA33" s="122"/>
      <c r="FB33" s="122"/>
      <c r="FC33" s="122"/>
      <c r="FD33" s="122"/>
      <c r="FE33" s="122"/>
      <c r="FF33" s="122"/>
      <c r="FG33" s="122"/>
      <c r="FH33" s="122"/>
      <c r="FI33" s="122"/>
      <c r="FJ33" s="122"/>
      <c r="FK33" s="122"/>
      <c r="FL33" s="122"/>
      <c r="FM33" s="122"/>
      <c r="FN33" s="122"/>
      <c r="FO33" s="122"/>
      <c r="FP33" s="122"/>
      <c r="FQ33" s="122"/>
      <c r="FR33" s="122"/>
      <c r="FS33" s="122"/>
      <c r="FT33" s="122"/>
      <c r="FU33" s="122"/>
      <c r="FV33" s="122"/>
      <c r="FW33" s="122"/>
      <c r="FX33" s="122"/>
      <c r="FY33" s="122"/>
      <c r="FZ33" s="122"/>
      <c r="GA33" s="122"/>
      <c r="GB33" s="122"/>
      <c r="GC33" s="122"/>
      <c r="GD33" s="121">
        <f t="shared" si="6"/>
        <v>0</v>
      </c>
      <c r="GE33" s="121">
        <f t="shared" si="7"/>
        <v>0</v>
      </c>
      <c r="GF33" s="731">
        <f>G33+GE33+F33</f>
        <v>0</v>
      </c>
      <c r="GG33" s="740"/>
    </row>
    <row r="34" spans="1:189" s="116" customFormat="1">
      <c r="A34" s="552" t="str">
        <f>目录及说明!$C$3</f>
        <v>XX地区</v>
      </c>
      <c r="B34" s="553" t="str">
        <f>目录及说明!$C$4</f>
        <v>XX项目</v>
      </c>
      <c r="C34" s="547"/>
      <c r="D34" s="919" t="s">
        <v>344</v>
      </c>
      <c r="E34" s="919"/>
      <c r="F34" s="449">
        <f>F5+F10+F15+F20+F25</f>
        <v>0</v>
      </c>
      <c r="G34" s="134">
        <f>G5+G10+G15+G20+G25</f>
        <v>0</v>
      </c>
      <c r="H34" s="134">
        <f t="shared" ref="H34:BS34" si="211">H5+H10+H15+H20+H25</f>
        <v>0</v>
      </c>
      <c r="I34" s="134">
        <f t="shared" si="211"/>
        <v>0</v>
      </c>
      <c r="J34" s="134">
        <f t="shared" si="211"/>
        <v>0</v>
      </c>
      <c r="K34" s="134">
        <f t="shared" si="211"/>
        <v>0</v>
      </c>
      <c r="L34" s="134">
        <f t="shared" si="211"/>
        <v>0</v>
      </c>
      <c r="M34" s="134">
        <f t="shared" si="211"/>
        <v>0</v>
      </c>
      <c r="N34" s="135">
        <f t="shared" si="211"/>
        <v>0</v>
      </c>
      <c r="O34" s="134">
        <f t="shared" si="211"/>
        <v>0</v>
      </c>
      <c r="P34" s="134">
        <f t="shared" si="211"/>
        <v>0</v>
      </c>
      <c r="Q34" s="134">
        <f t="shared" si="211"/>
        <v>0</v>
      </c>
      <c r="R34" s="134">
        <f t="shared" si="211"/>
        <v>0</v>
      </c>
      <c r="S34" s="134">
        <f t="shared" si="211"/>
        <v>0</v>
      </c>
      <c r="T34" s="134">
        <f t="shared" si="211"/>
        <v>0</v>
      </c>
      <c r="U34" s="135">
        <f t="shared" si="211"/>
        <v>0</v>
      </c>
      <c r="V34" s="134">
        <f t="shared" si="211"/>
        <v>0</v>
      </c>
      <c r="W34" s="134">
        <f t="shared" si="211"/>
        <v>0</v>
      </c>
      <c r="X34" s="134">
        <f t="shared" si="211"/>
        <v>0</v>
      </c>
      <c r="Y34" s="134">
        <f t="shared" si="211"/>
        <v>0</v>
      </c>
      <c r="Z34" s="134">
        <f t="shared" si="211"/>
        <v>0</v>
      </c>
      <c r="AA34" s="134">
        <f t="shared" si="211"/>
        <v>0</v>
      </c>
      <c r="AB34" s="134">
        <f t="shared" si="211"/>
        <v>0</v>
      </c>
      <c r="AC34" s="134">
        <f t="shared" si="211"/>
        <v>0</v>
      </c>
      <c r="AD34" s="134">
        <f t="shared" si="211"/>
        <v>0</v>
      </c>
      <c r="AE34" s="134">
        <f t="shared" si="211"/>
        <v>0</v>
      </c>
      <c r="AF34" s="134">
        <f t="shared" si="211"/>
        <v>0</v>
      </c>
      <c r="AG34" s="134">
        <f t="shared" si="211"/>
        <v>0</v>
      </c>
      <c r="AH34" s="134">
        <f t="shared" si="211"/>
        <v>0</v>
      </c>
      <c r="AI34" s="134">
        <f t="shared" si="211"/>
        <v>0</v>
      </c>
      <c r="AJ34" s="134">
        <f t="shared" si="211"/>
        <v>0</v>
      </c>
      <c r="AK34" s="134">
        <f t="shared" si="211"/>
        <v>0</v>
      </c>
      <c r="AL34" s="134">
        <f t="shared" si="211"/>
        <v>0</v>
      </c>
      <c r="AM34" s="134">
        <f t="shared" si="211"/>
        <v>0</v>
      </c>
      <c r="AN34" s="134">
        <f t="shared" si="211"/>
        <v>0</v>
      </c>
      <c r="AO34" s="134">
        <f t="shared" si="211"/>
        <v>0</v>
      </c>
      <c r="AP34" s="134">
        <f t="shared" si="211"/>
        <v>0</v>
      </c>
      <c r="AQ34" s="134">
        <f t="shared" si="211"/>
        <v>0</v>
      </c>
      <c r="AR34" s="134">
        <f t="shared" si="211"/>
        <v>0</v>
      </c>
      <c r="AS34" s="134">
        <f t="shared" si="211"/>
        <v>0</v>
      </c>
      <c r="AT34" s="134">
        <f t="shared" si="211"/>
        <v>0</v>
      </c>
      <c r="AU34" s="134">
        <f t="shared" si="211"/>
        <v>0</v>
      </c>
      <c r="AV34" s="134">
        <f t="shared" si="211"/>
        <v>0</v>
      </c>
      <c r="AW34" s="134">
        <f t="shared" si="211"/>
        <v>0</v>
      </c>
      <c r="AX34" s="134">
        <f t="shared" si="211"/>
        <v>0</v>
      </c>
      <c r="AY34" s="134">
        <f t="shared" si="211"/>
        <v>0</v>
      </c>
      <c r="AZ34" s="134">
        <f t="shared" si="211"/>
        <v>0</v>
      </c>
      <c r="BA34" s="134">
        <f t="shared" si="211"/>
        <v>0</v>
      </c>
      <c r="BB34" s="134">
        <f t="shared" si="211"/>
        <v>0</v>
      </c>
      <c r="BC34" s="134">
        <f t="shared" si="211"/>
        <v>0</v>
      </c>
      <c r="BD34" s="134">
        <f t="shared" si="211"/>
        <v>0</v>
      </c>
      <c r="BE34" s="134">
        <f t="shared" si="211"/>
        <v>0</v>
      </c>
      <c r="BF34" s="134">
        <f t="shared" si="211"/>
        <v>0</v>
      </c>
      <c r="BG34" s="134">
        <f t="shared" si="211"/>
        <v>0</v>
      </c>
      <c r="BH34" s="134">
        <f t="shared" si="211"/>
        <v>0</v>
      </c>
      <c r="BI34" s="134">
        <f t="shared" si="211"/>
        <v>0</v>
      </c>
      <c r="BJ34" s="134">
        <f t="shared" si="211"/>
        <v>0</v>
      </c>
      <c r="BK34" s="134">
        <f t="shared" si="211"/>
        <v>0</v>
      </c>
      <c r="BL34" s="134">
        <f t="shared" si="211"/>
        <v>0</v>
      </c>
      <c r="BM34" s="134">
        <f t="shared" si="211"/>
        <v>0</v>
      </c>
      <c r="BN34" s="134">
        <f t="shared" si="211"/>
        <v>0</v>
      </c>
      <c r="BO34" s="134">
        <f t="shared" si="211"/>
        <v>0</v>
      </c>
      <c r="BP34" s="134">
        <f t="shared" si="211"/>
        <v>0</v>
      </c>
      <c r="BQ34" s="134">
        <f t="shared" si="211"/>
        <v>0</v>
      </c>
      <c r="BR34" s="134">
        <f t="shared" si="211"/>
        <v>0</v>
      </c>
      <c r="BS34" s="134">
        <f t="shared" si="211"/>
        <v>0</v>
      </c>
      <c r="BT34" s="134">
        <f t="shared" ref="BT34:EE34" si="212">BT5+BT10+BT15+BT20+BT25</f>
        <v>0</v>
      </c>
      <c r="BU34" s="134">
        <f t="shared" si="212"/>
        <v>0</v>
      </c>
      <c r="BV34" s="134">
        <f t="shared" si="212"/>
        <v>0</v>
      </c>
      <c r="BW34" s="134">
        <f t="shared" si="212"/>
        <v>0</v>
      </c>
      <c r="BX34" s="134">
        <f t="shared" si="212"/>
        <v>0</v>
      </c>
      <c r="BY34" s="134">
        <f t="shared" si="212"/>
        <v>0</v>
      </c>
      <c r="BZ34" s="134">
        <f t="shared" si="212"/>
        <v>0</v>
      </c>
      <c r="CA34" s="134">
        <f t="shared" si="212"/>
        <v>0</v>
      </c>
      <c r="CB34" s="134">
        <f t="shared" si="212"/>
        <v>0</v>
      </c>
      <c r="CC34" s="134">
        <f t="shared" si="212"/>
        <v>0</v>
      </c>
      <c r="CD34" s="134">
        <f t="shared" si="212"/>
        <v>0</v>
      </c>
      <c r="CE34" s="134">
        <f t="shared" si="212"/>
        <v>0</v>
      </c>
      <c r="CF34" s="134">
        <f t="shared" si="212"/>
        <v>0</v>
      </c>
      <c r="CG34" s="134">
        <f t="shared" si="212"/>
        <v>0</v>
      </c>
      <c r="CH34" s="134">
        <f t="shared" si="212"/>
        <v>0</v>
      </c>
      <c r="CI34" s="134">
        <f t="shared" si="212"/>
        <v>0</v>
      </c>
      <c r="CJ34" s="134">
        <f t="shared" si="212"/>
        <v>0</v>
      </c>
      <c r="CK34" s="134">
        <f t="shared" si="212"/>
        <v>0</v>
      </c>
      <c r="CL34" s="134">
        <f t="shared" si="212"/>
        <v>0</v>
      </c>
      <c r="CM34" s="134">
        <f t="shared" si="212"/>
        <v>0</v>
      </c>
      <c r="CN34" s="134">
        <f t="shared" si="212"/>
        <v>0</v>
      </c>
      <c r="CO34" s="134">
        <f t="shared" si="212"/>
        <v>0</v>
      </c>
      <c r="CP34" s="134">
        <f t="shared" si="212"/>
        <v>0</v>
      </c>
      <c r="CQ34" s="134">
        <f t="shared" si="212"/>
        <v>0</v>
      </c>
      <c r="CR34" s="134">
        <f t="shared" si="212"/>
        <v>0</v>
      </c>
      <c r="CS34" s="134">
        <f t="shared" si="212"/>
        <v>0</v>
      </c>
      <c r="CT34" s="134">
        <f t="shared" si="212"/>
        <v>0</v>
      </c>
      <c r="CU34" s="134">
        <f t="shared" si="212"/>
        <v>0</v>
      </c>
      <c r="CV34" s="134">
        <f t="shared" si="212"/>
        <v>0</v>
      </c>
      <c r="CW34" s="134">
        <f t="shared" si="212"/>
        <v>0</v>
      </c>
      <c r="CX34" s="134">
        <f t="shared" si="212"/>
        <v>0</v>
      </c>
      <c r="CY34" s="134">
        <f t="shared" si="212"/>
        <v>0</v>
      </c>
      <c r="CZ34" s="134">
        <f t="shared" si="212"/>
        <v>0</v>
      </c>
      <c r="DA34" s="134">
        <f t="shared" si="212"/>
        <v>0</v>
      </c>
      <c r="DB34" s="134">
        <f t="shared" si="212"/>
        <v>0</v>
      </c>
      <c r="DC34" s="134">
        <f t="shared" si="212"/>
        <v>0</v>
      </c>
      <c r="DD34" s="134">
        <f t="shared" si="212"/>
        <v>0</v>
      </c>
      <c r="DE34" s="134">
        <f t="shared" si="212"/>
        <v>0</v>
      </c>
      <c r="DF34" s="134">
        <f t="shared" si="212"/>
        <v>0</v>
      </c>
      <c r="DG34" s="134">
        <f t="shared" si="212"/>
        <v>0</v>
      </c>
      <c r="DH34" s="134">
        <f t="shared" si="212"/>
        <v>0</v>
      </c>
      <c r="DI34" s="134">
        <f t="shared" si="212"/>
        <v>0</v>
      </c>
      <c r="DJ34" s="134">
        <f t="shared" si="212"/>
        <v>0</v>
      </c>
      <c r="DK34" s="134">
        <f t="shared" si="212"/>
        <v>0</v>
      </c>
      <c r="DL34" s="134">
        <f t="shared" si="212"/>
        <v>0</v>
      </c>
      <c r="DM34" s="134">
        <f t="shared" si="212"/>
        <v>0</v>
      </c>
      <c r="DN34" s="134">
        <f t="shared" si="212"/>
        <v>0</v>
      </c>
      <c r="DO34" s="134">
        <f t="shared" si="212"/>
        <v>0</v>
      </c>
      <c r="DP34" s="134">
        <f t="shared" si="212"/>
        <v>0</v>
      </c>
      <c r="DQ34" s="134">
        <f t="shared" si="212"/>
        <v>0</v>
      </c>
      <c r="DR34" s="134">
        <f t="shared" si="212"/>
        <v>0</v>
      </c>
      <c r="DS34" s="134">
        <f t="shared" si="212"/>
        <v>0</v>
      </c>
      <c r="DT34" s="134">
        <f t="shared" si="212"/>
        <v>0</v>
      </c>
      <c r="DU34" s="134">
        <f t="shared" si="212"/>
        <v>0</v>
      </c>
      <c r="DV34" s="134">
        <f t="shared" si="212"/>
        <v>0</v>
      </c>
      <c r="DW34" s="134">
        <f t="shared" si="212"/>
        <v>0</v>
      </c>
      <c r="DX34" s="134">
        <f t="shared" si="212"/>
        <v>0</v>
      </c>
      <c r="DY34" s="134">
        <f t="shared" si="212"/>
        <v>0</v>
      </c>
      <c r="DZ34" s="134">
        <f t="shared" si="212"/>
        <v>0</v>
      </c>
      <c r="EA34" s="134">
        <f t="shared" si="212"/>
        <v>0</v>
      </c>
      <c r="EB34" s="134">
        <f t="shared" si="212"/>
        <v>0</v>
      </c>
      <c r="EC34" s="134">
        <f t="shared" si="212"/>
        <v>0</v>
      </c>
      <c r="ED34" s="134">
        <f t="shared" si="212"/>
        <v>0</v>
      </c>
      <c r="EE34" s="134">
        <f t="shared" si="212"/>
        <v>0</v>
      </c>
      <c r="EF34" s="134">
        <f t="shared" ref="EF34:GF34" si="213">EF5+EF10+EF15+EF20+EF25</f>
        <v>0</v>
      </c>
      <c r="EG34" s="134">
        <f t="shared" si="213"/>
        <v>0</v>
      </c>
      <c r="EH34" s="134">
        <f t="shared" si="213"/>
        <v>0</v>
      </c>
      <c r="EI34" s="134">
        <f t="shared" si="213"/>
        <v>0</v>
      </c>
      <c r="EJ34" s="134">
        <f t="shared" si="213"/>
        <v>0</v>
      </c>
      <c r="EK34" s="134">
        <f t="shared" si="213"/>
        <v>0</v>
      </c>
      <c r="EL34" s="134">
        <f t="shared" si="213"/>
        <v>0</v>
      </c>
      <c r="EM34" s="134">
        <f t="shared" si="213"/>
        <v>0</v>
      </c>
      <c r="EN34" s="134">
        <f t="shared" si="213"/>
        <v>0</v>
      </c>
      <c r="EO34" s="134">
        <f t="shared" si="213"/>
        <v>0</v>
      </c>
      <c r="EP34" s="134">
        <f t="shared" si="213"/>
        <v>0</v>
      </c>
      <c r="EQ34" s="134">
        <f t="shared" si="213"/>
        <v>0</v>
      </c>
      <c r="ER34" s="134">
        <f t="shared" si="213"/>
        <v>0</v>
      </c>
      <c r="ES34" s="134">
        <f t="shared" si="213"/>
        <v>0</v>
      </c>
      <c r="ET34" s="134">
        <f t="shared" si="213"/>
        <v>0</v>
      </c>
      <c r="EU34" s="134">
        <f t="shared" si="213"/>
        <v>0</v>
      </c>
      <c r="EV34" s="134">
        <f t="shared" si="213"/>
        <v>0</v>
      </c>
      <c r="EW34" s="134">
        <f t="shared" si="213"/>
        <v>0</v>
      </c>
      <c r="EX34" s="134">
        <f t="shared" si="213"/>
        <v>0</v>
      </c>
      <c r="EY34" s="134">
        <f t="shared" si="213"/>
        <v>0</v>
      </c>
      <c r="EZ34" s="134">
        <f t="shared" si="213"/>
        <v>0</v>
      </c>
      <c r="FA34" s="134">
        <f t="shared" si="213"/>
        <v>0</v>
      </c>
      <c r="FB34" s="134">
        <f t="shared" si="213"/>
        <v>0</v>
      </c>
      <c r="FC34" s="134">
        <f t="shared" si="213"/>
        <v>0</v>
      </c>
      <c r="FD34" s="134">
        <f t="shared" si="213"/>
        <v>0</v>
      </c>
      <c r="FE34" s="134">
        <f t="shared" si="213"/>
        <v>0</v>
      </c>
      <c r="FF34" s="134">
        <f t="shared" si="213"/>
        <v>0</v>
      </c>
      <c r="FG34" s="134">
        <f t="shared" si="213"/>
        <v>0</v>
      </c>
      <c r="FH34" s="134">
        <f t="shared" si="213"/>
        <v>0</v>
      </c>
      <c r="FI34" s="134">
        <f t="shared" si="213"/>
        <v>0</v>
      </c>
      <c r="FJ34" s="134">
        <f t="shared" si="213"/>
        <v>0</v>
      </c>
      <c r="FK34" s="134">
        <f t="shared" si="213"/>
        <v>0</v>
      </c>
      <c r="FL34" s="134">
        <f t="shared" si="213"/>
        <v>0</v>
      </c>
      <c r="FM34" s="134">
        <f t="shared" si="213"/>
        <v>0</v>
      </c>
      <c r="FN34" s="134">
        <f t="shared" si="213"/>
        <v>0</v>
      </c>
      <c r="FO34" s="134">
        <f t="shared" si="213"/>
        <v>0</v>
      </c>
      <c r="FP34" s="134">
        <f t="shared" si="213"/>
        <v>0</v>
      </c>
      <c r="FQ34" s="134">
        <f t="shared" si="213"/>
        <v>0</v>
      </c>
      <c r="FR34" s="134">
        <f t="shared" si="213"/>
        <v>0</v>
      </c>
      <c r="FS34" s="134">
        <f t="shared" si="213"/>
        <v>0</v>
      </c>
      <c r="FT34" s="134">
        <f t="shared" si="213"/>
        <v>0</v>
      </c>
      <c r="FU34" s="134">
        <f t="shared" si="213"/>
        <v>0</v>
      </c>
      <c r="FV34" s="134">
        <f t="shared" si="213"/>
        <v>0</v>
      </c>
      <c r="FW34" s="134">
        <f t="shared" si="213"/>
        <v>0</v>
      </c>
      <c r="FX34" s="134">
        <f t="shared" si="213"/>
        <v>0</v>
      </c>
      <c r="FY34" s="134">
        <f t="shared" si="213"/>
        <v>0</v>
      </c>
      <c r="FZ34" s="134">
        <f t="shared" si="213"/>
        <v>0</v>
      </c>
      <c r="GA34" s="134">
        <f t="shared" si="213"/>
        <v>0</v>
      </c>
      <c r="GB34" s="134">
        <f t="shared" si="213"/>
        <v>0</v>
      </c>
      <c r="GC34" s="134">
        <f t="shared" si="213"/>
        <v>0</v>
      </c>
      <c r="GD34" s="134">
        <f t="shared" si="6"/>
        <v>0</v>
      </c>
      <c r="GE34" s="134">
        <f t="shared" si="213"/>
        <v>0</v>
      </c>
      <c r="GF34" s="734">
        <f t="shared" si="213"/>
        <v>0</v>
      </c>
      <c r="GG34" s="740"/>
    </row>
    <row r="35" spans="1:189" s="123" customFormat="1">
      <c r="A35" s="552" t="str">
        <f>目录及说明!$C$3</f>
        <v>XX地区</v>
      </c>
      <c r="B35" s="553" t="str">
        <f>目录及说明!$C$4</f>
        <v>XX项目</v>
      </c>
      <c r="C35" s="905" t="s">
        <v>345</v>
      </c>
      <c r="D35" s="119">
        <v>1</v>
      </c>
      <c r="E35" s="119" t="s">
        <v>335</v>
      </c>
      <c r="F35" s="119">
        <f>IFERROR(F65/F5*10000,0)</f>
        <v>0</v>
      </c>
      <c r="G35" s="120">
        <f>IFERROR(G65/G5*10000,0)</f>
        <v>0</v>
      </c>
      <c r="H35" s="121">
        <f t="shared" ref="H35:BS35" si="214">IFERROR(H65/H5*10000,0)</f>
        <v>0</v>
      </c>
      <c r="I35" s="121">
        <f t="shared" si="214"/>
        <v>0</v>
      </c>
      <c r="J35" s="121">
        <f t="shared" si="214"/>
        <v>0</v>
      </c>
      <c r="K35" s="121">
        <f t="shared" si="214"/>
        <v>0</v>
      </c>
      <c r="L35" s="121">
        <f t="shared" si="214"/>
        <v>0</v>
      </c>
      <c r="M35" s="121">
        <f t="shared" si="214"/>
        <v>0</v>
      </c>
      <c r="N35" s="122">
        <f t="shared" si="214"/>
        <v>0</v>
      </c>
      <c r="O35" s="121">
        <f t="shared" si="214"/>
        <v>0</v>
      </c>
      <c r="P35" s="121">
        <f t="shared" si="214"/>
        <v>0</v>
      </c>
      <c r="Q35" s="121">
        <f t="shared" si="214"/>
        <v>0</v>
      </c>
      <c r="R35" s="121">
        <f t="shared" si="214"/>
        <v>0</v>
      </c>
      <c r="S35" s="121">
        <f t="shared" si="214"/>
        <v>0</v>
      </c>
      <c r="T35" s="121">
        <f t="shared" si="214"/>
        <v>0</v>
      </c>
      <c r="U35" s="122">
        <f t="shared" si="214"/>
        <v>0</v>
      </c>
      <c r="V35" s="121">
        <f t="shared" si="214"/>
        <v>0</v>
      </c>
      <c r="W35" s="121">
        <f t="shared" si="214"/>
        <v>0</v>
      </c>
      <c r="X35" s="121">
        <f t="shared" si="214"/>
        <v>0</v>
      </c>
      <c r="Y35" s="121">
        <f t="shared" si="214"/>
        <v>0</v>
      </c>
      <c r="Z35" s="121">
        <f t="shared" si="214"/>
        <v>0</v>
      </c>
      <c r="AA35" s="121">
        <f t="shared" si="214"/>
        <v>0</v>
      </c>
      <c r="AB35" s="121">
        <f t="shared" si="214"/>
        <v>0</v>
      </c>
      <c r="AC35" s="121">
        <f t="shared" si="214"/>
        <v>0</v>
      </c>
      <c r="AD35" s="121">
        <f t="shared" si="214"/>
        <v>0</v>
      </c>
      <c r="AE35" s="121">
        <f t="shared" si="214"/>
        <v>0</v>
      </c>
      <c r="AF35" s="121">
        <f t="shared" si="214"/>
        <v>0</v>
      </c>
      <c r="AG35" s="121">
        <f t="shared" si="214"/>
        <v>0</v>
      </c>
      <c r="AH35" s="121">
        <f t="shared" si="214"/>
        <v>0</v>
      </c>
      <c r="AI35" s="121">
        <f t="shared" si="214"/>
        <v>0</v>
      </c>
      <c r="AJ35" s="121">
        <f t="shared" si="214"/>
        <v>0</v>
      </c>
      <c r="AK35" s="121">
        <f t="shared" si="214"/>
        <v>0</v>
      </c>
      <c r="AL35" s="121">
        <f t="shared" si="214"/>
        <v>0</v>
      </c>
      <c r="AM35" s="121">
        <f t="shared" si="214"/>
        <v>0</v>
      </c>
      <c r="AN35" s="121">
        <f t="shared" si="214"/>
        <v>0</v>
      </c>
      <c r="AO35" s="121">
        <f t="shared" si="214"/>
        <v>0</v>
      </c>
      <c r="AP35" s="121">
        <f t="shared" si="214"/>
        <v>0</v>
      </c>
      <c r="AQ35" s="121">
        <f t="shared" si="214"/>
        <v>0</v>
      </c>
      <c r="AR35" s="121">
        <f t="shared" si="214"/>
        <v>0</v>
      </c>
      <c r="AS35" s="121">
        <f t="shared" si="214"/>
        <v>0</v>
      </c>
      <c r="AT35" s="121">
        <f t="shared" si="214"/>
        <v>0</v>
      </c>
      <c r="AU35" s="121">
        <f t="shared" si="214"/>
        <v>0</v>
      </c>
      <c r="AV35" s="121">
        <f t="shared" si="214"/>
        <v>0</v>
      </c>
      <c r="AW35" s="121">
        <f t="shared" si="214"/>
        <v>0</v>
      </c>
      <c r="AX35" s="121">
        <f t="shared" si="214"/>
        <v>0</v>
      </c>
      <c r="AY35" s="121">
        <f t="shared" si="214"/>
        <v>0</v>
      </c>
      <c r="AZ35" s="121">
        <f t="shared" si="214"/>
        <v>0</v>
      </c>
      <c r="BA35" s="121">
        <f t="shared" si="214"/>
        <v>0</v>
      </c>
      <c r="BB35" s="121">
        <f t="shared" si="214"/>
        <v>0</v>
      </c>
      <c r="BC35" s="121">
        <f t="shared" si="214"/>
        <v>0</v>
      </c>
      <c r="BD35" s="121">
        <f t="shared" si="214"/>
        <v>0</v>
      </c>
      <c r="BE35" s="121">
        <f t="shared" si="214"/>
        <v>0</v>
      </c>
      <c r="BF35" s="121">
        <f t="shared" si="214"/>
        <v>0</v>
      </c>
      <c r="BG35" s="121">
        <f t="shared" si="214"/>
        <v>0</v>
      </c>
      <c r="BH35" s="121">
        <f t="shared" si="214"/>
        <v>0</v>
      </c>
      <c r="BI35" s="121">
        <f t="shared" si="214"/>
        <v>0</v>
      </c>
      <c r="BJ35" s="121">
        <f t="shared" si="214"/>
        <v>0</v>
      </c>
      <c r="BK35" s="121">
        <f t="shared" si="214"/>
        <v>0</v>
      </c>
      <c r="BL35" s="121">
        <f t="shared" si="214"/>
        <v>0</v>
      </c>
      <c r="BM35" s="121">
        <f t="shared" si="214"/>
        <v>0</v>
      </c>
      <c r="BN35" s="121">
        <f t="shared" si="214"/>
        <v>0</v>
      </c>
      <c r="BO35" s="121">
        <f t="shared" si="214"/>
        <v>0</v>
      </c>
      <c r="BP35" s="121">
        <f t="shared" si="214"/>
        <v>0</v>
      </c>
      <c r="BQ35" s="121">
        <f t="shared" si="214"/>
        <v>0</v>
      </c>
      <c r="BR35" s="121">
        <f t="shared" si="214"/>
        <v>0</v>
      </c>
      <c r="BS35" s="121">
        <f t="shared" si="214"/>
        <v>0</v>
      </c>
      <c r="BT35" s="121">
        <f t="shared" ref="BT35:EE35" si="215">IFERROR(BT65/BT5*10000,0)</f>
        <v>0</v>
      </c>
      <c r="BU35" s="121">
        <f t="shared" si="215"/>
        <v>0</v>
      </c>
      <c r="BV35" s="121">
        <f t="shared" si="215"/>
        <v>0</v>
      </c>
      <c r="BW35" s="121">
        <f t="shared" si="215"/>
        <v>0</v>
      </c>
      <c r="BX35" s="121">
        <f t="shared" si="215"/>
        <v>0</v>
      </c>
      <c r="BY35" s="121">
        <f t="shared" si="215"/>
        <v>0</v>
      </c>
      <c r="BZ35" s="121">
        <f t="shared" si="215"/>
        <v>0</v>
      </c>
      <c r="CA35" s="121">
        <f t="shared" si="215"/>
        <v>0</v>
      </c>
      <c r="CB35" s="121">
        <f t="shared" si="215"/>
        <v>0</v>
      </c>
      <c r="CC35" s="121">
        <f t="shared" si="215"/>
        <v>0</v>
      </c>
      <c r="CD35" s="121">
        <f t="shared" si="215"/>
        <v>0</v>
      </c>
      <c r="CE35" s="121">
        <f t="shared" si="215"/>
        <v>0</v>
      </c>
      <c r="CF35" s="121">
        <f t="shared" si="215"/>
        <v>0</v>
      </c>
      <c r="CG35" s="121">
        <f t="shared" si="215"/>
        <v>0</v>
      </c>
      <c r="CH35" s="121">
        <f t="shared" si="215"/>
        <v>0</v>
      </c>
      <c r="CI35" s="121">
        <f t="shared" si="215"/>
        <v>0</v>
      </c>
      <c r="CJ35" s="121">
        <f t="shared" si="215"/>
        <v>0</v>
      </c>
      <c r="CK35" s="121">
        <f t="shared" si="215"/>
        <v>0</v>
      </c>
      <c r="CL35" s="121">
        <f t="shared" si="215"/>
        <v>0</v>
      </c>
      <c r="CM35" s="121">
        <f t="shared" si="215"/>
        <v>0</v>
      </c>
      <c r="CN35" s="121">
        <f t="shared" si="215"/>
        <v>0</v>
      </c>
      <c r="CO35" s="121">
        <f t="shared" si="215"/>
        <v>0</v>
      </c>
      <c r="CP35" s="121">
        <f t="shared" si="215"/>
        <v>0</v>
      </c>
      <c r="CQ35" s="121">
        <f t="shared" si="215"/>
        <v>0</v>
      </c>
      <c r="CR35" s="121">
        <f t="shared" si="215"/>
        <v>0</v>
      </c>
      <c r="CS35" s="121">
        <f t="shared" si="215"/>
        <v>0</v>
      </c>
      <c r="CT35" s="121">
        <f t="shared" si="215"/>
        <v>0</v>
      </c>
      <c r="CU35" s="121">
        <f t="shared" si="215"/>
        <v>0</v>
      </c>
      <c r="CV35" s="121">
        <f t="shared" si="215"/>
        <v>0</v>
      </c>
      <c r="CW35" s="121">
        <f t="shared" si="215"/>
        <v>0</v>
      </c>
      <c r="CX35" s="121">
        <f t="shared" si="215"/>
        <v>0</v>
      </c>
      <c r="CY35" s="121">
        <f t="shared" si="215"/>
        <v>0</v>
      </c>
      <c r="CZ35" s="121">
        <f t="shared" si="215"/>
        <v>0</v>
      </c>
      <c r="DA35" s="121">
        <f t="shared" si="215"/>
        <v>0</v>
      </c>
      <c r="DB35" s="121">
        <f t="shared" si="215"/>
        <v>0</v>
      </c>
      <c r="DC35" s="121">
        <f t="shared" si="215"/>
        <v>0</v>
      </c>
      <c r="DD35" s="121">
        <f t="shared" si="215"/>
        <v>0</v>
      </c>
      <c r="DE35" s="121">
        <f t="shared" si="215"/>
        <v>0</v>
      </c>
      <c r="DF35" s="121">
        <f t="shared" si="215"/>
        <v>0</v>
      </c>
      <c r="DG35" s="121">
        <f t="shared" si="215"/>
        <v>0</v>
      </c>
      <c r="DH35" s="121">
        <f t="shared" si="215"/>
        <v>0</v>
      </c>
      <c r="DI35" s="121">
        <f t="shared" si="215"/>
        <v>0</v>
      </c>
      <c r="DJ35" s="121">
        <f t="shared" si="215"/>
        <v>0</v>
      </c>
      <c r="DK35" s="121">
        <f t="shared" si="215"/>
        <v>0</v>
      </c>
      <c r="DL35" s="121">
        <f t="shared" si="215"/>
        <v>0</v>
      </c>
      <c r="DM35" s="121">
        <f t="shared" si="215"/>
        <v>0</v>
      </c>
      <c r="DN35" s="121">
        <f t="shared" si="215"/>
        <v>0</v>
      </c>
      <c r="DO35" s="121">
        <f t="shared" si="215"/>
        <v>0</v>
      </c>
      <c r="DP35" s="121">
        <f t="shared" si="215"/>
        <v>0</v>
      </c>
      <c r="DQ35" s="121">
        <f t="shared" si="215"/>
        <v>0</v>
      </c>
      <c r="DR35" s="121">
        <f t="shared" si="215"/>
        <v>0</v>
      </c>
      <c r="DS35" s="121">
        <f t="shared" si="215"/>
        <v>0</v>
      </c>
      <c r="DT35" s="121">
        <f t="shared" si="215"/>
        <v>0</v>
      </c>
      <c r="DU35" s="121">
        <f t="shared" si="215"/>
        <v>0</v>
      </c>
      <c r="DV35" s="121">
        <f t="shared" si="215"/>
        <v>0</v>
      </c>
      <c r="DW35" s="121">
        <f t="shared" si="215"/>
        <v>0</v>
      </c>
      <c r="DX35" s="121">
        <f t="shared" si="215"/>
        <v>0</v>
      </c>
      <c r="DY35" s="121">
        <f t="shared" si="215"/>
        <v>0</v>
      </c>
      <c r="DZ35" s="121">
        <f t="shared" si="215"/>
        <v>0</v>
      </c>
      <c r="EA35" s="121">
        <f t="shared" si="215"/>
        <v>0</v>
      </c>
      <c r="EB35" s="121">
        <f t="shared" si="215"/>
        <v>0</v>
      </c>
      <c r="EC35" s="121">
        <f t="shared" si="215"/>
        <v>0</v>
      </c>
      <c r="ED35" s="121">
        <f t="shared" si="215"/>
        <v>0</v>
      </c>
      <c r="EE35" s="121">
        <f t="shared" si="215"/>
        <v>0</v>
      </c>
      <c r="EF35" s="121">
        <f t="shared" ref="EF35:GF35" si="216">IFERROR(EF65/EF5*10000,0)</f>
        <v>0</v>
      </c>
      <c r="EG35" s="121">
        <f t="shared" si="216"/>
        <v>0</v>
      </c>
      <c r="EH35" s="121">
        <f t="shared" si="216"/>
        <v>0</v>
      </c>
      <c r="EI35" s="121">
        <f t="shared" si="216"/>
        <v>0</v>
      </c>
      <c r="EJ35" s="121">
        <f t="shared" si="216"/>
        <v>0</v>
      </c>
      <c r="EK35" s="121">
        <f t="shared" si="216"/>
        <v>0</v>
      </c>
      <c r="EL35" s="121">
        <f t="shared" si="216"/>
        <v>0</v>
      </c>
      <c r="EM35" s="121">
        <f t="shared" si="216"/>
        <v>0</v>
      </c>
      <c r="EN35" s="121">
        <f t="shared" si="216"/>
        <v>0</v>
      </c>
      <c r="EO35" s="121">
        <f t="shared" si="216"/>
        <v>0</v>
      </c>
      <c r="EP35" s="121">
        <f t="shared" si="216"/>
        <v>0</v>
      </c>
      <c r="EQ35" s="121">
        <f t="shared" si="216"/>
        <v>0</v>
      </c>
      <c r="ER35" s="121">
        <f t="shared" si="216"/>
        <v>0</v>
      </c>
      <c r="ES35" s="121">
        <f t="shared" si="216"/>
        <v>0</v>
      </c>
      <c r="ET35" s="121">
        <f t="shared" si="216"/>
        <v>0</v>
      </c>
      <c r="EU35" s="121">
        <f t="shared" si="216"/>
        <v>0</v>
      </c>
      <c r="EV35" s="121">
        <f t="shared" si="216"/>
        <v>0</v>
      </c>
      <c r="EW35" s="121">
        <f t="shared" si="216"/>
        <v>0</v>
      </c>
      <c r="EX35" s="121">
        <f t="shared" si="216"/>
        <v>0</v>
      </c>
      <c r="EY35" s="121">
        <f t="shared" si="216"/>
        <v>0</v>
      </c>
      <c r="EZ35" s="121">
        <f t="shared" si="216"/>
        <v>0</v>
      </c>
      <c r="FA35" s="121">
        <f t="shared" si="216"/>
        <v>0</v>
      </c>
      <c r="FB35" s="121">
        <f t="shared" si="216"/>
        <v>0</v>
      </c>
      <c r="FC35" s="121">
        <f t="shared" si="216"/>
        <v>0</v>
      </c>
      <c r="FD35" s="121">
        <f t="shared" si="216"/>
        <v>0</v>
      </c>
      <c r="FE35" s="121">
        <f t="shared" si="216"/>
        <v>0</v>
      </c>
      <c r="FF35" s="121">
        <f t="shared" si="216"/>
        <v>0</v>
      </c>
      <c r="FG35" s="121">
        <f t="shared" si="216"/>
        <v>0</v>
      </c>
      <c r="FH35" s="121">
        <f t="shared" si="216"/>
        <v>0</v>
      </c>
      <c r="FI35" s="121">
        <f t="shared" si="216"/>
        <v>0</v>
      </c>
      <c r="FJ35" s="121">
        <f t="shared" si="216"/>
        <v>0</v>
      </c>
      <c r="FK35" s="121">
        <f t="shared" si="216"/>
        <v>0</v>
      </c>
      <c r="FL35" s="121">
        <f t="shared" si="216"/>
        <v>0</v>
      </c>
      <c r="FM35" s="121">
        <f t="shared" si="216"/>
        <v>0</v>
      </c>
      <c r="FN35" s="121">
        <f t="shared" si="216"/>
        <v>0</v>
      </c>
      <c r="FO35" s="121">
        <f t="shared" si="216"/>
        <v>0</v>
      </c>
      <c r="FP35" s="121">
        <f t="shared" si="216"/>
        <v>0</v>
      </c>
      <c r="FQ35" s="121">
        <f t="shared" si="216"/>
        <v>0</v>
      </c>
      <c r="FR35" s="121">
        <f t="shared" si="216"/>
        <v>0</v>
      </c>
      <c r="FS35" s="121">
        <f t="shared" si="216"/>
        <v>0</v>
      </c>
      <c r="FT35" s="121">
        <f t="shared" si="216"/>
        <v>0</v>
      </c>
      <c r="FU35" s="121">
        <f t="shared" si="216"/>
        <v>0</v>
      </c>
      <c r="FV35" s="121">
        <f t="shared" si="216"/>
        <v>0</v>
      </c>
      <c r="FW35" s="121">
        <f t="shared" si="216"/>
        <v>0</v>
      </c>
      <c r="FX35" s="121">
        <f t="shared" si="216"/>
        <v>0</v>
      </c>
      <c r="FY35" s="121">
        <f t="shared" si="216"/>
        <v>0</v>
      </c>
      <c r="FZ35" s="121">
        <f t="shared" si="216"/>
        <v>0</v>
      </c>
      <c r="GA35" s="121">
        <f t="shared" si="216"/>
        <v>0</v>
      </c>
      <c r="GB35" s="121">
        <f t="shared" si="216"/>
        <v>0</v>
      </c>
      <c r="GC35" s="121">
        <f t="shared" si="216"/>
        <v>0</v>
      </c>
      <c r="GD35" s="121">
        <f t="shared" si="216"/>
        <v>0</v>
      </c>
      <c r="GE35" s="121">
        <f t="shared" si="216"/>
        <v>0</v>
      </c>
      <c r="GF35" s="731">
        <f t="shared" si="216"/>
        <v>0</v>
      </c>
      <c r="GG35" s="740"/>
    </row>
    <row r="36" spans="1:189" ht="14.25" hidden="1" customHeight="1" outlineLevel="1">
      <c r="A36" s="552" t="str">
        <f>目录及说明!$C$3</f>
        <v>XX地区</v>
      </c>
      <c r="B36" s="553" t="str">
        <f>目录及说明!$C$4</f>
        <v>XX项目</v>
      </c>
      <c r="C36" s="905"/>
      <c r="D36" s="124"/>
      <c r="E36" s="124" t="str">
        <f>E6</f>
        <v>类别1</v>
      </c>
      <c r="F36" s="453">
        <f t="shared" ref="F36" si="217">IFERROR(F66/F6*10000,0)</f>
        <v>0</v>
      </c>
      <c r="G36" s="120">
        <f t="shared" ref="G36:BR36" si="218">IFERROR(G66/G6*10000,0)</f>
        <v>0</v>
      </c>
      <c r="H36" s="128">
        <f t="shared" si="218"/>
        <v>0</v>
      </c>
      <c r="I36" s="128">
        <f t="shared" si="218"/>
        <v>0</v>
      </c>
      <c r="J36" s="128">
        <f t="shared" si="218"/>
        <v>0</v>
      </c>
      <c r="K36" s="128">
        <f t="shared" si="218"/>
        <v>0</v>
      </c>
      <c r="L36" s="128">
        <f t="shared" si="218"/>
        <v>0</v>
      </c>
      <c r="M36" s="128">
        <f t="shared" si="218"/>
        <v>0</v>
      </c>
      <c r="N36" s="127">
        <f t="shared" si="218"/>
        <v>0</v>
      </c>
      <c r="O36" s="128">
        <f t="shared" si="218"/>
        <v>0</v>
      </c>
      <c r="P36" s="128">
        <f t="shared" si="218"/>
        <v>0</v>
      </c>
      <c r="Q36" s="128">
        <f t="shared" si="218"/>
        <v>0</v>
      </c>
      <c r="R36" s="128">
        <f t="shared" si="218"/>
        <v>0</v>
      </c>
      <c r="S36" s="128">
        <f t="shared" si="218"/>
        <v>0</v>
      </c>
      <c r="T36" s="128">
        <f t="shared" si="218"/>
        <v>0</v>
      </c>
      <c r="U36" s="127">
        <f t="shared" si="218"/>
        <v>0</v>
      </c>
      <c r="V36" s="128">
        <f t="shared" si="218"/>
        <v>0</v>
      </c>
      <c r="W36" s="128">
        <f t="shared" si="218"/>
        <v>0</v>
      </c>
      <c r="X36" s="128">
        <f t="shared" si="218"/>
        <v>0</v>
      </c>
      <c r="Y36" s="128">
        <f t="shared" si="218"/>
        <v>0</v>
      </c>
      <c r="Z36" s="129">
        <f t="shared" si="218"/>
        <v>0</v>
      </c>
      <c r="AA36" s="129">
        <f t="shared" si="218"/>
        <v>0</v>
      </c>
      <c r="AB36" s="129">
        <f t="shared" si="218"/>
        <v>0</v>
      </c>
      <c r="AC36" s="129">
        <f t="shared" si="218"/>
        <v>0</v>
      </c>
      <c r="AD36" s="129">
        <f t="shared" si="218"/>
        <v>0</v>
      </c>
      <c r="AE36" s="129">
        <f t="shared" si="218"/>
        <v>0</v>
      </c>
      <c r="AF36" s="129">
        <f t="shared" si="218"/>
        <v>0</v>
      </c>
      <c r="AG36" s="129">
        <f t="shared" si="218"/>
        <v>0</v>
      </c>
      <c r="AH36" s="129">
        <f t="shared" si="218"/>
        <v>0</v>
      </c>
      <c r="AI36" s="129">
        <f t="shared" si="218"/>
        <v>0</v>
      </c>
      <c r="AJ36" s="129">
        <f t="shared" si="218"/>
        <v>0</v>
      </c>
      <c r="AK36" s="129">
        <f t="shared" si="218"/>
        <v>0</v>
      </c>
      <c r="AL36" s="129">
        <f t="shared" si="218"/>
        <v>0</v>
      </c>
      <c r="AM36" s="129">
        <f t="shared" si="218"/>
        <v>0</v>
      </c>
      <c r="AN36" s="129">
        <f t="shared" si="218"/>
        <v>0</v>
      </c>
      <c r="AO36" s="129">
        <f t="shared" si="218"/>
        <v>0</v>
      </c>
      <c r="AP36" s="129">
        <f t="shared" si="218"/>
        <v>0</v>
      </c>
      <c r="AQ36" s="129">
        <f t="shared" si="218"/>
        <v>0</v>
      </c>
      <c r="AR36" s="129">
        <f t="shared" si="218"/>
        <v>0</v>
      </c>
      <c r="AS36" s="129">
        <f t="shared" si="218"/>
        <v>0</v>
      </c>
      <c r="AT36" s="129">
        <f t="shared" si="218"/>
        <v>0</v>
      </c>
      <c r="AU36" s="129">
        <f t="shared" si="218"/>
        <v>0</v>
      </c>
      <c r="AV36" s="129">
        <f t="shared" si="218"/>
        <v>0</v>
      </c>
      <c r="AW36" s="129">
        <f t="shared" si="218"/>
        <v>0</v>
      </c>
      <c r="AX36" s="129">
        <f t="shared" si="218"/>
        <v>0</v>
      </c>
      <c r="AY36" s="129">
        <f t="shared" si="218"/>
        <v>0</v>
      </c>
      <c r="AZ36" s="129">
        <f t="shared" si="218"/>
        <v>0</v>
      </c>
      <c r="BA36" s="129">
        <f t="shared" si="218"/>
        <v>0</v>
      </c>
      <c r="BB36" s="129">
        <f t="shared" si="218"/>
        <v>0</v>
      </c>
      <c r="BC36" s="129">
        <f t="shared" si="218"/>
        <v>0</v>
      </c>
      <c r="BD36" s="129">
        <f t="shared" si="218"/>
        <v>0</v>
      </c>
      <c r="BE36" s="129">
        <f t="shared" si="218"/>
        <v>0</v>
      </c>
      <c r="BF36" s="129">
        <f t="shared" si="218"/>
        <v>0</v>
      </c>
      <c r="BG36" s="129">
        <f t="shared" si="218"/>
        <v>0</v>
      </c>
      <c r="BH36" s="129">
        <f t="shared" si="218"/>
        <v>0</v>
      </c>
      <c r="BI36" s="129">
        <f t="shared" si="218"/>
        <v>0</v>
      </c>
      <c r="BJ36" s="129">
        <f t="shared" si="218"/>
        <v>0</v>
      </c>
      <c r="BK36" s="129">
        <f t="shared" si="218"/>
        <v>0</v>
      </c>
      <c r="BL36" s="129">
        <f t="shared" si="218"/>
        <v>0</v>
      </c>
      <c r="BM36" s="129">
        <f t="shared" si="218"/>
        <v>0</v>
      </c>
      <c r="BN36" s="129">
        <f t="shared" si="218"/>
        <v>0</v>
      </c>
      <c r="BO36" s="129">
        <f t="shared" si="218"/>
        <v>0</v>
      </c>
      <c r="BP36" s="129">
        <f t="shared" si="218"/>
        <v>0</v>
      </c>
      <c r="BQ36" s="129">
        <f t="shared" si="218"/>
        <v>0</v>
      </c>
      <c r="BR36" s="129">
        <f t="shared" si="218"/>
        <v>0</v>
      </c>
      <c r="BS36" s="129">
        <f t="shared" ref="BS36:ED36" si="219">IFERROR(BS66/BS6*10000,0)</f>
        <v>0</v>
      </c>
      <c r="BT36" s="129">
        <f t="shared" si="219"/>
        <v>0</v>
      </c>
      <c r="BU36" s="129">
        <f t="shared" si="219"/>
        <v>0</v>
      </c>
      <c r="BV36" s="129">
        <f t="shared" si="219"/>
        <v>0</v>
      </c>
      <c r="BW36" s="129">
        <f t="shared" si="219"/>
        <v>0</v>
      </c>
      <c r="BX36" s="129">
        <f t="shared" si="219"/>
        <v>0</v>
      </c>
      <c r="BY36" s="129">
        <f t="shared" si="219"/>
        <v>0</v>
      </c>
      <c r="BZ36" s="129">
        <f t="shared" si="219"/>
        <v>0</v>
      </c>
      <c r="CA36" s="129">
        <f t="shared" si="219"/>
        <v>0</v>
      </c>
      <c r="CB36" s="129">
        <f t="shared" si="219"/>
        <v>0</v>
      </c>
      <c r="CC36" s="129">
        <f t="shared" si="219"/>
        <v>0</v>
      </c>
      <c r="CD36" s="129">
        <f t="shared" si="219"/>
        <v>0</v>
      </c>
      <c r="CE36" s="129">
        <f t="shared" si="219"/>
        <v>0</v>
      </c>
      <c r="CF36" s="129">
        <f t="shared" si="219"/>
        <v>0</v>
      </c>
      <c r="CG36" s="129">
        <f t="shared" si="219"/>
        <v>0</v>
      </c>
      <c r="CH36" s="129">
        <f t="shared" si="219"/>
        <v>0</v>
      </c>
      <c r="CI36" s="129">
        <f t="shared" si="219"/>
        <v>0</v>
      </c>
      <c r="CJ36" s="129">
        <f t="shared" si="219"/>
        <v>0</v>
      </c>
      <c r="CK36" s="129">
        <f t="shared" si="219"/>
        <v>0</v>
      </c>
      <c r="CL36" s="129">
        <f t="shared" si="219"/>
        <v>0</v>
      </c>
      <c r="CM36" s="129">
        <f t="shared" si="219"/>
        <v>0</v>
      </c>
      <c r="CN36" s="129">
        <f t="shared" si="219"/>
        <v>0</v>
      </c>
      <c r="CO36" s="129">
        <f t="shared" si="219"/>
        <v>0</v>
      </c>
      <c r="CP36" s="129">
        <f t="shared" si="219"/>
        <v>0</v>
      </c>
      <c r="CQ36" s="129">
        <f t="shared" si="219"/>
        <v>0</v>
      </c>
      <c r="CR36" s="129">
        <f t="shared" si="219"/>
        <v>0</v>
      </c>
      <c r="CS36" s="129">
        <f t="shared" si="219"/>
        <v>0</v>
      </c>
      <c r="CT36" s="129">
        <f t="shared" si="219"/>
        <v>0</v>
      </c>
      <c r="CU36" s="129">
        <f t="shared" si="219"/>
        <v>0</v>
      </c>
      <c r="CV36" s="129">
        <f t="shared" si="219"/>
        <v>0</v>
      </c>
      <c r="CW36" s="129">
        <f t="shared" si="219"/>
        <v>0</v>
      </c>
      <c r="CX36" s="129">
        <f t="shared" si="219"/>
        <v>0</v>
      </c>
      <c r="CY36" s="129">
        <f t="shared" si="219"/>
        <v>0</v>
      </c>
      <c r="CZ36" s="129">
        <f t="shared" si="219"/>
        <v>0</v>
      </c>
      <c r="DA36" s="129">
        <f t="shared" si="219"/>
        <v>0</v>
      </c>
      <c r="DB36" s="129">
        <f t="shared" si="219"/>
        <v>0</v>
      </c>
      <c r="DC36" s="129">
        <f t="shared" si="219"/>
        <v>0</v>
      </c>
      <c r="DD36" s="129">
        <f t="shared" si="219"/>
        <v>0</v>
      </c>
      <c r="DE36" s="129">
        <f t="shared" si="219"/>
        <v>0</v>
      </c>
      <c r="DF36" s="129">
        <f t="shared" si="219"/>
        <v>0</v>
      </c>
      <c r="DG36" s="129">
        <f t="shared" si="219"/>
        <v>0</v>
      </c>
      <c r="DH36" s="129">
        <f t="shared" si="219"/>
        <v>0</v>
      </c>
      <c r="DI36" s="129">
        <f t="shared" si="219"/>
        <v>0</v>
      </c>
      <c r="DJ36" s="129">
        <f t="shared" si="219"/>
        <v>0</v>
      </c>
      <c r="DK36" s="129">
        <f t="shared" si="219"/>
        <v>0</v>
      </c>
      <c r="DL36" s="129">
        <f t="shared" si="219"/>
        <v>0</v>
      </c>
      <c r="DM36" s="129">
        <f t="shared" si="219"/>
        <v>0</v>
      </c>
      <c r="DN36" s="129">
        <f t="shared" si="219"/>
        <v>0</v>
      </c>
      <c r="DO36" s="129">
        <f t="shared" si="219"/>
        <v>0</v>
      </c>
      <c r="DP36" s="129">
        <f t="shared" si="219"/>
        <v>0</v>
      </c>
      <c r="DQ36" s="129">
        <f t="shared" si="219"/>
        <v>0</v>
      </c>
      <c r="DR36" s="129">
        <f t="shared" si="219"/>
        <v>0</v>
      </c>
      <c r="DS36" s="129">
        <f t="shared" si="219"/>
        <v>0</v>
      </c>
      <c r="DT36" s="129">
        <f t="shared" si="219"/>
        <v>0</v>
      </c>
      <c r="DU36" s="129">
        <f t="shared" si="219"/>
        <v>0</v>
      </c>
      <c r="DV36" s="129">
        <f t="shared" si="219"/>
        <v>0</v>
      </c>
      <c r="DW36" s="129">
        <f t="shared" si="219"/>
        <v>0</v>
      </c>
      <c r="DX36" s="129">
        <f t="shared" si="219"/>
        <v>0</v>
      </c>
      <c r="DY36" s="129">
        <f t="shared" si="219"/>
        <v>0</v>
      </c>
      <c r="DZ36" s="129">
        <f t="shared" si="219"/>
        <v>0</v>
      </c>
      <c r="EA36" s="129">
        <f t="shared" si="219"/>
        <v>0</v>
      </c>
      <c r="EB36" s="129">
        <f t="shared" si="219"/>
        <v>0</v>
      </c>
      <c r="EC36" s="129">
        <f t="shared" si="219"/>
        <v>0</v>
      </c>
      <c r="ED36" s="129">
        <f t="shared" si="219"/>
        <v>0</v>
      </c>
      <c r="EE36" s="129">
        <f t="shared" ref="EE36:GF36" si="220">IFERROR(EE66/EE6*10000,0)</f>
        <v>0</v>
      </c>
      <c r="EF36" s="129">
        <f t="shared" si="220"/>
        <v>0</v>
      </c>
      <c r="EG36" s="129">
        <f t="shared" si="220"/>
        <v>0</v>
      </c>
      <c r="EH36" s="129">
        <f t="shared" si="220"/>
        <v>0</v>
      </c>
      <c r="EI36" s="129">
        <f t="shared" si="220"/>
        <v>0</v>
      </c>
      <c r="EJ36" s="129">
        <f t="shared" si="220"/>
        <v>0</v>
      </c>
      <c r="EK36" s="129">
        <f t="shared" si="220"/>
        <v>0</v>
      </c>
      <c r="EL36" s="129">
        <f t="shared" si="220"/>
        <v>0</v>
      </c>
      <c r="EM36" s="129">
        <f t="shared" si="220"/>
        <v>0</v>
      </c>
      <c r="EN36" s="129">
        <f t="shared" si="220"/>
        <v>0</v>
      </c>
      <c r="EO36" s="129">
        <f t="shared" si="220"/>
        <v>0</v>
      </c>
      <c r="EP36" s="129">
        <f t="shared" si="220"/>
        <v>0</v>
      </c>
      <c r="EQ36" s="129">
        <f t="shared" si="220"/>
        <v>0</v>
      </c>
      <c r="ER36" s="129">
        <f t="shared" si="220"/>
        <v>0</v>
      </c>
      <c r="ES36" s="129">
        <f t="shared" si="220"/>
        <v>0</v>
      </c>
      <c r="ET36" s="129">
        <f t="shared" si="220"/>
        <v>0</v>
      </c>
      <c r="EU36" s="129">
        <f t="shared" si="220"/>
        <v>0</v>
      </c>
      <c r="EV36" s="129">
        <f t="shared" si="220"/>
        <v>0</v>
      </c>
      <c r="EW36" s="129">
        <f t="shared" si="220"/>
        <v>0</v>
      </c>
      <c r="EX36" s="129">
        <f t="shared" si="220"/>
        <v>0</v>
      </c>
      <c r="EY36" s="129">
        <f t="shared" si="220"/>
        <v>0</v>
      </c>
      <c r="EZ36" s="129">
        <f t="shared" si="220"/>
        <v>0</v>
      </c>
      <c r="FA36" s="129">
        <f t="shared" si="220"/>
        <v>0</v>
      </c>
      <c r="FB36" s="129">
        <f t="shared" si="220"/>
        <v>0</v>
      </c>
      <c r="FC36" s="129">
        <f t="shared" si="220"/>
        <v>0</v>
      </c>
      <c r="FD36" s="129">
        <f t="shared" si="220"/>
        <v>0</v>
      </c>
      <c r="FE36" s="129">
        <f t="shared" si="220"/>
        <v>0</v>
      </c>
      <c r="FF36" s="129">
        <f t="shared" si="220"/>
        <v>0</v>
      </c>
      <c r="FG36" s="129">
        <f t="shared" si="220"/>
        <v>0</v>
      </c>
      <c r="FH36" s="129">
        <f t="shared" si="220"/>
        <v>0</v>
      </c>
      <c r="FI36" s="129">
        <f t="shared" si="220"/>
        <v>0</v>
      </c>
      <c r="FJ36" s="129">
        <f t="shared" si="220"/>
        <v>0</v>
      </c>
      <c r="FK36" s="129">
        <f t="shared" si="220"/>
        <v>0</v>
      </c>
      <c r="FL36" s="129">
        <f t="shared" si="220"/>
        <v>0</v>
      </c>
      <c r="FM36" s="129">
        <f t="shared" si="220"/>
        <v>0</v>
      </c>
      <c r="FN36" s="129">
        <f t="shared" si="220"/>
        <v>0</v>
      </c>
      <c r="FO36" s="129">
        <f t="shared" si="220"/>
        <v>0</v>
      </c>
      <c r="FP36" s="129">
        <f t="shared" si="220"/>
        <v>0</v>
      </c>
      <c r="FQ36" s="129">
        <f t="shared" si="220"/>
        <v>0</v>
      </c>
      <c r="FR36" s="129">
        <f t="shared" si="220"/>
        <v>0</v>
      </c>
      <c r="FS36" s="129">
        <f t="shared" si="220"/>
        <v>0</v>
      </c>
      <c r="FT36" s="129">
        <f t="shared" si="220"/>
        <v>0</v>
      </c>
      <c r="FU36" s="129">
        <f t="shared" si="220"/>
        <v>0</v>
      </c>
      <c r="FV36" s="129">
        <f t="shared" si="220"/>
        <v>0</v>
      </c>
      <c r="FW36" s="129">
        <f t="shared" si="220"/>
        <v>0</v>
      </c>
      <c r="FX36" s="129">
        <f t="shared" si="220"/>
        <v>0</v>
      </c>
      <c r="FY36" s="129">
        <f t="shared" si="220"/>
        <v>0</v>
      </c>
      <c r="FZ36" s="129">
        <f t="shared" si="220"/>
        <v>0</v>
      </c>
      <c r="GA36" s="129">
        <f t="shared" si="220"/>
        <v>0</v>
      </c>
      <c r="GB36" s="129">
        <f t="shared" si="220"/>
        <v>0</v>
      </c>
      <c r="GC36" s="129">
        <f t="shared" si="220"/>
        <v>0</v>
      </c>
      <c r="GD36" s="130">
        <f t="shared" si="220"/>
        <v>0</v>
      </c>
      <c r="GE36" s="130">
        <f t="shared" si="220"/>
        <v>0</v>
      </c>
      <c r="GF36" s="732">
        <f t="shared" si="220"/>
        <v>0</v>
      </c>
      <c r="GG36" s="740"/>
    </row>
    <row r="37" spans="1:189" ht="14.25" hidden="1" customHeight="1" outlineLevel="1">
      <c r="A37" s="552" t="str">
        <f>目录及说明!$C$3</f>
        <v>XX地区</v>
      </c>
      <c r="B37" s="553" t="str">
        <f>目录及说明!$C$4</f>
        <v>XX项目</v>
      </c>
      <c r="C37" s="905"/>
      <c r="D37" s="124"/>
      <c r="E37" s="124" t="str">
        <f t="shared" ref="E37:E39" si="221">E7</f>
        <v>类别2</v>
      </c>
      <c r="F37" s="453">
        <f t="shared" ref="F37" si="222">IFERROR(F67/F7*10000,0)</f>
        <v>0</v>
      </c>
      <c r="G37" s="120">
        <f t="shared" ref="G37:BR37" si="223">IFERROR(G67/G7*10000,0)</f>
        <v>0</v>
      </c>
      <c r="H37" s="128">
        <f t="shared" si="223"/>
        <v>0</v>
      </c>
      <c r="I37" s="128">
        <f t="shared" si="223"/>
        <v>0</v>
      </c>
      <c r="J37" s="128">
        <f t="shared" si="223"/>
        <v>0</v>
      </c>
      <c r="K37" s="128">
        <f t="shared" si="223"/>
        <v>0</v>
      </c>
      <c r="L37" s="128">
        <f t="shared" si="223"/>
        <v>0</v>
      </c>
      <c r="M37" s="128">
        <f t="shared" si="223"/>
        <v>0</v>
      </c>
      <c r="N37" s="127">
        <f t="shared" si="223"/>
        <v>0</v>
      </c>
      <c r="O37" s="128">
        <f t="shared" si="223"/>
        <v>0</v>
      </c>
      <c r="P37" s="128">
        <f t="shared" si="223"/>
        <v>0</v>
      </c>
      <c r="Q37" s="128">
        <f t="shared" si="223"/>
        <v>0</v>
      </c>
      <c r="R37" s="128">
        <f t="shared" si="223"/>
        <v>0</v>
      </c>
      <c r="S37" s="128">
        <f t="shared" si="223"/>
        <v>0</v>
      </c>
      <c r="T37" s="128">
        <f t="shared" si="223"/>
        <v>0</v>
      </c>
      <c r="U37" s="127">
        <f t="shared" si="223"/>
        <v>0</v>
      </c>
      <c r="V37" s="128">
        <f t="shared" si="223"/>
        <v>0</v>
      </c>
      <c r="W37" s="128">
        <f t="shared" si="223"/>
        <v>0</v>
      </c>
      <c r="X37" s="128">
        <f t="shared" si="223"/>
        <v>0</v>
      </c>
      <c r="Y37" s="128">
        <f t="shared" si="223"/>
        <v>0</v>
      </c>
      <c r="Z37" s="129">
        <f t="shared" si="223"/>
        <v>0</v>
      </c>
      <c r="AA37" s="129">
        <f t="shared" si="223"/>
        <v>0</v>
      </c>
      <c r="AB37" s="129">
        <f t="shared" si="223"/>
        <v>0</v>
      </c>
      <c r="AC37" s="129">
        <f t="shared" si="223"/>
        <v>0</v>
      </c>
      <c r="AD37" s="129">
        <f t="shared" si="223"/>
        <v>0</v>
      </c>
      <c r="AE37" s="129">
        <f t="shared" si="223"/>
        <v>0</v>
      </c>
      <c r="AF37" s="129">
        <f t="shared" si="223"/>
        <v>0</v>
      </c>
      <c r="AG37" s="129">
        <f t="shared" si="223"/>
        <v>0</v>
      </c>
      <c r="AH37" s="129">
        <f t="shared" si="223"/>
        <v>0</v>
      </c>
      <c r="AI37" s="129">
        <f t="shared" si="223"/>
        <v>0</v>
      </c>
      <c r="AJ37" s="129">
        <f t="shared" si="223"/>
        <v>0</v>
      </c>
      <c r="AK37" s="129">
        <f t="shared" si="223"/>
        <v>0</v>
      </c>
      <c r="AL37" s="129">
        <f t="shared" si="223"/>
        <v>0</v>
      </c>
      <c r="AM37" s="129">
        <f t="shared" si="223"/>
        <v>0</v>
      </c>
      <c r="AN37" s="129">
        <f t="shared" si="223"/>
        <v>0</v>
      </c>
      <c r="AO37" s="129">
        <f t="shared" si="223"/>
        <v>0</v>
      </c>
      <c r="AP37" s="129">
        <f t="shared" si="223"/>
        <v>0</v>
      </c>
      <c r="AQ37" s="129">
        <f t="shared" si="223"/>
        <v>0</v>
      </c>
      <c r="AR37" s="129">
        <f t="shared" si="223"/>
        <v>0</v>
      </c>
      <c r="AS37" s="129">
        <f t="shared" si="223"/>
        <v>0</v>
      </c>
      <c r="AT37" s="129">
        <f t="shared" si="223"/>
        <v>0</v>
      </c>
      <c r="AU37" s="129">
        <f t="shared" si="223"/>
        <v>0</v>
      </c>
      <c r="AV37" s="129">
        <f t="shared" si="223"/>
        <v>0</v>
      </c>
      <c r="AW37" s="129">
        <f t="shared" si="223"/>
        <v>0</v>
      </c>
      <c r="AX37" s="129">
        <f t="shared" si="223"/>
        <v>0</v>
      </c>
      <c r="AY37" s="129">
        <f t="shared" si="223"/>
        <v>0</v>
      </c>
      <c r="AZ37" s="129">
        <f t="shared" si="223"/>
        <v>0</v>
      </c>
      <c r="BA37" s="129">
        <f t="shared" si="223"/>
        <v>0</v>
      </c>
      <c r="BB37" s="129">
        <f t="shared" si="223"/>
        <v>0</v>
      </c>
      <c r="BC37" s="129">
        <f t="shared" si="223"/>
        <v>0</v>
      </c>
      <c r="BD37" s="129">
        <f t="shared" si="223"/>
        <v>0</v>
      </c>
      <c r="BE37" s="129">
        <f t="shared" si="223"/>
        <v>0</v>
      </c>
      <c r="BF37" s="129">
        <f t="shared" si="223"/>
        <v>0</v>
      </c>
      <c r="BG37" s="129">
        <f t="shared" si="223"/>
        <v>0</v>
      </c>
      <c r="BH37" s="129">
        <f t="shared" si="223"/>
        <v>0</v>
      </c>
      <c r="BI37" s="129">
        <f t="shared" si="223"/>
        <v>0</v>
      </c>
      <c r="BJ37" s="129">
        <f t="shared" si="223"/>
        <v>0</v>
      </c>
      <c r="BK37" s="129">
        <f t="shared" si="223"/>
        <v>0</v>
      </c>
      <c r="BL37" s="129">
        <f t="shared" si="223"/>
        <v>0</v>
      </c>
      <c r="BM37" s="129">
        <f t="shared" si="223"/>
        <v>0</v>
      </c>
      <c r="BN37" s="129">
        <f t="shared" si="223"/>
        <v>0</v>
      </c>
      <c r="BO37" s="129">
        <f t="shared" si="223"/>
        <v>0</v>
      </c>
      <c r="BP37" s="129">
        <f t="shared" si="223"/>
        <v>0</v>
      </c>
      <c r="BQ37" s="129">
        <f t="shared" si="223"/>
        <v>0</v>
      </c>
      <c r="BR37" s="129">
        <f t="shared" si="223"/>
        <v>0</v>
      </c>
      <c r="BS37" s="129">
        <f t="shared" ref="BS37:ED37" si="224">IFERROR(BS67/BS7*10000,0)</f>
        <v>0</v>
      </c>
      <c r="BT37" s="129">
        <f t="shared" si="224"/>
        <v>0</v>
      </c>
      <c r="BU37" s="129">
        <f t="shared" si="224"/>
        <v>0</v>
      </c>
      <c r="BV37" s="129">
        <f t="shared" si="224"/>
        <v>0</v>
      </c>
      <c r="BW37" s="129">
        <f t="shared" si="224"/>
        <v>0</v>
      </c>
      <c r="BX37" s="129">
        <f t="shared" si="224"/>
        <v>0</v>
      </c>
      <c r="BY37" s="129">
        <f t="shared" si="224"/>
        <v>0</v>
      </c>
      <c r="BZ37" s="129">
        <f t="shared" si="224"/>
        <v>0</v>
      </c>
      <c r="CA37" s="129">
        <f t="shared" si="224"/>
        <v>0</v>
      </c>
      <c r="CB37" s="129">
        <f t="shared" si="224"/>
        <v>0</v>
      </c>
      <c r="CC37" s="129">
        <f t="shared" si="224"/>
        <v>0</v>
      </c>
      <c r="CD37" s="129">
        <f t="shared" si="224"/>
        <v>0</v>
      </c>
      <c r="CE37" s="129">
        <f t="shared" si="224"/>
        <v>0</v>
      </c>
      <c r="CF37" s="129">
        <f t="shared" si="224"/>
        <v>0</v>
      </c>
      <c r="CG37" s="129">
        <f t="shared" si="224"/>
        <v>0</v>
      </c>
      <c r="CH37" s="129">
        <f t="shared" si="224"/>
        <v>0</v>
      </c>
      <c r="CI37" s="129">
        <f t="shared" si="224"/>
        <v>0</v>
      </c>
      <c r="CJ37" s="129">
        <f t="shared" si="224"/>
        <v>0</v>
      </c>
      <c r="CK37" s="129">
        <f t="shared" si="224"/>
        <v>0</v>
      </c>
      <c r="CL37" s="129">
        <f t="shared" si="224"/>
        <v>0</v>
      </c>
      <c r="CM37" s="129">
        <f t="shared" si="224"/>
        <v>0</v>
      </c>
      <c r="CN37" s="129">
        <f t="shared" si="224"/>
        <v>0</v>
      </c>
      <c r="CO37" s="129">
        <f t="shared" si="224"/>
        <v>0</v>
      </c>
      <c r="CP37" s="129">
        <f t="shared" si="224"/>
        <v>0</v>
      </c>
      <c r="CQ37" s="129">
        <f t="shared" si="224"/>
        <v>0</v>
      </c>
      <c r="CR37" s="129">
        <f t="shared" si="224"/>
        <v>0</v>
      </c>
      <c r="CS37" s="129">
        <f t="shared" si="224"/>
        <v>0</v>
      </c>
      <c r="CT37" s="129">
        <f t="shared" si="224"/>
        <v>0</v>
      </c>
      <c r="CU37" s="129">
        <f t="shared" si="224"/>
        <v>0</v>
      </c>
      <c r="CV37" s="129">
        <f t="shared" si="224"/>
        <v>0</v>
      </c>
      <c r="CW37" s="129">
        <f t="shared" si="224"/>
        <v>0</v>
      </c>
      <c r="CX37" s="129">
        <f t="shared" si="224"/>
        <v>0</v>
      </c>
      <c r="CY37" s="129">
        <f t="shared" si="224"/>
        <v>0</v>
      </c>
      <c r="CZ37" s="129">
        <f t="shared" si="224"/>
        <v>0</v>
      </c>
      <c r="DA37" s="129">
        <f t="shared" si="224"/>
        <v>0</v>
      </c>
      <c r="DB37" s="129">
        <f t="shared" si="224"/>
        <v>0</v>
      </c>
      <c r="DC37" s="129">
        <f t="shared" si="224"/>
        <v>0</v>
      </c>
      <c r="DD37" s="129">
        <f t="shared" si="224"/>
        <v>0</v>
      </c>
      <c r="DE37" s="129">
        <f t="shared" si="224"/>
        <v>0</v>
      </c>
      <c r="DF37" s="129">
        <f t="shared" si="224"/>
        <v>0</v>
      </c>
      <c r="DG37" s="129">
        <f t="shared" si="224"/>
        <v>0</v>
      </c>
      <c r="DH37" s="129">
        <f t="shared" si="224"/>
        <v>0</v>
      </c>
      <c r="DI37" s="129">
        <f t="shared" si="224"/>
        <v>0</v>
      </c>
      <c r="DJ37" s="129">
        <f t="shared" si="224"/>
        <v>0</v>
      </c>
      <c r="DK37" s="129">
        <f t="shared" si="224"/>
        <v>0</v>
      </c>
      <c r="DL37" s="129">
        <f t="shared" si="224"/>
        <v>0</v>
      </c>
      <c r="DM37" s="129">
        <f t="shared" si="224"/>
        <v>0</v>
      </c>
      <c r="DN37" s="129">
        <f t="shared" si="224"/>
        <v>0</v>
      </c>
      <c r="DO37" s="129">
        <f t="shared" si="224"/>
        <v>0</v>
      </c>
      <c r="DP37" s="129">
        <f t="shared" si="224"/>
        <v>0</v>
      </c>
      <c r="DQ37" s="129">
        <f t="shared" si="224"/>
        <v>0</v>
      </c>
      <c r="DR37" s="129">
        <f t="shared" si="224"/>
        <v>0</v>
      </c>
      <c r="DS37" s="129">
        <f t="shared" si="224"/>
        <v>0</v>
      </c>
      <c r="DT37" s="129">
        <f t="shared" si="224"/>
        <v>0</v>
      </c>
      <c r="DU37" s="129">
        <f t="shared" si="224"/>
        <v>0</v>
      </c>
      <c r="DV37" s="129">
        <f t="shared" si="224"/>
        <v>0</v>
      </c>
      <c r="DW37" s="129">
        <f t="shared" si="224"/>
        <v>0</v>
      </c>
      <c r="DX37" s="129">
        <f t="shared" si="224"/>
        <v>0</v>
      </c>
      <c r="DY37" s="129">
        <f t="shared" si="224"/>
        <v>0</v>
      </c>
      <c r="DZ37" s="129">
        <f t="shared" si="224"/>
        <v>0</v>
      </c>
      <c r="EA37" s="129">
        <f t="shared" si="224"/>
        <v>0</v>
      </c>
      <c r="EB37" s="129">
        <f t="shared" si="224"/>
        <v>0</v>
      </c>
      <c r="EC37" s="129">
        <f t="shared" si="224"/>
        <v>0</v>
      </c>
      <c r="ED37" s="129">
        <f t="shared" si="224"/>
        <v>0</v>
      </c>
      <c r="EE37" s="129">
        <f t="shared" ref="EE37:GF37" si="225">IFERROR(EE67/EE7*10000,0)</f>
        <v>0</v>
      </c>
      <c r="EF37" s="129">
        <f t="shared" si="225"/>
        <v>0</v>
      </c>
      <c r="EG37" s="129">
        <f t="shared" si="225"/>
        <v>0</v>
      </c>
      <c r="EH37" s="129">
        <f t="shared" si="225"/>
        <v>0</v>
      </c>
      <c r="EI37" s="129">
        <f t="shared" si="225"/>
        <v>0</v>
      </c>
      <c r="EJ37" s="129">
        <f t="shared" si="225"/>
        <v>0</v>
      </c>
      <c r="EK37" s="129">
        <f t="shared" si="225"/>
        <v>0</v>
      </c>
      <c r="EL37" s="129">
        <f t="shared" si="225"/>
        <v>0</v>
      </c>
      <c r="EM37" s="129">
        <f t="shared" si="225"/>
        <v>0</v>
      </c>
      <c r="EN37" s="129">
        <f t="shared" si="225"/>
        <v>0</v>
      </c>
      <c r="EO37" s="129">
        <f t="shared" si="225"/>
        <v>0</v>
      </c>
      <c r="EP37" s="129">
        <f t="shared" si="225"/>
        <v>0</v>
      </c>
      <c r="EQ37" s="129">
        <f t="shared" si="225"/>
        <v>0</v>
      </c>
      <c r="ER37" s="129">
        <f t="shared" si="225"/>
        <v>0</v>
      </c>
      <c r="ES37" s="129">
        <f t="shared" si="225"/>
        <v>0</v>
      </c>
      <c r="ET37" s="129">
        <f t="shared" si="225"/>
        <v>0</v>
      </c>
      <c r="EU37" s="129">
        <f t="shared" si="225"/>
        <v>0</v>
      </c>
      <c r="EV37" s="129">
        <f t="shared" si="225"/>
        <v>0</v>
      </c>
      <c r="EW37" s="129">
        <f t="shared" si="225"/>
        <v>0</v>
      </c>
      <c r="EX37" s="129">
        <f t="shared" si="225"/>
        <v>0</v>
      </c>
      <c r="EY37" s="129">
        <f t="shared" si="225"/>
        <v>0</v>
      </c>
      <c r="EZ37" s="129">
        <f t="shared" si="225"/>
        <v>0</v>
      </c>
      <c r="FA37" s="129">
        <f t="shared" si="225"/>
        <v>0</v>
      </c>
      <c r="FB37" s="129">
        <f t="shared" si="225"/>
        <v>0</v>
      </c>
      <c r="FC37" s="129">
        <f t="shared" si="225"/>
        <v>0</v>
      </c>
      <c r="FD37" s="129">
        <f t="shared" si="225"/>
        <v>0</v>
      </c>
      <c r="FE37" s="129">
        <f t="shared" si="225"/>
        <v>0</v>
      </c>
      <c r="FF37" s="129">
        <f t="shared" si="225"/>
        <v>0</v>
      </c>
      <c r="FG37" s="129">
        <f t="shared" si="225"/>
        <v>0</v>
      </c>
      <c r="FH37" s="129">
        <f t="shared" si="225"/>
        <v>0</v>
      </c>
      <c r="FI37" s="129">
        <f t="shared" si="225"/>
        <v>0</v>
      </c>
      <c r="FJ37" s="129">
        <f t="shared" si="225"/>
        <v>0</v>
      </c>
      <c r="FK37" s="129">
        <f t="shared" si="225"/>
        <v>0</v>
      </c>
      <c r="FL37" s="129">
        <f t="shared" si="225"/>
        <v>0</v>
      </c>
      <c r="FM37" s="129">
        <f t="shared" si="225"/>
        <v>0</v>
      </c>
      <c r="FN37" s="129">
        <f t="shared" si="225"/>
        <v>0</v>
      </c>
      <c r="FO37" s="129">
        <f t="shared" si="225"/>
        <v>0</v>
      </c>
      <c r="FP37" s="129">
        <f t="shared" si="225"/>
        <v>0</v>
      </c>
      <c r="FQ37" s="129">
        <f t="shared" si="225"/>
        <v>0</v>
      </c>
      <c r="FR37" s="129">
        <f t="shared" si="225"/>
        <v>0</v>
      </c>
      <c r="FS37" s="129">
        <f t="shared" si="225"/>
        <v>0</v>
      </c>
      <c r="FT37" s="129">
        <f t="shared" si="225"/>
        <v>0</v>
      </c>
      <c r="FU37" s="129">
        <f t="shared" si="225"/>
        <v>0</v>
      </c>
      <c r="FV37" s="129">
        <f t="shared" si="225"/>
        <v>0</v>
      </c>
      <c r="FW37" s="129">
        <f t="shared" si="225"/>
        <v>0</v>
      </c>
      <c r="FX37" s="129">
        <f t="shared" si="225"/>
        <v>0</v>
      </c>
      <c r="FY37" s="129">
        <f t="shared" si="225"/>
        <v>0</v>
      </c>
      <c r="FZ37" s="129">
        <f t="shared" si="225"/>
        <v>0</v>
      </c>
      <c r="GA37" s="129">
        <f t="shared" si="225"/>
        <v>0</v>
      </c>
      <c r="GB37" s="129">
        <f t="shared" si="225"/>
        <v>0</v>
      </c>
      <c r="GC37" s="129">
        <f t="shared" si="225"/>
        <v>0</v>
      </c>
      <c r="GD37" s="130">
        <f t="shared" si="225"/>
        <v>0</v>
      </c>
      <c r="GE37" s="130">
        <f t="shared" si="225"/>
        <v>0</v>
      </c>
      <c r="GF37" s="732">
        <f t="shared" si="225"/>
        <v>0</v>
      </c>
      <c r="GG37" s="740"/>
    </row>
    <row r="38" spans="1:189" hidden="1" outlineLevel="1">
      <c r="A38" s="552" t="str">
        <f>目录及说明!$C$3</f>
        <v>XX地区</v>
      </c>
      <c r="B38" s="553" t="str">
        <f>目录及说明!$C$4</f>
        <v>XX项目</v>
      </c>
      <c r="C38" s="905"/>
      <c r="D38" s="124"/>
      <c r="E38" s="131" t="str">
        <f t="shared" si="221"/>
        <v>类别3</v>
      </c>
      <c r="F38" s="452">
        <f t="shared" ref="F38" si="226">IFERROR(F68/F8*10000,0)</f>
        <v>0</v>
      </c>
      <c r="G38" s="120">
        <f t="shared" ref="G38:BR38" si="227">IFERROR(G68/G8*10000,0)</f>
        <v>0</v>
      </c>
      <c r="H38" s="128">
        <f t="shared" si="227"/>
        <v>0</v>
      </c>
      <c r="I38" s="128">
        <f t="shared" si="227"/>
        <v>0</v>
      </c>
      <c r="J38" s="128">
        <f t="shared" si="227"/>
        <v>0</v>
      </c>
      <c r="K38" s="128">
        <f t="shared" si="227"/>
        <v>0</v>
      </c>
      <c r="L38" s="128">
        <f t="shared" si="227"/>
        <v>0</v>
      </c>
      <c r="M38" s="128">
        <f t="shared" si="227"/>
        <v>0</v>
      </c>
      <c r="N38" s="127">
        <f t="shared" si="227"/>
        <v>0</v>
      </c>
      <c r="O38" s="128">
        <f t="shared" si="227"/>
        <v>0</v>
      </c>
      <c r="P38" s="128">
        <f t="shared" si="227"/>
        <v>0</v>
      </c>
      <c r="Q38" s="128">
        <f t="shared" si="227"/>
        <v>0</v>
      </c>
      <c r="R38" s="128">
        <f t="shared" si="227"/>
        <v>0</v>
      </c>
      <c r="S38" s="128">
        <f t="shared" si="227"/>
        <v>0</v>
      </c>
      <c r="T38" s="128">
        <f t="shared" si="227"/>
        <v>0</v>
      </c>
      <c r="U38" s="127">
        <f t="shared" si="227"/>
        <v>0</v>
      </c>
      <c r="V38" s="128">
        <f t="shared" si="227"/>
        <v>0</v>
      </c>
      <c r="W38" s="128">
        <f t="shared" si="227"/>
        <v>0</v>
      </c>
      <c r="X38" s="128">
        <f t="shared" si="227"/>
        <v>0</v>
      </c>
      <c r="Y38" s="128">
        <f t="shared" si="227"/>
        <v>0</v>
      </c>
      <c r="Z38" s="129">
        <f t="shared" si="227"/>
        <v>0</v>
      </c>
      <c r="AA38" s="129">
        <f t="shared" si="227"/>
        <v>0</v>
      </c>
      <c r="AB38" s="129">
        <f t="shared" si="227"/>
        <v>0</v>
      </c>
      <c r="AC38" s="129">
        <f t="shared" si="227"/>
        <v>0</v>
      </c>
      <c r="AD38" s="129">
        <f t="shared" si="227"/>
        <v>0</v>
      </c>
      <c r="AE38" s="129">
        <f t="shared" si="227"/>
        <v>0</v>
      </c>
      <c r="AF38" s="129">
        <f t="shared" si="227"/>
        <v>0</v>
      </c>
      <c r="AG38" s="129">
        <f t="shared" si="227"/>
        <v>0</v>
      </c>
      <c r="AH38" s="129">
        <f t="shared" si="227"/>
        <v>0</v>
      </c>
      <c r="AI38" s="129">
        <f t="shared" si="227"/>
        <v>0</v>
      </c>
      <c r="AJ38" s="129">
        <f t="shared" si="227"/>
        <v>0</v>
      </c>
      <c r="AK38" s="129">
        <f t="shared" si="227"/>
        <v>0</v>
      </c>
      <c r="AL38" s="129">
        <f t="shared" si="227"/>
        <v>0</v>
      </c>
      <c r="AM38" s="129">
        <f t="shared" si="227"/>
        <v>0</v>
      </c>
      <c r="AN38" s="129">
        <f t="shared" si="227"/>
        <v>0</v>
      </c>
      <c r="AO38" s="129">
        <f t="shared" si="227"/>
        <v>0</v>
      </c>
      <c r="AP38" s="129">
        <f t="shared" si="227"/>
        <v>0</v>
      </c>
      <c r="AQ38" s="129">
        <f t="shared" si="227"/>
        <v>0</v>
      </c>
      <c r="AR38" s="129">
        <f t="shared" si="227"/>
        <v>0</v>
      </c>
      <c r="AS38" s="129">
        <f t="shared" si="227"/>
        <v>0</v>
      </c>
      <c r="AT38" s="129">
        <f t="shared" si="227"/>
        <v>0</v>
      </c>
      <c r="AU38" s="129">
        <f t="shared" si="227"/>
        <v>0</v>
      </c>
      <c r="AV38" s="129">
        <f t="shared" si="227"/>
        <v>0</v>
      </c>
      <c r="AW38" s="129">
        <f t="shared" si="227"/>
        <v>0</v>
      </c>
      <c r="AX38" s="129">
        <f t="shared" si="227"/>
        <v>0</v>
      </c>
      <c r="AY38" s="129">
        <f t="shared" si="227"/>
        <v>0</v>
      </c>
      <c r="AZ38" s="129">
        <f t="shared" si="227"/>
        <v>0</v>
      </c>
      <c r="BA38" s="129">
        <f t="shared" si="227"/>
        <v>0</v>
      </c>
      <c r="BB38" s="129">
        <f t="shared" si="227"/>
        <v>0</v>
      </c>
      <c r="BC38" s="129">
        <f t="shared" si="227"/>
        <v>0</v>
      </c>
      <c r="BD38" s="129">
        <f t="shared" si="227"/>
        <v>0</v>
      </c>
      <c r="BE38" s="129">
        <f t="shared" si="227"/>
        <v>0</v>
      </c>
      <c r="BF38" s="129">
        <f t="shared" si="227"/>
        <v>0</v>
      </c>
      <c r="BG38" s="129">
        <f t="shared" si="227"/>
        <v>0</v>
      </c>
      <c r="BH38" s="129">
        <f t="shared" si="227"/>
        <v>0</v>
      </c>
      <c r="BI38" s="129">
        <f t="shared" si="227"/>
        <v>0</v>
      </c>
      <c r="BJ38" s="129">
        <f t="shared" si="227"/>
        <v>0</v>
      </c>
      <c r="BK38" s="129">
        <f t="shared" si="227"/>
        <v>0</v>
      </c>
      <c r="BL38" s="129">
        <f t="shared" si="227"/>
        <v>0</v>
      </c>
      <c r="BM38" s="129">
        <f t="shared" si="227"/>
        <v>0</v>
      </c>
      <c r="BN38" s="129">
        <f t="shared" si="227"/>
        <v>0</v>
      </c>
      <c r="BO38" s="129">
        <f t="shared" si="227"/>
        <v>0</v>
      </c>
      <c r="BP38" s="129">
        <f t="shared" si="227"/>
        <v>0</v>
      </c>
      <c r="BQ38" s="129">
        <f t="shared" si="227"/>
        <v>0</v>
      </c>
      <c r="BR38" s="129">
        <f t="shared" si="227"/>
        <v>0</v>
      </c>
      <c r="BS38" s="129">
        <f t="shared" ref="BS38:ED38" si="228">IFERROR(BS68/BS8*10000,0)</f>
        <v>0</v>
      </c>
      <c r="BT38" s="129">
        <f t="shared" si="228"/>
        <v>0</v>
      </c>
      <c r="BU38" s="129">
        <f t="shared" si="228"/>
        <v>0</v>
      </c>
      <c r="BV38" s="129">
        <f t="shared" si="228"/>
        <v>0</v>
      </c>
      <c r="BW38" s="129">
        <f t="shared" si="228"/>
        <v>0</v>
      </c>
      <c r="BX38" s="129">
        <f t="shared" si="228"/>
        <v>0</v>
      </c>
      <c r="BY38" s="129">
        <f t="shared" si="228"/>
        <v>0</v>
      </c>
      <c r="BZ38" s="129">
        <f t="shared" si="228"/>
        <v>0</v>
      </c>
      <c r="CA38" s="129">
        <f t="shared" si="228"/>
        <v>0</v>
      </c>
      <c r="CB38" s="129">
        <f t="shared" si="228"/>
        <v>0</v>
      </c>
      <c r="CC38" s="129">
        <f t="shared" si="228"/>
        <v>0</v>
      </c>
      <c r="CD38" s="129">
        <f t="shared" si="228"/>
        <v>0</v>
      </c>
      <c r="CE38" s="129">
        <f t="shared" si="228"/>
        <v>0</v>
      </c>
      <c r="CF38" s="129">
        <f t="shared" si="228"/>
        <v>0</v>
      </c>
      <c r="CG38" s="129">
        <f t="shared" si="228"/>
        <v>0</v>
      </c>
      <c r="CH38" s="129">
        <f t="shared" si="228"/>
        <v>0</v>
      </c>
      <c r="CI38" s="129">
        <f t="shared" si="228"/>
        <v>0</v>
      </c>
      <c r="CJ38" s="129">
        <f t="shared" si="228"/>
        <v>0</v>
      </c>
      <c r="CK38" s="129">
        <f t="shared" si="228"/>
        <v>0</v>
      </c>
      <c r="CL38" s="129">
        <f t="shared" si="228"/>
        <v>0</v>
      </c>
      <c r="CM38" s="129">
        <f t="shared" si="228"/>
        <v>0</v>
      </c>
      <c r="CN38" s="129">
        <f t="shared" si="228"/>
        <v>0</v>
      </c>
      <c r="CO38" s="129">
        <f t="shared" si="228"/>
        <v>0</v>
      </c>
      <c r="CP38" s="129">
        <f t="shared" si="228"/>
        <v>0</v>
      </c>
      <c r="CQ38" s="129">
        <f t="shared" si="228"/>
        <v>0</v>
      </c>
      <c r="CR38" s="129">
        <f t="shared" si="228"/>
        <v>0</v>
      </c>
      <c r="CS38" s="129">
        <f t="shared" si="228"/>
        <v>0</v>
      </c>
      <c r="CT38" s="129">
        <f t="shared" si="228"/>
        <v>0</v>
      </c>
      <c r="CU38" s="129">
        <f t="shared" si="228"/>
        <v>0</v>
      </c>
      <c r="CV38" s="129">
        <f t="shared" si="228"/>
        <v>0</v>
      </c>
      <c r="CW38" s="129">
        <f t="shared" si="228"/>
        <v>0</v>
      </c>
      <c r="CX38" s="129">
        <f t="shared" si="228"/>
        <v>0</v>
      </c>
      <c r="CY38" s="129">
        <f t="shared" si="228"/>
        <v>0</v>
      </c>
      <c r="CZ38" s="129">
        <f t="shared" si="228"/>
        <v>0</v>
      </c>
      <c r="DA38" s="129">
        <f t="shared" si="228"/>
        <v>0</v>
      </c>
      <c r="DB38" s="129">
        <f t="shared" si="228"/>
        <v>0</v>
      </c>
      <c r="DC38" s="129">
        <f t="shared" si="228"/>
        <v>0</v>
      </c>
      <c r="DD38" s="129">
        <f t="shared" si="228"/>
        <v>0</v>
      </c>
      <c r="DE38" s="129">
        <f t="shared" si="228"/>
        <v>0</v>
      </c>
      <c r="DF38" s="129">
        <f t="shared" si="228"/>
        <v>0</v>
      </c>
      <c r="DG38" s="129">
        <f t="shared" si="228"/>
        <v>0</v>
      </c>
      <c r="DH38" s="129">
        <f t="shared" si="228"/>
        <v>0</v>
      </c>
      <c r="DI38" s="129">
        <f t="shared" si="228"/>
        <v>0</v>
      </c>
      <c r="DJ38" s="129">
        <f t="shared" si="228"/>
        <v>0</v>
      </c>
      <c r="DK38" s="129">
        <f t="shared" si="228"/>
        <v>0</v>
      </c>
      <c r="DL38" s="129">
        <f t="shared" si="228"/>
        <v>0</v>
      </c>
      <c r="DM38" s="129">
        <f t="shared" si="228"/>
        <v>0</v>
      </c>
      <c r="DN38" s="129">
        <f t="shared" si="228"/>
        <v>0</v>
      </c>
      <c r="DO38" s="129">
        <f t="shared" si="228"/>
        <v>0</v>
      </c>
      <c r="DP38" s="129">
        <f t="shared" si="228"/>
        <v>0</v>
      </c>
      <c r="DQ38" s="129">
        <f t="shared" si="228"/>
        <v>0</v>
      </c>
      <c r="DR38" s="129">
        <f t="shared" si="228"/>
        <v>0</v>
      </c>
      <c r="DS38" s="129">
        <f t="shared" si="228"/>
        <v>0</v>
      </c>
      <c r="DT38" s="129">
        <f t="shared" si="228"/>
        <v>0</v>
      </c>
      <c r="DU38" s="129">
        <f t="shared" si="228"/>
        <v>0</v>
      </c>
      <c r="DV38" s="129">
        <f t="shared" si="228"/>
        <v>0</v>
      </c>
      <c r="DW38" s="129">
        <f t="shared" si="228"/>
        <v>0</v>
      </c>
      <c r="DX38" s="129">
        <f t="shared" si="228"/>
        <v>0</v>
      </c>
      <c r="DY38" s="129">
        <f t="shared" si="228"/>
        <v>0</v>
      </c>
      <c r="DZ38" s="129">
        <f t="shared" si="228"/>
        <v>0</v>
      </c>
      <c r="EA38" s="129">
        <f t="shared" si="228"/>
        <v>0</v>
      </c>
      <c r="EB38" s="129">
        <f t="shared" si="228"/>
        <v>0</v>
      </c>
      <c r="EC38" s="129">
        <f t="shared" si="228"/>
        <v>0</v>
      </c>
      <c r="ED38" s="129">
        <f t="shared" si="228"/>
        <v>0</v>
      </c>
      <c r="EE38" s="129">
        <f t="shared" ref="EE38:GF38" si="229">IFERROR(EE68/EE8*10000,0)</f>
        <v>0</v>
      </c>
      <c r="EF38" s="129">
        <f t="shared" si="229"/>
        <v>0</v>
      </c>
      <c r="EG38" s="129">
        <f t="shared" si="229"/>
        <v>0</v>
      </c>
      <c r="EH38" s="129">
        <f t="shared" si="229"/>
        <v>0</v>
      </c>
      <c r="EI38" s="129">
        <f t="shared" si="229"/>
        <v>0</v>
      </c>
      <c r="EJ38" s="129">
        <f t="shared" si="229"/>
        <v>0</v>
      </c>
      <c r="EK38" s="129">
        <f t="shared" si="229"/>
        <v>0</v>
      </c>
      <c r="EL38" s="129">
        <f t="shared" si="229"/>
        <v>0</v>
      </c>
      <c r="EM38" s="129">
        <f t="shared" si="229"/>
        <v>0</v>
      </c>
      <c r="EN38" s="129">
        <f t="shared" si="229"/>
        <v>0</v>
      </c>
      <c r="EO38" s="129">
        <f t="shared" si="229"/>
        <v>0</v>
      </c>
      <c r="EP38" s="129">
        <f t="shared" si="229"/>
        <v>0</v>
      </c>
      <c r="EQ38" s="129">
        <f t="shared" si="229"/>
        <v>0</v>
      </c>
      <c r="ER38" s="129">
        <f t="shared" si="229"/>
        <v>0</v>
      </c>
      <c r="ES38" s="129">
        <f t="shared" si="229"/>
        <v>0</v>
      </c>
      <c r="ET38" s="129">
        <f t="shared" si="229"/>
        <v>0</v>
      </c>
      <c r="EU38" s="129">
        <f t="shared" si="229"/>
        <v>0</v>
      </c>
      <c r="EV38" s="129">
        <f t="shared" si="229"/>
        <v>0</v>
      </c>
      <c r="EW38" s="129">
        <f t="shared" si="229"/>
        <v>0</v>
      </c>
      <c r="EX38" s="129">
        <f t="shared" si="229"/>
        <v>0</v>
      </c>
      <c r="EY38" s="129">
        <f t="shared" si="229"/>
        <v>0</v>
      </c>
      <c r="EZ38" s="129">
        <f t="shared" si="229"/>
        <v>0</v>
      </c>
      <c r="FA38" s="129">
        <f t="shared" si="229"/>
        <v>0</v>
      </c>
      <c r="FB38" s="129">
        <f t="shared" si="229"/>
        <v>0</v>
      </c>
      <c r="FC38" s="129">
        <f t="shared" si="229"/>
        <v>0</v>
      </c>
      <c r="FD38" s="129">
        <f t="shared" si="229"/>
        <v>0</v>
      </c>
      <c r="FE38" s="129">
        <f t="shared" si="229"/>
        <v>0</v>
      </c>
      <c r="FF38" s="129">
        <f t="shared" si="229"/>
        <v>0</v>
      </c>
      <c r="FG38" s="129">
        <f t="shared" si="229"/>
        <v>0</v>
      </c>
      <c r="FH38" s="129">
        <f t="shared" si="229"/>
        <v>0</v>
      </c>
      <c r="FI38" s="129">
        <f t="shared" si="229"/>
        <v>0</v>
      </c>
      <c r="FJ38" s="129">
        <f t="shared" si="229"/>
        <v>0</v>
      </c>
      <c r="FK38" s="129">
        <f t="shared" si="229"/>
        <v>0</v>
      </c>
      <c r="FL38" s="129">
        <f t="shared" si="229"/>
        <v>0</v>
      </c>
      <c r="FM38" s="129">
        <f t="shared" si="229"/>
        <v>0</v>
      </c>
      <c r="FN38" s="129">
        <f t="shared" si="229"/>
        <v>0</v>
      </c>
      <c r="FO38" s="129">
        <f t="shared" si="229"/>
        <v>0</v>
      </c>
      <c r="FP38" s="129">
        <f t="shared" si="229"/>
        <v>0</v>
      </c>
      <c r="FQ38" s="129">
        <f t="shared" si="229"/>
        <v>0</v>
      </c>
      <c r="FR38" s="129">
        <f t="shared" si="229"/>
        <v>0</v>
      </c>
      <c r="FS38" s="129">
        <f t="shared" si="229"/>
        <v>0</v>
      </c>
      <c r="FT38" s="129">
        <f t="shared" si="229"/>
        <v>0</v>
      </c>
      <c r="FU38" s="129">
        <f t="shared" si="229"/>
        <v>0</v>
      </c>
      <c r="FV38" s="129">
        <f t="shared" si="229"/>
        <v>0</v>
      </c>
      <c r="FW38" s="129">
        <f t="shared" si="229"/>
        <v>0</v>
      </c>
      <c r="FX38" s="129">
        <f t="shared" si="229"/>
        <v>0</v>
      </c>
      <c r="FY38" s="129">
        <f t="shared" si="229"/>
        <v>0</v>
      </c>
      <c r="FZ38" s="129">
        <f t="shared" si="229"/>
        <v>0</v>
      </c>
      <c r="GA38" s="129">
        <f t="shared" si="229"/>
        <v>0</v>
      </c>
      <c r="GB38" s="129">
        <f t="shared" si="229"/>
        <v>0</v>
      </c>
      <c r="GC38" s="129">
        <f t="shared" si="229"/>
        <v>0</v>
      </c>
      <c r="GD38" s="130">
        <f t="shared" si="229"/>
        <v>0</v>
      </c>
      <c r="GE38" s="130">
        <f t="shared" si="229"/>
        <v>0</v>
      </c>
      <c r="GF38" s="732">
        <f t="shared" si="229"/>
        <v>0</v>
      </c>
      <c r="GG38" s="740"/>
    </row>
    <row r="39" spans="1:189" hidden="1" outlineLevel="1">
      <c r="A39" s="552" t="str">
        <f>目录及说明!$C$3</f>
        <v>XX地区</v>
      </c>
      <c r="B39" s="553" t="str">
        <f>目录及说明!$C$4</f>
        <v>XX项目</v>
      </c>
      <c r="C39" s="905"/>
      <c r="D39" s="124"/>
      <c r="E39" s="124" t="str">
        <f t="shared" si="221"/>
        <v>类别4</v>
      </c>
      <c r="F39" s="453">
        <f t="shared" ref="F39" si="230">IFERROR(F69/F9*10000,0)</f>
        <v>0</v>
      </c>
      <c r="G39" s="120">
        <f t="shared" ref="G39:BR39" si="231">IFERROR(G69/G9*10000,0)</f>
        <v>0</v>
      </c>
      <c r="H39" s="128">
        <f t="shared" si="231"/>
        <v>0</v>
      </c>
      <c r="I39" s="128">
        <f t="shared" si="231"/>
        <v>0</v>
      </c>
      <c r="J39" s="128">
        <f t="shared" si="231"/>
        <v>0</v>
      </c>
      <c r="K39" s="128">
        <f t="shared" si="231"/>
        <v>0</v>
      </c>
      <c r="L39" s="128">
        <f t="shared" si="231"/>
        <v>0</v>
      </c>
      <c r="M39" s="128">
        <f t="shared" si="231"/>
        <v>0</v>
      </c>
      <c r="N39" s="127">
        <f t="shared" si="231"/>
        <v>0</v>
      </c>
      <c r="O39" s="128">
        <f t="shared" si="231"/>
        <v>0</v>
      </c>
      <c r="P39" s="128">
        <f t="shared" si="231"/>
        <v>0</v>
      </c>
      <c r="Q39" s="128">
        <f t="shared" si="231"/>
        <v>0</v>
      </c>
      <c r="R39" s="128">
        <f t="shared" si="231"/>
        <v>0</v>
      </c>
      <c r="S39" s="128">
        <f t="shared" si="231"/>
        <v>0</v>
      </c>
      <c r="T39" s="128">
        <f t="shared" si="231"/>
        <v>0</v>
      </c>
      <c r="U39" s="127">
        <f t="shared" si="231"/>
        <v>0</v>
      </c>
      <c r="V39" s="128">
        <f t="shared" si="231"/>
        <v>0</v>
      </c>
      <c r="W39" s="128">
        <f t="shared" si="231"/>
        <v>0</v>
      </c>
      <c r="X39" s="128">
        <f t="shared" si="231"/>
        <v>0</v>
      </c>
      <c r="Y39" s="128">
        <f t="shared" si="231"/>
        <v>0</v>
      </c>
      <c r="Z39" s="129">
        <f t="shared" si="231"/>
        <v>0</v>
      </c>
      <c r="AA39" s="129">
        <f t="shared" si="231"/>
        <v>0</v>
      </c>
      <c r="AB39" s="129">
        <f t="shared" si="231"/>
        <v>0</v>
      </c>
      <c r="AC39" s="129">
        <f t="shared" si="231"/>
        <v>0</v>
      </c>
      <c r="AD39" s="129">
        <f t="shared" si="231"/>
        <v>0</v>
      </c>
      <c r="AE39" s="129">
        <f t="shared" si="231"/>
        <v>0</v>
      </c>
      <c r="AF39" s="129">
        <f t="shared" si="231"/>
        <v>0</v>
      </c>
      <c r="AG39" s="129">
        <f t="shared" si="231"/>
        <v>0</v>
      </c>
      <c r="AH39" s="129">
        <f t="shared" si="231"/>
        <v>0</v>
      </c>
      <c r="AI39" s="129">
        <f t="shared" si="231"/>
        <v>0</v>
      </c>
      <c r="AJ39" s="129">
        <f t="shared" si="231"/>
        <v>0</v>
      </c>
      <c r="AK39" s="129">
        <f t="shared" si="231"/>
        <v>0</v>
      </c>
      <c r="AL39" s="129">
        <f t="shared" si="231"/>
        <v>0</v>
      </c>
      <c r="AM39" s="129">
        <f t="shared" si="231"/>
        <v>0</v>
      </c>
      <c r="AN39" s="129">
        <f t="shared" si="231"/>
        <v>0</v>
      </c>
      <c r="AO39" s="129">
        <f t="shared" si="231"/>
        <v>0</v>
      </c>
      <c r="AP39" s="129">
        <f t="shared" si="231"/>
        <v>0</v>
      </c>
      <c r="AQ39" s="129">
        <f t="shared" si="231"/>
        <v>0</v>
      </c>
      <c r="AR39" s="129">
        <f t="shared" si="231"/>
        <v>0</v>
      </c>
      <c r="AS39" s="129">
        <f t="shared" si="231"/>
        <v>0</v>
      </c>
      <c r="AT39" s="129">
        <f t="shared" si="231"/>
        <v>0</v>
      </c>
      <c r="AU39" s="129">
        <f t="shared" si="231"/>
        <v>0</v>
      </c>
      <c r="AV39" s="129">
        <f t="shared" si="231"/>
        <v>0</v>
      </c>
      <c r="AW39" s="129">
        <f t="shared" si="231"/>
        <v>0</v>
      </c>
      <c r="AX39" s="129">
        <f t="shared" si="231"/>
        <v>0</v>
      </c>
      <c r="AY39" s="129">
        <f t="shared" si="231"/>
        <v>0</v>
      </c>
      <c r="AZ39" s="129">
        <f t="shared" si="231"/>
        <v>0</v>
      </c>
      <c r="BA39" s="129">
        <f t="shared" si="231"/>
        <v>0</v>
      </c>
      <c r="BB39" s="129">
        <f t="shared" si="231"/>
        <v>0</v>
      </c>
      <c r="BC39" s="129">
        <f t="shared" si="231"/>
        <v>0</v>
      </c>
      <c r="BD39" s="129">
        <f t="shared" si="231"/>
        <v>0</v>
      </c>
      <c r="BE39" s="129">
        <f t="shared" si="231"/>
        <v>0</v>
      </c>
      <c r="BF39" s="129">
        <f t="shared" si="231"/>
        <v>0</v>
      </c>
      <c r="BG39" s="129">
        <f t="shared" si="231"/>
        <v>0</v>
      </c>
      <c r="BH39" s="129">
        <f t="shared" si="231"/>
        <v>0</v>
      </c>
      <c r="BI39" s="129">
        <f t="shared" si="231"/>
        <v>0</v>
      </c>
      <c r="BJ39" s="129">
        <f t="shared" si="231"/>
        <v>0</v>
      </c>
      <c r="BK39" s="129">
        <f t="shared" si="231"/>
        <v>0</v>
      </c>
      <c r="BL39" s="129">
        <f t="shared" si="231"/>
        <v>0</v>
      </c>
      <c r="BM39" s="129">
        <f t="shared" si="231"/>
        <v>0</v>
      </c>
      <c r="BN39" s="129">
        <f t="shared" si="231"/>
        <v>0</v>
      </c>
      <c r="BO39" s="129">
        <f t="shared" si="231"/>
        <v>0</v>
      </c>
      <c r="BP39" s="129">
        <f t="shared" si="231"/>
        <v>0</v>
      </c>
      <c r="BQ39" s="129">
        <f t="shared" si="231"/>
        <v>0</v>
      </c>
      <c r="BR39" s="129">
        <f t="shared" si="231"/>
        <v>0</v>
      </c>
      <c r="BS39" s="129">
        <f t="shared" ref="BS39:ED39" si="232">IFERROR(BS69/BS9*10000,0)</f>
        <v>0</v>
      </c>
      <c r="BT39" s="129">
        <f t="shared" si="232"/>
        <v>0</v>
      </c>
      <c r="BU39" s="129">
        <f t="shared" si="232"/>
        <v>0</v>
      </c>
      <c r="BV39" s="129">
        <f t="shared" si="232"/>
        <v>0</v>
      </c>
      <c r="BW39" s="129">
        <f t="shared" si="232"/>
        <v>0</v>
      </c>
      <c r="BX39" s="129">
        <f t="shared" si="232"/>
        <v>0</v>
      </c>
      <c r="BY39" s="129">
        <f t="shared" si="232"/>
        <v>0</v>
      </c>
      <c r="BZ39" s="129">
        <f t="shared" si="232"/>
        <v>0</v>
      </c>
      <c r="CA39" s="129">
        <f t="shared" si="232"/>
        <v>0</v>
      </c>
      <c r="CB39" s="129">
        <f t="shared" si="232"/>
        <v>0</v>
      </c>
      <c r="CC39" s="129">
        <f t="shared" si="232"/>
        <v>0</v>
      </c>
      <c r="CD39" s="129">
        <f t="shared" si="232"/>
        <v>0</v>
      </c>
      <c r="CE39" s="129">
        <f t="shared" si="232"/>
        <v>0</v>
      </c>
      <c r="CF39" s="129">
        <f t="shared" si="232"/>
        <v>0</v>
      </c>
      <c r="CG39" s="129">
        <f t="shared" si="232"/>
        <v>0</v>
      </c>
      <c r="CH39" s="129">
        <f t="shared" si="232"/>
        <v>0</v>
      </c>
      <c r="CI39" s="129">
        <f t="shared" si="232"/>
        <v>0</v>
      </c>
      <c r="CJ39" s="129">
        <f t="shared" si="232"/>
        <v>0</v>
      </c>
      <c r="CK39" s="129">
        <f t="shared" si="232"/>
        <v>0</v>
      </c>
      <c r="CL39" s="129">
        <f t="shared" si="232"/>
        <v>0</v>
      </c>
      <c r="CM39" s="129">
        <f t="shared" si="232"/>
        <v>0</v>
      </c>
      <c r="CN39" s="129">
        <f t="shared" si="232"/>
        <v>0</v>
      </c>
      <c r="CO39" s="129">
        <f t="shared" si="232"/>
        <v>0</v>
      </c>
      <c r="CP39" s="129">
        <f t="shared" si="232"/>
        <v>0</v>
      </c>
      <c r="CQ39" s="129">
        <f t="shared" si="232"/>
        <v>0</v>
      </c>
      <c r="CR39" s="129">
        <f t="shared" si="232"/>
        <v>0</v>
      </c>
      <c r="CS39" s="129">
        <f t="shared" si="232"/>
        <v>0</v>
      </c>
      <c r="CT39" s="129">
        <f t="shared" si="232"/>
        <v>0</v>
      </c>
      <c r="CU39" s="129">
        <f t="shared" si="232"/>
        <v>0</v>
      </c>
      <c r="CV39" s="129">
        <f t="shared" si="232"/>
        <v>0</v>
      </c>
      <c r="CW39" s="129">
        <f t="shared" si="232"/>
        <v>0</v>
      </c>
      <c r="CX39" s="129">
        <f t="shared" si="232"/>
        <v>0</v>
      </c>
      <c r="CY39" s="129">
        <f t="shared" si="232"/>
        <v>0</v>
      </c>
      <c r="CZ39" s="129">
        <f t="shared" si="232"/>
        <v>0</v>
      </c>
      <c r="DA39" s="129">
        <f t="shared" si="232"/>
        <v>0</v>
      </c>
      <c r="DB39" s="129">
        <f t="shared" si="232"/>
        <v>0</v>
      </c>
      <c r="DC39" s="129">
        <f t="shared" si="232"/>
        <v>0</v>
      </c>
      <c r="DD39" s="129">
        <f t="shared" si="232"/>
        <v>0</v>
      </c>
      <c r="DE39" s="129">
        <f t="shared" si="232"/>
        <v>0</v>
      </c>
      <c r="DF39" s="129">
        <f t="shared" si="232"/>
        <v>0</v>
      </c>
      <c r="DG39" s="129">
        <f t="shared" si="232"/>
        <v>0</v>
      </c>
      <c r="DH39" s="129">
        <f t="shared" si="232"/>
        <v>0</v>
      </c>
      <c r="DI39" s="129">
        <f t="shared" si="232"/>
        <v>0</v>
      </c>
      <c r="DJ39" s="129">
        <f t="shared" si="232"/>
        <v>0</v>
      </c>
      <c r="DK39" s="129">
        <f t="shared" si="232"/>
        <v>0</v>
      </c>
      <c r="DL39" s="129">
        <f t="shared" si="232"/>
        <v>0</v>
      </c>
      <c r="DM39" s="129">
        <f t="shared" si="232"/>
        <v>0</v>
      </c>
      <c r="DN39" s="129">
        <f t="shared" si="232"/>
        <v>0</v>
      </c>
      <c r="DO39" s="129">
        <f t="shared" si="232"/>
        <v>0</v>
      </c>
      <c r="DP39" s="129">
        <f t="shared" si="232"/>
        <v>0</v>
      </c>
      <c r="DQ39" s="129">
        <f t="shared" si="232"/>
        <v>0</v>
      </c>
      <c r="DR39" s="129">
        <f t="shared" si="232"/>
        <v>0</v>
      </c>
      <c r="DS39" s="129">
        <f t="shared" si="232"/>
        <v>0</v>
      </c>
      <c r="DT39" s="129">
        <f t="shared" si="232"/>
        <v>0</v>
      </c>
      <c r="DU39" s="129">
        <f t="shared" si="232"/>
        <v>0</v>
      </c>
      <c r="DV39" s="129">
        <f t="shared" si="232"/>
        <v>0</v>
      </c>
      <c r="DW39" s="129">
        <f t="shared" si="232"/>
        <v>0</v>
      </c>
      <c r="DX39" s="129">
        <f t="shared" si="232"/>
        <v>0</v>
      </c>
      <c r="DY39" s="129">
        <f t="shared" si="232"/>
        <v>0</v>
      </c>
      <c r="DZ39" s="129">
        <f t="shared" si="232"/>
        <v>0</v>
      </c>
      <c r="EA39" s="129">
        <f t="shared" si="232"/>
        <v>0</v>
      </c>
      <c r="EB39" s="129">
        <f t="shared" si="232"/>
        <v>0</v>
      </c>
      <c r="EC39" s="129">
        <f t="shared" si="232"/>
        <v>0</v>
      </c>
      <c r="ED39" s="129">
        <f t="shared" si="232"/>
        <v>0</v>
      </c>
      <c r="EE39" s="129">
        <f t="shared" ref="EE39:GF39" si="233">IFERROR(EE69/EE9*10000,0)</f>
        <v>0</v>
      </c>
      <c r="EF39" s="129">
        <f t="shared" si="233"/>
        <v>0</v>
      </c>
      <c r="EG39" s="129">
        <f t="shared" si="233"/>
        <v>0</v>
      </c>
      <c r="EH39" s="129">
        <f t="shared" si="233"/>
        <v>0</v>
      </c>
      <c r="EI39" s="129">
        <f t="shared" si="233"/>
        <v>0</v>
      </c>
      <c r="EJ39" s="129">
        <f t="shared" si="233"/>
        <v>0</v>
      </c>
      <c r="EK39" s="129">
        <f t="shared" si="233"/>
        <v>0</v>
      </c>
      <c r="EL39" s="129">
        <f t="shared" si="233"/>
        <v>0</v>
      </c>
      <c r="EM39" s="129">
        <f t="shared" si="233"/>
        <v>0</v>
      </c>
      <c r="EN39" s="129">
        <f t="shared" si="233"/>
        <v>0</v>
      </c>
      <c r="EO39" s="129">
        <f t="shared" si="233"/>
        <v>0</v>
      </c>
      <c r="EP39" s="129">
        <f t="shared" si="233"/>
        <v>0</v>
      </c>
      <c r="EQ39" s="129">
        <f t="shared" si="233"/>
        <v>0</v>
      </c>
      <c r="ER39" s="129">
        <f t="shared" si="233"/>
        <v>0</v>
      </c>
      <c r="ES39" s="129">
        <f t="shared" si="233"/>
        <v>0</v>
      </c>
      <c r="ET39" s="129">
        <f t="shared" si="233"/>
        <v>0</v>
      </c>
      <c r="EU39" s="129">
        <f t="shared" si="233"/>
        <v>0</v>
      </c>
      <c r="EV39" s="129">
        <f t="shared" si="233"/>
        <v>0</v>
      </c>
      <c r="EW39" s="129">
        <f t="shared" si="233"/>
        <v>0</v>
      </c>
      <c r="EX39" s="129">
        <f t="shared" si="233"/>
        <v>0</v>
      </c>
      <c r="EY39" s="129">
        <f t="shared" si="233"/>
        <v>0</v>
      </c>
      <c r="EZ39" s="129">
        <f t="shared" si="233"/>
        <v>0</v>
      </c>
      <c r="FA39" s="129">
        <f t="shared" si="233"/>
        <v>0</v>
      </c>
      <c r="FB39" s="129">
        <f t="shared" si="233"/>
        <v>0</v>
      </c>
      <c r="FC39" s="129">
        <f t="shared" si="233"/>
        <v>0</v>
      </c>
      <c r="FD39" s="129">
        <f t="shared" si="233"/>
        <v>0</v>
      </c>
      <c r="FE39" s="129">
        <f t="shared" si="233"/>
        <v>0</v>
      </c>
      <c r="FF39" s="129">
        <f t="shared" si="233"/>
        <v>0</v>
      </c>
      <c r="FG39" s="129">
        <f t="shared" si="233"/>
        <v>0</v>
      </c>
      <c r="FH39" s="129">
        <f t="shared" si="233"/>
        <v>0</v>
      </c>
      <c r="FI39" s="129">
        <f t="shared" si="233"/>
        <v>0</v>
      </c>
      <c r="FJ39" s="129">
        <f t="shared" si="233"/>
        <v>0</v>
      </c>
      <c r="FK39" s="129">
        <f t="shared" si="233"/>
        <v>0</v>
      </c>
      <c r="FL39" s="129">
        <f t="shared" si="233"/>
        <v>0</v>
      </c>
      <c r="FM39" s="129">
        <f t="shared" si="233"/>
        <v>0</v>
      </c>
      <c r="FN39" s="129">
        <f t="shared" si="233"/>
        <v>0</v>
      </c>
      <c r="FO39" s="129">
        <f t="shared" si="233"/>
        <v>0</v>
      </c>
      <c r="FP39" s="129">
        <f t="shared" si="233"/>
        <v>0</v>
      </c>
      <c r="FQ39" s="129">
        <f t="shared" si="233"/>
        <v>0</v>
      </c>
      <c r="FR39" s="129">
        <f t="shared" si="233"/>
        <v>0</v>
      </c>
      <c r="FS39" s="129">
        <f t="shared" si="233"/>
        <v>0</v>
      </c>
      <c r="FT39" s="129">
        <f t="shared" si="233"/>
        <v>0</v>
      </c>
      <c r="FU39" s="129">
        <f t="shared" si="233"/>
        <v>0</v>
      </c>
      <c r="FV39" s="129">
        <f t="shared" si="233"/>
        <v>0</v>
      </c>
      <c r="FW39" s="129">
        <f t="shared" si="233"/>
        <v>0</v>
      </c>
      <c r="FX39" s="129">
        <f t="shared" si="233"/>
        <v>0</v>
      </c>
      <c r="FY39" s="129">
        <f t="shared" si="233"/>
        <v>0</v>
      </c>
      <c r="FZ39" s="129">
        <f t="shared" si="233"/>
        <v>0</v>
      </c>
      <c r="GA39" s="129">
        <f t="shared" si="233"/>
        <v>0</v>
      </c>
      <c r="GB39" s="129">
        <f t="shared" si="233"/>
        <v>0</v>
      </c>
      <c r="GC39" s="129">
        <f t="shared" si="233"/>
        <v>0</v>
      </c>
      <c r="GD39" s="130">
        <f t="shared" si="233"/>
        <v>0</v>
      </c>
      <c r="GE39" s="130">
        <f t="shared" si="233"/>
        <v>0</v>
      </c>
      <c r="GF39" s="732">
        <f t="shared" si="233"/>
        <v>0</v>
      </c>
      <c r="GG39" s="740"/>
    </row>
    <row r="40" spans="1:189" s="123" customFormat="1" collapsed="1">
      <c r="A40" s="552" t="str">
        <f>目录及说明!$C$3</f>
        <v>XX地区</v>
      </c>
      <c r="B40" s="553" t="str">
        <f>目录及说明!$C$4</f>
        <v>XX项目</v>
      </c>
      <c r="C40" s="905"/>
      <c r="D40" s="119">
        <v>2</v>
      </c>
      <c r="E40" s="119" t="s">
        <v>338</v>
      </c>
      <c r="F40" s="119">
        <f t="shared" ref="F40" si="234">IFERROR(F70/F10*10000,0)</f>
        <v>0</v>
      </c>
      <c r="G40" s="120">
        <f t="shared" ref="G40:BR40" si="235">IFERROR(G70/G10*10000,0)</f>
        <v>0</v>
      </c>
      <c r="H40" s="121">
        <f t="shared" si="235"/>
        <v>0</v>
      </c>
      <c r="I40" s="121">
        <f t="shared" si="235"/>
        <v>0</v>
      </c>
      <c r="J40" s="121">
        <f t="shared" si="235"/>
        <v>0</v>
      </c>
      <c r="K40" s="121">
        <f t="shared" si="235"/>
        <v>0</v>
      </c>
      <c r="L40" s="121">
        <f t="shared" si="235"/>
        <v>0</v>
      </c>
      <c r="M40" s="121">
        <f t="shared" si="235"/>
        <v>0</v>
      </c>
      <c r="N40" s="122">
        <f t="shared" si="235"/>
        <v>0</v>
      </c>
      <c r="O40" s="121">
        <f t="shared" si="235"/>
        <v>0</v>
      </c>
      <c r="P40" s="121">
        <f t="shared" si="235"/>
        <v>0</v>
      </c>
      <c r="Q40" s="121">
        <f t="shared" si="235"/>
        <v>0</v>
      </c>
      <c r="R40" s="121">
        <f t="shared" si="235"/>
        <v>0</v>
      </c>
      <c r="S40" s="121">
        <f t="shared" si="235"/>
        <v>0</v>
      </c>
      <c r="T40" s="121">
        <f t="shared" si="235"/>
        <v>0</v>
      </c>
      <c r="U40" s="121">
        <f t="shared" si="235"/>
        <v>0</v>
      </c>
      <c r="V40" s="121">
        <f t="shared" si="235"/>
        <v>0</v>
      </c>
      <c r="W40" s="121">
        <f t="shared" si="235"/>
        <v>0</v>
      </c>
      <c r="X40" s="121">
        <f t="shared" si="235"/>
        <v>0</v>
      </c>
      <c r="Y40" s="121">
        <f t="shared" si="235"/>
        <v>0</v>
      </c>
      <c r="Z40" s="121">
        <f t="shared" si="235"/>
        <v>0</v>
      </c>
      <c r="AA40" s="121">
        <f t="shared" si="235"/>
        <v>0</v>
      </c>
      <c r="AB40" s="121">
        <f t="shared" si="235"/>
        <v>0</v>
      </c>
      <c r="AC40" s="121">
        <f t="shared" si="235"/>
        <v>0</v>
      </c>
      <c r="AD40" s="121">
        <f t="shared" si="235"/>
        <v>0</v>
      </c>
      <c r="AE40" s="121">
        <f t="shared" si="235"/>
        <v>0</v>
      </c>
      <c r="AF40" s="121">
        <f t="shared" si="235"/>
        <v>0</v>
      </c>
      <c r="AG40" s="121">
        <f t="shared" si="235"/>
        <v>0</v>
      </c>
      <c r="AH40" s="121">
        <f t="shared" si="235"/>
        <v>0</v>
      </c>
      <c r="AI40" s="121">
        <f t="shared" si="235"/>
        <v>0</v>
      </c>
      <c r="AJ40" s="121">
        <f t="shared" si="235"/>
        <v>0</v>
      </c>
      <c r="AK40" s="121">
        <f t="shared" si="235"/>
        <v>0</v>
      </c>
      <c r="AL40" s="121">
        <f t="shared" si="235"/>
        <v>0</v>
      </c>
      <c r="AM40" s="121">
        <f t="shared" si="235"/>
        <v>0</v>
      </c>
      <c r="AN40" s="121">
        <f t="shared" si="235"/>
        <v>0</v>
      </c>
      <c r="AO40" s="121">
        <f t="shared" si="235"/>
        <v>0</v>
      </c>
      <c r="AP40" s="121">
        <f t="shared" si="235"/>
        <v>0</v>
      </c>
      <c r="AQ40" s="121">
        <f t="shared" si="235"/>
        <v>0</v>
      </c>
      <c r="AR40" s="121">
        <f t="shared" si="235"/>
        <v>0</v>
      </c>
      <c r="AS40" s="121">
        <f t="shared" si="235"/>
        <v>0</v>
      </c>
      <c r="AT40" s="121">
        <f t="shared" si="235"/>
        <v>0</v>
      </c>
      <c r="AU40" s="121">
        <f t="shared" si="235"/>
        <v>0</v>
      </c>
      <c r="AV40" s="121">
        <f t="shared" si="235"/>
        <v>0</v>
      </c>
      <c r="AW40" s="121">
        <f t="shared" si="235"/>
        <v>0</v>
      </c>
      <c r="AX40" s="121">
        <f t="shared" si="235"/>
        <v>0</v>
      </c>
      <c r="AY40" s="121">
        <f t="shared" si="235"/>
        <v>0</v>
      </c>
      <c r="AZ40" s="121">
        <f t="shared" si="235"/>
        <v>0</v>
      </c>
      <c r="BA40" s="121">
        <f t="shared" si="235"/>
        <v>0</v>
      </c>
      <c r="BB40" s="121">
        <f t="shared" si="235"/>
        <v>0</v>
      </c>
      <c r="BC40" s="121">
        <f t="shared" si="235"/>
        <v>0</v>
      </c>
      <c r="BD40" s="121">
        <f t="shared" si="235"/>
        <v>0</v>
      </c>
      <c r="BE40" s="121">
        <f t="shared" si="235"/>
        <v>0</v>
      </c>
      <c r="BF40" s="121">
        <f t="shared" si="235"/>
        <v>0</v>
      </c>
      <c r="BG40" s="121">
        <f t="shared" si="235"/>
        <v>0</v>
      </c>
      <c r="BH40" s="121">
        <f t="shared" si="235"/>
        <v>0</v>
      </c>
      <c r="BI40" s="121">
        <f t="shared" si="235"/>
        <v>0</v>
      </c>
      <c r="BJ40" s="121">
        <f t="shared" si="235"/>
        <v>0</v>
      </c>
      <c r="BK40" s="121">
        <f t="shared" si="235"/>
        <v>0</v>
      </c>
      <c r="BL40" s="121">
        <f t="shared" si="235"/>
        <v>0</v>
      </c>
      <c r="BM40" s="121">
        <f t="shared" si="235"/>
        <v>0</v>
      </c>
      <c r="BN40" s="121">
        <f t="shared" si="235"/>
        <v>0</v>
      </c>
      <c r="BO40" s="121">
        <f t="shared" si="235"/>
        <v>0</v>
      </c>
      <c r="BP40" s="121">
        <f t="shared" si="235"/>
        <v>0</v>
      </c>
      <c r="BQ40" s="121">
        <f t="shared" si="235"/>
        <v>0</v>
      </c>
      <c r="BR40" s="121">
        <f t="shared" si="235"/>
        <v>0</v>
      </c>
      <c r="BS40" s="121">
        <f t="shared" ref="BS40:ED40" si="236">IFERROR(BS70/BS10*10000,0)</f>
        <v>0</v>
      </c>
      <c r="BT40" s="121">
        <f t="shared" si="236"/>
        <v>0</v>
      </c>
      <c r="BU40" s="121">
        <f t="shared" si="236"/>
        <v>0</v>
      </c>
      <c r="BV40" s="121">
        <f t="shared" si="236"/>
        <v>0</v>
      </c>
      <c r="BW40" s="121">
        <f t="shared" si="236"/>
        <v>0</v>
      </c>
      <c r="BX40" s="121">
        <f t="shared" si="236"/>
        <v>0</v>
      </c>
      <c r="BY40" s="121">
        <f t="shared" si="236"/>
        <v>0</v>
      </c>
      <c r="BZ40" s="121">
        <f t="shared" si="236"/>
        <v>0</v>
      </c>
      <c r="CA40" s="121">
        <f t="shared" si="236"/>
        <v>0</v>
      </c>
      <c r="CB40" s="121">
        <f t="shared" si="236"/>
        <v>0</v>
      </c>
      <c r="CC40" s="121">
        <f t="shared" si="236"/>
        <v>0</v>
      </c>
      <c r="CD40" s="121">
        <f t="shared" si="236"/>
        <v>0</v>
      </c>
      <c r="CE40" s="121">
        <f t="shared" si="236"/>
        <v>0</v>
      </c>
      <c r="CF40" s="121">
        <f t="shared" si="236"/>
        <v>0</v>
      </c>
      <c r="CG40" s="121">
        <f t="shared" si="236"/>
        <v>0</v>
      </c>
      <c r="CH40" s="121">
        <f t="shared" si="236"/>
        <v>0</v>
      </c>
      <c r="CI40" s="121">
        <f t="shared" si="236"/>
        <v>0</v>
      </c>
      <c r="CJ40" s="121">
        <f t="shared" si="236"/>
        <v>0</v>
      </c>
      <c r="CK40" s="121">
        <f t="shared" si="236"/>
        <v>0</v>
      </c>
      <c r="CL40" s="121">
        <f t="shared" si="236"/>
        <v>0</v>
      </c>
      <c r="CM40" s="121">
        <f t="shared" si="236"/>
        <v>0</v>
      </c>
      <c r="CN40" s="121">
        <f t="shared" si="236"/>
        <v>0</v>
      </c>
      <c r="CO40" s="121">
        <f t="shared" si="236"/>
        <v>0</v>
      </c>
      <c r="CP40" s="121">
        <f t="shared" si="236"/>
        <v>0</v>
      </c>
      <c r="CQ40" s="121">
        <f t="shared" si="236"/>
        <v>0</v>
      </c>
      <c r="CR40" s="121">
        <f t="shared" si="236"/>
        <v>0</v>
      </c>
      <c r="CS40" s="121">
        <f t="shared" si="236"/>
        <v>0</v>
      </c>
      <c r="CT40" s="121">
        <f t="shared" si="236"/>
        <v>0</v>
      </c>
      <c r="CU40" s="121">
        <f t="shared" si="236"/>
        <v>0</v>
      </c>
      <c r="CV40" s="121">
        <f t="shared" si="236"/>
        <v>0</v>
      </c>
      <c r="CW40" s="121">
        <f t="shared" si="236"/>
        <v>0</v>
      </c>
      <c r="CX40" s="121">
        <f t="shared" si="236"/>
        <v>0</v>
      </c>
      <c r="CY40" s="121">
        <f t="shared" si="236"/>
        <v>0</v>
      </c>
      <c r="CZ40" s="121">
        <f t="shared" si="236"/>
        <v>0</v>
      </c>
      <c r="DA40" s="121">
        <f t="shared" si="236"/>
        <v>0</v>
      </c>
      <c r="DB40" s="121">
        <f t="shared" si="236"/>
        <v>0</v>
      </c>
      <c r="DC40" s="121">
        <f t="shared" si="236"/>
        <v>0</v>
      </c>
      <c r="DD40" s="121">
        <f t="shared" si="236"/>
        <v>0</v>
      </c>
      <c r="DE40" s="121">
        <f t="shared" si="236"/>
        <v>0</v>
      </c>
      <c r="DF40" s="121">
        <f t="shared" si="236"/>
        <v>0</v>
      </c>
      <c r="DG40" s="121">
        <f t="shared" si="236"/>
        <v>0</v>
      </c>
      <c r="DH40" s="121">
        <f t="shared" si="236"/>
        <v>0</v>
      </c>
      <c r="DI40" s="121">
        <f t="shared" si="236"/>
        <v>0</v>
      </c>
      <c r="DJ40" s="121">
        <f t="shared" si="236"/>
        <v>0</v>
      </c>
      <c r="DK40" s="121">
        <f t="shared" si="236"/>
        <v>0</v>
      </c>
      <c r="DL40" s="121">
        <f t="shared" si="236"/>
        <v>0</v>
      </c>
      <c r="DM40" s="121">
        <f t="shared" si="236"/>
        <v>0</v>
      </c>
      <c r="DN40" s="121">
        <f t="shared" si="236"/>
        <v>0</v>
      </c>
      <c r="DO40" s="121">
        <f t="shared" si="236"/>
        <v>0</v>
      </c>
      <c r="DP40" s="121">
        <f t="shared" si="236"/>
        <v>0</v>
      </c>
      <c r="DQ40" s="121">
        <f t="shared" si="236"/>
        <v>0</v>
      </c>
      <c r="DR40" s="121">
        <f t="shared" si="236"/>
        <v>0</v>
      </c>
      <c r="DS40" s="121">
        <f t="shared" si="236"/>
        <v>0</v>
      </c>
      <c r="DT40" s="121">
        <f t="shared" si="236"/>
        <v>0</v>
      </c>
      <c r="DU40" s="121">
        <f t="shared" si="236"/>
        <v>0</v>
      </c>
      <c r="DV40" s="121">
        <f t="shared" si="236"/>
        <v>0</v>
      </c>
      <c r="DW40" s="121">
        <f t="shared" si="236"/>
        <v>0</v>
      </c>
      <c r="DX40" s="121">
        <f t="shared" si="236"/>
        <v>0</v>
      </c>
      <c r="DY40" s="121">
        <f t="shared" si="236"/>
        <v>0</v>
      </c>
      <c r="DZ40" s="121">
        <f t="shared" si="236"/>
        <v>0</v>
      </c>
      <c r="EA40" s="121">
        <f t="shared" si="236"/>
        <v>0</v>
      </c>
      <c r="EB40" s="121">
        <f t="shared" si="236"/>
        <v>0</v>
      </c>
      <c r="EC40" s="121">
        <f t="shared" si="236"/>
        <v>0</v>
      </c>
      <c r="ED40" s="121">
        <f t="shared" si="236"/>
        <v>0</v>
      </c>
      <c r="EE40" s="121">
        <f t="shared" ref="EE40:GF40" si="237">IFERROR(EE70/EE10*10000,0)</f>
        <v>0</v>
      </c>
      <c r="EF40" s="121">
        <f t="shared" si="237"/>
        <v>0</v>
      </c>
      <c r="EG40" s="121">
        <f t="shared" si="237"/>
        <v>0</v>
      </c>
      <c r="EH40" s="121">
        <f t="shared" si="237"/>
        <v>0</v>
      </c>
      <c r="EI40" s="121">
        <f t="shared" si="237"/>
        <v>0</v>
      </c>
      <c r="EJ40" s="121">
        <f t="shared" si="237"/>
        <v>0</v>
      </c>
      <c r="EK40" s="121">
        <f t="shared" si="237"/>
        <v>0</v>
      </c>
      <c r="EL40" s="121">
        <f t="shared" si="237"/>
        <v>0</v>
      </c>
      <c r="EM40" s="121">
        <f t="shared" si="237"/>
        <v>0</v>
      </c>
      <c r="EN40" s="121">
        <f t="shared" si="237"/>
        <v>0</v>
      </c>
      <c r="EO40" s="121">
        <f t="shared" si="237"/>
        <v>0</v>
      </c>
      <c r="EP40" s="121">
        <f t="shared" si="237"/>
        <v>0</v>
      </c>
      <c r="EQ40" s="121">
        <f t="shared" si="237"/>
        <v>0</v>
      </c>
      <c r="ER40" s="121">
        <f t="shared" si="237"/>
        <v>0</v>
      </c>
      <c r="ES40" s="121">
        <f t="shared" si="237"/>
        <v>0</v>
      </c>
      <c r="ET40" s="121">
        <f t="shared" si="237"/>
        <v>0</v>
      </c>
      <c r="EU40" s="121">
        <f t="shared" si="237"/>
        <v>0</v>
      </c>
      <c r="EV40" s="121">
        <f t="shared" si="237"/>
        <v>0</v>
      </c>
      <c r="EW40" s="121">
        <f t="shared" si="237"/>
        <v>0</v>
      </c>
      <c r="EX40" s="121">
        <f t="shared" si="237"/>
        <v>0</v>
      </c>
      <c r="EY40" s="121">
        <f t="shared" si="237"/>
        <v>0</v>
      </c>
      <c r="EZ40" s="121">
        <f t="shared" si="237"/>
        <v>0</v>
      </c>
      <c r="FA40" s="121">
        <f t="shared" si="237"/>
        <v>0</v>
      </c>
      <c r="FB40" s="121">
        <f t="shared" si="237"/>
        <v>0</v>
      </c>
      <c r="FC40" s="121">
        <f t="shared" si="237"/>
        <v>0</v>
      </c>
      <c r="FD40" s="121">
        <f t="shared" si="237"/>
        <v>0</v>
      </c>
      <c r="FE40" s="121">
        <f t="shared" si="237"/>
        <v>0</v>
      </c>
      <c r="FF40" s="121">
        <f t="shared" si="237"/>
        <v>0</v>
      </c>
      <c r="FG40" s="121">
        <f t="shared" si="237"/>
        <v>0</v>
      </c>
      <c r="FH40" s="121">
        <f t="shared" si="237"/>
        <v>0</v>
      </c>
      <c r="FI40" s="121">
        <f t="shared" si="237"/>
        <v>0</v>
      </c>
      <c r="FJ40" s="121">
        <f t="shared" si="237"/>
        <v>0</v>
      </c>
      <c r="FK40" s="121">
        <f t="shared" si="237"/>
        <v>0</v>
      </c>
      <c r="FL40" s="121">
        <f t="shared" si="237"/>
        <v>0</v>
      </c>
      <c r="FM40" s="121">
        <f t="shared" si="237"/>
        <v>0</v>
      </c>
      <c r="FN40" s="121">
        <f t="shared" si="237"/>
        <v>0</v>
      </c>
      <c r="FO40" s="121">
        <f t="shared" si="237"/>
        <v>0</v>
      </c>
      <c r="FP40" s="121">
        <f t="shared" si="237"/>
        <v>0</v>
      </c>
      <c r="FQ40" s="121">
        <f t="shared" si="237"/>
        <v>0</v>
      </c>
      <c r="FR40" s="121">
        <f t="shared" si="237"/>
        <v>0</v>
      </c>
      <c r="FS40" s="121">
        <f t="shared" si="237"/>
        <v>0</v>
      </c>
      <c r="FT40" s="121">
        <f t="shared" si="237"/>
        <v>0</v>
      </c>
      <c r="FU40" s="121">
        <f t="shared" si="237"/>
        <v>0</v>
      </c>
      <c r="FV40" s="121">
        <f t="shared" si="237"/>
        <v>0</v>
      </c>
      <c r="FW40" s="121">
        <f t="shared" si="237"/>
        <v>0</v>
      </c>
      <c r="FX40" s="121">
        <f t="shared" si="237"/>
        <v>0</v>
      </c>
      <c r="FY40" s="121">
        <f t="shared" si="237"/>
        <v>0</v>
      </c>
      <c r="FZ40" s="121">
        <f t="shared" si="237"/>
        <v>0</v>
      </c>
      <c r="GA40" s="121">
        <f t="shared" si="237"/>
        <v>0</v>
      </c>
      <c r="GB40" s="121">
        <f t="shared" si="237"/>
        <v>0</v>
      </c>
      <c r="GC40" s="121">
        <f t="shared" si="237"/>
        <v>0</v>
      </c>
      <c r="GD40" s="121">
        <f t="shared" si="237"/>
        <v>0</v>
      </c>
      <c r="GE40" s="121">
        <f t="shared" si="237"/>
        <v>0</v>
      </c>
      <c r="GF40" s="731">
        <f t="shared" si="237"/>
        <v>0</v>
      </c>
      <c r="GG40" s="740"/>
    </row>
    <row r="41" spans="1:189" hidden="1" outlineLevel="1">
      <c r="A41" s="552" t="str">
        <f>目录及说明!$C$3</f>
        <v>XX地区</v>
      </c>
      <c r="B41" s="553" t="str">
        <f>目录及说明!$C$4</f>
        <v>XX项目</v>
      </c>
      <c r="C41" s="905"/>
      <c r="D41" s="124"/>
      <c r="E41" s="124" t="str">
        <f t="shared" ref="E41:E44" si="238">E11</f>
        <v>类别1</v>
      </c>
      <c r="F41" s="453">
        <f t="shared" ref="F41" si="239">IFERROR(F71/F11*10000,0)</f>
        <v>0</v>
      </c>
      <c r="G41" s="120">
        <f t="shared" ref="G41:BR41" si="240">IFERROR(G71/G11*10000,0)</f>
        <v>0</v>
      </c>
      <c r="H41" s="128">
        <f t="shared" si="240"/>
        <v>0</v>
      </c>
      <c r="I41" s="128">
        <f t="shared" si="240"/>
        <v>0</v>
      </c>
      <c r="J41" s="128">
        <f t="shared" si="240"/>
        <v>0</v>
      </c>
      <c r="K41" s="128">
        <f t="shared" si="240"/>
        <v>0</v>
      </c>
      <c r="L41" s="128">
        <f t="shared" si="240"/>
        <v>0</v>
      </c>
      <c r="M41" s="128">
        <f t="shared" si="240"/>
        <v>0</v>
      </c>
      <c r="N41" s="127">
        <f t="shared" si="240"/>
        <v>0</v>
      </c>
      <c r="O41" s="128">
        <f t="shared" si="240"/>
        <v>0</v>
      </c>
      <c r="P41" s="128">
        <f t="shared" si="240"/>
        <v>0</v>
      </c>
      <c r="Q41" s="128">
        <f t="shared" si="240"/>
        <v>0</v>
      </c>
      <c r="R41" s="128">
        <f t="shared" si="240"/>
        <v>0</v>
      </c>
      <c r="S41" s="128">
        <f t="shared" si="240"/>
        <v>0</v>
      </c>
      <c r="T41" s="128">
        <f t="shared" si="240"/>
        <v>0</v>
      </c>
      <c r="U41" s="127">
        <f t="shared" si="240"/>
        <v>0</v>
      </c>
      <c r="V41" s="128">
        <f t="shared" si="240"/>
        <v>0</v>
      </c>
      <c r="W41" s="128">
        <f t="shared" si="240"/>
        <v>0</v>
      </c>
      <c r="X41" s="128">
        <f t="shared" si="240"/>
        <v>0</v>
      </c>
      <c r="Y41" s="128">
        <f t="shared" si="240"/>
        <v>0</v>
      </c>
      <c r="Z41" s="129">
        <f t="shared" si="240"/>
        <v>0</v>
      </c>
      <c r="AA41" s="129">
        <f t="shared" si="240"/>
        <v>0</v>
      </c>
      <c r="AB41" s="129">
        <f t="shared" si="240"/>
        <v>0</v>
      </c>
      <c r="AC41" s="129">
        <f t="shared" si="240"/>
        <v>0</v>
      </c>
      <c r="AD41" s="129">
        <f t="shared" si="240"/>
        <v>0</v>
      </c>
      <c r="AE41" s="129">
        <f t="shared" si="240"/>
        <v>0</v>
      </c>
      <c r="AF41" s="129">
        <f t="shared" si="240"/>
        <v>0</v>
      </c>
      <c r="AG41" s="129">
        <f t="shared" si="240"/>
        <v>0</v>
      </c>
      <c r="AH41" s="129">
        <f t="shared" si="240"/>
        <v>0</v>
      </c>
      <c r="AI41" s="129">
        <f t="shared" si="240"/>
        <v>0</v>
      </c>
      <c r="AJ41" s="129">
        <f t="shared" si="240"/>
        <v>0</v>
      </c>
      <c r="AK41" s="129">
        <f t="shared" si="240"/>
        <v>0</v>
      </c>
      <c r="AL41" s="129">
        <f t="shared" si="240"/>
        <v>0</v>
      </c>
      <c r="AM41" s="129">
        <f t="shared" si="240"/>
        <v>0</v>
      </c>
      <c r="AN41" s="129">
        <f t="shared" si="240"/>
        <v>0</v>
      </c>
      <c r="AO41" s="129">
        <f t="shared" si="240"/>
        <v>0</v>
      </c>
      <c r="AP41" s="129">
        <f t="shared" si="240"/>
        <v>0</v>
      </c>
      <c r="AQ41" s="129">
        <f t="shared" si="240"/>
        <v>0</v>
      </c>
      <c r="AR41" s="129">
        <f t="shared" si="240"/>
        <v>0</v>
      </c>
      <c r="AS41" s="129">
        <f t="shared" si="240"/>
        <v>0</v>
      </c>
      <c r="AT41" s="129">
        <f t="shared" si="240"/>
        <v>0</v>
      </c>
      <c r="AU41" s="129">
        <f t="shared" si="240"/>
        <v>0</v>
      </c>
      <c r="AV41" s="129">
        <f t="shared" si="240"/>
        <v>0</v>
      </c>
      <c r="AW41" s="129">
        <f t="shared" si="240"/>
        <v>0</v>
      </c>
      <c r="AX41" s="129">
        <f t="shared" si="240"/>
        <v>0</v>
      </c>
      <c r="AY41" s="129">
        <f t="shared" si="240"/>
        <v>0</v>
      </c>
      <c r="AZ41" s="129">
        <f t="shared" si="240"/>
        <v>0</v>
      </c>
      <c r="BA41" s="129">
        <f t="shared" si="240"/>
        <v>0</v>
      </c>
      <c r="BB41" s="129">
        <f t="shared" si="240"/>
        <v>0</v>
      </c>
      <c r="BC41" s="129">
        <f t="shared" si="240"/>
        <v>0</v>
      </c>
      <c r="BD41" s="129">
        <f t="shared" si="240"/>
        <v>0</v>
      </c>
      <c r="BE41" s="129">
        <f t="shared" si="240"/>
        <v>0</v>
      </c>
      <c r="BF41" s="129">
        <f t="shared" si="240"/>
        <v>0</v>
      </c>
      <c r="BG41" s="129">
        <f t="shared" si="240"/>
        <v>0</v>
      </c>
      <c r="BH41" s="129">
        <f t="shared" si="240"/>
        <v>0</v>
      </c>
      <c r="BI41" s="129">
        <f t="shared" si="240"/>
        <v>0</v>
      </c>
      <c r="BJ41" s="129">
        <f t="shared" si="240"/>
        <v>0</v>
      </c>
      <c r="BK41" s="129">
        <f t="shared" si="240"/>
        <v>0</v>
      </c>
      <c r="BL41" s="129">
        <f t="shared" si="240"/>
        <v>0</v>
      </c>
      <c r="BM41" s="129">
        <f t="shared" si="240"/>
        <v>0</v>
      </c>
      <c r="BN41" s="129">
        <f t="shared" si="240"/>
        <v>0</v>
      </c>
      <c r="BO41" s="129">
        <f t="shared" si="240"/>
        <v>0</v>
      </c>
      <c r="BP41" s="129">
        <f t="shared" si="240"/>
        <v>0</v>
      </c>
      <c r="BQ41" s="129">
        <f t="shared" si="240"/>
        <v>0</v>
      </c>
      <c r="BR41" s="129">
        <f t="shared" si="240"/>
        <v>0</v>
      </c>
      <c r="BS41" s="129">
        <f t="shared" ref="BS41:ED41" si="241">IFERROR(BS71/BS11*10000,0)</f>
        <v>0</v>
      </c>
      <c r="BT41" s="129">
        <f t="shared" si="241"/>
        <v>0</v>
      </c>
      <c r="BU41" s="129">
        <f t="shared" si="241"/>
        <v>0</v>
      </c>
      <c r="BV41" s="129">
        <f t="shared" si="241"/>
        <v>0</v>
      </c>
      <c r="BW41" s="129">
        <f t="shared" si="241"/>
        <v>0</v>
      </c>
      <c r="BX41" s="129">
        <f t="shared" si="241"/>
        <v>0</v>
      </c>
      <c r="BY41" s="129">
        <f t="shared" si="241"/>
        <v>0</v>
      </c>
      <c r="BZ41" s="129">
        <f t="shared" si="241"/>
        <v>0</v>
      </c>
      <c r="CA41" s="129">
        <f t="shared" si="241"/>
        <v>0</v>
      </c>
      <c r="CB41" s="129">
        <f t="shared" si="241"/>
        <v>0</v>
      </c>
      <c r="CC41" s="129">
        <f t="shared" si="241"/>
        <v>0</v>
      </c>
      <c r="CD41" s="129">
        <f t="shared" si="241"/>
        <v>0</v>
      </c>
      <c r="CE41" s="129">
        <f t="shared" si="241"/>
        <v>0</v>
      </c>
      <c r="CF41" s="129">
        <f t="shared" si="241"/>
        <v>0</v>
      </c>
      <c r="CG41" s="129">
        <f t="shared" si="241"/>
        <v>0</v>
      </c>
      <c r="CH41" s="129">
        <f t="shared" si="241"/>
        <v>0</v>
      </c>
      <c r="CI41" s="129">
        <f t="shared" si="241"/>
        <v>0</v>
      </c>
      <c r="CJ41" s="129">
        <f t="shared" si="241"/>
        <v>0</v>
      </c>
      <c r="CK41" s="129">
        <f t="shared" si="241"/>
        <v>0</v>
      </c>
      <c r="CL41" s="129">
        <f t="shared" si="241"/>
        <v>0</v>
      </c>
      <c r="CM41" s="129">
        <f t="shared" si="241"/>
        <v>0</v>
      </c>
      <c r="CN41" s="129">
        <f t="shared" si="241"/>
        <v>0</v>
      </c>
      <c r="CO41" s="129">
        <f t="shared" si="241"/>
        <v>0</v>
      </c>
      <c r="CP41" s="129">
        <f t="shared" si="241"/>
        <v>0</v>
      </c>
      <c r="CQ41" s="129">
        <f t="shared" si="241"/>
        <v>0</v>
      </c>
      <c r="CR41" s="129">
        <f t="shared" si="241"/>
        <v>0</v>
      </c>
      <c r="CS41" s="129">
        <f t="shared" si="241"/>
        <v>0</v>
      </c>
      <c r="CT41" s="129">
        <f t="shared" si="241"/>
        <v>0</v>
      </c>
      <c r="CU41" s="129">
        <f t="shared" si="241"/>
        <v>0</v>
      </c>
      <c r="CV41" s="129">
        <f t="shared" si="241"/>
        <v>0</v>
      </c>
      <c r="CW41" s="129">
        <f t="shared" si="241"/>
        <v>0</v>
      </c>
      <c r="CX41" s="129">
        <f t="shared" si="241"/>
        <v>0</v>
      </c>
      <c r="CY41" s="129">
        <f t="shared" si="241"/>
        <v>0</v>
      </c>
      <c r="CZ41" s="129">
        <f t="shared" si="241"/>
        <v>0</v>
      </c>
      <c r="DA41" s="129">
        <f t="shared" si="241"/>
        <v>0</v>
      </c>
      <c r="DB41" s="129">
        <f t="shared" si="241"/>
        <v>0</v>
      </c>
      <c r="DC41" s="129">
        <f t="shared" si="241"/>
        <v>0</v>
      </c>
      <c r="DD41" s="129">
        <f t="shared" si="241"/>
        <v>0</v>
      </c>
      <c r="DE41" s="129">
        <f t="shared" si="241"/>
        <v>0</v>
      </c>
      <c r="DF41" s="129">
        <f t="shared" si="241"/>
        <v>0</v>
      </c>
      <c r="DG41" s="129">
        <f t="shared" si="241"/>
        <v>0</v>
      </c>
      <c r="DH41" s="129">
        <f t="shared" si="241"/>
        <v>0</v>
      </c>
      <c r="DI41" s="129">
        <f t="shared" si="241"/>
        <v>0</v>
      </c>
      <c r="DJ41" s="129">
        <f t="shared" si="241"/>
        <v>0</v>
      </c>
      <c r="DK41" s="129">
        <f t="shared" si="241"/>
        <v>0</v>
      </c>
      <c r="DL41" s="129">
        <f t="shared" si="241"/>
        <v>0</v>
      </c>
      <c r="DM41" s="129">
        <f t="shared" si="241"/>
        <v>0</v>
      </c>
      <c r="DN41" s="129">
        <f t="shared" si="241"/>
        <v>0</v>
      </c>
      <c r="DO41" s="129">
        <f t="shared" si="241"/>
        <v>0</v>
      </c>
      <c r="DP41" s="129">
        <f t="shared" si="241"/>
        <v>0</v>
      </c>
      <c r="DQ41" s="129">
        <f t="shared" si="241"/>
        <v>0</v>
      </c>
      <c r="DR41" s="129">
        <f t="shared" si="241"/>
        <v>0</v>
      </c>
      <c r="DS41" s="129">
        <f t="shared" si="241"/>
        <v>0</v>
      </c>
      <c r="DT41" s="129">
        <f t="shared" si="241"/>
        <v>0</v>
      </c>
      <c r="DU41" s="129">
        <f t="shared" si="241"/>
        <v>0</v>
      </c>
      <c r="DV41" s="129">
        <f t="shared" si="241"/>
        <v>0</v>
      </c>
      <c r="DW41" s="129">
        <f t="shared" si="241"/>
        <v>0</v>
      </c>
      <c r="DX41" s="129">
        <f t="shared" si="241"/>
        <v>0</v>
      </c>
      <c r="DY41" s="129">
        <f t="shared" si="241"/>
        <v>0</v>
      </c>
      <c r="DZ41" s="129">
        <f t="shared" si="241"/>
        <v>0</v>
      </c>
      <c r="EA41" s="129">
        <f t="shared" si="241"/>
        <v>0</v>
      </c>
      <c r="EB41" s="129">
        <f t="shared" si="241"/>
        <v>0</v>
      </c>
      <c r="EC41" s="129">
        <f t="shared" si="241"/>
        <v>0</v>
      </c>
      <c r="ED41" s="129">
        <f t="shared" si="241"/>
        <v>0</v>
      </c>
      <c r="EE41" s="129">
        <f t="shared" ref="EE41:GF41" si="242">IFERROR(EE71/EE11*10000,0)</f>
        <v>0</v>
      </c>
      <c r="EF41" s="129">
        <f t="shared" si="242"/>
        <v>0</v>
      </c>
      <c r="EG41" s="129">
        <f t="shared" si="242"/>
        <v>0</v>
      </c>
      <c r="EH41" s="129">
        <f t="shared" si="242"/>
        <v>0</v>
      </c>
      <c r="EI41" s="129">
        <f t="shared" si="242"/>
        <v>0</v>
      </c>
      <c r="EJ41" s="129">
        <f t="shared" si="242"/>
        <v>0</v>
      </c>
      <c r="EK41" s="129">
        <f t="shared" si="242"/>
        <v>0</v>
      </c>
      <c r="EL41" s="129">
        <f t="shared" si="242"/>
        <v>0</v>
      </c>
      <c r="EM41" s="129">
        <f t="shared" si="242"/>
        <v>0</v>
      </c>
      <c r="EN41" s="129">
        <f t="shared" si="242"/>
        <v>0</v>
      </c>
      <c r="EO41" s="129">
        <f t="shared" si="242"/>
        <v>0</v>
      </c>
      <c r="EP41" s="129">
        <f t="shared" si="242"/>
        <v>0</v>
      </c>
      <c r="EQ41" s="129">
        <f t="shared" si="242"/>
        <v>0</v>
      </c>
      <c r="ER41" s="129">
        <f t="shared" si="242"/>
        <v>0</v>
      </c>
      <c r="ES41" s="129">
        <f t="shared" si="242"/>
        <v>0</v>
      </c>
      <c r="ET41" s="129">
        <f t="shared" si="242"/>
        <v>0</v>
      </c>
      <c r="EU41" s="129">
        <f t="shared" si="242"/>
        <v>0</v>
      </c>
      <c r="EV41" s="129">
        <f t="shared" si="242"/>
        <v>0</v>
      </c>
      <c r="EW41" s="129">
        <f t="shared" si="242"/>
        <v>0</v>
      </c>
      <c r="EX41" s="129">
        <f t="shared" si="242"/>
        <v>0</v>
      </c>
      <c r="EY41" s="129">
        <f t="shared" si="242"/>
        <v>0</v>
      </c>
      <c r="EZ41" s="129">
        <f t="shared" si="242"/>
        <v>0</v>
      </c>
      <c r="FA41" s="129">
        <f t="shared" si="242"/>
        <v>0</v>
      </c>
      <c r="FB41" s="129">
        <f t="shared" si="242"/>
        <v>0</v>
      </c>
      <c r="FC41" s="129">
        <f t="shared" si="242"/>
        <v>0</v>
      </c>
      <c r="FD41" s="129">
        <f t="shared" si="242"/>
        <v>0</v>
      </c>
      <c r="FE41" s="129">
        <f t="shared" si="242"/>
        <v>0</v>
      </c>
      <c r="FF41" s="129">
        <f t="shared" si="242"/>
        <v>0</v>
      </c>
      <c r="FG41" s="129">
        <f t="shared" si="242"/>
        <v>0</v>
      </c>
      <c r="FH41" s="129">
        <f t="shared" si="242"/>
        <v>0</v>
      </c>
      <c r="FI41" s="129">
        <f t="shared" si="242"/>
        <v>0</v>
      </c>
      <c r="FJ41" s="129">
        <f t="shared" si="242"/>
        <v>0</v>
      </c>
      <c r="FK41" s="129">
        <f t="shared" si="242"/>
        <v>0</v>
      </c>
      <c r="FL41" s="129">
        <f t="shared" si="242"/>
        <v>0</v>
      </c>
      <c r="FM41" s="129">
        <f t="shared" si="242"/>
        <v>0</v>
      </c>
      <c r="FN41" s="129">
        <f t="shared" si="242"/>
        <v>0</v>
      </c>
      <c r="FO41" s="129">
        <f t="shared" si="242"/>
        <v>0</v>
      </c>
      <c r="FP41" s="129">
        <f t="shared" si="242"/>
        <v>0</v>
      </c>
      <c r="FQ41" s="129">
        <f t="shared" si="242"/>
        <v>0</v>
      </c>
      <c r="FR41" s="129">
        <f t="shared" si="242"/>
        <v>0</v>
      </c>
      <c r="FS41" s="129">
        <f t="shared" si="242"/>
        <v>0</v>
      </c>
      <c r="FT41" s="129">
        <f t="shared" si="242"/>
        <v>0</v>
      </c>
      <c r="FU41" s="129">
        <f t="shared" si="242"/>
        <v>0</v>
      </c>
      <c r="FV41" s="129">
        <f t="shared" si="242"/>
        <v>0</v>
      </c>
      <c r="FW41" s="129">
        <f t="shared" si="242"/>
        <v>0</v>
      </c>
      <c r="FX41" s="129">
        <f t="shared" si="242"/>
        <v>0</v>
      </c>
      <c r="FY41" s="129">
        <f t="shared" si="242"/>
        <v>0</v>
      </c>
      <c r="FZ41" s="129">
        <f t="shared" si="242"/>
        <v>0</v>
      </c>
      <c r="GA41" s="129">
        <f t="shared" si="242"/>
        <v>0</v>
      </c>
      <c r="GB41" s="129">
        <f t="shared" si="242"/>
        <v>0</v>
      </c>
      <c r="GC41" s="129">
        <f t="shared" si="242"/>
        <v>0</v>
      </c>
      <c r="GD41" s="130">
        <f t="shared" si="242"/>
        <v>0</v>
      </c>
      <c r="GE41" s="130">
        <f t="shared" si="242"/>
        <v>0</v>
      </c>
      <c r="GF41" s="732">
        <f t="shared" si="242"/>
        <v>0</v>
      </c>
      <c r="GG41" s="740"/>
    </row>
    <row r="42" spans="1:189" hidden="1" outlineLevel="1">
      <c r="A42" s="552" t="str">
        <f>目录及说明!$C$3</f>
        <v>XX地区</v>
      </c>
      <c r="B42" s="553" t="str">
        <f>目录及说明!$C$4</f>
        <v>XX项目</v>
      </c>
      <c r="C42" s="905"/>
      <c r="D42" s="124"/>
      <c r="E42" s="124" t="str">
        <f t="shared" si="238"/>
        <v>类别2</v>
      </c>
      <c r="F42" s="453">
        <f t="shared" ref="F42" si="243">IFERROR(F72/F12*10000,0)</f>
        <v>0</v>
      </c>
      <c r="G42" s="120">
        <f t="shared" ref="G42:BR42" si="244">IFERROR(G72/G12*10000,0)</f>
        <v>0</v>
      </c>
      <c r="H42" s="128">
        <f t="shared" si="244"/>
        <v>0</v>
      </c>
      <c r="I42" s="128">
        <f t="shared" si="244"/>
        <v>0</v>
      </c>
      <c r="J42" s="128">
        <f t="shared" si="244"/>
        <v>0</v>
      </c>
      <c r="K42" s="128">
        <f t="shared" si="244"/>
        <v>0</v>
      </c>
      <c r="L42" s="128">
        <f t="shared" si="244"/>
        <v>0</v>
      </c>
      <c r="M42" s="128">
        <f t="shared" si="244"/>
        <v>0</v>
      </c>
      <c r="N42" s="127">
        <f t="shared" si="244"/>
        <v>0</v>
      </c>
      <c r="O42" s="128">
        <f t="shared" si="244"/>
        <v>0</v>
      </c>
      <c r="P42" s="128">
        <f t="shared" si="244"/>
        <v>0</v>
      </c>
      <c r="Q42" s="128">
        <f t="shared" si="244"/>
        <v>0</v>
      </c>
      <c r="R42" s="128">
        <f t="shared" si="244"/>
        <v>0</v>
      </c>
      <c r="S42" s="128">
        <f t="shared" si="244"/>
        <v>0</v>
      </c>
      <c r="T42" s="128">
        <f t="shared" si="244"/>
        <v>0</v>
      </c>
      <c r="U42" s="127">
        <f t="shared" si="244"/>
        <v>0</v>
      </c>
      <c r="V42" s="128">
        <f t="shared" si="244"/>
        <v>0</v>
      </c>
      <c r="W42" s="128">
        <f t="shared" si="244"/>
        <v>0</v>
      </c>
      <c r="X42" s="128">
        <f t="shared" si="244"/>
        <v>0</v>
      </c>
      <c r="Y42" s="128">
        <f t="shared" si="244"/>
        <v>0</v>
      </c>
      <c r="Z42" s="129">
        <f t="shared" si="244"/>
        <v>0</v>
      </c>
      <c r="AA42" s="129">
        <f t="shared" si="244"/>
        <v>0</v>
      </c>
      <c r="AB42" s="129">
        <f t="shared" si="244"/>
        <v>0</v>
      </c>
      <c r="AC42" s="129">
        <f t="shared" si="244"/>
        <v>0</v>
      </c>
      <c r="AD42" s="129">
        <f t="shared" si="244"/>
        <v>0</v>
      </c>
      <c r="AE42" s="129">
        <f t="shared" si="244"/>
        <v>0</v>
      </c>
      <c r="AF42" s="129">
        <f t="shared" si="244"/>
        <v>0</v>
      </c>
      <c r="AG42" s="129">
        <f t="shared" si="244"/>
        <v>0</v>
      </c>
      <c r="AH42" s="129">
        <f t="shared" si="244"/>
        <v>0</v>
      </c>
      <c r="AI42" s="129">
        <f t="shared" si="244"/>
        <v>0</v>
      </c>
      <c r="AJ42" s="129">
        <f t="shared" si="244"/>
        <v>0</v>
      </c>
      <c r="AK42" s="129">
        <f t="shared" si="244"/>
        <v>0</v>
      </c>
      <c r="AL42" s="129">
        <f t="shared" si="244"/>
        <v>0</v>
      </c>
      <c r="AM42" s="129">
        <f t="shared" si="244"/>
        <v>0</v>
      </c>
      <c r="AN42" s="129">
        <f t="shared" si="244"/>
        <v>0</v>
      </c>
      <c r="AO42" s="129">
        <f t="shared" si="244"/>
        <v>0</v>
      </c>
      <c r="AP42" s="129">
        <f t="shared" si="244"/>
        <v>0</v>
      </c>
      <c r="AQ42" s="129">
        <f t="shared" si="244"/>
        <v>0</v>
      </c>
      <c r="AR42" s="129">
        <f t="shared" si="244"/>
        <v>0</v>
      </c>
      <c r="AS42" s="129">
        <f t="shared" si="244"/>
        <v>0</v>
      </c>
      <c r="AT42" s="129">
        <f t="shared" si="244"/>
        <v>0</v>
      </c>
      <c r="AU42" s="129">
        <f t="shared" si="244"/>
        <v>0</v>
      </c>
      <c r="AV42" s="129">
        <f t="shared" si="244"/>
        <v>0</v>
      </c>
      <c r="AW42" s="129">
        <f t="shared" si="244"/>
        <v>0</v>
      </c>
      <c r="AX42" s="129">
        <f t="shared" si="244"/>
        <v>0</v>
      </c>
      <c r="AY42" s="129">
        <f t="shared" si="244"/>
        <v>0</v>
      </c>
      <c r="AZ42" s="129">
        <f t="shared" si="244"/>
        <v>0</v>
      </c>
      <c r="BA42" s="129">
        <f t="shared" si="244"/>
        <v>0</v>
      </c>
      <c r="BB42" s="129">
        <f t="shared" si="244"/>
        <v>0</v>
      </c>
      <c r="BC42" s="129">
        <f t="shared" si="244"/>
        <v>0</v>
      </c>
      <c r="BD42" s="129">
        <f t="shared" si="244"/>
        <v>0</v>
      </c>
      <c r="BE42" s="129">
        <f t="shared" si="244"/>
        <v>0</v>
      </c>
      <c r="BF42" s="129">
        <f t="shared" si="244"/>
        <v>0</v>
      </c>
      <c r="BG42" s="129">
        <f t="shared" si="244"/>
        <v>0</v>
      </c>
      <c r="BH42" s="129">
        <f t="shared" si="244"/>
        <v>0</v>
      </c>
      <c r="BI42" s="129">
        <f t="shared" si="244"/>
        <v>0</v>
      </c>
      <c r="BJ42" s="129">
        <f t="shared" si="244"/>
        <v>0</v>
      </c>
      <c r="BK42" s="129">
        <f t="shared" si="244"/>
        <v>0</v>
      </c>
      <c r="BL42" s="129">
        <f t="shared" si="244"/>
        <v>0</v>
      </c>
      <c r="BM42" s="129">
        <f t="shared" si="244"/>
        <v>0</v>
      </c>
      <c r="BN42" s="129">
        <f t="shared" si="244"/>
        <v>0</v>
      </c>
      <c r="BO42" s="129">
        <f t="shared" si="244"/>
        <v>0</v>
      </c>
      <c r="BP42" s="129">
        <f t="shared" si="244"/>
        <v>0</v>
      </c>
      <c r="BQ42" s="129">
        <f t="shared" si="244"/>
        <v>0</v>
      </c>
      <c r="BR42" s="129">
        <f t="shared" si="244"/>
        <v>0</v>
      </c>
      <c r="BS42" s="129">
        <f t="shared" ref="BS42:ED42" si="245">IFERROR(BS72/BS12*10000,0)</f>
        <v>0</v>
      </c>
      <c r="BT42" s="129">
        <f t="shared" si="245"/>
        <v>0</v>
      </c>
      <c r="BU42" s="129">
        <f t="shared" si="245"/>
        <v>0</v>
      </c>
      <c r="BV42" s="129">
        <f t="shared" si="245"/>
        <v>0</v>
      </c>
      <c r="BW42" s="129">
        <f t="shared" si="245"/>
        <v>0</v>
      </c>
      <c r="BX42" s="129">
        <f t="shared" si="245"/>
        <v>0</v>
      </c>
      <c r="BY42" s="129">
        <f t="shared" si="245"/>
        <v>0</v>
      </c>
      <c r="BZ42" s="129">
        <f t="shared" si="245"/>
        <v>0</v>
      </c>
      <c r="CA42" s="129">
        <f t="shared" si="245"/>
        <v>0</v>
      </c>
      <c r="CB42" s="129">
        <f t="shared" si="245"/>
        <v>0</v>
      </c>
      <c r="CC42" s="129">
        <f t="shared" si="245"/>
        <v>0</v>
      </c>
      <c r="CD42" s="129">
        <f t="shared" si="245"/>
        <v>0</v>
      </c>
      <c r="CE42" s="129">
        <f t="shared" si="245"/>
        <v>0</v>
      </c>
      <c r="CF42" s="129">
        <f t="shared" si="245"/>
        <v>0</v>
      </c>
      <c r="CG42" s="129">
        <f t="shared" si="245"/>
        <v>0</v>
      </c>
      <c r="CH42" s="129">
        <f t="shared" si="245"/>
        <v>0</v>
      </c>
      <c r="CI42" s="129">
        <f t="shared" si="245"/>
        <v>0</v>
      </c>
      <c r="CJ42" s="129">
        <f t="shared" si="245"/>
        <v>0</v>
      </c>
      <c r="CK42" s="129">
        <f t="shared" si="245"/>
        <v>0</v>
      </c>
      <c r="CL42" s="129">
        <f t="shared" si="245"/>
        <v>0</v>
      </c>
      <c r="CM42" s="129">
        <f t="shared" si="245"/>
        <v>0</v>
      </c>
      <c r="CN42" s="129">
        <f t="shared" si="245"/>
        <v>0</v>
      </c>
      <c r="CO42" s="129">
        <f t="shared" si="245"/>
        <v>0</v>
      </c>
      <c r="CP42" s="129">
        <f t="shared" si="245"/>
        <v>0</v>
      </c>
      <c r="CQ42" s="129">
        <f t="shared" si="245"/>
        <v>0</v>
      </c>
      <c r="CR42" s="129">
        <f t="shared" si="245"/>
        <v>0</v>
      </c>
      <c r="CS42" s="129">
        <f t="shared" si="245"/>
        <v>0</v>
      </c>
      <c r="CT42" s="129">
        <f t="shared" si="245"/>
        <v>0</v>
      </c>
      <c r="CU42" s="129">
        <f t="shared" si="245"/>
        <v>0</v>
      </c>
      <c r="CV42" s="129">
        <f t="shared" si="245"/>
        <v>0</v>
      </c>
      <c r="CW42" s="129">
        <f t="shared" si="245"/>
        <v>0</v>
      </c>
      <c r="CX42" s="129">
        <f t="shared" si="245"/>
        <v>0</v>
      </c>
      <c r="CY42" s="129">
        <f t="shared" si="245"/>
        <v>0</v>
      </c>
      <c r="CZ42" s="129">
        <f t="shared" si="245"/>
        <v>0</v>
      </c>
      <c r="DA42" s="129">
        <f t="shared" si="245"/>
        <v>0</v>
      </c>
      <c r="DB42" s="129">
        <f t="shared" si="245"/>
        <v>0</v>
      </c>
      <c r="DC42" s="129">
        <f t="shared" si="245"/>
        <v>0</v>
      </c>
      <c r="DD42" s="129">
        <f t="shared" si="245"/>
        <v>0</v>
      </c>
      <c r="DE42" s="129">
        <f t="shared" si="245"/>
        <v>0</v>
      </c>
      <c r="DF42" s="129">
        <f t="shared" si="245"/>
        <v>0</v>
      </c>
      <c r="DG42" s="129">
        <f t="shared" si="245"/>
        <v>0</v>
      </c>
      <c r="DH42" s="129">
        <f t="shared" si="245"/>
        <v>0</v>
      </c>
      <c r="DI42" s="129">
        <f t="shared" si="245"/>
        <v>0</v>
      </c>
      <c r="DJ42" s="129">
        <f t="shared" si="245"/>
        <v>0</v>
      </c>
      <c r="DK42" s="129">
        <f t="shared" si="245"/>
        <v>0</v>
      </c>
      <c r="DL42" s="129">
        <f t="shared" si="245"/>
        <v>0</v>
      </c>
      <c r="DM42" s="129">
        <f t="shared" si="245"/>
        <v>0</v>
      </c>
      <c r="DN42" s="129">
        <f t="shared" si="245"/>
        <v>0</v>
      </c>
      <c r="DO42" s="129">
        <f t="shared" si="245"/>
        <v>0</v>
      </c>
      <c r="DP42" s="129">
        <f t="shared" si="245"/>
        <v>0</v>
      </c>
      <c r="DQ42" s="129">
        <f t="shared" si="245"/>
        <v>0</v>
      </c>
      <c r="DR42" s="129">
        <f t="shared" si="245"/>
        <v>0</v>
      </c>
      <c r="DS42" s="129">
        <f t="shared" si="245"/>
        <v>0</v>
      </c>
      <c r="DT42" s="129">
        <f t="shared" si="245"/>
        <v>0</v>
      </c>
      <c r="DU42" s="129">
        <f t="shared" si="245"/>
        <v>0</v>
      </c>
      <c r="DV42" s="129">
        <f t="shared" si="245"/>
        <v>0</v>
      </c>
      <c r="DW42" s="129">
        <f t="shared" si="245"/>
        <v>0</v>
      </c>
      <c r="DX42" s="129">
        <f t="shared" si="245"/>
        <v>0</v>
      </c>
      <c r="DY42" s="129">
        <f t="shared" si="245"/>
        <v>0</v>
      </c>
      <c r="DZ42" s="129">
        <f t="shared" si="245"/>
        <v>0</v>
      </c>
      <c r="EA42" s="129">
        <f t="shared" si="245"/>
        <v>0</v>
      </c>
      <c r="EB42" s="129">
        <f t="shared" si="245"/>
        <v>0</v>
      </c>
      <c r="EC42" s="129">
        <f t="shared" si="245"/>
        <v>0</v>
      </c>
      <c r="ED42" s="129">
        <f t="shared" si="245"/>
        <v>0</v>
      </c>
      <c r="EE42" s="129">
        <f t="shared" ref="EE42:GF42" si="246">IFERROR(EE72/EE12*10000,0)</f>
        <v>0</v>
      </c>
      <c r="EF42" s="129">
        <f t="shared" si="246"/>
        <v>0</v>
      </c>
      <c r="EG42" s="129">
        <f t="shared" si="246"/>
        <v>0</v>
      </c>
      <c r="EH42" s="129">
        <f t="shared" si="246"/>
        <v>0</v>
      </c>
      <c r="EI42" s="129">
        <f t="shared" si="246"/>
        <v>0</v>
      </c>
      <c r="EJ42" s="129">
        <f t="shared" si="246"/>
        <v>0</v>
      </c>
      <c r="EK42" s="129">
        <f t="shared" si="246"/>
        <v>0</v>
      </c>
      <c r="EL42" s="129">
        <f t="shared" si="246"/>
        <v>0</v>
      </c>
      <c r="EM42" s="129">
        <f t="shared" si="246"/>
        <v>0</v>
      </c>
      <c r="EN42" s="129">
        <f t="shared" si="246"/>
        <v>0</v>
      </c>
      <c r="EO42" s="129">
        <f t="shared" si="246"/>
        <v>0</v>
      </c>
      <c r="EP42" s="129">
        <f t="shared" si="246"/>
        <v>0</v>
      </c>
      <c r="EQ42" s="129">
        <f t="shared" si="246"/>
        <v>0</v>
      </c>
      <c r="ER42" s="129">
        <f t="shared" si="246"/>
        <v>0</v>
      </c>
      <c r="ES42" s="129">
        <f t="shared" si="246"/>
        <v>0</v>
      </c>
      <c r="ET42" s="129">
        <f t="shared" si="246"/>
        <v>0</v>
      </c>
      <c r="EU42" s="129">
        <f t="shared" si="246"/>
        <v>0</v>
      </c>
      <c r="EV42" s="129">
        <f t="shared" si="246"/>
        <v>0</v>
      </c>
      <c r="EW42" s="129">
        <f t="shared" si="246"/>
        <v>0</v>
      </c>
      <c r="EX42" s="129">
        <f t="shared" si="246"/>
        <v>0</v>
      </c>
      <c r="EY42" s="129">
        <f t="shared" si="246"/>
        <v>0</v>
      </c>
      <c r="EZ42" s="129">
        <f t="shared" si="246"/>
        <v>0</v>
      </c>
      <c r="FA42" s="129">
        <f t="shared" si="246"/>
        <v>0</v>
      </c>
      <c r="FB42" s="129">
        <f t="shared" si="246"/>
        <v>0</v>
      </c>
      <c r="FC42" s="129">
        <f t="shared" si="246"/>
        <v>0</v>
      </c>
      <c r="FD42" s="129">
        <f t="shared" si="246"/>
        <v>0</v>
      </c>
      <c r="FE42" s="129">
        <f t="shared" si="246"/>
        <v>0</v>
      </c>
      <c r="FF42" s="129">
        <f t="shared" si="246"/>
        <v>0</v>
      </c>
      <c r="FG42" s="129">
        <f t="shared" si="246"/>
        <v>0</v>
      </c>
      <c r="FH42" s="129">
        <f t="shared" si="246"/>
        <v>0</v>
      </c>
      <c r="FI42" s="129">
        <f t="shared" si="246"/>
        <v>0</v>
      </c>
      <c r="FJ42" s="129">
        <f t="shared" si="246"/>
        <v>0</v>
      </c>
      <c r="FK42" s="129">
        <f t="shared" si="246"/>
        <v>0</v>
      </c>
      <c r="FL42" s="129">
        <f t="shared" si="246"/>
        <v>0</v>
      </c>
      <c r="FM42" s="129">
        <f t="shared" si="246"/>
        <v>0</v>
      </c>
      <c r="FN42" s="129">
        <f t="shared" si="246"/>
        <v>0</v>
      </c>
      <c r="FO42" s="129">
        <f t="shared" si="246"/>
        <v>0</v>
      </c>
      <c r="FP42" s="129">
        <f t="shared" si="246"/>
        <v>0</v>
      </c>
      <c r="FQ42" s="129">
        <f t="shared" si="246"/>
        <v>0</v>
      </c>
      <c r="FR42" s="129">
        <f t="shared" si="246"/>
        <v>0</v>
      </c>
      <c r="FS42" s="129">
        <f t="shared" si="246"/>
        <v>0</v>
      </c>
      <c r="FT42" s="129">
        <f t="shared" si="246"/>
        <v>0</v>
      </c>
      <c r="FU42" s="129">
        <f t="shared" si="246"/>
        <v>0</v>
      </c>
      <c r="FV42" s="129">
        <f t="shared" si="246"/>
        <v>0</v>
      </c>
      <c r="FW42" s="129">
        <f t="shared" si="246"/>
        <v>0</v>
      </c>
      <c r="FX42" s="129">
        <f t="shared" si="246"/>
        <v>0</v>
      </c>
      <c r="FY42" s="129">
        <f t="shared" si="246"/>
        <v>0</v>
      </c>
      <c r="FZ42" s="129">
        <f t="shared" si="246"/>
        <v>0</v>
      </c>
      <c r="GA42" s="129">
        <f t="shared" si="246"/>
        <v>0</v>
      </c>
      <c r="GB42" s="129">
        <f t="shared" si="246"/>
        <v>0</v>
      </c>
      <c r="GC42" s="129">
        <f t="shared" si="246"/>
        <v>0</v>
      </c>
      <c r="GD42" s="130">
        <f t="shared" si="246"/>
        <v>0</v>
      </c>
      <c r="GE42" s="130">
        <f t="shared" si="246"/>
        <v>0</v>
      </c>
      <c r="GF42" s="732">
        <f t="shared" si="246"/>
        <v>0</v>
      </c>
      <c r="GG42" s="740"/>
    </row>
    <row r="43" spans="1:189" hidden="1" outlineLevel="1">
      <c r="A43" s="552" t="str">
        <f>目录及说明!$C$3</f>
        <v>XX地区</v>
      </c>
      <c r="B43" s="553" t="str">
        <f>目录及说明!$C$4</f>
        <v>XX项目</v>
      </c>
      <c r="C43" s="905"/>
      <c r="D43" s="124"/>
      <c r="E43" s="446" t="str">
        <f t="shared" si="238"/>
        <v>类别3</v>
      </c>
      <c r="F43" s="453">
        <f t="shared" ref="F43" si="247">IFERROR(F73/F13*10000,0)</f>
        <v>0</v>
      </c>
      <c r="G43" s="120">
        <f t="shared" ref="G43:BR43" si="248">IFERROR(G73/G13*10000,0)</f>
        <v>0</v>
      </c>
      <c r="H43" s="128">
        <f t="shared" si="248"/>
        <v>0</v>
      </c>
      <c r="I43" s="128">
        <f t="shared" si="248"/>
        <v>0</v>
      </c>
      <c r="J43" s="128">
        <f t="shared" si="248"/>
        <v>0</v>
      </c>
      <c r="K43" s="128">
        <f t="shared" si="248"/>
        <v>0</v>
      </c>
      <c r="L43" s="128">
        <f t="shared" si="248"/>
        <v>0</v>
      </c>
      <c r="M43" s="128">
        <f t="shared" si="248"/>
        <v>0</v>
      </c>
      <c r="N43" s="127">
        <f t="shared" si="248"/>
        <v>0</v>
      </c>
      <c r="O43" s="128">
        <f t="shared" si="248"/>
        <v>0</v>
      </c>
      <c r="P43" s="128">
        <f t="shared" si="248"/>
        <v>0</v>
      </c>
      <c r="Q43" s="128">
        <f t="shared" si="248"/>
        <v>0</v>
      </c>
      <c r="R43" s="128">
        <f t="shared" si="248"/>
        <v>0</v>
      </c>
      <c r="S43" s="128">
        <f t="shared" si="248"/>
        <v>0</v>
      </c>
      <c r="T43" s="128">
        <f t="shared" si="248"/>
        <v>0</v>
      </c>
      <c r="U43" s="127">
        <f t="shared" si="248"/>
        <v>0</v>
      </c>
      <c r="V43" s="128">
        <f t="shared" si="248"/>
        <v>0</v>
      </c>
      <c r="W43" s="128">
        <f t="shared" si="248"/>
        <v>0</v>
      </c>
      <c r="X43" s="128">
        <f t="shared" si="248"/>
        <v>0</v>
      </c>
      <c r="Y43" s="128">
        <f t="shared" si="248"/>
        <v>0</v>
      </c>
      <c r="Z43" s="129">
        <f t="shared" si="248"/>
        <v>0</v>
      </c>
      <c r="AA43" s="129">
        <f t="shared" si="248"/>
        <v>0</v>
      </c>
      <c r="AB43" s="129">
        <f t="shared" si="248"/>
        <v>0</v>
      </c>
      <c r="AC43" s="129">
        <f t="shared" si="248"/>
        <v>0</v>
      </c>
      <c r="AD43" s="129">
        <f t="shared" si="248"/>
        <v>0</v>
      </c>
      <c r="AE43" s="129">
        <f t="shared" si="248"/>
        <v>0</v>
      </c>
      <c r="AF43" s="129">
        <f t="shared" si="248"/>
        <v>0</v>
      </c>
      <c r="AG43" s="129">
        <f t="shared" si="248"/>
        <v>0</v>
      </c>
      <c r="AH43" s="129">
        <f t="shared" si="248"/>
        <v>0</v>
      </c>
      <c r="AI43" s="129">
        <f t="shared" si="248"/>
        <v>0</v>
      </c>
      <c r="AJ43" s="129">
        <f t="shared" si="248"/>
        <v>0</v>
      </c>
      <c r="AK43" s="129">
        <f t="shared" si="248"/>
        <v>0</v>
      </c>
      <c r="AL43" s="129">
        <f t="shared" si="248"/>
        <v>0</v>
      </c>
      <c r="AM43" s="129">
        <f t="shared" si="248"/>
        <v>0</v>
      </c>
      <c r="AN43" s="129">
        <f t="shared" si="248"/>
        <v>0</v>
      </c>
      <c r="AO43" s="129">
        <f t="shared" si="248"/>
        <v>0</v>
      </c>
      <c r="AP43" s="129">
        <f t="shared" si="248"/>
        <v>0</v>
      </c>
      <c r="AQ43" s="129">
        <f t="shared" si="248"/>
        <v>0</v>
      </c>
      <c r="AR43" s="129">
        <f t="shared" si="248"/>
        <v>0</v>
      </c>
      <c r="AS43" s="129">
        <f t="shared" si="248"/>
        <v>0</v>
      </c>
      <c r="AT43" s="129">
        <f t="shared" si="248"/>
        <v>0</v>
      </c>
      <c r="AU43" s="129">
        <f t="shared" si="248"/>
        <v>0</v>
      </c>
      <c r="AV43" s="129">
        <f t="shared" si="248"/>
        <v>0</v>
      </c>
      <c r="AW43" s="129">
        <f t="shared" si="248"/>
        <v>0</v>
      </c>
      <c r="AX43" s="129">
        <f t="shared" si="248"/>
        <v>0</v>
      </c>
      <c r="AY43" s="129">
        <f t="shared" si="248"/>
        <v>0</v>
      </c>
      <c r="AZ43" s="129">
        <f t="shared" si="248"/>
        <v>0</v>
      </c>
      <c r="BA43" s="129">
        <f t="shared" si="248"/>
        <v>0</v>
      </c>
      <c r="BB43" s="129">
        <f t="shared" si="248"/>
        <v>0</v>
      </c>
      <c r="BC43" s="129">
        <f t="shared" si="248"/>
        <v>0</v>
      </c>
      <c r="BD43" s="129">
        <f t="shared" si="248"/>
        <v>0</v>
      </c>
      <c r="BE43" s="129">
        <f t="shared" si="248"/>
        <v>0</v>
      </c>
      <c r="BF43" s="129">
        <f t="shared" si="248"/>
        <v>0</v>
      </c>
      <c r="BG43" s="129">
        <f t="shared" si="248"/>
        <v>0</v>
      </c>
      <c r="BH43" s="129">
        <f t="shared" si="248"/>
        <v>0</v>
      </c>
      <c r="BI43" s="129">
        <f t="shared" si="248"/>
        <v>0</v>
      </c>
      <c r="BJ43" s="129">
        <f t="shared" si="248"/>
        <v>0</v>
      </c>
      <c r="BK43" s="129">
        <f t="shared" si="248"/>
        <v>0</v>
      </c>
      <c r="BL43" s="129">
        <f t="shared" si="248"/>
        <v>0</v>
      </c>
      <c r="BM43" s="129">
        <f t="shared" si="248"/>
        <v>0</v>
      </c>
      <c r="BN43" s="129">
        <f t="shared" si="248"/>
        <v>0</v>
      </c>
      <c r="BO43" s="129">
        <f t="shared" si="248"/>
        <v>0</v>
      </c>
      <c r="BP43" s="129">
        <f t="shared" si="248"/>
        <v>0</v>
      </c>
      <c r="BQ43" s="129">
        <f t="shared" si="248"/>
        <v>0</v>
      </c>
      <c r="BR43" s="129">
        <f t="shared" si="248"/>
        <v>0</v>
      </c>
      <c r="BS43" s="129">
        <f t="shared" ref="BS43:ED43" si="249">IFERROR(BS73/BS13*10000,0)</f>
        <v>0</v>
      </c>
      <c r="BT43" s="129">
        <f t="shared" si="249"/>
        <v>0</v>
      </c>
      <c r="BU43" s="129">
        <f t="shared" si="249"/>
        <v>0</v>
      </c>
      <c r="BV43" s="129">
        <f t="shared" si="249"/>
        <v>0</v>
      </c>
      <c r="BW43" s="129">
        <f t="shared" si="249"/>
        <v>0</v>
      </c>
      <c r="BX43" s="129">
        <f t="shared" si="249"/>
        <v>0</v>
      </c>
      <c r="BY43" s="129">
        <f t="shared" si="249"/>
        <v>0</v>
      </c>
      <c r="BZ43" s="129">
        <f t="shared" si="249"/>
        <v>0</v>
      </c>
      <c r="CA43" s="129">
        <f t="shared" si="249"/>
        <v>0</v>
      </c>
      <c r="CB43" s="129">
        <f t="shared" si="249"/>
        <v>0</v>
      </c>
      <c r="CC43" s="129">
        <f t="shared" si="249"/>
        <v>0</v>
      </c>
      <c r="CD43" s="129">
        <f t="shared" si="249"/>
        <v>0</v>
      </c>
      <c r="CE43" s="129">
        <f t="shared" si="249"/>
        <v>0</v>
      </c>
      <c r="CF43" s="129">
        <f t="shared" si="249"/>
        <v>0</v>
      </c>
      <c r="CG43" s="129">
        <f t="shared" si="249"/>
        <v>0</v>
      </c>
      <c r="CH43" s="129">
        <f t="shared" si="249"/>
        <v>0</v>
      </c>
      <c r="CI43" s="129">
        <f t="shared" si="249"/>
        <v>0</v>
      </c>
      <c r="CJ43" s="129">
        <f t="shared" si="249"/>
        <v>0</v>
      </c>
      <c r="CK43" s="129">
        <f t="shared" si="249"/>
        <v>0</v>
      </c>
      <c r="CL43" s="129">
        <f t="shared" si="249"/>
        <v>0</v>
      </c>
      <c r="CM43" s="129">
        <f t="shared" si="249"/>
        <v>0</v>
      </c>
      <c r="CN43" s="129">
        <f t="shared" si="249"/>
        <v>0</v>
      </c>
      <c r="CO43" s="129">
        <f t="shared" si="249"/>
        <v>0</v>
      </c>
      <c r="CP43" s="129">
        <f t="shared" si="249"/>
        <v>0</v>
      </c>
      <c r="CQ43" s="129">
        <f t="shared" si="249"/>
        <v>0</v>
      </c>
      <c r="CR43" s="129">
        <f t="shared" si="249"/>
        <v>0</v>
      </c>
      <c r="CS43" s="129">
        <f t="shared" si="249"/>
        <v>0</v>
      </c>
      <c r="CT43" s="129">
        <f t="shared" si="249"/>
        <v>0</v>
      </c>
      <c r="CU43" s="129">
        <f t="shared" si="249"/>
        <v>0</v>
      </c>
      <c r="CV43" s="129">
        <f t="shared" si="249"/>
        <v>0</v>
      </c>
      <c r="CW43" s="129">
        <f t="shared" si="249"/>
        <v>0</v>
      </c>
      <c r="CX43" s="129">
        <f t="shared" si="249"/>
        <v>0</v>
      </c>
      <c r="CY43" s="129">
        <f t="shared" si="249"/>
        <v>0</v>
      </c>
      <c r="CZ43" s="129">
        <f t="shared" si="249"/>
        <v>0</v>
      </c>
      <c r="DA43" s="129">
        <f t="shared" si="249"/>
        <v>0</v>
      </c>
      <c r="DB43" s="129">
        <f t="shared" si="249"/>
        <v>0</v>
      </c>
      <c r="DC43" s="129">
        <f t="shared" si="249"/>
        <v>0</v>
      </c>
      <c r="DD43" s="129">
        <f t="shared" si="249"/>
        <v>0</v>
      </c>
      <c r="DE43" s="129">
        <f t="shared" si="249"/>
        <v>0</v>
      </c>
      <c r="DF43" s="129">
        <f t="shared" si="249"/>
        <v>0</v>
      </c>
      <c r="DG43" s="129">
        <f t="shared" si="249"/>
        <v>0</v>
      </c>
      <c r="DH43" s="129">
        <f t="shared" si="249"/>
        <v>0</v>
      </c>
      <c r="DI43" s="129">
        <f t="shared" si="249"/>
        <v>0</v>
      </c>
      <c r="DJ43" s="129">
        <f t="shared" si="249"/>
        <v>0</v>
      </c>
      <c r="DK43" s="129">
        <f t="shared" si="249"/>
        <v>0</v>
      </c>
      <c r="DL43" s="129">
        <f t="shared" si="249"/>
        <v>0</v>
      </c>
      <c r="DM43" s="129">
        <f t="shared" si="249"/>
        <v>0</v>
      </c>
      <c r="DN43" s="129">
        <f t="shared" si="249"/>
        <v>0</v>
      </c>
      <c r="DO43" s="129">
        <f t="shared" si="249"/>
        <v>0</v>
      </c>
      <c r="DP43" s="129">
        <f t="shared" si="249"/>
        <v>0</v>
      </c>
      <c r="DQ43" s="129">
        <f t="shared" si="249"/>
        <v>0</v>
      </c>
      <c r="DR43" s="129">
        <f t="shared" si="249"/>
        <v>0</v>
      </c>
      <c r="DS43" s="129">
        <f t="shared" si="249"/>
        <v>0</v>
      </c>
      <c r="DT43" s="129">
        <f t="shared" si="249"/>
        <v>0</v>
      </c>
      <c r="DU43" s="129">
        <f t="shared" si="249"/>
        <v>0</v>
      </c>
      <c r="DV43" s="129">
        <f t="shared" si="249"/>
        <v>0</v>
      </c>
      <c r="DW43" s="129">
        <f t="shared" si="249"/>
        <v>0</v>
      </c>
      <c r="DX43" s="129">
        <f t="shared" si="249"/>
        <v>0</v>
      </c>
      <c r="DY43" s="129">
        <f t="shared" si="249"/>
        <v>0</v>
      </c>
      <c r="DZ43" s="129">
        <f t="shared" si="249"/>
        <v>0</v>
      </c>
      <c r="EA43" s="129">
        <f t="shared" si="249"/>
        <v>0</v>
      </c>
      <c r="EB43" s="129">
        <f t="shared" si="249"/>
        <v>0</v>
      </c>
      <c r="EC43" s="129">
        <f t="shared" si="249"/>
        <v>0</v>
      </c>
      <c r="ED43" s="129">
        <f t="shared" si="249"/>
        <v>0</v>
      </c>
      <c r="EE43" s="129">
        <f t="shared" ref="EE43:GF43" si="250">IFERROR(EE73/EE13*10000,0)</f>
        <v>0</v>
      </c>
      <c r="EF43" s="129">
        <f t="shared" si="250"/>
        <v>0</v>
      </c>
      <c r="EG43" s="129">
        <f t="shared" si="250"/>
        <v>0</v>
      </c>
      <c r="EH43" s="129">
        <f t="shared" si="250"/>
        <v>0</v>
      </c>
      <c r="EI43" s="129">
        <f t="shared" si="250"/>
        <v>0</v>
      </c>
      <c r="EJ43" s="129">
        <f t="shared" si="250"/>
        <v>0</v>
      </c>
      <c r="EK43" s="129">
        <f t="shared" si="250"/>
        <v>0</v>
      </c>
      <c r="EL43" s="129">
        <f t="shared" si="250"/>
        <v>0</v>
      </c>
      <c r="EM43" s="129">
        <f t="shared" si="250"/>
        <v>0</v>
      </c>
      <c r="EN43" s="129">
        <f t="shared" si="250"/>
        <v>0</v>
      </c>
      <c r="EO43" s="129">
        <f t="shared" si="250"/>
        <v>0</v>
      </c>
      <c r="EP43" s="129">
        <f t="shared" si="250"/>
        <v>0</v>
      </c>
      <c r="EQ43" s="129">
        <f t="shared" si="250"/>
        <v>0</v>
      </c>
      <c r="ER43" s="129">
        <f t="shared" si="250"/>
        <v>0</v>
      </c>
      <c r="ES43" s="129">
        <f t="shared" si="250"/>
        <v>0</v>
      </c>
      <c r="ET43" s="129">
        <f t="shared" si="250"/>
        <v>0</v>
      </c>
      <c r="EU43" s="129">
        <f t="shared" si="250"/>
        <v>0</v>
      </c>
      <c r="EV43" s="129">
        <f t="shared" si="250"/>
        <v>0</v>
      </c>
      <c r="EW43" s="129">
        <f t="shared" si="250"/>
        <v>0</v>
      </c>
      <c r="EX43" s="129">
        <f t="shared" si="250"/>
        <v>0</v>
      </c>
      <c r="EY43" s="129">
        <f t="shared" si="250"/>
        <v>0</v>
      </c>
      <c r="EZ43" s="129">
        <f t="shared" si="250"/>
        <v>0</v>
      </c>
      <c r="FA43" s="129">
        <f t="shared" si="250"/>
        <v>0</v>
      </c>
      <c r="FB43" s="129">
        <f t="shared" si="250"/>
        <v>0</v>
      </c>
      <c r="FC43" s="129">
        <f t="shared" si="250"/>
        <v>0</v>
      </c>
      <c r="FD43" s="129">
        <f t="shared" si="250"/>
        <v>0</v>
      </c>
      <c r="FE43" s="129">
        <f t="shared" si="250"/>
        <v>0</v>
      </c>
      <c r="FF43" s="129">
        <f t="shared" si="250"/>
        <v>0</v>
      </c>
      <c r="FG43" s="129">
        <f t="shared" si="250"/>
        <v>0</v>
      </c>
      <c r="FH43" s="129">
        <f t="shared" si="250"/>
        <v>0</v>
      </c>
      <c r="FI43" s="129">
        <f t="shared" si="250"/>
        <v>0</v>
      </c>
      <c r="FJ43" s="129">
        <f t="shared" si="250"/>
        <v>0</v>
      </c>
      <c r="FK43" s="129">
        <f t="shared" si="250"/>
        <v>0</v>
      </c>
      <c r="FL43" s="129">
        <f t="shared" si="250"/>
        <v>0</v>
      </c>
      <c r="FM43" s="129">
        <f t="shared" si="250"/>
        <v>0</v>
      </c>
      <c r="FN43" s="129">
        <f t="shared" si="250"/>
        <v>0</v>
      </c>
      <c r="FO43" s="129">
        <f t="shared" si="250"/>
        <v>0</v>
      </c>
      <c r="FP43" s="129">
        <f t="shared" si="250"/>
        <v>0</v>
      </c>
      <c r="FQ43" s="129">
        <f t="shared" si="250"/>
        <v>0</v>
      </c>
      <c r="FR43" s="129">
        <f t="shared" si="250"/>
        <v>0</v>
      </c>
      <c r="FS43" s="129">
        <f t="shared" si="250"/>
        <v>0</v>
      </c>
      <c r="FT43" s="129">
        <f t="shared" si="250"/>
        <v>0</v>
      </c>
      <c r="FU43" s="129">
        <f t="shared" si="250"/>
        <v>0</v>
      </c>
      <c r="FV43" s="129">
        <f t="shared" si="250"/>
        <v>0</v>
      </c>
      <c r="FW43" s="129">
        <f t="shared" si="250"/>
        <v>0</v>
      </c>
      <c r="FX43" s="129">
        <f t="shared" si="250"/>
        <v>0</v>
      </c>
      <c r="FY43" s="129">
        <f t="shared" si="250"/>
        <v>0</v>
      </c>
      <c r="FZ43" s="129">
        <f t="shared" si="250"/>
        <v>0</v>
      </c>
      <c r="GA43" s="129">
        <f t="shared" si="250"/>
        <v>0</v>
      </c>
      <c r="GB43" s="129">
        <f t="shared" si="250"/>
        <v>0</v>
      </c>
      <c r="GC43" s="129">
        <f t="shared" si="250"/>
        <v>0</v>
      </c>
      <c r="GD43" s="130">
        <f t="shared" si="250"/>
        <v>0</v>
      </c>
      <c r="GE43" s="130">
        <f t="shared" si="250"/>
        <v>0</v>
      </c>
      <c r="GF43" s="732">
        <f t="shared" si="250"/>
        <v>0</v>
      </c>
      <c r="GG43" s="740"/>
    </row>
    <row r="44" spans="1:189" hidden="1" outlineLevel="1">
      <c r="A44" s="552" t="str">
        <f>目录及说明!$C$3</f>
        <v>XX地区</v>
      </c>
      <c r="B44" s="553" t="str">
        <f>目录及说明!$C$4</f>
        <v>XX项目</v>
      </c>
      <c r="C44" s="905"/>
      <c r="D44" s="124"/>
      <c r="E44" s="446" t="str">
        <f t="shared" si="238"/>
        <v>类别4</v>
      </c>
      <c r="F44" s="453">
        <f t="shared" ref="F44" si="251">IFERROR(F74/F14*10000,0)</f>
        <v>0</v>
      </c>
      <c r="G44" s="120">
        <f t="shared" ref="G44:BR44" si="252">IFERROR(G74/G14*10000,0)</f>
        <v>0</v>
      </c>
      <c r="H44" s="128">
        <f t="shared" si="252"/>
        <v>0</v>
      </c>
      <c r="I44" s="128">
        <f t="shared" si="252"/>
        <v>0</v>
      </c>
      <c r="J44" s="128">
        <f t="shared" si="252"/>
        <v>0</v>
      </c>
      <c r="K44" s="128">
        <f t="shared" si="252"/>
        <v>0</v>
      </c>
      <c r="L44" s="128">
        <f t="shared" si="252"/>
        <v>0</v>
      </c>
      <c r="M44" s="128">
        <f t="shared" si="252"/>
        <v>0</v>
      </c>
      <c r="N44" s="127">
        <f t="shared" si="252"/>
        <v>0</v>
      </c>
      <c r="O44" s="128">
        <f t="shared" si="252"/>
        <v>0</v>
      </c>
      <c r="P44" s="128">
        <f t="shared" si="252"/>
        <v>0</v>
      </c>
      <c r="Q44" s="128">
        <f t="shared" si="252"/>
        <v>0</v>
      </c>
      <c r="R44" s="128">
        <f t="shared" si="252"/>
        <v>0</v>
      </c>
      <c r="S44" s="128">
        <f t="shared" si="252"/>
        <v>0</v>
      </c>
      <c r="T44" s="128">
        <f t="shared" si="252"/>
        <v>0</v>
      </c>
      <c r="U44" s="127">
        <f t="shared" si="252"/>
        <v>0</v>
      </c>
      <c r="V44" s="128">
        <f t="shared" si="252"/>
        <v>0</v>
      </c>
      <c r="W44" s="128">
        <f t="shared" si="252"/>
        <v>0</v>
      </c>
      <c r="X44" s="128">
        <f t="shared" si="252"/>
        <v>0</v>
      </c>
      <c r="Y44" s="128">
        <f t="shared" si="252"/>
        <v>0</v>
      </c>
      <c r="Z44" s="129">
        <f t="shared" si="252"/>
        <v>0</v>
      </c>
      <c r="AA44" s="129">
        <f t="shared" si="252"/>
        <v>0</v>
      </c>
      <c r="AB44" s="129">
        <f t="shared" si="252"/>
        <v>0</v>
      </c>
      <c r="AC44" s="129">
        <f t="shared" si="252"/>
        <v>0</v>
      </c>
      <c r="AD44" s="129">
        <f t="shared" si="252"/>
        <v>0</v>
      </c>
      <c r="AE44" s="129">
        <f t="shared" si="252"/>
        <v>0</v>
      </c>
      <c r="AF44" s="129">
        <f t="shared" si="252"/>
        <v>0</v>
      </c>
      <c r="AG44" s="129">
        <f t="shared" si="252"/>
        <v>0</v>
      </c>
      <c r="AH44" s="129">
        <f t="shared" si="252"/>
        <v>0</v>
      </c>
      <c r="AI44" s="129">
        <f t="shared" si="252"/>
        <v>0</v>
      </c>
      <c r="AJ44" s="129">
        <f t="shared" si="252"/>
        <v>0</v>
      </c>
      <c r="AK44" s="129">
        <f t="shared" si="252"/>
        <v>0</v>
      </c>
      <c r="AL44" s="129">
        <f t="shared" si="252"/>
        <v>0</v>
      </c>
      <c r="AM44" s="129">
        <f t="shared" si="252"/>
        <v>0</v>
      </c>
      <c r="AN44" s="129">
        <f t="shared" si="252"/>
        <v>0</v>
      </c>
      <c r="AO44" s="129">
        <f t="shared" si="252"/>
        <v>0</v>
      </c>
      <c r="AP44" s="129">
        <f t="shared" si="252"/>
        <v>0</v>
      </c>
      <c r="AQ44" s="129">
        <f t="shared" si="252"/>
        <v>0</v>
      </c>
      <c r="AR44" s="129">
        <f t="shared" si="252"/>
        <v>0</v>
      </c>
      <c r="AS44" s="129">
        <f t="shared" si="252"/>
        <v>0</v>
      </c>
      <c r="AT44" s="129">
        <f t="shared" si="252"/>
        <v>0</v>
      </c>
      <c r="AU44" s="129">
        <f t="shared" si="252"/>
        <v>0</v>
      </c>
      <c r="AV44" s="129">
        <f t="shared" si="252"/>
        <v>0</v>
      </c>
      <c r="AW44" s="129">
        <f t="shared" si="252"/>
        <v>0</v>
      </c>
      <c r="AX44" s="129">
        <f t="shared" si="252"/>
        <v>0</v>
      </c>
      <c r="AY44" s="129">
        <f t="shared" si="252"/>
        <v>0</v>
      </c>
      <c r="AZ44" s="129">
        <f t="shared" si="252"/>
        <v>0</v>
      </c>
      <c r="BA44" s="129">
        <f t="shared" si="252"/>
        <v>0</v>
      </c>
      <c r="BB44" s="129">
        <f t="shared" si="252"/>
        <v>0</v>
      </c>
      <c r="BC44" s="129">
        <f t="shared" si="252"/>
        <v>0</v>
      </c>
      <c r="BD44" s="129">
        <f t="shared" si="252"/>
        <v>0</v>
      </c>
      <c r="BE44" s="129">
        <f t="shared" si="252"/>
        <v>0</v>
      </c>
      <c r="BF44" s="129">
        <f t="shared" si="252"/>
        <v>0</v>
      </c>
      <c r="BG44" s="129">
        <f t="shared" si="252"/>
        <v>0</v>
      </c>
      <c r="BH44" s="129">
        <f t="shared" si="252"/>
        <v>0</v>
      </c>
      <c r="BI44" s="129">
        <f t="shared" si="252"/>
        <v>0</v>
      </c>
      <c r="BJ44" s="129">
        <f t="shared" si="252"/>
        <v>0</v>
      </c>
      <c r="BK44" s="129">
        <f t="shared" si="252"/>
        <v>0</v>
      </c>
      <c r="BL44" s="129">
        <f t="shared" si="252"/>
        <v>0</v>
      </c>
      <c r="BM44" s="129">
        <f t="shared" si="252"/>
        <v>0</v>
      </c>
      <c r="BN44" s="129">
        <f t="shared" si="252"/>
        <v>0</v>
      </c>
      <c r="BO44" s="129">
        <f t="shared" si="252"/>
        <v>0</v>
      </c>
      <c r="BP44" s="129">
        <f t="shared" si="252"/>
        <v>0</v>
      </c>
      <c r="BQ44" s="129">
        <f t="shared" si="252"/>
        <v>0</v>
      </c>
      <c r="BR44" s="129">
        <f t="shared" si="252"/>
        <v>0</v>
      </c>
      <c r="BS44" s="129">
        <f t="shared" ref="BS44:ED44" si="253">IFERROR(BS74/BS14*10000,0)</f>
        <v>0</v>
      </c>
      <c r="BT44" s="129">
        <f t="shared" si="253"/>
        <v>0</v>
      </c>
      <c r="BU44" s="129">
        <f t="shared" si="253"/>
        <v>0</v>
      </c>
      <c r="BV44" s="129">
        <f t="shared" si="253"/>
        <v>0</v>
      </c>
      <c r="BW44" s="129">
        <f t="shared" si="253"/>
        <v>0</v>
      </c>
      <c r="BX44" s="129">
        <f t="shared" si="253"/>
        <v>0</v>
      </c>
      <c r="BY44" s="129">
        <f t="shared" si="253"/>
        <v>0</v>
      </c>
      <c r="BZ44" s="129">
        <f t="shared" si="253"/>
        <v>0</v>
      </c>
      <c r="CA44" s="129">
        <f t="shared" si="253"/>
        <v>0</v>
      </c>
      <c r="CB44" s="129">
        <f t="shared" si="253"/>
        <v>0</v>
      </c>
      <c r="CC44" s="129">
        <f t="shared" si="253"/>
        <v>0</v>
      </c>
      <c r="CD44" s="129">
        <f t="shared" si="253"/>
        <v>0</v>
      </c>
      <c r="CE44" s="129">
        <f t="shared" si="253"/>
        <v>0</v>
      </c>
      <c r="CF44" s="129">
        <f t="shared" si="253"/>
        <v>0</v>
      </c>
      <c r="CG44" s="129">
        <f t="shared" si="253"/>
        <v>0</v>
      </c>
      <c r="CH44" s="129">
        <f t="shared" si="253"/>
        <v>0</v>
      </c>
      <c r="CI44" s="129">
        <f t="shared" si="253"/>
        <v>0</v>
      </c>
      <c r="CJ44" s="129">
        <f t="shared" si="253"/>
        <v>0</v>
      </c>
      <c r="CK44" s="129">
        <f t="shared" si="253"/>
        <v>0</v>
      </c>
      <c r="CL44" s="129">
        <f t="shared" si="253"/>
        <v>0</v>
      </c>
      <c r="CM44" s="129">
        <f t="shared" si="253"/>
        <v>0</v>
      </c>
      <c r="CN44" s="129">
        <f t="shared" si="253"/>
        <v>0</v>
      </c>
      <c r="CO44" s="129">
        <f t="shared" si="253"/>
        <v>0</v>
      </c>
      <c r="CP44" s="129">
        <f t="shared" si="253"/>
        <v>0</v>
      </c>
      <c r="CQ44" s="129">
        <f t="shared" si="253"/>
        <v>0</v>
      </c>
      <c r="CR44" s="129">
        <f t="shared" si="253"/>
        <v>0</v>
      </c>
      <c r="CS44" s="129">
        <f t="shared" si="253"/>
        <v>0</v>
      </c>
      <c r="CT44" s="129">
        <f t="shared" si="253"/>
        <v>0</v>
      </c>
      <c r="CU44" s="129">
        <f t="shared" si="253"/>
        <v>0</v>
      </c>
      <c r="CV44" s="129">
        <f t="shared" si="253"/>
        <v>0</v>
      </c>
      <c r="CW44" s="129">
        <f t="shared" si="253"/>
        <v>0</v>
      </c>
      <c r="CX44" s="129">
        <f t="shared" si="253"/>
        <v>0</v>
      </c>
      <c r="CY44" s="129">
        <f t="shared" si="253"/>
        <v>0</v>
      </c>
      <c r="CZ44" s="129">
        <f t="shared" si="253"/>
        <v>0</v>
      </c>
      <c r="DA44" s="129">
        <f t="shared" si="253"/>
        <v>0</v>
      </c>
      <c r="DB44" s="129">
        <f t="shared" si="253"/>
        <v>0</v>
      </c>
      <c r="DC44" s="129">
        <f t="shared" si="253"/>
        <v>0</v>
      </c>
      <c r="DD44" s="129">
        <f t="shared" si="253"/>
        <v>0</v>
      </c>
      <c r="DE44" s="129">
        <f t="shared" si="253"/>
        <v>0</v>
      </c>
      <c r="DF44" s="129">
        <f t="shared" si="253"/>
        <v>0</v>
      </c>
      <c r="DG44" s="129">
        <f t="shared" si="253"/>
        <v>0</v>
      </c>
      <c r="DH44" s="129">
        <f t="shared" si="253"/>
        <v>0</v>
      </c>
      <c r="DI44" s="129">
        <f t="shared" si="253"/>
        <v>0</v>
      </c>
      <c r="DJ44" s="129">
        <f t="shared" si="253"/>
        <v>0</v>
      </c>
      <c r="DK44" s="129">
        <f t="shared" si="253"/>
        <v>0</v>
      </c>
      <c r="DL44" s="129">
        <f t="shared" si="253"/>
        <v>0</v>
      </c>
      <c r="DM44" s="129">
        <f t="shared" si="253"/>
        <v>0</v>
      </c>
      <c r="DN44" s="129">
        <f t="shared" si="253"/>
        <v>0</v>
      </c>
      <c r="DO44" s="129">
        <f t="shared" si="253"/>
        <v>0</v>
      </c>
      <c r="DP44" s="129">
        <f t="shared" si="253"/>
        <v>0</v>
      </c>
      <c r="DQ44" s="129">
        <f t="shared" si="253"/>
        <v>0</v>
      </c>
      <c r="DR44" s="129">
        <f t="shared" si="253"/>
        <v>0</v>
      </c>
      <c r="DS44" s="129">
        <f t="shared" si="253"/>
        <v>0</v>
      </c>
      <c r="DT44" s="129">
        <f t="shared" si="253"/>
        <v>0</v>
      </c>
      <c r="DU44" s="129">
        <f t="shared" si="253"/>
        <v>0</v>
      </c>
      <c r="DV44" s="129">
        <f t="shared" si="253"/>
        <v>0</v>
      </c>
      <c r="DW44" s="129">
        <f t="shared" si="253"/>
        <v>0</v>
      </c>
      <c r="DX44" s="129">
        <f t="shared" si="253"/>
        <v>0</v>
      </c>
      <c r="DY44" s="129">
        <f t="shared" si="253"/>
        <v>0</v>
      </c>
      <c r="DZ44" s="129">
        <f t="shared" si="253"/>
        <v>0</v>
      </c>
      <c r="EA44" s="129">
        <f t="shared" si="253"/>
        <v>0</v>
      </c>
      <c r="EB44" s="129">
        <f t="shared" si="253"/>
        <v>0</v>
      </c>
      <c r="EC44" s="129">
        <f t="shared" si="253"/>
        <v>0</v>
      </c>
      <c r="ED44" s="129">
        <f t="shared" si="253"/>
        <v>0</v>
      </c>
      <c r="EE44" s="129">
        <f t="shared" ref="EE44:GF44" si="254">IFERROR(EE74/EE14*10000,0)</f>
        <v>0</v>
      </c>
      <c r="EF44" s="129">
        <f t="shared" si="254"/>
        <v>0</v>
      </c>
      <c r="EG44" s="129">
        <f t="shared" si="254"/>
        <v>0</v>
      </c>
      <c r="EH44" s="129">
        <f t="shared" si="254"/>
        <v>0</v>
      </c>
      <c r="EI44" s="129">
        <f t="shared" si="254"/>
        <v>0</v>
      </c>
      <c r="EJ44" s="129">
        <f t="shared" si="254"/>
        <v>0</v>
      </c>
      <c r="EK44" s="129">
        <f t="shared" si="254"/>
        <v>0</v>
      </c>
      <c r="EL44" s="129">
        <f t="shared" si="254"/>
        <v>0</v>
      </c>
      <c r="EM44" s="129">
        <f t="shared" si="254"/>
        <v>0</v>
      </c>
      <c r="EN44" s="129">
        <f t="shared" si="254"/>
        <v>0</v>
      </c>
      <c r="EO44" s="129">
        <f t="shared" si="254"/>
        <v>0</v>
      </c>
      <c r="EP44" s="129">
        <f t="shared" si="254"/>
        <v>0</v>
      </c>
      <c r="EQ44" s="129">
        <f t="shared" si="254"/>
        <v>0</v>
      </c>
      <c r="ER44" s="129">
        <f t="shared" si="254"/>
        <v>0</v>
      </c>
      <c r="ES44" s="129">
        <f t="shared" si="254"/>
        <v>0</v>
      </c>
      <c r="ET44" s="129">
        <f t="shared" si="254"/>
        <v>0</v>
      </c>
      <c r="EU44" s="129">
        <f t="shared" si="254"/>
        <v>0</v>
      </c>
      <c r="EV44" s="129">
        <f t="shared" si="254"/>
        <v>0</v>
      </c>
      <c r="EW44" s="129">
        <f t="shared" si="254"/>
        <v>0</v>
      </c>
      <c r="EX44" s="129">
        <f t="shared" si="254"/>
        <v>0</v>
      </c>
      <c r="EY44" s="129">
        <f t="shared" si="254"/>
        <v>0</v>
      </c>
      <c r="EZ44" s="129">
        <f t="shared" si="254"/>
        <v>0</v>
      </c>
      <c r="FA44" s="129">
        <f t="shared" si="254"/>
        <v>0</v>
      </c>
      <c r="FB44" s="129">
        <f t="shared" si="254"/>
        <v>0</v>
      </c>
      <c r="FC44" s="129">
        <f t="shared" si="254"/>
        <v>0</v>
      </c>
      <c r="FD44" s="129">
        <f t="shared" si="254"/>
        <v>0</v>
      </c>
      <c r="FE44" s="129">
        <f t="shared" si="254"/>
        <v>0</v>
      </c>
      <c r="FF44" s="129">
        <f t="shared" si="254"/>
        <v>0</v>
      </c>
      <c r="FG44" s="129">
        <f t="shared" si="254"/>
        <v>0</v>
      </c>
      <c r="FH44" s="129">
        <f t="shared" si="254"/>
        <v>0</v>
      </c>
      <c r="FI44" s="129">
        <f t="shared" si="254"/>
        <v>0</v>
      </c>
      <c r="FJ44" s="129">
        <f t="shared" si="254"/>
        <v>0</v>
      </c>
      <c r="FK44" s="129">
        <f t="shared" si="254"/>
        <v>0</v>
      </c>
      <c r="FL44" s="129">
        <f t="shared" si="254"/>
        <v>0</v>
      </c>
      <c r="FM44" s="129">
        <f t="shared" si="254"/>
        <v>0</v>
      </c>
      <c r="FN44" s="129">
        <f t="shared" si="254"/>
        <v>0</v>
      </c>
      <c r="FO44" s="129">
        <f t="shared" si="254"/>
        <v>0</v>
      </c>
      <c r="FP44" s="129">
        <f t="shared" si="254"/>
        <v>0</v>
      </c>
      <c r="FQ44" s="129">
        <f t="shared" si="254"/>
        <v>0</v>
      </c>
      <c r="FR44" s="129">
        <f t="shared" si="254"/>
        <v>0</v>
      </c>
      <c r="FS44" s="129">
        <f t="shared" si="254"/>
        <v>0</v>
      </c>
      <c r="FT44" s="129">
        <f t="shared" si="254"/>
        <v>0</v>
      </c>
      <c r="FU44" s="129">
        <f t="shared" si="254"/>
        <v>0</v>
      </c>
      <c r="FV44" s="129">
        <f t="shared" si="254"/>
        <v>0</v>
      </c>
      <c r="FW44" s="129">
        <f t="shared" si="254"/>
        <v>0</v>
      </c>
      <c r="FX44" s="129">
        <f t="shared" si="254"/>
        <v>0</v>
      </c>
      <c r="FY44" s="129">
        <f t="shared" si="254"/>
        <v>0</v>
      </c>
      <c r="FZ44" s="129">
        <f t="shared" si="254"/>
        <v>0</v>
      </c>
      <c r="GA44" s="129">
        <f t="shared" si="254"/>
        <v>0</v>
      </c>
      <c r="GB44" s="129">
        <f t="shared" si="254"/>
        <v>0</v>
      </c>
      <c r="GC44" s="129">
        <f t="shared" si="254"/>
        <v>0</v>
      </c>
      <c r="GD44" s="130">
        <f t="shared" si="254"/>
        <v>0</v>
      </c>
      <c r="GE44" s="130">
        <f t="shared" si="254"/>
        <v>0</v>
      </c>
      <c r="GF44" s="732">
        <f t="shared" si="254"/>
        <v>0</v>
      </c>
      <c r="GG44" s="740"/>
    </row>
    <row r="45" spans="1:189" s="123" customFormat="1" collapsed="1">
      <c r="A45" s="552" t="str">
        <f>目录及说明!$C$3</f>
        <v>XX地区</v>
      </c>
      <c r="B45" s="553" t="str">
        <f>目录及说明!$C$4</f>
        <v>XX项目</v>
      </c>
      <c r="C45" s="905"/>
      <c r="D45" s="119">
        <v>3</v>
      </c>
      <c r="E45" s="119" t="s">
        <v>339</v>
      </c>
      <c r="F45" s="119">
        <f t="shared" ref="F45" si="255">IFERROR(F75/F15*10000,0)</f>
        <v>0</v>
      </c>
      <c r="G45" s="120">
        <f t="shared" ref="G45:BR45" si="256">IFERROR(G75/G15*10000,0)</f>
        <v>0</v>
      </c>
      <c r="H45" s="121">
        <f t="shared" si="256"/>
        <v>0</v>
      </c>
      <c r="I45" s="121">
        <f t="shared" si="256"/>
        <v>0</v>
      </c>
      <c r="J45" s="121">
        <f t="shared" si="256"/>
        <v>0</v>
      </c>
      <c r="K45" s="121">
        <f t="shared" si="256"/>
        <v>0</v>
      </c>
      <c r="L45" s="121">
        <f t="shared" si="256"/>
        <v>0</v>
      </c>
      <c r="M45" s="121">
        <f t="shared" si="256"/>
        <v>0</v>
      </c>
      <c r="N45" s="122">
        <f t="shared" si="256"/>
        <v>0</v>
      </c>
      <c r="O45" s="121">
        <f t="shared" si="256"/>
        <v>0</v>
      </c>
      <c r="P45" s="121">
        <f t="shared" si="256"/>
        <v>0</v>
      </c>
      <c r="Q45" s="121">
        <f t="shared" si="256"/>
        <v>0</v>
      </c>
      <c r="R45" s="121">
        <f t="shared" si="256"/>
        <v>0</v>
      </c>
      <c r="S45" s="121">
        <f t="shared" si="256"/>
        <v>0</v>
      </c>
      <c r="T45" s="121">
        <f t="shared" si="256"/>
        <v>0</v>
      </c>
      <c r="U45" s="121">
        <f t="shared" si="256"/>
        <v>0</v>
      </c>
      <c r="V45" s="121">
        <f t="shared" si="256"/>
        <v>0</v>
      </c>
      <c r="W45" s="121">
        <f t="shared" si="256"/>
        <v>0</v>
      </c>
      <c r="X45" s="121">
        <f t="shared" si="256"/>
        <v>0</v>
      </c>
      <c r="Y45" s="121">
        <f t="shared" si="256"/>
        <v>0</v>
      </c>
      <c r="Z45" s="121">
        <f t="shared" si="256"/>
        <v>0</v>
      </c>
      <c r="AA45" s="121">
        <f t="shared" si="256"/>
        <v>0</v>
      </c>
      <c r="AB45" s="121">
        <f t="shared" si="256"/>
        <v>0</v>
      </c>
      <c r="AC45" s="121">
        <f t="shared" si="256"/>
        <v>0</v>
      </c>
      <c r="AD45" s="121">
        <f t="shared" si="256"/>
        <v>0</v>
      </c>
      <c r="AE45" s="121">
        <f t="shared" si="256"/>
        <v>0</v>
      </c>
      <c r="AF45" s="121">
        <f t="shared" si="256"/>
        <v>0</v>
      </c>
      <c r="AG45" s="121">
        <f t="shared" si="256"/>
        <v>0</v>
      </c>
      <c r="AH45" s="121">
        <f t="shared" si="256"/>
        <v>0</v>
      </c>
      <c r="AI45" s="121">
        <f t="shared" si="256"/>
        <v>0</v>
      </c>
      <c r="AJ45" s="121">
        <f t="shared" si="256"/>
        <v>0</v>
      </c>
      <c r="AK45" s="121">
        <f t="shared" si="256"/>
        <v>0</v>
      </c>
      <c r="AL45" s="121">
        <f t="shared" si="256"/>
        <v>0</v>
      </c>
      <c r="AM45" s="121">
        <f t="shared" si="256"/>
        <v>0</v>
      </c>
      <c r="AN45" s="121">
        <f t="shared" si="256"/>
        <v>0</v>
      </c>
      <c r="AO45" s="121">
        <f t="shared" si="256"/>
        <v>0</v>
      </c>
      <c r="AP45" s="121">
        <f t="shared" si="256"/>
        <v>0</v>
      </c>
      <c r="AQ45" s="121">
        <f t="shared" si="256"/>
        <v>0</v>
      </c>
      <c r="AR45" s="121">
        <f t="shared" si="256"/>
        <v>0</v>
      </c>
      <c r="AS45" s="121">
        <f t="shared" si="256"/>
        <v>0</v>
      </c>
      <c r="AT45" s="121">
        <f t="shared" si="256"/>
        <v>0</v>
      </c>
      <c r="AU45" s="121">
        <f t="shared" si="256"/>
        <v>0</v>
      </c>
      <c r="AV45" s="121">
        <f t="shared" si="256"/>
        <v>0</v>
      </c>
      <c r="AW45" s="121">
        <f t="shared" si="256"/>
        <v>0</v>
      </c>
      <c r="AX45" s="121">
        <f t="shared" si="256"/>
        <v>0</v>
      </c>
      <c r="AY45" s="121">
        <f t="shared" si="256"/>
        <v>0</v>
      </c>
      <c r="AZ45" s="121">
        <f t="shared" si="256"/>
        <v>0</v>
      </c>
      <c r="BA45" s="121">
        <f t="shared" si="256"/>
        <v>0</v>
      </c>
      <c r="BB45" s="121">
        <f t="shared" si="256"/>
        <v>0</v>
      </c>
      <c r="BC45" s="121">
        <f t="shared" si="256"/>
        <v>0</v>
      </c>
      <c r="BD45" s="121">
        <f t="shared" si="256"/>
        <v>0</v>
      </c>
      <c r="BE45" s="121">
        <f t="shared" si="256"/>
        <v>0</v>
      </c>
      <c r="BF45" s="121">
        <f t="shared" si="256"/>
        <v>0</v>
      </c>
      <c r="BG45" s="121">
        <f t="shared" si="256"/>
        <v>0</v>
      </c>
      <c r="BH45" s="121">
        <f t="shared" si="256"/>
        <v>0</v>
      </c>
      <c r="BI45" s="121">
        <f t="shared" si="256"/>
        <v>0</v>
      </c>
      <c r="BJ45" s="121">
        <f t="shared" si="256"/>
        <v>0</v>
      </c>
      <c r="BK45" s="121">
        <f t="shared" si="256"/>
        <v>0</v>
      </c>
      <c r="BL45" s="121">
        <f t="shared" si="256"/>
        <v>0</v>
      </c>
      <c r="BM45" s="121">
        <f t="shared" si="256"/>
        <v>0</v>
      </c>
      <c r="BN45" s="121">
        <f t="shared" si="256"/>
        <v>0</v>
      </c>
      <c r="BO45" s="121">
        <f t="shared" si="256"/>
        <v>0</v>
      </c>
      <c r="BP45" s="121">
        <f t="shared" si="256"/>
        <v>0</v>
      </c>
      <c r="BQ45" s="121">
        <f t="shared" si="256"/>
        <v>0</v>
      </c>
      <c r="BR45" s="121">
        <f t="shared" si="256"/>
        <v>0</v>
      </c>
      <c r="BS45" s="121">
        <f t="shared" ref="BS45:ED45" si="257">IFERROR(BS75/BS15*10000,0)</f>
        <v>0</v>
      </c>
      <c r="BT45" s="121">
        <f t="shared" si="257"/>
        <v>0</v>
      </c>
      <c r="BU45" s="121">
        <f t="shared" si="257"/>
        <v>0</v>
      </c>
      <c r="BV45" s="121">
        <f t="shared" si="257"/>
        <v>0</v>
      </c>
      <c r="BW45" s="121">
        <f t="shared" si="257"/>
        <v>0</v>
      </c>
      <c r="BX45" s="121">
        <f t="shared" si="257"/>
        <v>0</v>
      </c>
      <c r="BY45" s="121">
        <f t="shared" si="257"/>
        <v>0</v>
      </c>
      <c r="BZ45" s="121">
        <f t="shared" si="257"/>
        <v>0</v>
      </c>
      <c r="CA45" s="121">
        <f t="shared" si="257"/>
        <v>0</v>
      </c>
      <c r="CB45" s="121">
        <f t="shared" si="257"/>
        <v>0</v>
      </c>
      <c r="CC45" s="121">
        <f t="shared" si="257"/>
        <v>0</v>
      </c>
      <c r="CD45" s="121">
        <f t="shared" si="257"/>
        <v>0</v>
      </c>
      <c r="CE45" s="121">
        <f t="shared" si="257"/>
        <v>0</v>
      </c>
      <c r="CF45" s="121">
        <f t="shared" si="257"/>
        <v>0</v>
      </c>
      <c r="CG45" s="121">
        <f t="shared" si="257"/>
        <v>0</v>
      </c>
      <c r="CH45" s="121">
        <f t="shared" si="257"/>
        <v>0</v>
      </c>
      <c r="CI45" s="121">
        <f t="shared" si="257"/>
        <v>0</v>
      </c>
      <c r="CJ45" s="121">
        <f t="shared" si="257"/>
        <v>0</v>
      </c>
      <c r="CK45" s="121">
        <f t="shared" si="257"/>
        <v>0</v>
      </c>
      <c r="CL45" s="121">
        <f t="shared" si="257"/>
        <v>0</v>
      </c>
      <c r="CM45" s="121">
        <f t="shared" si="257"/>
        <v>0</v>
      </c>
      <c r="CN45" s="121">
        <f t="shared" si="257"/>
        <v>0</v>
      </c>
      <c r="CO45" s="121">
        <f t="shared" si="257"/>
        <v>0</v>
      </c>
      <c r="CP45" s="121">
        <f t="shared" si="257"/>
        <v>0</v>
      </c>
      <c r="CQ45" s="121">
        <f t="shared" si="257"/>
        <v>0</v>
      </c>
      <c r="CR45" s="121">
        <f t="shared" si="257"/>
        <v>0</v>
      </c>
      <c r="CS45" s="121">
        <f t="shared" si="257"/>
        <v>0</v>
      </c>
      <c r="CT45" s="121">
        <f t="shared" si="257"/>
        <v>0</v>
      </c>
      <c r="CU45" s="121">
        <f t="shared" si="257"/>
        <v>0</v>
      </c>
      <c r="CV45" s="121">
        <f t="shared" si="257"/>
        <v>0</v>
      </c>
      <c r="CW45" s="121">
        <f t="shared" si="257"/>
        <v>0</v>
      </c>
      <c r="CX45" s="121">
        <f t="shared" si="257"/>
        <v>0</v>
      </c>
      <c r="CY45" s="121">
        <f t="shared" si="257"/>
        <v>0</v>
      </c>
      <c r="CZ45" s="121">
        <f t="shared" si="257"/>
        <v>0</v>
      </c>
      <c r="DA45" s="121">
        <f t="shared" si="257"/>
        <v>0</v>
      </c>
      <c r="DB45" s="121">
        <f t="shared" si="257"/>
        <v>0</v>
      </c>
      <c r="DC45" s="121">
        <f t="shared" si="257"/>
        <v>0</v>
      </c>
      <c r="DD45" s="121">
        <f t="shared" si="257"/>
        <v>0</v>
      </c>
      <c r="DE45" s="121">
        <f t="shared" si="257"/>
        <v>0</v>
      </c>
      <c r="DF45" s="121">
        <f t="shared" si="257"/>
        <v>0</v>
      </c>
      <c r="DG45" s="121">
        <f t="shared" si="257"/>
        <v>0</v>
      </c>
      <c r="DH45" s="121">
        <f t="shared" si="257"/>
        <v>0</v>
      </c>
      <c r="DI45" s="121">
        <f t="shared" si="257"/>
        <v>0</v>
      </c>
      <c r="DJ45" s="121">
        <f t="shared" si="257"/>
        <v>0</v>
      </c>
      <c r="DK45" s="121">
        <f t="shared" si="257"/>
        <v>0</v>
      </c>
      <c r="DL45" s="121">
        <f t="shared" si="257"/>
        <v>0</v>
      </c>
      <c r="DM45" s="121">
        <f t="shared" si="257"/>
        <v>0</v>
      </c>
      <c r="DN45" s="121">
        <f t="shared" si="257"/>
        <v>0</v>
      </c>
      <c r="DO45" s="121">
        <f t="shared" si="257"/>
        <v>0</v>
      </c>
      <c r="DP45" s="121">
        <f t="shared" si="257"/>
        <v>0</v>
      </c>
      <c r="DQ45" s="121">
        <f t="shared" si="257"/>
        <v>0</v>
      </c>
      <c r="DR45" s="121">
        <f t="shared" si="257"/>
        <v>0</v>
      </c>
      <c r="DS45" s="121">
        <f t="shared" si="257"/>
        <v>0</v>
      </c>
      <c r="DT45" s="121">
        <f t="shared" si="257"/>
        <v>0</v>
      </c>
      <c r="DU45" s="121">
        <f t="shared" si="257"/>
        <v>0</v>
      </c>
      <c r="DV45" s="121">
        <f t="shared" si="257"/>
        <v>0</v>
      </c>
      <c r="DW45" s="121">
        <f t="shared" si="257"/>
        <v>0</v>
      </c>
      <c r="DX45" s="121">
        <f t="shared" si="257"/>
        <v>0</v>
      </c>
      <c r="DY45" s="121">
        <f t="shared" si="257"/>
        <v>0</v>
      </c>
      <c r="DZ45" s="121">
        <f t="shared" si="257"/>
        <v>0</v>
      </c>
      <c r="EA45" s="121">
        <f t="shared" si="257"/>
        <v>0</v>
      </c>
      <c r="EB45" s="121">
        <f t="shared" si="257"/>
        <v>0</v>
      </c>
      <c r="EC45" s="121">
        <f t="shared" si="257"/>
        <v>0</v>
      </c>
      <c r="ED45" s="121">
        <f t="shared" si="257"/>
        <v>0</v>
      </c>
      <c r="EE45" s="121">
        <f t="shared" ref="EE45:GF45" si="258">IFERROR(EE75/EE15*10000,0)</f>
        <v>0</v>
      </c>
      <c r="EF45" s="121">
        <f t="shared" si="258"/>
        <v>0</v>
      </c>
      <c r="EG45" s="121">
        <f t="shared" si="258"/>
        <v>0</v>
      </c>
      <c r="EH45" s="121">
        <f t="shared" si="258"/>
        <v>0</v>
      </c>
      <c r="EI45" s="121">
        <f t="shared" si="258"/>
        <v>0</v>
      </c>
      <c r="EJ45" s="121">
        <f t="shared" si="258"/>
        <v>0</v>
      </c>
      <c r="EK45" s="121">
        <f t="shared" si="258"/>
        <v>0</v>
      </c>
      <c r="EL45" s="121">
        <f t="shared" si="258"/>
        <v>0</v>
      </c>
      <c r="EM45" s="121">
        <f t="shared" si="258"/>
        <v>0</v>
      </c>
      <c r="EN45" s="121">
        <f t="shared" si="258"/>
        <v>0</v>
      </c>
      <c r="EO45" s="121">
        <f t="shared" si="258"/>
        <v>0</v>
      </c>
      <c r="EP45" s="121">
        <f t="shared" si="258"/>
        <v>0</v>
      </c>
      <c r="EQ45" s="121">
        <f t="shared" si="258"/>
        <v>0</v>
      </c>
      <c r="ER45" s="121">
        <f t="shared" si="258"/>
        <v>0</v>
      </c>
      <c r="ES45" s="121">
        <f t="shared" si="258"/>
        <v>0</v>
      </c>
      <c r="ET45" s="121">
        <f t="shared" si="258"/>
        <v>0</v>
      </c>
      <c r="EU45" s="121">
        <f t="shared" si="258"/>
        <v>0</v>
      </c>
      <c r="EV45" s="121">
        <f t="shared" si="258"/>
        <v>0</v>
      </c>
      <c r="EW45" s="121">
        <f t="shared" si="258"/>
        <v>0</v>
      </c>
      <c r="EX45" s="121">
        <f t="shared" si="258"/>
        <v>0</v>
      </c>
      <c r="EY45" s="121">
        <f t="shared" si="258"/>
        <v>0</v>
      </c>
      <c r="EZ45" s="121">
        <f t="shared" si="258"/>
        <v>0</v>
      </c>
      <c r="FA45" s="121">
        <f t="shared" si="258"/>
        <v>0</v>
      </c>
      <c r="FB45" s="121">
        <f t="shared" si="258"/>
        <v>0</v>
      </c>
      <c r="FC45" s="121">
        <f t="shared" si="258"/>
        <v>0</v>
      </c>
      <c r="FD45" s="121">
        <f t="shared" si="258"/>
        <v>0</v>
      </c>
      <c r="FE45" s="121">
        <f t="shared" si="258"/>
        <v>0</v>
      </c>
      <c r="FF45" s="121">
        <f t="shared" si="258"/>
        <v>0</v>
      </c>
      <c r="FG45" s="121">
        <f t="shared" si="258"/>
        <v>0</v>
      </c>
      <c r="FH45" s="121">
        <f t="shared" si="258"/>
        <v>0</v>
      </c>
      <c r="FI45" s="121">
        <f t="shared" si="258"/>
        <v>0</v>
      </c>
      <c r="FJ45" s="121">
        <f t="shared" si="258"/>
        <v>0</v>
      </c>
      <c r="FK45" s="121">
        <f t="shared" si="258"/>
        <v>0</v>
      </c>
      <c r="FL45" s="121">
        <f t="shared" si="258"/>
        <v>0</v>
      </c>
      <c r="FM45" s="121">
        <f t="shared" si="258"/>
        <v>0</v>
      </c>
      <c r="FN45" s="121">
        <f t="shared" si="258"/>
        <v>0</v>
      </c>
      <c r="FO45" s="121">
        <f t="shared" si="258"/>
        <v>0</v>
      </c>
      <c r="FP45" s="121">
        <f t="shared" si="258"/>
        <v>0</v>
      </c>
      <c r="FQ45" s="121">
        <f t="shared" si="258"/>
        <v>0</v>
      </c>
      <c r="FR45" s="121">
        <f t="shared" si="258"/>
        <v>0</v>
      </c>
      <c r="FS45" s="121">
        <f t="shared" si="258"/>
        <v>0</v>
      </c>
      <c r="FT45" s="121">
        <f t="shared" si="258"/>
        <v>0</v>
      </c>
      <c r="FU45" s="121">
        <f t="shared" si="258"/>
        <v>0</v>
      </c>
      <c r="FV45" s="121">
        <f t="shared" si="258"/>
        <v>0</v>
      </c>
      <c r="FW45" s="121">
        <f t="shared" si="258"/>
        <v>0</v>
      </c>
      <c r="FX45" s="121">
        <f t="shared" si="258"/>
        <v>0</v>
      </c>
      <c r="FY45" s="121">
        <f t="shared" si="258"/>
        <v>0</v>
      </c>
      <c r="FZ45" s="121">
        <f t="shared" si="258"/>
        <v>0</v>
      </c>
      <c r="GA45" s="121">
        <f t="shared" si="258"/>
        <v>0</v>
      </c>
      <c r="GB45" s="121">
        <f t="shared" si="258"/>
        <v>0</v>
      </c>
      <c r="GC45" s="121">
        <f t="shared" si="258"/>
        <v>0</v>
      </c>
      <c r="GD45" s="121">
        <f t="shared" si="258"/>
        <v>0</v>
      </c>
      <c r="GE45" s="121">
        <f t="shared" si="258"/>
        <v>0</v>
      </c>
      <c r="GF45" s="731">
        <f t="shared" si="258"/>
        <v>0</v>
      </c>
      <c r="GG45" s="740"/>
    </row>
    <row r="46" spans="1:189" hidden="1" outlineLevel="1">
      <c r="A46" s="552" t="str">
        <f>目录及说明!$C$3</f>
        <v>XX地区</v>
      </c>
      <c r="B46" s="553" t="str">
        <f>目录及说明!$C$4</f>
        <v>XX项目</v>
      </c>
      <c r="C46" s="905"/>
      <c r="D46" s="124"/>
      <c r="E46" s="124" t="str">
        <f t="shared" ref="E46:E49" si="259">E16</f>
        <v>类别1</v>
      </c>
      <c r="F46" s="453">
        <f t="shared" ref="F46" si="260">IFERROR(F76/F16*10000,0)</f>
        <v>0</v>
      </c>
      <c r="G46" s="120">
        <f t="shared" ref="G46:BR46" si="261">IFERROR(G76/G16*10000,0)</f>
        <v>0</v>
      </c>
      <c r="H46" s="128">
        <f t="shared" si="261"/>
        <v>0</v>
      </c>
      <c r="I46" s="128">
        <f t="shared" si="261"/>
        <v>0</v>
      </c>
      <c r="J46" s="128">
        <f t="shared" si="261"/>
        <v>0</v>
      </c>
      <c r="K46" s="128">
        <f t="shared" si="261"/>
        <v>0</v>
      </c>
      <c r="L46" s="128">
        <f t="shared" si="261"/>
        <v>0</v>
      </c>
      <c r="M46" s="128">
        <f t="shared" si="261"/>
        <v>0</v>
      </c>
      <c r="N46" s="127">
        <f t="shared" si="261"/>
        <v>0</v>
      </c>
      <c r="O46" s="128">
        <f t="shared" si="261"/>
        <v>0</v>
      </c>
      <c r="P46" s="128">
        <f t="shared" si="261"/>
        <v>0</v>
      </c>
      <c r="Q46" s="128">
        <f t="shared" si="261"/>
        <v>0</v>
      </c>
      <c r="R46" s="128">
        <f t="shared" si="261"/>
        <v>0</v>
      </c>
      <c r="S46" s="128">
        <f t="shared" si="261"/>
        <v>0</v>
      </c>
      <c r="T46" s="128">
        <f t="shared" si="261"/>
        <v>0</v>
      </c>
      <c r="U46" s="127">
        <f t="shared" si="261"/>
        <v>0</v>
      </c>
      <c r="V46" s="128">
        <f t="shared" si="261"/>
        <v>0</v>
      </c>
      <c r="W46" s="128">
        <f t="shared" si="261"/>
        <v>0</v>
      </c>
      <c r="X46" s="128">
        <f t="shared" si="261"/>
        <v>0</v>
      </c>
      <c r="Y46" s="128">
        <f t="shared" si="261"/>
        <v>0</v>
      </c>
      <c r="Z46" s="129">
        <f t="shared" si="261"/>
        <v>0</v>
      </c>
      <c r="AA46" s="129">
        <f t="shared" si="261"/>
        <v>0</v>
      </c>
      <c r="AB46" s="129">
        <f t="shared" si="261"/>
        <v>0</v>
      </c>
      <c r="AC46" s="129">
        <f t="shared" si="261"/>
        <v>0</v>
      </c>
      <c r="AD46" s="129">
        <f t="shared" si="261"/>
        <v>0</v>
      </c>
      <c r="AE46" s="129">
        <f t="shared" si="261"/>
        <v>0</v>
      </c>
      <c r="AF46" s="129">
        <f t="shared" si="261"/>
        <v>0</v>
      </c>
      <c r="AG46" s="129">
        <f t="shared" si="261"/>
        <v>0</v>
      </c>
      <c r="AH46" s="129">
        <f t="shared" si="261"/>
        <v>0</v>
      </c>
      <c r="AI46" s="129">
        <f t="shared" si="261"/>
        <v>0</v>
      </c>
      <c r="AJ46" s="129">
        <f t="shared" si="261"/>
        <v>0</v>
      </c>
      <c r="AK46" s="129">
        <f t="shared" si="261"/>
        <v>0</v>
      </c>
      <c r="AL46" s="129">
        <f t="shared" si="261"/>
        <v>0</v>
      </c>
      <c r="AM46" s="129">
        <f t="shared" si="261"/>
        <v>0</v>
      </c>
      <c r="AN46" s="129">
        <f t="shared" si="261"/>
        <v>0</v>
      </c>
      <c r="AO46" s="129">
        <f t="shared" si="261"/>
        <v>0</v>
      </c>
      <c r="AP46" s="129">
        <f t="shared" si="261"/>
        <v>0</v>
      </c>
      <c r="AQ46" s="129">
        <f t="shared" si="261"/>
        <v>0</v>
      </c>
      <c r="AR46" s="129">
        <f t="shared" si="261"/>
        <v>0</v>
      </c>
      <c r="AS46" s="129">
        <f t="shared" si="261"/>
        <v>0</v>
      </c>
      <c r="AT46" s="129">
        <f t="shared" si="261"/>
        <v>0</v>
      </c>
      <c r="AU46" s="129">
        <f t="shared" si="261"/>
        <v>0</v>
      </c>
      <c r="AV46" s="129">
        <f t="shared" si="261"/>
        <v>0</v>
      </c>
      <c r="AW46" s="129">
        <f t="shared" si="261"/>
        <v>0</v>
      </c>
      <c r="AX46" s="129">
        <f t="shared" si="261"/>
        <v>0</v>
      </c>
      <c r="AY46" s="129">
        <f t="shared" si="261"/>
        <v>0</v>
      </c>
      <c r="AZ46" s="129">
        <f t="shared" si="261"/>
        <v>0</v>
      </c>
      <c r="BA46" s="129">
        <f t="shared" si="261"/>
        <v>0</v>
      </c>
      <c r="BB46" s="129">
        <f t="shared" si="261"/>
        <v>0</v>
      </c>
      <c r="BC46" s="129">
        <f t="shared" si="261"/>
        <v>0</v>
      </c>
      <c r="BD46" s="129">
        <f t="shared" si="261"/>
        <v>0</v>
      </c>
      <c r="BE46" s="129">
        <f t="shared" si="261"/>
        <v>0</v>
      </c>
      <c r="BF46" s="129">
        <f t="shared" si="261"/>
        <v>0</v>
      </c>
      <c r="BG46" s="129">
        <f t="shared" si="261"/>
        <v>0</v>
      </c>
      <c r="BH46" s="129">
        <f t="shared" si="261"/>
        <v>0</v>
      </c>
      <c r="BI46" s="129">
        <f t="shared" si="261"/>
        <v>0</v>
      </c>
      <c r="BJ46" s="129">
        <f t="shared" si="261"/>
        <v>0</v>
      </c>
      <c r="BK46" s="129">
        <f t="shared" si="261"/>
        <v>0</v>
      </c>
      <c r="BL46" s="129">
        <f t="shared" si="261"/>
        <v>0</v>
      </c>
      <c r="BM46" s="129">
        <f t="shared" si="261"/>
        <v>0</v>
      </c>
      <c r="BN46" s="129">
        <f t="shared" si="261"/>
        <v>0</v>
      </c>
      <c r="BO46" s="129">
        <f t="shared" si="261"/>
        <v>0</v>
      </c>
      <c r="BP46" s="129">
        <f t="shared" si="261"/>
        <v>0</v>
      </c>
      <c r="BQ46" s="129">
        <f t="shared" si="261"/>
        <v>0</v>
      </c>
      <c r="BR46" s="129">
        <f t="shared" si="261"/>
        <v>0</v>
      </c>
      <c r="BS46" s="129">
        <f t="shared" ref="BS46:ED46" si="262">IFERROR(BS76/BS16*10000,0)</f>
        <v>0</v>
      </c>
      <c r="BT46" s="129">
        <f t="shared" si="262"/>
        <v>0</v>
      </c>
      <c r="BU46" s="129">
        <f t="shared" si="262"/>
        <v>0</v>
      </c>
      <c r="BV46" s="129">
        <f t="shared" si="262"/>
        <v>0</v>
      </c>
      <c r="BW46" s="129">
        <f t="shared" si="262"/>
        <v>0</v>
      </c>
      <c r="BX46" s="129">
        <f t="shared" si="262"/>
        <v>0</v>
      </c>
      <c r="BY46" s="129">
        <f t="shared" si="262"/>
        <v>0</v>
      </c>
      <c r="BZ46" s="129">
        <f t="shared" si="262"/>
        <v>0</v>
      </c>
      <c r="CA46" s="129">
        <f t="shared" si="262"/>
        <v>0</v>
      </c>
      <c r="CB46" s="129">
        <f t="shared" si="262"/>
        <v>0</v>
      </c>
      <c r="CC46" s="129">
        <f t="shared" si="262"/>
        <v>0</v>
      </c>
      <c r="CD46" s="129">
        <f t="shared" si="262"/>
        <v>0</v>
      </c>
      <c r="CE46" s="129">
        <f t="shared" si="262"/>
        <v>0</v>
      </c>
      <c r="CF46" s="129">
        <f t="shared" si="262"/>
        <v>0</v>
      </c>
      <c r="CG46" s="129">
        <f t="shared" si="262"/>
        <v>0</v>
      </c>
      <c r="CH46" s="129">
        <f t="shared" si="262"/>
        <v>0</v>
      </c>
      <c r="CI46" s="129">
        <f t="shared" si="262"/>
        <v>0</v>
      </c>
      <c r="CJ46" s="129">
        <f t="shared" si="262"/>
        <v>0</v>
      </c>
      <c r="CK46" s="129">
        <f t="shared" si="262"/>
        <v>0</v>
      </c>
      <c r="CL46" s="129">
        <f t="shared" si="262"/>
        <v>0</v>
      </c>
      <c r="CM46" s="129">
        <f t="shared" si="262"/>
        <v>0</v>
      </c>
      <c r="CN46" s="129">
        <f t="shared" si="262"/>
        <v>0</v>
      </c>
      <c r="CO46" s="129">
        <f t="shared" si="262"/>
        <v>0</v>
      </c>
      <c r="CP46" s="129">
        <f t="shared" si="262"/>
        <v>0</v>
      </c>
      <c r="CQ46" s="129">
        <f t="shared" si="262"/>
        <v>0</v>
      </c>
      <c r="CR46" s="129">
        <f t="shared" si="262"/>
        <v>0</v>
      </c>
      <c r="CS46" s="129">
        <f t="shared" si="262"/>
        <v>0</v>
      </c>
      <c r="CT46" s="129">
        <f t="shared" si="262"/>
        <v>0</v>
      </c>
      <c r="CU46" s="129">
        <f t="shared" si="262"/>
        <v>0</v>
      </c>
      <c r="CV46" s="129">
        <f t="shared" si="262"/>
        <v>0</v>
      </c>
      <c r="CW46" s="129">
        <f t="shared" si="262"/>
        <v>0</v>
      </c>
      <c r="CX46" s="129">
        <f t="shared" si="262"/>
        <v>0</v>
      </c>
      <c r="CY46" s="129">
        <f t="shared" si="262"/>
        <v>0</v>
      </c>
      <c r="CZ46" s="129">
        <f t="shared" si="262"/>
        <v>0</v>
      </c>
      <c r="DA46" s="129">
        <f t="shared" si="262"/>
        <v>0</v>
      </c>
      <c r="DB46" s="129">
        <f t="shared" si="262"/>
        <v>0</v>
      </c>
      <c r="DC46" s="129">
        <f t="shared" si="262"/>
        <v>0</v>
      </c>
      <c r="DD46" s="129">
        <f t="shared" si="262"/>
        <v>0</v>
      </c>
      <c r="DE46" s="129">
        <f t="shared" si="262"/>
        <v>0</v>
      </c>
      <c r="DF46" s="129">
        <f t="shared" si="262"/>
        <v>0</v>
      </c>
      <c r="DG46" s="129">
        <f t="shared" si="262"/>
        <v>0</v>
      </c>
      <c r="DH46" s="129">
        <f t="shared" si="262"/>
        <v>0</v>
      </c>
      <c r="DI46" s="129">
        <f t="shared" si="262"/>
        <v>0</v>
      </c>
      <c r="DJ46" s="129">
        <f t="shared" si="262"/>
        <v>0</v>
      </c>
      <c r="DK46" s="129">
        <f t="shared" si="262"/>
        <v>0</v>
      </c>
      <c r="DL46" s="129">
        <f t="shared" si="262"/>
        <v>0</v>
      </c>
      <c r="DM46" s="129">
        <f t="shared" si="262"/>
        <v>0</v>
      </c>
      <c r="DN46" s="129">
        <f t="shared" si="262"/>
        <v>0</v>
      </c>
      <c r="DO46" s="129">
        <f t="shared" si="262"/>
        <v>0</v>
      </c>
      <c r="DP46" s="129">
        <f t="shared" si="262"/>
        <v>0</v>
      </c>
      <c r="DQ46" s="129">
        <f t="shared" si="262"/>
        <v>0</v>
      </c>
      <c r="DR46" s="129">
        <f t="shared" si="262"/>
        <v>0</v>
      </c>
      <c r="DS46" s="129">
        <f t="shared" si="262"/>
        <v>0</v>
      </c>
      <c r="DT46" s="129">
        <f t="shared" si="262"/>
        <v>0</v>
      </c>
      <c r="DU46" s="129">
        <f t="shared" si="262"/>
        <v>0</v>
      </c>
      <c r="DV46" s="129">
        <f t="shared" si="262"/>
        <v>0</v>
      </c>
      <c r="DW46" s="129">
        <f t="shared" si="262"/>
        <v>0</v>
      </c>
      <c r="DX46" s="129">
        <f t="shared" si="262"/>
        <v>0</v>
      </c>
      <c r="DY46" s="129">
        <f t="shared" si="262"/>
        <v>0</v>
      </c>
      <c r="DZ46" s="129">
        <f t="shared" si="262"/>
        <v>0</v>
      </c>
      <c r="EA46" s="129">
        <f t="shared" si="262"/>
        <v>0</v>
      </c>
      <c r="EB46" s="129">
        <f t="shared" si="262"/>
        <v>0</v>
      </c>
      <c r="EC46" s="129">
        <f t="shared" si="262"/>
        <v>0</v>
      </c>
      <c r="ED46" s="129">
        <f t="shared" si="262"/>
        <v>0</v>
      </c>
      <c r="EE46" s="129">
        <f t="shared" ref="EE46:GF46" si="263">IFERROR(EE76/EE16*10000,0)</f>
        <v>0</v>
      </c>
      <c r="EF46" s="129">
        <f t="shared" si="263"/>
        <v>0</v>
      </c>
      <c r="EG46" s="129">
        <f t="shared" si="263"/>
        <v>0</v>
      </c>
      <c r="EH46" s="129">
        <f t="shared" si="263"/>
        <v>0</v>
      </c>
      <c r="EI46" s="129">
        <f t="shared" si="263"/>
        <v>0</v>
      </c>
      <c r="EJ46" s="129">
        <f t="shared" si="263"/>
        <v>0</v>
      </c>
      <c r="EK46" s="129">
        <f t="shared" si="263"/>
        <v>0</v>
      </c>
      <c r="EL46" s="129">
        <f t="shared" si="263"/>
        <v>0</v>
      </c>
      <c r="EM46" s="129">
        <f t="shared" si="263"/>
        <v>0</v>
      </c>
      <c r="EN46" s="129">
        <f t="shared" si="263"/>
        <v>0</v>
      </c>
      <c r="EO46" s="129">
        <f t="shared" si="263"/>
        <v>0</v>
      </c>
      <c r="EP46" s="129">
        <f t="shared" si="263"/>
        <v>0</v>
      </c>
      <c r="EQ46" s="129">
        <f t="shared" si="263"/>
        <v>0</v>
      </c>
      <c r="ER46" s="129">
        <f t="shared" si="263"/>
        <v>0</v>
      </c>
      <c r="ES46" s="129">
        <f t="shared" si="263"/>
        <v>0</v>
      </c>
      <c r="ET46" s="129">
        <f t="shared" si="263"/>
        <v>0</v>
      </c>
      <c r="EU46" s="129">
        <f t="shared" si="263"/>
        <v>0</v>
      </c>
      <c r="EV46" s="129">
        <f t="shared" si="263"/>
        <v>0</v>
      </c>
      <c r="EW46" s="129">
        <f t="shared" si="263"/>
        <v>0</v>
      </c>
      <c r="EX46" s="129">
        <f t="shared" si="263"/>
        <v>0</v>
      </c>
      <c r="EY46" s="129">
        <f t="shared" si="263"/>
        <v>0</v>
      </c>
      <c r="EZ46" s="129">
        <f t="shared" si="263"/>
        <v>0</v>
      </c>
      <c r="FA46" s="129">
        <f t="shared" si="263"/>
        <v>0</v>
      </c>
      <c r="FB46" s="129">
        <f t="shared" si="263"/>
        <v>0</v>
      </c>
      <c r="FC46" s="129">
        <f t="shared" si="263"/>
        <v>0</v>
      </c>
      <c r="FD46" s="129">
        <f t="shared" si="263"/>
        <v>0</v>
      </c>
      <c r="FE46" s="129">
        <f t="shared" si="263"/>
        <v>0</v>
      </c>
      <c r="FF46" s="129">
        <f t="shared" si="263"/>
        <v>0</v>
      </c>
      <c r="FG46" s="129">
        <f t="shared" si="263"/>
        <v>0</v>
      </c>
      <c r="FH46" s="129">
        <f t="shared" si="263"/>
        <v>0</v>
      </c>
      <c r="FI46" s="129">
        <f t="shared" si="263"/>
        <v>0</v>
      </c>
      <c r="FJ46" s="129">
        <f t="shared" si="263"/>
        <v>0</v>
      </c>
      <c r="FK46" s="129">
        <f t="shared" si="263"/>
        <v>0</v>
      </c>
      <c r="FL46" s="129">
        <f t="shared" si="263"/>
        <v>0</v>
      </c>
      <c r="FM46" s="129">
        <f t="shared" si="263"/>
        <v>0</v>
      </c>
      <c r="FN46" s="129">
        <f t="shared" si="263"/>
        <v>0</v>
      </c>
      <c r="FO46" s="129">
        <f t="shared" si="263"/>
        <v>0</v>
      </c>
      <c r="FP46" s="129">
        <f t="shared" si="263"/>
        <v>0</v>
      </c>
      <c r="FQ46" s="129">
        <f t="shared" si="263"/>
        <v>0</v>
      </c>
      <c r="FR46" s="129">
        <f t="shared" si="263"/>
        <v>0</v>
      </c>
      <c r="FS46" s="129">
        <f t="shared" si="263"/>
        <v>0</v>
      </c>
      <c r="FT46" s="129">
        <f t="shared" si="263"/>
        <v>0</v>
      </c>
      <c r="FU46" s="129">
        <f t="shared" si="263"/>
        <v>0</v>
      </c>
      <c r="FV46" s="129">
        <f t="shared" si="263"/>
        <v>0</v>
      </c>
      <c r="FW46" s="129">
        <f t="shared" si="263"/>
        <v>0</v>
      </c>
      <c r="FX46" s="129">
        <f t="shared" si="263"/>
        <v>0</v>
      </c>
      <c r="FY46" s="129">
        <f t="shared" si="263"/>
        <v>0</v>
      </c>
      <c r="FZ46" s="129">
        <f t="shared" si="263"/>
        <v>0</v>
      </c>
      <c r="GA46" s="129">
        <f t="shared" si="263"/>
        <v>0</v>
      </c>
      <c r="GB46" s="129">
        <f t="shared" si="263"/>
        <v>0</v>
      </c>
      <c r="GC46" s="129">
        <f t="shared" si="263"/>
        <v>0</v>
      </c>
      <c r="GD46" s="130">
        <f t="shared" si="263"/>
        <v>0</v>
      </c>
      <c r="GE46" s="130">
        <f t="shared" si="263"/>
        <v>0</v>
      </c>
      <c r="GF46" s="732">
        <f t="shared" si="263"/>
        <v>0</v>
      </c>
      <c r="GG46" s="740"/>
    </row>
    <row r="47" spans="1:189" hidden="1" outlineLevel="1">
      <c r="A47" s="552" t="str">
        <f>目录及说明!$C$3</f>
        <v>XX地区</v>
      </c>
      <c r="B47" s="553" t="str">
        <f>目录及说明!$C$4</f>
        <v>XX项目</v>
      </c>
      <c r="C47" s="905"/>
      <c r="D47" s="124"/>
      <c r="E47" s="124" t="str">
        <f t="shared" si="259"/>
        <v>类别2</v>
      </c>
      <c r="F47" s="453">
        <f t="shared" ref="F47" si="264">IFERROR(F77/F17*10000,0)</f>
        <v>0</v>
      </c>
      <c r="G47" s="120">
        <f t="shared" ref="G47:BR47" si="265">IFERROR(G77/G17*10000,0)</f>
        <v>0</v>
      </c>
      <c r="H47" s="128">
        <f t="shared" si="265"/>
        <v>0</v>
      </c>
      <c r="I47" s="128">
        <f t="shared" si="265"/>
        <v>0</v>
      </c>
      <c r="J47" s="128">
        <f t="shared" si="265"/>
        <v>0</v>
      </c>
      <c r="K47" s="128">
        <f t="shared" si="265"/>
        <v>0</v>
      </c>
      <c r="L47" s="128">
        <f t="shared" si="265"/>
        <v>0</v>
      </c>
      <c r="M47" s="128">
        <f t="shared" si="265"/>
        <v>0</v>
      </c>
      <c r="N47" s="127">
        <f t="shared" si="265"/>
        <v>0</v>
      </c>
      <c r="O47" s="128">
        <f t="shared" si="265"/>
        <v>0</v>
      </c>
      <c r="P47" s="128">
        <f t="shared" si="265"/>
        <v>0</v>
      </c>
      <c r="Q47" s="128">
        <f t="shared" si="265"/>
        <v>0</v>
      </c>
      <c r="R47" s="128">
        <f t="shared" si="265"/>
        <v>0</v>
      </c>
      <c r="S47" s="128">
        <f t="shared" si="265"/>
        <v>0</v>
      </c>
      <c r="T47" s="128">
        <f t="shared" si="265"/>
        <v>0</v>
      </c>
      <c r="U47" s="127">
        <f t="shared" si="265"/>
        <v>0</v>
      </c>
      <c r="V47" s="128">
        <f t="shared" si="265"/>
        <v>0</v>
      </c>
      <c r="W47" s="128">
        <f t="shared" si="265"/>
        <v>0</v>
      </c>
      <c r="X47" s="128">
        <f t="shared" si="265"/>
        <v>0</v>
      </c>
      <c r="Y47" s="128">
        <f t="shared" si="265"/>
        <v>0</v>
      </c>
      <c r="Z47" s="129">
        <f t="shared" si="265"/>
        <v>0</v>
      </c>
      <c r="AA47" s="129">
        <f t="shared" si="265"/>
        <v>0</v>
      </c>
      <c r="AB47" s="129">
        <f t="shared" si="265"/>
        <v>0</v>
      </c>
      <c r="AC47" s="129">
        <f t="shared" si="265"/>
        <v>0</v>
      </c>
      <c r="AD47" s="129">
        <f t="shared" si="265"/>
        <v>0</v>
      </c>
      <c r="AE47" s="129">
        <f t="shared" si="265"/>
        <v>0</v>
      </c>
      <c r="AF47" s="129">
        <f t="shared" si="265"/>
        <v>0</v>
      </c>
      <c r="AG47" s="129">
        <f t="shared" si="265"/>
        <v>0</v>
      </c>
      <c r="AH47" s="129">
        <f t="shared" si="265"/>
        <v>0</v>
      </c>
      <c r="AI47" s="129">
        <f t="shared" si="265"/>
        <v>0</v>
      </c>
      <c r="AJ47" s="129">
        <f t="shared" si="265"/>
        <v>0</v>
      </c>
      <c r="AK47" s="129">
        <f t="shared" si="265"/>
        <v>0</v>
      </c>
      <c r="AL47" s="129">
        <f t="shared" si="265"/>
        <v>0</v>
      </c>
      <c r="AM47" s="129">
        <f t="shared" si="265"/>
        <v>0</v>
      </c>
      <c r="AN47" s="129">
        <f t="shared" si="265"/>
        <v>0</v>
      </c>
      <c r="AO47" s="129">
        <f t="shared" si="265"/>
        <v>0</v>
      </c>
      <c r="AP47" s="129">
        <f t="shared" si="265"/>
        <v>0</v>
      </c>
      <c r="AQ47" s="129">
        <f t="shared" si="265"/>
        <v>0</v>
      </c>
      <c r="AR47" s="129">
        <f t="shared" si="265"/>
        <v>0</v>
      </c>
      <c r="AS47" s="129">
        <f t="shared" si="265"/>
        <v>0</v>
      </c>
      <c r="AT47" s="129">
        <f t="shared" si="265"/>
        <v>0</v>
      </c>
      <c r="AU47" s="129">
        <f t="shared" si="265"/>
        <v>0</v>
      </c>
      <c r="AV47" s="129">
        <f t="shared" si="265"/>
        <v>0</v>
      </c>
      <c r="AW47" s="129">
        <f t="shared" si="265"/>
        <v>0</v>
      </c>
      <c r="AX47" s="129">
        <f t="shared" si="265"/>
        <v>0</v>
      </c>
      <c r="AY47" s="129">
        <f t="shared" si="265"/>
        <v>0</v>
      </c>
      <c r="AZ47" s="129">
        <f t="shared" si="265"/>
        <v>0</v>
      </c>
      <c r="BA47" s="129">
        <f t="shared" si="265"/>
        <v>0</v>
      </c>
      <c r="BB47" s="129">
        <f t="shared" si="265"/>
        <v>0</v>
      </c>
      <c r="BC47" s="129">
        <f t="shared" si="265"/>
        <v>0</v>
      </c>
      <c r="BD47" s="129">
        <f t="shared" si="265"/>
        <v>0</v>
      </c>
      <c r="BE47" s="129">
        <f t="shared" si="265"/>
        <v>0</v>
      </c>
      <c r="BF47" s="129">
        <f t="shared" si="265"/>
        <v>0</v>
      </c>
      <c r="BG47" s="129">
        <f t="shared" si="265"/>
        <v>0</v>
      </c>
      <c r="BH47" s="129">
        <f t="shared" si="265"/>
        <v>0</v>
      </c>
      <c r="BI47" s="129">
        <f t="shared" si="265"/>
        <v>0</v>
      </c>
      <c r="BJ47" s="129">
        <f t="shared" si="265"/>
        <v>0</v>
      </c>
      <c r="BK47" s="129">
        <f t="shared" si="265"/>
        <v>0</v>
      </c>
      <c r="BL47" s="129">
        <f t="shared" si="265"/>
        <v>0</v>
      </c>
      <c r="BM47" s="129">
        <f t="shared" si="265"/>
        <v>0</v>
      </c>
      <c r="BN47" s="129">
        <f t="shared" si="265"/>
        <v>0</v>
      </c>
      <c r="BO47" s="129">
        <f t="shared" si="265"/>
        <v>0</v>
      </c>
      <c r="BP47" s="129">
        <f t="shared" si="265"/>
        <v>0</v>
      </c>
      <c r="BQ47" s="129">
        <f t="shared" si="265"/>
        <v>0</v>
      </c>
      <c r="BR47" s="129">
        <f t="shared" si="265"/>
        <v>0</v>
      </c>
      <c r="BS47" s="129">
        <f t="shared" ref="BS47:ED47" si="266">IFERROR(BS77/BS17*10000,0)</f>
        <v>0</v>
      </c>
      <c r="BT47" s="129">
        <f t="shared" si="266"/>
        <v>0</v>
      </c>
      <c r="BU47" s="129">
        <f t="shared" si="266"/>
        <v>0</v>
      </c>
      <c r="BV47" s="129">
        <f t="shared" si="266"/>
        <v>0</v>
      </c>
      <c r="BW47" s="129">
        <f t="shared" si="266"/>
        <v>0</v>
      </c>
      <c r="BX47" s="129">
        <f t="shared" si="266"/>
        <v>0</v>
      </c>
      <c r="BY47" s="129">
        <f t="shared" si="266"/>
        <v>0</v>
      </c>
      <c r="BZ47" s="129">
        <f t="shared" si="266"/>
        <v>0</v>
      </c>
      <c r="CA47" s="129">
        <f t="shared" si="266"/>
        <v>0</v>
      </c>
      <c r="CB47" s="129">
        <f t="shared" si="266"/>
        <v>0</v>
      </c>
      <c r="CC47" s="129">
        <f t="shared" si="266"/>
        <v>0</v>
      </c>
      <c r="CD47" s="129">
        <f t="shared" si="266"/>
        <v>0</v>
      </c>
      <c r="CE47" s="129">
        <f t="shared" si="266"/>
        <v>0</v>
      </c>
      <c r="CF47" s="129">
        <f t="shared" si="266"/>
        <v>0</v>
      </c>
      <c r="CG47" s="129">
        <f t="shared" si="266"/>
        <v>0</v>
      </c>
      <c r="CH47" s="129">
        <f t="shared" si="266"/>
        <v>0</v>
      </c>
      <c r="CI47" s="129">
        <f t="shared" si="266"/>
        <v>0</v>
      </c>
      <c r="CJ47" s="129">
        <f t="shared" si="266"/>
        <v>0</v>
      </c>
      <c r="CK47" s="129">
        <f t="shared" si="266"/>
        <v>0</v>
      </c>
      <c r="CL47" s="129">
        <f t="shared" si="266"/>
        <v>0</v>
      </c>
      <c r="CM47" s="129">
        <f t="shared" si="266"/>
        <v>0</v>
      </c>
      <c r="CN47" s="129">
        <f t="shared" si="266"/>
        <v>0</v>
      </c>
      <c r="CO47" s="129">
        <f t="shared" si="266"/>
        <v>0</v>
      </c>
      <c r="CP47" s="129">
        <f t="shared" si="266"/>
        <v>0</v>
      </c>
      <c r="CQ47" s="129">
        <f t="shared" si="266"/>
        <v>0</v>
      </c>
      <c r="CR47" s="129">
        <f t="shared" si="266"/>
        <v>0</v>
      </c>
      <c r="CS47" s="129">
        <f t="shared" si="266"/>
        <v>0</v>
      </c>
      <c r="CT47" s="129">
        <f t="shared" si="266"/>
        <v>0</v>
      </c>
      <c r="CU47" s="129">
        <f t="shared" si="266"/>
        <v>0</v>
      </c>
      <c r="CV47" s="129">
        <f t="shared" si="266"/>
        <v>0</v>
      </c>
      <c r="CW47" s="129">
        <f t="shared" si="266"/>
        <v>0</v>
      </c>
      <c r="CX47" s="129">
        <f t="shared" si="266"/>
        <v>0</v>
      </c>
      <c r="CY47" s="129">
        <f t="shared" si="266"/>
        <v>0</v>
      </c>
      <c r="CZ47" s="129">
        <f t="shared" si="266"/>
        <v>0</v>
      </c>
      <c r="DA47" s="129">
        <f t="shared" si="266"/>
        <v>0</v>
      </c>
      <c r="DB47" s="129">
        <f t="shared" si="266"/>
        <v>0</v>
      </c>
      <c r="DC47" s="129">
        <f t="shared" si="266"/>
        <v>0</v>
      </c>
      <c r="DD47" s="129">
        <f t="shared" si="266"/>
        <v>0</v>
      </c>
      <c r="DE47" s="129">
        <f t="shared" si="266"/>
        <v>0</v>
      </c>
      <c r="DF47" s="129">
        <f t="shared" si="266"/>
        <v>0</v>
      </c>
      <c r="DG47" s="129">
        <f t="shared" si="266"/>
        <v>0</v>
      </c>
      <c r="DH47" s="129">
        <f t="shared" si="266"/>
        <v>0</v>
      </c>
      <c r="DI47" s="129">
        <f t="shared" si="266"/>
        <v>0</v>
      </c>
      <c r="DJ47" s="129">
        <f t="shared" si="266"/>
        <v>0</v>
      </c>
      <c r="DK47" s="129">
        <f t="shared" si="266"/>
        <v>0</v>
      </c>
      <c r="DL47" s="129">
        <f t="shared" si="266"/>
        <v>0</v>
      </c>
      <c r="DM47" s="129">
        <f t="shared" si="266"/>
        <v>0</v>
      </c>
      <c r="DN47" s="129">
        <f t="shared" si="266"/>
        <v>0</v>
      </c>
      <c r="DO47" s="129">
        <f t="shared" si="266"/>
        <v>0</v>
      </c>
      <c r="DP47" s="129">
        <f t="shared" si="266"/>
        <v>0</v>
      </c>
      <c r="DQ47" s="129">
        <f t="shared" si="266"/>
        <v>0</v>
      </c>
      <c r="DR47" s="129">
        <f t="shared" si="266"/>
        <v>0</v>
      </c>
      <c r="DS47" s="129">
        <f t="shared" si="266"/>
        <v>0</v>
      </c>
      <c r="DT47" s="129">
        <f t="shared" si="266"/>
        <v>0</v>
      </c>
      <c r="DU47" s="129">
        <f t="shared" si="266"/>
        <v>0</v>
      </c>
      <c r="DV47" s="129">
        <f t="shared" si="266"/>
        <v>0</v>
      </c>
      <c r="DW47" s="129">
        <f t="shared" si="266"/>
        <v>0</v>
      </c>
      <c r="DX47" s="129">
        <f t="shared" si="266"/>
        <v>0</v>
      </c>
      <c r="DY47" s="129">
        <f t="shared" si="266"/>
        <v>0</v>
      </c>
      <c r="DZ47" s="129">
        <f t="shared" si="266"/>
        <v>0</v>
      </c>
      <c r="EA47" s="129">
        <f t="shared" si="266"/>
        <v>0</v>
      </c>
      <c r="EB47" s="129">
        <f t="shared" si="266"/>
        <v>0</v>
      </c>
      <c r="EC47" s="129">
        <f t="shared" si="266"/>
        <v>0</v>
      </c>
      <c r="ED47" s="129">
        <f t="shared" si="266"/>
        <v>0</v>
      </c>
      <c r="EE47" s="129">
        <f t="shared" ref="EE47:GF47" si="267">IFERROR(EE77/EE17*10000,0)</f>
        <v>0</v>
      </c>
      <c r="EF47" s="129">
        <f t="shared" si="267"/>
        <v>0</v>
      </c>
      <c r="EG47" s="129">
        <f t="shared" si="267"/>
        <v>0</v>
      </c>
      <c r="EH47" s="129">
        <f t="shared" si="267"/>
        <v>0</v>
      </c>
      <c r="EI47" s="129">
        <f t="shared" si="267"/>
        <v>0</v>
      </c>
      <c r="EJ47" s="129">
        <f t="shared" si="267"/>
        <v>0</v>
      </c>
      <c r="EK47" s="129">
        <f t="shared" si="267"/>
        <v>0</v>
      </c>
      <c r="EL47" s="129">
        <f t="shared" si="267"/>
        <v>0</v>
      </c>
      <c r="EM47" s="129">
        <f t="shared" si="267"/>
        <v>0</v>
      </c>
      <c r="EN47" s="129">
        <f t="shared" si="267"/>
        <v>0</v>
      </c>
      <c r="EO47" s="129">
        <f t="shared" si="267"/>
        <v>0</v>
      </c>
      <c r="EP47" s="129">
        <f t="shared" si="267"/>
        <v>0</v>
      </c>
      <c r="EQ47" s="129">
        <f t="shared" si="267"/>
        <v>0</v>
      </c>
      <c r="ER47" s="129">
        <f t="shared" si="267"/>
        <v>0</v>
      </c>
      <c r="ES47" s="129">
        <f t="shared" si="267"/>
        <v>0</v>
      </c>
      <c r="ET47" s="129">
        <f t="shared" si="267"/>
        <v>0</v>
      </c>
      <c r="EU47" s="129">
        <f t="shared" si="267"/>
        <v>0</v>
      </c>
      <c r="EV47" s="129">
        <f t="shared" si="267"/>
        <v>0</v>
      </c>
      <c r="EW47" s="129">
        <f t="shared" si="267"/>
        <v>0</v>
      </c>
      <c r="EX47" s="129">
        <f t="shared" si="267"/>
        <v>0</v>
      </c>
      <c r="EY47" s="129">
        <f t="shared" si="267"/>
        <v>0</v>
      </c>
      <c r="EZ47" s="129">
        <f t="shared" si="267"/>
        <v>0</v>
      </c>
      <c r="FA47" s="129">
        <f t="shared" si="267"/>
        <v>0</v>
      </c>
      <c r="FB47" s="129">
        <f t="shared" si="267"/>
        <v>0</v>
      </c>
      <c r="FC47" s="129">
        <f t="shared" si="267"/>
        <v>0</v>
      </c>
      <c r="FD47" s="129">
        <f t="shared" si="267"/>
        <v>0</v>
      </c>
      <c r="FE47" s="129">
        <f t="shared" si="267"/>
        <v>0</v>
      </c>
      <c r="FF47" s="129">
        <f t="shared" si="267"/>
        <v>0</v>
      </c>
      <c r="FG47" s="129">
        <f t="shared" si="267"/>
        <v>0</v>
      </c>
      <c r="FH47" s="129">
        <f t="shared" si="267"/>
        <v>0</v>
      </c>
      <c r="FI47" s="129">
        <f t="shared" si="267"/>
        <v>0</v>
      </c>
      <c r="FJ47" s="129">
        <f t="shared" si="267"/>
        <v>0</v>
      </c>
      <c r="FK47" s="129">
        <f t="shared" si="267"/>
        <v>0</v>
      </c>
      <c r="FL47" s="129">
        <f t="shared" si="267"/>
        <v>0</v>
      </c>
      <c r="FM47" s="129">
        <f t="shared" si="267"/>
        <v>0</v>
      </c>
      <c r="FN47" s="129">
        <f t="shared" si="267"/>
        <v>0</v>
      </c>
      <c r="FO47" s="129">
        <f t="shared" si="267"/>
        <v>0</v>
      </c>
      <c r="FP47" s="129">
        <f t="shared" si="267"/>
        <v>0</v>
      </c>
      <c r="FQ47" s="129">
        <f t="shared" si="267"/>
        <v>0</v>
      </c>
      <c r="FR47" s="129">
        <f t="shared" si="267"/>
        <v>0</v>
      </c>
      <c r="FS47" s="129">
        <f t="shared" si="267"/>
        <v>0</v>
      </c>
      <c r="FT47" s="129">
        <f t="shared" si="267"/>
        <v>0</v>
      </c>
      <c r="FU47" s="129">
        <f t="shared" si="267"/>
        <v>0</v>
      </c>
      <c r="FV47" s="129">
        <f t="shared" si="267"/>
        <v>0</v>
      </c>
      <c r="FW47" s="129">
        <f t="shared" si="267"/>
        <v>0</v>
      </c>
      <c r="FX47" s="129">
        <f t="shared" si="267"/>
        <v>0</v>
      </c>
      <c r="FY47" s="129">
        <f t="shared" si="267"/>
        <v>0</v>
      </c>
      <c r="FZ47" s="129">
        <f t="shared" si="267"/>
        <v>0</v>
      </c>
      <c r="GA47" s="129">
        <f t="shared" si="267"/>
        <v>0</v>
      </c>
      <c r="GB47" s="129">
        <f t="shared" si="267"/>
        <v>0</v>
      </c>
      <c r="GC47" s="129">
        <f t="shared" si="267"/>
        <v>0</v>
      </c>
      <c r="GD47" s="130">
        <f t="shared" si="267"/>
        <v>0</v>
      </c>
      <c r="GE47" s="130">
        <f t="shared" si="267"/>
        <v>0</v>
      </c>
      <c r="GF47" s="732">
        <f t="shared" si="267"/>
        <v>0</v>
      </c>
      <c r="GG47" s="740"/>
    </row>
    <row r="48" spans="1:189" hidden="1" outlineLevel="1">
      <c r="A48" s="552" t="str">
        <f>目录及说明!$C$3</f>
        <v>XX地区</v>
      </c>
      <c r="B48" s="553" t="str">
        <f>目录及说明!$C$4</f>
        <v>XX项目</v>
      </c>
      <c r="C48" s="905"/>
      <c r="D48" s="124"/>
      <c r="E48" s="131" t="str">
        <f t="shared" si="259"/>
        <v>类别3</v>
      </c>
      <c r="F48" s="452">
        <f t="shared" ref="F48" si="268">IFERROR(F78/F18*10000,0)</f>
        <v>0</v>
      </c>
      <c r="G48" s="120">
        <f t="shared" ref="G48:BR48" si="269">IFERROR(G78/G18*10000,0)</f>
        <v>0</v>
      </c>
      <c r="H48" s="128">
        <f t="shared" si="269"/>
        <v>0</v>
      </c>
      <c r="I48" s="128">
        <f t="shared" si="269"/>
        <v>0</v>
      </c>
      <c r="J48" s="128">
        <f t="shared" si="269"/>
        <v>0</v>
      </c>
      <c r="K48" s="128">
        <f t="shared" si="269"/>
        <v>0</v>
      </c>
      <c r="L48" s="128">
        <f t="shared" si="269"/>
        <v>0</v>
      </c>
      <c r="M48" s="128">
        <f t="shared" si="269"/>
        <v>0</v>
      </c>
      <c r="N48" s="127">
        <f t="shared" si="269"/>
        <v>0</v>
      </c>
      <c r="O48" s="128">
        <f t="shared" si="269"/>
        <v>0</v>
      </c>
      <c r="P48" s="128">
        <f t="shared" si="269"/>
        <v>0</v>
      </c>
      <c r="Q48" s="128">
        <f t="shared" si="269"/>
        <v>0</v>
      </c>
      <c r="R48" s="128">
        <f t="shared" si="269"/>
        <v>0</v>
      </c>
      <c r="S48" s="128">
        <f t="shared" si="269"/>
        <v>0</v>
      </c>
      <c r="T48" s="128">
        <f t="shared" si="269"/>
        <v>0</v>
      </c>
      <c r="U48" s="127">
        <f t="shared" si="269"/>
        <v>0</v>
      </c>
      <c r="V48" s="128">
        <f t="shared" si="269"/>
        <v>0</v>
      </c>
      <c r="W48" s="128">
        <f t="shared" si="269"/>
        <v>0</v>
      </c>
      <c r="X48" s="128">
        <f t="shared" si="269"/>
        <v>0</v>
      </c>
      <c r="Y48" s="128">
        <f t="shared" si="269"/>
        <v>0</v>
      </c>
      <c r="Z48" s="129">
        <f t="shared" si="269"/>
        <v>0</v>
      </c>
      <c r="AA48" s="129">
        <f t="shared" si="269"/>
        <v>0</v>
      </c>
      <c r="AB48" s="129">
        <f t="shared" si="269"/>
        <v>0</v>
      </c>
      <c r="AC48" s="129">
        <f t="shared" si="269"/>
        <v>0</v>
      </c>
      <c r="AD48" s="129">
        <f t="shared" si="269"/>
        <v>0</v>
      </c>
      <c r="AE48" s="129">
        <f t="shared" si="269"/>
        <v>0</v>
      </c>
      <c r="AF48" s="129">
        <f t="shared" si="269"/>
        <v>0</v>
      </c>
      <c r="AG48" s="129">
        <f t="shared" si="269"/>
        <v>0</v>
      </c>
      <c r="AH48" s="129">
        <f t="shared" si="269"/>
        <v>0</v>
      </c>
      <c r="AI48" s="129">
        <f t="shared" si="269"/>
        <v>0</v>
      </c>
      <c r="AJ48" s="129">
        <f t="shared" si="269"/>
        <v>0</v>
      </c>
      <c r="AK48" s="129">
        <f t="shared" si="269"/>
        <v>0</v>
      </c>
      <c r="AL48" s="129">
        <f t="shared" si="269"/>
        <v>0</v>
      </c>
      <c r="AM48" s="129">
        <f t="shared" si="269"/>
        <v>0</v>
      </c>
      <c r="AN48" s="129">
        <f t="shared" si="269"/>
        <v>0</v>
      </c>
      <c r="AO48" s="129">
        <f t="shared" si="269"/>
        <v>0</v>
      </c>
      <c r="AP48" s="129">
        <f t="shared" si="269"/>
        <v>0</v>
      </c>
      <c r="AQ48" s="129">
        <f t="shared" si="269"/>
        <v>0</v>
      </c>
      <c r="AR48" s="129">
        <f t="shared" si="269"/>
        <v>0</v>
      </c>
      <c r="AS48" s="129">
        <f t="shared" si="269"/>
        <v>0</v>
      </c>
      <c r="AT48" s="129">
        <f t="shared" si="269"/>
        <v>0</v>
      </c>
      <c r="AU48" s="129">
        <f t="shared" si="269"/>
        <v>0</v>
      </c>
      <c r="AV48" s="129">
        <f t="shared" si="269"/>
        <v>0</v>
      </c>
      <c r="AW48" s="129">
        <f t="shared" si="269"/>
        <v>0</v>
      </c>
      <c r="AX48" s="129">
        <f t="shared" si="269"/>
        <v>0</v>
      </c>
      <c r="AY48" s="129">
        <f t="shared" si="269"/>
        <v>0</v>
      </c>
      <c r="AZ48" s="129">
        <f t="shared" si="269"/>
        <v>0</v>
      </c>
      <c r="BA48" s="129">
        <f t="shared" si="269"/>
        <v>0</v>
      </c>
      <c r="BB48" s="129">
        <f t="shared" si="269"/>
        <v>0</v>
      </c>
      <c r="BC48" s="129">
        <f t="shared" si="269"/>
        <v>0</v>
      </c>
      <c r="BD48" s="129">
        <f t="shared" si="269"/>
        <v>0</v>
      </c>
      <c r="BE48" s="129">
        <f t="shared" si="269"/>
        <v>0</v>
      </c>
      <c r="BF48" s="129">
        <f t="shared" si="269"/>
        <v>0</v>
      </c>
      <c r="BG48" s="129">
        <f t="shared" si="269"/>
        <v>0</v>
      </c>
      <c r="BH48" s="129">
        <f t="shared" si="269"/>
        <v>0</v>
      </c>
      <c r="BI48" s="129">
        <f t="shared" si="269"/>
        <v>0</v>
      </c>
      <c r="BJ48" s="129">
        <f t="shared" si="269"/>
        <v>0</v>
      </c>
      <c r="BK48" s="129">
        <f t="shared" si="269"/>
        <v>0</v>
      </c>
      <c r="BL48" s="129">
        <f t="shared" si="269"/>
        <v>0</v>
      </c>
      <c r="BM48" s="129">
        <f t="shared" si="269"/>
        <v>0</v>
      </c>
      <c r="BN48" s="129">
        <f t="shared" si="269"/>
        <v>0</v>
      </c>
      <c r="BO48" s="129">
        <f t="shared" si="269"/>
        <v>0</v>
      </c>
      <c r="BP48" s="129">
        <f t="shared" si="269"/>
        <v>0</v>
      </c>
      <c r="BQ48" s="129">
        <f t="shared" si="269"/>
        <v>0</v>
      </c>
      <c r="BR48" s="129">
        <f t="shared" si="269"/>
        <v>0</v>
      </c>
      <c r="BS48" s="129">
        <f t="shared" ref="BS48:ED48" si="270">IFERROR(BS78/BS18*10000,0)</f>
        <v>0</v>
      </c>
      <c r="BT48" s="129">
        <f t="shared" si="270"/>
        <v>0</v>
      </c>
      <c r="BU48" s="129">
        <f t="shared" si="270"/>
        <v>0</v>
      </c>
      <c r="BV48" s="129">
        <f t="shared" si="270"/>
        <v>0</v>
      </c>
      <c r="BW48" s="129">
        <f t="shared" si="270"/>
        <v>0</v>
      </c>
      <c r="BX48" s="129">
        <f t="shared" si="270"/>
        <v>0</v>
      </c>
      <c r="BY48" s="129">
        <f t="shared" si="270"/>
        <v>0</v>
      </c>
      <c r="BZ48" s="129">
        <f t="shared" si="270"/>
        <v>0</v>
      </c>
      <c r="CA48" s="129">
        <f t="shared" si="270"/>
        <v>0</v>
      </c>
      <c r="CB48" s="129">
        <f t="shared" si="270"/>
        <v>0</v>
      </c>
      <c r="CC48" s="129">
        <f t="shared" si="270"/>
        <v>0</v>
      </c>
      <c r="CD48" s="129">
        <f t="shared" si="270"/>
        <v>0</v>
      </c>
      <c r="CE48" s="129">
        <f t="shared" si="270"/>
        <v>0</v>
      </c>
      <c r="CF48" s="129">
        <f t="shared" si="270"/>
        <v>0</v>
      </c>
      <c r="CG48" s="129">
        <f t="shared" si="270"/>
        <v>0</v>
      </c>
      <c r="CH48" s="129">
        <f t="shared" si="270"/>
        <v>0</v>
      </c>
      <c r="CI48" s="129">
        <f t="shared" si="270"/>
        <v>0</v>
      </c>
      <c r="CJ48" s="129">
        <f t="shared" si="270"/>
        <v>0</v>
      </c>
      <c r="CK48" s="129">
        <f t="shared" si="270"/>
        <v>0</v>
      </c>
      <c r="CL48" s="129">
        <f t="shared" si="270"/>
        <v>0</v>
      </c>
      <c r="CM48" s="129">
        <f t="shared" si="270"/>
        <v>0</v>
      </c>
      <c r="CN48" s="129">
        <f t="shared" si="270"/>
        <v>0</v>
      </c>
      <c r="CO48" s="129">
        <f t="shared" si="270"/>
        <v>0</v>
      </c>
      <c r="CP48" s="129">
        <f t="shared" si="270"/>
        <v>0</v>
      </c>
      <c r="CQ48" s="129">
        <f t="shared" si="270"/>
        <v>0</v>
      </c>
      <c r="CR48" s="129">
        <f t="shared" si="270"/>
        <v>0</v>
      </c>
      <c r="CS48" s="129">
        <f t="shared" si="270"/>
        <v>0</v>
      </c>
      <c r="CT48" s="129">
        <f t="shared" si="270"/>
        <v>0</v>
      </c>
      <c r="CU48" s="129">
        <f t="shared" si="270"/>
        <v>0</v>
      </c>
      <c r="CV48" s="129">
        <f t="shared" si="270"/>
        <v>0</v>
      </c>
      <c r="CW48" s="129">
        <f t="shared" si="270"/>
        <v>0</v>
      </c>
      <c r="CX48" s="129">
        <f t="shared" si="270"/>
        <v>0</v>
      </c>
      <c r="CY48" s="129">
        <f t="shared" si="270"/>
        <v>0</v>
      </c>
      <c r="CZ48" s="129">
        <f t="shared" si="270"/>
        <v>0</v>
      </c>
      <c r="DA48" s="129">
        <f t="shared" si="270"/>
        <v>0</v>
      </c>
      <c r="DB48" s="129">
        <f t="shared" si="270"/>
        <v>0</v>
      </c>
      <c r="DC48" s="129">
        <f t="shared" si="270"/>
        <v>0</v>
      </c>
      <c r="DD48" s="129">
        <f t="shared" si="270"/>
        <v>0</v>
      </c>
      <c r="DE48" s="129">
        <f t="shared" si="270"/>
        <v>0</v>
      </c>
      <c r="DF48" s="129">
        <f t="shared" si="270"/>
        <v>0</v>
      </c>
      <c r="DG48" s="129">
        <f t="shared" si="270"/>
        <v>0</v>
      </c>
      <c r="DH48" s="129">
        <f t="shared" si="270"/>
        <v>0</v>
      </c>
      <c r="DI48" s="129">
        <f t="shared" si="270"/>
        <v>0</v>
      </c>
      <c r="DJ48" s="129">
        <f t="shared" si="270"/>
        <v>0</v>
      </c>
      <c r="DK48" s="129">
        <f t="shared" si="270"/>
        <v>0</v>
      </c>
      <c r="DL48" s="129">
        <f t="shared" si="270"/>
        <v>0</v>
      </c>
      <c r="DM48" s="129">
        <f t="shared" si="270"/>
        <v>0</v>
      </c>
      <c r="DN48" s="129">
        <f t="shared" si="270"/>
        <v>0</v>
      </c>
      <c r="DO48" s="129">
        <f t="shared" si="270"/>
        <v>0</v>
      </c>
      <c r="DP48" s="129">
        <f t="shared" si="270"/>
        <v>0</v>
      </c>
      <c r="DQ48" s="129">
        <f t="shared" si="270"/>
        <v>0</v>
      </c>
      <c r="DR48" s="129">
        <f t="shared" si="270"/>
        <v>0</v>
      </c>
      <c r="DS48" s="129">
        <f t="shared" si="270"/>
        <v>0</v>
      </c>
      <c r="DT48" s="129">
        <f t="shared" si="270"/>
        <v>0</v>
      </c>
      <c r="DU48" s="129">
        <f t="shared" si="270"/>
        <v>0</v>
      </c>
      <c r="DV48" s="129">
        <f t="shared" si="270"/>
        <v>0</v>
      </c>
      <c r="DW48" s="129">
        <f t="shared" si="270"/>
        <v>0</v>
      </c>
      <c r="DX48" s="129">
        <f t="shared" si="270"/>
        <v>0</v>
      </c>
      <c r="DY48" s="129">
        <f t="shared" si="270"/>
        <v>0</v>
      </c>
      <c r="DZ48" s="129">
        <f t="shared" si="270"/>
        <v>0</v>
      </c>
      <c r="EA48" s="129">
        <f t="shared" si="270"/>
        <v>0</v>
      </c>
      <c r="EB48" s="129">
        <f t="shared" si="270"/>
        <v>0</v>
      </c>
      <c r="EC48" s="129">
        <f t="shared" si="270"/>
        <v>0</v>
      </c>
      <c r="ED48" s="129">
        <f t="shared" si="270"/>
        <v>0</v>
      </c>
      <c r="EE48" s="129">
        <f t="shared" ref="EE48:GF48" si="271">IFERROR(EE78/EE18*10000,0)</f>
        <v>0</v>
      </c>
      <c r="EF48" s="129">
        <f t="shared" si="271"/>
        <v>0</v>
      </c>
      <c r="EG48" s="129">
        <f t="shared" si="271"/>
        <v>0</v>
      </c>
      <c r="EH48" s="129">
        <f t="shared" si="271"/>
        <v>0</v>
      </c>
      <c r="EI48" s="129">
        <f t="shared" si="271"/>
        <v>0</v>
      </c>
      <c r="EJ48" s="129">
        <f t="shared" si="271"/>
        <v>0</v>
      </c>
      <c r="EK48" s="129">
        <f t="shared" si="271"/>
        <v>0</v>
      </c>
      <c r="EL48" s="129">
        <f t="shared" si="271"/>
        <v>0</v>
      </c>
      <c r="EM48" s="129">
        <f t="shared" si="271"/>
        <v>0</v>
      </c>
      <c r="EN48" s="129">
        <f t="shared" si="271"/>
        <v>0</v>
      </c>
      <c r="EO48" s="129">
        <f t="shared" si="271"/>
        <v>0</v>
      </c>
      <c r="EP48" s="129">
        <f t="shared" si="271"/>
        <v>0</v>
      </c>
      <c r="EQ48" s="129">
        <f t="shared" si="271"/>
        <v>0</v>
      </c>
      <c r="ER48" s="129">
        <f t="shared" si="271"/>
        <v>0</v>
      </c>
      <c r="ES48" s="129">
        <f t="shared" si="271"/>
        <v>0</v>
      </c>
      <c r="ET48" s="129">
        <f t="shared" si="271"/>
        <v>0</v>
      </c>
      <c r="EU48" s="129">
        <f t="shared" si="271"/>
        <v>0</v>
      </c>
      <c r="EV48" s="129">
        <f t="shared" si="271"/>
        <v>0</v>
      </c>
      <c r="EW48" s="129">
        <f t="shared" si="271"/>
        <v>0</v>
      </c>
      <c r="EX48" s="129">
        <f t="shared" si="271"/>
        <v>0</v>
      </c>
      <c r="EY48" s="129">
        <f t="shared" si="271"/>
        <v>0</v>
      </c>
      <c r="EZ48" s="129">
        <f t="shared" si="271"/>
        <v>0</v>
      </c>
      <c r="FA48" s="129">
        <f t="shared" si="271"/>
        <v>0</v>
      </c>
      <c r="FB48" s="129">
        <f t="shared" si="271"/>
        <v>0</v>
      </c>
      <c r="FC48" s="129">
        <f t="shared" si="271"/>
        <v>0</v>
      </c>
      <c r="FD48" s="129">
        <f t="shared" si="271"/>
        <v>0</v>
      </c>
      <c r="FE48" s="129">
        <f t="shared" si="271"/>
        <v>0</v>
      </c>
      <c r="FF48" s="129">
        <f t="shared" si="271"/>
        <v>0</v>
      </c>
      <c r="FG48" s="129">
        <f t="shared" si="271"/>
        <v>0</v>
      </c>
      <c r="FH48" s="129">
        <f t="shared" si="271"/>
        <v>0</v>
      </c>
      <c r="FI48" s="129">
        <f t="shared" si="271"/>
        <v>0</v>
      </c>
      <c r="FJ48" s="129">
        <f t="shared" si="271"/>
        <v>0</v>
      </c>
      <c r="FK48" s="129">
        <f t="shared" si="271"/>
        <v>0</v>
      </c>
      <c r="FL48" s="129">
        <f t="shared" si="271"/>
        <v>0</v>
      </c>
      <c r="FM48" s="129">
        <f t="shared" si="271"/>
        <v>0</v>
      </c>
      <c r="FN48" s="129">
        <f t="shared" si="271"/>
        <v>0</v>
      </c>
      <c r="FO48" s="129">
        <f t="shared" si="271"/>
        <v>0</v>
      </c>
      <c r="FP48" s="129">
        <f t="shared" si="271"/>
        <v>0</v>
      </c>
      <c r="FQ48" s="129">
        <f t="shared" si="271"/>
        <v>0</v>
      </c>
      <c r="FR48" s="129">
        <f t="shared" si="271"/>
        <v>0</v>
      </c>
      <c r="FS48" s="129">
        <f t="shared" si="271"/>
        <v>0</v>
      </c>
      <c r="FT48" s="129">
        <f t="shared" si="271"/>
        <v>0</v>
      </c>
      <c r="FU48" s="129">
        <f t="shared" si="271"/>
        <v>0</v>
      </c>
      <c r="FV48" s="129">
        <f t="shared" si="271"/>
        <v>0</v>
      </c>
      <c r="FW48" s="129">
        <f t="shared" si="271"/>
        <v>0</v>
      </c>
      <c r="FX48" s="129">
        <f t="shared" si="271"/>
        <v>0</v>
      </c>
      <c r="FY48" s="129">
        <f t="shared" si="271"/>
        <v>0</v>
      </c>
      <c r="FZ48" s="129">
        <f t="shared" si="271"/>
        <v>0</v>
      </c>
      <c r="GA48" s="129">
        <f t="shared" si="271"/>
        <v>0</v>
      </c>
      <c r="GB48" s="129">
        <f t="shared" si="271"/>
        <v>0</v>
      </c>
      <c r="GC48" s="129">
        <f t="shared" si="271"/>
        <v>0</v>
      </c>
      <c r="GD48" s="130">
        <f t="shared" si="271"/>
        <v>0</v>
      </c>
      <c r="GE48" s="130">
        <f t="shared" si="271"/>
        <v>0</v>
      </c>
      <c r="GF48" s="732">
        <f t="shared" si="271"/>
        <v>0</v>
      </c>
      <c r="GG48" s="740"/>
    </row>
    <row r="49" spans="1:189" hidden="1" outlineLevel="1">
      <c r="A49" s="552" t="str">
        <f>目录及说明!$C$3</f>
        <v>XX地区</v>
      </c>
      <c r="B49" s="553" t="str">
        <f>目录及说明!$C$4</f>
        <v>XX项目</v>
      </c>
      <c r="C49" s="905"/>
      <c r="D49" s="124"/>
      <c r="E49" s="124" t="str">
        <f t="shared" si="259"/>
        <v>类别4</v>
      </c>
      <c r="F49" s="453">
        <f t="shared" ref="F49" si="272">IFERROR(F79/F19*10000,0)</f>
        <v>0</v>
      </c>
      <c r="G49" s="120">
        <f t="shared" ref="G49:BR49" si="273">IFERROR(G79/G19*10000,0)</f>
        <v>0</v>
      </c>
      <c r="H49" s="128">
        <f t="shared" si="273"/>
        <v>0</v>
      </c>
      <c r="I49" s="128">
        <f t="shared" si="273"/>
        <v>0</v>
      </c>
      <c r="J49" s="128">
        <f t="shared" si="273"/>
        <v>0</v>
      </c>
      <c r="K49" s="128">
        <f t="shared" si="273"/>
        <v>0</v>
      </c>
      <c r="L49" s="128">
        <f t="shared" si="273"/>
        <v>0</v>
      </c>
      <c r="M49" s="128">
        <f t="shared" si="273"/>
        <v>0</v>
      </c>
      <c r="N49" s="127">
        <f t="shared" si="273"/>
        <v>0</v>
      </c>
      <c r="O49" s="128">
        <f t="shared" si="273"/>
        <v>0</v>
      </c>
      <c r="P49" s="128">
        <f t="shared" si="273"/>
        <v>0</v>
      </c>
      <c r="Q49" s="128">
        <f t="shared" si="273"/>
        <v>0</v>
      </c>
      <c r="R49" s="128">
        <f t="shared" si="273"/>
        <v>0</v>
      </c>
      <c r="S49" s="128">
        <f t="shared" si="273"/>
        <v>0</v>
      </c>
      <c r="T49" s="128">
        <f t="shared" si="273"/>
        <v>0</v>
      </c>
      <c r="U49" s="127">
        <f t="shared" si="273"/>
        <v>0</v>
      </c>
      <c r="V49" s="128">
        <f t="shared" si="273"/>
        <v>0</v>
      </c>
      <c r="W49" s="128">
        <f t="shared" si="273"/>
        <v>0</v>
      </c>
      <c r="X49" s="128">
        <f t="shared" si="273"/>
        <v>0</v>
      </c>
      <c r="Y49" s="128">
        <f t="shared" si="273"/>
        <v>0</v>
      </c>
      <c r="Z49" s="129">
        <f t="shared" si="273"/>
        <v>0</v>
      </c>
      <c r="AA49" s="129">
        <f t="shared" si="273"/>
        <v>0</v>
      </c>
      <c r="AB49" s="129">
        <f t="shared" si="273"/>
        <v>0</v>
      </c>
      <c r="AC49" s="129">
        <f t="shared" si="273"/>
        <v>0</v>
      </c>
      <c r="AD49" s="129">
        <f t="shared" si="273"/>
        <v>0</v>
      </c>
      <c r="AE49" s="129">
        <f t="shared" si="273"/>
        <v>0</v>
      </c>
      <c r="AF49" s="129">
        <f t="shared" si="273"/>
        <v>0</v>
      </c>
      <c r="AG49" s="129">
        <f t="shared" si="273"/>
        <v>0</v>
      </c>
      <c r="AH49" s="129">
        <f t="shared" si="273"/>
        <v>0</v>
      </c>
      <c r="AI49" s="129">
        <f t="shared" si="273"/>
        <v>0</v>
      </c>
      <c r="AJ49" s="129">
        <f t="shared" si="273"/>
        <v>0</v>
      </c>
      <c r="AK49" s="129">
        <f t="shared" si="273"/>
        <v>0</v>
      </c>
      <c r="AL49" s="129">
        <f t="shared" si="273"/>
        <v>0</v>
      </c>
      <c r="AM49" s="129">
        <f t="shared" si="273"/>
        <v>0</v>
      </c>
      <c r="AN49" s="129">
        <f t="shared" si="273"/>
        <v>0</v>
      </c>
      <c r="AO49" s="129">
        <f t="shared" si="273"/>
        <v>0</v>
      </c>
      <c r="AP49" s="129">
        <f t="shared" si="273"/>
        <v>0</v>
      </c>
      <c r="AQ49" s="129">
        <f t="shared" si="273"/>
        <v>0</v>
      </c>
      <c r="AR49" s="129">
        <f t="shared" si="273"/>
        <v>0</v>
      </c>
      <c r="AS49" s="129">
        <f t="shared" si="273"/>
        <v>0</v>
      </c>
      <c r="AT49" s="129">
        <f t="shared" si="273"/>
        <v>0</v>
      </c>
      <c r="AU49" s="129">
        <f t="shared" si="273"/>
        <v>0</v>
      </c>
      <c r="AV49" s="129">
        <f t="shared" si="273"/>
        <v>0</v>
      </c>
      <c r="AW49" s="129">
        <f t="shared" si="273"/>
        <v>0</v>
      </c>
      <c r="AX49" s="129">
        <f t="shared" si="273"/>
        <v>0</v>
      </c>
      <c r="AY49" s="129">
        <f t="shared" si="273"/>
        <v>0</v>
      </c>
      <c r="AZ49" s="129">
        <f t="shared" si="273"/>
        <v>0</v>
      </c>
      <c r="BA49" s="129">
        <f t="shared" si="273"/>
        <v>0</v>
      </c>
      <c r="BB49" s="129">
        <f t="shared" si="273"/>
        <v>0</v>
      </c>
      <c r="BC49" s="129">
        <f t="shared" si="273"/>
        <v>0</v>
      </c>
      <c r="BD49" s="129">
        <f t="shared" si="273"/>
        <v>0</v>
      </c>
      <c r="BE49" s="129">
        <f t="shared" si="273"/>
        <v>0</v>
      </c>
      <c r="BF49" s="129">
        <f t="shared" si="273"/>
        <v>0</v>
      </c>
      <c r="BG49" s="129">
        <f t="shared" si="273"/>
        <v>0</v>
      </c>
      <c r="BH49" s="129">
        <f t="shared" si="273"/>
        <v>0</v>
      </c>
      <c r="BI49" s="129">
        <f t="shared" si="273"/>
        <v>0</v>
      </c>
      <c r="BJ49" s="129">
        <f t="shared" si="273"/>
        <v>0</v>
      </c>
      <c r="BK49" s="129">
        <f t="shared" si="273"/>
        <v>0</v>
      </c>
      <c r="BL49" s="129">
        <f t="shared" si="273"/>
        <v>0</v>
      </c>
      <c r="BM49" s="129">
        <f t="shared" si="273"/>
        <v>0</v>
      </c>
      <c r="BN49" s="129">
        <f t="shared" si="273"/>
        <v>0</v>
      </c>
      <c r="BO49" s="129">
        <f t="shared" si="273"/>
        <v>0</v>
      </c>
      <c r="BP49" s="129">
        <f t="shared" si="273"/>
        <v>0</v>
      </c>
      <c r="BQ49" s="129">
        <f t="shared" si="273"/>
        <v>0</v>
      </c>
      <c r="BR49" s="129">
        <f t="shared" si="273"/>
        <v>0</v>
      </c>
      <c r="BS49" s="129">
        <f t="shared" ref="BS49:ED49" si="274">IFERROR(BS79/BS19*10000,0)</f>
        <v>0</v>
      </c>
      <c r="BT49" s="129">
        <f t="shared" si="274"/>
        <v>0</v>
      </c>
      <c r="BU49" s="129">
        <f t="shared" si="274"/>
        <v>0</v>
      </c>
      <c r="BV49" s="129">
        <f t="shared" si="274"/>
        <v>0</v>
      </c>
      <c r="BW49" s="129">
        <f t="shared" si="274"/>
        <v>0</v>
      </c>
      <c r="BX49" s="129">
        <f t="shared" si="274"/>
        <v>0</v>
      </c>
      <c r="BY49" s="129">
        <f t="shared" si="274"/>
        <v>0</v>
      </c>
      <c r="BZ49" s="129">
        <f t="shared" si="274"/>
        <v>0</v>
      </c>
      <c r="CA49" s="129">
        <f t="shared" si="274"/>
        <v>0</v>
      </c>
      <c r="CB49" s="129">
        <f t="shared" si="274"/>
        <v>0</v>
      </c>
      <c r="CC49" s="129">
        <f t="shared" si="274"/>
        <v>0</v>
      </c>
      <c r="CD49" s="129">
        <f t="shared" si="274"/>
        <v>0</v>
      </c>
      <c r="CE49" s="129">
        <f t="shared" si="274"/>
        <v>0</v>
      </c>
      <c r="CF49" s="129">
        <f t="shared" si="274"/>
        <v>0</v>
      </c>
      <c r="CG49" s="129">
        <f t="shared" si="274"/>
        <v>0</v>
      </c>
      <c r="CH49" s="129">
        <f t="shared" si="274"/>
        <v>0</v>
      </c>
      <c r="CI49" s="129">
        <f t="shared" si="274"/>
        <v>0</v>
      </c>
      <c r="CJ49" s="129">
        <f t="shared" si="274"/>
        <v>0</v>
      </c>
      <c r="CK49" s="129">
        <f t="shared" si="274"/>
        <v>0</v>
      </c>
      <c r="CL49" s="129">
        <f t="shared" si="274"/>
        <v>0</v>
      </c>
      <c r="CM49" s="129">
        <f t="shared" si="274"/>
        <v>0</v>
      </c>
      <c r="CN49" s="129">
        <f t="shared" si="274"/>
        <v>0</v>
      </c>
      <c r="CO49" s="129">
        <f t="shared" si="274"/>
        <v>0</v>
      </c>
      <c r="CP49" s="129">
        <f t="shared" si="274"/>
        <v>0</v>
      </c>
      <c r="CQ49" s="129">
        <f t="shared" si="274"/>
        <v>0</v>
      </c>
      <c r="CR49" s="129">
        <f t="shared" si="274"/>
        <v>0</v>
      </c>
      <c r="CS49" s="129">
        <f t="shared" si="274"/>
        <v>0</v>
      </c>
      <c r="CT49" s="129">
        <f t="shared" si="274"/>
        <v>0</v>
      </c>
      <c r="CU49" s="129">
        <f t="shared" si="274"/>
        <v>0</v>
      </c>
      <c r="CV49" s="129">
        <f t="shared" si="274"/>
        <v>0</v>
      </c>
      <c r="CW49" s="129">
        <f t="shared" si="274"/>
        <v>0</v>
      </c>
      <c r="CX49" s="129">
        <f t="shared" si="274"/>
        <v>0</v>
      </c>
      <c r="CY49" s="129">
        <f t="shared" si="274"/>
        <v>0</v>
      </c>
      <c r="CZ49" s="129">
        <f t="shared" si="274"/>
        <v>0</v>
      </c>
      <c r="DA49" s="129">
        <f t="shared" si="274"/>
        <v>0</v>
      </c>
      <c r="DB49" s="129">
        <f t="shared" si="274"/>
        <v>0</v>
      </c>
      <c r="DC49" s="129">
        <f t="shared" si="274"/>
        <v>0</v>
      </c>
      <c r="DD49" s="129">
        <f t="shared" si="274"/>
        <v>0</v>
      </c>
      <c r="DE49" s="129">
        <f t="shared" si="274"/>
        <v>0</v>
      </c>
      <c r="DF49" s="129">
        <f t="shared" si="274"/>
        <v>0</v>
      </c>
      <c r="DG49" s="129">
        <f t="shared" si="274"/>
        <v>0</v>
      </c>
      <c r="DH49" s="129">
        <f t="shared" si="274"/>
        <v>0</v>
      </c>
      <c r="DI49" s="129">
        <f t="shared" si="274"/>
        <v>0</v>
      </c>
      <c r="DJ49" s="129">
        <f t="shared" si="274"/>
        <v>0</v>
      </c>
      <c r="DK49" s="129">
        <f t="shared" si="274"/>
        <v>0</v>
      </c>
      <c r="DL49" s="129">
        <f t="shared" si="274"/>
        <v>0</v>
      </c>
      <c r="DM49" s="129">
        <f t="shared" si="274"/>
        <v>0</v>
      </c>
      <c r="DN49" s="129">
        <f t="shared" si="274"/>
        <v>0</v>
      </c>
      <c r="DO49" s="129">
        <f t="shared" si="274"/>
        <v>0</v>
      </c>
      <c r="DP49" s="129">
        <f t="shared" si="274"/>
        <v>0</v>
      </c>
      <c r="DQ49" s="129">
        <f t="shared" si="274"/>
        <v>0</v>
      </c>
      <c r="DR49" s="129">
        <f t="shared" si="274"/>
        <v>0</v>
      </c>
      <c r="DS49" s="129">
        <f t="shared" si="274"/>
        <v>0</v>
      </c>
      <c r="DT49" s="129">
        <f t="shared" si="274"/>
        <v>0</v>
      </c>
      <c r="DU49" s="129">
        <f t="shared" si="274"/>
        <v>0</v>
      </c>
      <c r="DV49" s="129">
        <f t="shared" si="274"/>
        <v>0</v>
      </c>
      <c r="DW49" s="129">
        <f t="shared" si="274"/>
        <v>0</v>
      </c>
      <c r="DX49" s="129">
        <f t="shared" si="274"/>
        <v>0</v>
      </c>
      <c r="DY49" s="129">
        <f t="shared" si="274"/>
        <v>0</v>
      </c>
      <c r="DZ49" s="129">
        <f t="shared" si="274"/>
        <v>0</v>
      </c>
      <c r="EA49" s="129">
        <f t="shared" si="274"/>
        <v>0</v>
      </c>
      <c r="EB49" s="129">
        <f t="shared" si="274"/>
        <v>0</v>
      </c>
      <c r="EC49" s="129">
        <f t="shared" si="274"/>
        <v>0</v>
      </c>
      <c r="ED49" s="129">
        <f t="shared" si="274"/>
        <v>0</v>
      </c>
      <c r="EE49" s="129">
        <f t="shared" ref="EE49:GF49" si="275">IFERROR(EE79/EE19*10000,0)</f>
        <v>0</v>
      </c>
      <c r="EF49" s="129">
        <f t="shared" si="275"/>
        <v>0</v>
      </c>
      <c r="EG49" s="129">
        <f t="shared" si="275"/>
        <v>0</v>
      </c>
      <c r="EH49" s="129">
        <f t="shared" si="275"/>
        <v>0</v>
      </c>
      <c r="EI49" s="129">
        <f t="shared" si="275"/>
        <v>0</v>
      </c>
      <c r="EJ49" s="129">
        <f t="shared" si="275"/>
        <v>0</v>
      </c>
      <c r="EK49" s="129">
        <f t="shared" si="275"/>
        <v>0</v>
      </c>
      <c r="EL49" s="129">
        <f t="shared" si="275"/>
        <v>0</v>
      </c>
      <c r="EM49" s="129">
        <f t="shared" si="275"/>
        <v>0</v>
      </c>
      <c r="EN49" s="129">
        <f t="shared" si="275"/>
        <v>0</v>
      </c>
      <c r="EO49" s="129">
        <f t="shared" si="275"/>
        <v>0</v>
      </c>
      <c r="EP49" s="129">
        <f t="shared" si="275"/>
        <v>0</v>
      </c>
      <c r="EQ49" s="129">
        <f t="shared" si="275"/>
        <v>0</v>
      </c>
      <c r="ER49" s="129">
        <f t="shared" si="275"/>
        <v>0</v>
      </c>
      <c r="ES49" s="129">
        <f t="shared" si="275"/>
        <v>0</v>
      </c>
      <c r="ET49" s="129">
        <f t="shared" si="275"/>
        <v>0</v>
      </c>
      <c r="EU49" s="129">
        <f t="shared" si="275"/>
        <v>0</v>
      </c>
      <c r="EV49" s="129">
        <f t="shared" si="275"/>
        <v>0</v>
      </c>
      <c r="EW49" s="129">
        <f t="shared" si="275"/>
        <v>0</v>
      </c>
      <c r="EX49" s="129">
        <f t="shared" si="275"/>
        <v>0</v>
      </c>
      <c r="EY49" s="129">
        <f t="shared" si="275"/>
        <v>0</v>
      </c>
      <c r="EZ49" s="129">
        <f t="shared" si="275"/>
        <v>0</v>
      </c>
      <c r="FA49" s="129">
        <f t="shared" si="275"/>
        <v>0</v>
      </c>
      <c r="FB49" s="129">
        <f t="shared" si="275"/>
        <v>0</v>
      </c>
      <c r="FC49" s="129">
        <f t="shared" si="275"/>
        <v>0</v>
      </c>
      <c r="FD49" s="129">
        <f t="shared" si="275"/>
        <v>0</v>
      </c>
      <c r="FE49" s="129">
        <f t="shared" si="275"/>
        <v>0</v>
      </c>
      <c r="FF49" s="129">
        <f t="shared" si="275"/>
        <v>0</v>
      </c>
      <c r="FG49" s="129">
        <f t="shared" si="275"/>
        <v>0</v>
      </c>
      <c r="FH49" s="129">
        <f t="shared" si="275"/>
        <v>0</v>
      </c>
      <c r="FI49" s="129">
        <f t="shared" si="275"/>
        <v>0</v>
      </c>
      <c r="FJ49" s="129">
        <f t="shared" si="275"/>
        <v>0</v>
      </c>
      <c r="FK49" s="129">
        <f t="shared" si="275"/>
        <v>0</v>
      </c>
      <c r="FL49" s="129">
        <f t="shared" si="275"/>
        <v>0</v>
      </c>
      <c r="FM49" s="129">
        <f t="shared" si="275"/>
        <v>0</v>
      </c>
      <c r="FN49" s="129">
        <f t="shared" si="275"/>
        <v>0</v>
      </c>
      <c r="FO49" s="129">
        <f t="shared" si="275"/>
        <v>0</v>
      </c>
      <c r="FP49" s="129">
        <f t="shared" si="275"/>
        <v>0</v>
      </c>
      <c r="FQ49" s="129">
        <f t="shared" si="275"/>
        <v>0</v>
      </c>
      <c r="FR49" s="129">
        <f t="shared" si="275"/>
        <v>0</v>
      </c>
      <c r="FS49" s="129">
        <f t="shared" si="275"/>
        <v>0</v>
      </c>
      <c r="FT49" s="129">
        <f t="shared" si="275"/>
        <v>0</v>
      </c>
      <c r="FU49" s="129">
        <f t="shared" si="275"/>
        <v>0</v>
      </c>
      <c r="FV49" s="129">
        <f t="shared" si="275"/>
        <v>0</v>
      </c>
      <c r="FW49" s="129">
        <f t="shared" si="275"/>
        <v>0</v>
      </c>
      <c r="FX49" s="129">
        <f t="shared" si="275"/>
        <v>0</v>
      </c>
      <c r="FY49" s="129">
        <f t="shared" si="275"/>
        <v>0</v>
      </c>
      <c r="FZ49" s="129">
        <f t="shared" si="275"/>
        <v>0</v>
      </c>
      <c r="GA49" s="129">
        <f t="shared" si="275"/>
        <v>0</v>
      </c>
      <c r="GB49" s="129">
        <f t="shared" si="275"/>
        <v>0</v>
      </c>
      <c r="GC49" s="129">
        <f t="shared" si="275"/>
        <v>0</v>
      </c>
      <c r="GD49" s="130">
        <f t="shared" si="275"/>
        <v>0</v>
      </c>
      <c r="GE49" s="130">
        <f t="shared" si="275"/>
        <v>0</v>
      </c>
      <c r="GF49" s="732">
        <f t="shared" si="275"/>
        <v>0</v>
      </c>
      <c r="GG49" s="740"/>
    </row>
    <row r="50" spans="1:189" s="123" customFormat="1" collapsed="1">
      <c r="A50" s="552" t="str">
        <f>目录及说明!$C$3</f>
        <v>XX地区</v>
      </c>
      <c r="B50" s="553" t="str">
        <f>目录及说明!$C$4</f>
        <v>XX项目</v>
      </c>
      <c r="C50" s="905"/>
      <c r="D50" s="119">
        <v>4</v>
      </c>
      <c r="E50" s="119" t="s">
        <v>340</v>
      </c>
      <c r="F50" s="119">
        <f t="shared" ref="F50" si="276">IFERROR(F80/F20*10000,0)</f>
        <v>0</v>
      </c>
      <c r="G50" s="120">
        <f t="shared" ref="G50:BR50" si="277">IFERROR(G80/G20*10000,0)</f>
        <v>0</v>
      </c>
      <c r="H50" s="121">
        <f t="shared" si="277"/>
        <v>0</v>
      </c>
      <c r="I50" s="121">
        <f t="shared" si="277"/>
        <v>0</v>
      </c>
      <c r="J50" s="121">
        <f t="shared" si="277"/>
        <v>0</v>
      </c>
      <c r="K50" s="121">
        <f t="shared" si="277"/>
        <v>0</v>
      </c>
      <c r="L50" s="121">
        <f t="shared" si="277"/>
        <v>0</v>
      </c>
      <c r="M50" s="121">
        <f t="shared" si="277"/>
        <v>0</v>
      </c>
      <c r="N50" s="122">
        <f t="shared" si="277"/>
        <v>0</v>
      </c>
      <c r="O50" s="121">
        <f t="shared" si="277"/>
        <v>0</v>
      </c>
      <c r="P50" s="121">
        <f t="shared" si="277"/>
        <v>0</v>
      </c>
      <c r="Q50" s="121">
        <f t="shared" si="277"/>
        <v>0</v>
      </c>
      <c r="R50" s="121">
        <f t="shared" si="277"/>
        <v>0</v>
      </c>
      <c r="S50" s="121">
        <f t="shared" si="277"/>
        <v>0</v>
      </c>
      <c r="T50" s="121">
        <f t="shared" si="277"/>
        <v>0</v>
      </c>
      <c r="U50" s="121">
        <f t="shared" si="277"/>
        <v>0</v>
      </c>
      <c r="V50" s="121">
        <f t="shared" si="277"/>
        <v>0</v>
      </c>
      <c r="W50" s="121">
        <f t="shared" si="277"/>
        <v>0</v>
      </c>
      <c r="X50" s="121">
        <f t="shared" si="277"/>
        <v>0</v>
      </c>
      <c r="Y50" s="121">
        <f t="shared" si="277"/>
        <v>0</v>
      </c>
      <c r="Z50" s="121">
        <f t="shared" si="277"/>
        <v>0</v>
      </c>
      <c r="AA50" s="121">
        <f t="shared" si="277"/>
        <v>0</v>
      </c>
      <c r="AB50" s="121">
        <f t="shared" si="277"/>
        <v>0</v>
      </c>
      <c r="AC50" s="121">
        <f t="shared" si="277"/>
        <v>0</v>
      </c>
      <c r="AD50" s="121">
        <f t="shared" si="277"/>
        <v>0</v>
      </c>
      <c r="AE50" s="121">
        <f t="shared" si="277"/>
        <v>0</v>
      </c>
      <c r="AF50" s="121">
        <f t="shared" si="277"/>
        <v>0</v>
      </c>
      <c r="AG50" s="121">
        <f t="shared" si="277"/>
        <v>0</v>
      </c>
      <c r="AH50" s="121">
        <f t="shared" si="277"/>
        <v>0</v>
      </c>
      <c r="AI50" s="121">
        <f t="shared" si="277"/>
        <v>0</v>
      </c>
      <c r="AJ50" s="121">
        <f t="shared" si="277"/>
        <v>0</v>
      </c>
      <c r="AK50" s="121">
        <f t="shared" si="277"/>
        <v>0</v>
      </c>
      <c r="AL50" s="121">
        <f t="shared" si="277"/>
        <v>0</v>
      </c>
      <c r="AM50" s="121">
        <f t="shared" si="277"/>
        <v>0</v>
      </c>
      <c r="AN50" s="121">
        <f t="shared" si="277"/>
        <v>0</v>
      </c>
      <c r="AO50" s="121">
        <f t="shared" si="277"/>
        <v>0</v>
      </c>
      <c r="AP50" s="121">
        <f t="shared" si="277"/>
        <v>0</v>
      </c>
      <c r="AQ50" s="121">
        <f t="shared" si="277"/>
        <v>0</v>
      </c>
      <c r="AR50" s="121">
        <f t="shared" si="277"/>
        <v>0</v>
      </c>
      <c r="AS50" s="121">
        <f t="shared" si="277"/>
        <v>0</v>
      </c>
      <c r="AT50" s="121">
        <f t="shared" si="277"/>
        <v>0</v>
      </c>
      <c r="AU50" s="121">
        <f t="shared" si="277"/>
        <v>0</v>
      </c>
      <c r="AV50" s="121">
        <f t="shared" si="277"/>
        <v>0</v>
      </c>
      <c r="AW50" s="121">
        <f t="shared" si="277"/>
        <v>0</v>
      </c>
      <c r="AX50" s="121">
        <f t="shared" si="277"/>
        <v>0</v>
      </c>
      <c r="AY50" s="121">
        <f t="shared" si="277"/>
        <v>0</v>
      </c>
      <c r="AZ50" s="121">
        <f t="shared" si="277"/>
        <v>0</v>
      </c>
      <c r="BA50" s="121">
        <f t="shared" si="277"/>
        <v>0</v>
      </c>
      <c r="BB50" s="121">
        <f t="shared" si="277"/>
        <v>0</v>
      </c>
      <c r="BC50" s="121">
        <f t="shared" si="277"/>
        <v>0</v>
      </c>
      <c r="BD50" s="121">
        <f t="shared" si="277"/>
        <v>0</v>
      </c>
      <c r="BE50" s="121">
        <f t="shared" si="277"/>
        <v>0</v>
      </c>
      <c r="BF50" s="121">
        <f t="shared" si="277"/>
        <v>0</v>
      </c>
      <c r="BG50" s="121">
        <f t="shared" si="277"/>
        <v>0</v>
      </c>
      <c r="BH50" s="121">
        <f t="shared" si="277"/>
        <v>0</v>
      </c>
      <c r="BI50" s="121">
        <f t="shared" si="277"/>
        <v>0</v>
      </c>
      <c r="BJ50" s="121">
        <f t="shared" si="277"/>
        <v>0</v>
      </c>
      <c r="BK50" s="121">
        <f t="shared" si="277"/>
        <v>0</v>
      </c>
      <c r="BL50" s="121">
        <f t="shared" si="277"/>
        <v>0</v>
      </c>
      <c r="BM50" s="121">
        <f t="shared" si="277"/>
        <v>0</v>
      </c>
      <c r="BN50" s="121">
        <f t="shared" si="277"/>
        <v>0</v>
      </c>
      <c r="BO50" s="121">
        <f t="shared" si="277"/>
        <v>0</v>
      </c>
      <c r="BP50" s="121">
        <f t="shared" si="277"/>
        <v>0</v>
      </c>
      <c r="BQ50" s="121">
        <f t="shared" si="277"/>
        <v>0</v>
      </c>
      <c r="BR50" s="121">
        <f t="shared" si="277"/>
        <v>0</v>
      </c>
      <c r="BS50" s="121">
        <f t="shared" ref="BS50:ED50" si="278">IFERROR(BS80/BS20*10000,0)</f>
        <v>0</v>
      </c>
      <c r="BT50" s="121">
        <f t="shared" si="278"/>
        <v>0</v>
      </c>
      <c r="BU50" s="121">
        <f t="shared" si="278"/>
        <v>0</v>
      </c>
      <c r="BV50" s="121">
        <f t="shared" si="278"/>
        <v>0</v>
      </c>
      <c r="BW50" s="121">
        <f t="shared" si="278"/>
        <v>0</v>
      </c>
      <c r="BX50" s="121">
        <f t="shared" si="278"/>
        <v>0</v>
      </c>
      <c r="BY50" s="121">
        <f t="shared" si="278"/>
        <v>0</v>
      </c>
      <c r="BZ50" s="121">
        <f t="shared" si="278"/>
        <v>0</v>
      </c>
      <c r="CA50" s="121">
        <f t="shared" si="278"/>
        <v>0</v>
      </c>
      <c r="CB50" s="121">
        <f t="shared" si="278"/>
        <v>0</v>
      </c>
      <c r="CC50" s="121">
        <f t="shared" si="278"/>
        <v>0</v>
      </c>
      <c r="CD50" s="121">
        <f t="shared" si="278"/>
        <v>0</v>
      </c>
      <c r="CE50" s="121">
        <f t="shared" si="278"/>
        <v>0</v>
      </c>
      <c r="CF50" s="121">
        <f t="shared" si="278"/>
        <v>0</v>
      </c>
      <c r="CG50" s="121">
        <f t="shared" si="278"/>
        <v>0</v>
      </c>
      <c r="CH50" s="121">
        <f t="shared" si="278"/>
        <v>0</v>
      </c>
      <c r="CI50" s="121">
        <f t="shared" si="278"/>
        <v>0</v>
      </c>
      <c r="CJ50" s="121">
        <f t="shared" si="278"/>
        <v>0</v>
      </c>
      <c r="CK50" s="121">
        <f t="shared" si="278"/>
        <v>0</v>
      </c>
      <c r="CL50" s="121">
        <f t="shared" si="278"/>
        <v>0</v>
      </c>
      <c r="CM50" s="121">
        <f t="shared" si="278"/>
        <v>0</v>
      </c>
      <c r="CN50" s="121">
        <f t="shared" si="278"/>
        <v>0</v>
      </c>
      <c r="CO50" s="121">
        <f t="shared" si="278"/>
        <v>0</v>
      </c>
      <c r="CP50" s="121">
        <f t="shared" si="278"/>
        <v>0</v>
      </c>
      <c r="CQ50" s="121">
        <f t="shared" si="278"/>
        <v>0</v>
      </c>
      <c r="CR50" s="121">
        <f t="shared" si="278"/>
        <v>0</v>
      </c>
      <c r="CS50" s="121">
        <f t="shared" si="278"/>
        <v>0</v>
      </c>
      <c r="CT50" s="121">
        <f t="shared" si="278"/>
        <v>0</v>
      </c>
      <c r="CU50" s="121">
        <f t="shared" si="278"/>
        <v>0</v>
      </c>
      <c r="CV50" s="121">
        <f t="shared" si="278"/>
        <v>0</v>
      </c>
      <c r="CW50" s="121">
        <f t="shared" si="278"/>
        <v>0</v>
      </c>
      <c r="CX50" s="121">
        <f t="shared" si="278"/>
        <v>0</v>
      </c>
      <c r="CY50" s="121">
        <f t="shared" si="278"/>
        <v>0</v>
      </c>
      <c r="CZ50" s="121">
        <f t="shared" si="278"/>
        <v>0</v>
      </c>
      <c r="DA50" s="121">
        <f t="shared" si="278"/>
        <v>0</v>
      </c>
      <c r="DB50" s="121">
        <f t="shared" si="278"/>
        <v>0</v>
      </c>
      <c r="DC50" s="121">
        <f t="shared" si="278"/>
        <v>0</v>
      </c>
      <c r="DD50" s="121">
        <f t="shared" si="278"/>
        <v>0</v>
      </c>
      <c r="DE50" s="121">
        <f t="shared" si="278"/>
        <v>0</v>
      </c>
      <c r="DF50" s="121">
        <f t="shared" si="278"/>
        <v>0</v>
      </c>
      <c r="DG50" s="121">
        <f t="shared" si="278"/>
        <v>0</v>
      </c>
      <c r="DH50" s="121">
        <f t="shared" si="278"/>
        <v>0</v>
      </c>
      <c r="DI50" s="121">
        <f t="shared" si="278"/>
        <v>0</v>
      </c>
      <c r="DJ50" s="121">
        <f t="shared" si="278"/>
        <v>0</v>
      </c>
      <c r="DK50" s="121">
        <f t="shared" si="278"/>
        <v>0</v>
      </c>
      <c r="DL50" s="121">
        <f t="shared" si="278"/>
        <v>0</v>
      </c>
      <c r="DM50" s="121">
        <f t="shared" si="278"/>
        <v>0</v>
      </c>
      <c r="DN50" s="121">
        <f t="shared" si="278"/>
        <v>0</v>
      </c>
      <c r="DO50" s="121">
        <f t="shared" si="278"/>
        <v>0</v>
      </c>
      <c r="DP50" s="121">
        <f t="shared" si="278"/>
        <v>0</v>
      </c>
      <c r="DQ50" s="121">
        <f t="shared" si="278"/>
        <v>0</v>
      </c>
      <c r="DR50" s="121">
        <f t="shared" si="278"/>
        <v>0</v>
      </c>
      <c r="DS50" s="121">
        <f t="shared" si="278"/>
        <v>0</v>
      </c>
      <c r="DT50" s="121">
        <f t="shared" si="278"/>
        <v>0</v>
      </c>
      <c r="DU50" s="121">
        <f t="shared" si="278"/>
        <v>0</v>
      </c>
      <c r="DV50" s="121">
        <f t="shared" si="278"/>
        <v>0</v>
      </c>
      <c r="DW50" s="121">
        <f t="shared" si="278"/>
        <v>0</v>
      </c>
      <c r="DX50" s="121">
        <f t="shared" si="278"/>
        <v>0</v>
      </c>
      <c r="DY50" s="121">
        <f t="shared" si="278"/>
        <v>0</v>
      </c>
      <c r="DZ50" s="121">
        <f t="shared" si="278"/>
        <v>0</v>
      </c>
      <c r="EA50" s="121">
        <f t="shared" si="278"/>
        <v>0</v>
      </c>
      <c r="EB50" s="121">
        <f t="shared" si="278"/>
        <v>0</v>
      </c>
      <c r="EC50" s="121">
        <f t="shared" si="278"/>
        <v>0</v>
      </c>
      <c r="ED50" s="121">
        <f t="shared" si="278"/>
        <v>0</v>
      </c>
      <c r="EE50" s="121">
        <f t="shared" ref="EE50:GF50" si="279">IFERROR(EE80/EE20*10000,0)</f>
        <v>0</v>
      </c>
      <c r="EF50" s="121">
        <f t="shared" si="279"/>
        <v>0</v>
      </c>
      <c r="EG50" s="121">
        <f t="shared" si="279"/>
        <v>0</v>
      </c>
      <c r="EH50" s="121">
        <f t="shared" si="279"/>
        <v>0</v>
      </c>
      <c r="EI50" s="121">
        <f t="shared" si="279"/>
        <v>0</v>
      </c>
      <c r="EJ50" s="121">
        <f t="shared" si="279"/>
        <v>0</v>
      </c>
      <c r="EK50" s="121">
        <f t="shared" si="279"/>
        <v>0</v>
      </c>
      <c r="EL50" s="121">
        <f t="shared" si="279"/>
        <v>0</v>
      </c>
      <c r="EM50" s="121">
        <f t="shared" si="279"/>
        <v>0</v>
      </c>
      <c r="EN50" s="121">
        <f t="shared" si="279"/>
        <v>0</v>
      </c>
      <c r="EO50" s="121">
        <f t="shared" si="279"/>
        <v>0</v>
      </c>
      <c r="EP50" s="121">
        <f t="shared" si="279"/>
        <v>0</v>
      </c>
      <c r="EQ50" s="121">
        <f t="shared" si="279"/>
        <v>0</v>
      </c>
      <c r="ER50" s="121">
        <f t="shared" si="279"/>
        <v>0</v>
      </c>
      <c r="ES50" s="121">
        <f t="shared" si="279"/>
        <v>0</v>
      </c>
      <c r="ET50" s="121">
        <f t="shared" si="279"/>
        <v>0</v>
      </c>
      <c r="EU50" s="121">
        <f t="shared" si="279"/>
        <v>0</v>
      </c>
      <c r="EV50" s="121">
        <f t="shared" si="279"/>
        <v>0</v>
      </c>
      <c r="EW50" s="121">
        <f t="shared" si="279"/>
        <v>0</v>
      </c>
      <c r="EX50" s="121">
        <f t="shared" si="279"/>
        <v>0</v>
      </c>
      <c r="EY50" s="121">
        <f t="shared" si="279"/>
        <v>0</v>
      </c>
      <c r="EZ50" s="121">
        <f t="shared" si="279"/>
        <v>0</v>
      </c>
      <c r="FA50" s="121">
        <f t="shared" si="279"/>
        <v>0</v>
      </c>
      <c r="FB50" s="121">
        <f t="shared" si="279"/>
        <v>0</v>
      </c>
      <c r="FC50" s="121">
        <f t="shared" si="279"/>
        <v>0</v>
      </c>
      <c r="FD50" s="121">
        <f t="shared" si="279"/>
        <v>0</v>
      </c>
      <c r="FE50" s="121">
        <f t="shared" si="279"/>
        <v>0</v>
      </c>
      <c r="FF50" s="121">
        <f t="shared" si="279"/>
        <v>0</v>
      </c>
      <c r="FG50" s="121">
        <f t="shared" si="279"/>
        <v>0</v>
      </c>
      <c r="FH50" s="121">
        <f t="shared" si="279"/>
        <v>0</v>
      </c>
      <c r="FI50" s="121">
        <f t="shared" si="279"/>
        <v>0</v>
      </c>
      <c r="FJ50" s="121">
        <f t="shared" si="279"/>
        <v>0</v>
      </c>
      <c r="FK50" s="121">
        <f t="shared" si="279"/>
        <v>0</v>
      </c>
      <c r="FL50" s="121">
        <f t="shared" si="279"/>
        <v>0</v>
      </c>
      <c r="FM50" s="121">
        <f t="shared" si="279"/>
        <v>0</v>
      </c>
      <c r="FN50" s="121">
        <f t="shared" si="279"/>
        <v>0</v>
      </c>
      <c r="FO50" s="121">
        <f t="shared" si="279"/>
        <v>0</v>
      </c>
      <c r="FP50" s="121">
        <f t="shared" si="279"/>
        <v>0</v>
      </c>
      <c r="FQ50" s="121">
        <f t="shared" si="279"/>
        <v>0</v>
      </c>
      <c r="FR50" s="121">
        <f t="shared" si="279"/>
        <v>0</v>
      </c>
      <c r="FS50" s="121">
        <f t="shared" si="279"/>
        <v>0</v>
      </c>
      <c r="FT50" s="121">
        <f t="shared" si="279"/>
        <v>0</v>
      </c>
      <c r="FU50" s="121">
        <f t="shared" si="279"/>
        <v>0</v>
      </c>
      <c r="FV50" s="121">
        <f t="shared" si="279"/>
        <v>0</v>
      </c>
      <c r="FW50" s="121">
        <f t="shared" si="279"/>
        <v>0</v>
      </c>
      <c r="FX50" s="121">
        <f t="shared" si="279"/>
        <v>0</v>
      </c>
      <c r="FY50" s="121">
        <f t="shared" si="279"/>
        <v>0</v>
      </c>
      <c r="FZ50" s="121">
        <f t="shared" si="279"/>
        <v>0</v>
      </c>
      <c r="GA50" s="121">
        <f t="shared" si="279"/>
        <v>0</v>
      </c>
      <c r="GB50" s="121">
        <f t="shared" si="279"/>
        <v>0</v>
      </c>
      <c r="GC50" s="121">
        <f t="shared" si="279"/>
        <v>0</v>
      </c>
      <c r="GD50" s="121">
        <f t="shared" si="279"/>
        <v>0</v>
      </c>
      <c r="GE50" s="121">
        <f t="shared" si="279"/>
        <v>0</v>
      </c>
      <c r="GF50" s="731">
        <f t="shared" si="279"/>
        <v>0</v>
      </c>
      <c r="GG50" s="740"/>
    </row>
    <row r="51" spans="1:189" hidden="1" outlineLevel="1">
      <c r="A51" s="552" t="str">
        <f>目录及说明!$C$3</f>
        <v>XX地区</v>
      </c>
      <c r="B51" s="553" t="str">
        <f>目录及说明!$C$4</f>
        <v>XX项目</v>
      </c>
      <c r="C51" s="905"/>
      <c r="D51" s="124"/>
      <c r="E51" s="124" t="str">
        <f t="shared" ref="E51:E54" si="280">E21</f>
        <v>类别1</v>
      </c>
      <c r="F51" s="453">
        <f t="shared" ref="F51" si="281">IFERROR(F81/F21*10000,0)</f>
        <v>0</v>
      </c>
      <c r="G51" s="120">
        <f t="shared" ref="G51:BR51" si="282">IFERROR(G81/G21*10000,0)</f>
        <v>0</v>
      </c>
      <c r="H51" s="128">
        <f t="shared" si="282"/>
        <v>0</v>
      </c>
      <c r="I51" s="128">
        <f t="shared" si="282"/>
        <v>0</v>
      </c>
      <c r="J51" s="128">
        <f t="shared" si="282"/>
        <v>0</v>
      </c>
      <c r="K51" s="128">
        <f t="shared" si="282"/>
        <v>0</v>
      </c>
      <c r="L51" s="128">
        <f t="shared" si="282"/>
        <v>0</v>
      </c>
      <c r="M51" s="128">
        <f t="shared" si="282"/>
        <v>0</v>
      </c>
      <c r="N51" s="127">
        <f t="shared" si="282"/>
        <v>0</v>
      </c>
      <c r="O51" s="128">
        <f t="shared" si="282"/>
        <v>0</v>
      </c>
      <c r="P51" s="128">
        <f t="shared" si="282"/>
        <v>0</v>
      </c>
      <c r="Q51" s="128">
        <f t="shared" si="282"/>
        <v>0</v>
      </c>
      <c r="R51" s="128">
        <f t="shared" si="282"/>
        <v>0</v>
      </c>
      <c r="S51" s="128">
        <f t="shared" si="282"/>
        <v>0</v>
      </c>
      <c r="T51" s="128">
        <f t="shared" si="282"/>
        <v>0</v>
      </c>
      <c r="U51" s="127">
        <f t="shared" si="282"/>
        <v>0</v>
      </c>
      <c r="V51" s="128">
        <f t="shared" si="282"/>
        <v>0</v>
      </c>
      <c r="W51" s="128">
        <f t="shared" si="282"/>
        <v>0</v>
      </c>
      <c r="X51" s="128">
        <f t="shared" si="282"/>
        <v>0</v>
      </c>
      <c r="Y51" s="128">
        <f t="shared" si="282"/>
        <v>0</v>
      </c>
      <c r="Z51" s="129">
        <f t="shared" si="282"/>
        <v>0</v>
      </c>
      <c r="AA51" s="129">
        <f t="shared" si="282"/>
        <v>0</v>
      </c>
      <c r="AB51" s="129">
        <f t="shared" si="282"/>
        <v>0</v>
      </c>
      <c r="AC51" s="129">
        <f t="shared" si="282"/>
        <v>0</v>
      </c>
      <c r="AD51" s="129">
        <f t="shared" si="282"/>
        <v>0</v>
      </c>
      <c r="AE51" s="129">
        <f t="shared" si="282"/>
        <v>0</v>
      </c>
      <c r="AF51" s="129">
        <f t="shared" si="282"/>
        <v>0</v>
      </c>
      <c r="AG51" s="129">
        <f t="shared" si="282"/>
        <v>0</v>
      </c>
      <c r="AH51" s="129">
        <f t="shared" si="282"/>
        <v>0</v>
      </c>
      <c r="AI51" s="129">
        <f t="shared" si="282"/>
        <v>0</v>
      </c>
      <c r="AJ51" s="129">
        <f t="shared" si="282"/>
        <v>0</v>
      </c>
      <c r="AK51" s="129">
        <f t="shared" si="282"/>
        <v>0</v>
      </c>
      <c r="AL51" s="129">
        <f t="shared" si="282"/>
        <v>0</v>
      </c>
      <c r="AM51" s="129">
        <f t="shared" si="282"/>
        <v>0</v>
      </c>
      <c r="AN51" s="129">
        <f t="shared" si="282"/>
        <v>0</v>
      </c>
      <c r="AO51" s="129">
        <f t="shared" si="282"/>
        <v>0</v>
      </c>
      <c r="AP51" s="129">
        <f t="shared" si="282"/>
        <v>0</v>
      </c>
      <c r="AQ51" s="129">
        <f t="shared" si="282"/>
        <v>0</v>
      </c>
      <c r="AR51" s="129">
        <f t="shared" si="282"/>
        <v>0</v>
      </c>
      <c r="AS51" s="129">
        <f t="shared" si="282"/>
        <v>0</v>
      </c>
      <c r="AT51" s="129">
        <f t="shared" si="282"/>
        <v>0</v>
      </c>
      <c r="AU51" s="129">
        <f t="shared" si="282"/>
        <v>0</v>
      </c>
      <c r="AV51" s="129">
        <f t="shared" si="282"/>
        <v>0</v>
      </c>
      <c r="AW51" s="129">
        <f t="shared" si="282"/>
        <v>0</v>
      </c>
      <c r="AX51" s="129">
        <f t="shared" si="282"/>
        <v>0</v>
      </c>
      <c r="AY51" s="129">
        <f t="shared" si="282"/>
        <v>0</v>
      </c>
      <c r="AZ51" s="129">
        <f t="shared" si="282"/>
        <v>0</v>
      </c>
      <c r="BA51" s="129">
        <f t="shared" si="282"/>
        <v>0</v>
      </c>
      <c r="BB51" s="129">
        <f t="shared" si="282"/>
        <v>0</v>
      </c>
      <c r="BC51" s="129">
        <f t="shared" si="282"/>
        <v>0</v>
      </c>
      <c r="BD51" s="129">
        <f t="shared" si="282"/>
        <v>0</v>
      </c>
      <c r="BE51" s="129">
        <f t="shared" si="282"/>
        <v>0</v>
      </c>
      <c r="BF51" s="129">
        <f t="shared" si="282"/>
        <v>0</v>
      </c>
      <c r="BG51" s="129">
        <f t="shared" si="282"/>
        <v>0</v>
      </c>
      <c r="BH51" s="129">
        <f t="shared" si="282"/>
        <v>0</v>
      </c>
      <c r="BI51" s="129">
        <f t="shared" si="282"/>
        <v>0</v>
      </c>
      <c r="BJ51" s="129">
        <f t="shared" si="282"/>
        <v>0</v>
      </c>
      <c r="BK51" s="129">
        <f t="shared" si="282"/>
        <v>0</v>
      </c>
      <c r="BL51" s="129">
        <f t="shared" si="282"/>
        <v>0</v>
      </c>
      <c r="BM51" s="129">
        <f t="shared" si="282"/>
        <v>0</v>
      </c>
      <c r="BN51" s="129">
        <f t="shared" si="282"/>
        <v>0</v>
      </c>
      <c r="BO51" s="129">
        <f t="shared" si="282"/>
        <v>0</v>
      </c>
      <c r="BP51" s="129">
        <f t="shared" si="282"/>
        <v>0</v>
      </c>
      <c r="BQ51" s="129">
        <f t="shared" si="282"/>
        <v>0</v>
      </c>
      <c r="BR51" s="129">
        <f t="shared" si="282"/>
        <v>0</v>
      </c>
      <c r="BS51" s="129">
        <f t="shared" ref="BS51:ED51" si="283">IFERROR(BS81/BS21*10000,0)</f>
        <v>0</v>
      </c>
      <c r="BT51" s="129">
        <f t="shared" si="283"/>
        <v>0</v>
      </c>
      <c r="BU51" s="129">
        <f t="shared" si="283"/>
        <v>0</v>
      </c>
      <c r="BV51" s="129">
        <f t="shared" si="283"/>
        <v>0</v>
      </c>
      <c r="BW51" s="129">
        <f t="shared" si="283"/>
        <v>0</v>
      </c>
      <c r="BX51" s="129">
        <f t="shared" si="283"/>
        <v>0</v>
      </c>
      <c r="BY51" s="129">
        <f t="shared" si="283"/>
        <v>0</v>
      </c>
      <c r="BZ51" s="129">
        <f t="shared" si="283"/>
        <v>0</v>
      </c>
      <c r="CA51" s="129">
        <f t="shared" si="283"/>
        <v>0</v>
      </c>
      <c r="CB51" s="129">
        <f t="shared" si="283"/>
        <v>0</v>
      </c>
      <c r="CC51" s="129">
        <f t="shared" si="283"/>
        <v>0</v>
      </c>
      <c r="CD51" s="129">
        <f t="shared" si="283"/>
        <v>0</v>
      </c>
      <c r="CE51" s="129">
        <f t="shared" si="283"/>
        <v>0</v>
      </c>
      <c r="CF51" s="129">
        <f t="shared" si="283"/>
        <v>0</v>
      </c>
      <c r="CG51" s="129">
        <f t="shared" si="283"/>
        <v>0</v>
      </c>
      <c r="CH51" s="129">
        <f t="shared" si="283"/>
        <v>0</v>
      </c>
      <c r="CI51" s="129">
        <f t="shared" si="283"/>
        <v>0</v>
      </c>
      <c r="CJ51" s="129">
        <f t="shared" si="283"/>
        <v>0</v>
      </c>
      <c r="CK51" s="129">
        <f t="shared" si="283"/>
        <v>0</v>
      </c>
      <c r="CL51" s="129">
        <f t="shared" si="283"/>
        <v>0</v>
      </c>
      <c r="CM51" s="129">
        <f t="shared" si="283"/>
        <v>0</v>
      </c>
      <c r="CN51" s="129">
        <f t="shared" si="283"/>
        <v>0</v>
      </c>
      <c r="CO51" s="129">
        <f t="shared" si="283"/>
        <v>0</v>
      </c>
      <c r="CP51" s="129">
        <f t="shared" si="283"/>
        <v>0</v>
      </c>
      <c r="CQ51" s="129">
        <f t="shared" si="283"/>
        <v>0</v>
      </c>
      <c r="CR51" s="129">
        <f t="shared" si="283"/>
        <v>0</v>
      </c>
      <c r="CS51" s="129">
        <f t="shared" si="283"/>
        <v>0</v>
      </c>
      <c r="CT51" s="129">
        <f t="shared" si="283"/>
        <v>0</v>
      </c>
      <c r="CU51" s="129">
        <f t="shared" si="283"/>
        <v>0</v>
      </c>
      <c r="CV51" s="129">
        <f t="shared" si="283"/>
        <v>0</v>
      </c>
      <c r="CW51" s="129">
        <f t="shared" si="283"/>
        <v>0</v>
      </c>
      <c r="CX51" s="129">
        <f t="shared" si="283"/>
        <v>0</v>
      </c>
      <c r="CY51" s="129">
        <f t="shared" si="283"/>
        <v>0</v>
      </c>
      <c r="CZ51" s="129">
        <f t="shared" si="283"/>
        <v>0</v>
      </c>
      <c r="DA51" s="129">
        <f t="shared" si="283"/>
        <v>0</v>
      </c>
      <c r="DB51" s="129">
        <f t="shared" si="283"/>
        <v>0</v>
      </c>
      <c r="DC51" s="129">
        <f t="shared" si="283"/>
        <v>0</v>
      </c>
      <c r="DD51" s="129">
        <f t="shared" si="283"/>
        <v>0</v>
      </c>
      <c r="DE51" s="129">
        <f t="shared" si="283"/>
        <v>0</v>
      </c>
      <c r="DF51" s="129">
        <f t="shared" si="283"/>
        <v>0</v>
      </c>
      <c r="DG51" s="129">
        <f t="shared" si="283"/>
        <v>0</v>
      </c>
      <c r="DH51" s="129">
        <f t="shared" si="283"/>
        <v>0</v>
      </c>
      <c r="DI51" s="129">
        <f t="shared" si="283"/>
        <v>0</v>
      </c>
      <c r="DJ51" s="129">
        <f t="shared" si="283"/>
        <v>0</v>
      </c>
      <c r="DK51" s="129">
        <f t="shared" si="283"/>
        <v>0</v>
      </c>
      <c r="DL51" s="129">
        <f t="shared" si="283"/>
        <v>0</v>
      </c>
      <c r="DM51" s="129">
        <f t="shared" si="283"/>
        <v>0</v>
      </c>
      <c r="DN51" s="129">
        <f t="shared" si="283"/>
        <v>0</v>
      </c>
      <c r="DO51" s="129">
        <f t="shared" si="283"/>
        <v>0</v>
      </c>
      <c r="DP51" s="129">
        <f t="shared" si="283"/>
        <v>0</v>
      </c>
      <c r="DQ51" s="129">
        <f t="shared" si="283"/>
        <v>0</v>
      </c>
      <c r="DR51" s="129">
        <f t="shared" si="283"/>
        <v>0</v>
      </c>
      <c r="DS51" s="129">
        <f t="shared" si="283"/>
        <v>0</v>
      </c>
      <c r="DT51" s="129">
        <f t="shared" si="283"/>
        <v>0</v>
      </c>
      <c r="DU51" s="129">
        <f t="shared" si="283"/>
        <v>0</v>
      </c>
      <c r="DV51" s="129">
        <f t="shared" si="283"/>
        <v>0</v>
      </c>
      <c r="DW51" s="129">
        <f t="shared" si="283"/>
        <v>0</v>
      </c>
      <c r="DX51" s="129">
        <f t="shared" si="283"/>
        <v>0</v>
      </c>
      <c r="DY51" s="129">
        <f t="shared" si="283"/>
        <v>0</v>
      </c>
      <c r="DZ51" s="129">
        <f t="shared" si="283"/>
        <v>0</v>
      </c>
      <c r="EA51" s="129">
        <f t="shared" si="283"/>
        <v>0</v>
      </c>
      <c r="EB51" s="129">
        <f t="shared" si="283"/>
        <v>0</v>
      </c>
      <c r="EC51" s="129">
        <f t="shared" si="283"/>
        <v>0</v>
      </c>
      <c r="ED51" s="129">
        <f t="shared" si="283"/>
        <v>0</v>
      </c>
      <c r="EE51" s="129">
        <f t="shared" ref="EE51:GF51" si="284">IFERROR(EE81/EE21*10000,0)</f>
        <v>0</v>
      </c>
      <c r="EF51" s="129">
        <f t="shared" si="284"/>
        <v>0</v>
      </c>
      <c r="EG51" s="129">
        <f t="shared" si="284"/>
        <v>0</v>
      </c>
      <c r="EH51" s="129">
        <f t="shared" si="284"/>
        <v>0</v>
      </c>
      <c r="EI51" s="129">
        <f t="shared" si="284"/>
        <v>0</v>
      </c>
      <c r="EJ51" s="129">
        <f t="shared" si="284"/>
        <v>0</v>
      </c>
      <c r="EK51" s="129">
        <f t="shared" si="284"/>
        <v>0</v>
      </c>
      <c r="EL51" s="129">
        <f t="shared" si="284"/>
        <v>0</v>
      </c>
      <c r="EM51" s="129">
        <f t="shared" si="284"/>
        <v>0</v>
      </c>
      <c r="EN51" s="129">
        <f t="shared" si="284"/>
        <v>0</v>
      </c>
      <c r="EO51" s="129">
        <f t="shared" si="284"/>
        <v>0</v>
      </c>
      <c r="EP51" s="129">
        <f t="shared" si="284"/>
        <v>0</v>
      </c>
      <c r="EQ51" s="129">
        <f t="shared" si="284"/>
        <v>0</v>
      </c>
      <c r="ER51" s="129">
        <f t="shared" si="284"/>
        <v>0</v>
      </c>
      <c r="ES51" s="129">
        <f t="shared" si="284"/>
        <v>0</v>
      </c>
      <c r="ET51" s="129">
        <f t="shared" si="284"/>
        <v>0</v>
      </c>
      <c r="EU51" s="129">
        <f t="shared" si="284"/>
        <v>0</v>
      </c>
      <c r="EV51" s="129">
        <f t="shared" si="284"/>
        <v>0</v>
      </c>
      <c r="EW51" s="129">
        <f t="shared" si="284"/>
        <v>0</v>
      </c>
      <c r="EX51" s="129">
        <f t="shared" si="284"/>
        <v>0</v>
      </c>
      <c r="EY51" s="129">
        <f t="shared" si="284"/>
        <v>0</v>
      </c>
      <c r="EZ51" s="129">
        <f t="shared" si="284"/>
        <v>0</v>
      </c>
      <c r="FA51" s="129">
        <f t="shared" si="284"/>
        <v>0</v>
      </c>
      <c r="FB51" s="129">
        <f t="shared" si="284"/>
        <v>0</v>
      </c>
      <c r="FC51" s="129">
        <f t="shared" si="284"/>
        <v>0</v>
      </c>
      <c r="FD51" s="129">
        <f t="shared" si="284"/>
        <v>0</v>
      </c>
      <c r="FE51" s="129">
        <f t="shared" si="284"/>
        <v>0</v>
      </c>
      <c r="FF51" s="129">
        <f t="shared" si="284"/>
        <v>0</v>
      </c>
      <c r="FG51" s="129">
        <f t="shared" si="284"/>
        <v>0</v>
      </c>
      <c r="FH51" s="129">
        <f t="shared" si="284"/>
        <v>0</v>
      </c>
      <c r="FI51" s="129">
        <f t="shared" si="284"/>
        <v>0</v>
      </c>
      <c r="FJ51" s="129">
        <f t="shared" si="284"/>
        <v>0</v>
      </c>
      <c r="FK51" s="129">
        <f t="shared" si="284"/>
        <v>0</v>
      </c>
      <c r="FL51" s="129">
        <f t="shared" si="284"/>
        <v>0</v>
      </c>
      <c r="FM51" s="129">
        <f t="shared" si="284"/>
        <v>0</v>
      </c>
      <c r="FN51" s="129">
        <f t="shared" si="284"/>
        <v>0</v>
      </c>
      <c r="FO51" s="129">
        <f t="shared" si="284"/>
        <v>0</v>
      </c>
      <c r="FP51" s="129">
        <f t="shared" si="284"/>
        <v>0</v>
      </c>
      <c r="FQ51" s="129">
        <f t="shared" si="284"/>
        <v>0</v>
      </c>
      <c r="FR51" s="129">
        <f t="shared" si="284"/>
        <v>0</v>
      </c>
      <c r="FS51" s="129">
        <f t="shared" si="284"/>
        <v>0</v>
      </c>
      <c r="FT51" s="129">
        <f t="shared" si="284"/>
        <v>0</v>
      </c>
      <c r="FU51" s="129">
        <f t="shared" si="284"/>
        <v>0</v>
      </c>
      <c r="FV51" s="129">
        <f t="shared" si="284"/>
        <v>0</v>
      </c>
      <c r="FW51" s="129">
        <f t="shared" si="284"/>
        <v>0</v>
      </c>
      <c r="FX51" s="129">
        <f t="shared" si="284"/>
        <v>0</v>
      </c>
      <c r="FY51" s="129">
        <f t="shared" si="284"/>
        <v>0</v>
      </c>
      <c r="FZ51" s="129">
        <f t="shared" si="284"/>
        <v>0</v>
      </c>
      <c r="GA51" s="129">
        <f t="shared" si="284"/>
        <v>0</v>
      </c>
      <c r="GB51" s="129">
        <f t="shared" si="284"/>
        <v>0</v>
      </c>
      <c r="GC51" s="129">
        <f t="shared" si="284"/>
        <v>0</v>
      </c>
      <c r="GD51" s="130">
        <f t="shared" si="284"/>
        <v>0</v>
      </c>
      <c r="GE51" s="130">
        <f t="shared" si="284"/>
        <v>0</v>
      </c>
      <c r="GF51" s="732">
        <f t="shared" si="284"/>
        <v>0</v>
      </c>
      <c r="GG51" s="740"/>
    </row>
    <row r="52" spans="1:189" hidden="1" outlineLevel="1">
      <c r="A52" s="552" t="str">
        <f>目录及说明!$C$3</f>
        <v>XX地区</v>
      </c>
      <c r="B52" s="553" t="str">
        <f>目录及说明!$C$4</f>
        <v>XX项目</v>
      </c>
      <c r="C52" s="905"/>
      <c r="D52" s="124"/>
      <c r="E52" s="124" t="str">
        <f t="shared" si="280"/>
        <v>类别2</v>
      </c>
      <c r="F52" s="453">
        <f t="shared" ref="F52" si="285">IFERROR(F82/F22*10000,0)</f>
        <v>0</v>
      </c>
      <c r="G52" s="120">
        <f t="shared" ref="G52:BR52" si="286">IFERROR(G82/G22*10000,0)</f>
        <v>0</v>
      </c>
      <c r="H52" s="128">
        <f t="shared" si="286"/>
        <v>0</v>
      </c>
      <c r="I52" s="128">
        <f t="shared" si="286"/>
        <v>0</v>
      </c>
      <c r="J52" s="128">
        <f t="shared" si="286"/>
        <v>0</v>
      </c>
      <c r="K52" s="128">
        <f t="shared" si="286"/>
        <v>0</v>
      </c>
      <c r="L52" s="128">
        <f t="shared" si="286"/>
        <v>0</v>
      </c>
      <c r="M52" s="128">
        <f t="shared" si="286"/>
        <v>0</v>
      </c>
      <c r="N52" s="127">
        <f t="shared" si="286"/>
        <v>0</v>
      </c>
      <c r="O52" s="128">
        <f t="shared" si="286"/>
        <v>0</v>
      </c>
      <c r="P52" s="128">
        <f t="shared" si="286"/>
        <v>0</v>
      </c>
      <c r="Q52" s="128">
        <f t="shared" si="286"/>
        <v>0</v>
      </c>
      <c r="R52" s="128">
        <f t="shared" si="286"/>
        <v>0</v>
      </c>
      <c r="S52" s="128">
        <f t="shared" si="286"/>
        <v>0</v>
      </c>
      <c r="T52" s="128">
        <f t="shared" si="286"/>
        <v>0</v>
      </c>
      <c r="U52" s="127">
        <f t="shared" si="286"/>
        <v>0</v>
      </c>
      <c r="V52" s="128">
        <f t="shared" si="286"/>
        <v>0</v>
      </c>
      <c r="W52" s="128">
        <f t="shared" si="286"/>
        <v>0</v>
      </c>
      <c r="X52" s="128">
        <f t="shared" si="286"/>
        <v>0</v>
      </c>
      <c r="Y52" s="128">
        <f t="shared" si="286"/>
        <v>0</v>
      </c>
      <c r="Z52" s="129">
        <f t="shared" si="286"/>
        <v>0</v>
      </c>
      <c r="AA52" s="129">
        <f t="shared" si="286"/>
        <v>0</v>
      </c>
      <c r="AB52" s="129">
        <f t="shared" si="286"/>
        <v>0</v>
      </c>
      <c r="AC52" s="129">
        <f t="shared" si="286"/>
        <v>0</v>
      </c>
      <c r="AD52" s="129">
        <f t="shared" si="286"/>
        <v>0</v>
      </c>
      <c r="AE52" s="129">
        <f t="shared" si="286"/>
        <v>0</v>
      </c>
      <c r="AF52" s="129">
        <f t="shared" si="286"/>
        <v>0</v>
      </c>
      <c r="AG52" s="129">
        <f t="shared" si="286"/>
        <v>0</v>
      </c>
      <c r="AH52" s="129">
        <f t="shared" si="286"/>
        <v>0</v>
      </c>
      <c r="AI52" s="129">
        <f t="shared" si="286"/>
        <v>0</v>
      </c>
      <c r="AJ52" s="129">
        <f t="shared" si="286"/>
        <v>0</v>
      </c>
      <c r="AK52" s="129">
        <f t="shared" si="286"/>
        <v>0</v>
      </c>
      <c r="AL52" s="129">
        <f t="shared" si="286"/>
        <v>0</v>
      </c>
      <c r="AM52" s="129">
        <f t="shared" si="286"/>
        <v>0</v>
      </c>
      <c r="AN52" s="129">
        <f t="shared" si="286"/>
        <v>0</v>
      </c>
      <c r="AO52" s="129">
        <f t="shared" si="286"/>
        <v>0</v>
      </c>
      <c r="AP52" s="129">
        <f t="shared" si="286"/>
        <v>0</v>
      </c>
      <c r="AQ52" s="129">
        <f t="shared" si="286"/>
        <v>0</v>
      </c>
      <c r="AR52" s="129">
        <f t="shared" si="286"/>
        <v>0</v>
      </c>
      <c r="AS52" s="129">
        <f t="shared" si="286"/>
        <v>0</v>
      </c>
      <c r="AT52" s="129">
        <f t="shared" si="286"/>
        <v>0</v>
      </c>
      <c r="AU52" s="129">
        <f t="shared" si="286"/>
        <v>0</v>
      </c>
      <c r="AV52" s="129">
        <f t="shared" si="286"/>
        <v>0</v>
      </c>
      <c r="AW52" s="129">
        <f t="shared" si="286"/>
        <v>0</v>
      </c>
      <c r="AX52" s="129">
        <f t="shared" si="286"/>
        <v>0</v>
      </c>
      <c r="AY52" s="129">
        <f t="shared" si="286"/>
        <v>0</v>
      </c>
      <c r="AZ52" s="129">
        <f t="shared" si="286"/>
        <v>0</v>
      </c>
      <c r="BA52" s="129">
        <f t="shared" si="286"/>
        <v>0</v>
      </c>
      <c r="BB52" s="129">
        <f t="shared" si="286"/>
        <v>0</v>
      </c>
      <c r="BC52" s="129">
        <f t="shared" si="286"/>
        <v>0</v>
      </c>
      <c r="BD52" s="129">
        <f t="shared" si="286"/>
        <v>0</v>
      </c>
      <c r="BE52" s="129">
        <f t="shared" si="286"/>
        <v>0</v>
      </c>
      <c r="BF52" s="129">
        <f t="shared" si="286"/>
        <v>0</v>
      </c>
      <c r="BG52" s="129">
        <f t="shared" si="286"/>
        <v>0</v>
      </c>
      <c r="BH52" s="129">
        <f t="shared" si="286"/>
        <v>0</v>
      </c>
      <c r="BI52" s="129">
        <f t="shared" si="286"/>
        <v>0</v>
      </c>
      <c r="BJ52" s="129">
        <f t="shared" si="286"/>
        <v>0</v>
      </c>
      <c r="BK52" s="129">
        <f t="shared" si="286"/>
        <v>0</v>
      </c>
      <c r="BL52" s="129">
        <f t="shared" si="286"/>
        <v>0</v>
      </c>
      <c r="BM52" s="129">
        <f t="shared" si="286"/>
        <v>0</v>
      </c>
      <c r="BN52" s="129">
        <f t="shared" si="286"/>
        <v>0</v>
      </c>
      <c r="BO52" s="129">
        <f t="shared" si="286"/>
        <v>0</v>
      </c>
      <c r="BP52" s="129">
        <f t="shared" si="286"/>
        <v>0</v>
      </c>
      <c r="BQ52" s="129">
        <f t="shared" si="286"/>
        <v>0</v>
      </c>
      <c r="BR52" s="129">
        <f t="shared" si="286"/>
        <v>0</v>
      </c>
      <c r="BS52" s="129">
        <f t="shared" ref="BS52:ED52" si="287">IFERROR(BS82/BS22*10000,0)</f>
        <v>0</v>
      </c>
      <c r="BT52" s="129">
        <f t="shared" si="287"/>
        <v>0</v>
      </c>
      <c r="BU52" s="129">
        <f t="shared" si="287"/>
        <v>0</v>
      </c>
      <c r="BV52" s="129">
        <f t="shared" si="287"/>
        <v>0</v>
      </c>
      <c r="BW52" s="129">
        <f t="shared" si="287"/>
        <v>0</v>
      </c>
      <c r="BX52" s="129">
        <f t="shared" si="287"/>
        <v>0</v>
      </c>
      <c r="BY52" s="129">
        <f t="shared" si="287"/>
        <v>0</v>
      </c>
      <c r="BZ52" s="129">
        <f t="shared" si="287"/>
        <v>0</v>
      </c>
      <c r="CA52" s="129">
        <f t="shared" si="287"/>
        <v>0</v>
      </c>
      <c r="CB52" s="129">
        <f t="shared" si="287"/>
        <v>0</v>
      </c>
      <c r="CC52" s="129">
        <f t="shared" si="287"/>
        <v>0</v>
      </c>
      <c r="CD52" s="129">
        <f t="shared" si="287"/>
        <v>0</v>
      </c>
      <c r="CE52" s="129">
        <f t="shared" si="287"/>
        <v>0</v>
      </c>
      <c r="CF52" s="129">
        <f t="shared" si="287"/>
        <v>0</v>
      </c>
      <c r="CG52" s="129">
        <f t="shared" si="287"/>
        <v>0</v>
      </c>
      <c r="CH52" s="129">
        <f t="shared" si="287"/>
        <v>0</v>
      </c>
      <c r="CI52" s="129">
        <f t="shared" si="287"/>
        <v>0</v>
      </c>
      <c r="CJ52" s="129">
        <f t="shared" si="287"/>
        <v>0</v>
      </c>
      <c r="CK52" s="129">
        <f t="shared" si="287"/>
        <v>0</v>
      </c>
      <c r="CL52" s="129">
        <f t="shared" si="287"/>
        <v>0</v>
      </c>
      <c r="CM52" s="129">
        <f t="shared" si="287"/>
        <v>0</v>
      </c>
      <c r="CN52" s="129">
        <f t="shared" si="287"/>
        <v>0</v>
      </c>
      <c r="CO52" s="129">
        <f t="shared" si="287"/>
        <v>0</v>
      </c>
      <c r="CP52" s="129">
        <f t="shared" si="287"/>
        <v>0</v>
      </c>
      <c r="CQ52" s="129">
        <f t="shared" si="287"/>
        <v>0</v>
      </c>
      <c r="CR52" s="129">
        <f t="shared" si="287"/>
        <v>0</v>
      </c>
      <c r="CS52" s="129">
        <f t="shared" si="287"/>
        <v>0</v>
      </c>
      <c r="CT52" s="129">
        <f t="shared" si="287"/>
        <v>0</v>
      </c>
      <c r="CU52" s="129">
        <f t="shared" si="287"/>
        <v>0</v>
      </c>
      <c r="CV52" s="129">
        <f t="shared" si="287"/>
        <v>0</v>
      </c>
      <c r="CW52" s="129">
        <f t="shared" si="287"/>
        <v>0</v>
      </c>
      <c r="CX52" s="129">
        <f t="shared" si="287"/>
        <v>0</v>
      </c>
      <c r="CY52" s="129">
        <f t="shared" si="287"/>
        <v>0</v>
      </c>
      <c r="CZ52" s="129">
        <f t="shared" si="287"/>
        <v>0</v>
      </c>
      <c r="DA52" s="129">
        <f t="shared" si="287"/>
        <v>0</v>
      </c>
      <c r="DB52" s="129">
        <f t="shared" si="287"/>
        <v>0</v>
      </c>
      <c r="DC52" s="129">
        <f t="shared" si="287"/>
        <v>0</v>
      </c>
      <c r="DD52" s="129">
        <f t="shared" si="287"/>
        <v>0</v>
      </c>
      <c r="DE52" s="129">
        <f t="shared" si="287"/>
        <v>0</v>
      </c>
      <c r="DF52" s="129">
        <f t="shared" si="287"/>
        <v>0</v>
      </c>
      <c r="DG52" s="129">
        <f t="shared" si="287"/>
        <v>0</v>
      </c>
      <c r="DH52" s="129">
        <f t="shared" si="287"/>
        <v>0</v>
      </c>
      <c r="DI52" s="129">
        <f t="shared" si="287"/>
        <v>0</v>
      </c>
      <c r="DJ52" s="129">
        <f t="shared" si="287"/>
        <v>0</v>
      </c>
      <c r="DK52" s="129">
        <f t="shared" si="287"/>
        <v>0</v>
      </c>
      <c r="DL52" s="129">
        <f t="shared" si="287"/>
        <v>0</v>
      </c>
      <c r="DM52" s="129">
        <f t="shared" si="287"/>
        <v>0</v>
      </c>
      <c r="DN52" s="129">
        <f t="shared" si="287"/>
        <v>0</v>
      </c>
      <c r="DO52" s="129">
        <f t="shared" si="287"/>
        <v>0</v>
      </c>
      <c r="DP52" s="129">
        <f t="shared" si="287"/>
        <v>0</v>
      </c>
      <c r="DQ52" s="129">
        <f t="shared" si="287"/>
        <v>0</v>
      </c>
      <c r="DR52" s="129">
        <f t="shared" si="287"/>
        <v>0</v>
      </c>
      <c r="DS52" s="129">
        <f t="shared" si="287"/>
        <v>0</v>
      </c>
      <c r="DT52" s="129">
        <f t="shared" si="287"/>
        <v>0</v>
      </c>
      <c r="DU52" s="129">
        <f t="shared" si="287"/>
        <v>0</v>
      </c>
      <c r="DV52" s="129">
        <f t="shared" si="287"/>
        <v>0</v>
      </c>
      <c r="DW52" s="129">
        <f t="shared" si="287"/>
        <v>0</v>
      </c>
      <c r="DX52" s="129">
        <f t="shared" si="287"/>
        <v>0</v>
      </c>
      <c r="DY52" s="129">
        <f t="shared" si="287"/>
        <v>0</v>
      </c>
      <c r="DZ52" s="129">
        <f t="shared" si="287"/>
        <v>0</v>
      </c>
      <c r="EA52" s="129">
        <f t="shared" si="287"/>
        <v>0</v>
      </c>
      <c r="EB52" s="129">
        <f t="shared" si="287"/>
        <v>0</v>
      </c>
      <c r="EC52" s="129">
        <f t="shared" si="287"/>
        <v>0</v>
      </c>
      <c r="ED52" s="129">
        <f t="shared" si="287"/>
        <v>0</v>
      </c>
      <c r="EE52" s="129">
        <f t="shared" ref="EE52:GF52" si="288">IFERROR(EE82/EE22*10000,0)</f>
        <v>0</v>
      </c>
      <c r="EF52" s="129">
        <f t="shared" si="288"/>
        <v>0</v>
      </c>
      <c r="EG52" s="129">
        <f t="shared" si="288"/>
        <v>0</v>
      </c>
      <c r="EH52" s="129">
        <f t="shared" si="288"/>
        <v>0</v>
      </c>
      <c r="EI52" s="129">
        <f t="shared" si="288"/>
        <v>0</v>
      </c>
      <c r="EJ52" s="129">
        <f t="shared" si="288"/>
        <v>0</v>
      </c>
      <c r="EK52" s="129">
        <f t="shared" si="288"/>
        <v>0</v>
      </c>
      <c r="EL52" s="129">
        <f t="shared" si="288"/>
        <v>0</v>
      </c>
      <c r="EM52" s="129">
        <f t="shared" si="288"/>
        <v>0</v>
      </c>
      <c r="EN52" s="129">
        <f t="shared" si="288"/>
        <v>0</v>
      </c>
      <c r="EO52" s="129">
        <f t="shared" si="288"/>
        <v>0</v>
      </c>
      <c r="EP52" s="129">
        <f t="shared" si="288"/>
        <v>0</v>
      </c>
      <c r="EQ52" s="129">
        <f t="shared" si="288"/>
        <v>0</v>
      </c>
      <c r="ER52" s="129">
        <f t="shared" si="288"/>
        <v>0</v>
      </c>
      <c r="ES52" s="129">
        <f t="shared" si="288"/>
        <v>0</v>
      </c>
      <c r="ET52" s="129">
        <f t="shared" si="288"/>
        <v>0</v>
      </c>
      <c r="EU52" s="129">
        <f t="shared" si="288"/>
        <v>0</v>
      </c>
      <c r="EV52" s="129">
        <f t="shared" si="288"/>
        <v>0</v>
      </c>
      <c r="EW52" s="129">
        <f t="shared" si="288"/>
        <v>0</v>
      </c>
      <c r="EX52" s="129">
        <f t="shared" si="288"/>
        <v>0</v>
      </c>
      <c r="EY52" s="129">
        <f t="shared" si="288"/>
        <v>0</v>
      </c>
      <c r="EZ52" s="129">
        <f t="shared" si="288"/>
        <v>0</v>
      </c>
      <c r="FA52" s="129">
        <f t="shared" si="288"/>
        <v>0</v>
      </c>
      <c r="FB52" s="129">
        <f t="shared" si="288"/>
        <v>0</v>
      </c>
      <c r="FC52" s="129">
        <f t="shared" si="288"/>
        <v>0</v>
      </c>
      <c r="FD52" s="129">
        <f t="shared" si="288"/>
        <v>0</v>
      </c>
      <c r="FE52" s="129">
        <f t="shared" si="288"/>
        <v>0</v>
      </c>
      <c r="FF52" s="129">
        <f t="shared" si="288"/>
        <v>0</v>
      </c>
      <c r="FG52" s="129">
        <f t="shared" si="288"/>
        <v>0</v>
      </c>
      <c r="FH52" s="129">
        <f t="shared" si="288"/>
        <v>0</v>
      </c>
      <c r="FI52" s="129">
        <f t="shared" si="288"/>
        <v>0</v>
      </c>
      <c r="FJ52" s="129">
        <f t="shared" si="288"/>
        <v>0</v>
      </c>
      <c r="FK52" s="129">
        <f t="shared" si="288"/>
        <v>0</v>
      </c>
      <c r="FL52" s="129">
        <f t="shared" si="288"/>
        <v>0</v>
      </c>
      <c r="FM52" s="129">
        <f t="shared" si="288"/>
        <v>0</v>
      </c>
      <c r="FN52" s="129">
        <f t="shared" si="288"/>
        <v>0</v>
      </c>
      <c r="FO52" s="129">
        <f t="shared" si="288"/>
        <v>0</v>
      </c>
      <c r="FP52" s="129">
        <f t="shared" si="288"/>
        <v>0</v>
      </c>
      <c r="FQ52" s="129">
        <f t="shared" si="288"/>
        <v>0</v>
      </c>
      <c r="FR52" s="129">
        <f t="shared" si="288"/>
        <v>0</v>
      </c>
      <c r="FS52" s="129">
        <f t="shared" si="288"/>
        <v>0</v>
      </c>
      <c r="FT52" s="129">
        <f t="shared" si="288"/>
        <v>0</v>
      </c>
      <c r="FU52" s="129">
        <f t="shared" si="288"/>
        <v>0</v>
      </c>
      <c r="FV52" s="129">
        <f t="shared" si="288"/>
        <v>0</v>
      </c>
      <c r="FW52" s="129">
        <f t="shared" si="288"/>
        <v>0</v>
      </c>
      <c r="FX52" s="129">
        <f t="shared" si="288"/>
        <v>0</v>
      </c>
      <c r="FY52" s="129">
        <f t="shared" si="288"/>
        <v>0</v>
      </c>
      <c r="FZ52" s="129">
        <f t="shared" si="288"/>
        <v>0</v>
      </c>
      <c r="GA52" s="129">
        <f t="shared" si="288"/>
        <v>0</v>
      </c>
      <c r="GB52" s="129">
        <f t="shared" si="288"/>
        <v>0</v>
      </c>
      <c r="GC52" s="129">
        <f t="shared" si="288"/>
        <v>0</v>
      </c>
      <c r="GD52" s="130">
        <f t="shared" si="288"/>
        <v>0</v>
      </c>
      <c r="GE52" s="130">
        <f t="shared" si="288"/>
        <v>0</v>
      </c>
      <c r="GF52" s="732">
        <f t="shared" si="288"/>
        <v>0</v>
      </c>
      <c r="GG52" s="740"/>
    </row>
    <row r="53" spans="1:189" hidden="1" outlineLevel="1">
      <c r="A53" s="552" t="str">
        <f>目录及说明!$C$3</f>
        <v>XX地区</v>
      </c>
      <c r="B53" s="553" t="str">
        <f>目录及说明!$C$4</f>
        <v>XX项目</v>
      </c>
      <c r="C53" s="905"/>
      <c r="D53" s="124"/>
      <c r="E53" s="131" t="str">
        <f t="shared" si="280"/>
        <v>类别3</v>
      </c>
      <c r="F53" s="452">
        <f t="shared" ref="F53" si="289">IFERROR(F83/F23*10000,0)</f>
        <v>0</v>
      </c>
      <c r="G53" s="120">
        <f t="shared" ref="G53:BR53" si="290">IFERROR(G83/G23*10000,0)</f>
        <v>0</v>
      </c>
      <c r="H53" s="128">
        <f t="shared" si="290"/>
        <v>0</v>
      </c>
      <c r="I53" s="128">
        <f t="shared" si="290"/>
        <v>0</v>
      </c>
      <c r="J53" s="128">
        <f t="shared" si="290"/>
        <v>0</v>
      </c>
      <c r="K53" s="128">
        <f t="shared" si="290"/>
        <v>0</v>
      </c>
      <c r="L53" s="128">
        <f t="shared" si="290"/>
        <v>0</v>
      </c>
      <c r="M53" s="128">
        <f t="shared" si="290"/>
        <v>0</v>
      </c>
      <c r="N53" s="127">
        <f t="shared" si="290"/>
        <v>0</v>
      </c>
      <c r="O53" s="128">
        <f t="shared" si="290"/>
        <v>0</v>
      </c>
      <c r="P53" s="128">
        <f t="shared" si="290"/>
        <v>0</v>
      </c>
      <c r="Q53" s="128">
        <f t="shared" si="290"/>
        <v>0</v>
      </c>
      <c r="R53" s="128">
        <f t="shared" si="290"/>
        <v>0</v>
      </c>
      <c r="S53" s="128">
        <f t="shared" si="290"/>
        <v>0</v>
      </c>
      <c r="T53" s="128">
        <f t="shared" si="290"/>
        <v>0</v>
      </c>
      <c r="U53" s="127">
        <f t="shared" si="290"/>
        <v>0</v>
      </c>
      <c r="V53" s="128">
        <f t="shared" si="290"/>
        <v>0</v>
      </c>
      <c r="W53" s="128">
        <f t="shared" si="290"/>
        <v>0</v>
      </c>
      <c r="X53" s="128">
        <f t="shared" si="290"/>
        <v>0</v>
      </c>
      <c r="Y53" s="128">
        <f t="shared" si="290"/>
        <v>0</v>
      </c>
      <c r="Z53" s="129">
        <f t="shared" si="290"/>
        <v>0</v>
      </c>
      <c r="AA53" s="129">
        <f t="shared" si="290"/>
        <v>0</v>
      </c>
      <c r="AB53" s="129">
        <f t="shared" si="290"/>
        <v>0</v>
      </c>
      <c r="AC53" s="129">
        <f t="shared" si="290"/>
        <v>0</v>
      </c>
      <c r="AD53" s="129">
        <f t="shared" si="290"/>
        <v>0</v>
      </c>
      <c r="AE53" s="129">
        <f t="shared" si="290"/>
        <v>0</v>
      </c>
      <c r="AF53" s="129">
        <f t="shared" si="290"/>
        <v>0</v>
      </c>
      <c r="AG53" s="129">
        <f t="shared" si="290"/>
        <v>0</v>
      </c>
      <c r="AH53" s="129">
        <f t="shared" si="290"/>
        <v>0</v>
      </c>
      <c r="AI53" s="129">
        <f t="shared" si="290"/>
        <v>0</v>
      </c>
      <c r="AJ53" s="129">
        <f t="shared" si="290"/>
        <v>0</v>
      </c>
      <c r="AK53" s="129">
        <f t="shared" si="290"/>
        <v>0</v>
      </c>
      <c r="AL53" s="129">
        <f t="shared" si="290"/>
        <v>0</v>
      </c>
      <c r="AM53" s="129">
        <f t="shared" si="290"/>
        <v>0</v>
      </c>
      <c r="AN53" s="129">
        <f t="shared" si="290"/>
        <v>0</v>
      </c>
      <c r="AO53" s="129">
        <f t="shared" si="290"/>
        <v>0</v>
      </c>
      <c r="AP53" s="129">
        <f t="shared" si="290"/>
        <v>0</v>
      </c>
      <c r="AQ53" s="129">
        <f t="shared" si="290"/>
        <v>0</v>
      </c>
      <c r="AR53" s="129">
        <f t="shared" si="290"/>
        <v>0</v>
      </c>
      <c r="AS53" s="129">
        <f t="shared" si="290"/>
        <v>0</v>
      </c>
      <c r="AT53" s="129">
        <f t="shared" si="290"/>
        <v>0</v>
      </c>
      <c r="AU53" s="129">
        <f t="shared" si="290"/>
        <v>0</v>
      </c>
      <c r="AV53" s="129">
        <f t="shared" si="290"/>
        <v>0</v>
      </c>
      <c r="AW53" s="129">
        <f t="shared" si="290"/>
        <v>0</v>
      </c>
      <c r="AX53" s="129">
        <f t="shared" si="290"/>
        <v>0</v>
      </c>
      <c r="AY53" s="129">
        <f t="shared" si="290"/>
        <v>0</v>
      </c>
      <c r="AZ53" s="129">
        <f t="shared" si="290"/>
        <v>0</v>
      </c>
      <c r="BA53" s="129">
        <f t="shared" si="290"/>
        <v>0</v>
      </c>
      <c r="BB53" s="129">
        <f t="shared" si="290"/>
        <v>0</v>
      </c>
      <c r="BC53" s="129">
        <f t="shared" si="290"/>
        <v>0</v>
      </c>
      <c r="BD53" s="129">
        <f t="shared" si="290"/>
        <v>0</v>
      </c>
      <c r="BE53" s="129">
        <f t="shared" si="290"/>
        <v>0</v>
      </c>
      <c r="BF53" s="129">
        <f t="shared" si="290"/>
        <v>0</v>
      </c>
      <c r="BG53" s="129">
        <f t="shared" si="290"/>
        <v>0</v>
      </c>
      <c r="BH53" s="129">
        <f t="shared" si="290"/>
        <v>0</v>
      </c>
      <c r="BI53" s="129">
        <f t="shared" si="290"/>
        <v>0</v>
      </c>
      <c r="BJ53" s="129">
        <f t="shared" si="290"/>
        <v>0</v>
      </c>
      <c r="BK53" s="129">
        <f t="shared" si="290"/>
        <v>0</v>
      </c>
      <c r="BL53" s="129">
        <f t="shared" si="290"/>
        <v>0</v>
      </c>
      <c r="BM53" s="129">
        <f t="shared" si="290"/>
        <v>0</v>
      </c>
      <c r="BN53" s="129">
        <f t="shared" si="290"/>
        <v>0</v>
      </c>
      <c r="BO53" s="129">
        <f t="shared" si="290"/>
        <v>0</v>
      </c>
      <c r="BP53" s="129">
        <f t="shared" si="290"/>
        <v>0</v>
      </c>
      <c r="BQ53" s="129">
        <f t="shared" si="290"/>
        <v>0</v>
      </c>
      <c r="BR53" s="129">
        <f t="shared" si="290"/>
        <v>0</v>
      </c>
      <c r="BS53" s="129">
        <f t="shared" ref="BS53:ED53" si="291">IFERROR(BS83/BS23*10000,0)</f>
        <v>0</v>
      </c>
      <c r="BT53" s="129">
        <f t="shared" si="291"/>
        <v>0</v>
      </c>
      <c r="BU53" s="129">
        <f t="shared" si="291"/>
        <v>0</v>
      </c>
      <c r="BV53" s="129">
        <f t="shared" si="291"/>
        <v>0</v>
      </c>
      <c r="BW53" s="129">
        <f t="shared" si="291"/>
        <v>0</v>
      </c>
      <c r="BX53" s="129">
        <f t="shared" si="291"/>
        <v>0</v>
      </c>
      <c r="BY53" s="129">
        <f t="shared" si="291"/>
        <v>0</v>
      </c>
      <c r="BZ53" s="129">
        <f t="shared" si="291"/>
        <v>0</v>
      </c>
      <c r="CA53" s="129">
        <f t="shared" si="291"/>
        <v>0</v>
      </c>
      <c r="CB53" s="129">
        <f t="shared" si="291"/>
        <v>0</v>
      </c>
      <c r="CC53" s="129">
        <f t="shared" si="291"/>
        <v>0</v>
      </c>
      <c r="CD53" s="129">
        <f t="shared" si="291"/>
        <v>0</v>
      </c>
      <c r="CE53" s="129">
        <f t="shared" si="291"/>
        <v>0</v>
      </c>
      <c r="CF53" s="129">
        <f t="shared" si="291"/>
        <v>0</v>
      </c>
      <c r="CG53" s="129">
        <f t="shared" si="291"/>
        <v>0</v>
      </c>
      <c r="CH53" s="129">
        <f t="shared" si="291"/>
        <v>0</v>
      </c>
      <c r="CI53" s="129">
        <f t="shared" si="291"/>
        <v>0</v>
      </c>
      <c r="CJ53" s="129">
        <f t="shared" si="291"/>
        <v>0</v>
      </c>
      <c r="CK53" s="129">
        <f t="shared" si="291"/>
        <v>0</v>
      </c>
      <c r="CL53" s="129">
        <f t="shared" si="291"/>
        <v>0</v>
      </c>
      <c r="CM53" s="129">
        <f t="shared" si="291"/>
        <v>0</v>
      </c>
      <c r="CN53" s="129">
        <f t="shared" si="291"/>
        <v>0</v>
      </c>
      <c r="CO53" s="129">
        <f t="shared" si="291"/>
        <v>0</v>
      </c>
      <c r="CP53" s="129">
        <f t="shared" si="291"/>
        <v>0</v>
      </c>
      <c r="CQ53" s="129">
        <f t="shared" si="291"/>
        <v>0</v>
      </c>
      <c r="CR53" s="129">
        <f t="shared" si="291"/>
        <v>0</v>
      </c>
      <c r="CS53" s="129">
        <f t="shared" si="291"/>
        <v>0</v>
      </c>
      <c r="CT53" s="129">
        <f t="shared" si="291"/>
        <v>0</v>
      </c>
      <c r="CU53" s="129">
        <f t="shared" si="291"/>
        <v>0</v>
      </c>
      <c r="CV53" s="129">
        <f t="shared" si="291"/>
        <v>0</v>
      </c>
      <c r="CW53" s="129">
        <f t="shared" si="291"/>
        <v>0</v>
      </c>
      <c r="CX53" s="129">
        <f t="shared" si="291"/>
        <v>0</v>
      </c>
      <c r="CY53" s="129">
        <f t="shared" si="291"/>
        <v>0</v>
      </c>
      <c r="CZ53" s="129">
        <f t="shared" si="291"/>
        <v>0</v>
      </c>
      <c r="DA53" s="129">
        <f t="shared" si="291"/>
        <v>0</v>
      </c>
      <c r="DB53" s="129">
        <f t="shared" si="291"/>
        <v>0</v>
      </c>
      <c r="DC53" s="129">
        <f t="shared" si="291"/>
        <v>0</v>
      </c>
      <c r="DD53" s="129">
        <f t="shared" si="291"/>
        <v>0</v>
      </c>
      <c r="DE53" s="129">
        <f t="shared" si="291"/>
        <v>0</v>
      </c>
      <c r="DF53" s="129">
        <f t="shared" si="291"/>
        <v>0</v>
      </c>
      <c r="DG53" s="129">
        <f t="shared" si="291"/>
        <v>0</v>
      </c>
      <c r="DH53" s="129">
        <f t="shared" si="291"/>
        <v>0</v>
      </c>
      <c r="DI53" s="129">
        <f t="shared" si="291"/>
        <v>0</v>
      </c>
      <c r="DJ53" s="129">
        <f t="shared" si="291"/>
        <v>0</v>
      </c>
      <c r="DK53" s="129">
        <f t="shared" si="291"/>
        <v>0</v>
      </c>
      <c r="DL53" s="129">
        <f t="shared" si="291"/>
        <v>0</v>
      </c>
      <c r="DM53" s="129">
        <f t="shared" si="291"/>
        <v>0</v>
      </c>
      <c r="DN53" s="129">
        <f t="shared" si="291"/>
        <v>0</v>
      </c>
      <c r="DO53" s="129">
        <f t="shared" si="291"/>
        <v>0</v>
      </c>
      <c r="DP53" s="129">
        <f t="shared" si="291"/>
        <v>0</v>
      </c>
      <c r="DQ53" s="129">
        <f t="shared" si="291"/>
        <v>0</v>
      </c>
      <c r="DR53" s="129">
        <f t="shared" si="291"/>
        <v>0</v>
      </c>
      <c r="DS53" s="129">
        <f t="shared" si="291"/>
        <v>0</v>
      </c>
      <c r="DT53" s="129">
        <f t="shared" si="291"/>
        <v>0</v>
      </c>
      <c r="DU53" s="129">
        <f t="shared" si="291"/>
        <v>0</v>
      </c>
      <c r="DV53" s="129">
        <f t="shared" si="291"/>
        <v>0</v>
      </c>
      <c r="DW53" s="129">
        <f t="shared" si="291"/>
        <v>0</v>
      </c>
      <c r="DX53" s="129">
        <f t="shared" si="291"/>
        <v>0</v>
      </c>
      <c r="DY53" s="129">
        <f t="shared" si="291"/>
        <v>0</v>
      </c>
      <c r="DZ53" s="129">
        <f t="shared" si="291"/>
        <v>0</v>
      </c>
      <c r="EA53" s="129">
        <f t="shared" si="291"/>
        <v>0</v>
      </c>
      <c r="EB53" s="129">
        <f t="shared" si="291"/>
        <v>0</v>
      </c>
      <c r="EC53" s="129">
        <f t="shared" si="291"/>
        <v>0</v>
      </c>
      <c r="ED53" s="129">
        <f t="shared" si="291"/>
        <v>0</v>
      </c>
      <c r="EE53" s="129">
        <f t="shared" ref="EE53:GF53" si="292">IFERROR(EE83/EE23*10000,0)</f>
        <v>0</v>
      </c>
      <c r="EF53" s="129">
        <f t="shared" si="292"/>
        <v>0</v>
      </c>
      <c r="EG53" s="129">
        <f t="shared" si="292"/>
        <v>0</v>
      </c>
      <c r="EH53" s="129">
        <f t="shared" si="292"/>
        <v>0</v>
      </c>
      <c r="EI53" s="129">
        <f t="shared" si="292"/>
        <v>0</v>
      </c>
      <c r="EJ53" s="129">
        <f t="shared" si="292"/>
        <v>0</v>
      </c>
      <c r="EK53" s="129">
        <f t="shared" si="292"/>
        <v>0</v>
      </c>
      <c r="EL53" s="129">
        <f t="shared" si="292"/>
        <v>0</v>
      </c>
      <c r="EM53" s="129">
        <f t="shared" si="292"/>
        <v>0</v>
      </c>
      <c r="EN53" s="129">
        <f t="shared" si="292"/>
        <v>0</v>
      </c>
      <c r="EO53" s="129">
        <f t="shared" si="292"/>
        <v>0</v>
      </c>
      <c r="EP53" s="129">
        <f t="shared" si="292"/>
        <v>0</v>
      </c>
      <c r="EQ53" s="129">
        <f t="shared" si="292"/>
        <v>0</v>
      </c>
      <c r="ER53" s="129">
        <f t="shared" si="292"/>
        <v>0</v>
      </c>
      <c r="ES53" s="129">
        <f t="shared" si="292"/>
        <v>0</v>
      </c>
      <c r="ET53" s="129">
        <f t="shared" si="292"/>
        <v>0</v>
      </c>
      <c r="EU53" s="129">
        <f t="shared" si="292"/>
        <v>0</v>
      </c>
      <c r="EV53" s="129">
        <f t="shared" si="292"/>
        <v>0</v>
      </c>
      <c r="EW53" s="129">
        <f t="shared" si="292"/>
        <v>0</v>
      </c>
      <c r="EX53" s="129">
        <f t="shared" si="292"/>
        <v>0</v>
      </c>
      <c r="EY53" s="129">
        <f t="shared" si="292"/>
        <v>0</v>
      </c>
      <c r="EZ53" s="129">
        <f t="shared" si="292"/>
        <v>0</v>
      </c>
      <c r="FA53" s="129">
        <f t="shared" si="292"/>
        <v>0</v>
      </c>
      <c r="FB53" s="129">
        <f t="shared" si="292"/>
        <v>0</v>
      </c>
      <c r="FC53" s="129">
        <f t="shared" si="292"/>
        <v>0</v>
      </c>
      <c r="FD53" s="129">
        <f t="shared" si="292"/>
        <v>0</v>
      </c>
      <c r="FE53" s="129">
        <f t="shared" si="292"/>
        <v>0</v>
      </c>
      <c r="FF53" s="129">
        <f t="shared" si="292"/>
        <v>0</v>
      </c>
      <c r="FG53" s="129">
        <f t="shared" si="292"/>
        <v>0</v>
      </c>
      <c r="FH53" s="129">
        <f t="shared" si="292"/>
        <v>0</v>
      </c>
      <c r="FI53" s="129">
        <f t="shared" si="292"/>
        <v>0</v>
      </c>
      <c r="FJ53" s="129">
        <f t="shared" si="292"/>
        <v>0</v>
      </c>
      <c r="FK53" s="129">
        <f t="shared" si="292"/>
        <v>0</v>
      </c>
      <c r="FL53" s="129">
        <f t="shared" si="292"/>
        <v>0</v>
      </c>
      <c r="FM53" s="129">
        <f t="shared" si="292"/>
        <v>0</v>
      </c>
      <c r="FN53" s="129">
        <f t="shared" si="292"/>
        <v>0</v>
      </c>
      <c r="FO53" s="129">
        <f t="shared" si="292"/>
        <v>0</v>
      </c>
      <c r="FP53" s="129">
        <f t="shared" si="292"/>
        <v>0</v>
      </c>
      <c r="FQ53" s="129">
        <f t="shared" si="292"/>
        <v>0</v>
      </c>
      <c r="FR53" s="129">
        <f t="shared" si="292"/>
        <v>0</v>
      </c>
      <c r="FS53" s="129">
        <f t="shared" si="292"/>
        <v>0</v>
      </c>
      <c r="FT53" s="129">
        <f t="shared" si="292"/>
        <v>0</v>
      </c>
      <c r="FU53" s="129">
        <f t="shared" si="292"/>
        <v>0</v>
      </c>
      <c r="FV53" s="129">
        <f t="shared" si="292"/>
        <v>0</v>
      </c>
      <c r="FW53" s="129">
        <f t="shared" si="292"/>
        <v>0</v>
      </c>
      <c r="FX53" s="129">
        <f t="shared" si="292"/>
        <v>0</v>
      </c>
      <c r="FY53" s="129">
        <f t="shared" si="292"/>
        <v>0</v>
      </c>
      <c r="FZ53" s="129">
        <f t="shared" si="292"/>
        <v>0</v>
      </c>
      <c r="GA53" s="129">
        <f t="shared" si="292"/>
        <v>0</v>
      </c>
      <c r="GB53" s="129">
        <f t="shared" si="292"/>
        <v>0</v>
      </c>
      <c r="GC53" s="129">
        <f t="shared" si="292"/>
        <v>0</v>
      </c>
      <c r="GD53" s="130">
        <f t="shared" si="292"/>
        <v>0</v>
      </c>
      <c r="GE53" s="130">
        <f t="shared" si="292"/>
        <v>0</v>
      </c>
      <c r="GF53" s="732">
        <f t="shared" si="292"/>
        <v>0</v>
      </c>
      <c r="GG53" s="740"/>
    </row>
    <row r="54" spans="1:189" hidden="1" outlineLevel="1">
      <c r="A54" s="552" t="str">
        <f>目录及说明!$C$3</f>
        <v>XX地区</v>
      </c>
      <c r="B54" s="553" t="str">
        <f>目录及说明!$C$4</f>
        <v>XX项目</v>
      </c>
      <c r="C54" s="905"/>
      <c r="D54" s="124"/>
      <c r="E54" s="124" t="str">
        <f t="shared" si="280"/>
        <v>类别4</v>
      </c>
      <c r="F54" s="453">
        <f t="shared" ref="F54" si="293">IFERROR(F84/F24*10000,0)</f>
        <v>0</v>
      </c>
      <c r="G54" s="120">
        <f t="shared" ref="G54:BR54" si="294">IFERROR(G84/G24*10000,0)</f>
        <v>0</v>
      </c>
      <c r="H54" s="128">
        <f t="shared" si="294"/>
        <v>0</v>
      </c>
      <c r="I54" s="128">
        <f t="shared" si="294"/>
        <v>0</v>
      </c>
      <c r="J54" s="128">
        <f t="shared" si="294"/>
        <v>0</v>
      </c>
      <c r="K54" s="128">
        <f t="shared" si="294"/>
        <v>0</v>
      </c>
      <c r="L54" s="128">
        <f t="shared" si="294"/>
        <v>0</v>
      </c>
      <c r="M54" s="128">
        <f t="shared" si="294"/>
        <v>0</v>
      </c>
      <c r="N54" s="127">
        <f t="shared" si="294"/>
        <v>0</v>
      </c>
      <c r="O54" s="128">
        <f t="shared" si="294"/>
        <v>0</v>
      </c>
      <c r="P54" s="128">
        <f t="shared" si="294"/>
        <v>0</v>
      </c>
      <c r="Q54" s="128">
        <f t="shared" si="294"/>
        <v>0</v>
      </c>
      <c r="R54" s="128">
        <f t="shared" si="294"/>
        <v>0</v>
      </c>
      <c r="S54" s="128">
        <f t="shared" si="294"/>
        <v>0</v>
      </c>
      <c r="T54" s="128">
        <f t="shared" si="294"/>
        <v>0</v>
      </c>
      <c r="U54" s="127">
        <f t="shared" si="294"/>
        <v>0</v>
      </c>
      <c r="V54" s="128">
        <f t="shared" si="294"/>
        <v>0</v>
      </c>
      <c r="W54" s="128">
        <f t="shared" si="294"/>
        <v>0</v>
      </c>
      <c r="X54" s="128">
        <f t="shared" si="294"/>
        <v>0</v>
      </c>
      <c r="Y54" s="128">
        <f t="shared" si="294"/>
        <v>0</v>
      </c>
      <c r="Z54" s="129">
        <f t="shared" si="294"/>
        <v>0</v>
      </c>
      <c r="AA54" s="129">
        <f t="shared" si="294"/>
        <v>0</v>
      </c>
      <c r="AB54" s="129">
        <f t="shared" si="294"/>
        <v>0</v>
      </c>
      <c r="AC54" s="129">
        <f t="shared" si="294"/>
        <v>0</v>
      </c>
      <c r="AD54" s="129">
        <f t="shared" si="294"/>
        <v>0</v>
      </c>
      <c r="AE54" s="129">
        <f t="shared" si="294"/>
        <v>0</v>
      </c>
      <c r="AF54" s="129">
        <f t="shared" si="294"/>
        <v>0</v>
      </c>
      <c r="AG54" s="129">
        <f t="shared" si="294"/>
        <v>0</v>
      </c>
      <c r="AH54" s="129">
        <f t="shared" si="294"/>
        <v>0</v>
      </c>
      <c r="AI54" s="129">
        <f t="shared" si="294"/>
        <v>0</v>
      </c>
      <c r="AJ54" s="129">
        <f t="shared" si="294"/>
        <v>0</v>
      </c>
      <c r="AK54" s="129">
        <f t="shared" si="294"/>
        <v>0</v>
      </c>
      <c r="AL54" s="129">
        <f t="shared" si="294"/>
        <v>0</v>
      </c>
      <c r="AM54" s="129">
        <f t="shared" si="294"/>
        <v>0</v>
      </c>
      <c r="AN54" s="129">
        <f t="shared" si="294"/>
        <v>0</v>
      </c>
      <c r="AO54" s="129">
        <f t="shared" si="294"/>
        <v>0</v>
      </c>
      <c r="AP54" s="129">
        <f t="shared" si="294"/>
        <v>0</v>
      </c>
      <c r="AQ54" s="129">
        <f t="shared" si="294"/>
        <v>0</v>
      </c>
      <c r="AR54" s="129">
        <f t="shared" si="294"/>
        <v>0</v>
      </c>
      <c r="AS54" s="129">
        <f t="shared" si="294"/>
        <v>0</v>
      </c>
      <c r="AT54" s="129">
        <f t="shared" si="294"/>
        <v>0</v>
      </c>
      <c r="AU54" s="129">
        <f t="shared" si="294"/>
        <v>0</v>
      </c>
      <c r="AV54" s="129">
        <f t="shared" si="294"/>
        <v>0</v>
      </c>
      <c r="AW54" s="129">
        <f t="shared" si="294"/>
        <v>0</v>
      </c>
      <c r="AX54" s="129">
        <f t="shared" si="294"/>
        <v>0</v>
      </c>
      <c r="AY54" s="129">
        <f t="shared" si="294"/>
        <v>0</v>
      </c>
      <c r="AZ54" s="129">
        <f t="shared" si="294"/>
        <v>0</v>
      </c>
      <c r="BA54" s="129">
        <f t="shared" si="294"/>
        <v>0</v>
      </c>
      <c r="BB54" s="129">
        <f t="shared" si="294"/>
        <v>0</v>
      </c>
      <c r="BC54" s="129">
        <f t="shared" si="294"/>
        <v>0</v>
      </c>
      <c r="BD54" s="129">
        <f t="shared" si="294"/>
        <v>0</v>
      </c>
      <c r="BE54" s="129">
        <f t="shared" si="294"/>
        <v>0</v>
      </c>
      <c r="BF54" s="129">
        <f t="shared" si="294"/>
        <v>0</v>
      </c>
      <c r="BG54" s="129">
        <f t="shared" si="294"/>
        <v>0</v>
      </c>
      <c r="BH54" s="129">
        <f t="shared" si="294"/>
        <v>0</v>
      </c>
      <c r="BI54" s="129">
        <f t="shared" si="294"/>
        <v>0</v>
      </c>
      <c r="BJ54" s="129">
        <f t="shared" si="294"/>
        <v>0</v>
      </c>
      <c r="BK54" s="129">
        <f t="shared" si="294"/>
        <v>0</v>
      </c>
      <c r="BL54" s="129">
        <f t="shared" si="294"/>
        <v>0</v>
      </c>
      <c r="BM54" s="129">
        <f t="shared" si="294"/>
        <v>0</v>
      </c>
      <c r="BN54" s="129">
        <f t="shared" si="294"/>
        <v>0</v>
      </c>
      <c r="BO54" s="129">
        <f t="shared" si="294"/>
        <v>0</v>
      </c>
      <c r="BP54" s="129">
        <f t="shared" si="294"/>
        <v>0</v>
      </c>
      <c r="BQ54" s="129">
        <f t="shared" si="294"/>
        <v>0</v>
      </c>
      <c r="BR54" s="129">
        <f t="shared" si="294"/>
        <v>0</v>
      </c>
      <c r="BS54" s="129">
        <f t="shared" ref="BS54:ED54" si="295">IFERROR(BS84/BS24*10000,0)</f>
        <v>0</v>
      </c>
      <c r="BT54" s="129">
        <f t="shared" si="295"/>
        <v>0</v>
      </c>
      <c r="BU54" s="129">
        <f t="shared" si="295"/>
        <v>0</v>
      </c>
      <c r="BV54" s="129">
        <f t="shared" si="295"/>
        <v>0</v>
      </c>
      <c r="BW54" s="129">
        <f t="shared" si="295"/>
        <v>0</v>
      </c>
      <c r="BX54" s="129">
        <f t="shared" si="295"/>
        <v>0</v>
      </c>
      <c r="BY54" s="129">
        <f t="shared" si="295"/>
        <v>0</v>
      </c>
      <c r="BZ54" s="129">
        <f t="shared" si="295"/>
        <v>0</v>
      </c>
      <c r="CA54" s="129">
        <f t="shared" si="295"/>
        <v>0</v>
      </c>
      <c r="CB54" s="129">
        <f t="shared" si="295"/>
        <v>0</v>
      </c>
      <c r="CC54" s="129">
        <f t="shared" si="295"/>
        <v>0</v>
      </c>
      <c r="CD54" s="129">
        <f t="shared" si="295"/>
        <v>0</v>
      </c>
      <c r="CE54" s="129">
        <f t="shared" si="295"/>
        <v>0</v>
      </c>
      <c r="CF54" s="129">
        <f t="shared" si="295"/>
        <v>0</v>
      </c>
      <c r="CG54" s="129">
        <f t="shared" si="295"/>
        <v>0</v>
      </c>
      <c r="CH54" s="129">
        <f t="shared" si="295"/>
        <v>0</v>
      </c>
      <c r="CI54" s="129">
        <f t="shared" si="295"/>
        <v>0</v>
      </c>
      <c r="CJ54" s="129">
        <f t="shared" si="295"/>
        <v>0</v>
      </c>
      <c r="CK54" s="129">
        <f t="shared" si="295"/>
        <v>0</v>
      </c>
      <c r="CL54" s="129">
        <f t="shared" si="295"/>
        <v>0</v>
      </c>
      <c r="CM54" s="129">
        <f t="shared" si="295"/>
        <v>0</v>
      </c>
      <c r="CN54" s="129">
        <f t="shared" si="295"/>
        <v>0</v>
      </c>
      <c r="CO54" s="129">
        <f t="shared" si="295"/>
        <v>0</v>
      </c>
      <c r="CP54" s="129">
        <f t="shared" si="295"/>
        <v>0</v>
      </c>
      <c r="CQ54" s="129">
        <f t="shared" si="295"/>
        <v>0</v>
      </c>
      <c r="CR54" s="129">
        <f t="shared" si="295"/>
        <v>0</v>
      </c>
      <c r="CS54" s="129">
        <f t="shared" si="295"/>
        <v>0</v>
      </c>
      <c r="CT54" s="129">
        <f t="shared" si="295"/>
        <v>0</v>
      </c>
      <c r="CU54" s="129">
        <f t="shared" si="295"/>
        <v>0</v>
      </c>
      <c r="CV54" s="129">
        <f t="shared" si="295"/>
        <v>0</v>
      </c>
      <c r="CW54" s="129">
        <f t="shared" si="295"/>
        <v>0</v>
      </c>
      <c r="CX54" s="129">
        <f t="shared" si="295"/>
        <v>0</v>
      </c>
      <c r="CY54" s="129">
        <f t="shared" si="295"/>
        <v>0</v>
      </c>
      <c r="CZ54" s="129">
        <f t="shared" si="295"/>
        <v>0</v>
      </c>
      <c r="DA54" s="129">
        <f t="shared" si="295"/>
        <v>0</v>
      </c>
      <c r="DB54" s="129">
        <f t="shared" si="295"/>
        <v>0</v>
      </c>
      <c r="DC54" s="129">
        <f t="shared" si="295"/>
        <v>0</v>
      </c>
      <c r="DD54" s="129">
        <f t="shared" si="295"/>
        <v>0</v>
      </c>
      <c r="DE54" s="129">
        <f t="shared" si="295"/>
        <v>0</v>
      </c>
      <c r="DF54" s="129">
        <f t="shared" si="295"/>
        <v>0</v>
      </c>
      <c r="DG54" s="129">
        <f t="shared" si="295"/>
        <v>0</v>
      </c>
      <c r="DH54" s="129">
        <f t="shared" si="295"/>
        <v>0</v>
      </c>
      <c r="DI54" s="129">
        <f t="shared" si="295"/>
        <v>0</v>
      </c>
      <c r="DJ54" s="129">
        <f t="shared" si="295"/>
        <v>0</v>
      </c>
      <c r="DK54" s="129">
        <f t="shared" si="295"/>
        <v>0</v>
      </c>
      <c r="DL54" s="129">
        <f t="shared" si="295"/>
        <v>0</v>
      </c>
      <c r="DM54" s="129">
        <f t="shared" si="295"/>
        <v>0</v>
      </c>
      <c r="DN54" s="129">
        <f t="shared" si="295"/>
        <v>0</v>
      </c>
      <c r="DO54" s="129">
        <f t="shared" si="295"/>
        <v>0</v>
      </c>
      <c r="DP54" s="129">
        <f t="shared" si="295"/>
        <v>0</v>
      </c>
      <c r="DQ54" s="129">
        <f t="shared" si="295"/>
        <v>0</v>
      </c>
      <c r="DR54" s="129">
        <f t="shared" si="295"/>
        <v>0</v>
      </c>
      <c r="DS54" s="129">
        <f t="shared" si="295"/>
        <v>0</v>
      </c>
      <c r="DT54" s="129">
        <f t="shared" si="295"/>
        <v>0</v>
      </c>
      <c r="DU54" s="129">
        <f t="shared" si="295"/>
        <v>0</v>
      </c>
      <c r="DV54" s="129">
        <f t="shared" si="295"/>
        <v>0</v>
      </c>
      <c r="DW54" s="129">
        <f t="shared" si="295"/>
        <v>0</v>
      </c>
      <c r="DX54" s="129">
        <f t="shared" si="295"/>
        <v>0</v>
      </c>
      <c r="DY54" s="129">
        <f t="shared" si="295"/>
        <v>0</v>
      </c>
      <c r="DZ54" s="129">
        <f t="shared" si="295"/>
        <v>0</v>
      </c>
      <c r="EA54" s="129">
        <f t="shared" si="295"/>
        <v>0</v>
      </c>
      <c r="EB54" s="129">
        <f t="shared" si="295"/>
        <v>0</v>
      </c>
      <c r="EC54" s="129">
        <f t="shared" si="295"/>
        <v>0</v>
      </c>
      <c r="ED54" s="129">
        <f t="shared" si="295"/>
        <v>0</v>
      </c>
      <c r="EE54" s="129">
        <f t="shared" ref="EE54:GF54" si="296">IFERROR(EE84/EE24*10000,0)</f>
        <v>0</v>
      </c>
      <c r="EF54" s="129">
        <f t="shared" si="296"/>
        <v>0</v>
      </c>
      <c r="EG54" s="129">
        <f t="shared" si="296"/>
        <v>0</v>
      </c>
      <c r="EH54" s="129">
        <f t="shared" si="296"/>
        <v>0</v>
      </c>
      <c r="EI54" s="129">
        <f t="shared" si="296"/>
        <v>0</v>
      </c>
      <c r="EJ54" s="129">
        <f t="shared" si="296"/>
        <v>0</v>
      </c>
      <c r="EK54" s="129">
        <f t="shared" si="296"/>
        <v>0</v>
      </c>
      <c r="EL54" s="129">
        <f t="shared" si="296"/>
        <v>0</v>
      </c>
      <c r="EM54" s="129">
        <f t="shared" si="296"/>
        <v>0</v>
      </c>
      <c r="EN54" s="129">
        <f t="shared" si="296"/>
        <v>0</v>
      </c>
      <c r="EO54" s="129">
        <f t="shared" si="296"/>
        <v>0</v>
      </c>
      <c r="EP54" s="129">
        <f t="shared" si="296"/>
        <v>0</v>
      </c>
      <c r="EQ54" s="129">
        <f t="shared" si="296"/>
        <v>0</v>
      </c>
      <c r="ER54" s="129">
        <f t="shared" si="296"/>
        <v>0</v>
      </c>
      <c r="ES54" s="129">
        <f t="shared" si="296"/>
        <v>0</v>
      </c>
      <c r="ET54" s="129">
        <f t="shared" si="296"/>
        <v>0</v>
      </c>
      <c r="EU54" s="129">
        <f t="shared" si="296"/>
        <v>0</v>
      </c>
      <c r="EV54" s="129">
        <f t="shared" si="296"/>
        <v>0</v>
      </c>
      <c r="EW54" s="129">
        <f t="shared" si="296"/>
        <v>0</v>
      </c>
      <c r="EX54" s="129">
        <f t="shared" si="296"/>
        <v>0</v>
      </c>
      <c r="EY54" s="129">
        <f t="shared" si="296"/>
        <v>0</v>
      </c>
      <c r="EZ54" s="129">
        <f t="shared" si="296"/>
        <v>0</v>
      </c>
      <c r="FA54" s="129">
        <f t="shared" si="296"/>
        <v>0</v>
      </c>
      <c r="FB54" s="129">
        <f t="shared" si="296"/>
        <v>0</v>
      </c>
      <c r="FC54" s="129">
        <f t="shared" si="296"/>
        <v>0</v>
      </c>
      <c r="FD54" s="129">
        <f t="shared" si="296"/>
        <v>0</v>
      </c>
      <c r="FE54" s="129">
        <f t="shared" si="296"/>
        <v>0</v>
      </c>
      <c r="FF54" s="129">
        <f t="shared" si="296"/>
        <v>0</v>
      </c>
      <c r="FG54" s="129">
        <f t="shared" si="296"/>
        <v>0</v>
      </c>
      <c r="FH54" s="129">
        <f t="shared" si="296"/>
        <v>0</v>
      </c>
      <c r="FI54" s="129">
        <f t="shared" si="296"/>
        <v>0</v>
      </c>
      <c r="FJ54" s="129">
        <f t="shared" si="296"/>
        <v>0</v>
      </c>
      <c r="FK54" s="129">
        <f t="shared" si="296"/>
        <v>0</v>
      </c>
      <c r="FL54" s="129">
        <f t="shared" si="296"/>
        <v>0</v>
      </c>
      <c r="FM54" s="129">
        <f t="shared" si="296"/>
        <v>0</v>
      </c>
      <c r="FN54" s="129">
        <f t="shared" si="296"/>
        <v>0</v>
      </c>
      <c r="FO54" s="129">
        <f t="shared" si="296"/>
        <v>0</v>
      </c>
      <c r="FP54" s="129">
        <f t="shared" si="296"/>
        <v>0</v>
      </c>
      <c r="FQ54" s="129">
        <f t="shared" si="296"/>
        <v>0</v>
      </c>
      <c r="FR54" s="129">
        <f t="shared" si="296"/>
        <v>0</v>
      </c>
      <c r="FS54" s="129">
        <f t="shared" si="296"/>
        <v>0</v>
      </c>
      <c r="FT54" s="129">
        <f t="shared" si="296"/>
        <v>0</v>
      </c>
      <c r="FU54" s="129">
        <f t="shared" si="296"/>
        <v>0</v>
      </c>
      <c r="FV54" s="129">
        <f t="shared" si="296"/>
        <v>0</v>
      </c>
      <c r="FW54" s="129">
        <f t="shared" si="296"/>
        <v>0</v>
      </c>
      <c r="FX54" s="129">
        <f t="shared" si="296"/>
        <v>0</v>
      </c>
      <c r="FY54" s="129">
        <f t="shared" si="296"/>
        <v>0</v>
      </c>
      <c r="FZ54" s="129">
        <f t="shared" si="296"/>
        <v>0</v>
      </c>
      <c r="GA54" s="129">
        <f t="shared" si="296"/>
        <v>0</v>
      </c>
      <c r="GB54" s="129">
        <f t="shared" si="296"/>
        <v>0</v>
      </c>
      <c r="GC54" s="129">
        <f t="shared" si="296"/>
        <v>0</v>
      </c>
      <c r="GD54" s="130">
        <f t="shared" si="296"/>
        <v>0</v>
      </c>
      <c r="GE54" s="130">
        <f t="shared" si="296"/>
        <v>0</v>
      </c>
      <c r="GF54" s="732">
        <f t="shared" si="296"/>
        <v>0</v>
      </c>
      <c r="GG54" s="740"/>
    </row>
    <row r="55" spans="1:189" s="123" customFormat="1" collapsed="1">
      <c r="A55" s="552" t="str">
        <f>目录及说明!$C$3</f>
        <v>XX地区</v>
      </c>
      <c r="B55" s="553" t="str">
        <f>目录及说明!$C$4</f>
        <v>XX项目</v>
      </c>
      <c r="C55" s="905"/>
      <c r="D55" s="119">
        <v>5</v>
      </c>
      <c r="E55" s="119" t="s">
        <v>341</v>
      </c>
      <c r="F55" s="119">
        <f t="shared" ref="F55" si="297">IFERROR(F85/F25*10000,0)</f>
        <v>0</v>
      </c>
      <c r="G55" s="120">
        <f t="shared" ref="G55:BR55" si="298">IFERROR(G85/G25*10000,0)</f>
        <v>0</v>
      </c>
      <c r="H55" s="121">
        <f t="shared" si="298"/>
        <v>0</v>
      </c>
      <c r="I55" s="121">
        <f t="shared" si="298"/>
        <v>0</v>
      </c>
      <c r="J55" s="121">
        <f t="shared" si="298"/>
        <v>0</v>
      </c>
      <c r="K55" s="121">
        <f t="shared" si="298"/>
        <v>0</v>
      </c>
      <c r="L55" s="121">
        <f t="shared" si="298"/>
        <v>0</v>
      </c>
      <c r="M55" s="121">
        <f t="shared" si="298"/>
        <v>0</v>
      </c>
      <c r="N55" s="122">
        <f t="shared" si="298"/>
        <v>0</v>
      </c>
      <c r="O55" s="121">
        <f t="shared" si="298"/>
        <v>0</v>
      </c>
      <c r="P55" s="121">
        <f t="shared" si="298"/>
        <v>0</v>
      </c>
      <c r="Q55" s="121">
        <f t="shared" si="298"/>
        <v>0</v>
      </c>
      <c r="R55" s="121">
        <f t="shared" si="298"/>
        <v>0</v>
      </c>
      <c r="S55" s="121">
        <f t="shared" si="298"/>
        <v>0</v>
      </c>
      <c r="T55" s="121">
        <f t="shared" si="298"/>
        <v>0</v>
      </c>
      <c r="U55" s="121">
        <f t="shared" si="298"/>
        <v>0</v>
      </c>
      <c r="V55" s="121">
        <f t="shared" si="298"/>
        <v>0</v>
      </c>
      <c r="W55" s="121">
        <f t="shared" si="298"/>
        <v>0</v>
      </c>
      <c r="X55" s="121">
        <f t="shared" si="298"/>
        <v>0</v>
      </c>
      <c r="Y55" s="121">
        <f t="shared" si="298"/>
        <v>0</v>
      </c>
      <c r="Z55" s="121">
        <f t="shared" si="298"/>
        <v>0</v>
      </c>
      <c r="AA55" s="121">
        <f t="shared" si="298"/>
        <v>0</v>
      </c>
      <c r="AB55" s="121">
        <f t="shared" si="298"/>
        <v>0</v>
      </c>
      <c r="AC55" s="121">
        <f t="shared" si="298"/>
        <v>0</v>
      </c>
      <c r="AD55" s="121">
        <f t="shared" si="298"/>
        <v>0</v>
      </c>
      <c r="AE55" s="121">
        <f t="shared" si="298"/>
        <v>0</v>
      </c>
      <c r="AF55" s="121">
        <f t="shared" si="298"/>
        <v>0</v>
      </c>
      <c r="AG55" s="121">
        <f t="shared" si="298"/>
        <v>0</v>
      </c>
      <c r="AH55" s="121">
        <f t="shared" si="298"/>
        <v>0</v>
      </c>
      <c r="AI55" s="121">
        <f t="shared" si="298"/>
        <v>0</v>
      </c>
      <c r="AJ55" s="121">
        <f t="shared" si="298"/>
        <v>0</v>
      </c>
      <c r="AK55" s="121">
        <f t="shared" si="298"/>
        <v>0</v>
      </c>
      <c r="AL55" s="121">
        <f t="shared" si="298"/>
        <v>0</v>
      </c>
      <c r="AM55" s="121">
        <f t="shared" si="298"/>
        <v>0</v>
      </c>
      <c r="AN55" s="121">
        <f t="shared" si="298"/>
        <v>0</v>
      </c>
      <c r="AO55" s="121">
        <f t="shared" si="298"/>
        <v>0</v>
      </c>
      <c r="AP55" s="121">
        <f t="shared" si="298"/>
        <v>0</v>
      </c>
      <c r="AQ55" s="121">
        <f t="shared" si="298"/>
        <v>0</v>
      </c>
      <c r="AR55" s="121">
        <f t="shared" si="298"/>
        <v>0</v>
      </c>
      <c r="AS55" s="121">
        <f t="shared" si="298"/>
        <v>0</v>
      </c>
      <c r="AT55" s="121">
        <f t="shared" si="298"/>
        <v>0</v>
      </c>
      <c r="AU55" s="121">
        <f t="shared" si="298"/>
        <v>0</v>
      </c>
      <c r="AV55" s="121">
        <f t="shared" si="298"/>
        <v>0</v>
      </c>
      <c r="AW55" s="121">
        <f t="shared" si="298"/>
        <v>0</v>
      </c>
      <c r="AX55" s="121">
        <f t="shared" si="298"/>
        <v>0</v>
      </c>
      <c r="AY55" s="121">
        <f t="shared" si="298"/>
        <v>0</v>
      </c>
      <c r="AZ55" s="121">
        <f t="shared" si="298"/>
        <v>0</v>
      </c>
      <c r="BA55" s="121">
        <f t="shared" si="298"/>
        <v>0</v>
      </c>
      <c r="BB55" s="121">
        <f t="shared" si="298"/>
        <v>0</v>
      </c>
      <c r="BC55" s="121">
        <f t="shared" si="298"/>
        <v>0</v>
      </c>
      <c r="BD55" s="121">
        <f t="shared" si="298"/>
        <v>0</v>
      </c>
      <c r="BE55" s="121">
        <f t="shared" si="298"/>
        <v>0</v>
      </c>
      <c r="BF55" s="121">
        <f t="shared" si="298"/>
        <v>0</v>
      </c>
      <c r="BG55" s="121">
        <f t="shared" si="298"/>
        <v>0</v>
      </c>
      <c r="BH55" s="121">
        <f t="shared" si="298"/>
        <v>0</v>
      </c>
      <c r="BI55" s="121">
        <f t="shared" si="298"/>
        <v>0</v>
      </c>
      <c r="BJ55" s="121">
        <f t="shared" si="298"/>
        <v>0</v>
      </c>
      <c r="BK55" s="121">
        <f t="shared" si="298"/>
        <v>0</v>
      </c>
      <c r="BL55" s="121">
        <f t="shared" si="298"/>
        <v>0</v>
      </c>
      <c r="BM55" s="121">
        <f t="shared" si="298"/>
        <v>0</v>
      </c>
      <c r="BN55" s="121">
        <f t="shared" si="298"/>
        <v>0</v>
      </c>
      <c r="BO55" s="121">
        <f t="shared" si="298"/>
        <v>0</v>
      </c>
      <c r="BP55" s="121">
        <f t="shared" si="298"/>
        <v>0</v>
      </c>
      <c r="BQ55" s="121">
        <f t="shared" si="298"/>
        <v>0</v>
      </c>
      <c r="BR55" s="121">
        <f t="shared" si="298"/>
        <v>0</v>
      </c>
      <c r="BS55" s="121">
        <f t="shared" ref="BS55:ED55" si="299">IFERROR(BS85/BS25*10000,0)</f>
        <v>0</v>
      </c>
      <c r="BT55" s="121">
        <f t="shared" si="299"/>
        <v>0</v>
      </c>
      <c r="BU55" s="121">
        <f t="shared" si="299"/>
        <v>0</v>
      </c>
      <c r="BV55" s="121">
        <f t="shared" si="299"/>
        <v>0</v>
      </c>
      <c r="BW55" s="121">
        <f t="shared" si="299"/>
        <v>0</v>
      </c>
      <c r="BX55" s="121">
        <f t="shared" si="299"/>
        <v>0</v>
      </c>
      <c r="BY55" s="121">
        <f t="shared" si="299"/>
        <v>0</v>
      </c>
      <c r="BZ55" s="121">
        <f t="shared" si="299"/>
        <v>0</v>
      </c>
      <c r="CA55" s="121">
        <f t="shared" si="299"/>
        <v>0</v>
      </c>
      <c r="CB55" s="121">
        <f t="shared" si="299"/>
        <v>0</v>
      </c>
      <c r="CC55" s="121">
        <f t="shared" si="299"/>
        <v>0</v>
      </c>
      <c r="CD55" s="121">
        <f t="shared" si="299"/>
        <v>0</v>
      </c>
      <c r="CE55" s="121">
        <f t="shared" si="299"/>
        <v>0</v>
      </c>
      <c r="CF55" s="121">
        <f t="shared" si="299"/>
        <v>0</v>
      </c>
      <c r="CG55" s="121">
        <f t="shared" si="299"/>
        <v>0</v>
      </c>
      <c r="CH55" s="121">
        <f t="shared" si="299"/>
        <v>0</v>
      </c>
      <c r="CI55" s="121">
        <f t="shared" si="299"/>
        <v>0</v>
      </c>
      <c r="CJ55" s="121">
        <f t="shared" si="299"/>
        <v>0</v>
      </c>
      <c r="CK55" s="121">
        <f t="shared" si="299"/>
        <v>0</v>
      </c>
      <c r="CL55" s="121">
        <f t="shared" si="299"/>
        <v>0</v>
      </c>
      <c r="CM55" s="121">
        <f t="shared" si="299"/>
        <v>0</v>
      </c>
      <c r="CN55" s="121">
        <f t="shared" si="299"/>
        <v>0</v>
      </c>
      <c r="CO55" s="121">
        <f t="shared" si="299"/>
        <v>0</v>
      </c>
      <c r="CP55" s="121">
        <f t="shared" si="299"/>
        <v>0</v>
      </c>
      <c r="CQ55" s="121">
        <f t="shared" si="299"/>
        <v>0</v>
      </c>
      <c r="CR55" s="121">
        <f t="shared" si="299"/>
        <v>0</v>
      </c>
      <c r="CS55" s="121">
        <f t="shared" si="299"/>
        <v>0</v>
      </c>
      <c r="CT55" s="121">
        <f t="shared" si="299"/>
        <v>0</v>
      </c>
      <c r="CU55" s="121">
        <f t="shared" si="299"/>
        <v>0</v>
      </c>
      <c r="CV55" s="121">
        <f t="shared" si="299"/>
        <v>0</v>
      </c>
      <c r="CW55" s="121">
        <f t="shared" si="299"/>
        <v>0</v>
      </c>
      <c r="CX55" s="121">
        <f t="shared" si="299"/>
        <v>0</v>
      </c>
      <c r="CY55" s="121">
        <f t="shared" si="299"/>
        <v>0</v>
      </c>
      <c r="CZ55" s="121">
        <f t="shared" si="299"/>
        <v>0</v>
      </c>
      <c r="DA55" s="121">
        <f t="shared" si="299"/>
        <v>0</v>
      </c>
      <c r="DB55" s="121">
        <f t="shared" si="299"/>
        <v>0</v>
      </c>
      <c r="DC55" s="121">
        <f t="shared" si="299"/>
        <v>0</v>
      </c>
      <c r="DD55" s="121">
        <f t="shared" si="299"/>
        <v>0</v>
      </c>
      <c r="DE55" s="121">
        <f t="shared" si="299"/>
        <v>0</v>
      </c>
      <c r="DF55" s="121">
        <f t="shared" si="299"/>
        <v>0</v>
      </c>
      <c r="DG55" s="121">
        <f t="shared" si="299"/>
        <v>0</v>
      </c>
      <c r="DH55" s="121">
        <f t="shared" si="299"/>
        <v>0</v>
      </c>
      <c r="DI55" s="121">
        <f t="shared" si="299"/>
        <v>0</v>
      </c>
      <c r="DJ55" s="121">
        <f t="shared" si="299"/>
        <v>0</v>
      </c>
      <c r="DK55" s="121">
        <f t="shared" si="299"/>
        <v>0</v>
      </c>
      <c r="DL55" s="121">
        <f t="shared" si="299"/>
        <v>0</v>
      </c>
      <c r="DM55" s="121">
        <f t="shared" si="299"/>
        <v>0</v>
      </c>
      <c r="DN55" s="121">
        <f t="shared" si="299"/>
        <v>0</v>
      </c>
      <c r="DO55" s="121">
        <f t="shared" si="299"/>
        <v>0</v>
      </c>
      <c r="DP55" s="121">
        <f t="shared" si="299"/>
        <v>0</v>
      </c>
      <c r="DQ55" s="121">
        <f t="shared" si="299"/>
        <v>0</v>
      </c>
      <c r="DR55" s="121">
        <f t="shared" si="299"/>
        <v>0</v>
      </c>
      <c r="DS55" s="121">
        <f t="shared" si="299"/>
        <v>0</v>
      </c>
      <c r="DT55" s="121">
        <f t="shared" si="299"/>
        <v>0</v>
      </c>
      <c r="DU55" s="121">
        <f t="shared" si="299"/>
        <v>0</v>
      </c>
      <c r="DV55" s="121">
        <f t="shared" si="299"/>
        <v>0</v>
      </c>
      <c r="DW55" s="121">
        <f t="shared" si="299"/>
        <v>0</v>
      </c>
      <c r="DX55" s="121">
        <f t="shared" si="299"/>
        <v>0</v>
      </c>
      <c r="DY55" s="121">
        <f t="shared" si="299"/>
        <v>0</v>
      </c>
      <c r="DZ55" s="121">
        <f t="shared" si="299"/>
        <v>0</v>
      </c>
      <c r="EA55" s="121">
        <f t="shared" si="299"/>
        <v>0</v>
      </c>
      <c r="EB55" s="121">
        <f t="shared" si="299"/>
        <v>0</v>
      </c>
      <c r="EC55" s="121">
        <f t="shared" si="299"/>
        <v>0</v>
      </c>
      <c r="ED55" s="121">
        <f t="shared" si="299"/>
        <v>0</v>
      </c>
      <c r="EE55" s="121">
        <f t="shared" ref="EE55:GF55" si="300">IFERROR(EE85/EE25*10000,0)</f>
        <v>0</v>
      </c>
      <c r="EF55" s="121">
        <f t="shared" si="300"/>
        <v>0</v>
      </c>
      <c r="EG55" s="121">
        <f t="shared" si="300"/>
        <v>0</v>
      </c>
      <c r="EH55" s="121">
        <f t="shared" si="300"/>
        <v>0</v>
      </c>
      <c r="EI55" s="121">
        <f t="shared" si="300"/>
        <v>0</v>
      </c>
      <c r="EJ55" s="121">
        <f t="shared" si="300"/>
        <v>0</v>
      </c>
      <c r="EK55" s="121">
        <f t="shared" si="300"/>
        <v>0</v>
      </c>
      <c r="EL55" s="121">
        <f t="shared" si="300"/>
        <v>0</v>
      </c>
      <c r="EM55" s="121">
        <f t="shared" si="300"/>
        <v>0</v>
      </c>
      <c r="EN55" s="121">
        <f t="shared" si="300"/>
        <v>0</v>
      </c>
      <c r="EO55" s="121">
        <f t="shared" si="300"/>
        <v>0</v>
      </c>
      <c r="EP55" s="121">
        <f t="shared" si="300"/>
        <v>0</v>
      </c>
      <c r="EQ55" s="121">
        <f t="shared" si="300"/>
        <v>0</v>
      </c>
      <c r="ER55" s="121">
        <f t="shared" si="300"/>
        <v>0</v>
      </c>
      <c r="ES55" s="121">
        <f t="shared" si="300"/>
        <v>0</v>
      </c>
      <c r="ET55" s="121">
        <f t="shared" si="300"/>
        <v>0</v>
      </c>
      <c r="EU55" s="121">
        <f t="shared" si="300"/>
        <v>0</v>
      </c>
      <c r="EV55" s="121">
        <f t="shared" si="300"/>
        <v>0</v>
      </c>
      <c r="EW55" s="121">
        <f t="shared" si="300"/>
        <v>0</v>
      </c>
      <c r="EX55" s="121">
        <f t="shared" si="300"/>
        <v>0</v>
      </c>
      <c r="EY55" s="121">
        <f t="shared" si="300"/>
        <v>0</v>
      </c>
      <c r="EZ55" s="121">
        <f t="shared" si="300"/>
        <v>0</v>
      </c>
      <c r="FA55" s="121">
        <f t="shared" si="300"/>
        <v>0</v>
      </c>
      <c r="FB55" s="121">
        <f t="shared" si="300"/>
        <v>0</v>
      </c>
      <c r="FC55" s="121">
        <f t="shared" si="300"/>
        <v>0</v>
      </c>
      <c r="FD55" s="121">
        <f t="shared" si="300"/>
        <v>0</v>
      </c>
      <c r="FE55" s="121">
        <f t="shared" si="300"/>
        <v>0</v>
      </c>
      <c r="FF55" s="121">
        <f t="shared" si="300"/>
        <v>0</v>
      </c>
      <c r="FG55" s="121">
        <f t="shared" si="300"/>
        <v>0</v>
      </c>
      <c r="FH55" s="121">
        <f t="shared" si="300"/>
        <v>0</v>
      </c>
      <c r="FI55" s="121">
        <f t="shared" si="300"/>
        <v>0</v>
      </c>
      <c r="FJ55" s="121">
        <f t="shared" si="300"/>
        <v>0</v>
      </c>
      <c r="FK55" s="121">
        <f t="shared" si="300"/>
        <v>0</v>
      </c>
      <c r="FL55" s="121">
        <f t="shared" si="300"/>
        <v>0</v>
      </c>
      <c r="FM55" s="121">
        <f t="shared" si="300"/>
        <v>0</v>
      </c>
      <c r="FN55" s="121">
        <f t="shared" si="300"/>
        <v>0</v>
      </c>
      <c r="FO55" s="121">
        <f t="shared" si="300"/>
        <v>0</v>
      </c>
      <c r="FP55" s="121">
        <f t="shared" si="300"/>
        <v>0</v>
      </c>
      <c r="FQ55" s="121">
        <f t="shared" si="300"/>
        <v>0</v>
      </c>
      <c r="FR55" s="121">
        <f t="shared" si="300"/>
        <v>0</v>
      </c>
      <c r="FS55" s="121">
        <f t="shared" si="300"/>
        <v>0</v>
      </c>
      <c r="FT55" s="121">
        <f t="shared" si="300"/>
        <v>0</v>
      </c>
      <c r="FU55" s="121">
        <f t="shared" si="300"/>
        <v>0</v>
      </c>
      <c r="FV55" s="121">
        <f t="shared" si="300"/>
        <v>0</v>
      </c>
      <c r="FW55" s="121">
        <f t="shared" si="300"/>
        <v>0</v>
      </c>
      <c r="FX55" s="121">
        <f t="shared" si="300"/>
        <v>0</v>
      </c>
      <c r="FY55" s="121">
        <f t="shared" si="300"/>
        <v>0</v>
      </c>
      <c r="FZ55" s="121">
        <f t="shared" si="300"/>
        <v>0</v>
      </c>
      <c r="GA55" s="121">
        <f t="shared" si="300"/>
        <v>0</v>
      </c>
      <c r="GB55" s="121">
        <f t="shared" si="300"/>
        <v>0</v>
      </c>
      <c r="GC55" s="121">
        <f t="shared" si="300"/>
        <v>0</v>
      </c>
      <c r="GD55" s="121">
        <f t="shared" si="300"/>
        <v>0</v>
      </c>
      <c r="GE55" s="121">
        <f t="shared" si="300"/>
        <v>0</v>
      </c>
      <c r="GF55" s="731">
        <f t="shared" si="300"/>
        <v>0</v>
      </c>
      <c r="GG55" s="740"/>
    </row>
    <row r="56" spans="1:189" hidden="1" outlineLevel="1">
      <c r="A56" s="552" t="str">
        <f>目录及说明!$C$3</f>
        <v>XX地区</v>
      </c>
      <c r="B56" s="553" t="str">
        <f>目录及说明!$C$4</f>
        <v>XX项目</v>
      </c>
      <c r="C56" s="905"/>
      <c r="D56" s="124"/>
      <c r="E56" s="124" t="str">
        <f t="shared" ref="E56:E59" si="301">E26</f>
        <v>类别1</v>
      </c>
      <c r="F56" s="453">
        <f t="shared" ref="F56" si="302">IFERROR(F86/F26*10000,0)</f>
        <v>0</v>
      </c>
      <c r="G56" s="120">
        <f t="shared" ref="G56:BR56" si="303">IFERROR(G86/G26*10000,0)</f>
        <v>0</v>
      </c>
      <c r="H56" s="128">
        <f t="shared" si="303"/>
        <v>0</v>
      </c>
      <c r="I56" s="128">
        <f t="shared" si="303"/>
        <v>0</v>
      </c>
      <c r="J56" s="128">
        <f t="shared" si="303"/>
        <v>0</v>
      </c>
      <c r="K56" s="128">
        <f t="shared" si="303"/>
        <v>0</v>
      </c>
      <c r="L56" s="128">
        <f t="shared" si="303"/>
        <v>0</v>
      </c>
      <c r="M56" s="128">
        <f t="shared" si="303"/>
        <v>0</v>
      </c>
      <c r="N56" s="127">
        <f t="shared" si="303"/>
        <v>0</v>
      </c>
      <c r="O56" s="128">
        <f t="shared" si="303"/>
        <v>0</v>
      </c>
      <c r="P56" s="128">
        <f t="shared" si="303"/>
        <v>0</v>
      </c>
      <c r="Q56" s="128">
        <f t="shared" si="303"/>
        <v>0</v>
      </c>
      <c r="R56" s="128">
        <f t="shared" si="303"/>
        <v>0</v>
      </c>
      <c r="S56" s="128">
        <f t="shared" si="303"/>
        <v>0</v>
      </c>
      <c r="T56" s="128">
        <f t="shared" si="303"/>
        <v>0</v>
      </c>
      <c r="U56" s="127">
        <f t="shared" si="303"/>
        <v>0</v>
      </c>
      <c r="V56" s="128">
        <f t="shared" si="303"/>
        <v>0</v>
      </c>
      <c r="W56" s="128">
        <f t="shared" si="303"/>
        <v>0</v>
      </c>
      <c r="X56" s="128">
        <f t="shared" si="303"/>
        <v>0</v>
      </c>
      <c r="Y56" s="128">
        <f t="shared" si="303"/>
        <v>0</v>
      </c>
      <c r="Z56" s="129">
        <f t="shared" si="303"/>
        <v>0</v>
      </c>
      <c r="AA56" s="129">
        <f t="shared" si="303"/>
        <v>0</v>
      </c>
      <c r="AB56" s="129">
        <f t="shared" si="303"/>
        <v>0</v>
      </c>
      <c r="AC56" s="129">
        <f t="shared" si="303"/>
        <v>0</v>
      </c>
      <c r="AD56" s="129">
        <f t="shared" si="303"/>
        <v>0</v>
      </c>
      <c r="AE56" s="129">
        <f t="shared" si="303"/>
        <v>0</v>
      </c>
      <c r="AF56" s="129">
        <f t="shared" si="303"/>
        <v>0</v>
      </c>
      <c r="AG56" s="129">
        <f t="shared" si="303"/>
        <v>0</v>
      </c>
      <c r="AH56" s="129">
        <f t="shared" si="303"/>
        <v>0</v>
      </c>
      <c r="AI56" s="129">
        <f t="shared" si="303"/>
        <v>0</v>
      </c>
      <c r="AJ56" s="129">
        <f t="shared" si="303"/>
        <v>0</v>
      </c>
      <c r="AK56" s="129">
        <f t="shared" si="303"/>
        <v>0</v>
      </c>
      <c r="AL56" s="129">
        <f t="shared" si="303"/>
        <v>0</v>
      </c>
      <c r="AM56" s="129">
        <f t="shared" si="303"/>
        <v>0</v>
      </c>
      <c r="AN56" s="129">
        <f t="shared" si="303"/>
        <v>0</v>
      </c>
      <c r="AO56" s="129">
        <f t="shared" si="303"/>
        <v>0</v>
      </c>
      <c r="AP56" s="129">
        <f t="shared" si="303"/>
        <v>0</v>
      </c>
      <c r="AQ56" s="129">
        <f t="shared" si="303"/>
        <v>0</v>
      </c>
      <c r="AR56" s="129">
        <f t="shared" si="303"/>
        <v>0</v>
      </c>
      <c r="AS56" s="129">
        <f t="shared" si="303"/>
        <v>0</v>
      </c>
      <c r="AT56" s="129">
        <f t="shared" si="303"/>
        <v>0</v>
      </c>
      <c r="AU56" s="129">
        <f t="shared" si="303"/>
        <v>0</v>
      </c>
      <c r="AV56" s="129">
        <f t="shared" si="303"/>
        <v>0</v>
      </c>
      <c r="AW56" s="129">
        <f t="shared" si="303"/>
        <v>0</v>
      </c>
      <c r="AX56" s="129">
        <f t="shared" si="303"/>
        <v>0</v>
      </c>
      <c r="AY56" s="129">
        <f t="shared" si="303"/>
        <v>0</v>
      </c>
      <c r="AZ56" s="129">
        <f t="shared" si="303"/>
        <v>0</v>
      </c>
      <c r="BA56" s="129">
        <f t="shared" si="303"/>
        <v>0</v>
      </c>
      <c r="BB56" s="129">
        <f t="shared" si="303"/>
        <v>0</v>
      </c>
      <c r="BC56" s="129">
        <f t="shared" si="303"/>
        <v>0</v>
      </c>
      <c r="BD56" s="129">
        <f t="shared" si="303"/>
        <v>0</v>
      </c>
      <c r="BE56" s="129">
        <f t="shared" si="303"/>
        <v>0</v>
      </c>
      <c r="BF56" s="129">
        <f t="shared" si="303"/>
        <v>0</v>
      </c>
      <c r="BG56" s="129">
        <f t="shared" si="303"/>
        <v>0</v>
      </c>
      <c r="BH56" s="129">
        <f t="shared" si="303"/>
        <v>0</v>
      </c>
      <c r="BI56" s="129">
        <f t="shared" si="303"/>
        <v>0</v>
      </c>
      <c r="BJ56" s="129">
        <f t="shared" si="303"/>
        <v>0</v>
      </c>
      <c r="BK56" s="129">
        <f t="shared" si="303"/>
        <v>0</v>
      </c>
      <c r="BL56" s="129">
        <f t="shared" si="303"/>
        <v>0</v>
      </c>
      <c r="BM56" s="129">
        <f t="shared" si="303"/>
        <v>0</v>
      </c>
      <c r="BN56" s="129">
        <f t="shared" si="303"/>
        <v>0</v>
      </c>
      <c r="BO56" s="129">
        <f t="shared" si="303"/>
        <v>0</v>
      </c>
      <c r="BP56" s="129">
        <f t="shared" si="303"/>
        <v>0</v>
      </c>
      <c r="BQ56" s="129">
        <f t="shared" si="303"/>
        <v>0</v>
      </c>
      <c r="BR56" s="129">
        <f t="shared" si="303"/>
        <v>0</v>
      </c>
      <c r="BS56" s="129">
        <f t="shared" ref="BS56:ED56" si="304">IFERROR(BS86/BS26*10000,0)</f>
        <v>0</v>
      </c>
      <c r="BT56" s="129">
        <f t="shared" si="304"/>
        <v>0</v>
      </c>
      <c r="BU56" s="129">
        <f t="shared" si="304"/>
        <v>0</v>
      </c>
      <c r="BV56" s="129">
        <f t="shared" si="304"/>
        <v>0</v>
      </c>
      <c r="BW56" s="129">
        <f t="shared" si="304"/>
        <v>0</v>
      </c>
      <c r="BX56" s="129">
        <f t="shared" si="304"/>
        <v>0</v>
      </c>
      <c r="BY56" s="129">
        <f t="shared" si="304"/>
        <v>0</v>
      </c>
      <c r="BZ56" s="129">
        <f t="shared" si="304"/>
        <v>0</v>
      </c>
      <c r="CA56" s="129">
        <f t="shared" si="304"/>
        <v>0</v>
      </c>
      <c r="CB56" s="129">
        <f t="shared" si="304"/>
        <v>0</v>
      </c>
      <c r="CC56" s="129">
        <f t="shared" si="304"/>
        <v>0</v>
      </c>
      <c r="CD56" s="129">
        <f t="shared" si="304"/>
        <v>0</v>
      </c>
      <c r="CE56" s="129">
        <f t="shared" si="304"/>
        <v>0</v>
      </c>
      <c r="CF56" s="129">
        <f t="shared" si="304"/>
        <v>0</v>
      </c>
      <c r="CG56" s="129">
        <f t="shared" si="304"/>
        <v>0</v>
      </c>
      <c r="CH56" s="129">
        <f t="shared" si="304"/>
        <v>0</v>
      </c>
      <c r="CI56" s="129">
        <f t="shared" si="304"/>
        <v>0</v>
      </c>
      <c r="CJ56" s="129">
        <f t="shared" si="304"/>
        <v>0</v>
      </c>
      <c r="CK56" s="129">
        <f t="shared" si="304"/>
        <v>0</v>
      </c>
      <c r="CL56" s="129">
        <f t="shared" si="304"/>
        <v>0</v>
      </c>
      <c r="CM56" s="129">
        <f t="shared" si="304"/>
        <v>0</v>
      </c>
      <c r="CN56" s="129">
        <f t="shared" si="304"/>
        <v>0</v>
      </c>
      <c r="CO56" s="129">
        <f t="shared" si="304"/>
        <v>0</v>
      </c>
      <c r="CP56" s="129">
        <f t="shared" si="304"/>
        <v>0</v>
      </c>
      <c r="CQ56" s="129">
        <f t="shared" si="304"/>
        <v>0</v>
      </c>
      <c r="CR56" s="129">
        <f t="shared" si="304"/>
        <v>0</v>
      </c>
      <c r="CS56" s="129">
        <f t="shared" si="304"/>
        <v>0</v>
      </c>
      <c r="CT56" s="129">
        <f t="shared" si="304"/>
        <v>0</v>
      </c>
      <c r="CU56" s="129">
        <f t="shared" si="304"/>
        <v>0</v>
      </c>
      <c r="CV56" s="129">
        <f t="shared" si="304"/>
        <v>0</v>
      </c>
      <c r="CW56" s="129">
        <f t="shared" si="304"/>
        <v>0</v>
      </c>
      <c r="CX56" s="129">
        <f t="shared" si="304"/>
        <v>0</v>
      </c>
      <c r="CY56" s="129">
        <f t="shared" si="304"/>
        <v>0</v>
      </c>
      <c r="CZ56" s="129">
        <f t="shared" si="304"/>
        <v>0</v>
      </c>
      <c r="DA56" s="129">
        <f t="shared" si="304"/>
        <v>0</v>
      </c>
      <c r="DB56" s="129">
        <f t="shared" si="304"/>
        <v>0</v>
      </c>
      <c r="DC56" s="129">
        <f t="shared" si="304"/>
        <v>0</v>
      </c>
      <c r="DD56" s="129">
        <f t="shared" si="304"/>
        <v>0</v>
      </c>
      <c r="DE56" s="129">
        <f t="shared" si="304"/>
        <v>0</v>
      </c>
      <c r="DF56" s="129">
        <f t="shared" si="304"/>
        <v>0</v>
      </c>
      <c r="DG56" s="129">
        <f t="shared" si="304"/>
        <v>0</v>
      </c>
      <c r="DH56" s="129">
        <f t="shared" si="304"/>
        <v>0</v>
      </c>
      <c r="DI56" s="129">
        <f t="shared" si="304"/>
        <v>0</v>
      </c>
      <c r="DJ56" s="129">
        <f t="shared" si="304"/>
        <v>0</v>
      </c>
      <c r="DK56" s="129">
        <f t="shared" si="304"/>
        <v>0</v>
      </c>
      <c r="DL56" s="129">
        <f t="shared" si="304"/>
        <v>0</v>
      </c>
      <c r="DM56" s="129">
        <f t="shared" si="304"/>
        <v>0</v>
      </c>
      <c r="DN56" s="129">
        <f t="shared" si="304"/>
        <v>0</v>
      </c>
      <c r="DO56" s="129">
        <f t="shared" si="304"/>
        <v>0</v>
      </c>
      <c r="DP56" s="129">
        <f t="shared" si="304"/>
        <v>0</v>
      </c>
      <c r="DQ56" s="129">
        <f t="shared" si="304"/>
        <v>0</v>
      </c>
      <c r="DR56" s="129">
        <f t="shared" si="304"/>
        <v>0</v>
      </c>
      <c r="DS56" s="129">
        <f t="shared" si="304"/>
        <v>0</v>
      </c>
      <c r="DT56" s="129">
        <f t="shared" si="304"/>
        <v>0</v>
      </c>
      <c r="DU56" s="129">
        <f t="shared" si="304"/>
        <v>0</v>
      </c>
      <c r="DV56" s="129">
        <f t="shared" si="304"/>
        <v>0</v>
      </c>
      <c r="DW56" s="129">
        <f t="shared" si="304"/>
        <v>0</v>
      </c>
      <c r="DX56" s="129">
        <f t="shared" si="304"/>
        <v>0</v>
      </c>
      <c r="DY56" s="129">
        <f t="shared" si="304"/>
        <v>0</v>
      </c>
      <c r="DZ56" s="129">
        <f t="shared" si="304"/>
        <v>0</v>
      </c>
      <c r="EA56" s="129">
        <f t="shared" si="304"/>
        <v>0</v>
      </c>
      <c r="EB56" s="129">
        <f t="shared" si="304"/>
        <v>0</v>
      </c>
      <c r="EC56" s="129">
        <f t="shared" si="304"/>
        <v>0</v>
      </c>
      <c r="ED56" s="129">
        <f t="shared" si="304"/>
        <v>0</v>
      </c>
      <c r="EE56" s="129">
        <f t="shared" ref="EE56:GF56" si="305">IFERROR(EE86/EE26*10000,0)</f>
        <v>0</v>
      </c>
      <c r="EF56" s="129">
        <f t="shared" si="305"/>
        <v>0</v>
      </c>
      <c r="EG56" s="129">
        <f t="shared" si="305"/>
        <v>0</v>
      </c>
      <c r="EH56" s="129">
        <f t="shared" si="305"/>
        <v>0</v>
      </c>
      <c r="EI56" s="129">
        <f t="shared" si="305"/>
        <v>0</v>
      </c>
      <c r="EJ56" s="129">
        <f t="shared" si="305"/>
        <v>0</v>
      </c>
      <c r="EK56" s="129">
        <f t="shared" si="305"/>
        <v>0</v>
      </c>
      <c r="EL56" s="129">
        <f t="shared" si="305"/>
        <v>0</v>
      </c>
      <c r="EM56" s="129">
        <f t="shared" si="305"/>
        <v>0</v>
      </c>
      <c r="EN56" s="129">
        <f t="shared" si="305"/>
        <v>0</v>
      </c>
      <c r="EO56" s="129">
        <f t="shared" si="305"/>
        <v>0</v>
      </c>
      <c r="EP56" s="129">
        <f t="shared" si="305"/>
        <v>0</v>
      </c>
      <c r="EQ56" s="129">
        <f t="shared" si="305"/>
        <v>0</v>
      </c>
      <c r="ER56" s="129">
        <f t="shared" si="305"/>
        <v>0</v>
      </c>
      <c r="ES56" s="129">
        <f t="shared" si="305"/>
        <v>0</v>
      </c>
      <c r="ET56" s="129">
        <f t="shared" si="305"/>
        <v>0</v>
      </c>
      <c r="EU56" s="129">
        <f t="shared" si="305"/>
        <v>0</v>
      </c>
      <c r="EV56" s="129">
        <f t="shared" si="305"/>
        <v>0</v>
      </c>
      <c r="EW56" s="129">
        <f t="shared" si="305"/>
        <v>0</v>
      </c>
      <c r="EX56" s="129">
        <f t="shared" si="305"/>
        <v>0</v>
      </c>
      <c r="EY56" s="129">
        <f t="shared" si="305"/>
        <v>0</v>
      </c>
      <c r="EZ56" s="129">
        <f t="shared" si="305"/>
        <v>0</v>
      </c>
      <c r="FA56" s="129">
        <f t="shared" si="305"/>
        <v>0</v>
      </c>
      <c r="FB56" s="129">
        <f t="shared" si="305"/>
        <v>0</v>
      </c>
      <c r="FC56" s="129">
        <f t="shared" si="305"/>
        <v>0</v>
      </c>
      <c r="FD56" s="129">
        <f t="shared" si="305"/>
        <v>0</v>
      </c>
      <c r="FE56" s="129">
        <f t="shared" si="305"/>
        <v>0</v>
      </c>
      <c r="FF56" s="129">
        <f t="shared" si="305"/>
        <v>0</v>
      </c>
      <c r="FG56" s="129">
        <f t="shared" si="305"/>
        <v>0</v>
      </c>
      <c r="FH56" s="129">
        <f t="shared" si="305"/>
        <v>0</v>
      </c>
      <c r="FI56" s="129">
        <f t="shared" si="305"/>
        <v>0</v>
      </c>
      <c r="FJ56" s="129">
        <f t="shared" si="305"/>
        <v>0</v>
      </c>
      <c r="FK56" s="129">
        <f t="shared" si="305"/>
        <v>0</v>
      </c>
      <c r="FL56" s="129">
        <f t="shared" si="305"/>
        <v>0</v>
      </c>
      <c r="FM56" s="129">
        <f t="shared" si="305"/>
        <v>0</v>
      </c>
      <c r="FN56" s="129">
        <f t="shared" si="305"/>
        <v>0</v>
      </c>
      <c r="FO56" s="129">
        <f t="shared" si="305"/>
        <v>0</v>
      </c>
      <c r="FP56" s="129">
        <f t="shared" si="305"/>
        <v>0</v>
      </c>
      <c r="FQ56" s="129">
        <f t="shared" si="305"/>
        <v>0</v>
      </c>
      <c r="FR56" s="129">
        <f t="shared" si="305"/>
        <v>0</v>
      </c>
      <c r="FS56" s="129">
        <f t="shared" si="305"/>
        <v>0</v>
      </c>
      <c r="FT56" s="129">
        <f t="shared" si="305"/>
        <v>0</v>
      </c>
      <c r="FU56" s="129">
        <f t="shared" si="305"/>
        <v>0</v>
      </c>
      <c r="FV56" s="129">
        <f t="shared" si="305"/>
        <v>0</v>
      </c>
      <c r="FW56" s="129">
        <f t="shared" si="305"/>
        <v>0</v>
      </c>
      <c r="FX56" s="129">
        <f t="shared" si="305"/>
        <v>0</v>
      </c>
      <c r="FY56" s="129">
        <f t="shared" si="305"/>
        <v>0</v>
      </c>
      <c r="FZ56" s="129">
        <f t="shared" si="305"/>
        <v>0</v>
      </c>
      <c r="GA56" s="129">
        <f t="shared" si="305"/>
        <v>0</v>
      </c>
      <c r="GB56" s="129">
        <f t="shared" si="305"/>
        <v>0</v>
      </c>
      <c r="GC56" s="129">
        <f t="shared" si="305"/>
        <v>0</v>
      </c>
      <c r="GD56" s="130">
        <f t="shared" si="305"/>
        <v>0</v>
      </c>
      <c r="GE56" s="130">
        <f t="shared" si="305"/>
        <v>0</v>
      </c>
      <c r="GF56" s="732">
        <f t="shared" si="305"/>
        <v>0</v>
      </c>
      <c r="GG56" s="740"/>
    </row>
    <row r="57" spans="1:189" hidden="1" outlineLevel="1">
      <c r="A57" s="552" t="str">
        <f>目录及说明!$C$3</f>
        <v>XX地区</v>
      </c>
      <c r="B57" s="553" t="str">
        <f>目录及说明!$C$4</f>
        <v>XX项目</v>
      </c>
      <c r="C57" s="905"/>
      <c r="D57" s="124"/>
      <c r="E57" s="124" t="str">
        <f t="shared" si="301"/>
        <v>类别2</v>
      </c>
      <c r="F57" s="453">
        <f t="shared" ref="F57" si="306">IFERROR(F87/F27*10000,0)</f>
        <v>0</v>
      </c>
      <c r="G57" s="120">
        <f t="shared" ref="G57:BR57" si="307">IFERROR(G87/G27*10000,0)</f>
        <v>0</v>
      </c>
      <c r="H57" s="128">
        <f t="shared" si="307"/>
        <v>0</v>
      </c>
      <c r="I57" s="128">
        <f t="shared" si="307"/>
        <v>0</v>
      </c>
      <c r="J57" s="128">
        <f t="shared" si="307"/>
        <v>0</v>
      </c>
      <c r="K57" s="128">
        <f t="shared" si="307"/>
        <v>0</v>
      </c>
      <c r="L57" s="128">
        <f t="shared" si="307"/>
        <v>0</v>
      </c>
      <c r="M57" s="128">
        <f t="shared" si="307"/>
        <v>0</v>
      </c>
      <c r="N57" s="127">
        <f t="shared" si="307"/>
        <v>0</v>
      </c>
      <c r="O57" s="128">
        <f t="shared" si="307"/>
        <v>0</v>
      </c>
      <c r="P57" s="128">
        <f t="shared" si="307"/>
        <v>0</v>
      </c>
      <c r="Q57" s="128">
        <f t="shared" si="307"/>
        <v>0</v>
      </c>
      <c r="R57" s="128">
        <f t="shared" si="307"/>
        <v>0</v>
      </c>
      <c r="S57" s="128">
        <f t="shared" si="307"/>
        <v>0</v>
      </c>
      <c r="T57" s="128">
        <f t="shared" si="307"/>
        <v>0</v>
      </c>
      <c r="U57" s="127">
        <f t="shared" si="307"/>
        <v>0</v>
      </c>
      <c r="V57" s="128">
        <f t="shared" si="307"/>
        <v>0</v>
      </c>
      <c r="W57" s="128">
        <f t="shared" si="307"/>
        <v>0</v>
      </c>
      <c r="X57" s="128">
        <f t="shared" si="307"/>
        <v>0</v>
      </c>
      <c r="Y57" s="128">
        <f t="shared" si="307"/>
        <v>0</v>
      </c>
      <c r="Z57" s="129">
        <f t="shared" si="307"/>
        <v>0</v>
      </c>
      <c r="AA57" s="129">
        <f t="shared" si="307"/>
        <v>0</v>
      </c>
      <c r="AB57" s="129">
        <f t="shared" si="307"/>
        <v>0</v>
      </c>
      <c r="AC57" s="129">
        <f t="shared" si="307"/>
        <v>0</v>
      </c>
      <c r="AD57" s="129">
        <f t="shared" si="307"/>
        <v>0</v>
      </c>
      <c r="AE57" s="129">
        <f t="shared" si="307"/>
        <v>0</v>
      </c>
      <c r="AF57" s="129">
        <f t="shared" si="307"/>
        <v>0</v>
      </c>
      <c r="AG57" s="129">
        <f t="shared" si="307"/>
        <v>0</v>
      </c>
      <c r="AH57" s="129">
        <f t="shared" si="307"/>
        <v>0</v>
      </c>
      <c r="AI57" s="129">
        <f t="shared" si="307"/>
        <v>0</v>
      </c>
      <c r="AJ57" s="129">
        <f t="shared" si="307"/>
        <v>0</v>
      </c>
      <c r="AK57" s="129">
        <f t="shared" si="307"/>
        <v>0</v>
      </c>
      <c r="AL57" s="129">
        <f t="shared" si="307"/>
        <v>0</v>
      </c>
      <c r="AM57" s="129">
        <f t="shared" si="307"/>
        <v>0</v>
      </c>
      <c r="AN57" s="129">
        <f t="shared" si="307"/>
        <v>0</v>
      </c>
      <c r="AO57" s="129">
        <f t="shared" si="307"/>
        <v>0</v>
      </c>
      <c r="AP57" s="129">
        <f t="shared" si="307"/>
        <v>0</v>
      </c>
      <c r="AQ57" s="129">
        <f t="shared" si="307"/>
        <v>0</v>
      </c>
      <c r="AR57" s="129">
        <f t="shared" si="307"/>
        <v>0</v>
      </c>
      <c r="AS57" s="129">
        <f t="shared" si="307"/>
        <v>0</v>
      </c>
      <c r="AT57" s="129">
        <f t="shared" si="307"/>
        <v>0</v>
      </c>
      <c r="AU57" s="129">
        <f t="shared" si="307"/>
        <v>0</v>
      </c>
      <c r="AV57" s="129">
        <f t="shared" si="307"/>
        <v>0</v>
      </c>
      <c r="AW57" s="129">
        <f t="shared" si="307"/>
        <v>0</v>
      </c>
      <c r="AX57" s="129">
        <f t="shared" si="307"/>
        <v>0</v>
      </c>
      <c r="AY57" s="129">
        <f t="shared" si="307"/>
        <v>0</v>
      </c>
      <c r="AZ57" s="129">
        <f t="shared" si="307"/>
        <v>0</v>
      </c>
      <c r="BA57" s="129">
        <f t="shared" si="307"/>
        <v>0</v>
      </c>
      <c r="BB57" s="129">
        <f t="shared" si="307"/>
        <v>0</v>
      </c>
      <c r="BC57" s="129">
        <f t="shared" si="307"/>
        <v>0</v>
      </c>
      <c r="BD57" s="129">
        <f t="shared" si="307"/>
        <v>0</v>
      </c>
      <c r="BE57" s="129">
        <f t="shared" si="307"/>
        <v>0</v>
      </c>
      <c r="BF57" s="129">
        <f t="shared" si="307"/>
        <v>0</v>
      </c>
      <c r="BG57" s="129">
        <f t="shared" si="307"/>
        <v>0</v>
      </c>
      <c r="BH57" s="129">
        <f t="shared" si="307"/>
        <v>0</v>
      </c>
      <c r="BI57" s="129">
        <f t="shared" si="307"/>
        <v>0</v>
      </c>
      <c r="BJ57" s="129">
        <f t="shared" si="307"/>
        <v>0</v>
      </c>
      <c r="BK57" s="129">
        <f t="shared" si="307"/>
        <v>0</v>
      </c>
      <c r="BL57" s="129">
        <f t="shared" si="307"/>
        <v>0</v>
      </c>
      <c r="BM57" s="129">
        <f t="shared" si="307"/>
        <v>0</v>
      </c>
      <c r="BN57" s="129">
        <f t="shared" si="307"/>
        <v>0</v>
      </c>
      <c r="BO57" s="129">
        <f t="shared" si="307"/>
        <v>0</v>
      </c>
      <c r="BP57" s="129">
        <f t="shared" si="307"/>
        <v>0</v>
      </c>
      <c r="BQ57" s="129">
        <f t="shared" si="307"/>
        <v>0</v>
      </c>
      <c r="BR57" s="129">
        <f t="shared" si="307"/>
        <v>0</v>
      </c>
      <c r="BS57" s="129">
        <f t="shared" ref="BS57:ED57" si="308">IFERROR(BS87/BS27*10000,0)</f>
        <v>0</v>
      </c>
      <c r="BT57" s="129">
        <f t="shared" si="308"/>
        <v>0</v>
      </c>
      <c r="BU57" s="129">
        <f t="shared" si="308"/>
        <v>0</v>
      </c>
      <c r="BV57" s="129">
        <f t="shared" si="308"/>
        <v>0</v>
      </c>
      <c r="BW57" s="129">
        <f t="shared" si="308"/>
        <v>0</v>
      </c>
      <c r="BX57" s="129">
        <f t="shared" si="308"/>
        <v>0</v>
      </c>
      <c r="BY57" s="129">
        <f t="shared" si="308"/>
        <v>0</v>
      </c>
      <c r="BZ57" s="129">
        <f t="shared" si="308"/>
        <v>0</v>
      </c>
      <c r="CA57" s="129">
        <f t="shared" si="308"/>
        <v>0</v>
      </c>
      <c r="CB57" s="129">
        <f t="shared" si="308"/>
        <v>0</v>
      </c>
      <c r="CC57" s="129">
        <f t="shared" si="308"/>
        <v>0</v>
      </c>
      <c r="CD57" s="129">
        <f t="shared" si="308"/>
        <v>0</v>
      </c>
      <c r="CE57" s="129">
        <f t="shared" si="308"/>
        <v>0</v>
      </c>
      <c r="CF57" s="129">
        <f t="shared" si="308"/>
        <v>0</v>
      </c>
      <c r="CG57" s="129">
        <f t="shared" si="308"/>
        <v>0</v>
      </c>
      <c r="CH57" s="129">
        <f t="shared" si="308"/>
        <v>0</v>
      </c>
      <c r="CI57" s="129">
        <f t="shared" si="308"/>
        <v>0</v>
      </c>
      <c r="CJ57" s="129">
        <f t="shared" si="308"/>
        <v>0</v>
      </c>
      <c r="CK57" s="129">
        <f t="shared" si="308"/>
        <v>0</v>
      </c>
      <c r="CL57" s="129">
        <f t="shared" si="308"/>
        <v>0</v>
      </c>
      <c r="CM57" s="129">
        <f t="shared" si="308"/>
        <v>0</v>
      </c>
      <c r="CN57" s="129">
        <f t="shared" si="308"/>
        <v>0</v>
      </c>
      <c r="CO57" s="129">
        <f t="shared" si="308"/>
        <v>0</v>
      </c>
      <c r="CP57" s="129">
        <f t="shared" si="308"/>
        <v>0</v>
      </c>
      <c r="CQ57" s="129">
        <f t="shared" si="308"/>
        <v>0</v>
      </c>
      <c r="CR57" s="129">
        <f t="shared" si="308"/>
        <v>0</v>
      </c>
      <c r="CS57" s="129">
        <f t="shared" si="308"/>
        <v>0</v>
      </c>
      <c r="CT57" s="129">
        <f t="shared" si="308"/>
        <v>0</v>
      </c>
      <c r="CU57" s="129">
        <f t="shared" si="308"/>
        <v>0</v>
      </c>
      <c r="CV57" s="129">
        <f t="shared" si="308"/>
        <v>0</v>
      </c>
      <c r="CW57" s="129">
        <f t="shared" si="308"/>
        <v>0</v>
      </c>
      <c r="CX57" s="129">
        <f t="shared" si="308"/>
        <v>0</v>
      </c>
      <c r="CY57" s="129">
        <f t="shared" si="308"/>
        <v>0</v>
      </c>
      <c r="CZ57" s="129">
        <f t="shared" si="308"/>
        <v>0</v>
      </c>
      <c r="DA57" s="129">
        <f t="shared" si="308"/>
        <v>0</v>
      </c>
      <c r="DB57" s="129">
        <f t="shared" si="308"/>
        <v>0</v>
      </c>
      <c r="DC57" s="129">
        <f t="shared" si="308"/>
        <v>0</v>
      </c>
      <c r="DD57" s="129">
        <f t="shared" si="308"/>
        <v>0</v>
      </c>
      <c r="DE57" s="129">
        <f t="shared" si="308"/>
        <v>0</v>
      </c>
      <c r="DF57" s="129">
        <f t="shared" si="308"/>
        <v>0</v>
      </c>
      <c r="DG57" s="129">
        <f t="shared" si="308"/>
        <v>0</v>
      </c>
      <c r="DH57" s="129">
        <f t="shared" si="308"/>
        <v>0</v>
      </c>
      <c r="DI57" s="129">
        <f t="shared" si="308"/>
        <v>0</v>
      </c>
      <c r="DJ57" s="129">
        <f t="shared" si="308"/>
        <v>0</v>
      </c>
      <c r="DK57" s="129">
        <f t="shared" si="308"/>
        <v>0</v>
      </c>
      <c r="DL57" s="129">
        <f t="shared" si="308"/>
        <v>0</v>
      </c>
      <c r="DM57" s="129">
        <f t="shared" si="308"/>
        <v>0</v>
      </c>
      <c r="DN57" s="129">
        <f t="shared" si="308"/>
        <v>0</v>
      </c>
      <c r="DO57" s="129">
        <f t="shared" si="308"/>
        <v>0</v>
      </c>
      <c r="DP57" s="129">
        <f t="shared" si="308"/>
        <v>0</v>
      </c>
      <c r="DQ57" s="129">
        <f t="shared" si="308"/>
        <v>0</v>
      </c>
      <c r="DR57" s="129">
        <f t="shared" si="308"/>
        <v>0</v>
      </c>
      <c r="DS57" s="129">
        <f t="shared" si="308"/>
        <v>0</v>
      </c>
      <c r="DT57" s="129">
        <f t="shared" si="308"/>
        <v>0</v>
      </c>
      <c r="DU57" s="129">
        <f t="shared" si="308"/>
        <v>0</v>
      </c>
      <c r="DV57" s="129">
        <f t="shared" si="308"/>
        <v>0</v>
      </c>
      <c r="DW57" s="129">
        <f t="shared" si="308"/>
        <v>0</v>
      </c>
      <c r="DX57" s="129">
        <f t="shared" si="308"/>
        <v>0</v>
      </c>
      <c r="DY57" s="129">
        <f t="shared" si="308"/>
        <v>0</v>
      </c>
      <c r="DZ57" s="129">
        <f t="shared" si="308"/>
        <v>0</v>
      </c>
      <c r="EA57" s="129">
        <f t="shared" si="308"/>
        <v>0</v>
      </c>
      <c r="EB57" s="129">
        <f t="shared" si="308"/>
        <v>0</v>
      </c>
      <c r="EC57" s="129">
        <f t="shared" si="308"/>
        <v>0</v>
      </c>
      <c r="ED57" s="129">
        <f t="shared" si="308"/>
        <v>0</v>
      </c>
      <c r="EE57" s="129">
        <f t="shared" ref="EE57:GF57" si="309">IFERROR(EE87/EE27*10000,0)</f>
        <v>0</v>
      </c>
      <c r="EF57" s="129">
        <f t="shared" si="309"/>
        <v>0</v>
      </c>
      <c r="EG57" s="129">
        <f t="shared" si="309"/>
        <v>0</v>
      </c>
      <c r="EH57" s="129">
        <f t="shared" si="309"/>
        <v>0</v>
      </c>
      <c r="EI57" s="129">
        <f t="shared" si="309"/>
        <v>0</v>
      </c>
      <c r="EJ57" s="129">
        <f t="shared" si="309"/>
        <v>0</v>
      </c>
      <c r="EK57" s="129">
        <f t="shared" si="309"/>
        <v>0</v>
      </c>
      <c r="EL57" s="129">
        <f t="shared" si="309"/>
        <v>0</v>
      </c>
      <c r="EM57" s="129">
        <f t="shared" si="309"/>
        <v>0</v>
      </c>
      <c r="EN57" s="129">
        <f t="shared" si="309"/>
        <v>0</v>
      </c>
      <c r="EO57" s="129">
        <f t="shared" si="309"/>
        <v>0</v>
      </c>
      <c r="EP57" s="129">
        <f t="shared" si="309"/>
        <v>0</v>
      </c>
      <c r="EQ57" s="129">
        <f t="shared" si="309"/>
        <v>0</v>
      </c>
      <c r="ER57" s="129">
        <f t="shared" si="309"/>
        <v>0</v>
      </c>
      <c r="ES57" s="129">
        <f t="shared" si="309"/>
        <v>0</v>
      </c>
      <c r="ET57" s="129">
        <f t="shared" si="309"/>
        <v>0</v>
      </c>
      <c r="EU57" s="129">
        <f t="shared" si="309"/>
        <v>0</v>
      </c>
      <c r="EV57" s="129">
        <f t="shared" si="309"/>
        <v>0</v>
      </c>
      <c r="EW57" s="129">
        <f t="shared" si="309"/>
        <v>0</v>
      </c>
      <c r="EX57" s="129">
        <f t="shared" si="309"/>
        <v>0</v>
      </c>
      <c r="EY57" s="129">
        <f t="shared" si="309"/>
        <v>0</v>
      </c>
      <c r="EZ57" s="129">
        <f t="shared" si="309"/>
        <v>0</v>
      </c>
      <c r="FA57" s="129">
        <f t="shared" si="309"/>
        <v>0</v>
      </c>
      <c r="FB57" s="129">
        <f t="shared" si="309"/>
        <v>0</v>
      </c>
      <c r="FC57" s="129">
        <f t="shared" si="309"/>
        <v>0</v>
      </c>
      <c r="FD57" s="129">
        <f t="shared" si="309"/>
        <v>0</v>
      </c>
      <c r="FE57" s="129">
        <f t="shared" si="309"/>
        <v>0</v>
      </c>
      <c r="FF57" s="129">
        <f t="shared" si="309"/>
        <v>0</v>
      </c>
      <c r="FG57" s="129">
        <f t="shared" si="309"/>
        <v>0</v>
      </c>
      <c r="FH57" s="129">
        <f t="shared" si="309"/>
        <v>0</v>
      </c>
      <c r="FI57" s="129">
        <f t="shared" si="309"/>
        <v>0</v>
      </c>
      <c r="FJ57" s="129">
        <f t="shared" si="309"/>
        <v>0</v>
      </c>
      <c r="FK57" s="129">
        <f t="shared" si="309"/>
        <v>0</v>
      </c>
      <c r="FL57" s="129">
        <f t="shared" si="309"/>
        <v>0</v>
      </c>
      <c r="FM57" s="129">
        <f t="shared" si="309"/>
        <v>0</v>
      </c>
      <c r="FN57" s="129">
        <f t="shared" si="309"/>
        <v>0</v>
      </c>
      <c r="FO57" s="129">
        <f t="shared" si="309"/>
        <v>0</v>
      </c>
      <c r="FP57" s="129">
        <f t="shared" si="309"/>
        <v>0</v>
      </c>
      <c r="FQ57" s="129">
        <f t="shared" si="309"/>
        <v>0</v>
      </c>
      <c r="FR57" s="129">
        <f t="shared" si="309"/>
        <v>0</v>
      </c>
      <c r="FS57" s="129">
        <f t="shared" si="309"/>
        <v>0</v>
      </c>
      <c r="FT57" s="129">
        <f t="shared" si="309"/>
        <v>0</v>
      </c>
      <c r="FU57" s="129">
        <f t="shared" si="309"/>
        <v>0</v>
      </c>
      <c r="FV57" s="129">
        <f t="shared" si="309"/>
        <v>0</v>
      </c>
      <c r="FW57" s="129">
        <f t="shared" si="309"/>
        <v>0</v>
      </c>
      <c r="FX57" s="129">
        <f t="shared" si="309"/>
        <v>0</v>
      </c>
      <c r="FY57" s="129">
        <f t="shared" si="309"/>
        <v>0</v>
      </c>
      <c r="FZ57" s="129">
        <f t="shared" si="309"/>
        <v>0</v>
      </c>
      <c r="GA57" s="129">
        <f t="shared" si="309"/>
        <v>0</v>
      </c>
      <c r="GB57" s="129">
        <f t="shared" si="309"/>
        <v>0</v>
      </c>
      <c r="GC57" s="129">
        <f t="shared" si="309"/>
        <v>0</v>
      </c>
      <c r="GD57" s="130">
        <f t="shared" si="309"/>
        <v>0</v>
      </c>
      <c r="GE57" s="130">
        <f t="shared" si="309"/>
        <v>0</v>
      </c>
      <c r="GF57" s="732">
        <f t="shared" si="309"/>
        <v>0</v>
      </c>
      <c r="GG57" s="740"/>
    </row>
    <row r="58" spans="1:189" hidden="1" outlineLevel="1">
      <c r="A58" s="552" t="str">
        <f>目录及说明!$C$3</f>
        <v>XX地区</v>
      </c>
      <c r="B58" s="553" t="str">
        <f>目录及说明!$C$4</f>
        <v>XX项目</v>
      </c>
      <c r="C58" s="905"/>
      <c r="D58" s="124"/>
      <c r="E58" s="131" t="str">
        <f t="shared" si="301"/>
        <v>类别3</v>
      </c>
      <c r="F58" s="452">
        <f t="shared" ref="F58" si="310">IFERROR(F88/F28*10000,0)</f>
        <v>0</v>
      </c>
      <c r="G58" s="120">
        <f t="shared" ref="G58:BR58" si="311">IFERROR(G88/G28*10000,0)</f>
        <v>0</v>
      </c>
      <c r="H58" s="128">
        <f t="shared" si="311"/>
        <v>0</v>
      </c>
      <c r="I58" s="128">
        <f t="shared" si="311"/>
        <v>0</v>
      </c>
      <c r="J58" s="128">
        <f t="shared" si="311"/>
        <v>0</v>
      </c>
      <c r="K58" s="128">
        <f t="shared" si="311"/>
        <v>0</v>
      </c>
      <c r="L58" s="128">
        <f t="shared" si="311"/>
        <v>0</v>
      </c>
      <c r="M58" s="128">
        <f t="shared" si="311"/>
        <v>0</v>
      </c>
      <c r="N58" s="127">
        <f t="shared" si="311"/>
        <v>0</v>
      </c>
      <c r="O58" s="128">
        <f t="shared" si="311"/>
        <v>0</v>
      </c>
      <c r="P58" s="128">
        <f t="shared" si="311"/>
        <v>0</v>
      </c>
      <c r="Q58" s="128">
        <f t="shared" si="311"/>
        <v>0</v>
      </c>
      <c r="R58" s="128">
        <f t="shared" si="311"/>
        <v>0</v>
      </c>
      <c r="S58" s="128">
        <f t="shared" si="311"/>
        <v>0</v>
      </c>
      <c r="T58" s="128">
        <f t="shared" si="311"/>
        <v>0</v>
      </c>
      <c r="U58" s="127">
        <f t="shared" si="311"/>
        <v>0</v>
      </c>
      <c r="V58" s="128">
        <f t="shared" si="311"/>
        <v>0</v>
      </c>
      <c r="W58" s="128">
        <f t="shared" si="311"/>
        <v>0</v>
      </c>
      <c r="X58" s="128">
        <f t="shared" si="311"/>
        <v>0</v>
      </c>
      <c r="Y58" s="128">
        <f t="shared" si="311"/>
        <v>0</v>
      </c>
      <c r="Z58" s="129">
        <f t="shared" si="311"/>
        <v>0</v>
      </c>
      <c r="AA58" s="129">
        <f t="shared" si="311"/>
        <v>0</v>
      </c>
      <c r="AB58" s="129">
        <f t="shared" si="311"/>
        <v>0</v>
      </c>
      <c r="AC58" s="129">
        <f t="shared" si="311"/>
        <v>0</v>
      </c>
      <c r="AD58" s="129">
        <f t="shared" si="311"/>
        <v>0</v>
      </c>
      <c r="AE58" s="129">
        <f t="shared" si="311"/>
        <v>0</v>
      </c>
      <c r="AF58" s="129">
        <f t="shared" si="311"/>
        <v>0</v>
      </c>
      <c r="AG58" s="129">
        <f t="shared" si="311"/>
        <v>0</v>
      </c>
      <c r="AH58" s="129">
        <f t="shared" si="311"/>
        <v>0</v>
      </c>
      <c r="AI58" s="129">
        <f t="shared" si="311"/>
        <v>0</v>
      </c>
      <c r="AJ58" s="129">
        <f t="shared" si="311"/>
        <v>0</v>
      </c>
      <c r="AK58" s="129">
        <f t="shared" si="311"/>
        <v>0</v>
      </c>
      <c r="AL58" s="129">
        <f t="shared" si="311"/>
        <v>0</v>
      </c>
      <c r="AM58" s="129">
        <f t="shared" si="311"/>
        <v>0</v>
      </c>
      <c r="AN58" s="129">
        <f t="shared" si="311"/>
        <v>0</v>
      </c>
      <c r="AO58" s="129">
        <f t="shared" si="311"/>
        <v>0</v>
      </c>
      <c r="AP58" s="129">
        <f t="shared" si="311"/>
        <v>0</v>
      </c>
      <c r="AQ58" s="129">
        <f t="shared" si="311"/>
        <v>0</v>
      </c>
      <c r="AR58" s="129">
        <f t="shared" si="311"/>
        <v>0</v>
      </c>
      <c r="AS58" s="129">
        <f t="shared" si="311"/>
        <v>0</v>
      </c>
      <c r="AT58" s="129">
        <f t="shared" si="311"/>
        <v>0</v>
      </c>
      <c r="AU58" s="129">
        <f t="shared" si="311"/>
        <v>0</v>
      </c>
      <c r="AV58" s="129">
        <f t="shared" si="311"/>
        <v>0</v>
      </c>
      <c r="AW58" s="129">
        <f t="shared" si="311"/>
        <v>0</v>
      </c>
      <c r="AX58" s="129">
        <f t="shared" si="311"/>
        <v>0</v>
      </c>
      <c r="AY58" s="129">
        <f t="shared" si="311"/>
        <v>0</v>
      </c>
      <c r="AZ58" s="129">
        <f t="shared" si="311"/>
        <v>0</v>
      </c>
      <c r="BA58" s="129">
        <f t="shared" si="311"/>
        <v>0</v>
      </c>
      <c r="BB58" s="129">
        <f t="shared" si="311"/>
        <v>0</v>
      </c>
      <c r="BC58" s="129">
        <f t="shared" si="311"/>
        <v>0</v>
      </c>
      <c r="BD58" s="129">
        <f t="shared" si="311"/>
        <v>0</v>
      </c>
      <c r="BE58" s="129">
        <f t="shared" si="311"/>
        <v>0</v>
      </c>
      <c r="BF58" s="129">
        <f t="shared" si="311"/>
        <v>0</v>
      </c>
      <c r="BG58" s="129">
        <f t="shared" si="311"/>
        <v>0</v>
      </c>
      <c r="BH58" s="129">
        <f t="shared" si="311"/>
        <v>0</v>
      </c>
      <c r="BI58" s="129">
        <f t="shared" si="311"/>
        <v>0</v>
      </c>
      <c r="BJ58" s="129">
        <f t="shared" si="311"/>
        <v>0</v>
      </c>
      <c r="BK58" s="129">
        <f t="shared" si="311"/>
        <v>0</v>
      </c>
      <c r="BL58" s="129">
        <f t="shared" si="311"/>
        <v>0</v>
      </c>
      <c r="BM58" s="129">
        <f t="shared" si="311"/>
        <v>0</v>
      </c>
      <c r="BN58" s="129">
        <f t="shared" si="311"/>
        <v>0</v>
      </c>
      <c r="BO58" s="129">
        <f t="shared" si="311"/>
        <v>0</v>
      </c>
      <c r="BP58" s="129">
        <f t="shared" si="311"/>
        <v>0</v>
      </c>
      <c r="BQ58" s="129">
        <f t="shared" si="311"/>
        <v>0</v>
      </c>
      <c r="BR58" s="129">
        <f t="shared" si="311"/>
        <v>0</v>
      </c>
      <c r="BS58" s="129">
        <f t="shared" ref="BS58:ED58" si="312">IFERROR(BS88/BS28*10000,0)</f>
        <v>0</v>
      </c>
      <c r="BT58" s="129">
        <f t="shared" si="312"/>
        <v>0</v>
      </c>
      <c r="BU58" s="129">
        <f t="shared" si="312"/>
        <v>0</v>
      </c>
      <c r="BV58" s="129">
        <f t="shared" si="312"/>
        <v>0</v>
      </c>
      <c r="BW58" s="129">
        <f t="shared" si="312"/>
        <v>0</v>
      </c>
      <c r="BX58" s="129">
        <f t="shared" si="312"/>
        <v>0</v>
      </c>
      <c r="BY58" s="129">
        <f t="shared" si="312"/>
        <v>0</v>
      </c>
      <c r="BZ58" s="129">
        <f t="shared" si="312"/>
        <v>0</v>
      </c>
      <c r="CA58" s="129">
        <f t="shared" si="312"/>
        <v>0</v>
      </c>
      <c r="CB58" s="129">
        <f t="shared" si="312"/>
        <v>0</v>
      </c>
      <c r="CC58" s="129">
        <f t="shared" si="312"/>
        <v>0</v>
      </c>
      <c r="CD58" s="129">
        <f t="shared" si="312"/>
        <v>0</v>
      </c>
      <c r="CE58" s="129">
        <f t="shared" si="312"/>
        <v>0</v>
      </c>
      <c r="CF58" s="129">
        <f t="shared" si="312"/>
        <v>0</v>
      </c>
      <c r="CG58" s="129">
        <f t="shared" si="312"/>
        <v>0</v>
      </c>
      <c r="CH58" s="129">
        <f t="shared" si="312"/>
        <v>0</v>
      </c>
      <c r="CI58" s="129">
        <f t="shared" si="312"/>
        <v>0</v>
      </c>
      <c r="CJ58" s="129">
        <f t="shared" si="312"/>
        <v>0</v>
      </c>
      <c r="CK58" s="129">
        <f t="shared" si="312"/>
        <v>0</v>
      </c>
      <c r="CL58" s="129">
        <f t="shared" si="312"/>
        <v>0</v>
      </c>
      <c r="CM58" s="129">
        <f t="shared" si="312"/>
        <v>0</v>
      </c>
      <c r="CN58" s="129">
        <f t="shared" si="312"/>
        <v>0</v>
      </c>
      <c r="CO58" s="129">
        <f t="shared" si="312"/>
        <v>0</v>
      </c>
      <c r="CP58" s="129">
        <f t="shared" si="312"/>
        <v>0</v>
      </c>
      <c r="CQ58" s="129">
        <f t="shared" si="312"/>
        <v>0</v>
      </c>
      <c r="CR58" s="129">
        <f t="shared" si="312"/>
        <v>0</v>
      </c>
      <c r="CS58" s="129">
        <f t="shared" si="312"/>
        <v>0</v>
      </c>
      <c r="CT58" s="129">
        <f t="shared" si="312"/>
        <v>0</v>
      </c>
      <c r="CU58" s="129">
        <f t="shared" si="312"/>
        <v>0</v>
      </c>
      <c r="CV58" s="129">
        <f t="shared" si="312"/>
        <v>0</v>
      </c>
      <c r="CW58" s="129">
        <f t="shared" si="312"/>
        <v>0</v>
      </c>
      <c r="CX58" s="129">
        <f t="shared" si="312"/>
        <v>0</v>
      </c>
      <c r="CY58" s="129">
        <f t="shared" si="312"/>
        <v>0</v>
      </c>
      <c r="CZ58" s="129">
        <f t="shared" si="312"/>
        <v>0</v>
      </c>
      <c r="DA58" s="129">
        <f t="shared" si="312"/>
        <v>0</v>
      </c>
      <c r="DB58" s="129">
        <f t="shared" si="312"/>
        <v>0</v>
      </c>
      <c r="DC58" s="129">
        <f t="shared" si="312"/>
        <v>0</v>
      </c>
      <c r="DD58" s="129">
        <f t="shared" si="312"/>
        <v>0</v>
      </c>
      <c r="DE58" s="129">
        <f t="shared" si="312"/>
        <v>0</v>
      </c>
      <c r="DF58" s="129">
        <f t="shared" si="312"/>
        <v>0</v>
      </c>
      <c r="DG58" s="129">
        <f t="shared" si="312"/>
        <v>0</v>
      </c>
      <c r="DH58" s="129">
        <f t="shared" si="312"/>
        <v>0</v>
      </c>
      <c r="DI58" s="129">
        <f t="shared" si="312"/>
        <v>0</v>
      </c>
      <c r="DJ58" s="129">
        <f t="shared" si="312"/>
        <v>0</v>
      </c>
      <c r="DK58" s="129">
        <f t="shared" si="312"/>
        <v>0</v>
      </c>
      <c r="DL58" s="129">
        <f t="shared" si="312"/>
        <v>0</v>
      </c>
      <c r="DM58" s="129">
        <f t="shared" si="312"/>
        <v>0</v>
      </c>
      <c r="DN58" s="129">
        <f t="shared" si="312"/>
        <v>0</v>
      </c>
      <c r="DO58" s="129">
        <f t="shared" si="312"/>
        <v>0</v>
      </c>
      <c r="DP58" s="129">
        <f t="shared" si="312"/>
        <v>0</v>
      </c>
      <c r="DQ58" s="129">
        <f t="shared" si="312"/>
        <v>0</v>
      </c>
      <c r="DR58" s="129">
        <f t="shared" si="312"/>
        <v>0</v>
      </c>
      <c r="DS58" s="129">
        <f t="shared" si="312"/>
        <v>0</v>
      </c>
      <c r="DT58" s="129">
        <f t="shared" si="312"/>
        <v>0</v>
      </c>
      <c r="DU58" s="129">
        <f t="shared" si="312"/>
        <v>0</v>
      </c>
      <c r="DV58" s="129">
        <f t="shared" si="312"/>
        <v>0</v>
      </c>
      <c r="DW58" s="129">
        <f t="shared" si="312"/>
        <v>0</v>
      </c>
      <c r="DX58" s="129">
        <f t="shared" si="312"/>
        <v>0</v>
      </c>
      <c r="DY58" s="129">
        <f t="shared" si="312"/>
        <v>0</v>
      </c>
      <c r="DZ58" s="129">
        <f t="shared" si="312"/>
        <v>0</v>
      </c>
      <c r="EA58" s="129">
        <f t="shared" si="312"/>
        <v>0</v>
      </c>
      <c r="EB58" s="129">
        <f t="shared" si="312"/>
        <v>0</v>
      </c>
      <c r="EC58" s="129">
        <f t="shared" si="312"/>
        <v>0</v>
      </c>
      <c r="ED58" s="129">
        <f t="shared" si="312"/>
        <v>0</v>
      </c>
      <c r="EE58" s="129">
        <f t="shared" ref="EE58:GF58" si="313">IFERROR(EE88/EE28*10000,0)</f>
        <v>0</v>
      </c>
      <c r="EF58" s="129">
        <f t="shared" si="313"/>
        <v>0</v>
      </c>
      <c r="EG58" s="129">
        <f t="shared" si="313"/>
        <v>0</v>
      </c>
      <c r="EH58" s="129">
        <f t="shared" si="313"/>
        <v>0</v>
      </c>
      <c r="EI58" s="129">
        <f t="shared" si="313"/>
        <v>0</v>
      </c>
      <c r="EJ58" s="129">
        <f t="shared" si="313"/>
        <v>0</v>
      </c>
      <c r="EK58" s="129">
        <f t="shared" si="313"/>
        <v>0</v>
      </c>
      <c r="EL58" s="129">
        <f t="shared" si="313"/>
        <v>0</v>
      </c>
      <c r="EM58" s="129">
        <f t="shared" si="313"/>
        <v>0</v>
      </c>
      <c r="EN58" s="129">
        <f t="shared" si="313"/>
        <v>0</v>
      </c>
      <c r="EO58" s="129">
        <f t="shared" si="313"/>
        <v>0</v>
      </c>
      <c r="EP58" s="129">
        <f t="shared" si="313"/>
        <v>0</v>
      </c>
      <c r="EQ58" s="129">
        <f t="shared" si="313"/>
        <v>0</v>
      </c>
      <c r="ER58" s="129">
        <f t="shared" si="313"/>
        <v>0</v>
      </c>
      <c r="ES58" s="129">
        <f t="shared" si="313"/>
        <v>0</v>
      </c>
      <c r="ET58" s="129">
        <f t="shared" si="313"/>
        <v>0</v>
      </c>
      <c r="EU58" s="129">
        <f t="shared" si="313"/>
        <v>0</v>
      </c>
      <c r="EV58" s="129">
        <f t="shared" si="313"/>
        <v>0</v>
      </c>
      <c r="EW58" s="129">
        <f t="shared" si="313"/>
        <v>0</v>
      </c>
      <c r="EX58" s="129">
        <f t="shared" si="313"/>
        <v>0</v>
      </c>
      <c r="EY58" s="129">
        <f t="shared" si="313"/>
        <v>0</v>
      </c>
      <c r="EZ58" s="129">
        <f t="shared" si="313"/>
        <v>0</v>
      </c>
      <c r="FA58" s="129">
        <f t="shared" si="313"/>
        <v>0</v>
      </c>
      <c r="FB58" s="129">
        <f t="shared" si="313"/>
        <v>0</v>
      </c>
      <c r="FC58" s="129">
        <f t="shared" si="313"/>
        <v>0</v>
      </c>
      <c r="FD58" s="129">
        <f t="shared" si="313"/>
        <v>0</v>
      </c>
      <c r="FE58" s="129">
        <f t="shared" si="313"/>
        <v>0</v>
      </c>
      <c r="FF58" s="129">
        <f t="shared" si="313"/>
        <v>0</v>
      </c>
      <c r="FG58" s="129">
        <f t="shared" si="313"/>
        <v>0</v>
      </c>
      <c r="FH58" s="129">
        <f t="shared" si="313"/>
        <v>0</v>
      </c>
      <c r="FI58" s="129">
        <f t="shared" si="313"/>
        <v>0</v>
      </c>
      <c r="FJ58" s="129">
        <f t="shared" si="313"/>
        <v>0</v>
      </c>
      <c r="FK58" s="129">
        <f t="shared" si="313"/>
        <v>0</v>
      </c>
      <c r="FL58" s="129">
        <f t="shared" si="313"/>
        <v>0</v>
      </c>
      <c r="FM58" s="129">
        <f t="shared" si="313"/>
        <v>0</v>
      </c>
      <c r="FN58" s="129">
        <f t="shared" si="313"/>
        <v>0</v>
      </c>
      <c r="FO58" s="129">
        <f t="shared" si="313"/>
        <v>0</v>
      </c>
      <c r="FP58" s="129">
        <f t="shared" si="313"/>
        <v>0</v>
      </c>
      <c r="FQ58" s="129">
        <f t="shared" si="313"/>
        <v>0</v>
      </c>
      <c r="FR58" s="129">
        <f t="shared" si="313"/>
        <v>0</v>
      </c>
      <c r="FS58" s="129">
        <f t="shared" si="313"/>
        <v>0</v>
      </c>
      <c r="FT58" s="129">
        <f t="shared" si="313"/>
        <v>0</v>
      </c>
      <c r="FU58" s="129">
        <f t="shared" si="313"/>
        <v>0</v>
      </c>
      <c r="FV58" s="129">
        <f t="shared" si="313"/>
        <v>0</v>
      </c>
      <c r="FW58" s="129">
        <f t="shared" si="313"/>
        <v>0</v>
      </c>
      <c r="FX58" s="129">
        <f t="shared" si="313"/>
        <v>0</v>
      </c>
      <c r="FY58" s="129">
        <f t="shared" si="313"/>
        <v>0</v>
      </c>
      <c r="FZ58" s="129">
        <f t="shared" si="313"/>
        <v>0</v>
      </c>
      <c r="GA58" s="129">
        <f t="shared" si="313"/>
        <v>0</v>
      </c>
      <c r="GB58" s="129">
        <f t="shared" si="313"/>
        <v>0</v>
      </c>
      <c r="GC58" s="129">
        <f t="shared" si="313"/>
        <v>0</v>
      </c>
      <c r="GD58" s="130">
        <f t="shared" si="313"/>
        <v>0</v>
      </c>
      <c r="GE58" s="130">
        <f t="shared" si="313"/>
        <v>0</v>
      </c>
      <c r="GF58" s="732">
        <f t="shared" si="313"/>
        <v>0</v>
      </c>
      <c r="GG58" s="740">
        <f>GE58/10000-[2]项目运营目标情况表!F17</f>
        <v>0</v>
      </c>
    </row>
    <row r="59" spans="1:189" s="123" customFormat="1" hidden="1" outlineLevel="1">
      <c r="A59" s="552" t="str">
        <f>目录及说明!$C$3</f>
        <v>XX地区</v>
      </c>
      <c r="B59" s="553" t="str">
        <f>目录及说明!$C$4</f>
        <v>XX项目</v>
      </c>
      <c r="C59" s="905"/>
      <c r="D59" s="132"/>
      <c r="E59" s="132" t="str">
        <f t="shared" si="301"/>
        <v>类别4</v>
      </c>
      <c r="F59" s="132">
        <f t="shared" ref="F59" si="314">IFERROR(F89/F29*10000,0)</f>
        <v>0</v>
      </c>
      <c r="G59" s="120">
        <f t="shared" ref="G59:BR59" si="315">IFERROR(G89/G29*10000,0)</f>
        <v>0</v>
      </c>
      <c r="H59" s="128">
        <f t="shared" si="315"/>
        <v>0</v>
      </c>
      <c r="I59" s="128">
        <f t="shared" si="315"/>
        <v>0</v>
      </c>
      <c r="J59" s="128">
        <f t="shared" si="315"/>
        <v>0</v>
      </c>
      <c r="K59" s="128">
        <f t="shared" si="315"/>
        <v>0</v>
      </c>
      <c r="L59" s="128">
        <f t="shared" si="315"/>
        <v>0</v>
      </c>
      <c r="M59" s="128">
        <f t="shared" si="315"/>
        <v>0</v>
      </c>
      <c r="N59" s="127">
        <f t="shared" si="315"/>
        <v>0</v>
      </c>
      <c r="O59" s="128">
        <f t="shared" si="315"/>
        <v>0</v>
      </c>
      <c r="P59" s="128">
        <f t="shared" si="315"/>
        <v>0</v>
      </c>
      <c r="Q59" s="128">
        <f t="shared" si="315"/>
        <v>0</v>
      </c>
      <c r="R59" s="128">
        <f t="shared" si="315"/>
        <v>0</v>
      </c>
      <c r="S59" s="128">
        <f t="shared" si="315"/>
        <v>0</v>
      </c>
      <c r="T59" s="128">
        <f t="shared" si="315"/>
        <v>0</v>
      </c>
      <c r="U59" s="127">
        <f t="shared" si="315"/>
        <v>0</v>
      </c>
      <c r="V59" s="133">
        <f t="shared" si="315"/>
        <v>0</v>
      </c>
      <c r="W59" s="133">
        <f t="shared" si="315"/>
        <v>0</v>
      </c>
      <c r="X59" s="133">
        <f t="shared" si="315"/>
        <v>0</v>
      </c>
      <c r="Y59" s="133">
        <f t="shared" si="315"/>
        <v>0</v>
      </c>
      <c r="Z59" s="133">
        <f t="shared" si="315"/>
        <v>0</v>
      </c>
      <c r="AA59" s="133">
        <f t="shared" si="315"/>
        <v>0</v>
      </c>
      <c r="AB59" s="133">
        <f t="shared" si="315"/>
        <v>0</v>
      </c>
      <c r="AC59" s="133">
        <f t="shared" si="315"/>
        <v>0</v>
      </c>
      <c r="AD59" s="133">
        <f t="shared" si="315"/>
        <v>0</v>
      </c>
      <c r="AE59" s="133">
        <f t="shared" si="315"/>
        <v>0</v>
      </c>
      <c r="AF59" s="133">
        <f t="shared" si="315"/>
        <v>0</v>
      </c>
      <c r="AG59" s="133">
        <f t="shared" si="315"/>
        <v>0</v>
      </c>
      <c r="AH59" s="133">
        <f t="shared" si="315"/>
        <v>0</v>
      </c>
      <c r="AI59" s="133">
        <f t="shared" si="315"/>
        <v>0</v>
      </c>
      <c r="AJ59" s="133">
        <f t="shared" si="315"/>
        <v>0</v>
      </c>
      <c r="AK59" s="133">
        <f t="shared" si="315"/>
        <v>0</v>
      </c>
      <c r="AL59" s="133">
        <f t="shared" si="315"/>
        <v>0</v>
      </c>
      <c r="AM59" s="133">
        <f t="shared" si="315"/>
        <v>0</v>
      </c>
      <c r="AN59" s="133">
        <f t="shared" si="315"/>
        <v>0</v>
      </c>
      <c r="AO59" s="133">
        <f t="shared" si="315"/>
        <v>0</v>
      </c>
      <c r="AP59" s="133">
        <f t="shared" si="315"/>
        <v>0</v>
      </c>
      <c r="AQ59" s="133">
        <f t="shared" si="315"/>
        <v>0</v>
      </c>
      <c r="AR59" s="133">
        <f t="shared" si="315"/>
        <v>0</v>
      </c>
      <c r="AS59" s="133">
        <f t="shared" si="315"/>
        <v>0</v>
      </c>
      <c r="AT59" s="133">
        <f t="shared" si="315"/>
        <v>0</v>
      </c>
      <c r="AU59" s="133">
        <f t="shared" si="315"/>
        <v>0</v>
      </c>
      <c r="AV59" s="133">
        <f t="shared" si="315"/>
        <v>0</v>
      </c>
      <c r="AW59" s="133">
        <f t="shared" si="315"/>
        <v>0</v>
      </c>
      <c r="AX59" s="133">
        <f t="shared" si="315"/>
        <v>0</v>
      </c>
      <c r="AY59" s="133">
        <f t="shared" si="315"/>
        <v>0</v>
      </c>
      <c r="AZ59" s="133">
        <f t="shared" si="315"/>
        <v>0</v>
      </c>
      <c r="BA59" s="133">
        <f t="shared" si="315"/>
        <v>0</v>
      </c>
      <c r="BB59" s="133">
        <f t="shared" si="315"/>
        <v>0</v>
      </c>
      <c r="BC59" s="133">
        <f t="shared" si="315"/>
        <v>0</v>
      </c>
      <c r="BD59" s="133">
        <f t="shared" si="315"/>
        <v>0</v>
      </c>
      <c r="BE59" s="133">
        <f t="shared" si="315"/>
        <v>0</v>
      </c>
      <c r="BF59" s="133">
        <f t="shared" si="315"/>
        <v>0</v>
      </c>
      <c r="BG59" s="133">
        <f t="shared" si="315"/>
        <v>0</v>
      </c>
      <c r="BH59" s="133">
        <f t="shared" si="315"/>
        <v>0</v>
      </c>
      <c r="BI59" s="133">
        <f t="shared" si="315"/>
        <v>0</v>
      </c>
      <c r="BJ59" s="133">
        <f t="shared" si="315"/>
        <v>0</v>
      </c>
      <c r="BK59" s="133">
        <f t="shared" si="315"/>
        <v>0</v>
      </c>
      <c r="BL59" s="133">
        <f t="shared" si="315"/>
        <v>0</v>
      </c>
      <c r="BM59" s="133">
        <f t="shared" si="315"/>
        <v>0</v>
      </c>
      <c r="BN59" s="133">
        <f t="shared" si="315"/>
        <v>0</v>
      </c>
      <c r="BO59" s="133">
        <f t="shared" si="315"/>
        <v>0</v>
      </c>
      <c r="BP59" s="133">
        <f t="shared" si="315"/>
        <v>0</v>
      </c>
      <c r="BQ59" s="133">
        <f t="shared" si="315"/>
        <v>0</v>
      </c>
      <c r="BR59" s="133">
        <f t="shared" si="315"/>
        <v>0</v>
      </c>
      <c r="BS59" s="133">
        <f t="shared" ref="BS59:ED59" si="316">IFERROR(BS89/BS29*10000,0)</f>
        <v>0</v>
      </c>
      <c r="BT59" s="133">
        <f t="shared" si="316"/>
        <v>0</v>
      </c>
      <c r="BU59" s="133">
        <f t="shared" si="316"/>
        <v>0</v>
      </c>
      <c r="BV59" s="133">
        <f t="shared" si="316"/>
        <v>0</v>
      </c>
      <c r="BW59" s="133">
        <f t="shared" si="316"/>
        <v>0</v>
      </c>
      <c r="BX59" s="133">
        <f t="shared" si="316"/>
        <v>0</v>
      </c>
      <c r="BY59" s="133">
        <f t="shared" si="316"/>
        <v>0</v>
      </c>
      <c r="BZ59" s="133">
        <f t="shared" si="316"/>
        <v>0</v>
      </c>
      <c r="CA59" s="133">
        <f t="shared" si="316"/>
        <v>0</v>
      </c>
      <c r="CB59" s="133">
        <f t="shared" si="316"/>
        <v>0</v>
      </c>
      <c r="CC59" s="133">
        <f t="shared" si="316"/>
        <v>0</v>
      </c>
      <c r="CD59" s="133">
        <f t="shared" si="316"/>
        <v>0</v>
      </c>
      <c r="CE59" s="133">
        <f t="shared" si="316"/>
        <v>0</v>
      </c>
      <c r="CF59" s="133">
        <f t="shared" si="316"/>
        <v>0</v>
      </c>
      <c r="CG59" s="133">
        <f t="shared" si="316"/>
        <v>0</v>
      </c>
      <c r="CH59" s="133">
        <f t="shared" si="316"/>
        <v>0</v>
      </c>
      <c r="CI59" s="133">
        <f t="shared" si="316"/>
        <v>0</v>
      </c>
      <c r="CJ59" s="133">
        <f t="shared" si="316"/>
        <v>0</v>
      </c>
      <c r="CK59" s="133">
        <f t="shared" si="316"/>
        <v>0</v>
      </c>
      <c r="CL59" s="133">
        <f t="shared" si="316"/>
        <v>0</v>
      </c>
      <c r="CM59" s="133">
        <f t="shared" si="316"/>
        <v>0</v>
      </c>
      <c r="CN59" s="133">
        <f t="shared" si="316"/>
        <v>0</v>
      </c>
      <c r="CO59" s="133">
        <f t="shared" si="316"/>
        <v>0</v>
      </c>
      <c r="CP59" s="133">
        <f t="shared" si="316"/>
        <v>0</v>
      </c>
      <c r="CQ59" s="133">
        <f t="shared" si="316"/>
        <v>0</v>
      </c>
      <c r="CR59" s="133">
        <f t="shared" si="316"/>
        <v>0</v>
      </c>
      <c r="CS59" s="133">
        <f t="shared" si="316"/>
        <v>0</v>
      </c>
      <c r="CT59" s="133">
        <f t="shared" si="316"/>
        <v>0</v>
      </c>
      <c r="CU59" s="133">
        <f t="shared" si="316"/>
        <v>0</v>
      </c>
      <c r="CV59" s="133">
        <f t="shared" si="316"/>
        <v>0</v>
      </c>
      <c r="CW59" s="133">
        <f t="shared" si="316"/>
        <v>0</v>
      </c>
      <c r="CX59" s="133">
        <f t="shared" si="316"/>
        <v>0</v>
      </c>
      <c r="CY59" s="133">
        <f t="shared" si="316"/>
        <v>0</v>
      </c>
      <c r="CZ59" s="133">
        <f t="shared" si="316"/>
        <v>0</v>
      </c>
      <c r="DA59" s="133">
        <f t="shared" si="316"/>
        <v>0</v>
      </c>
      <c r="DB59" s="133">
        <f t="shared" si="316"/>
        <v>0</v>
      </c>
      <c r="DC59" s="133">
        <f t="shared" si="316"/>
        <v>0</v>
      </c>
      <c r="DD59" s="133">
        <f t="shared" si="316"/>
        <v>0</v>
      </c>
      <c r="DE59" s="133">
        <f t="shared" si="316"/>
        <v>0</v>
      </c>
      <c r="DF59" s="133">
        <f t="shared" si="316"/>
        <v>0</v>
      </c>
      <c r="DG59" s="133">
        <f t="shared" si="316"/>
        <v>0</v>
      </c>
      <c r="DH59" s="133">
        <f t="shared" si="316"/>
        <v>0</v>
      </c>
      <c r="DI59" s="133">
        <f t="shared" si="316"/>
        <v>0</v>
      </c>
      <c r="DJ59" s="133">
        <f t="shared" si="316"/>
        <v>0</v>
      </c>
      <c r="DK59" s="133">
        <f t="shared" si="316"/>
        <v>0</v>
      </c>
      <c r="DL59" s="133">
        <f t="shared" si="316"/>
        <v>0</v>
      </c>
      <c r="DM59" s="133">
        <f t="shared" si="316"/>
        <v>0</v>
      </c>
      <c r="DN59" s="133">
        <f t="shared" si="316"/>
        <v>0</v>
      </c>
      <c r="DO59" s="133">
        <f t="shared" si="316"/>
        <v>0</v>
      </c>
      <c r="DP59" s="133">
        <f t="shared" si="316"/>
        <v>0</v>
      </c>
      <c r="DQ59" s="133">
        <f t="shared" si="316"/>
        <v>0</v>
      </c>
      <c r="DR59" s="133">
        <f t="shared" si="316"/>
        <v>0</v>
      </c>
      <c r="DS59" s="133">
        <f t="shared" si="316"/>
        <v>0</v>
      </c>
      <c r="DT59" s="133">
        <f t="shared" si="316"/>
        <v>0</v>
      </c>
      <c r="DU59" s="133">
        <f t="shared" si="316"/>
        <v>0</v>
      </c>
      <c r="DV59" s="133">
        <f t="shared" si="316"/>
        <v>0</v>
      </c>
      <c r="DW59" s="133">
        <f t="shared" si="316"/>
        <v>0</v>
      </c>
      <c r="DX59" s="133">
        <f t="shared" si="316"/>
        <v>0</v>
      </c>
      <c r="DY59" s="133">
        <f t="shared" si="316"/>
        <v>0</v>
      </c>
      <c r="DZ59" s="133">
        <f t="shared" si="316"/>
        <v>0</v>
      </c>
      <c r="EA59" s="133">
        <f t="shared" si="316"/>
        <v>0</v>
      </c>
      <c r="EB59" s="133">
        <f t="shared" si="316"/>
        <v>0</v>
      </c>
      <c r="EC59" s="133">
        <f t="shared" si="316"/>
        <v>0</v>
      </c>
      <c r="ED59" s="133">
        <f t="shared" si="316"/>
        <v>0</v>
      </c>
      <c r="EE59" s="133">
        <f t="shared" ref="EE59:GF59" si="317">IFERROR(EE89/EE29*10000,0)</f>
        <v>0</v>
      </c>
      <c r="EF59" s="133">
        <f t="shared" si="317"/>
        <v>0</v>
      </c>
      <c r="EG59" s="133">
        <f t="shared" si="317"/>
        <v>0</v>
      </c>
      <c r="EH59" s="133">
        <f t="shared" si="317"/>
        <v>0</v>
      </c>
      <c r="EI59" s="133">
        <f t="shared" si="317"/>
        <v>0</v>
      </c>
      <c r="EJ59" s="133">
        <f t="shared" si="317"/>
        <v>0</v>
      </c>
      <c r="EK59" s="133">
        <f t="shared" si="317"/>
        <v>0</v>
      </c>
      <c r="EL59" s="133">
        <f t="shared" si="317"/>
        <v>0</v>
      </c>
      <c r="EM59" s="133">
        <f t="shared" si="317"/>
        <v>0</v>
      </c>
      <c r="EN59" s="133">
        <f t="shared" si="317"/>
        <v>0</v>
      </c>
      <c r="EO59" s="133">
        <f t="shared" si="317"/>
        <v>0</v>
      </c>
      <c r="EP59" s="133">
        <f t="shared" si="317"/>
        <v>0</v>
      </c>
      <c r="EQ59" s="133">
        <f t="shared" si="317"/>
        <v>0</v>
      </c>
      <c r="ER59" s="133">
        <f t="shared" si="317"/>
        <v>0</v>
      </c>
      <c r="ES59" s="133">
        <f t="shared" si="317"/>
        <v>0</v>
      </c>
      <c r="ET59" s="133">
        <f t="shared" si="317"/>
        <v>0</v>
      </c>
      <c r="EU59" s="133">
        <f t="shared" si="317"/>
        <v>0</v>
      </c>
      <c r="EV59" s="133">
        <f t="shared" si="317"/>
        <v>0</v>
      </c>
      <c r="EW59" s="133">
        <f t="shared" si="317"/>
        <v>0</v>
      </c>
      <c r="EX59" s="133">
        <f t="shared" si="317"/>
        <v>0</v>
      </c>
      <c r="EY59" s="133">
        <f t="shared" si="317"/>
        <v>0</v>
      </c>
      <c r="EZ59" s="133">
        <f t="shared" si="317"/>
        <v>0</v>
      </c>
      <c r="FA59" s="133">
        <f t="shared" si="317"/>
        <v>0</v>
      </c>
      <c r="FB59" s="133">
        <f t="shared" si="317"/>
        <v>0</v>
      </c>
      <c r="FC59" s="133">
        <f t="shared" si="317"/>
        <v>0</v>
      </c>
      <c r="FD59" s="133">
        <f t="shared" si="317"/>
        <v>0</v>
      </c>
      <c r="FE59" s="133">
        <f t="shared" si="317"/>
        <v>0</v>
      </c>
      <c r="FF59" s="133">
        <f t="shared" si="317"/>
        <v>0</v>
      </c>
      <c r="FG59" s="133">
        <f t="shared" si="317"/>
        <v>0</v>
      </c>
      <c r="FH59" s="133">
        <f t="shared" si="317"/>
        <v>0</v>
      </c>
      <c r="FI59" s="133">
        <f t="shared" si="317"/>
        <v>0</v>
      </c>
      <c r="FJ59" s="133">
        <f t="shared" si="317"/>
        <v>0</v>
      </c>
      <c r="FK59" s="133">
        <f t="shared" si="317"/>
        <v>0</v>
      </c>
      <c r="FL59" s="133">
        <f t="shared" si="317"/>
        <v>0</v>
      </c>
      <c r="FM59" s="133">
        <f t="shared" si="317"/>
        <v>0</v>
      </c>
      <c r="FN59" s="133">
        <f t="shared" si="317"/>
        <v>0</v>
      </c>
      <c r="FO59" s="133">
        <f t="shared" si="317"/>
        <v>0</v>
      </c>
      <c r="FP59" s="133">
        <f t="shared" si="317"/>
        <v>0</v>
      </c>
      <c r="FQ59" s="133">
        <f t="shared" si="317"/>
        <v>0</v>
      </c>
      <c r="FR59" s="133">
        <f t="shared" si="317"/>
        <v>0</v>
      </c>
      <c r="FS59" s="133">
        <f t="shared" si="317"/>
        <v>0</v>
      </c>
      <c r="FT59" s="133">
        <f t="shared" si="317"/>
        <v>0</v>
      </c>
      <c r="FU59" s="133">
        <f t="shared" si="317"/>
        <v>0</v>
      </c>
      <c r="FV59" s="133">
        <f t="shared" si="317"/>
        <v>0</v>
      </c>
      <c r="FW59" s="133">
        <f t="shared" si="317"/>
        <v>0</v>
      </c>
      <c r="FX59" s="133">
        <f t="shared" si="317"/>
        <v>0</v>
      </c>
      <c r="FY59" s="133">
        <f t="shared" si="317"/>
        <v>0</v>
      </c>
      <c r="FZ59" s="133">
        <f t="shared" si="317"/>
        <v>0</v>
      </c>
      <c r="GA59" s="133">
        <f t="shared" si="317"/>
        <v>0</v>
      </c>
      <c r="GB59" s="133">
        <f t="shared" si="317"/>
        <v>0</v>
      </c>
      <c r="GC59" s="133">
        <f t="shared" si="317"/>
        <v>0</v>
      </c>
      <c r="GD59" s="52">
        <f t="shared" si="317"/>
        <v>0</v>
      </c>
      <c r="GE59" s="52">
        <f t="shared" si="317"/>
        <v>0</v>
      </c>
      <c r="GF59" s="733">
        <f t="shared" si="317"/>
        <v>0</v>
      </c>
      <c r="GG59" s="740"/>
    </row>
    <row r="60" spans="1:189" s="123" customFormat="1" collapsed="1">
      <c r="A60" s="552" t="str">
        <f>目录及说明!$C$3</f>
        <v>XX地区</v>
      </c>
      <c r="B60" s="553" t="str">
        <f>目录及说明!$C$4</f>
        <v>XX项目</v>
      </c>
      <c r="C60" s="905"/>
      <c r="D60" s="119">
        <v>6</v>
      </c>
      <c r="E60" s="119" t="s">
        <v>342</v>
      </c>
      <c r="F60" s="119">
        <f t="shared" ref="F60" si="318">IFERROR(F90/F30*10000,0)</f>
        <v>0</v>
      </c>
      <c r="G60" s="120">
        <f t="shared" ref="G60:BR60" si="319">IFERROR(G90/G30*10000,0)</f>
        <v>0</v>
      </c>
      <c r="H60" s="122">
        <f t="shared" si="319"/>
        <v>0</v>
      </c>
      <c r="I60" s="122">
        <f t="shared" si="319"/>
        <v>0</v>
      </c>
      <c r="J60" s="122">
        <f t="shared" si="319"/>
        <v>0</v>
      </c>
      <c r="K60" s="122">
        <f t="shared" si="319"/>
        <v>0</v>
      </c>
      <c r="L60" s="122">
        <f t="shared" si="319"/>
        <v>0</v>
      </c>
      <c r="M60" s="122">
        <f t="shared" si="319"/>
        <v>0</v>
      </c>
      <c r="N60" s="122">
        <f t="shared" si="319"/>
        <v>0</v>
      </c>
      <c r="O60" s="122">
        <f t="shared" si="319"/>
        <v>0</v>
      </c>
      <c r="P60" s="122">
        <f t="shared" si="319"/>
        <v>0</v>
      </c>
      <c r="Q60" s="122">
        <f t="shared" si="319"/>
        <v>0</v>
      </c>
      <c r="R60" s="122">
        <f t="shared" si="319"/>
        <v>0</v>
      </c>
      <c r="S60" s="122">
        <f t="shared" si="319"/>
        <v>0</v>
      </c>
      <c r="T60" s="122">
        <f t="shared" si="319"/>
        <v>0</v>
      </c>
      <c r="U60" s="122">
        <f t="shared" si="319"/>
        <v>0</v>
      </c>
      <c r="V60" s="122">
        <f t="shared" si="319"/>
        <v>0</v>
      </c>
      <c r="W60" s="122">
        <f t="shared" si="319"/>
        <v>0</v>
      </c>
      <c r="X60" s="122">
        <f t="shared" si="319"/>
        <v>0</v>
      </c>
      <c r="Y60" s="122">
        <f t="shared" si="319"/>
        <v>0</v>
      </c>
      <c r="Z60" s="122">
        <f t="shared" si="319"/>
        <v>0</v>
      </c>
      <c r="AA60" s="122">
        <f t="shared" si="319"/>
        <v>0</v>
      </c>
      <c r="AB60" s="122">
        <f t="shared" si="319"/>
        <v>0</v>
      </c>
      <c r="AC60" s="122">
        <f t="shared" si="319"/>
        <v>0</v>
      </c>
      <c r="AD60" s="122">
        <f t="shared" si="319"/>
        <v>0</v>
      </c>
      <c r="AE60" s="122">
        <f t="shared" si="319"/>
        <v>0</v>
      </c>
      <c r="AF60" s="122">
        <f t="shared" si="319"/>
        <v>0</v>
      </c>
      <c r="AG60" s="122">
        <f t="shared" si="319"/>
        <v>0</v>
      </c>
      <c r="AH60" s="122">
        <f t="shared" si="319"/>
        <v>0</v>
      </c>
      <c r="AI60" s="122">
        <f t="shared" si="319"/>
        <v>0</v>
      </c>
      <c r="AJ60" s="122">
        <f t="shared" si="319"/>
        <v>0</v>
      </c>
      <c r="AK60" s="122">
        <f t="shared" si="319"/>
        <v>0</v>
      </c>
      <c r="AL60" s="122">
        <f t="shared" si="319"/>
        <v>0</v>
      </c>
      <c r="AM60" s="122">
        <f t="shared" si="319"/>
        <v>0</v>
      </c>
      <c r="AN60" s="122">
        <f t="shared" si="319"/>
        <v>0</v>
      </c>
      <c r="AO60" s="122">
        <f t="shared" si="319"/>
        <v>0</v>
      </c>
      <c r="AP60" s="122">
        <f t="shared" si="319"/>
        <v>0</v>
      </c>
      <c r="AQ60" s="122">
        <f t="shared" si="319"/>
        <v>0</v>
      </c>
      <c r="AR60" s="122">
        <f t="shared" si="319"/>
        <v>0</v>
      </c>
      <c r="AS60" s="122">
        <f t="shared" si="319"/>
        <v>0</v>
      </c>
      <c r="AT60" s="122">
        <f t="shared" si="319"/>
        <v>0</v>
      </c>
      <c r="AU60" s="122">
        <f t="shared" si="319"/>
        <v>0</v>
      </c>
      <c r="AV60" s="122">
        <f t="shared" si="319"/>
        <v>0</v>
      </c>
      <c r="AW60" s="122">
        <f t="shared" si="319"/>
        <v>0</v>
      </c>
      <c r="AX60" s="122">
        <f t="shared" si="319"/>
        <v>0</v>
      </c>
      <c r="AY60" s="122">
        <f t="shared" si="319"/>
        <v>0</v>
      </c>
      <c r="AZ60" s="122">
        <f t="shared" si="319"/>
        <v>0</v>
      </c>
      <c r="BA60" s="122">
        <f t="shared" si="319"/>
        <v>0</v>
      </c>
      <c r="BB60" s="122">
        <f t="shared" si="319"/>
        <v>0</v>
      </c>
      <c r="BC60" s="122">
        <f t="shared" si="319"/>
        <v>0</v>
      </c>
      <c r="BD60" s="122">
        <f t="shared" si="319"/>
        <v>0</v>
      </c>
      <c r="BE60" s="122">
        <f t="shared" si="319"/>
        <v>0</v>
      </c>
      <c r="BF60" s="122">
        <f t="shared" si="319"/>
        <v>0</v>
      </c>
      <c r="BG60" s="122">
        <f t="shared" si="319"/>
        <v>0</v>
      </c>
      <c r="BH60" s="122">
        <f t="shared" si="319"/>
        <v>0</v>
      </c>
      <c r="BI60" s="122">
        <f t="shared" si="319"/>
        <v>0</v>
      </c>
      <c r="BJ60" s="122">
        <f t="shared" si="319"/>
        <v>0</v>
      </c>
      <c r="BK60" s="122">
        <f t="shared" si="319"/>
        <v>0</v>
      </c>
      <c r="BL60" s="122">
        <f t="shared" si="319"/>
        <v>0</v>
      </c>
      <c r="BM60" s="122">
        <f t="shared" si="319"/>
        <v>0</v>
      </c>
      <c r="BN60" s="122">
        <f t="shared" si="319"/>
        <v>0</v>
      </c>
      <c r="BO60" s="122">
        <f t="shared" si="319"/>
        <v>0</v>
      </c>
      <c r="BP60" s="122">
        <f t="shared" si="319"/>
        <v>0</v>
      </c>
      <c r="BQ60" s="122">
        <f t="shared" si="319"/>
        <v>0</v>
      </c>
      <c r="BR60" s="122">
        <f t="shared" si="319"/>
        <v>0</v>
      </c>
      <c r="BS60" s="122">
        <f t="shared" ref="BS60:ED60" si="320">IFERROR(BS90/BS30*10000,0)</f>
        <v>0</v>
      </c>
      <c r="BT60" s="122">
        <f t="shared" si="320"/>
        <v>0</v>
      </c>
      <c r="BU60" s="122">
        <f t="shared" si="320"/>
        <v>0</v>
      </c>
      <c r="BV60" s="122">
        <f t="shared" si="320"/>
        <v>0</v>
      </c>
      <c r="BW60" s="122">
        <f t="shared" si="320"/>
        <v>0</v>
      </c>
      <c r="BX60" s="122">
        <f t="shared" si="320"/>
        <v>0</v>
      </c>
      <c r="BY60" s="122">
        <f t="shared" si="320"/>
        <v>0</v>
      </c>
      <c r="BZ60" s="122">
        <f t="shared" si="320"/>
        <v>0</v>
      </c>
      <c r="CA60" s="122">
        <f t="shared" si="320"/>
        <v>0</v>
      </c>
      <c r="CB60" s="122">
        <f t="shared" si="320"/>
        <v>0</v>
      </c>
      <c r="CC60" s="122">
        <f t="shared" si="320"/>
        <v>0</v>
      </c>
      <c r="CD60" s="122">
        <f t="shared" si="320"/>
        <v>0</v>
      </c>
      <c r="CE60" s="122">
        <f t="shared" si="320"/>
        <v>0</v>
      </c>
      <c r="CF60" s="122">
        <f t="shared" si="320"/>
        <v>0</v>
      </c>
      <c r="CG60" s="122">
        <f t="shared" si="320"/>
        <v>0</v>
      </c>
      <c r="CH60" s="122">
        <f t="shared" si="320"/>
        <v>0</v>
      </c>
      <c r="CI60" s="122">
        <f t="shared" si="320"/>
        <v>0</v>
      </c>
      <c r="CJ60" s="122">
        <f t="shared" si="320"/>
        <v>0</v>
      </c>
      <c r="CK60" s="122">
        <f t="shared" si="320"/>
        <v>0</v>
      </c>
      <c r="CL60" s="122">
        <f t="shared" si="320"/>
        <v>0</v>
      </c>
      <c r="CM60" s="122">
        <f t="shared" si="320"/>
        <v>0</v>
      </c>
      <c r="CN60" s="122">
        <f t="shared" si="320"/>
        <v>0</v>
      </c>
      <c r="CO60" s="122">
        <f t="shared" si="320"/>
        <v>0</v>
      </c>
      <c r="CP60" s="122">
        <f t="shared" si="320"/>
        <v>0</v>
      </c>
      <c r="CQ60" s="122">
        <f t="shared" si="320"/>
        <v>0</v>
      </c>
      <c r="CR60" s="122">
        <f t="shared" si="320"/>
        <v>0</v>
      </c>
      <c r="CS60" s="122">
        <f t="shared" si="320"/>
        <v>0</v>
      </c>
      <c r="CT60" s="122">
        <f t="shared" si="320"/>
        <v>0</v>
      </c>
      <c r="CU60" s="122">
        <f t="shared" si="320"/>
        <v>0</v>
      </c>
      <c r="CV60" s="122">
        <f t="shared" si="320"/>
        <v>0</v>
      </c>
      <c r="CW60" s="122">
        <f t="shared" si="320"/>
        <v>0</v>
      </c>
      <c r="CX60" s="122">
        <f t="shared" si="320"/>
        <v>0</v>
      </c>
      <c r="CY60" s="122">
        <f t="shared" si="320"/>
        <v>0</v>
      </c>
      <c r="CZ60" s="122">
        <f t="shared" si="320"/>
        <v>0</v>
      </c>
      <c r="DA60" s="122">
        <f t="shared" si="320"/>
        <v>0</v>
      </c>
      <c r="DB60" s="122">
        <f t="shared" si="320"/>
        <v>0</v>
      </c>
      <c r="DC60" s="122">
        <f t="shared" si="320"/>
        <v>0</v>
      </c>
      <c r="DD60" s="122">
        <f t="shared" si="320"/>
        <v>0</v>
      </c>
      <c r="DE60" s="122">
        <f t="shared" si="320"/>
        <v>0</v>
      </c>
      <c r="DF60" s="122">
        <f t="shared" si="320"/>
        <v>0</v>
      </c>
      <c r="DG60" s="122">
        <f t="shared" si="320"/>
        <v>0</v>
      </c>
      <c r="DH60" s="122">
        <f t="shared" si="320"/>
        <v>0</v>
      </c>
      <c r="DI60" s="122">
        <f t="shared" si="320"/>
        <v>0</v>
      </c>
      <c r="DJ60" s="122">
        <f t="shared" si="320"/>
        <v>0</v>
      </c>
      <c r="DK60" s="122">
        <f t="shared" si="320"/>
        <v>0</v>
      </c>
      <c r="DL60" s="122">
        <f t="shared" si="320"/>
        <v>0</v>
      </c>
      <c r="DM60" s="122">
        <f t="shared" si="320"/>
        <v>0</v>
      </c>
      <c r="DN60" s="122">
        <f t="shared" si="320"/>
        <v>0</v>
      </c>
      <c r="DO60" s="122">
        <f t="shared" si="320"/>
        <v>0</v>
      </c>
      <c r="DP60" s="122">
        <f t="shared" si="320"/>
        <v>0</v>
      </c>
      <c r="DQ60" s="122">
        <f t="shared" si="320"/>
        <v>0</v>
      </c>
      <c r="DR60" s="122">
        <f t="shared" si="320"/>
        <v>0</v>
      </c>
      <c r="DS60" s="122">
        <f t="shared" si="320"/>
        <v>0</v>
      </c>
      <c r="DT60" s="122">
        <f t="shared" si="320"/>
        <v>0</v>
      </c>
      <c r="DU60" s="122">
        <f t="shared" si="320"/>
        <v>0</v>
      </c>
      <c r="DV60" s="122">
        <f t="shared" si="320"/>
        <v>0</v>
      </c>
      <c r="DW60" s="122">
        <f t="shared" si="320"/>
        <v>0</v>
      </c>
      <c r="DX60" s="122">
        <f t="shared" si="320"/>
        <v>0</v>
      </c>
      <c r="DY60" s="122">
        <f t="shared" si="320"/>
        <v>0</v>
      </c>
      <c r="DZ60" s="122">
        <f t="shared" si="320"/>
        <v>0</v>
      </c>
      <c r="EA60" s="122">
        <f t="shared" si="320"/>
        <v>0</v>
      </c>
      <c r="EB60" s="122">
        <f t="shared" si="320"/>
        <v>0</v>
      </c>
      <c r="EC60" s="122">
        <f t="shared" si="320"/>
        <v>0</v>
      </c>
      <c r="ED60" s="122">
        <f t="shared" si="320"/>
        <v>0</v>
      </c>
      <c r="EE60" s="122">
        <f t="shared" ref="EE60:GF60" si="321">IFERROR(EE90/EE30*10000,0)</f>
        <v>0</v>
      </c>
      <c r="EF60" s="122">
        <f t="shared" si="321"/>
        <v>0</v>
      </c>
      <c r="EG60" s="122">
        <f t="shared" si="321"/>
        <v>0</v>
      </c>
      <c r="EH60" s="122">
        <f t="shared" si="321"/>
        <v>0</v>
      </c>
      <c r="EI60" s="122">
        <f t="shared" si="321"/>
        <v>0</v>
      </c>
      <c r="EJ60" s="122">
        <f t="shared" si="321"/>
        <v>0</v>
      </c>
      <c r="EK60" s="122">
        <f t="shared" si="321"/>
        <v>0</v>
      </c>
      <c r="EL60" s="122">
        <f t="shared" si="321"/>
        <v>0</v>
      </c>
      <c r="EM60" s="122">
        <f t="shared" si="321"/>
        <v>0</v>
      </c>
      <c r="EN60" s="122">
        <f t="shared" si="321"/>
        <v>0</v>
      </c>
      <c r="EO60" s="122">
        <f t="shared" si="321"/>
        <v>0</v>
      </c>
      <c r="EP60" s="122">
        <f t="shared" si="321"/>
        <v>0</v>
      </c>
      <c r="EQ60" s="122">
        <f t="shared" si="321"/>
        <v>0</v>
      </c>
      <c r="ER60" s="122">
        <f t="shared" si="321"/>
        <v>0</v>
      </c>
      <c r="ES60" s="122">
        <f t="shared" si="321"/>
        <v>0</v>
      </c>
      <c r="ET60" s="122">
        <f t="shared" si="321"/>
        <v>0</v>
      </c>
      <c r="EU60" s="122">
        <f t="shared" si="321"/>
        <v>0</v>
      </c>
      <c r="EV60" s="122">
        <f t="shared" si="321"/>
        <v>0</v>
      </c>
      <c r="EW60" s="122">
        <f t="shared" si="321"/>
        <v>0</v>
      </c>
      <c r="EX60" s="122">
        <f t="shared" si="321"/>
        <v>0</v>
      </c>
      <c r="EY60" s="122">
        <f t="shared" si="321"/>
        <v>0</v>
      </c>
      <c r="EZ60" s="122">
        <f t="shared" si="321"/>
        <v>0</v>
      </c>
      <c r="FA60" s="122">
        <f t="shared" si="321"/>
        <v>0</v>
      </c>
      <c r="FB60" s="122">
        <f t="shared" si="321"/>
        <v>0</v>
      </c>
      <c r="FC60" s="122">
        <f t="shared" si="321"/>
        <v>0</v>
      </c>
      <c r="FD60" s="122">
        <f t="shared" si="321"/>
        <v>0</v>
      </c>
      <c r="FE60" s="122">
        <f t="shared" si="321"/>
        <v>0</v>
      </c>
      <c r="FF60" s="122">
        <f t="shared" si="321"/>
        <v>0</v>
      </c>
      <c r="FG60" s="122">
        <f t="shared" si="321"/>
        <v>0</v>
      </c>
      <c r="FH60" s="122">
        <f t="shared" si="321"/>
        <v>0</v>
      </c>
      <c r="FI60" s="122">
        <f t="shared" si="321"/>
        <v>0</v>
      </c>
      <c r="FJ60" s="122">
        <f t="shared" si="321"/>
        <v>0</v>
      </c>
      <c r="FK60" s="122">
        <f t="shared" si="321"/>
        <v>0</v>
      </c>
      <c r="FL60" s="122">
        <f t="shared" si="321"/>
        <v>0</v>
      </c>
      <c r="FM60" s="122">
        <f t="shared" si="321"/>
        <v>0</v>
      </c>
      <c r="FN60" s="122">
        <f t="shared" si="321"/>
        <v>0</v>
      </c>
      <c r="FO60" s="122">
        <f t="shared" si="321"/>
        <v>0</v>
      </c>
      <c r="FP60" s="122">
        <f t="shared" si="321"/>
        <v>0</v>
      </c>
      <c r="FQ60" s="122">
        <f t="shared" si="321"/>
        <v>0</v>
      </c>
      <c r="FR60" s="122">
        <f t="shared" si="321"/>
        <v>0</v>
      </c>
      <c r="FS60" s="122">
        <f t="shared" si="321"/>
        <v>0</v>
      </c>
      <c r="FT60" s="122">
        <f t="shared" si="321"/>
        <v>0</v>
      </c>
      <c r="FU60" s="122">
        <f t="shared" si="321"/>
        <v>0</v>
      </c>
      <c r="FV60" s="122">
        <f t="shared" si="321"/>
        <v>0</v>
      </c>
      <c r="FW60" s="122">
        <f t="shared" si="321"/>
        <v>0</v>
      </c>
      <c r="FX60" s="122">
        <f t="shared" si="321"/>
        <v>0</v>
      </c>
      <c r="FY60" s="122">
        <f t="shared" si="321"/>
        <v>0</v>
      </c>
      <c r="FZ60" s="122">
        <f t="shared" si="321"/>
        <v>0</v>
      </c>
      <c r="GA60" s="122">
        <f t="shared" si="321"/>
        <v>0</v>
      </c>
      <c r="GB60" s="122">
        <f t="shared" si="321"/>
        <v>0</v>
      </c>
      <c r="GC60" s="122">
        <f t="shared" si="321"/>
        <v>0</v>
      </c>
      <c r="GD60" s="121">
        <f t="shared" si="321"/>
        <v>0</v>
      </c>
      <c r="GE60" s="121">
        <f t="shared" si="321"/>
        <v>0</v>
      </c>
      <c r="GF60" s="731">
        <f t="shared" si="321"/>
        <v>0</v>
      </c>
      <c r="GG60" s="740">
        <f>GF60/10000-项目运营目标情况表!F17</f>
        <v>0</v>
      </c>
    </row>
    <row r="61" spans="1:189" hidden="1" outlineLevel="1">
      <c r="A61" s="552" t="str">
        <f>目录及说明!$C$3</f>
        <v>XX地区</v>
      </c>
      <c r="B61" s="553" t="str">
        <f>目录及说明!$C$4</f>
        <v>XX项目</v>
      </c>
      <c r="C61" s="905"/>
      <c r="D61" s="446"/>
      <c r="E61" s="446" t="str">
        <f t="shared" ref="E61:E62" si="322">E31</f>
        <v>类别1</v>
      </c>
      <c r="F61" s="453">
        <f t="shared" ref="F61" si="323">IFERROR(F91/F31*10000,0)</f>
        <v>0</v>
      </c>
      <c r="G61" s="120">
        <f t="shared" ref="G61:BR61" si="324">IFERROR(G91/G31*10000,0)</f>
        <v>0</v>
      </c>
      <c r="H61" s="128">
        <f t="shared" si="324"/>
        <v>0</v>
      </c>
      <c r="I61" s="128">
        <f t="shared" si="324"/>
        <v>0</v>
      </c>
      <c r="J61" s="128">
        <f t="shared" si="324"/>
        <v>0</v>
      </c>
      <c r="K61" s="128">
        <f t="shared" si="324"/>
        <v>0</v>
      </c>
      <c r="L61" s="128">
        <f t="shared" si="324"/>
        <v>0</v>
      </c>
      <c r="M61" s="128">
        <f t="shared" si="324"/>
        <v>0</v>
      </c>
      <c r="N61" s="127">
        <f t="shared" si="324"/>
        <v>0</v>
      </c>
      <c r="O61" s="128">
        <f t="shared" si="324"/>
        <v>0</v>
      </c>
      <c r="P61" s="128">
        <f t="shared" si="324"/>
        <v>0</v>
      </c>
      <c r="Q61" s="128">
        <f t="shared" si="324"/>
        <v>0</v>
      </c>
      <c r="R61" s="128">
        <f t="shared" si="324"/>
        <v>0</v>
      </c>
      <c r="S61" s="128">
        <f t="shared" si="324"/>
        <v>0</v>
      </c>
      <c r="T61" s="128">
        <f t="shared" si="324"/>
        <v>0</v>
      </c>
      <c r="U61" s="127">
        <f t="shared" si="324"/>
        <v>0</v>
      </c>
      <c r="V61" s="128">
        <f t="shared" si="324"/>
        <v>0</v>
      </c>
      <c r="W61" s="128">
        <f t="shared" si="324"/>
        <v>0</v>
      </c>
      <c r="X61" s="128">
        <f t="shared" si="324"/>
        <v>0</v>
      </c>
      <c r="Y61" s="128">
        <f t="shared" si="324"/>
        <v>0</v>
      </c>
      <c r="Z61" s="129">
        <f t="shared" si="324"/>
        <v>0</v>
      </c>
      <c r="AA61" s="129">
        <f t="shared" si="324"/>
        <v>0</v>
      </c>
      <c r="AB61" s="129">
        <f t="shared" si="324"/>
        <v>0</v>
      </c>
      <c r="AC61" s="129">
        <f t="shared" si="324"/>
        <v>0</v>
      </c>
      <c r="AD61" s="129">
        <f t="shared" si="324"/>
        <v>0</v>
      </c>
      <c r="AE61" s="129">
        <f t="shared" si="324"/>
        <v>0</v>
      </c>
      <c r="AF61" s="129">
        <f t="shared" si="324"/>
        <v>0</v>
      </c>
      <c r="AG61" s="129">
        <f t="shared" si="324"/>
        <v>0</v>
      </c>
      <c r="AH61" s="129">
        <f t="shared" si="324"/>
        <v>0</v>
      </c>
      <c r="AI61" s="129">
        <f t="shared" si="324"/>
        <v>0</v>
      </c>
      <c r="AJ61" s="129">
        <f t="shared" si="324"/>
        <v>0</v>
      </c>
      <c r="AK61" s="129">
        <f t="shared" si="324"/>
        <v>0</v>
      </c>
      <c r="AL61" s="129">
        <f t="shared" si="324"/>
        <v>0</v>
      </c>
      <c r="AM61" s="129">
        <f t="shared" si="324"/>
        <v>0</v>
      </c>
      <c r="AN61" s="129">
        <f t="shared" si="324"/>
        <v>0</v>
      </c>
      <c r="AO61" s="129">
        <f t="shared" si="324"/>
        <v>0</v>
      </c>
      <c r="AP61" s="129">
        <f t="shared" si="324"/>
        <v>0</v>
      </c>
      <c r="AQ61" s="129">
        <f t="shared" si="324"/>
        <v>0</v>
      </c>
      <c r="AR61" s="129">
        <f t="shared" si="324"/>
        <v>0</v>
      </c>
      <c r="AS61" s="129">
        <f t="shared" si="324"/>
        <v>0</v>
      </c>
      <c r="AT61" s="129">
        <f t="shared" si="324"/>
        <v>0</v>
      </c>
      <c r="AU61" s="129">
        <f t="shared" si="324"/>
        <v>0</v>
      </c>
      <c r="AV61" s="129">
        <f t="shared" si="324"/>
        <v>0</v>
      </c>
      <c r="AW61" s="129">
        <f t="shared" si="324"/>
        <v>0</v>
      </c>
      <c r="AX61" s="129">
        <f t="shared" si="324"/>
        <v>0</v>
      </c>
      <c r="AY61" s="129">
        <f t="shared" si="324"/>
        <v>0</v>
      </c>
      <c r="AZ61" s="129">
        <f t="shared" si="324"/>
        <v>0</v>
      </c>
      <c r="BA61" s="129">
        <f t="shared" si="324"/>
        <v>0</v>
      </c>
      <c r="BB61" s="129">
        <f t="shared" si="324"/>
        <v>0</v>
      </c>
      <c r="BC61" s="129">
        <f t="shared" si="324"/>
        <v>0</v>
      </c>
      <c r="BD61" s="129">
        <f t="shared" si="324"/>
        <v>0</v>
      </c>
      <c r="BE61" s="129">
        <f t="shared" si="324"/>
        <v>0</v>
      </c>
      <c r="BF61" s="129">
        <f t="shared" si="324"/>
        <v>0</v>
      </c>
      <c r="BG61" s="129">
        <f t="shared" si="324"/>
        <v>0</v>
      </c>
      <c r="BH61" s="129">
        <f t="shared" si="324"/>
        <v>0</v>
      </c>
      <c r="BI61" s="129">
        <f t="shared" si="324"/>
        <v>0</v>
      </c>
      <c r="BJ61" s="129">
        <f t="shared" si="324"/>
        <v>0</v>
      </c>
      <c r="BK61" s="129">
        <f t="shared" si="324"/>
        <v>0</v>
      </c>
      <c r="BL61" s="129">
        <f t="shared" si="324"/>
        <v>0</v>
      </c>
      <c r="BM61" s="129">
        <f t="shared" si="324"/>
        <v>0</v>
      </c>
      <c r="BN61" s="129">
        <f t="shared" si="324"/>
        <v>0</v>
      </c>
      <c r="BO61" s="129">
        <f t="shared" si="324"/>
        <v>0</v>
      </c>
      <c r="BP61" s="129">
        <f t="shared" si="324"/>
        <v>0</v>
      </c>
      <c r="BQ61" s="129">
        <f t="shared" si="324"/>
        <v>0</v>
      </c>
      <c r="BR61" s="129">
        <f t="shared" si="324"/>
        <v>0</v>
      </c>
      <c r="BS61" s="129">
        <f t="shared" ref="BS61:ED61" si="325">IFERROR(BS91/BS31*10000,0)</f>
        <v>0</v>
      </c>
      <c r="BT61" s="129">
        <f t="shared" si="325"/>
        <v>0</v>
      </c>
      <c r="BU61" s="129">
        <f t="shared" si="325"/>
        <v>0</v>
      </c>
      <c r="BV61" s="129">
        <f t="shared" si="325"/>
        <v>0</v>
      </c>
      <c r="BW61" s="129">
        <f t="shared" si="325"/>
        <v>0</v>
      </c>
      <c r="BX61" s="129">
        <f t="shared" si="325"/>
        <v>0</v>
      </c>
      <c r="BY61" s="129">
        <f t="shared" si="325"/>
        <v>0</v>
      </c>
      <c r="BZ61" s="129">
        <f t="shared" si="325"/>
        <v>0</v>
      </c>
      <c r="CA61" s="129">
        <f t="shared" si="325"/>
        <v>0</v>
      </c>
      <c r="CB61" s="129">
        <f t="shared" si="325"/>
        <v>0</v>
      </c>
      <c r="CC61" s="129">
        <f t="shared" si="325"/>
        <v>0</v>
      </c>
      <c r="CD61" s="129">
        <f t="shared" si="325"/>
        <v>0</v>
      </c>
      <c r="CE61" s="129">
        <f t="shared" si="325"/>
        <v>0</v>
      </c>
      <c r="CF61" s="129">
        <f t="shared" si="325"/>
        <v>0</v>
      </c>
      <c r="CG61" s="129">
        <f t="shared" si="325"/>
        <v>0</v>
      </c>
      <c r="CH61" s="129">
        <f t="shared" si="325"/>
        <v>0</v>
      </c>
      <c r="CI61" s="129">
        <f t="shared" si="325"/>
        <v>0</v>
      </c>
      <c r="CJ61" s="129">
        <f t="shared" si="325"/>
        <v>0</v>
      </c>
      <c r="CK61" s="129">
        <f t="shared" si="325"/>
        <v>0</v>
      </c>
      <c r="CL61" s="129">
        <f t="shared" si="325"/>
        <v>0</v>
      </c>
      <c r="CM61" s="129">
        <f t="shared" si="325"/>
        <v>0</v>
      </c>
      <c r="CN61" s="129">
        <f t="shared" si="325"/>
        <v>0</v>
      </c>
      <c r="CO61" s="129">
        <f t="shared" si="325"/>
        <v>0</v>
      </c>
      <c r="CP61" s="129">
        <f t="shared" si="325"/>
        <v>0</v>
      </c>
      <c r="CQ61" s="129">
        <f t="shared" si="325"/>
        <v>0</v>
      </c>
      <c r="CR61" s="129">
        <f t="shared" si="325"/>
        <v>0</v>
      </c>
      <c r="CS61" s="129">
        <f t="shared" si="325"/>
        <v>0</v>
      </c>
      <c r="CT61" s="129">
        <f t="shared" si="325"/>
        <v>0</v>
      </c>
      <c r="CU61" s="129">
        <f t="shared" si="325"/>
        <v>0</v>
      </c>
      <c r="CV61" s="129">
        <f t="shared" si="325"/>
        <v>0</v>
      </c>
      <c r="CW61" s="129">
        <f t="shared" si="325"/>
        <v>0</v>
      </c>
      <c r="CX61" s="129">
        <f t="shared" si="325"/>
        <v>0</v>
      </c>
      <c r="CY61" s="129">
        <f t="shared" si="325"/>
        <v>0</v>
      </c>
      <c r="CZ61" s="129">
        <f t="shared" si="325"/>
        <v>0</v>
      </c>
      <c r="DA61" s="129">
        <f t="shared" si="325"/>
        <v>0</v>
      </c>
      <c r="DB61" s="129">
        <f t="shared" si="325"/>
        <v>0</v>
      </c>
      <c r="DC61" s="129">
        <f t="shared" si="325"/>
        <v>0</v>
      </c>
      <c r="DD61" s="129">
        <f t="shared" si="325"/>
        <v>0</v>
      </c>
      <c r="DE61" s="129">
        <f t="shared" si="325"/>
        <v>0</v>
      </c>
      <c r="DF61" s="129">
        <f t="shared" si="325"/>
        <v>0</v>
      </c>
      <c r="DG61" s="129">
        <f t="shared" si="325"/>
        <v>0</v>
      </c>
      <c r="DH61" s="129">
        <f t="shared" si="325"/>
        <v>0</v>
      </c>
      <c r="DI61" s="129">
        <f t="shared" si="325"/>
        <v>0</v>
      </c>
      <c r="DJ61" s="129">
        <f t="shared" si="325"/>
        <v>0</v>
      </c>
      <c r="DK61" s="129">
        <f t="shared" si="325"/>
        <v>0</v>
      </c>
      <c r="DL61" s="129">
        <f t="shared" si="325"/>
        <v>0</v>
      </c>
      <c r="DM61" s="129">
        <f t="shared" si="325"/>
        <v>0</v>
      </c>
      <c r="DN61" s="129">
        <f t="shared" si="325"/>
        <v>0</v>
      </c>
      <c r="DO61" s="129">
        <f t="shared" si="325"/>
        <v>0</v>
      </c>
      <c r="DP61" s="129">
        <f t="shared" si="325"/>
        <v>0</v>
      </c>
      <c r="DQ61" s="129">
        <f t="shared" si="325"/>
        <v>0</v>
      </c>
      <c r="DR61" s="129">
        <f t="shared" si="325"/>
        <v>0</v>
      </c>
      <c r="DS61" s="129">
        <f t="shared" si="325"/>
        <v>0</v>
      </c>
      <c r="DT61" s="129">
        <f t="shared" si="325"/>
        <v>0</v>
      </c>
      <c r="DU61" s="129">
        <f t="shared" si="325"/>
        <v>0</v>
      </c>
      <c r="DV61" s="129">
        <f t="shared" si="325"/>
        <v>0</v>
      </c>
      <c r="DW61" s="129">
        <f t="shared" si="325"/>
        <v>0</v>
      </c>
      <c r="DX61" s="129">
        <f t="shared" si="325"/>
        <v>0</v>
      </c>
      <c r="DY61" s="129">
        <f t="shared" si="325"/>
        <v>0</v>
      </c>
      <c r="DZ61" s="129">
        <f t="shared" si="325"/>
        <v>0</v>
      </c>
      <c r="EA61" s="129">
        <f t="shared" si="325"/>
        <v>0</v>
      </c>
      <c r="EB61" s="129">
        <f t="shared" si="325"/>
        <v>0</v>
      </c>
      <c r="EC61" s="129">
        <f t="shared" si="325"/>
        <v>0</v>
      </c>
      <c r="ED61" s="129">
        <f t="shared" si="325"/>
        <v>0</v>
      </c>
      <c r="EE61" s="129">
        <f t="shared" ref="EE61:GF61" si="326">IFERROR(EE91/EE31*10000,0)</f>
        <v>0</v>
      </c>
      <c r="EF61" s="129">
        <f t="shared" si="326"/>
        <v>0</v>
      </c>
      <c r="EG61" s="129">
        <f t="shared" si="326"/>
        <v>0</v>
      </c>
      <c r="EH61" s="129">
        <f t="shared" si="326"/>
        <v>0</v>
      </c>
      <c r="EI61" s="129">
        <f t="shared" si="326"/>
        <v>0</v>
      </c>
      <c r="EJ61" s="129">
        <f t="shared" si="326"/>
        <v>0</v>
      </c>
      <c r="EK61" s="129">
        <f t="shared" si="326"/>
        <v>0</v>
      </c>
      <c r="EL61" s="129">
        <f t="shared" si="326"/>
        <v>0</v>
      </c>
      <c r="EM61" s="129">
        <f t="shared" si="326"/>
        <v>0</v>
      </c>
      <c r="EN61" s="129">
        <f t="shared" si="326"/>
        <v>0</v>
      </c>
      <c r="EO61" s="129">
        <f t="shared" si="326"/>
        <v>0</v>
      </c>
      <c r="EP61" s="129">
        <f t="shared" si="326"/>
        <v>0</v>
      </c>
      <c r="EQ61" s="129">
        <f t="shared" si="326"/>
        <v>0</v>
      </c>
      <c r="ER61" s="129">
        <f t="shared" si="326"/>
        <v>0</v>
      </c>
      <c r="ES61" s="129">
        <f t="shared" si="326"/>
        <v>0</v>
      </c>
      <c r="ET61" s="129">
        <f t="shared" si="326"/>
        <v>0</v>
      </c>
      <c r="EU61" s="129">
        <f t="shared" si="326"/>
        <v>0</v>
      </c>
      <c r="EV61" s="129">
        <f t="shared" si="326"/>
        <v>0</v>
      </c>
      <c r="EW61" s="129">
        <f t="shared" si="326"/>
        <v>0</v>
      </c>
      <c r="EX61" s="129">
        <f t="shared" si="326"/>
        <v>0</v>
      </c>
      <c r="EY61" s="129">
        <f t="shared" si="326"/>
        <v>0</v>
      </c>
      <c r="EZ61" s="129">
        <f t="shared" si="326"/>
        <v>0</v>
      </c>
      <c r="FA61" s="129">
        <f t="shared" si="326"/>
        <v>0</v>
      </c>
      <c r="FB61" s="129">
        <f t="shared" si="326"/>
        <v>0</v>
      </c>
      <c r="FC61" s="129">
        <f t="shared" si="326"/>
        <v>0</v>
      </c>
      <c r="FD61" s="129">
        <f t="shared" si="326"/>
        <v>0</v>
      </c>
      <c r="FE61" s="129">
        <f t="shared" si="326"/>
        <v>0</v>
      </c>
      <c r="FF61" s="129">
        <f t="shared" si="326"/>
        <v>0</v>
      </c>
      <c r="FG61" s="129">
        <f t="shared" si="326"/>
        <v>0</v>
      </c>
      <c r="FH61" s="129">
        <f t="shared" si="326"/>
        <v>0</v>
      </c>
      <c r="FI61" s="129">
        <f t="shared" si="326"/>
        <v>0</v>
      </c>
      <c r="FJ61" s="129">
        <f t="shared" si="326"/>
        <v>0</v>
      </c>
      <c r="FK61" s="129">
        <f t="shared" si="326"/>
        <v>0</v>
      </c>
      <c r="FL61" s="129">
        <f t="shared" si="326"/>
        <v>0</v>
      </c>
      <c r="FM61" s="129">
        <f t="shared" si="326"/>
        <v>0</v>
      </c>
      <c r="FN61" s="129">
        <f t="shared" si="326"/>
        <v>0</v>
      </c>
      <c r="FO61" s="129">
        <f t="shared" si="326"/>
        <v>0</v>
      </c>
      <c r="FP61" s="129">
        <f t="shared" si="326"/>
        <v>0</v>
      </c>
      <c r="FQ61" s="129">
        <f t="shared" si="326"/>
        <v>0</v>
      </c>
      <c r="FR61" s="129">
        <f t="shared" si="326"/>
        <v>0</v>
      </c>
      <c r="FS61" s="129">
        <f t="shared" si="326"/>
        <v>0</v>
      </c>
      <c r="FT61" s="129">
        <f t="shared" si="326"/>
        <v>0</v>
      </c>
      <c r="FU61" s="129">
        <f t="shared" si="326"/>
        <v>0</v>
      </c>
      <c r="FV61" s="129">
        <f t="shared" si="326"/>
        <v>0</v>
      </c>
      <c r="FW61" s="129">
        <f t="shared" si="326"/>
        <v>0</v>
      </c>
      <c r="FX61" s="129">
        <f t="shared" si="326"/>
        <v>0</v>
      </c>
      <c r="FY61" s="129">
        <f t="shared" si="326"/>
        <v>0</v>
      </c>
      <c r="FZ61" s="129">
        <f t="shared" si="326"/>
        <v>0</v>
      </c>
      <c r="GA61" s="129">
        <f t="shared" si="326"/>
        <v>0</v>
      </c>
      <c r="GB61" s="129">
        <f t="shared" si="326"/>
        <v>0</v>
      </c>
      <c r="GC61" s="129">
        <f t="shared" si="326"/>
        <v>0</v>
      </c>
      <c r="GD61" s="130">
        <f t="shared" si="326"/>
        <v>0</v>
      </c>
      <c r="GE61" s="130">
        <f t="shared" si="326"/>
        <v>0</v>
      </c>
      <c r="GF61" s="732">
        <f t="shared" si="326"/>
        <v>0</v>
      </c>
      <c r="GG61" s="740"/>
    </row>
    <row r="62" spans="1:189" hidden="1" outlineLevel="1">
      <c r="A62" s="552" t="str">
        <f>目录及说明!$C$3</f>
        <v>XX地区</v>
      </c>
      <c r="B62" s="553" t="str">
        <f>目录及说明!$C$4</f>
        <v>XX项目</v>
      </c>
      <c r="C62" s="905"/>
      <c r="D62" s="446"/>
      <c r="E62" s="446" t="str">
        <f t="shared" si="322"/>
        <v>类别2</v>
      </c>
      <c r="F62" s="453">
        <f t="shared" ref="F62" si="327">IFERROR(F92/F32*10000,0)</f>
        <v>0</v>
      </c>
      <c r="G62" s="120">
        <f t="shared" ref="G62:BR62" si="328">IFERROR(G92/G32*10000,0)</f>
        <v>0</v>
      </c>
      <c r="H62" s="128">
        <f t="shared" si="328"/>
        <v>0</v>
      </c>
      <c r="I62" s="128">
        <f t="shared" si="328"/>
        <v>0</v>
      </c>
      <c r="J62" s="128">
        <f t="shared" si="328"/>
        <v>0</v>
      </c>
      <c r="K62" s="128">
        <f t="shared" si="328"/>
        <v>0</v>
      </c>
      <c r="L62" s="128">
        <f t="shared" si="328"/>
        <v>0</v>
      </c>
      <c r="M62" s="128">
        <f t="shared" si="328"/>
        <v>0</v>
      </c>
      <c r="N62" s="127">
        <f t="shared" si="328"/>
        <v>0</v>
      </c>
      <c r="O62" s="128">
        <f t="shared" si="328"/>
        <v>0</v>
      </c>
      <c r="P62" s="128">
        <f t="shared" si="328"/>
        <v>0</v>
      </c>
      <c r="Q62" s="128">
        <f t="shared" si="328"/>
        <v>0</v>
      </c>
      <c r="R62" s="128">
        <f t="shared" si="328"/>
        <v>0</v>
      </c>
      <c r="S62" s="128">
        <f t="shared" si="328"/>
        <v>0</v>
      </c>
      <c r="T62" s="128">
        <f t="shared" si="328"/>
        <v>0</v>
      </c>
      <c r="U62" s="127">
        <f t="shared" si="328"/>
        <v>0</v>
      </c>
      <c r="V62" s="128">
        <f t="shared" si="328"/>
        <v>0</v>
      </c>
      <c r="W62" s="128">
        <f t="shared" si="328"/>
        <v>0</v>
      </c>
      <c r="X62" s="128">
        <f t="shared" si="328"/>
        <v>0</v>
      </c>
      <c r="Y62" s="128">
        <f t="shared" si="328"/>
        <v>0</v>
      </c>
      <c r="Z62" s="129">
        <f t="shared" si="328"/>
        <v>0</v>
      </c>
      <c r="AA62" s="129">
        <f t="shared" si="328"/>
        <v>0</v>
      </c>
      <c r="AB62" s="129">
        <f t="shared" si="328"/>
        <v>0</v>
      </c>
      <c r="AC62" s="129">
        <f t="shared" si="328"/>
        <v>0</v>
      </c>
      <c r="AD62" s="129">
        <f t="shared" si="328"/>
        <v>0</v>
      </c>
      <c r="AE62" s="129">
        <f t="shared" si="328"/>
        <v>0</v>
      </c>
      <c r="AF62" s="129">
        <f t="shared" si="328"/>
        <v>0</v>
      </c>
      <c r="AG62" s="129">
        <f t="shared" si="328"/>
        <v>0</v>
      </c>
      <c r="AH62" s="129">
        <f t="shared" si="328"/>
        <v>0</v>
      </c>
      <c r="AI62" s="129">
        <f t="shared" si="328"/>
        <v>0</v>
      </c>
      <c r="AJ62" s="129">
        <f t="shared" si="328"/>
        <v>0</v>
      </c>
      <c r="AK62" s="129">
        <f t="shared" si="328"/>
        <v>0</v>
      </c>
      <c r="AL62" s="129">
        <f t="shared" si="328"/>
        <v>0</v>
      </c>
      <c r="AM62" s="129">
        <f t="shared" si="328"/>
        <v>0</v>
      </c>
      <c r="AN62" s="129">
        <f t="shared" si="328"/>
        <v>0</v>
      </c>
      <c r="AO62" s="129">
        <f t="shared" si="328"/>
        <v>0</v>
      </c>
      <c r="AP62" s="129">
        <f t="shared" si="328"/>
        <v>0</v>
      </c>
      <c r="AQ62" s="129">
        <f t="shared" si="328"/>
        <v>0</v>
      </c>
      <c r="AR62" s="129">
        <f t="shared" si="328"/>
        <v>0</v>
      </c>
      <c r="AS62" s="129">
        <f t="shared" si="328"/>
        <v>0</v>
      </c>
      <c r="AT62" s="129">
        <f t="shared" si="328"/>
        <v>0</v>
      </c>
      <c r="AU62" s="129">
        <f t="shared" si="328"/>
        <v>0</v>
      </c>
      <c r="AV62" s="129">
        <f t="shared" si="328"/>
        <v>0</v>
      </c>
      <c r="AW62" s="129">
        <f t="shared" si="328"/>
        <v>0</v>
      </c>
      <c r="AX62" s="129">
        <f t="shared" si="328"/>
        <v>0</v>
      </c>
      <c r="AY62" s="129">
        <f t="shared" si="328"/>
        <v>0</v>
      </c>
      <c r="AZ62" s="129">
        <f t="shared" si="328"/>
        <v>0</v>
      </c>
      <c r="BA62" s="129">
        <f t="shared" si="328"/>
        <v>0</v>
      </c>
      <c r="BB62" s="129">
        <f t="shared" si="328"/>
        <v>0</v>
      </c>
      <c r="BC62" s="129">
        <f t="shared" si="328"/>
        <v>0</v>
      </c>
      <c r="BD62" s="129">
        <f t="shared" si="328"/>
        <v>0</v>
      </c>
      <c r="BE62" s="129">
        <f t="shared" si="328"/>
        <v>0</v>
      </c>
      <c r="BF62" s="129">
        <f t="shared" si="328"/>
        <v>0</v>
      </c>
      <c r="BG62" s="129">
        <f t="shared" si="328"/>
        <v>0</v>
      </c>
      <c r="BH62" s="129">
        <f t="shared" si="328"/>
        <v>0</v>
      </c>
      <c r="BI62" s="129">
        <f t="shared" si="328"/>
        <v>0</v>
      </c>
      <c r="BJ62" s="129">
        <f t="shared" si="328"/>
        <v>0</v>
      </c>
      <c r="BK62" s="129">
        <f t="shared" si="328"/>
        <v>0</v>
      </c>
      <c r="BL62" s="129">
        <f t="shared" si="328"/>
        <v>0</v>
      </c>
      <c r="BM62" s="129">
        <f t="shared" si="328"/>
        <v>0</v>
      </c>
      <c r="BN62" s="129">
        <f t="shared" si="328"/>
        <v>0</v>
      </c>
      <c r="BO62" s="129">
        <f t="shared" si="328"/>
        <v>0</v>
      </c>
      <c r="BP62" s="129">
        <f t="shared" si="328"/>
        <v>0</v>
      </c>
      <c r="BQ62" s="129">
        <f t="shared" si="328"/>
        <v>0</v>
      </c>
      <c r="BR62" s="129">
        <f t="shared" si="328"/>
        <v>0</v>
      </c>
      <c r="BS62" s="129">
        <f t="shared" ref="BS62:ED62" si="329">IFERROR(BS92/BS32*10000,0)</f>
        <v>0</v>
      </c>
      <c r="BT62" s="129">
        <f t="shared" si="329"/>
        <v>0</v>
      </c>
      <c r="BU62" s="129">
        <f t="shared" si="329"/>
        <v>0</v>
      </c>
      <c r="BV62" s="129">
        <f t="shared" si="329"/>
        <v>0</v>
      </c>
      <c r="BW62" s="129">
        <f t="shared" si="329"/>
        <v>0</v>
      </c>
      <c r="BX62" s="129">
        <f t="shared" si="329"/>
        <v>0</v>
      </c>
      <c r="BY62" s="129">
        <f t="shared" si="329"/>
        <v>0</v>
      </c>
      <c r="BZ62" s="129">
        <f t="shared" si="329"/>
        <v>0</v>
      </c>
      <c r="CA62" s="129">
        <f t="shared" si="329"/>
        <v>0</v>
      </c>
      <c r="CB62" s="129">
        <f t="shared" si="329"/>
        <v>0</v>
      </c>
      <c r="CC62" s="129">
        <f t="shared" si="329"/>
        <v>0</v>
      </c>
      <c r="CD62" s="129">
        <f t="shared" si="329"/>
        <v>0</v>
      </c>
      <c r="CE62" s="129">
        <f t="shared" si="329"/>
        <v>0</v>
      </c>
      <c r="CF62" s="129">
        <f t="shared" si="329"/>
        <v>0</v>
      </c>
      <c r="CG62" s="129">
        <f t="shared" si="329"/>
        <v>0</v>
      </c>
      <c r="CH62" s="129">
        <f t="shared" si="329"/>
        <v>0</v>
      </c>
      <c r="CI62" s="129">
        <f t="shared" si="329"/>
        <v>0</v>
      </c>
      <c r="CJ62" s="129">
        <f t="shared" si="329"/>
        <v>0</v>
      </c>
      <c r="CK62" s="129">
        <f t="shared" si="329"/>
        <v>0</v>
      </c>
      <c r="CL62" s="129">
        <f t="shared" si="329"/>
        <v>0</v>
      </c>
      <c r="CM62" s="129">
        <f t="shared" si="329"/>
        <v>0</v>
      </c>
      <c r="CN62" s="129">
        <f t="shared" si="329"/>
        <v>0</v>
      </c>
      <c r="CO62" s="129">
        <f t="shared" si="329"/>
        <v>0</v>
      </c>
      <c r="CP62" s="129">
        <f t="shared" si="329"/>
        <v>0</v>
      </c>
      <c r="CQ62" s="129">
        <f t="shared" si="329"/>
        <v>0</v>
      </c>
      <c r="CR62" s="129">
        <f t="shared" si="329"/>
        <v>0</v>
      </c>
      <c r="CS62" s="129">
        <f t="shared" si="329"/>
        <v>0</v>
      </c>
      <c r="CT62" s="129">
        <f t="shared" si="329"/>
        <v>0</v>
      </c>
      <c r="CU62" s="129">
        <f t="shared" si="329"/>
        <v>0</v>
      </c>
      <c r="CV62" s="129">
        <f t="shared" si="329"/>
        <v>0</v>
      </c>
      <c r="CW62" s="129">
        <f t="shared" si="329"/>
        <v>0</v>
      </c>
      <c r="CX62" s="129">
        <f t="shared" si="329"/>
        <v>0</v>
      </c>
      <c r="CY62" s="129">
        <f t="shared" si="329"/>
        <v>0</v>
      </c>
      <c r="CZ62" s="129">
        <f t="shared" si="329"/>
        <v>0</v>
      </c>
      <c r="DA62" s="129">
        <f t="shared" si="329"/>
        <v>0</v>
      </c>
      <c r="DB62" s="129">
        <f t="shared" si="329"/>
        <v>0</v>
      </c>
      <c r="DC62" s="129">
        <f t="shared" si="329"/>
        <v>0</v>
      </c>
      <c r="DD62" s="129">
        <f t="shared" si="329"/>
        <v>0</v>
      </c>
      <c r="DE62" s="129">
        <f t="shared" si="329"/>
        <v>0</v>
      </c>
      <c r="DF62" s="129">
        <f t="shared" si="329"/>
        <v>0</v>
      </c>
      <c r="DG62" s="129">
        <f t="shared" si="329"/>
        <v>0</v>
      </c>
      <c r="DH62" s="129">
        <f t="shared" si="329"/>
        <v>0</v>
      </c>
      <c r="DI62" s="129">
        <f t="shared" si="329"/>
        <v>0</v>
      </c>
      <c r="DJ62" s="129">
        <f t="shared" si="329"/>
        <v>0</v>
      </c>
      <c r="DK62" s="129">
        <f t="shared" si="329"/>
        <v>0</v>
      </c>
      <c r="DL62" s="129">
        <f t="shared" si="329"/>
        <v>0</v>
      </c>
      <c r="DM62" s="129">
        <f t="shared" si="329"/>
        <v>0</v>
      </c>
      <c r="DN62" s="129">
        <f t="shared" si="329"/>
        <v>0</v>
      </c>
      <c r="DO62" s="129">
        <f t="shared" si="329"/>
        <v>0</v>
      </c>
      <c r="DP62" s="129">
        <f t="shared" si="329"/>
        <v>0</v>
      </c>
      <c r="DQ62" s="129">
        <f t="shared" si="329"/>
        <v>0</v>
      </c>
      <c r="DR62" s="129">
        <f t="shared" si="329"/>
        <v>0</v>
      </c>
      <c r="DS62" s="129">
        <f t="shared" si="329"/>
        <v>0</v>
      </c>
      <c r="DT62" s="129">
        <f t="shared" si="329"/>
        <v>0</v>
      </c>
      <c r="DU62" s="129">
        <f t="shared" si="329"/>
        <v>0</v>
      </c>
      <c r="DV62" s="129">
        <f t="shared" si="329"/>
        <v>0</v>
      </c>
      <c r="DW62" s="129">
        <f t="shared" si="329"/>
        <v>0</v>
      </c>
      <c r="DX62" s="129">
        <f t="shared" si="329"/>
        <v>0</v>
      </c>
      <c r="DY62" s="129">
        <f t="shared" si="329"/>
        <v>0</v>
      </c>
      <c r="DZ62" s="129">
        <f t="shared" si="329"/>
        <v>0</v>
      </c>
      <c r="EA62" s="129">
        <f t="shared" si="329"/>
        <v>0</v>
      </c>
      <c r="EB62" s="129">
        <f t="shared" si="329"/>
        <v>0</v>
      </c>
      <c r="EC62" s="129">
        <f t="shared" si="329"/>
        <v>0</v>
      </c>
      <c r="ED62" s="129">
        <f t="shared" si="329"/>
        <v>0</v>
      </c>
      <c r="EE62" s="129">
        <f t="shared" ref="EE62:GF62" si="330">IFERROR(EE92/EE32*10000,0)</f>
        <v>0</v>
      </c>
      <c r="EF62" s="129">
        <f t="shared" si="330"/>
        <v>0</v>
      </c>
      <c r="EG62" s="129">
        <f t="shared" si="330"/>
        <v>0</v>
      </c>
      <c r="EH62" s="129">
        <f t="shared" si="330"/>
        <v>0</v>
      </c>
      <c r="EI62" s="129">
        <f t="shared" si="330"/>
        <v>0</v>
      </c>
      <c r="EJ62" s="129">
        <f t="shared" si="330"/>
        <v>0</v>
      </c>
      <c r="EK62" s="129">
        <f t="shared" si="330"/>
        <v>0</v>
      </c>
      <c r="EL62" s="129">
        <f t="shared" si="330"/>
        <v>0</v>
      </c>
      <c r="EM62" s="129">
        <f t="shared" si="330"/>
        <v>0</v>
      </c>
      <c r="EN62" s="129">
        <f t="shared" si="330"/>
        <v>0</v>
      </c>
      <c r="EO62" s="129">
        <f t="shared" si="330"/>
        <v>0</v>
      </c>
      <c r="EP62" s="129">
        <f t="shared" si="330"/>
        <v>0</v>
      </c>
      <c r="EQ62" s="129">
        <f t="shared" si="330"/>
        <v>0</v>
      </c>
      <c r="ER62" s="129">
        <f t="shared" si="330"/>
        <v>0</v>
      </c>
      <c r="ES62" s="129">
        <f t="shared" si="330"/>
        <v>0</v>
      </c>
      <c r="ET62" s="129">
        <f t="shared" si="330"/>
        <v>0</v>
      </c>
      <c r="EU62" s="129">
        <f t="shared" si="330"/>
        <v>0</v>
      </c>
      <c r="EV62" s="129">
        <f t="shared" si="330"/>
        <v>0</v>
      </c>
      <c r="EW62" s="129">
        <f t="shared" si="330"/>
        <v>0</v>
      </c>
      <c r="EX62" s="129">
        <f t="shared" si="330"/>
        <v>0</v>
      </c>
      <c r="EY62" s="129">
        <f t="shared" si="330"/>
        <v>0</v>
      </c>
      <c r="EZ62" s="129">
        <f t="shared" si="330"/>
        <v>0</v>
      </c>
      <c r="FA62" s="129">
        <f t="shared" si="330"/>
        <v>0</v>
      </c>
      <c r="FB62" s="129">
        <f t="shared" si="330"/>
        <v>0</v>
      </c>
      <c r="FC62" s="129">
        <f t="shared" si="330"/>
        <v>0</v>
      </c>
      <c r="FD62" s="129">
        <f t="shared" si="330"/>
        <v>0</v>
      </c>
      <c r="FE62" s="129">
        <f t="shared" si="330"/>
        <v>0</v>
      </c>
      <c r="FF62" s="129">
        <f t="shared" si="330"/>
        <v>0</v>
      </c>
      <c r="FG62" s="129">
        <f t="shared" si="330"/>
        <v>0</v>
      </c>
      <c r="FH62" s="129">
        <f t="shared" si="330"/>
        <v>0</v>
      </c>
      <c r="FI62" s="129">
        <f t="shared" si="330"/>
        <v>0</v>
      </c>
      <c r="FJ62" s="129">
        <f t="shared" si="330"/>
        <v>0</v>
      </c>
      <c r="FK62" s="129">
        <f t="shared" si="330"/>
        <v>0</v>
      </c>
      <c r="FL62" s="129">
        <f t="shared" si="330"/>
        <v>0</v>
      </c>
      <c r="FM62" s="129">
        <f t="shared" si="330"/>
        <v>0</v>
      </c>
      <c r="FN62" s="129">
        <f t="shared" si="330"/>
        <v>0</v>
      </c>
      <c r="FO62" s="129">
        <f t="shared" si="330"/>
        <v>0</v>
      </c>
      <c r="FP62" s="129">
        <f t="shared" si="330"/>
        <v>0</v>
      </c>
      <c r="FQ62" s="129">
        <f t="shared" si="330"/>
        <v>0</v>
      </c>
      <c r="FR62" s="129">
        <f t="shared" si="330"/>
        <v>0</v>
      </c>
      <c r="FS62" s="129">
        <f t="shared" si="330"/>
        <v>0</v>
      </c>
      <c r="FT62" s="129">
        <f t="shared" si="330"/>
        <v>0</v>
      </c>
      <c r="FU62" s="129">
        <f t="shared" si="330"/>
        <v>0</v>
      </c>
      <c r="FV62" s="129">
        <f t="shared" si="330"/>
        <v>0</v>
      </c>
      <c r="FW62" s="129">
        <f t="shared" si="330"/>
        <v>0</v>
      </c>
      <c r="FX62" s="129">
        <f t="shared" si="330"/>
        <v>0</v>
      </c>
      <c r="FY62" s="129">
        <f t="shared" si="330"/>
        <v>0</v>
      </c>
      <c r="FZ62" s="129">
        <f t="shared" si="330"/>
        <v>0</v>
      </c>
      <c r="GA62" s="129">
        <f t="shared" si="330"/>
        <v>0</v>
      </c>
      <c r="GB62" s="129">
        <f t="shared" si="330"/>
        <v>0</v>
      </c>
      <c r="GC62" s="129">
        <f t="shared" si="330"/>
        <v>0</v>
      </c>
      <c r="GD62" s="130">
        <f t="shared" si="330"/>
        <v>0</v>
      </c>
      <c r="GE62" s="130">
        <f t="shared" si="330"/>
        <v>0</v>
      </c>
      <c r="GF62" s="732">
        <f t="shared" si="330"/>
        <v>0</v>
      </c>
      <c r="GG62" s="740"/>
    </row>
    <row r="63" spans="1:189" s="123" customFormat="1" collapsed="1">
      <c r="A63" s="552" t="str">
        <f>目录及说明!$C$3</f>
        <v>XX地区</v>
      </c>
      <c r="B63" s="553" t="str">
        <f>目录及说明!$C$4</f>
        <v>XX项目</v>
      </c>
      <c r="C63" s="905"/>
      <c r="D63" s="119">
        <v>7</v>
      </c>
      <c r="E63" s="119" t="s">
        <v>343</v>
      </c>
      <c r="F63" s="119">
        <f t="shared" ref="F63" si="331">IFERROR(F93/F33*10000,0)</f>
        <v>0</v>
      </c>
      <c r="G63" s="120">
        <f t="shared" ref="G63:BR63" si="332">IFERROR(G93/G33*10000,0)</f>
        <v>0</v>
      </c>
      <c r="H63" s="122">
        <f t="shared" si="332"/>
        <v>0</v>
      </c>
      <c r="I63" s="122">
        <f t="shared" si="332"/>
        <v>0</v>
      </c>
      <c r="J63" s="122">
        <f t="shared" si="332"/>
        <v>0</v>
      </c>
      <c r="K63" s="122">
        <f t="shared" si="332"/>
        <v>0</v>
      </c>
      <c r="L63" s="122">
        <f t="shared" si="332"/>
        <v>0</v>
      </c>
      <c r="M63" s="122">
        <f t="shared" si="332"/>
        <v>0</v>
      </c>
      <c r="N63" s="122">
        <f t="shared" si="332"/>
        <v>0</v>
      </c>
      <c r="O63" s="122">
        <f t="shared" si="332"/>
        <v>0</v>
      </c>
      <c r="P63" s="122">
        <f t="shared" si="332"/>
        <v>0</v>
      </c>
      <c r="Q63" s="122">
        <f t="shared" si="332"/>
        <v>0</v>
      </c>
      <c r="R63" s="122">
        <f t="shared" si="332"/>
        <v>0</v>
      </c>
      <c r="S63" s="122">
        <f t="shared" si="332"/>
        <v>0</v>
      </c>
      <c r="T63" s="122">
        <f t="shared" si="332"/>
        <v>0</v>
      </c>
      <c r="U63" s="122">
        <f t="shared" si="332"/>
        <v>0</v>
      </c>
      <c r="V63" s="122">
        <f t="shared" si="332"/>
        <v>0</v>
      </c>
      <c r="W63" s="122">
        <f t="shared" si="332"/>
        <v>0</v>
      </c>
      <c r="X63" s="122">
        <f t="shared" si="332"/>
        <v>0</v>
      </c>
      <c r="Y63" s="122">
        <f t="shared" si="332"/>
        <v>0</v>
      </c>
      <c r="Z63" s="122">
        <f t="shared" si="332"/>
        <v>0</v>
      </c>
      <c r="AA63" s="122">
        <f t="shared" si="332"/>
        <v>0</v>
      </c>
      <c r="AB63" s="122">
        <f t="shared" si="332"/>
        <v>0</v>
      </c>
      <c r="AC63" s="122">
        <f t="shared" si="332"/>
        <v>0</v>
      </c>
      <c r="AD63" s="122">
        <f t="shared" si="332"/>
        <v>0</v>
      </c>
      <c r="AE63" s="122">
        <f t="shared" si="332"/>
        <v>0</v>
      </c>
      <c r="AF63" s="122">
        <f t="shared" si="332"/>
        <v>0</v>
      </c>
      <c r="AG63" s="122">
        <f t="shared" si="332"/>
        <v>0</v>
      </c>
      <c r="AH63" s="122">
        <f t="shared" si="332"/>
        <v>0</v>
      </c>
      <c r="AI63" s="122">
        <f t="shared" si="332"/>
        <v>0</v>
      </c>
      <c r="AJ63" s="122">
        <f t="shared" si="332"/>
        <v>0</v>
      </c>
      <c r="AK63" s="122">
        <f t="shared" si="332"/>
        <v>0</v>
      </c>
      <c r="AL63" s="122">
        <f t="shared" si="332"/>
        <v>0</v>
      </c>
      <c r="AM63" s="122">
        <f t="shared" si="332"/>
        <v>0</v>
      </c>
      <c r="AN63" s="122">
        <f t="shared" si="332"/>
        <v>0</v>
      </c>
      <c r="AO63" s="122">
        <f t="shared" si="332"/>
        <v>0</v>
      </c>
      <c r="AP63" s="122">
        <f t="shared" si="332"/>
        <v>0</v>
      </c>
      <c r="AQ63" s="122">
        <f t="shared" si="332"/>
        <v>0</v>
      </c>
      <c r="AR63" s="122">
        <f t="shared" si="332"/>
        <v>0</v>
      </c>
      <c r="AS63" s="122">
        <f t="shared" si="332"/>
        <v>0</v>
      </c>
      <c r="AT63" s="122">
        <f t="shared" si="332"/>
        <v>0</v>
      </c>
      <c r="AU63" s="122">
        <f t="shared" si="332"/>
        <v>0</v>
      </c>
      <c r="AV63" s="122">
        <f t="shared" si="332"/>
        <v>0</v>
      </c>
      <c r="AW63" s="122">
        <f t="shared" si="332"/>
        <v>0</v>
      </c>
      <c r="AX63" s="122">
        <f t="shared" si="332"/>
        <v>0</v>
      </c>
      <c r="AY63" s="122">
        <f t="shared" si="332"/>
        <v>0</v>
      </c>
      <c r="AZ63" s="122">
        <f t="shared" si="332"/>
        <v>0</v>
      </c>
      <c r="BA63" s="122">
        <f t="shared" si="332"/>
        <v>0</v>
      </c>
      <c r="BB63" s="122">
        <f t="shared" si="332"/>
        <v>0</v>
      </c>
      <c r="BC63" s="122">
        <f t="shared" si="332"/>
        <v>0</v>
      </c>
      <c r="BD63" s="122">
        <f t="shared" si="332"/>
        <v>0</v>
      </c>
      <c r="BE63" s="122">
        <f t="shared" si="332"/>
        <v>0</v>
      </c>
      <c r="BF63" s="122">
        <f t="shared" si="332"/>
        <v>0</v>
      </c>
      <c r="BG63" s="122">
        <f t="shared" si="332"/>
        <v>0</v>
      </c>
      <c r="BH63" s="122">
        <f t="shared" si="332"/>
        <v>0</v>
      </c>
      <c r="BI63" s="122">
        <f t="shared" si="332"/>
        <v>0</v>
      </c>
      <c r="BJ63" s="122">
        <f t="shared" si="332"/>
        <v>0</v>
      </c>
      <c r="BK63" s="122">
        <f t="shared" si="332"/>
        <v>0</v>
      </c>
      <c r="BL63" s="122">
        <f t="shared" si="332"/>
        <v>0</v>
      </c>
      <c r="BM63" s="122">
        <f t="shared" si="332"/>
        <v>0</v>
      </c>
      <c r="BN63" s="122">
        <f t="shared" si="332"/>
        <v>0</v>
      </c>
      <c r="BO63" s="122">
        <f t="shared" si="332"/>
        <v>0</v>
      </c>
      <c r="BP63" s="122">
        <f t="shared" si="332"/>
        <v>0</v>
      </c>
      <c r="BQ63" s="122">
        <f t="shared" si="332"/>
        <v>0</v>
      </c>
      <c r="BR63" s="122">
        <f t="shared" si="332"/>
        <v>0</v>
      </c>
      <c r="BS63" s="122">
        <f t="shared" ref="BS63:ED63" si="333">IFERROR(BS93/BS33*10000,0)</f>
        <v>0</v>
      </c>
      <c r="BT63" s="122">
        <f t="shared" si="333"/>
        <v>0</v>
      </c>
      <c r="BU63" s="122">
        <f t="shared" si="333"/>
        <v>0</v>
      </c>
      <c r="BV63" s="122">
        <f t="shared" si="333"/>
        <v>0</v>
      </c>
      <c r="BW63" s="122">
        <f t="shared" si="333"/>
        <v>0</v>
      </c>
      <c r="BX63" s="122">
        <f t="shared" si="333"/>
        <v>0</v>
      </c>
      <c r="BY63" s="122">
        <f t="shared" si="333"/>
        <v>0</v>
      </c>
      <c r="BZ63" s="122">
        <f t="shared" si="333"/>
        <v>0</v>
      </c>
      <c r="CA63" s="122">
        <f t="shared" si="333"/>
        <v>0</v>
      </c>
      <c r="CB63" s="122">
        <f t="shared" si="333"/>
        <v>0</v>
      </c>
      <c r="CC63" s="122">
        <f t="shared" si="333"/>
        <v>0</v>
      </c>
      <c r="CD63" s="122">
        <f t="shared" si="333"/>
        <v>0</v>
      </c>
      <c r="CE63" s="122">
        <f t="shared" si="333"/>
        <v>0</v>
      </c>
      <c r="CF63" s="122">
        <f t="shared" si="333"/>
        <v>0</v>
      </c>
      <c r="CG63" s="122">
        <f t="shared" si="333"/>
        <v>0</v>
      </c>
      <c r="CH63" s="122">
        <f t="shared" si="333"/>
        <v>0</v>
      </c>
      <c r="CI63" s="122">
        <f t="shared" si="333"/>
        <v>0</v>
      </c>
      <c r="CJ63" s="122">
        <f t="shared" si="333"/>
        <v>0</v>
      </c>
      <c r="CK63" s="122">
        <f t="shared" si="333"/>
        <v>0</v>
      </c>
      <c r="CL63" s="122">
        <f t="shared" si="333"/>
        <v>0</v>
      </c>
      <c r="CM63" s="122">
        <f t="shared" si="333"/>
        <v>0</v>
      </c>
      <c r="CN63" s="122">
        <f t="shared" si="333"/>
        <v>0</v>
      </c>
      <c r="CO63" s="122">
        <f t="shared" si="333"/>
        <v>0</v>
      </c>
      <c r="CP63" s="122">
        <f t="shared" si="333"/>
        <v>0</v>
      </c>
      <c r="CQ63" s="122">
        <f t="shared" si="333"/>
        <v>0</v>
      </c>
      <c r="CR63" s="122">
        <f t="shared" si="333"/>
        <v>0</v>
      </c>
      <c r="CS63" s="122">
        <f t="shared" si="333"/>
        <v>0</v>
      </c>
      <c r="CT63" s="122">
        <f t="shared" si="333"/>
        <v>0</v>
      </c>
      <c r="CU63" s="122">
        <f t="shared" si="333"/>
        <v>0</v>
      </c>
      <c r="CV63" s="122">
        <f t="shared" si="333"/>
        <v>0</v>
      </c>
      <c r="CW63" s="122">
        <f t="shared" si="333"/>
        <v>0</v>
      </c>
      <c r="CX63" s="122">
        <f t="shared" si="333"/>
        <v>0</v>
      </c>
      <c r="CY63" s="122">
        <f t="shared" si="333"/>
        <v>0</v>
      </c>
      <c r="CZ63" s="122">
        <f t="shared" si="333"/>
        <v>0</v>
      </c>
      <c r="DA63" s="122">
        <f t="shared" si="333"/>
        <v>0</v>
      </c>
      <c r="DB63" s="122">
        <f t="shared" si="333"/>
        <v>0</v>
      </c>
      <c r="DC63" s="122">
        <f t="shared" si="333"/>
        <v>0</v>
      </c>
      <c r="DD63" s="122">
        <f t="shared" si="333"/>
        <v>0</v>
      </c>
      <c r="DE63" s="122">
        <f t="shared" si="333"/>
        <v>0</v>
      </c>
      <c r="DF63" s="122">
        <f t="shared" si="333"/>
        <v>0</v>
      </c>
      <c r="DG63" s="122">
        <f t="shared" si="333"/>
        <v>0</v>
      </c>
      <c r="DH63" s="122">
        <f t="shared" si="333"/>
        <v>0</v>
      </c>
      <c r="DI63" s="122">
        <f t="shared" si="333"/>
        <v>0</v>
      </c>
      <c r="DJ63" s="122">
        <f t="shared" si="333"/>
        <v>0</v>
      </c>
      <c r="DK63" s="122">
        <f t="shared" si="333"/>
        <v>0</v>
      </c>
      <c r="DL63" s="122">
        <f t="shared" si="333"/>
        <v>0</v>
      </c>
      <c r="DM63" s="122">
        <f t="shared" si="333"/>
        <v>0</v>
      </c>
      <c r="DN63" s="122">
        <f t="shared" si="333"/>
        <v>0</v>
      </c>
      <c r="DO63" s="122">
        <f t="shared" si="333"/>
        <v>0</v>
      </c>
      <c r="DP63" s="122">
        <f t="shared" si="333"/>
        <v>0</v>
      </c>
      <c r="DQ63" s="122">
        <f t="shared" si="333"/>
        <v>0</v>
      </c>
      <c r="DR63" s="122">
        <f t="shared" si="333"/>
        <v>0</v>
      </c>
      <c r="DS63" s="122">
        <f t="shared" si="333"/>
        <v>0</v>
      </c>
      <c r="DT63" s="122">
        <f t="shared" si="333"/>
        <v>0</v>
      </c>
      <c r="DU63" s="122">
        <f t="shared" si="333"/>
        <v>0</v>
      </c>
      <c r="DV63" s="122">
        <f t="shared" si="333"/>
        <v>0</v>
      </c>
      <c r="DW63" s="122">
        <f t="shared" si="333"/>
        <v>0</v>
      </c>
      <c r="DX63" s="122">
        <f t="shared" si="333"/>
        <v>0</v>
      </c>
      <c r="DY63" s="122">
        <f t="shared" si="333"/>
        <v>0</v>
      </c>
      <c r="DZ63" s="122">
        <f t="shared" si="333"/>
        <v>0</v>
      </c>
      <c r="EA63" s="122">
        <f t="shared" si="333"/>
        <v>0</v>
      </c>
      <c r="EB63" s="122">
        <f t="shared" si="333"/>
        <v>0</v>
      </c>
      <c r="EC63" s="122">
        <f t="shared" si="333"/>
        <v>0</v>
      </c>
      <c r="ED63" s="122">
        <f t="shared" si="333"/>
        <v>0</v>
      </c>
      <c r="EE63" s="122">
        <f t="shared" ref="EE63:GF63" si="334">IFERROR(EE93/EE33*10000,0)</f>
        <v>0</v>
      </c>
      <c r="EF63" s="122">
        <f t="shared" si="334"/>
        <v>0</v>
      </c>
      <c r="EG63" s="122">
        <f t="shared" si="334"/>
        <v>0</v>
      </c>
      <c r="EH63" s="122">
        <f t="shared" si="334"/>
        <v>0</v>
      </c>
      <c r="EI63" s="122">
        <f t="shared" si="334"/>
        <v>0</v>
      </c>
      <c r="EJ63" s="122">
        <f t="shared" si="334"/>
        <v>0</v>
      </c>
      <c r="EK63" s="122">
        <f t="shared" si="334"/>
        <v>0</v>
      </c>
      <c r="EL63" s="122">
        <f t="shared" si="334"/>
        <v>0</v>
      </c>
      <c r="EM63" s="122">
        <f t="shared" si="334"/>
        <v>0</v>
      </c>
      <c r="EN63" s="122">
        <f t="shared" si="334"/>
        <v>0</v>
      </c>
      <c r="EO63" s="122">
        <f t="shared" si="334"/>
        <v>0</v>
      </c>
      <c r="EP63" s="122">
        <f t="shared" si="334"/>
        <v>0</v>
      </c>
      <c r="EQ63" s="122">
        <f t="shared" si="334"/>
        <v>0</v>
      </c>
      <c r="ER63" s="122">
        <f t="shared" si="334"/>
        <v>0</v>
      </c>
      <c r="ES63" s="122">
        <f t="shared" si="334"/>
        <v>0</v>
      </c>
      <c r="ET63" s="122">
        <f t="shared" si="334"/>
        <v>0</v>
      </c>
      <c r="EU63" s="122">
        <f t="shared" si="334"/>
        <v>0</v>
      </c>
      <c r="EV63" s="122">
        <f t="shared" si="334"/>
        <v>0</v>
      </c>
      <c r="EW63" s="122">
        <f t="shared" si="334"/>
        <v>0</v>
      </c>
      <c r="EX63" s="122">
        <f t="shared" si="334"/>
        <v>0</v>
      </c>
      <c r="EY63" s="122">
        <f t="shared" si="334"/>
        <v>0</v>
      </c>
      <c r="EZ63" s="122">
        <f t="shared" si="334"/>
        <v>0</v>
      </c>
      <c r="FA63" s="122">
        <f t="shared" si="334"/>
        <v>0</v>
      </c>
      <c r="FB63" s="122">
        <f t="shared" si="334"/>
        <v>0</v>
      </c>
      <c r="FC63" s="122">
        <f t="shared" si="334"/>
        <v>0</v>
      </c>
      <c r="FD63" s="122">
        <f t="shared" si="334"/>
        <v>0</v>
      </c>
      <c r="FE63" s="122">
        <f t="shared" si="334"/>
        <v>0</v>
      </c>
      <c r="FF63" s="122">
        <f t="shared" si="334"/>
        <v>0</v>
      </c>
      <c r="FG63" s="122">
        <f t="shared" si="334"/>
        <v>0</v>
      </c>
      <c r="FH63" s="122">
        <f t="shared" si="334"/>
        <v>0</v>
      </c>
      <c r="FI63" s="122">
        <f t="shared" si="334"/>
        <v>0</v>
      </c>
      <c r="FJ63" s="122">
        <f t="shared" si="334"/>
        <v>0</v>
      </c>
      <c r="FK63" s="122">
        <f t="shared" si="334"/>
        <v>0</v>
      </c>
      <c r="FL63" s="122">
        <f t="shared" si="334"/>
        <v>0</v>
      </c>
      <c r="FM63" s="122">
        <f t="shared" si="334"/>
        <v>0</v>
      </c>
      <c r="FN63" s="122">
        <f t="shared" si="334"/>
        <v>0</v>
      </c>
      <c r="FO63" s="122">
        <f t="shared" si="334"/>
        <v>0</v>
      </c>
      <c r="FP63" s="122">
        <f t="shared" si="334"/>
        <v>0</v>
      </c>
      <c r="FQ63" s="122">
        <f t="shared" si="334"/>
        <v>0</v>
      </c>
      <c r="FR63" s="122">
        <f t="shared" si="334"/>
        <v>0</v>
      </c>
      <c r="FS63" s="122">
        <f t="shared" si="334"/>
        <v>0</v>
      </c>
      <c r="FT63" s="122">
        <f t="shared" si="334"/>
        <v>0</v>
      </c>
      <c r="FU63" s="122">
        <f t="shared" si="334"/>
        <v>0</v>
      </c>
      <c r="FV63" s="122">
        <f t="shared" si="334"/>
        <v>0</v>
      </c>
      <c r="FW63" s="122">
        <f t="shared" si="334"/>
        <v>0</v>
      </c>
      <c r="FX63" s="122">
        <f t="shared" si="334"/>
        <v>0</v>
      </c>
      <c r="FY63" s="122">
        <f t="shared" si="334"/>
        <v>0</v>
      </c>
      <c r="FZ63" s="122">
        <f t="shared" si="334"/>
        <v>0</v>
      </c>
      <c r="GA63" s="122">
        <f t="shared" si="334"/>
        <v>0</v>
      </c>
      <c r="GB63" s="122">
        <f t="shared" si="334"/>
        <v>0</v>
      </c>
      <c r="GC63" s="122">
        <f t="shared" si="334"/>
        <v>0</v>
      </c>
      <c r="GD63" s="121">
        <f t="shared" si="334"/>
        <v>0</v>
      </c>
      <c r="GE63" s="121">
        <f t="shared" si="334"/>
        <v>0</v>
      </c>
      <c r="GF63" s="731">
        <f t="shared" si="334"/>
        <v>0</v>
      </c>
      <c r="GG63" s="740"/>
    </row>
    <row r="64" spans="1:189" s="116" customFormat="1">
      <c r="A64" s="552" t="str">
        <f>目录及说明!$C$3</f>
        <v>XX地区</v>
      </c>
      <c r="B64" s="553" t="str">
        <f>目录及说明!$C$4</f>
        <v>XX项目</v>
      </c>
      <c r="C64" s="547"/>
      <c r="D64" s="919" t="s">
        <v>344</v>
      </c>
      <c r="E64" s="919"/>
      <c r="F64" s="449">
        <f>IFERROR((F94-F90-F93)/F34,0)*10000</f>
        <v>0</v>
      </c>
      <c r="G64" s="676">
        <f t="shared" ref="G64:BR64" si="335">IFERROR((G94-G90-G93)/G34,0)*10000</f>
        <v>0</v>
      </c>
      <c r="H64" s="676">
        <f t="shared" si="335"/>
        <v>0</v>
      </c>
      <c r="I64" s="676">
        <f t="shared" si="335"/>
        <v>0</v>
      </c>
      <c r="J64" s="676">
        <f t="shared" si="335"/>
        <v>0</v>
      </c>
      <c r="K64" s="676">
        <f t="shared" si="335"/>
        <v>0</v>
      </c>
      <c r="L64" s="676">
        <f t="shared" si="335"/>
        <v>0</v>
      </c>
      <c r="M64" s="676">
        <f t="shared" si="335"/>
        <v>0</v>
      </c>
      <c r="N64" s="676">
        <f t="shared" si="335"/>
        <v>0</v>
      </c>
      <c r="O64" s="676">
        <f t="shared" si="335"/>
        <v>0</v>
      </c>
      <c r="P64" s="676">
        <f t="shared" si="335"/>
        <v>0</v>
      </c>
      <c r="Q64" s="676">
        <f t="shared" si="335"/>
        <v>0</v>
      </c>
      <c r="R64" s="676">
        <f t="shared" si="335"/>
        <v>0</v>
      </c>
      <c r="S64" s="676">
        <f t="shared" si="335"/>
        <v>0</v>
      </c>
      <c r="T64" s="676">
        <f t="shared" si="335"/>
        <v>0</v>
      </c>
      <c r="U64" s="676">
        <f t="shared" si="335"/>
        <v>0</v>
      </c>
      <c r="V64" s="676">
        <f t="shared" si="335"/>
        <v>0</v>
      </c>
      <c r="W64" s="676">
        <f t="shared" si="335"/>
        <v>0</v>
      </c>
      <c r="X64" s="676">
        <f t="shared" si="335"/>
        <v>0</v>
      </c>
      <c r="Y64" s="676">
        <f t="shared" si="335"/>
        <v>0</v>
      </c>
      <c r="Z64" s="676">
        <f t="shared" si="335"/>
        <v>0</v>
      </c>
      <c r="AA64" s="676">
        <f t="shared" si="335"/>
        <v>0</v>
      </c>
      <c r="AB64" s="676">
        <f t="shared" si="335"/>
        <v>0</v>
      </c>
      <c r="AC64" s="676">
        <f t="shared" si="335"/>
        <v>0</v>
      </c>
      <c r="AD64" s="676">
        <f t="shared" si="335"/>
        <v>0</v>
      </c>
      <c r="AE64" s="676">
        <f t="shared" si="335"/>
        <v>0</v>
      </c>
      <c r="AF64" s="676">
        <f t="shared" si="335"/>
        <v>0</v>
      </c>
      <c r="AG64" s="676">
        <f t="shared" si="335"/>
        <v>0</v>
      </c>
      <c r="AH64" s="676">
        <f t="shared" si="335"/>
        <v>0</v>
      </c>
      <c r="AI64" s="676">
        <f t="shared" si="335"/>
        <v>0</v>
      </c>
      <c r="AJ64" s="676">
        <f t="shared" si="335"/>
        <v>0</v>
      </c>
      <c r="AK64" s="676">
        <f t="shared" si="335"/>
        <v>0</v>
      </c>
      <c r="AL64" s="676">
        <f t="shared" si="335"/>
        <v>0</v>
      </c>
      <c r="AM64" s="676">
        <f t="shared" si="335"/>
        <v>0</v>
      </c>
      <c r="AN64" s="676">
        <f t="shared" si="335"/>
        <v>0</v>
      </c>
      <c r="AO64" s="676">
        <f t="shared" si="335"/>
        <v>0</v>
      </c>
      <c r="AP64" s="676">
        <f t="shared" si="335"/>
        <v>0</v>
      </c>
      <c r="AQ64" s="676">
        <f t="shared" si="335"/>
        <v>0</v>
      </c>
      <c r="AR64" s="676">
        <f t="shared" si="335"/>
        <v>0</v>
      </c>
      <c r="AS64" s="676">
        <f t="shared" si="335"/>
        <v>0</v>
      </c>
      <c r="AT64" s="676">
        <f t="shared" si="335"/>
        <v>0</v>
      </c>
      <c r="AU64" s="676">
        <f t="shared" si="335"/>
        <v>0</v>
      </c>
      <c r="AV64" s="676">
        <f t="shared" si="335"/>
        <v>0</v>
      </c>
      <c r="AW64" s="676">
        <f t="shared" si="335"/>
        <v>0</v>
      </c>
      <c r="AX64" s="676">
        <f t="shared" si="335"/>
        <v>0</v>
      </c>
      <c r="AY64" s="676">
        <f t="shared" si="335"/>
        <v>0</v>
      </c>
      <c r="AZ64" s="676">
        <f t="shared" si="335"/>
        <v>0</v>
      </c>
      <c r="BA64" s="676">
        <f t="shared" si="335"/>
        <v>0</v>
      </c>
      <c r="BB64" s="676">
        <f t="shared" si="335"/>
        <v>0</v>
      </c>
      <c r="BC64" s="676">
        <f t="shared" si="335"/>
        <v>0</v>
      </c>
      <c r="BD64" s="676">
        <f t="shared" si="335"/>
        <v>0</v>
      </c>
      <c r="BE64" s="676">
        <f t="shared" si="335"/>
        <v>0</v>
      </c>
      <c r="BF64" s="676">
        <f t="shared" si="335"/>
        <v>0</v>
      </c>
      <c r="BG64" s="676">
        <f t="shared" si="335"/>
        <v>0</v>
      </c>
      <c r="BH64" s="676">
        <f t="shared" si="335"/>
        <v>0</v>
      </c>
      <c r="BI64" s="676">
        <f t="shared" si="335"/>
        <v>0</v>
      </c>
      <c r="BJ64" s="676">
        <f t="shared" si="335"/>
        <v>0</v>
      </c>
      <c r="BK64" s="676">
        <f t="shared" si="335"/>
        <v>0</v>
      </c>
      <c r="BL64" s="676">
        <f t="shared" si="335"/>
        <v>0</v>
      </c>
      <c r="BM64" s="676">
        <f t="shared" si="335"/>
        <v>0</v>
      </c>
      <c r="BN64" s="676">
        <f t="shared" si="335"/>
        <v>0</v>
      </c>
      <c r="BO64" s="676">
        <f t="shared" si="335"/>
        <v>0</v>
      </c>
      <c r="BP64" s="676">
        <f t="shared" si="335"/>
        <v>0</v>
      </c>
      <c r="BQ64" s="676">
        <f t="shared" si="335"/>
        <v>0</v>
      </c>
      <c r="BR64" s="676">
        <f t="shared" si="335"/>
        <v>0</v>
      </c>
      <c r="BS64" s="676">
        <f t="shared" ref="BS64:ED64" si="336">IFERROR((BS94-BS90-BS93)/BS34,0)*10000</f>
        <v>0</v>
      </c>
      <c r="BT64" s="676">
        <f t="shared" si="336"/>
        <v>0</v>
      </c>
      <c r="BU64" s="676">
        <f t="shared" si="336"/>
        <v>0</v>
      </c>
      <c r="BV64" s="676">
        <f t="shared" si="336"/>
        <v>0</v>
      </c>
      <c r="BW64" s="676">
        <f t="shared" si="336"/>
        <v>0</v>
      </c>
      <c r="BX64" s="676">
        <f t="shared" si="336"/>
        <v>0</v>
      </c>
      <c r="BY64" s="676">
        <f t="shared" si="336"/>
        <v>0</v>
      </c>
      <c r="BZ64" s="676">
        <f t="shared" si="336"/>
        <v>0</v>
      </c>
      <c r="CA64" s="676">
        <f t="shared" si="336"/>
        <v>0</v>
      </c>
      <c r="CB64" s="676">
        <f t="shared" si="336"/>
        <v>0</v>
      </c>
      <c r="CC64" s="676">
        <f t="shared" si="336"/>
        <v>0</v>
      </c>
      <c r="CD64" s="676">
        <f t="shared" si="336"/>
        <v>0</v>
      </c>
      <c r="CE64" s="676">
        <f t="shared" si="336"/>
        <v>0</v>
      </c>
      <c r="CF64" s="676">
        <f t="shared" si="336"/>
        <v>0</v>
      </c>
      <c r="CG64" s="676">
        <f t="shared" si="336"/>
        <v>0</v>
      </c>
      <c r="CH64" s="676">
        <f t="shared" si="336"/>
        <v>0</v>
      </c>
      <c r="CI64" s="676">
        <f t="shared" si="336"/>
        <v>0</v>
      </c>
      <c r="CJ64" s="676">
        <f t="shared" si="336"/>
        <v>0</v>
      </c>
      <c r="CK64" s="676">
        <f t="shared" si="336"/>
        <v>0</v>
      </c>
      <c r="CL64" s="676">
        <f t="shared" si="336"/>
        <v>0</v>
      </c>
      <c r="CM64" s="676">
        <f t="shared" si="336"/>
        <v>0</v>
      </c>
      <c r="CN64" s="676">
        <f t="shared" si="336"/>
        <v>0</v>
      </c>
      <c r="CO64" s="676">
        <f t="shared" si="336"/>
        <v>0</v>
      </c>
      <c r="CP64" s="676">
        <f t="shared" si="336"/>
        <v>0</v>
      </c>
      <c r="CQ64" s="676">
        <f t="shared" si="336"/>
        <v>0</v>
      </c>
      <c r="CR64" s="676">
        <f t="shared" si="336"/>
        <v>0</v>
      </c>
      <c r="CS64" s="676">
        <f t="shared" si="336"/>
        <v>0</v>
      </c>
      <c r="CT64" s="676">
        <f t="shared" si="336"/>
        <v>0</v>
      </c>
      <c r="CU64" s="676">
        <f t="shared" si="336"/>
        <v>0</v>
      </c>
      <c r="CV64" s="676">
        <f t="shared" si="336"/>
        <v>0</v>
      </c>
      <c r="CW64" s="676">
        <f t="shared" si="336"/>
        <v>0</v>
      </c>
      <c r="CX64" s="676">
        <f t="shared" si="336"/>
        <v>0</v>
      </c>
      <c r="CY64" s="676">
        <f t="shared" si="336"/>
        <v>0</v>
      </c>
      <c r="CZ64" s="676">
        <f t="shared" si="336"/>
        <v>0</v>
      </c>
      <c r="DA64" s="676">
        <f t="shared" si="336"/>
        <v>0</v>
      </c>
      <c r="DB64" s="676">
        <f t="shared" si="336"/>
        <v>0</v>
      </c>
      <c r="DC64" s="676">
        <f t="shared" si="336"/>
        <v>0</v>
      </c>
      <c r="DD64" s="676">
        <f t="shared" si="336"/>
        <v>0</v>
      </c>
      <c r="DE64" s="676">
        <f t="shared" si="336"/>
        <v>0</v>
      </c>
      <c r="DF64" s="676">
        <f t="shared" si="336"/>
        <v>0</v>
      </c>
      <c r="DG64" s="676">
        <f t="shared" si="336"/>
        <v>0</v>
      </c>
      <c r="DH64" s="676">
        <f t="shared" si="336"/>
        <v>0</v>
      </c>
      <c r="DI64" s="676">
        <f t="shared" si="336"/>
        <v>0</v>
      </c>
      <c r="DJ64" s="676">
        <f t="shared" si="336"/>
        <v>0</v>
      </c>
      <c r="DK64" s="676">
        <f t="shared" si="336"/>
        <v>0</v>
      </c>
      <c r="DL64" s="676">
        <f t="shared" si="336"/>
        <v>0</v>
      </c>
      <c r="DM64" s="676">
        <f t="shared" si="336"/>
        <v>0</v>
      </c>
      <c r="DN64" s="676">
        <f t="shared" si="336"/>
        <v>0</v>
      </c>
      <c r="DO64" s="676">
        <f t="shared" si="336"/>
        <v>0</v>
      </c>
      <c r="DP64" s="676">
        <f t="shared" si="336"/>
        <v>0</v>
      </c>
      <c r="DQ64" s="676">
        <f t="shared" si="336"/>
        <v>0</v>
      </c>
      <c r="DR64" s="676">
        <f t="shared" si="336"/>
        <v>0</v>
      </c>
      <c r="DS64" s="676">
        <f t="shared" si="336"/>
        <v>0</v>
      </c>
      <c r="DT64" s="676">
        <f t="shared" si="336"/>
        <v>0</v>
      </c>
      <c r="DU64" s="676">
        <f t="shared" si="336"/>
        <v>0</v>
      </c>
      <c r="DV64" s="676">
        <f t="shared" si="336"/>
        <v>0</v>
      </c>
      <c r="DW64" s="676">
        <f t="shared" si="336"/>
        <v>0</v>
      </c>
      <c r="DX64" s="676">
        <f t="shared" si="336"/>
        <v>0</v>
      </c>
      <c r="DY64" s="676">
        <f t="shared" si="336"/>
        <v>0</v>
      </c>
      <c r="DZ64" s="676">
        <f t="shared" si="336"/>
        <v>0</v>
      </c>
      <c r="EA64" s="676">
        <f t="shared" si="336"/>
        <v>0</v>
      </c>
      <c r="EB64" s="676">
        <f t="shared" si="336"/>
        <v>0</v>
      </c>
      <c r="EC64" s="676">
        <f t="shared" si="336"/>
        <v>0</v>
      </c>
      <c r="ED64" s="676">
        <f t="shared" si="336"/>
        <v>0</v>
      </c>
      <c r="EE64" s="676">
        <f t="shared" ref="EE64:GF64" si="337">IFERROR((EE94-EE90-EE93)/EE34,0)*10000</f>
        <v>0</v>
      </c>
      <c r="EF64" s="676">
        <f t="shared" si="337"/>
        <v>0</v>
      </c>
      <c r="EG64" s="676">
        <f t="shared" si="337"/>
        <v>0</v>
      </c>
      <c r="EH64" s="676">
        <f t="shared" si="337"/>
        <v>0</v>
      </c>
      <c r="EI64" s="676">
        <f t="shared" si="337"/>
        <v>0</v>
      </c>
      <c r="EJ64" s="676">
        <f t="shared" si="337"/>
        <v>0</v>
      </c>
      <c r="EK64" s="676">
        <f t="shared" si="337"/>
        <v>0</v>
      </c>
      <c r="EL64" s="676">
        <f t="shared" si="337"/>
        <v>0</v>
      </c>
      <c r="EM64" s="676">
        <f t="shared" si="337"/>
        <v>0</v>
      </c>
      <c r="EN64" s="676">
        <f t="shared" si="337"/>
        <v>0</v>
      </c>
      <c r="EO64" s="676">
        <f t="shared" si="337"/>
        <v>0</v>
      </c>
      <c r="EP64" s="676">
        <f t="shared" si="337"/>
        <v>0</v>
      </c>
      <c r="EQ64" s="676">
        <f t="shared" si="337"/>
        <v>0</v>
      </c>
      <c r="ER64" s="676">
        <f t="shared" si="337"/>
        <v>0</v>
      </c>
      <c r="ES64" s="676">
        <f t="shared" si="337"/>
        <v>0</v>
      </c>
      <c r="ET64" s="676">
        <f t="shared" si="337"/>
        <v>0</v>
      </c>
      <c r="EU64" s="676">
        <f t="shared" si="337"/>
        <v>0</v>
      </c>
      <c r="EV64" s="676">
        <f t="shared" si="337"/>
        <v>0</v>
      </c>
      <c r="EW64" s="676">
        <f t="shared" si="337"/>
        <v>0</v>
      </c>
      <c r="EX64" s="676">
        <f t="shared" si="337"/>
        <v>0</v>
      </c>
      <c r="EY64" s="676">
        <f t="shared" si="337"/>
        <v>0</v>
      </c>
      <c r="EZ64" s="676">
        <f t="shared" si="337"/>
        <v>0</v>
      </c>
      <c r="FA64" s="676">
        <f t="shared" si="337"/>
        <v>0</v>
      </c>
      <c r="FB64" s="676">
        <f t="shared" si="337"/>
        <v>0</v>
      </c>
      <c r="FC64" s="676">
        <f t="shared" si="337"/>
        <v>0</v>
      </c>
      <c r="FD64" s="676">
        <f t="shared" si="337"/>
        <v>0</v>
      </c>
      <c r="FE64" s="676">
        <f t="shared" si="337"/>
        <v>0</v>
      </c>
      <c r="FF64" s="676">
        <f t="shared" si="337"/>
        <v>0</v>
      </c>
      <c r="FG64" s="676">
        <f t="shared" si="337"/>
        <v>0</v>
      </c>
      <c r="FH64" s="676">
        <f t="shared" si="337"/>
        <v>0</v>
      </c>
      <c r="FI64" s="676">
        <f t="shared" si="337"/>
        <v>0</v>
      </c>
      <c r="FJ64" s="676">
        <f t="shared" si="337"/>
        <v>0</v>
      </c>
      <c r="FK64" s="676">
        <f t="shared" si="337"/>
        <v>0</v>
      </c>
      <c r="FL64" s="676">
        <f t="shared" si="337"/>
        <v>0</v>
      </c>
      <c r="FM64" s="676">
        <f t="shared" si="337"/>
        <v>0</v>
      </c>
      <c r="FN64" s="676">
        <f t="shared" si="337"/>
        <v>0</v>
      </c>
      <c r="FO64" s="676">
        <f t="shared" si="337"/>
        <v>0</v>
      </c>
      <c r="FP64" s="676">
        <f t="shared" si="337"/>
        <v>0</v>
      </c>
      <c r="FQ64" s="676">
        <f t="shared" si="337"/>
        <v>0</v>
      </c>
      <c r="FR64" s="676">
        <f t="shared" si="337"/>
        <v>0</v>
      </c>
      <c r="FS64" s="676">
        <f t="shared" si="337"/>
        <v>0</v>
      </c>
      <c r="FT64" s="676">
        <f t="shared" si="337"/>
        <v>0</v>
      </c>
      <c r="FU64" s="676">
        <f t="shared" si="337"/>
        <v>0</v>
      </c>
      <c r="FV64" s="676">
        <f t="shared" si="337"/>
        <v>0</v>
      </c>
      <c r="FW64" s="676">
        <f t="shared" si="337"/>
        <v>0</v>
      </c>
      <c r="FX64" s="676">
        <f t="shared" si="337"/>
        <v>0</v>
      </c>
      <c r="FY64" s="676">
        <f t="shared" si="337"/>
        <v>0</v>
      </c>
      <c r="FZ64" s="676">
        <f t="shared" si="337"/>
        <v>0</v>
      </c>
      <c r="GA64" s="676">
        <f t="shared" si="337"/>
        <v>0</v>
      </c>
      <c r="GB64" s="676">
        <f t="shared" si="337"/>
        <v>0</v>
      </c>
      <c r="GC64" s="676">
        <f t="shared" si="337"/>
        <v>0</v>
      </c>
      <c r="GD64" s="676">
        <f t="shared" si="337"/>
        <v>0</v>
      </c>
      <c r="GE64" s="676">
        <f t="shared" si="337"/>
        <v>0</v>
      </c>
      <c r="GF64" s="687">
        <f t="shared" si="337"/>
        <v>0</v>
      </c>
      <c r="GG64" s="740">
        <f>GF64-项目运营目标情况表!D17</f>
        <v>0</v>
      </c>
    </row>
    <row r="65" spans="1:189" s="116" customFormat="1">
      <c r="A65" s="552" t="str">
        <f>目录及说明!$C$3</f>
        <v>XX地区</v>
      </c>
      <c r="B65" s="553" t="str">
        <f>目录及说明!$C$4</f>
        <v>XX项目</v>
      </c>
      <c r="C65" s="905" t="s">
        <v>346</v>
      </c>
      <c r="D65" s="119">
        <v>1</v>
      </c>
      <c r="E65" s="119" t="s">
        <v>335</v>
      </c>
      <c r="F65" s="119">
        <f>SUM(F66:F69)</f>
        <v>0</v>
      </c>
      <c r="G65" s="120">
        <f>SUM(G66:G69)</f>
        <v>0</v>
      </c>
      <c r="H65" s="121">
        <f>SUM(H66:H69)</f>
        <v>0</v>
      </c>
      <c r="I65" s="121">
        <f t="shared" ref="I65:M65" si="338">SUM(I66:I69)</f>
        <v>0</v>
      </c>
      <c r="J65" s="121">
        <f t="shared" si="338"/>
        <v>0</v>
      </c>
      <c r="K65" s="121">
        <f t="shared" si="338"/>
        <v>0</v>
      </c>
      <c r="L65" s="121">
        <f t="shared" si="338"/>
        <v>0</v>
      </c>
      <c r="M65" s="121">
        <f t="shared" si="338"/>
        <v>0</v>
      </c>
      <c r="N65" s="122">
        <f>SUM(H65:M65)</f>
        <v>0</v>
      </c>
      <c r="O65" s="121">
        <f>SUM(O66:O69)</f>
        <v>0</v>
      </c>
      <c r="P65" s="121">
        <f t="shared" ref="P65:T65" si="339">SUM(P66:P69)</f>
        <v>0</v>
      </c>
      <c r="Q65" s="121">
        <f t="shared" si="339"/>
        <v>0</v>
      </c>
      <c r="R65" s="121">
        <f t="shared" si="339"/>
        <v>0</v>
      </c>
      <c r="S65" s="121">
        <f t="shared" si="339"/>
        <v>0</v>
      </c>
      <c r="T65" s="121">
        <f t="shared" si="339"/>
        <v>0</v>
      </c>
      <c r="U65" s="122">
        <f>SUM(O65:T65)</f>
        <v>0</v>
      </c>
      <c r="V65" s="121">
        <f>SUM(V66:V69)</f>
        <v>0</v>
      </c>
      <c r="W65" s="121">
        <f t="shared" ref="W65:CH65" si="340">SUM(W66:W69)</f>
        <v>0</v>
      </c>
      <c r="X65" s="121">
        <f t="shared" si="340"/>
        <v>0</v>
      </c>
      <c r="Y65" s="121">
        <f t="shared" si="340"/>
        <v>0</v>
      </c>
      <c r="Z65" s="121">
        <f t="shared" si="340"/>
        <v>0</v>
      </c>
      <c r="AA65" s="121">
        <f t="shared" si="340"/>
        <v>0</v>
      </c>
      <c r="AB65" s="121">
        <f t="shared" si="340"/>
        <v>0</v>
      </c>
      <c r="AC65" s="121">
        <f t="shared" si="340"/>
        <v>0</v>
      </c>
      <c r="AD65" s="121">
        <f t="shared" si="340"/>
        <v>0</v>
      </c>
      <c r="AE65" s="121">
        <f t="shared" si="340"/>
        <v>0</v>
      </c>
      <c r="AF65" s="121">
        <f t="shared" si="340"/>
        <v>0</v>
      </c>
      <c r="AG65" s="121">
        <f t="shared" si="340"/>
        <v>0</v>
      </c>
      <c r="AH65" s="121">
        <f t="shared" si="340"/>
        <v>0</v>
      </c>
      <c r="AI65" s="121">
        <f t="shared" si="340"/>
        <v>0</v>
      </c>
      <c r="AJ65" s="121">
        <f t="shared" si="340"/>
        <v>0</v>
      </c>
      <c r="AK65" s="121">
        <f t="shared" si="340"/>
        <v>0</v>
      </c>
      <c r="AL65" s="121">
        <f t="shared" si="340"/>
        <v>0</v>
      </c>
      <c r="AM65" s="121">
        <f t="shared" si="340"/>
        <v>0</v>
      </c>
      <c r="AN65" s="121">
        <f t="shared" si="340"/>
        <v>0</v>
      </c>
      <c r="AO65" s="121">
        <f t="shared" si="340"/>
        <v>0</v>
      </c>
      <c r="AP65" s="121">
        <f t="shared" si="340"/>
        <v>0</v>
      </c>
      <c r="AQ65" s="121">
        <f t="shared" si="340"/>
        <v>0</v>
      </c>
      <c r="AR65" s="121">
        <f t="shared" si="340"/>
        <v>0</v>
      </c>
      <c r="AS65" s="121">
        <f t="shared" si="340"/>
        <v>0</v>
      </c>
      <c r="AT65" s="121">
        <f t="shared" si="340"/>
        <v>0</v>
      </c>
      <c r="AU65" s="121">
        <f t="shared" si="340"/>
        <v>0</v>
      </c>
      <c r="AV65" s="121">
        <f t="shared" si="340"/>
        <v>0</v>
      </c>
      <c r="AW65" s="121">
        <f t="shared" si="340"/>
        <v>0</v>
      </c>
      <c r="AX65" s="121">
        <f t="shared" si="340"/>
        <v>0</v>
      </c>
      <c r="AY65" s="121">
        <f t="shared" si="340"/>
        <v>0</v>
      </c>
      <c r="AZ65" s="121">
        <f t="shared" si="340"/>
        <v>0</v>
      </c>
      <c r="BA65" s="121">
        <f t="shared" si="340"/>
        <v>0</v>
      </c>
      <c r="BB65" s="121">
        <f t="shared" si="340"/>
        <v>0</v>
      </c>
      <c r="BC65" s="121">
        <f t="shared" si="340"/>
        <v>0</v>
      </c>
      <c r="BD65" s="121">
        <f t="shared" si="340"/>
        <v>0</v>
      </c>
      <c r="BE65" s="121">
        <f t="shared" si="340"/>
        <v>0</v>
      </c>
      <c r="BF65" s="121">
        <f t="shared" si="340"/>
        <v>0</v>
      </c>
      <c r="BG65" s="121">
        <f t="shared" si="340"/>
        <v>0</v>
      </c>
      <c r="BH65" s="121">
        <f t="shared" si="340"/>
        <v>0</v>
      </c>
      <c r="BI65" s="121">
        <f t="shared" si="340"/>
        <v>0</v>
      </c>
      <c r="BJ65" s="121">
        <f t="shared" si="340"/>
        <v>0</v>
      </c>
      <c r="BK65" s="121">
        <f t="shared" si="340"/>
        <v>0</v>
      </c>
      <c r="BL65" s="121">
        <f t="shared" si="340"/>
        <v>0</v>
      </c>
      <c r="BM65" s="121">
        <f t="shared" si="340"/>
        <v>0</v>
      </c>
      <c r="BN65" s="121">
        <f t="shared" si="340"/>
        <v>0</v>
      </c>
      <c r="BO65" s="121">
        <f t="shared" si="340"/>
        <v>0</v>
      </c>
      <c r="BP65" s="121">
        <f t="shared" si="340"/>
        <v>0</v>
      </c>
      <c r="BQ65" s="121">
        <f t="shared" si="340"/>
        <v>0</v>
      </c>
      <c r="BR65" s="121">
        <f t="shared" si="340"/>
        <v>0</v>
      </c>
      <c r="BS65" s="121">
        <f t="shared" si="340"/>
        <v>0</v>
      </c>
      <c r="BT65" s="121">
        <f t="shared" si="340"/>
        <v>0</v>
      </c>
      <c r="BU65" s="121">
        <f t="shared" si="340"/>
        <v>0</v>
      </c>
      <c r="BV65" s="121">
        <f t="shared" si="340"/>
        <v>0</v>
      </c>
      <c r="BW65" s="121">
        <f t="shared" si="340"/>
        <v>0</v>
      </c>
      <c r="BX65" s="121">
        <f t="shared" si="340"/>
        <v>0</v>
      </c>
      <c r="BY65" s="121">
        <f t="shared" si="340"/>
        <v>0</v>
      </c>
      <c r="BZ65" s="121">
        <f t="shared" si="340"/>
        <v>0</v>
      </c>
      <c r="CA65" s="121">
        <f t="shared" si="340"/>
        <v>0</v>
      </c>
      <c r="CB65" s="121">
        <f t="shared" si="340"/>
        <v>0</v>
      </c>
      <c r="CC65" s="121">
        <f t="shared" si="340"/>
        <v>0</v>
      </c>
      <c r="CD65" s="121">
        <f t="shared" si="340"/>
        <v>0</v>
      </c>
      <c r="CE65" s="121">
        <f t="shared" si="340"/>
        <v>0</v>
      </c>
      <c r="CF65" s="121">
        <f t="shared" si="340"/>
        <v>0</v>
      </c>
      <c r="CG65" s="121">
        <f t="shared" si="340"/>
        <v>0</v>
      </c>
      <c r="CH65" s="121">
        <f t="shared" si="340"/>
        <v>0</v>
      </c>
      <c r="CI65" s="121">
        <f t="shared" ref="CI65:ET65" si="341">SUM(CI66:CI69)</f>
        <v>0</v>
      </c>
      <c r="CJ65" s="121">
        <f t="shared" si="341"/>
        <v>0</v>
      </c>
      <c r="CK65" s="121">
        <f t="shared" si="341"/>
        <v>0</v>
      </c>
      <c r="CL65" s="121">
        <f t="shared" si="341"/>
        <v>0</v>
      </c>
      <c r="CM65" s="121">
        <f t="shared" si="341"/>
        <v>0</v>
      </c>
      <c r="CN65" s="121">
        <f t="shared" si="341"/>
        <v>0</v>
      </c>
      <c r="CO65" s="121">
        <f t="shared" si="341"/>
        <v>0</v>
      </c>
      <c r="CP65" s="121">
        <f t="shared" si="341"/>
        <v>0</v>
      </c>
      <c r="CQ65" s="121">
        <f t="shared" si="341"/>
        <v>0</v>
      </c>
      <c r="CR65" s="121">
        <f t="shared" si="341"/>
        <v>0</v>
      </c>
      <c r="CS65" s="121">
        <f t="shared" si="341"/>
        <v>0</v>
      </c>
      <c r="CT65" s="121">
        <f t="shared" si="341"/>
        <v>0</v>
      </c>
      <c r="CU65" s="121">
        <f t="shared" si="341"/>
        <v>0</v>
      </c>
      <c r="CV65" s="121">
        <f t="shared" si="341"/>
        <v>0</v>
      </c>
      <c r="CW65" s="121">
        <f t="shared" si="341"/>
        <v>0</v>
      </c>
      <c r="CX65" s="121">
        <f t="shared" si="341"/>
        <v>0</v>
      </c>
      <c r="CY65" s="121">
        <f t="shared" si="341"/>
        <v>0</v>
      </c>
      <c r="CZ65" s="121">
        <f t="shared" si="341"/>
        <v>0</v>
      </c>
      <c r="DA65" s="121">
        <f t="shared" si="341"/>
        <v>0</v>
      </c>
      <c r="DB65" s="121">
        <f t="shared" si="341"/>
        <v>0</v>
      </c>
      <c r="DC65" s="121">
        <f t="shared" si="341"/>
        <v>0</v>
      </c>
      <c r="DD65" s="121">
        <f t="shared" si="341"/>
        <v>0</v>
      </c>
      <c r="DE65" s="121">
        <f t="shared" si="341"/>
        <v>0</v>
      </c>
      <c r="DF65" s="121">
        <f t="shared" si="341"/>
        <v>0</v>
      </c>
      <c r="DG65" s="121">
        <f t="shared" si="341"/>
        <v>0</v>
      </c>
      <c r="DH65" s="121">
        <f t="shared" si="341"/>
        <v>0</v>
      </c>
      <c r="DI65" s="121">
        <f t="shared" si="341"/>
        <v>0</v>
      </c>
      <c r="DJ65" s="121">
        <f t="shared" si="341"/>
        <v>0</v>
      </c>
      <c r="DK65" s="121">
        <f t="shared" si="341"/>
        <v>0</v>
      </c>
      <c r="DL65" s="121">
        <f t="shared" si="341"/>
        <v>0</v>
      </c>
      <c r="DM65" s="121">
        <f t="shared" si="341"/>
        <v>0</v>
      </c>
      <c r="DN65" s="121">
        <f t="shared" si="341"/>
        <v>0</v>
      </c>
      <c r="DO65" s="121">
        <f t="shared" si="341"/>
        <v>0</v>
      </c>
      <c r="DP65" s="121">
        <f t="shared" si="341"/>
        <v>0</v>
      </c>
      <c r="DQ65" s="121">
        <f t="shared" si="341"/>
        <v>0</v>
      </c>
      <c r="DR65" s="121">
        <f t="shared" si="341"/>
        <v>0</v>
      </c>
      <c r="DS65" s="121">
        <f t="shared" si="341"/>
        <v>0</v>
      </c>
      <c r="DT65" s="121">
        <f t="shared" si="341"/>
        <v>0</v>
      </c>
      <c r="DU65" s="121">
        <f t="shared" si="341"/>
        <v>0</v>
      </c>
      <c r="DV65" s="121">
        <f t="shared" si="341"/>
        <v>0</v>
      </c>
      <c r="DW65" s="121">
        <f t="shared" si="341"/>
        <v>0</v>
      </c>
      <c r="DX65" s="121">
        <f t="shared" si="341"/>
        <v>0</v>
      </c>
      <c r="DY65" s="121">
        <f t="shared" si="341"/>
        <v>0</v>
      </c>
      <c r="DZ65" s="121">
        <f t="shared" si="341"/>
        <v>0</v>
      </c>
      <c r="EA65" s="121">
        <f t="shared" si="341"/>
        <v>0</v>
      </c>
      <c r="EB65" s="121">
        <f t="shared" si="341"/>
        <v>0</v>
      </c>
      <c r="EC65" s="121">
        <f t="shared" si="341"/>
        <v>0</v>
      </c>
      <c r="ED65" s="121">
        <f t="shared" si="341"/>
        <v>0</v>
      </c>
      <c r="EE65" s="121">
        <f t="shared" si="341"/>
        <v>0</v>
      </c>
      <c r="EF65" s="121">
        <f t="shared" si="341"/>
        <v>0</v>
      </c>
      <c r="EG65" s="121">
        <f t="shared" si="341"/>
        <v>0</v>
      </c>
      <c r="EH65" s="121">
        <f t="shared" si="341"/>
        <v>0</v>
      </c>
      <c r="EI65" s="121">
        <f t="shared" si="341"/>
        <v>0</v>
      </c>
      <c r="EJ65" s="121">
        <f t="shared" si="341"/>
        <v>0</v>
      </c>
      <c r="EK65" s="121">
        <f t="shared" si="341"/>
        <v>0</v>
      </c>
      <c r="EL65" s="121">
        <f t="shared" si="341"/>
        <v>0</v>
      </c>
      <c r="EM65" s="121">
        <f t="shared" si="341"/>
        <v>0</v>
      </c>
      <c r="EN65" s="121">
        <f t="shared" si="341"/>
        <v>0</v>
      </c>
      <c r="EO65" s="121">
        <f t="shared" si="341"/>
        <v>0</v>
      </c>
      <c r="EP65" s="121">
        <f t="shared" si="341"/>
        <v>0</v>
      </c>
      <c r="EQ65" s="121">
        <f t="shared" si="341"/>
        <v>0</v>
      </c>
      <c r="ER65" s="121">
        <f t="shared" si="341"/>
        <v>0</v>
      </c>
      <c r="ES65" s="121">
        <f t="shared" si="341"/>
        <v>0</v>
      </c>
      <c r="ET65" s="121">
        <f t="shared" si="341"/>
        <v>0</v>
      </c>
      <c r="EU65" s="121">
        <f t="shared" ref="EU65:GC65" si="342">SUM(EU66:EU69)</f>
        <v>0</v>
      </c>
      <c r="EV65" s="121">
        <f t="shared" si="342"/>
        <v>0</v>
      </c>
      <c r="EW65" s="121">
        <f t="shared" si="342"/>
        <v>0</v>
      </c>
      <c r="EX65" s="121">
        <f t="shared" si="342"/>
        <v>0</v>
      </c>
      <c r="EY65" s="121">
        <f t="shared" si="342"/>
        <v>0</v>
      </c>
      <c r="EZ65" s="121">
        <f t="shared" si="342"/>
        <v>0</v>
      </c>
      <c r="FA65" s="121">
        <f t="shared" si="342"/>
        <v>0</v>
      </c>
      <c r="FB65" s="121">
        <f t="shared" si="342"/>
        <v>0</v>
      </c>
      <c r="FC65" s="121">
        <f t="shared" si="342"/>
        <v>0</v>
      </c>
      <c r="FD65" s="121">
        <f t="shared" si="342"/>
        <v>0</v>
      </c>
      <c r="FE65" s="121">
        <f t="shared" si="342"/>
        <v>0</v>
      </c>
      <c r="FF65" s="121">
        <f t="shared" si="342"/>
        <v>0</v>
      </c>
      <c r="FG65" s="121">
        <f t="shared" si="342"/>
        <v>0</v>
      </c>
      <c r="FH65" s="121">
        <f t="shared" si="342"/>
        <v>0</v>
      </c>
      <c r="FI65" s="121">
        <f t="shared" si="342"/>
        <v>0</v>
      </c>
      <c r="FJ65" s="121">
        <f t="shared" si="342"/>
        <v>0</v>
      </c>
      <c r="FK65" s="121">
        <f t="shared" si="342"/>
        <v>0</v>
      </c>
      <c r="FL65" s="121">
        <f t="shared" si="342"/>
        <v>0</v>
      </c>
      <c r="FM65" s="121">
        <f t="shared" si="342"/>
        <v>0</v>
      </c>
      <c r="FN65" s="121">
        <f t="shared" si="342"/>
        <v>0</v>
      </c>
      <c r="FO65" s="121">
        <f t="shared" si="342"/>
        <v>0</v>
      </c>
      <c r="FP65" s="121">
        <f t="shared" si="342"/>
        <v>0</v>
      </c>
      <c r="FQ65" s="121">
        <f t="shared" si="342"/>
        <v>0</v>
      </c>
      <c r="FR65" s="121">
        <f t="shared" si="342"/>
        <v>0</v>
      </c>
      <c r="FS65" s="121">
        <f t="shared" si="342"/>
        <v>0</v>
      </c>
      <c r="FT65" s="121">
        <f t="shared" si="342"/>
        <v>0</v>
      </c>
      <c r="FU65" s="121">
        <f t="shared" si="342"/>
        <v>0</v>
      </c>
      <c r="FV65" s="121">
        <f t="shared" si="342"/>
        <v>0</v>
      </c>
      <c r="FW65" s="121">
        <f t="shared" si="342"/>
        <v>0</v>
      </c>
      <c r="FX65" s="121">
        <f t="shared" si="342"/>
        <v>0</v>
      </c>
      <c r="FY65" s="121">
        <f t="shared" si="342"/>
        <v>0</v>
      </c>
      <c r="FZ65" s="121">
        <f t="shared" si="342"/>
        <v>0</v>
      </c>
      <c r="GA65" s="121">
        <f t="shared" si="342"/>
        <v>0</v>
      </c>
      <c r="GB65" s="121">
        <f t="shared" si="342"/>
        <v>0</v>
      </c>
      <c r="GC65" s="121">
        <f t="shared" si="342"/>
        <v>0</v>
      </c>
      <c r="GD65" s="121">
        <f>SUM(AB65:GC65)</f>
        <v>0</v>
      </c>
      <c r="GE65" s="121">
        <f>SUM(N65:GC65)-SUM(O65:T65)</f>
        <v>0</v>
      </c>
      <c r="GF65" s="731">
        <f>G65+GE65+F65</f>
        <v>0</v>
      </c>
      <c r="GG65" s="740"/>
    </row>
    <row r="66" spans="1:189" s="116" customFormat="1" hidden="1" outlineLevel="1">
      <c r="A66" s="552" t="str">
        <f>目录及说明!$C$3</f>
        <v>XX地区</v>
      </c>
      <c r="B66" s="553" t="str">
        <f>目录及说明!$C$4</f>
        <v>XX项目</v>
      </c>
      <c r="C66" s="905"/>
      <c r="D66" s="124"/>
      <c r="E66" s="124" t="str">
        <f>E6</f>
        <v>类别1</v>
      </c>
      <c r="F66" s="453"/>
      <c r="G66" s="125"/>
      <c r="H66" s="126"/>
      <c r="I66" s="126"/>
      <c r="J66" s="126"/>
      <c r="K66" s="126"/>
      <c r="L66" s="126"/>
      <c r="M66" s="126"/>
      <c r="N66" s="127">
        <f>SUM(H66:M66)</f>
        <v>0</v>
      </c>
      <c r="O66" s="128"/>
      <c r="P66" s="128"/>
      <c r="Q66" s="128"/>
      <c r="R66" s="128"/>
      <c r="S66" s="128"/>
      <c r="T66" s="128"/>
      <c r="U66" s="127">
        <f>SUM(O66:T66)</f>
        <v>0</v>
      </c>
      <c r="V66" s="128"/>
      <c r="W66" s="128"/>
      <c r="X66" s="128"/>
      <c r="Y66" s="128"/>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c r="CX66" s="129"/>
      <c r="CY66" s="129"/>
      <c r="CZ66" s="129"/>
      <c r="DA66" s="129"/>
      <c r="DB66" s="129"/>
      <c r="DC66" s="129"/>
      <c r="DD66" s="129"/>
      <c r="DE66" s="129"/>
      <c r="DF66" s="129"/>
      <c r="DG66" s="129"/>
      <c r="DH66" s="129"/>
      <c r="DI66" s="129"/>
      <c r="DJ66" s="129"/>
      <c r="DK66" s="129"/>
      <c r="DL66" s="129"/>
      <c r="DM66" s="129"/>
      <c r="DN66" s="129"/>
      <c r="DO66" s="129"/>
      <c r="DP66" s="129"/>
      <c r="DQ66" s="129"/>
      <c r="DR66" s="129"/>
      <c r="DS66" s="129"/>
      <c r="DT66" s="129"/>
      <c r="DU66" s="129"/>
      <c r="DV66" s="129"/>
      <c r="DW66" s="129"/>
      <c r="DX66" s="129"/>
      <c r="DY66" s="129"/>
      <c r="DZ66" s="129"/>
      <c r="EA66" s="129"/>
      <c r="EB66" s="129"/>
      <c r="EC66" s="129"/>
      <c r="ED66" s="129"/>
      <c r="EE66" s="129"/>
      <c r="EF66" s="129"/>
      <c r="EG66" s="129"/>
      <c r="EH66" s="129"/>
      <c r="EI66" s="129"/>
      <c r="EJ66" s="129"/>
      <c r="EK66" s="129"/>
      <c r="EL66" s="129"/>
      <c r="EM66" s="129"/>
      <c r="EN66" s="129"/>
      <c r="EO66" s="129"/>
      <c r="EP66" s="129"/>
      <c r="EQ66" s="129"/>
      <c r="ER66" s="129"/>
      <c r="ES66" s="129"/>
      <c r="ET66" s="129"/>
      <c r="EU66" s="129"/>
      <c r="EV66" s="129"/>
      <c r="EW66" s="129"/>
      <c r="EX66" s="129"/>
      <c r="EY66" s="129"/>
      <c r="EZ66" s="129"/>
      <c r="FA66" s="129"/>
      <c r="FB66" s="129"/>
      <c r="FC66" s="129"/>
      <c r="FD66" s="129"/>
      <c r="FE66" s="129"/>
      <c r="FF66" s="129"/>
      <c r="FG66" s="129"/>
      <c r="FH66" s="129"/>
      <c r="FI66" s="129"/>
      <c r="FJ66" s="129"/>
      <c r="FK66" s="129"/>
      <c r="FL66" s="129"/>
      <c r="FM66" s="129"/>
      <c r="FN66" s="129"/>
      <c r="FO66" s="129"/>
      <c r="FP66" s="129"/>
      <c r="FQ66" s="129"/>
      <c r="FR66" s="129"/>
      <c r="FS66" s="129"/>
      <c r="FT66" s="129"/>
      <c r="FU66" s="129"/>
      <c r="FV66" s="129"/>
      <c r="FW66" s="129"/>
      <c r="FX66" s="129"/>
      <c r="FY66" s="129"/>
      <c r="FZ66" s="129"/>
      <c r="GA66" s="129"/>
      <c r="GB66" s="129"/>
      <c r="GC66" s="129"/>
      <c r="GD66" s="130">
        <f t="shared" ref="GD66:GD123" si="343">SUM(AB66:GC66)</f>
        <v>0</v>
      </c>
      <c r="GE66" s="130"/>
      <c r="GF66" s="732">
        <f t="shared" ref="GF66:GF92" si="344">G66+GE66+F66</f>
        <v>0</v>
      </c>
      <c r="GG66" s="740"/>
    </row>
    <row r="67" spans="1:189" s="116" customFormat="1" hidden="1" outlineLevel="1">
      <c r="A67" s="552" t="str">
        <f>目录及说明!$C$3</f>
        <v>XX地区</v>
      </c>
      <c r="B67" s="553" t="str">
        <f>目录及说明!$C$4</f>
        <v>XX项目</v>
      </c>
      <c r="C67" s="905"/>
      <c r="D67" s="124"/>
      <c r="E67" s="124" t="str">
        <f t="shared" ref="E67:E69" si="345">E7</f>
        <v>类别2</v>
      </c>
      <c r="F67" s="453"/>
      <c r="G67" s="125"/>
      <c r="H67" s="126"/>
      <c r="I67" s="126"/>
      <c r="J67" s="126"/>
      <c r="K67" s="126"/>
      <c r="L67" s="126"/>
      <c r="M67" s="126"/>
      <c r="N67" s="127">
        <f t="shared" ref="N67:N70" si="346">SUM(H67:M67)</f>
        <v>0</v>
      </c>
      <c r="O67" s="128"/>
      <c r="P67" s="128"/>
      <c r="Q67" s="128"/>
      <c r="R67" s="128"/>
      <c r="S67" s="128"/>
      <c r="T67" s="128"/>
      <c r="U67" s="127">
        <f t="shared" ref="U67:U69" si="347">SUM(O67:T67)</f>
        <v>0</v>
      </c>
      <c r="V67" s="128"/>
      <c r="W67" s="128"/>
      <c r="X67" s="128"/>
      <c r="Y67" s="128"/>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c r="CX67" s="129"/>
      <c r="CY67" s="129"/>
      <c r="CZ67" s="129"/>
      <c r="DA67" s="129"/>
      <c r="DB67" s="129"/>
      <c r="DC67" s="129"/>
      <c r="DD67" s="129"/>
      <c r="DE67" s="129"/>
      <c r="DF67" s="129"/>
      <c r="DG67" s="129"/>
      <c r="DH67" s="129"/>
      <c r="DI67" s="129"/>
      <c r="DJ67" s="129"/>
      <c r="DK67" s="129"/>
      <c r="DL67" s="129"/>
      <c r="DM67" s="129"/>
      <c r="DN67" s="129"/>
      <c r="DO67" s="129"/>
      <c r="DP67" s="129"/>
      <c r="DQ67" s="129"/>
      <c r="DR67" s="129"/>
      <c r="DS67" s="129"/>
      <c r="DT67" s="129"/>
      <c r="DU67" s="129"/>
      <c r="DV67" s="129"/>
      <c r="DW67" s="129"/>
      <c r="DX67" s="129"/>
      <c r="DY67" s="129"/>
      <c r="DZ67" s="129"/>
      <c r="EA67" s="129"/>
      <c r="EB67" s="129"/>
      <c r="EC67" s="129"/>
      <c r="ED67" s="129"/>
      <c r="EE67" s="129"/>
      <c r="EF67" s="129"/>
      <c r="EG67" s="129"/>
      <c r="EH67" s="129"/>
      <c r="EI67" s="129"/>
      <c r="EJ67" s="129"/>
      <c r="EK67" s="129"/>
      <c r="EL67" s="129"/>
      <c r="EM67" s="129"/>
      <c r="EN67" s="129"/>
      <c r="EO67" s="129"/>
      <c r="EP67" s="129"/>
      <c r="EQ67" s="129"/>
      <c r="ER67" s="129"/>
      <c r="ES67" s="129"/>
      <c r="ET67" s="129"/>
      <c r="EU67" s="129"/>
      <c r="EV67" s="129"/>
      <c r="EW67" s="129"/>
      <c r="EX67" s="129"/>
      <c r="EY67" s="129"/>
      <c r="EZ67" s="129"/>
      <c r="FA67" s="129"/>
      <c r="FB67" s="129"/>
      <c r="FC67" s="129"/>
      <c r="FD67" s="129"/>
      <c r="FE67" s="129"/>
      <c r="FF67" s="129"/>
      <c r="FG67" s="129"/>
      <c r="FH67" s="129"/>
      <c r="FI67" s="129"/>
      <c r="FJ67" s="129"/>
      <c r="FK67" s="129"/>
      <c r="FL67" s="129"/>
      <c r="FM67" s="129"/>
      <c r="FN67" s="129"/>
      <c r="FO67" s="129"/>
      <c r="FP67" s="129"/>
      <c r="FQ67" s="129"/>
      <c r="FR67" s="129"/>
      <c r="FS67" s="129"/>
      <c r="FT67" s="129"/>
      <c r="FU67" s="129"/>
      <c r="FV67" s="129"/>
      <c r="FW67" s="129"/>
      <c r="FX67" s="129"/>
      <c r="FY67" s="129"/>
      <c r="FZ67" s="129"/>
      <c r="GA67" s="129"/>
      <c r="GB67" s="129"/>
      <c r="GC67" s="129"/>
      <c r="GD67" s="130">
        <f t="shared" si="343"/>
        <v>0</v>
      </c>
      <c r="GE67" s="130"/>
      <c r="GF67" s="732">
        <f t="shared" si="344"/>
        <v>0</v>
      </c>
      <c r="GG67" s="740"/>
    </row>
    <row r="68" spans="1:189" s="116" customFormat="1" hidden="1" outlineLevel="1">
      <c r="A68" s="552" t="str">
        <f>目录及说明!$C$3</f>
        <v>XX地区</v>
      </c>
      <c r="B68" s="553" t="str">
        <f>目录及说明!$C$4</f>
        <v>XX项目</v>
      </c>
      <c r="C68" s="905"/>
      <c r="D68" s="124"/>
      <c r="E68" s="131" t="str">
        <f t="shared" si="345"/>
        <v>类别3</v>
      </c>
      <c r="F68" s="452"/>
      <c r="G68" s="125"/>
      <c r="H68" s="126"/>
      <c r="I68" s="126"/>
      <c r="J68" s="126"/>
      <c r="K68" s="126"/>
      <c r="L68" s="126"/>
      <c r="M68" s="126"/>
      <c r="N68" s="127">
        <f t="shared" si="346"/>
        <v>0</v>
      </c>
      <c r="O68" s="128"/>
      <c r="P68" s="128"/>
      <c r="Q68" s="128"/>
      <c r="R68" s="128"/>
      <c r="S68" s="128"/>
      <c r="T68" s="128"/>
      <c r="U68" s="127">
        <f t="shared" si="347"/>
        <v>0</v>
      </c>
      <c r="V68" s="128"/>
      <c r="W68" s="128"/>
      <c r="X68" s="128"/>
      <c r="Y68" s="128"/>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29"/>
      <c r="DR68" s="129"/>
      <c r="DS68" s="129"/>
      <c r="DT68" s="129"/>
      <c r="DU68" s="129"/>
      <c r="DV68" s="129"/>
      <c r="DW68" s="129"/>
      <c r="DX68" s="129"/>
      <c r="DY68" s="129"/>
      <c r="DZ68" s="129"/>
      <c r="EA68" s="129"/>
      <c r="EB68" s="129"/>
      <c r="EC68" s="129"/>
      <c r="ED68" s="129"/>
      <c r="EE68" s="129"/>
      <c r="EF68" s="129"/>
      <c r="EG68" s="129"/>
      <c r="EH68" s="129"/>
      <c r="EI68" s="129"/>
      <c r="EJ68" s="129"/>
      <c r="EK68" s="129"/>
      <c r="EL68" s="129"/>
      <c r="EM68" s="129"/>
      <c r="EN68" s="129"/>
      <c r="EO68" s="129"/>
      <c r="EP68" s="129"/>
      <c r="EQ68" s="129"/>
      <c r="ER68" s="129"/>
      <c r="ES68" s="129"/>
      <c r="ET68" s="129"/>
      <c r="EU68" s="129"/>
      <c r="EV68" s="129"/>
      <c r="EW68" s="129"/>
      <c r="EX68" s="129"/>
      <c r="EY68" s="129"/>
      <c r="EZ68" s="129"/>
      <c r="FA68" s="129"/>
      <c r="FB68" s="129"/>
      <c r="FC68" s="129"/>
      <c r="FD68" s="129"/>
      <c r="FE68" s="129"/>
      <c r="FF68" s="129"/>
      <c r="FG68" s="129"/>
      <c r="FH68" s="129"/>
      <c r="FI68" s="129"/>
      <c r="FJ68" s="129"/>
      <c r="FK68" s="129"/>
      <c r="FL68" s="129"/>
      <c r="FM68" s="129"/>
      <c r="FN68" s="129"/>
      <c r="FO68" s="129"/>
      <c r="FP68" s="129"/>
      <c r="FQ68" s="129"/>
      <c r="FR68" s="129"/>
      <c r="FS68" s="129"/>
      <c r="FT68" s="129"/>
      <c r="FU68" s="129"/>
      <c r="FV68" s="129"/>
      <c r="FW68" s="129"/>
      <c r="FX68" s="129"/>
      <c r="FY68" s="129"/>
      <c r="FZ68" s="129"/>
      <c r="GA68" s="129"/>
      <c r="GB68" s="129"/>
      <c r="GC68" s="129"/>
      <c r="GD68" s="130">
        <f t="shared" si="343"/>
        <v>0</v>
      </c>
      <c r="GE68" s="130"/>
      <c r="GF68" s="732">
        <f t="shared" si="344"/>
        <v>0</v>
      </c>
      <c r="GG68" s="740"/>
    </row>
    <row r="69" spans="1:189" s="116" customFormat="1" hidden="1" outlineLevel="1">
      <c r="A69" s="552" t="str">
        <f>目录及说明!$C$3</f>
        <v>XX地区</v>
      </c>
      <c r="B69" s="553" t="str">
        <f>目录及说明!$C$4</f>
        <v>XX项目</v>
      </c>
      <c r="C69" s="905"/>
      <c r="D69" s="124"/>
      <c r="E69" s="124" t="str">
        <f t="shared" si="345"/>
        <v>类别4</v>
      </c>
      <c r="F69" s="453"/>
      <c r="G69" s="125"/>
      <c r="H69" s="126"/>
      <c r="I69" s="126"/>
      <c r="J69" s="126"/>
      <c r="K69" s="126"/>
      <c r="L69" s="126"/>
      <c r="M69" s="126"/>
      <c r="N69" s="127">
        <f t="shared" si="346"/>
        <v>0</v>
      </c>
      <c r="O69" s="128"/>
      <c r="P69" s="128"/>
      <c r="Q69" s="128"/>
      <c r="R69" s="128"/>
      <c r="S69" s="128"/>
      <c r="T69" s="128"/>
      <c r="U69" s="127">
        <f t="shared" si="347"/>
        <v>0</v>
      </c>
      <c r="V69" s="128"/>
      <c r="W69" s="128"/>
      <c r="X69" s="128"/>
      <c r="Y69" s="128"/>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129"/>
      <c r="ED69" s="129"/>
      <c r="EE69" s="129"/>
      <c r="EF69" s="129"/>
      <c r="EG69" s="129"/>
      <c r="EH69" s="129"/>
      <c r="EI69" s="129"/>
      <c r="EJ69" s="129"/>
      <c r="EK69" s="129"/>
      <c r="EL69" s="129"/>
      <c r="EM69" s="129"/>
      <c r="EN69" s="129"/>
      <c r="EO69" s="129"/>
      <c r="EP69" s="129"/>
      <c r="EQ69" s="129"/>
      <c r="ER69" s="129"/>
      <c r="ES69" s="129"/>
      <c r="ET69" s="129"/>
      <c r="EU69" s="129"/>
      <c r="EV69" s="129"/>
      <c r="EW69" s="129"/>
      <c r="EX69" s="129"/>
      <c r="EY69" s="129"/>
      <c r="EZ69" s="129"/>
      <c r="FA69" s="129"/>
      <c r="FB69" s="129"/>
      <c r="FC69" s="129"/>
      <c r="FD69" s="129"/>
      <c r="FE69" s="129"/>
      <c r="FF69" s="129"/>
      <c r="FG69" s="129"/>
      <c r="FH69" s="129"/>
      <c r="FI69" s="129"/>
      <c r="FJ69" s="129"/>
      <c r="FK69" s="129"/>
      <c r="FL69" s="129"/>
      <c r="FM69" s="129"/>
      <c r="FN69" s="129"/>
      <c r="FO69" s="129"/>
      <c r="FP69" s="129"/>
      <c r="FQ69" s="129"/>
      <c r="FR69" s="129"/>
      <c r="FS69" s="129"/>
      <c r="FT69" s="129"/>
      <c r="FU69" s="129"/>
      <c r="FV69" s="129"/>
      <c r="FW69" s="129"/>
      <c r="FX69" s="129"/>
      <c r="FY69" s="129"/>
      <c r="FZ69" s="129"/>
      <c r="GA69" s="129"/>
      <c r="GB69" s="129"/>
      <c r="GC69" s="129"/>
      <c r="GD69" s="130">
        <f t="shared" si="343"/>
        <v>0</v>
      </c>
      <c r="GE69" s="130"/>
      <c r="GF69" s="732">
        <f t="shared" si="344"/>
        <v>0</v>
      </c>
      <c r="GG69" s="740"/>
    </row>
    <row r="70" spans="1:189" s="116" customFormat="1" collapsed="1">
      <c r="A70" s="552" t="str">
        <f>目录及说明!$C$3</f>
        <v>XX地区</v>
      </c>
      <c r="B70" s="553" t="str">
        <f>目录及说明!$C$4</f>
        <v>XX项目</v>
      </c>
      <c r="C70" s="905"/>
      <c r="D70" s="119">
        <v>2</v>
      </c>
      <c r="E70" s="119" t="s">
        <v>338</v>
      </c>
      <c r="F70" s="119">
        <f>SUM(F71:F74)</f>
        <v>0</v>
      </c>
      <c r="G70" s="120">
        <f>SUM(G71:G74)</f>
        <v>0</v>
      </c>
      <c r="H70" s="121">
        <f>SUM(H71:H74)</f>
        <v>0</v>
      </c>
      <c r="I70" s="121">
        <f t="shared" ref="I70:M70" si="348">SUM(I71:I74)</f>
        <v>0</v>
      </c>
      <c r="J70" s="121">
        <f t="shared" si="348"/>
        <v>0</v>
      </c>
      <c r="K70" s="121">
        <f t="shared" si="348"/>
        <v>0</v>
      </c>
      <c r="L70" s="121">
        <f t="shared" si="348"/>
        <v>0</v>
      </c>
      <c r="M70" s="121">
        <f t="shared" si="348"/>
        <v>0</v>
      </c>
      <c r="N70" s="122">
        <f t="shared" si="346"/>
        <v>0</v>
      </c>
      <c r="O70" s="121">
        <f>SUM(O71:O74)</f>
        <v>0</v>
      </c>
      <c r="P70" s="121">
        <f>SUM(P71:P74)</f>
        <v>0</v>
      </c>
      <c r="Q70" s="121">
        <f t="shared" ref="Q70:U70" si="349">SUM(Q71:Q74)</f>
        <v>0</v>
      </c>
      <c r="R70" s="121">
        <f t="shared" si="349"/>
        <v>0</v>
      </c>
      <c r="S70" s="121">
        <f t="shared" si="349"/>
        <v>0</v>
      </c>
      <c r="T70" s="121">
        <f t="shared" si="349"/>
        <v>0</v>
      </c>
      <c r="U70" s="121">
        <f t="shared" si="349"/>
        <v>0</v>
      </c>
      <c r="V70" s="121">
        <f>SUM(V71:V74)</f>
        <v>0</v>
      </c>
      <c r="W70" s="121">
        <f t="shared" ref="W70:CH70" si="350">SUM(W71:W74)</f>
        <v>0</v>
      </c>
      <c r="X70" s="121">
        <f t="shared" si="350"/>
        <v>0</v>
      </c>
      <c r="Y70" s="121">
        <f t="shared" si="350"/>
        <v>0</v>
      </c>
      <c r="Z70" s="121">
        <f t="shared" si="350"/>
        <v>0</v>
      </c>
      <c r="AA70" s="121">
        <f t="shared" si="350"/>
        <v>0</v>
      </c>
      <c r="AB70" s="121">
        <f t="shared" si="350"/>
        <v>0</v>
      </c>
      <c r="AC70" s="121">
        <f t="shared" si="350"/>
        <v>0</v>
      </c>
      <c r="AD70" s="121">
        <f t="shared" si="350"/>
        <v>0</v>
      </c>
      <c r="AE70" s="121">
        <f t="shared" si="350"/>
        <v>0</v>
      </c>
      <c r="AF70" s="121">
        <f t="shared" si="350"/>
        <v>0</v>
      </c>
      <c r="AG70" s="121">
        <f t="shared" si="350"/>
        <v>0</v>
      </c>
      <c r="AH70" s="121">
        <f t="shared" si="350"/>
        <v>0</v>
      </c>
      <c r="AI70" s="121">
        <f t="shared" si="350"/>
        <v>0</v>
      </c>
      <c r="AJ70" s="121">
        <f t="shared" si="350"/>
        <v>0</v>
      </c>
      <c r="AK70" s="121">
        <f t="shared" si="350"/>
        <v>0</v>
      </c>
      <c r="AL70" s="121">
        <f t="shared" si="350"/>
        <v>0</v>
      </c>
      <c r="AM70" s="121">
        <f t="shared" si="350"/>
        <v>0</v>
      </c>
      <c r="AN70" s="121">
        <f t="shared" si="350"/>
        <v>0</v>
      </c>
      <c r="AO70" s="121">
        <f t="shared" si="350"/>
        <v>0</v>
      </c>
      <c r="AP70" s="121">
        <f t="shared" si="350"/>
        <v>0</v>
      </c>
      <c r="AQ70" s="121">
        <f t="shared" si="350"/>
        <v>0</v>
      </c>
      <c r="AR70" s="121">
        <f t="shared" si="350"/>
        <v>0</v>
      </c>
      <c r="AS70" s="121">
        <f t="shared" si="350"/>
        <v>0</v>
      </c>
      <c r="AT70" s="121">
        <f t="shared" si="350"/>
        <v>0</v>
      </c>
      <c r="AU70" s="121">
        <f t="shared" si="350"/>
        <v>0</v>
      </c>
      <c r="AV70" s="121">
        <f t="shared" si="350"/>
        <v>0</v>
      </c>
      <c r="AW70" s="121">
        <f t="shared" si="350"/>
        <v>0</v>
      </c>
      <c r="AX70" s="121">
        <f t="shared" si="350"/>
        <v>0</v>
      </c>
      <c r="AY70" s="121">
        <f t="shared" si="350"/>
        <v>0</v>
      </c>
      <c r="AZ70" s="121">
        <f t="shared" si="350"/>
        <v>0</v>
      </c>
      <c r="BA70" s="121">
        <f t="shared" si="350"/>
        <v>0</v>
      </c>
      <c r="BB70" s="121">
        <f t="shared" si="350"/>
        <v>0</v>
      </c>
      <c r="BC70" s="121">
        <f t="shared" si="350"/>
        <v>0</v>
      </c>
      <c r="BD70" s="121">
        <f t="shared" si="350"/>
        <v>0</v>
      </c>
      <c r="BE70" s="121">
        <f t="shared" si="350"/>
        <v>0</v>
      </c>
      <c r="BF70" s="121">
        <f t="shared" si="350"/>
        <v>0</v>
      </c>
      <c r="BG70" s="121">
        <f t="shared" si="350"/>
        <v>0</v>
      </c>
      <c r="BH70" s="121">
        <f t="shared" si="350"/>
        <v>0</v>
      </c>
      <c r="BI70" s="121">
        <f t="shared" si="350"/>
        <v>0</v>
      </c>
      <c r="BJ70" s="121">
        <f t="shared" si="350"/>
        <v>0</v>
      </c>
      <c r="BK70" s="121">
        <f t="shared" si="350"/>
        <v>0</v>
      </c>
      <c r="BL70" s="121">
        <f t="shared" si="350"/>
        <v>0</v>
      </c>
      <c r="BM70" s="121">
        <f t="shared" si="350"/>
        <v>0</v>
      </c>
      <c r="BN70" s="121">
        <f t="shared" si="350"/>
        <v>0</v>
      </c>
      <c r="BO70" s="121">
        <f t="shared" si="350"/>
        <v>0</v>
      </c>
      <c r="BP70" s="121">
        <f t="shared" si="350"/>
        <v>0</v>
      </c>
      <c r="BQ70" s="121">
        <f t="shared" si="350"/>
        <v>0</v>
      </c>
      <c r="BR70" s="121">
        <f t="shared" si="350"/>
        <v>0</v>
      </c>
      <c r="BS70" s="121">
        <f t="shared" si="350"/>
        <v>0</v>
      </c>
      <c r="BT70" s="121">
        <f t="shared" si="350"/>
        <v>0</v>
      </c>
      <c r="BU70" s="121">
        <f t="shared" si="350"/>
        <v>0</v>
      </c>
      <c r="BV70" s="121">
        <f t="shared" si="350"/>
        <v>0</v>
      </c>
      <c r="BW70" s="121">
        <f t="shared" si="350"/>
        <v>0</v>
      </c>
      <c r="BX70" s="121">
        <f t="shared" si="350"/>
        <v>0</v>
      </c>
      <c r="BY70" s="121">
        <f t="shared" si="350"/>
        <v>0</v>
      </c>
      <c r="BZ70" s="121">
        <f t="shared" si="350"/>
        <v>0</v>
      </c>
      <c r="CA70" s="121">
        <f t="shared" si="350"/>
        <v>0</v>
      </c>
      <c r="CB70" s="121">
        <f t="shared" si="350"/>
        <v>0</v>
      </c>
      <c r="CC70" s="121">
        <f t="shared" si="350"/>
        <v>0</v>
      </c>
      <c r="CD70" s="121">
        <f t="shared" si="350"/>
        <v>0</v>
      </c>
      <c r="CE70" s="121">
        <f t="shared" si="350"/>
        <v>0</v>
      </c>
      <c r="CF70" s="121">
        <f t="shared" si="350"/>
        <v>0</v>
      </c>
      <c r="CG70" s="121">
        <f t="shared" si="350"/>
        <v>0</v>
      </c>
      <c r="CH70" s="121">
        <f t="shared" si="350"/>
        <v>0</v>
      </c>
      <c r="CI70" s="121">
        <f t="shared" ref="CI70:ET70" si="351">SUM(CI71:CI74)</f>
        <v>0</v>
      </c>
      <c r="CJ70" s="121">
        <f t="shared" si="351"/>
        <v>0</v>
      </c>
      <c r="CK70" s="121">
        <f t="shared" si="351"/>
        <v>0</v>
      </c>
      <c r="CL70" s="121">
        <f t="shared" si="351"/>
        <v>0</v>
      </c>
      <c r="CM70" s="121">
        <f t="shared" si="351"/>
        <v>0</v>
      </c>
      <c r="CN70" s="121">
        <f t="shared" si="351"/>
        <v>0</v>
      </c>
      <c r="CO70" s="121">
        <f t="shared" si="351"/>
        <v>0</v>
      </c>
      <c r="CP70" s="121">
        <f t="shared" si="351"/>
        <v>0</v>
      </c>
      <c r="CQ70" s="121">
        <f t="shared" si="351"/>
        <v>0</v>
      </c>
      <c r="CR70" s="121">
        <f t="shared" si="351"/>
        <v>0</v>
      </c>
      <c r="CS70" s="121">
        <f t="shared" si="351"/>
        <v>0</v>
      </c>
      <c r="CT70" s="121">
        <f t="shared" si="351"/>
        <v>0</v>
      </c>
      <c r="CU70" s="121">
        <f t="shared" si="351"/>
        <v>0</v>
      </c>
      <c r="CV70" s="121">
        <f t="shared" si="351"/>
        <v>0</v>
      </c>
      <c r="CW70" s="121">
        <f t="shared" si="351"/>
        <v>0</v>
      </c>
      <c r="CX70" s="121">
        <f t="shared" si="351"/>
        <v>0</v>
      </c>
      <c r="CY70" s="121">
        <f t="shared" si="351"/>
        <v>0</v>
      </c>
      <c r="CZ70" s="121">
        <f t="shared" si="351"/>
        <v>0</v>
      </c>
      <c r="DA70" s="121">
        <f t="shared" si="351"/>
        <v>0</v>
      </c>
      <c r="DB70" s="121">
        <f t="shared" si="351"/>
        <v>0</v>
      </c>
      <c r="DC70" s="121">
        <f t="shared" si="351"/>
        <v>0</v>
      </c>
      <c r="DD70" s="121">
        <f t="shared" si="351"/>
        <v>0</v>
      </c>
      <c r="DE70" s="121">
        <f t="shared" si="351"/>
        <v>0</v>
      </c>
      <c r="DF70" s="121">
        <f t="shared" si="351"/>
        <v>0</v>
      </c>
      <c r="DG70" s="121">
        <f t="shared" si="351"/>
        <v>0</v>
      </c>
      <c r="DH70" s="121">
        <f t="shared" si="351"/>
        <v>0</v>
      </c>
      <c r="DI70" s="121">
        <f t="shared" si="351"/>
        <v>0</v>
      </c>
      <c r="DJ70" s="121">
        <f t="shared" si="351"/>
        <v>0</v>
      </c>
      <c r="DK70" s="121">
        <f t="shared" si="351"/>
        <v>0</v>
      </c>
      <c r="DL70" s="121">
        <f t="shared" si="351"/>
        <v>0</v>
      </c>
      <c r="DM70" s="121">
        <f t="shared" si="351"/>
        <v>0</v>
      </c>
      <c r="DN70" s="121">
        <f t="shared" si="351"/>
        <v>0</v>
      </c>
      <c r="DO70" s="121">
        <f t="shared" si="351"/>
        <v>0</v>
      </c>
      <c r="DP70" s="121">
        <f t="shared" si="351"/>
        <v>0</v>
      </c>
      <c r="DQ70" s="121">
        <f t="shared" si="351"/>
        <v>0</v>
      </c>
      <c r="DR70" s="121">
        <f t="shared" si="351"/>
        <v>0</v>
      </c>
      <c r="DS70" s="121">
        <f t="shared" si="351"/>
        <v>0</v>
      </c>
      <c r="DT70" s="121">
        <f t="shared" si="351"/>
        <v>0</v>
      </c>
      <c r="DU70" s="121">
        <f t="shared" si="351"/>
        <v>0</v>
      </c>
      <c r="DV70" s="121">
        <f t="shared" si="351"/>
        <v>0</v>
      </c>
      <c r="DW70" s="121">
        <f t="shared" si="351"/>
        <v>0</v>
      </c>
      <c r="DX70" s="121">
        <f t="shared" si="351"/>
        <v>0</v>
      </c>
      <c r="DY70" s="121">
        <f t="shared" si="351"/>
        <v>0</v>
      </c>
      <c r="DZ70" s="121">
        <f t="shared" si="351"/>
        <v>0</v>
      </c>
      <c r="EA70" s="121">
        <f t="shared" si="351"/>
        <v>0</v>
      </c>
      <c r="EB70" s="121">
        <f t="shared" si="351"/>
        <v>0</v>
      </c>
      <c r="EC70" s="121">
        <f t="shared" si="351"/>
        <v>0</v>
      </c>
      <c r="ED70" s="121">
        <f t="shared" si="351"/>
        <v>0</v>
      </c>
      <c r="EE70" s="121">
        <f t="shared" si="351"/>
        <v>0</v>
      </c>
      <c r="EF70" s="121">
        <f t="shared" si="351"/>
        <v>0</v>
      </c>
      <c r="EG70" s="121">
        <f t="shared" si="351"/>
        <v>0</v>
      </c>
      <c r="EH70" s="121">
        <f t="shared" si="351"/>
        <v>0</v>
      </c>
      <c r="EI70" s="121">
        <f t="shared" si="351"/>
        <v>0</v>
      </c>
      <c r="EJ70" s="121">
        <f t="shared" si="351"/>
        <v>0</v>
      </c>
      <c r="EK70" s="121">
        <f t="shared" si="351"/>
        <v>0</v>
      </c>
      <c r="EL70" s="121">
        <f t="shared" si="351"/>
        <v>0</v>
      </c>
      <c r="EM70" s="121">
        <f t="shared" si="351"/>
        <v>0</v>
      </c>
      <c r="EN70" s="121">
        <f t="shared" si="351"/>
        <v>0</v>
      </c>
      <c r="EO70" s="121">
        <f t="shared" si="351"/>
        <v>0</v>
      </c>
      <c r="EP70" s="121">
        <f t="shared" si="351"/>
        <v>0</v>
      </c>
      <c r="EQ70" s="121">
        <f t="shared" si="351"/>
        <v>0</v>
      </c>
      <c r="ER70" s="121">
        <f t="shared" si="351"/>
        <v>0</v>
      </c>
      <c r="ES70" s="121">
        <f t="shared" si="351"/>
        <v>0</v>
      </c>
      <c r="ET70" s="121">
        <f t="shared" si="351"/>
        <v>0</v>
      </c>
      <c r="EU70" s="121">
        <f t="shared" ref="EU70:GC70" si="352">SUM(EU71:EU74)</f>
        <v>0</v>
      </c>
      <c r="EV70" s="121">
        <f t="shared" si="352"/>
        <v>0</v>
      </c>
      <c r="EW70" s="121">
        <f t="shared" si="352"/>
        <v>0</v>
      </c>
      <c r="EX70" s="121">
        <f t="shared" si="352"/>
        <v>0</v>
      </c>
      <c r="EY70" s="121">
        <f t="shared" si="352"/>
        <v>0</v>
      </c>
      <c r="EZ70" s="121">
        <f t="shared" si="352"/>
        <v>0</v>
      </c>
      <c r="FA70" s="121">
        <f t="shared" si="352"/>
        <v>0</v>
      </c>
      <c r="FB70" s="121">
        <f t="shared" si="352"/>
        <v>0</v>
      </c>
      <c r="FC70" s="121">
        <f t="shared" si="352"/>
        <v>0</v>
      </c>
      <c r="FD70" s="121">
        <f t="shared" si="352"/>
        <v>0</v>
      </c>
      <c r="FE70" s="121">
        <f t="shared" si="352"/>
        <v>0</v>
      </c>
      <c r="FF70" s="121">
        <f t="shared" si="352"/>
        <v>0</v>
      </c>
      <c r="FG70" s="121">
        <f t="shared" si="352"/>
        <v>0</v>
      </c>
      <c r="FH70" s="121">
        <f t="shared" si="352"/>
        <v>0</v>
      </c>
      <c r="FI70" s="121">
        <f t="shared" si="352"/>
        <v>0</v>
      </c>
      <c r="FJ70" s="121">
        <f t="shared" si="352"/>
        <v>0</v>
      </c>
      <c r="FK70" s="121">
        <f t="shared" si="352"/>
        <v>0</v>
      </c>
      <c r="FL70" s="121">
        <f t="shared" si="352"/>
        <v>0</v>
      </c>
      <c r="FM70" s="121">
        <f t="shared" si="352"/>
        <v>0</v>
      </c>
      <c r="FN70" s="121">
        <f t="shared" si="352"/>
        <v>0</v>
      </c>
      <c r="FO70" s="121">
        <f t="shared" si="352"/>
        <v>0</v>
      </c>
      <c r="FP70" s="121">
        <f t="shared" si="352"/>
        <v>0</v>
      </c>
      <c r="FQ70" s="121">
        <f t="shared" si="352"/>
        <v>0</v>
      </c>
      <c r="FR70" s="121">
        <f t="shared" si="352"/>
        <v>0</v>
      </c>
      <c r="FS70" s="121">
        <f t="shared" si="352"/>
        <v>0</v>
      </c>
      <c r="FT70" s="121">
        <f t="shared" si="352"/>
        <v>0</v>
      </c>
      <c r="FU70" s="121">
        <f t="shared" si="352"/>
        <v>0</v>
      </c>
      <c r="FV70" s="121">
        <f t="shared" si="352"/>
        <v>0</v>
      </c>
      <c r="FW70" s="121">
        <f t="shared" si="352"/>
        <v>0</v>
      </c>
      <c r="FX70" s="121">
        <f t="shared" si="352"/>
        <v>0</v>
      </c>
      <c r="FY70" s="121">
        <f t="shared" si="352"/>
        <v>0</v>
      </c>
      <c r="FZ70" s="121">
        <f t="shared" si="352"/>
        <v>0</v>
      </c>
      <c r="GA70" s="121">
        <f t="shared" si="352"/>
        <v>0</v>
      </c>
      <c r="GB70" s="121">
        <f t="shared" si="352"/>
        <v>0</v>
      </c>
      <c r="GC70" s="121">
        <f t="shared" si="352"/>
        <v>0</v>
      </c>
      <c r="GD70" s="121">
        <f t="shared" si="343"/>
        <v>0</v>
      </c>
      <c r="GE70" s="121">
        <f t="shared" ref="GE70" si="353">SUM(N70:GC70)-SUM(O70:T70)</f>
        <v>0</v>
      </c>
      <c r="GF70" s="731">
        <f t="shared" si="344"/>
        <v>0</v>
      </c>
      <c r="GG70" s="740"/>
    </row>
    <row r="71" spans="1:189" s="116" customFormat="1" hidden="1" outlineLevel="1">
      <c r="A71" s="552" t="str">
        <f>目录及说明!$C$3</f>
        <v>XX地区</v>
      </c>
      <c r="B71" s="553" t="str">
        <f>目录及说明!$C$4</f>
        <v>XX项目</v>
      </c>
      <c r="C71" s="905"/>
      <c r="D71" s="124"/>
      <c r="E71" s="124" t="str">
        <f t="shared" ref="E71:E74" si="354">E11</f>
        <v>类别1</v>
      </c>
      <c r="F71" s="453"/>
      <c r="G71" s="125"/>
      <c r="H71" s="126"/>
      <c r="I71" s="126"/>
      <c r="J71" s="126"/>
      <c r="K71" s="126"/>
      <c r="L71" s="126"/>
      <c r="M71" s="126"/>
      <c r="N71" s="127">
        <f>SUM(H71:M71)</f>
        <v>0</v>
      </c>
      <c r="O71" s="128"/>
      <c r="P71" s="128"/>
      <c r="Q71" s="128"/>
      <c r="R71" s="128"/>
      <c r="S71" s="128"/>
      <c r="T71" s="128"/>
      <c r="U71" s="127">
        <f>SUM(O71:T71)</f>
        <v>0</v>
      </c>
      <c r="V71" s="128"/>
      <c r="W71" s="128"/>
      <c r="X71" s="128"/>
      <c r="Y71" s="128"/>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c r="EX71" s="129"/>
      <c r="EY71" s="129"/>
      <c r="EZ71" s="129"/>
      <c r="FA71" s="129"/>
      <c r="FB71" s="129"/>
      <c r="FC71" s="129"/>
      <c r="FD71" s="129"/>
      <c r="FE71" s="129"/>
      <c r="FF71" s="129"/>
      <c r="FG71" s="129"/>
      <c r="FH71" s="129"/>
      <c r="FI71" s="129"/>
      <c r="FJ71" s="129"/>
      <c r="FK71" s="129"/>
      <c r="FL71" s="129"/>
      <c r="FM71" s="129"/>
      <c r="FN71" s="129"/>
      <c r="FO71" s="129"/>
      <c r="FP71" s="129"/>
      <c r="FQ71" s="129"/>
      <c r="FR71" s="129"/>
      <c r="FS71" s="129"/>
      <c r="FT71" s="129"/>
      <c r="FU71" s="129"/>
      <c r="FV71" s="129"/>
      <c r="FW71" s="129"/>
      <c r="FX71" s="129"/>
      <c r="FY71" s="129"/>
      <c r="FZ71" s="129"/>
      <c r="GA71" s="129"/>
      <c r="GB71" s="129"/>
      <c r="GC71" s="129"/>
      <c r="GD71" s="130">
        <f t="shared" si="343"/>
        <v>0</v>
      </c>
      <c r="GE71" s="130"/>
      <c r="GF71" s="732">
        <f t="shared" si="344"/>
        <v>0</v>
      </c>
      <c r="GG71" s="740"/>
    </row>
    <row r="72" spans="1:189" s="116" customFormat="1" hidden="1" outlineLevel="1">
      <c r="A72" s="552" t="str">
        <f>目录及说明!$C$3</f>
        <v>XX地区</v>
      </c>
      <c r="B72" s="553" t="str">
        <f>目录及说明!$C$4</f>
        <v>XX项目</v>
      </c>
      <c r="C72" s="905"/>
      <c r="D72" s="124"/>
      <c r="E72" s="124" t="str">
        <f t="shared" si="354"/>
        <v>类别2</v>
      </c>
      <c r="F72" s="453"/>
      <c r="G72" s="125"/>
      <c r="H72" s="126"/>
      <c r="I72" s="126"/>
      <c r="J72" s="126"/>
      <c r="K72" s="126"/>
      <c r="L72" s="126"/>
      <c r="M72" s="126"/>
      <c r="N72" s="127">
        <f t="shared" ref="N72:N75" si="355">SUM(H72:M72)</f>
        <v>0</v>
      </c>
      <c r="O72" s="128"/>
      <c r="P72" s="128"/>
      <c r="Q72" s="128"/>
      <c r="R72" s="128"/>
      <c r="S72" s="128"/>
      <c r="T72" s="128"/>
      <c r="U72" s="127">
        <f t="shared" ref="U72:U74" si="356">SUM(O72:T72)</f>
        <v>0</v>
      </c>
      <c r="V72" s="128"/>
      <c r="W72" s="128"/>
      <c r="X72" s="128"/>
      <c r="Y72" s="128"/>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29"/>
      <c r="CS72" s="129"/>
      <c r="CT72" s="129"/>
      <c r="CU72" s="129"/>
      <c r="CV72" s="129"/>
      <c r="CW72" s="129"/>
      <c r="CX72" s="129"/>
      <c r="CY72" s="129"/>
      <c r="CZ72" s="129"/>
      <c r="DA72" s="129"/>
      <c r="DB72" s="129"/>
      <c r="DC72" s="129"/>
      <c r="DD72" s="129"/>
      <c r="DE72" s="129"/>
      <c r="DF72" s="129"/>
      <c r="DG72" s="129"/>
      <c r="DH72" s="129"/>
      <c r="DI72" s="129"/>
      <c r="DJ72" s="129"/>
      <c r="DK72" s="129"/>
      <c r="DL72" s="129"/>
      <c r="DM72" s="129"/>
      <c r="DN72" s="129"/>
      <c r="DO72" s="129"/>
      <c r="DP72" s="129"/>
      <c r="DQ72" s="129"/>
      <c r="DR72" s="129"/>
      <c r="DS72" s="129"/>
      <c r="DT72" s="129"/>
      <c r="DU72" s="129"/>
      <c r="DV72" s="129"/>
      <c r="DW72" s="129"/>
      <c r="DX72" s="129"/>
      <c r="DY72" s="129"/>
      <c r="DZ72" s="129"/>
      <c r="EA72" s="129"/>
      <c r="EB72" s="129"/>
      <c r="EC72" s="129"/>
      <c r="ED72" s="129"/>
      <c r="EE72" s="129"/>
      <c r="EF72" s="129"/>
      <c r="EG72" s="129"/>
      <c r="EH72" s="129"/>
      <c r="EI72" s="129"/>
      <c r="EJ72" s="129"/>
      <c r="EK72" s="129"/>
      <c r="EL72" s="129"/>
      <c r="EM72" s="129"/>
      <c r="EN72" s="129"/>
      <c r="EO72" s="129"/>
      <c r="EP72" s="129"/>
      <c r="EQ72" s="129"/>
      <c r="ER72" s="129"/>
      <c r="ES72" s="129"/>
      <c r="ET72" s="129"/>
      <c r="EU72" s="129"/>
      <c r="EV72" s="129"/>
      <c r="EW72" s="129"/>
      <c r="EX72" s="129"/>
      <c r="EY72" s="129"/>
      <c r="EZ72" s="129"/>
      <c r="FA72" s="129"/>
      <c r="FB72" s="129"/>
      <c r="FC72" s="129"/>
      <c r="FD72" s="129"/>
      <c r="FE72" s="129"/>
      <c r="FF72" s="129"/>
      <c r="FG72" s="129"/>
      <c r="FH72" s="129"/>
      <c r="FI72" s="129"/>
      <c r="FJ72" s="129"/>
      <c r="FK72" s="129"/>
      <c r="FL72" s="129"/>
      <c r="FM72" s="129"/>
      <c r="FN72" s="129"/>
      <c r="FO72" s="129"/>
      <c r="FP72" s="129"/>
      <c r="FQ72" s="129"/>
      <c r="FR72" s="129"/>
      <c r="FS72" s="129"/>
      <c r="FT72" s="129"/>
      <c r="FU72" s="129"/>
      <c r="FV72" s="129"/>
      <c r="FW72" s="129"/>
      <c r="FX72" s="129"/>
      <c r="FY72" s="129"/>
      <c r="FZ72" s="129"/>
      <c r="GA72" s="129"/>
      <c r="GB72" s="129"/>
      <c r="GC72" s="129"/>
      <c r="GD72" s="130">
        <f t="shared" si="343"/>
        <v>0</v>
      </c>
      <c r="GE72" s="130"/>
      <c r="GF72" s="732">
        <f t="shared" si="344"/>
        <v>0</v>
      </c>
      <c r="GG72" s="740"/>
    </row>
    <row r="73" spans="1:189" s="116" customFormat="1" hidden="1" outlineLevel="1">
      <c r="A73" s="552" t="str">
        <f>目录及说明!$C$3</f>
        <v>XX地区</v>
      </c>
      <c r="B73" s="553" t="str">
        <f>目录及说明!$C$4</f>
        <v>XX项目</v>
      </c>
      <c r="C73" s="905"/>
      <c r="D73" s="124"/>
      <c r="E73" s="131" t="str">
        <f t="shared" si="354"/>
        <v>类别3</v>
      </c>
      <c r="F73" s="452"/>
      <c r="G73" s="125"/>
      <c r="H73" s="126"/>
      <c r="I73" s="126"/>
      <c r="J73" s="126"/>
      <c r="K73" s="126"/>
      <c r="L73" s="126"/>
      <c r="M73" s="126"/>
      <c r="N73" s="127">
        <f t="shared" si="355"/>
        <v>0</v>
      </c>
      <c r="O73" s="128"/>
      <c r="P73" s="128"/>
      <c r="Q73" s="128"/>
      <c r="R73" s="128"/>
      <c r="S73" s="128"/>
      <c r="T73" s="128"/>
      <c r="U73" s="127">
        <f t="shared" si="356"/>
        <v>0</v>
      </c>
      <c r="V73" s="128"/>
      <c r="W73" s="128"/>
      <c r="X73" s="128"/>
      <c r="Y73" s="128"/>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129"/>
      <c r="CT73" s="129"/>
      <c r="CU73" s="129"/>
      <c r="CV73" s="129"/>
      <c r="CW73" s="129"/>
      <c r="CX73" s="129"/>
      <c r="CY73" s="129"/>
      <c r="CZ73" s="129"/>
      <c r="DA73" s="129"/>
      <c r="DB73" s="129"/>
      <c r="DC73" s="129"/>
      <c r="DD73" s="129"/>
      <c r="DE73" s="129"/>
      <c r="DF73" s="129"/>
      <c r="DG73" s="129"/>
      <c r="DH73" s="129"/>
      <c r="DI73" s="129"/>
      <c r="DJ73" s="129"/>
      <c r="DK73" s="129"/>
      <c r="DL73" s="129"/>
      <c r="DM73" s="129"/>
      <c r="DN73" s="129"/>
      <c r="DO73" s="129"/>
      <c r="DP73" s="129"/>
      <c r="DQ73" s="129"/>
      <c r="DR73" s="129"/>
      <c r="DS73" s="129"/>
      <c r="DT73" s="129"/>
      <c r="DU73" s="129"/>
      <c r="DV73" s="129"/>
      <c r="DW73" s="129"/>
      <c r="DX73" s="129"/>
      <c r="DY73" s="129"/>
      <c r="DZ73" s="129"/>
      <c r="EA73" s="129"/>
      <c r="EB73" s="129"/>
      <c r="EC73" s="129"/>
      <c r="ED73" s="129"/>
      <c r="EE73" s="129"/>
      <c r="EF73" s="129"/>
      <c r="EG73" s="129"/>
      <c r="EH73" s="129"/>
      <c r="EI73" s="129"/>
      <c r="EJ73" s="129"/>
      <c r="EK73" s="129"/>
      <c r="EL73" s="129"/>
      <c r="EM73" s="129"/>
      <c r="EN73" s="129"/>
      <c r="EO73" s="129"/>
      <c r="EP73" s="129"/>
      <c r="EQ73" s="129"/>
      <c r="ER73" s="129"/>
      <c r="ES73" s="129"/>
      <c r="ET73" s="129"/>
      <c r="EU73" s="129"/>
      <c r="EV73" s="129"/>
      <c r="EW73" s="129"/>
      <c r="EX73" s="129"/>
      <c r="EY73" s="129"/>
      <c r="EZ73" s="129"/>
      <c r="FA73" s="129"/>
      <c r="FB73" s="129"/>
      <c r="FC73" s="129"/>
      <c r="FD73" s="129"/>
      <c r="FE73" s="129"/>
      <c r="FF73" s="129"/>
      <c r="FG73" s="129"/>
      <c r="FH73" s="129"/>
      <c r="FI73" s="129"/>
      <c r="FJ73" s="129"/>
      <c r="FK73" s="129"/>
      <c r="FL73" s="129"/>
      <c r="FM73" s="129"/>
      <c r="FN73" s="129"/>
      <c r="FO73" s="129"/>
      <c r="FP73" s="129"/>
      <c r="FQ73" s="129"/>
      <c r="FR73" s="129"/>
      <c r="FS73" s="129"/>
      <c r="FT73" s="129"/>
      <c r="FU73" s="129"/>
      <c r="FV73" s="129"/>
      <c r="FW73" s="129"/>
      <c r="FX73" s="129"/>
      <c r="FY73" s="129"/>
      <c r="FZ73" s="129"/>
      <c r="GA73" s="129"/>
      <c r="GB73" s="129"/>
      <c r="GC73" s="129"/>
      <c r="GD73" s="130">
        <f t="shared" si="343"/>
        <v>0</v>
      </c>
      <c r="GE73" s="130"/>
      <c r="GF73" s="732">
        <f t="shared" si="344"/>
        <v>0</v>
      </c>
      <c r="GG73" s="740"/>
    </row>
    <row r="74" spans="1:189" s="116" customFormat="1" hidden="1" outlineLevel="1">
      <c r="A74" s="552" t="str">
        <f>目录及说明!$C$3</f>
        <v>XX地区</v>
      </c>
      <c r="B74" s="553" t="str">
        <f>目录及说明!$C$4</f>
        <v>XX项目</v>
      </c>
      <c r="C74" s="905"/>
      <c r="D74" s="124"/>
      <c r="E74" s="124" t="str">
        <f t="shared" si="354"/>
        <v>类别4</v>
      </c>
      <c r="F74" s="453"/>
      <c r="G74" s="125"/>
      <c r="H74" s="126"/>
      <c r="I74" s="126"/>
      <c r="J74" s="126"/>
      <c r="K74" s="126"/>
      <c r="L74" s="126"/>
      <c r="M74" s="126"/>
      <c r="N74" s="127">
        <f t="shared" si="355"/>
        <v>0</v>
      </c>
      <c r="O74" s="128"/>
      <c r="P74" s="128"/>
      <c r="Q74" s="128"/>
      <c r="R74" s="128"/>
      <c r="S74" s="128"/>
      <c r="T74" s="128"/>
      <c r="U74" s="127">
        <f t="shared" si="356"/>
        <v>0</v>
      </c>
      <c r="V74" s="128"/>
      <c r="W74" s="128"/>
      <c r="X74" s="128"/>
      <c r="Y74" s="128"/>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c r="CG74" s="129"/>
      <c r="CH74" s="129"/>
      <c r="CI74" s="129"/>
      <c r="CJ74" s="129"/>
      <c r="CK74" s="129"/>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29"/>
      <c r="DR74" s="129"/>
      <c r="DS74" s="129"/>
      <c r="DT74" s="129"/>
      <c r="DU74" s="129"/>
      <c r="DV74" s="129"/>
      <c r="DW74" s="129"/>
      <c r="DX74" s="129"/>
      <c r="DY74" s="129"/>
      <c r="DZ74" s="129"/>
      <c r="EA74" s="129"/>
      <c r="EB74" s="129"/>
      <c r="EC74" s="129"/>
      <c r="ED74" s="129"/>
      <c r="EE74" s="129"/>
      <c r="EF74" s="129"/>
      <c r="EG74" s="129"/>
      <c r="EH74" s="129"/>
      <c r="EI74" s="129"/>
      <c r="EJ74" s="129"/>
      <c r="EK74" s="129"/>
      <c r="EL74" s="129"/>
      <c r="EM74" s="129"/>
      <c r="EN74" s="129"/>
      <c r="EO74" s="129"/>
      <c r="EP74" s="129"/>
      <c r="EQ74" s="129"/>
      <c r="ER74" s="129"/>
      <c r="ES74" s="129"/>
      <c r="ET74" s="129"/>
      <c r="EU74" s="129"/>
      <c r="EV74" s="129"/>
      <c r="EW74" s="129"/>
      <c r="EX74" s="129"/>
      <c r="EY74" s="129"/>
      <c r="EZ74" s="129"/>
      <c r="FA74" s="129"/>
      <c r="FB74" s="129"/>
      <c r="FC74" s="129"/>
      <c r="FD74" s="129"/>
      <c r="FE74" s="129"/>
      <c r="FF74" s="129"/>
      <c r="FG74" s="129"/>
      <c r="FH74" s="129"/>
      <c r="FI74" s="129"/>
      <c r="FJ74" s="129"/>
      <c r="FK74" s="129"/>
      <c r="FL74" s="129"/>
      <c r="FM74" s="129"/>
      <c r="FN74" s="129"/>
      <c r="FO74" s="129"/>
      <c r="FP74" s="129"/>
      <c r="FQ74" s="129"/>
      <c r="FR74" s="129"/>
      <c r="FS74" s="129"/>
      <c r="FT74" s="129"/>
      <c r="FU74" s="129"/>
      <c r="FV74" s="129"/>
      <c r="FW74" s="129"/>
      <c r="FX74" s="129"/>
      <c r="FY74" s="129"/>
      <c r="FZ74" s="129"/>
      <c r="GA74" s="129"/>
      <c r="GB74" s="129"/>
      <c r="GC74" s="129"/>
      <c r="GD74" s="130">
        <f t="shared" si="343"/>
        <v>0</v>
      </c>
      <c r="GE74" s="130"/>
      <c r="GF74" s="732">
        <f t="shared" si="344"/>
        <v>0</v>
      </c>
      <c r="GG74" s="740"/>
    </row>
    <row r="75" spans="1:189" s="116" customFormat="1" collapsed="1">
      <c r="A75" s="552" t="str">
        <f>目录及说明!$C$3</f>
        <v>XX地区</v>
      </c>
      <c r="B75" s="553" t="str">
        <f>目录及说明!$C$4</f>
        <v>XX项目</v>
      </c>
      <c r="C75" s="905"/>
      <c r="D75" s="119">
        <v>3</v>
      </c>
      <c r="E75" s="119" t="s">
        <v>339</v>
      </c>
      <c r="F75" s="119">
        <f t="shared" ref="F75" si="357">SUM(F76:F79)</f>
        <v>0</v>
      </c>
      <c r="G75" s="120">
        <f t="shared" ref="G75:M75" si="358">SUM(G76:G79)</f>
        <v>0</v>
      </c>
      <c r="H75" s="121">
        <f t="shared" si="358"/>
        <v>0</v>
      </c>
      <c r="I75" s="121">
        <f t="shared" si="358"/>
        <v>0</v>
      </c>
      <c r="J75" s="121">
        <f t="shared" si="358"/>
        <v>0</v>
      </c>
      <c r="K75" s="121">
        <f t="shared" si="358"/>
        <v>0</v>
      </c>
      <c r="L75" s="121">
        <f t="shared" si="358"/>
        <v>0</v>
      </c>
      <c r="M75" s="121">
        <f t="shared" si="358"/>
        <v>0</v>
      </c>
      <c r="N75" s="122">
        <f t="shared" si="355"/>
        <v>0</v>
      </c>
      <c r="O75" s="121">
        <f t="shared" ref="O75:BZ75" si="359">SUM(O76:O79)</f>
        <v>0</v>
      </c>
      <c r="P75" s="121">
        <f t="shared" si="359"/>
        <v>0</v>
      </c>
      <c r="Q75" s="121">
        <f t="shared" si="359"/>
        <v>0</v>
      </c>
      <c r="R75" s="121">
        <f t="shared" si="359"/>
        <v>0</v>
      </c>
      <c r="S75" s="121">
        <f t="shared" si="359"/>
        <v>0</v>
      </c>
      <c r="T75" s="121">
        <f t="shared" si="359"/>
        <v>0</v>
      </c>
      <c r="U75" s="121">
        <f t="shared" si="359"/>
        <v>0</v>
      </c>
      <c r="V75" s="121">
        <f t="shared" si="359"/>
        <v>0</v>
      </c>
      <c r="W75" s="121">
        <f t="shared" si="359"/>
        <v>0</v>
      </c>
      <c r="X75" s="121">
        <f t="shared" si="359"/>
        <v>0</v>
      </c>
      <c r="Y75" s="121">
        <f t="shared" si="359"/>
        <v>0</v>
      </c>
      <c r="Z75" s="121">
        <f t="shared" si="359"/>
        <v>0</v>
      </c>
      <c r="AA75" s="121">
        <f t="shared" si="359"/>
        <v>0</v>
      </c>
      <c r="AB75" s="121">
        <f t="shared" si="359"/>
        <v>0</v>
      </c>
      <c r="AC75" s="121">
        <f t="shared" si="359"/>
        <v>0</v>
      </c>
      <c r="AD75" s="121">
        <f t="shared" si="359"/>
        <v>0</v>
      </c>
      <c r="AE75" s="121">
        <f t="shared" si="359"/>
        <v>0</v>
      </c>
      <c r="AF75" s="121">
        <f t="shared" si="359"/>
        <v>0</v>
      </c>
      <c r="AG75" s="121">
        <f t="shared" si="359"/>
        <v>0</v>
      </c>
      <c r="AH75" s="121">
        <f t="shared" si="359"/>
        <v>0</v>
      </c>
      <c r="AI75" s="121">
        <f t="shared" si="359"/>
        <v>0</v>
      </c>
      <c r="AJ75" s="121">
        <f t="shared" si="359"/>
        <v>0</v>
      </c>
      <c r="AK75" s="121">
        <f t="shared" si="359"/>
        <v>0</v>
      </c>
      <c r="AL75" s="121">
        <f t="shared" si="359"/>
        <v>0</v>
      </c>
      <c r="AM75" s="121">
        <f t="shared" si="359"/>
        <v>0</v>
      </c>
      <c r="AN75" s="121">
        <f t="shared" si="359"/>
        <v>0</v>
      </c>
      <c r="AO75" s="121">
        <f t="shared" si="359"/>
        <v>0</v>
      </c>
      <c r="AP75" s="121">
        <f t="shared" si="359"/>
        <v>0</v>
      </c>
      <c r="AQ75" s="121">
        <f t="shared" si="359"/>
        <v>0</v>
      </c>
      <c r="AR75" s="121">
        <f t="shared" si="359"/>
        <v>0</v>
      </c>
      <c r="AS75" s="121">
        <f t="shared" si="359"/>
        <v>0</v>
      </c>
      <c r="AT75" s="121">
        <f t="shared" si="359"/>
        <v>0</v>
      </c>
      <c r="AU75" s="121">
        <f t="shared" si="359"/>
        <v>0</v>
      </c>
      <c r="AV75" s="121">
        <f t="shared" si="359"/>
        <v>0</v>
      </c>
      <c r="AW75" s="121">
        <f t="shared" si="359"/>
        <v>0</v>
      </c>
      <c r="AX75" s="121">
        <f t="shared" si="359"/>
        <v>0</v>
      </c>
      <c r="AY75" s="121">
        <f t="shared" si="359"/>
        <v>0</v>
      </c>
      <c r="AZ75" s="121">
        <f t="shared" si="359"/>
        <v>0</v>
      </c>
      <c r="BA75" s="121">
        <f t="shared" si="359"/>
        <v>0</v>
      </c>
      <c r="BB75" s="121">
        <f t="shared" si="359"/>
        <v>0</v>
      </c>
      <c r="BC75" s="121">
        <f t="shared" si="359"/>
        <v>0</v>
      </c>
      <c r="BD75" s="121">
        <f t="shared" si="359"/>
        <v>0</v>
      </c>
      <c r="BE75" s="121">
        <f t="shared" si="359"/>
        <v>0</v>
      </c>
      <c r="BF75" s="121">
        <f t="shared" si="359"/>
        <v>0</v>
      </c>
      <c r="BG75" s="121">
        <f t="shared" si="359"/>
        <v>0</v>
      </c>
      <c r="BH75" s="121">
        <f t="shared" si="359"/>
        <v>0</v>
      </c>
      <c r="BI75" s="121">
        <f t="shared" si="359"/>
        <v>0</v>
      </c>
      <c r="BJ75" s="121">
        <f t="shared" si="359"/>
        <v>0</v>
      </c>
      <c r="BK75" s="121">
        <f t="shared" si="359"/>
        <v>0</v>
      </c>
      <c r="BL75" s="121">
        <f t="shared" si="359"/>
        <v>0</v>
      </c>
      <c r="BM75" s="121">
        <f t="shared" si="359"/>
        <v>0</v>
      </c>
      <c r="BN75" s="121">
        <f t="shared" si="359"/>
        <v>0</v>
      </c>
      <c r="BO75" s="121">
        <f t="shared" si="359"/>
        <v>0</v>
      </c>
      <c r="BP75" s="121">
        <f t="shared" si="359"/>
        <v>0</v>
      </c>
      <c r="BQ75" s="121">
        <f t="shared" si="359"/>
        <v>0</v>
      </c>
      <c r="BR75" s="121">
        <f t="shared" si="359"/>
        <v>0</v>
      </c>
      <c r="BS75" s="121">
        <f t="shared" si="359"/>
        <v>0</v>
      </c>
      <c r="BT75" s="121">
        <f t="shared" si="359"/>
        <v>0</v>
      </c>
      <c r="BU75" s="121">
        <f t="shared" si="359"/>
        <v>0</v>
      </c>
      <c r="BV75" s="121">
        <f t="shared" si="359"/>
        <v>0</v>
      </c>
      <c r="BW75" s="121">
        <f t="shared" si="359"/>
        <v>0</v>
      </c>
      <c r="BX75" s="121">
        <f t="shared" si="359"/>
        <v>0</v>
      </c>
      <c r="BY75" s="121">
        <f t="shared" si="359"/>
        <v>0</v>
      </c>
      <c r="BZ75" s="121">
        <f t="shared" si="359"/>
        <v>0</v>
      </c>
      <c r="CA75" s="121">
        <f t="shared" ref="CA75:EL75" si="360">SUM(CA76:CA79)</f>
        <v>0</v>
      </c>
      <c r="CB75" s="121">
        <f t="shared" si="360"/>
        <v>0</v>
      </c>
      <c r="CC75" s="121">
        <f t="shared" si="360"/>
        <v>0</v>
      </c>
      <c r="CD75" s="121">
        <f t="shared" si="360"/>
        <v>0</v>
      </c>
      <c r="CE75" s="121">
        <f t="shared" si="360"/>
        <v>0</v>
      </c>
      <c r="CF75" s="121">
        <f t="shared" si="360"/>
        <v>0</v>
      </c>
      <c r="CG75" s="121">
        <f t="shared" si="360"/>
        <v>0</v>
      </c>
      <c r="CH75" s="121">
        <f t="shared" si="360"/>
        <v>0</v>
      </c>
      <c r="CI75" s="121">
        <f t="shared" si="360"/>
        <v>0</v>
      </c>
      <c r="CJ75" s="121">
        <f t="shared" si="360"/>
        <v>0</v>
      </c>
      <c r="CK75" s="121">
        <f t="shared" si="360"/>
        <v>0</v>
      </c>
      <c r="CL75" s="121">
        <f t="shared" si="360"/>
        <v>0</v>
      </c>
      <c r="CM75" s="121">
        <f t="shared" si="360"/>
        <v>0</v>
      </c>
      <c r="CN75" s="121">
        <f t="shared" si="360"/>
        <v>0</v>
      </c>
      <c r="CO75" s="121">
        <f t="shared" si="360"/>
        <v>0</v>
      </c>
      <c r="CP75" s="121">
        <f t="shared" si="360"/>
        <v>0</v>
      </c>
      <c r="CQ75" s="121">
        <f t="shared" si="360"/>
        <v>0</v>
      </c>
      <c r="CR75" s="121">
        <f t="shared" si="360"/>
        <v>0</v>
      </c>
      <c r="CS75" s="121">
        <f t="shared" si="360"/>
        <v>0</v>
      </c>
      <c r="CT75" s="121">
        <f t="shared" si="360"/>
        <v>0</v>
      </c>
      <c r="CU75" s="121">
        <f t="shared" si="360"/>
        <v>0</v>
      </c>
      <c r="CV75" s="121">
        <f t="shared" si="360"/>
        <v>0</v>
      </c>
      <c r="CW75" s="121">
        <f t="shared" si="360"/>
        <v>0</v>
      </c>
      <c r="CX75" s="121">
        <f t="shared" si="360"/>
        <v>0</v>
      </c>
      <c r="CY75" s="121">
        <f t="shared" si="360"/>
        <v>0</v>
      </c>
      <c r="CZ75" s="121">
        <f t="shared" si="360"/>
        <v>0</v>
      </c>
      <c r="DA75" s="121">
        <f t="shared" si="360"/>
        <v>0</v>
      </c>
      <c r="DB75" s="121">
        <f t="shared" si="360"/>
        <v>0</v>
      </c>
      <c r="DC75" s="121">
        <f t="shared" si="360"/>
        <v>0</v>
      </c>
      <c r="DD75" s="121">
        <f t="shared" si="360"/>
        <v>0</v>
      </c>
      <c r="DE75" s="121">
        <f t="shared" si="360"/>
        <v>0</v>
      </c>
      <c r="DF75" s="121">
        <f t="shared" si="360"/>
        <v>0</v>
      </c>
      <c r="DG75" s="121">
        <f t="shared" si="360"/>
        <v>0</v>
      </c>
      <c r="DH75" s="121">
        <f t="shared" si="360"/>
        <v>0</v>
      </c>
      <c r="DI75" s="121">
        <f t="shared" si="360"/>
        <v>0</v>
      </c>
      <c r="DJ75" s="121">
        <f t="shared" si="360"/>
        <v>0</v>
      </c>
      <c r="DK75" s="121">
        <f t="shared" si="360"/>
        <v>0</v>
      </c>
      <c r="DL75" s="121">
        <f t="shared" si="360"/>
        <v>0</v>
      </c>
      <c r="DM75" s="121">
        <f t="shared" si="360"/>
        <v>0</v>
      </c>
      <c r="DN75" s="121">
        <f t="shared" si="360"/>
        <v>0</v>
      </c>
      <c r="DO75" s="121">
        <f t="shared" si="360"/>
        <v>0</v>
      </c>
      <c r="DP75" s="121">
        <f t="shared" si="360"/>
        <v>0</v>
      </c>
      <c r="DQ75" s="121">
        <f t="shared" si="360"/>
        <v>0</v>
      </c>
      <c r="DR75" s="121">
        <f t="shared" si="360"/>
        <v>0</v>
      </c>
      <c r="DS75" s="121">
        <f t="shared" si="360"/>
        <v>0</v>
      </c>
      <c r="DT75" s="121">
        <f t="shared" si="360"/>
        <v>0</v>
      </c>
      <c r="DU75" s="121">
        <f t="shared" si="360"/>
        <v>0</v>
      </c>
      <c r="DV75" s="121">
        <f t="shared" si="360"/>
        <v>0</v>
      </c>
      <c r="DW75" s="121">
        <f t="shared" si="360"/>
        <v>0</v>
      </c>
      <c r="DX75" s="121">
        <f t="shared" si="360"/>
        <v>0</v>
      </c>
      <c r="DY75" s="121">
        <f t="shared" si="360"/>
        <v>0</v>
      </c>
      <c r="DZ75" s="121">
        <f t="shared" si="360"/>
        <v>0</v>
      </c>
      <c r="EA75" s="121">
        <f t="shared" si="360"/>
        <v>0</v>
      </c>
      <c r="EB75" s="121">
        <f t="shared" si="360"/>
        <v>0</v>
      </c>
      <c r="EC75" s="121">
        <f t="shared" si="360"/>
        <v>0</v>
      </c>
      <c r="ED75" s="121">
        <f t="shared" si="360"/>
        <v>0</v>
      </c>
      <c r="EE75" s="121">
        <f t="shared" si="360"/>
        <v>0</v>
      </c>
      <c r="EF75" s="121">
        <f t="shared" si="360"/>
        <v>0</v>
      </c>
      <c r="EG75" s="121">
        <f t="shared" si="360"/>
        <v>0</v>
      </c>
      <c r="EH75" s="121">
        <f t="shared" si="360"/>
        <v>0</v>
      </c>
      <c r="EI75" s="121">
        <f t="shared" si="360"/>
        <v>0</v>
      </c>
      <c r="EJ75" s="121">
        <f t="shared" si="360"/>
        <v>0</v>
      </c>
      <c r="EK75" s="121">
        <f t="shared" si="360"/>
        <v>0</v>
      </c>
      <c r="EL75" s="121">
        <f t="shared" si="360"/>
        <v>0</v>
      </c>
      <c r="EM75" s="121">
        <f t="shared" ref="EM75:GC75" si="361">SUM(EM76:EM79)</f>
        <v>0</v>
      </c>
      <c r="EN75" s="121">
        <f t="shared" si="361"/>
        <v>0</v>
      </c>
      <c r="EO75" s="121">
        <f t="shared" si="361"/>
        <v>0</v>
      </c>
      <c r="EP75" s="121">
        <f t="shared" si="361"/>
        <v>0</v>
      </c>
      <c r="EQ75" s="121">
        <f t="shared" si="361"/>
        <v>0</v>
      </c>
      <c r="ER75" s="121">
        <f t="shared" si="361"/>
        <v>0</v>
      </c>
      <c r="ES75" s="121">
        <f t="shared" si="361"/>
        <v>0</v>
      </c>
      <c r="ET75" s="121">
        <f t="shared" si="361"/>
        <v>0</v>
      </c>
      <c r="EU75" s="121">
        <f t="shared" si="361"/>
        <v>0</v>
      </c>
      <c r="EV75" s="121">
        <f t="shared" si="361"/>
        <v>0</v>
      </c>
      <c r="EW75" s="121">
        <f t="shared" si="361"/>
        <v>0</v>
      </c>
      <c r="EX75" s="121">
        <f t="shared" si="361"/>
        <v>0</v>
      </c>
      <c r="EY75" s="121">
        <f t="shared" si="361"/>
        <v>0</v>
      </c>
      <c r="EZ75" s="121">
        <f t="shared" si="361"/>
        <v>0</v>
      </c>
      <c r="FA75" s="121">
        <f t="shared" si="361"/>
        <v>0</v>
      </c>
      <c r="FB75" s="121">
        <f t="shared" si="361"/>
        <v>0</v>
      </c>
      <c r="FC75" s="121">
        <f t="shared" si="361"/>
        <v>0</v>
      </c>
      <c r="FD75" s="121">
        <f t="shared" si="361"/>
        <v>0</v>
      </c>
      <c r="FE75" s="121">
        <f t="shared" si="361"/>
        <v>0</v>
      </c>
      <c r="FF75" s="121">
        <f t="shared" si="361"/>
        <v>0</v>
      </c>
      <c r="FG75" s="121">
        <f t="shared" si="361"/>
        <v>0</v>
      </c>
      <c r="FH75" s="121">
        <f t="shared" si="361"/>
        <v>0</v>
      </c>
      <c r="FI75" s="121">
        <f t="shared" si="361"/>
        <v>0</v>
      </c>
      <c r="FJ75" s="121">
        <f t="shared" si="361"/>
        <v>0</v>
      </c>
      <c r="FK75" s="121">
        <f t="shared" si="361"/>
        <v>0</v>
      </c>
      <c r="FL75" s="121">
        <f t="shared" si="361"/>
        <v>0</v>
      </c>
      <c r="FM75" s="121">
        <f t="shared" si="361"/>
        <v>0</v>
      </c>
      <c r="FN75" s="121">
        <f t="shared" si="361"/>
        <v>0</v>
      </c>
      <c r="FO75" s="121">
        <f t="shared" si="361"/>
        <v>0</v>
      </c>
      <c r="FP75" s="121">
        <f t="shared" si="361"/>
        <v>0</v>
      </c>
      <c r="FQ75" s="121">
        <f t="shared" si="361"/>
        <v>0</v>
      </c>
      <c r="FR75" s="121">
        <f t="shared" si="361"/>
        <v>0</v>
      </c>
      <c r="FS75" s="121">
        <f t="shared" si="361"/>
        <v>0</v>
      </c>
      <c r="FT75" s="121">
        <f t="shared" si="361"/>
        <v>0</v>
      </c>
      <c r="FU75" s="121">
        <f t="shared" si="361"/>
        <v>0</v>
      </c>
      <c r="FV75" s="121">
        <f t="shared" si="361"/>
        <v>0</v>
      </c>
      <c r="FW75" s="121">
        <f t="shared" si="361"/>
        <v>0</v>
      </c>
      <c r="FX75" s="121">
        <f t="shared" si="361"/>
        <v>0</v>
      </c>
      <c r="FY75" s="121">
        <f t="shared" si="361"/>
        <v>0</v>
      </c>
      <c r="FZ75" s="121">
        <f t="shared" si="361"/>
        <v>0</v>
      </c>
      <c r="GA75" s="121">
        <f t="shared" si="361"/>
        <v>0</v>
      </c>
      <c r="GB75" s="121">
        <f t="shared" si="361"/>
        <v>0</v>
      </c>
      <c r="GC75" s="121">
        <f t="shared" si="361"/>
        <v>0</v>
      </c>
      <c r="GD75" s="121">
        <f t="shared" si="343"/>
        <v>0</v>
      </c>
      <c r="GE75" s="121">
        <f t="shared" ref="GE75" si="362">SUM(N75:GC75)-SUM(O75:T75)</f>
        <v>0</v>
      </c>
      <c r="GF75" s="731">
        <f t="shared" si="344"/>
        <v>0</v>
      </c>
      <c r="GG75" s="740"/>
    </row>
    <row r="76" spans="1:189" s="116" customFormat="1" hidden="1" outlineLevel="1">
      <c r="A76" s="552" t="str">
        <f>目录及说明!$C$3</f>
        <v>XX地区</v>
      </c>
      <c r="B76" s="553" t="str">
        <f>目录及说明!$C$4</f>
        <v>XX项目</v>
      </c>
      <c r="C76" s="905"/>
      <c r="D76" s="124"/>
      <c r="E76" s="124" t="str">
        <f t="shared" ref="E76:E79" si="363">E16</f>
        <v>类别1</v>
      </c>
      <c r="F76" s="453"/>
      <c r="G76" s="125"/>
      <c r="H76" s="126"/>
      <c r="I76" s="126"/>
      <c r="J76" s="126"/>
      <c r="K76" s="126"/>
      <c r="L76" s="126"/>
      <c r="M76" s="126"/>
      <c r="N76" s="127">
        <f>SUM(H76:M76)</f>
        <v>0</v>
      </c>
      <c r="O76" s="128"/>
      <c r="P76" s="128"/>
      <c r="Q76" s="128"/>
      <c r="R76" s="128"/>
      <c r="S76" s="128"/>
      <c r="T76" s="128"/>
      <c r="U76" s="127">
        <f>SUM(O76:T76)</f>
        <v>0</v>
      </c>
      <c r="V76" s="128"/>
      <c r="W76" s="128"/>
      <c r="X76" s="128"/>
      <c r="Y76" s="128"/>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c r="CG76" s="129"/>
      <c r="CH76" s="129"/>
      <c r="CI76" s="129"/>
      <c r="CJ76" s="129"/>
      <c r="CK76" s="129"/>
      <c r="CL76" s="129"/>
      <c r="CM76" s="129"/>
      <c r="CN76" s="129"/>
      <c r="CO76" s="129"/>
      <c r="CP76" s="129"/>
      <c r="CQ76" s="129"/>
      <c r="CR76" s="129"/>
      <c r="CS76" s="129"/>
      <c r="CT76" s="129"/>
      <c r="CU76" s="129"/>
      <c r="CV76" s="129"/>
      <c r="CW76" s="129"/>
      <c r="CX76" s="129"/>
      <c r="CY76" s="129"/>
      <c r="CZ76" s="129"/>
      <c r="DA76" s="129"/>
      <c r="DB76" s="129"/>
      <c r="DC76" s="129"/>
      <c r="DD76" s="129"/>
      <c r="DE76" s="129"/>
      <c r="DF76" s="129"/>
      <c r="DG76" s="129"/>
      <c r="DH76" s="129"/>
      <c r="DI76" s="129"/>
      <c r="DJ76" s="129"/>
      <c r="DK76" s="129"/>
      <c r="DL76" s="129"/>
      <c r="DM76" s="129"/>
      <c r="DN76" s="129"/>
      <c r="DO76" s="129"/>
      <c r="DP76" s="129"/>
      <c r="DQ76" s="129"/>
      <c r="DR76" s="129"/>
      <c r="DS76" s="129"/>
      <c r="DT76" s="129"/>
      <c r="DU76" s="129"/>
      <c r="DV76" s="129"/>
      <c r="DW76" s="129"/>
      <c r="DX76" s="129"/>
      <c r="DY76" s="129"/>
      <c r="DZ76" s="129"/>
      <c r="EA76" s="129"/>
      <c r="EB76" s="129"/>
      <c r="EC76" s="129"/>
      <c r="ED76" s="129"/>
      <c r="EE76" s="129"/>
      <c r="EF76" s="129"/>
      <c r="EG76" s="129"/>
      <c r="EH76" s="129"/>
      <c r="EI76" s="129"/>
      <c r="EJ76" s="129"/>
      <c r="EK76" s="129"/>
      <c r="EL76" s="129"/>
      <c r="EM76" s="129"/>
      <c r="EN76" s="129"/>
      <c r="EO76" s="129"/>
      <c r="EP76" s="129"/>
      <c r="EQ76" s="129"/>
      <c r="ER76" s="129"/>
      <c r="ES76" s="129"/>
      <c r="ET76" s="129"/>
      <c r="EU76" s="129"/>
      <c r="EV76" s="129"/>
      <c r="EW76" s="129"/>
      <c r="EX76" s="129"/>
      <c r="EY76" s="129"/>
      <c r="EZ76" s="129"/>
      <c r="FA76" s="129"/>
      <c r="FB76" s="129"/>
      <c r="FC76" s="129"/>
      <c r="FD76" s="129"/>
      <c r="FE76" s="129"/>
      <c r="FF76" s="129"/>
      <c r="FG76" s="129"/>
      <c r="FH76" s="129"/>
      <c r="FI76" s="129"/>
      <c r="FJ76" s="129"/>
      <c r="FK76" s="129"/>
      <c r="FL76" s="129"/>
      <c r="FM76" s="129"/>
      <c r="FN76" s="129"/>
      <c r="FO76" s="129"/>
      <c r="FP76" s="129"/>
      <c r="FQ76" s="129"/>
      <c r="FR76" s="129"/>
      <c r="FS76" s="129"/>
      <c r="FT76" s="129"/>
      <c r="FU76" s="129"/>
      <c r="FV76" s="129"/>
      <c r="FW76" s="129"/>
      <c r="FX76" s="129"/>
      <c r="FY76" s="129"/>
      <c r="FZ76" s="129"/>
      <c r="GA76" s="129"/>
      <c r="GB76" s="129"/>
      <c r="GC76" s="129"/>
      <c r="GD76" s="130">
        <f t="shared" si="343"/>
        <v>0</v>
      </c>
      <c r="GE76" s="130"/>
      <c r="GF76" s="732">
        <f t="shared" si="344"/>
        <v>0</v>
      </c>
      <c r="GG76" s="740"/>
    </row>
    <row r="77" spans="1:189" s="116" customFormat="1" hidden="1" outlineLevel="1">
      <c r="A77" s="552" t="str">
        <f>目录及说明!$C$3</f>
        <v>XX地区</v>
      </c>
      <c r="B77" s="553" t="str">
        <f>目录及说明!$C$4</f>
        <v>XX项目</v>
      </c>
      <c r="C77" s="905"/>
      <c r="D77" s="124"/>
      <c r="E77" s="124" t="str">
        <f t="shared" si="363"/>
        <v>类别2</v>
      </c>
      <c r="F77" s="453"/>
      <c r="G77" s="125"/>
      <c r="H77" s="126"/>
      <c r="I77" s="126"/>
      <c r="J77" s="126"/>
      <c r="K77" s="126"/>
      <c r="L77" s="126"/>
      <c r="M77" s="126"/>
      <c r="N77" s="127">
        <f t="shared" ref="N77:N80" si="364">SUM(H77:M77)</f>
        <v>0</v>
      </c>
      <c r="O77" s="128"/>
      <c r="P77" s="128"/>
      <c r="Q77" s="128"/>
      <c r="R77" s="128"/>
      <c r="S77" s="128"/>
      <c r="T77" s="128"/>
      <c r="U77" s="127">
        <f t="shared" ref="U77:U79" si="365">SUM(O77:T77)</f>
        <v>0</v>
      </c>
      <c r="V77" s="128"/>
      <c r="W77" s="128"/>
      <c r="X77" s="128"/>
      <c r="Y77" s="128"/>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c r="CG77" s="129"/>
      <c r="CH77" s="129"/>
      <c r="CI77" s="129"/>
      <c r="CJ77" s="129"/>
      <c r="CK77" s="129"/>
      <c r="CL77" s="129"/>
      <c r="CM77" s="129"/>
      <c r="CN77" s="129"/>
      <c r="CO77" s="129"/>
      <c r="CP77" s="129"/>
      <c r="CQ77" s="129"/>
      <c r="CR77" s="129"/>
      <c r="CS77" s="129"/>
      <c r="CT77" s="129"/>
      <c r="CU77" s="129"/>
      <c r="CV77" s="129"/>
      <c r="CW77" s="129"/>
      <c r="CX77" s="129"/>
      <c r="CY77" s="129"/>
      <c r="CZ77" s="129"/>
      <c r="DA77" s="129"/>
      <c r="DB77" s="129"/>
      <c r="DC77" s="129"/>
      <c r="DD77" s="129"/>
      <c r="DE77" s="129"/>
      <c r="DF77" s="129"/>
      <c r="DG77" s="129"/>
      <c r="DH77" s="129"/>
      <c r="DI77" s="129"/>
      <c r="DJ77" s="129"/>
      <c r="DK77" s="129"/>
      <c r="DL77" s="129"/>
      <c r="DM77" s="129"/>
      <c r="DN77" s="129"/>
      <c r="DO77" s="129"/>
      <c r="DP77" s="129"/>
      <c r="DQ77" s="129"/>
      <c r="DR77" s="129"/>
      <c r="DS77" s="129"/>
      <c r="DT77" s="129"/>
      <c r="DU77" s="129"/>
      <c r="DV77" s="129"/>
      <c r="DW77" s="129"/>
      <c r="DX77" s="129"/>
      <c r="DY77" s="129"/>
      <c r="DZ77" s="129"/>
      <c r="EA77" s="129"/>
      <c r="EB77" s="129"/>
      <c r="EC77" s="129"/>
      <c r="ED77" s="129"/>
      <c r="EE77" s="129"/>
      <c r="EF77" s="129"/>
      <c r="EG77" s="129"/>
      <c r="EH77" s="129"/>
      <c r="EI77" s="129"/>
      <c r="EJ77" s="129"/>
      <c r="EK77" s="129"/>
      <c r="EL77" s="129"/>
      <c r="EM77" s="129"/>
      <c r="EN77" s="129"/>
      <c r="EO77" s="129"/>
      <c r="EP77" s="129"/>
      <c r="EQ77" s="129"/>
      <c r="ER77" s="129"/>
      <c r="ES77" s="129"/>
      <c r="ET77" s="129"/>
      <c r="EU77" s="129"/>
      <c r="EV77" s="129"/>
      <c r="EW77" s="129"/>
      <c r="EX77" s="129"/>
      <c r="EY77" s="129"/>
      <c r="EZ77" s="129"/>
      <c r="FA77" s="129"/>
      <c r="FB77" s="129"/>
      <c r="FC77" s="129"/>
      <c r="FD77" s="129"/>
      <c r="FE77" s="129"/>
      <c r="FF77" s="129"/>
      <c r="FG77" s="129"/>
      <c r="FH77" s="129"/>
      <c r="FI77" s="129"/>
      <c r="FJ77" s="129"/>
      <c r="FK77" s="129"/>
      <c r="FL77" s="129"/>
      <c r="FM77" s="129"/>
      <c r="FN77" s="129"/>
      <c r="FO77" s="129"/>
      <c r="FP77" s="129"/>
      <c r="FQ77" s="129"/>
      <c r="FR77" s="129"/>
      <c r="FS77" s="129"/>
      <c r="FT77" s="129"/>
      <c r="FU77" s="129"/>
      <c r="FV77" s="129"/>
      <c r="FW77" s="129"/>
      <c r="FX77" s="129"/>
      <c r="FY77" s="129"/>
      <c r="FZ77" s="129"/>
      <c r="GA77" s="129"/>
      <c r="GB77" s="129"/>
      <c r="GC77" s="129"/>
      <c r="GD77" s="130">
        <f t="shared" si="343"/>
        <v>0</v>
      </c>
      <c r="GE77" s="130"/>
      <c r="GF77" s="732">
        <f t="shared" si="344"/>
        <v>0</v>
      </c>
      <c r="GG77" s="740"/>
    </row>
    <row r="78" spans="1:189" s="116" customFormat="1" hidden="1" outlineLevel="1">
      <c r="A78" s="552" t="str">
        <f>目录及说明!$C$3</f>
        <v>XX地区</v>
      </c>
      <c r="B78" s="553" t="str">
        <f>目录及说明!$C$4</f>
        <v>XX项目</v>
      </c>
      <c r="C78" s="905"/>
      <c r="D78" s="124"/>
      <c r="E78" s="131" t="str">
        <f t="shared" si="363"/>
        <v>类别3</v>
      </c>
      <c r="F78" s="452"/>
      <c r="G78" s="125"/>
      <c r="H78" s="126"/>
      <c r="I78" s="126"/>
      <c r="J78" s="126"/>
      <c r="K78" s="126"/>
      <c r="L78" s="126"/>
      <c r="M78" s="126"/>
      <c r="N78" s="127">
        <f t="shared" si="364"/>
        <v>0</v>
      </c>
      <c r="O78" s="128"/>
      <c r="P78" s="128"/>
      <c r="Q78" s="128"/>
      <c r="R78" s="128"/>
      <c r="S78" s="128"/>
      <c r="T78" s="128"/>
      <c r="U78" s="127">
        <f t="shared" si="365"/>
        <v>0</v>
      </c>
      <c r="V78" s="128"/>
      <c r="W78" s="128"/>
      <c r="X78" s="128"/>
      <c r="Y78" s="128"/>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c r="EC78" s="129"/>
      <c r="ED78" s="129"/>
      <c r="EE78" s="129"/>
      <c r="EF78" s="129"/>
      <c r="EG78" s="129"/>
      <c r="EH78" s="129"/>
      <c r="EI78" s="129"/>
      <c r="EJ78" s="129"/>
      <c r="EK78" s="129"/>
      <c r="EL78" s="129"/>
      <c r="EM78" s="129"/>
      <c r="EN78" s="129"/>
      <c r="EO78" s="129"/>
      <c r="EP78" s="129"/>
      <c r="EQ78" s="129"/>
      <c r="ER78" s="129"/>
      <c r="ES78" s="129"/>
      <c r="ET78" s="129"/>
      <c r="EU78" s="129"/>
      <c r="EV78" s="129"/>
      <c r="EW78" s="129"/>
      <c r="EX78" s="129"/>
      <c r="EY78" s="129"/>
      <c r="EZ78" s="129"/>
      <c r="FA78" s="129"/>
      <c r="FB78" s="129"/>
      <c r="FC78" s="129"/>
      <c r="FD78" s="129"/>
      <c r="FE78" s="129"/>
      <c r="FF78" s="129"/>
      <c r="FG78" s="129"/>
      <c r="FH78" s="129"/>
      <c r="FI78" s="129"/>
      <c r="FJ78" s="129"/>
      <c r="FK78" s="129"/>
      <c r="FL78" s="129"/>
      <c r="FM78" s="129"/>
      <c r="FN78" s="129"/>
      <c r="FO78" s="129"/>
      <c r="FP78" s="129"/>
      <c r="FQ78" s="129"/>
      <c r="FR78" s="129"/>
      <c r="FS78" s="129"/>
      <c r="FT78" s="129"/>
      <c r="FU78" s="129"/>
      <c r="FV78" s="129"/>
      <c r="FW78" s="129"/>
      <c r="FX78" s="129"/>
      <c r="FY78" s="129"/>
      <c r="FZ78" s="129"/>
      <c r="GA78" s="129"/>
      <c r="GB78" s="129"/>
      <c r="GC78" s="129"/>
      <c r="GD78" s="130">
        <f t="shared" si="343"/>
        <v>0</v>
      </c>
      <c r="GE78" s="130"/>
      <c r="GF78" s="732">
        <f t="shared" si="344"/>
        <v>0</v>
      </c>
      <c r="GG78" s="740"/>
    </row>
    <row r="79" spans="1:189" s="116" customFormat="1" hidden="1" outlineLevel="1">
      <c r="A79" s="552" t="str">
        <f>目录及说明!$C$3</f>
        <v>XX地区</v>
      </c>
      <c r="B79" s="553" t="str">
        <f>目录及说明!$C$4</f>
        <v>XX项目</v>
      </c>
      <c r="C79" s="905"/>
      <c r="D79" s="124"/>
      <c r="E79" s="124" t="str">
        <f t="shared" si="363"/>
        <v>类别4</v>
      </c>
      <c r="F79" s="453"/>
      <c r="G79" s="125"/>
      <c r="H79" s="126"/>
      <c r="I79" s="126"/>
      <c r="J79" s="126"/>
      <c r="K79" s="126"/>
      <c r="L79" s="126"/>
      <c r="M79" s="126"/>
      <c r="N79" s="127">
        <f t="shared" si="364"/>
        <v>0</v>
      </c>
      <c r="O79" s="128"/>
      <c r="P79" s="128"/>
      <c r="Q79" s="128"/>
      <c r="R79" s="128"/>
      <c r="S79" s="128"/>
      <c r="T79" s="128"/>
      <c r="U79" s="127">
        <f t="shared" si="365"/>
        <v>0</v>
      </c>
      <c r="V79" s="128"/>
      <c r="W79" s="128"/>
      <c r="X79" s="128"/>
      <c r="Y79" s="128"/>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c r="CG79" s="129"/>
      <c r="CH79" s="129"/>
      <c r="CI79" s="129"/>
      <c r="CJ79" s="129"/>
      <c r="CK79" s="129"/>
      <c r="CL79" s="129"/>
      <c r="CM79" s="129"/>
      <c r="CN79" s="129"/>
      <c r="CO79" s="129"/>
      <c r="CP79" s="129"/>
      <c r="CQ79" s="129"/>
      <c r="CR79" s="129"/>
      <c r="CS79" s="129"/>
      <c r="CT79" s="129"/>
      <c r="CU79" s="129"/>
      <c r="CV79" s="129"/>
      <c r="CW79" s="129"/>
      <c r="CX79" s="129"/>
      <c r="CY79" s="129"/>
      <c r="CZ79" s="129"/>
      <c r="DA79" s="129"/>
      <c r="DB79" s="129"/>
      <c r="DC79" s="129"/>
      <c r="DD79" s="129"/>
      <c r="DE79" s="129"/>
      <c r="DF79" s="129"/>
      <c r="DG79" s="129"/>
      <c r="DH79" s="129"/>
      <c r="DI79" s="129"/>
      <c r="DJ79" s="129"/>
      <c r="DK79" s="129"/>
      <c r="DL79" s="129"/>
      <c r="DM79" s="129"/>
      <c r="DN79" s="129"/>
      <c r="DO79" s="129"/>
      <c r="DP79" s="129"/>
      <c r="DQ79" s="129"/>
      <c r="DR79" s="129"/>
      <c r="DS79" s="129"/>
      <c r="DT79" s="129"/>
      <c r="DU79" s="129"/>
      <c r="DV79" s="129"/>
      <c r="DW79" s="129"/>
      <c r="DX79" s="129"/>
      <c r="DY79" s="129"/>
      <c r="DZ79" s="129"/>
      <c r="EA79" s="129"/>
      <c r="EB79" s="129"/>
      <c r="EC79" s="129"/>
      <c r="ED79" s="129"/>
      <c r="EE79" s="129"/>
      <c r="EF79" s="129"/>
      <c r="EG79" s="129"/>
      <c r="EH79" s="129"/>
      <c r="EI79" s="129"/>
      <c r="EJ79" s="129"/>
      <c r="EK79" s="129"/>
      <c r="EL79" s="129"/>
      <c r="EM79" s="129"/>
      <c r="EN79" s="129"/>
      <c r="EO79" s="129"/>
      <c r="EP79" s="129"/>
      <c r="EQ79" s="129"/>
      <c r="ER79" s="129"/>
      <c r="ES79" s="129"/>
      <c r="ET79" s="129"/>
      <c r="EU79" s="129"/>
      <c r="EV79" s="129"/>
      <c r="EW79" s="129"/>
      <c r="EX79" s="129"/>
      <c r="EY79" s="129"/>
      <c r="EZ79" s="129"/>
      <c r="FA79" s="129"/>
      <c r="FB79" s="129"/>
      <c r="FC79" s="129"/>
      <c r="FD79" s="129"/>
      <c r="FE79" s="129"/>
      <c r="FF79" s="129"/>
      <c r="FG79" s="129"/>
      <c r="FH79" s="129"/>
      <c r="FI79" s="129"/>
      <c r="FJ79" s="129"/>
      <c r="FK79" s="129"/>
      <c r="FL79" s="129"/>
      <c r="FM79" s="129"/>
      <c r="FN79" s="129"/>
      <c r="FO79" s="129"/>
      <c r="FP79" s="129"/>
      <c r="FQ79" s="129"/>
      <c r="FR79" s="129"/>
      <c r="FS79" s="129"/>
      <c r="FT79" s="129"/>
      <c r="FU79" s="129"/>
      <c r="FV79" s="129"/>
      <c r="FW79" s="129"/>
      <c r="FX79" s="129"/>
      <c r="FY79" s="129"/>
      <c r="FZ79" s="129"/>
      <c r="GA79" s="129"/>
      <c r="GB79" s="129"/>
      <c r="GC79" s="129"/>
      <c r="GD79" s="130">
        <f t="shared" si="343"/>
        <v>0</v>
      </c>
      <c r="GE79" s="130"/>
      <c r="GF79" s="732">
        <f t="shared" si="344"/>
        <v>0</v>
      </c>
      <c r="GG79" s="740"/>
    </row>
    <row r="80" spans="1:189" s="116" customFormat="1" collapsed="1">
      <c r="A80" s="552" t="str">
        <f>目录及说明!$C$3</f>
        <v>XX地区</v>
      </c>
      <c r="B80" s="553" t="str">
        <f>目录及说明!$C$4</f>
        <v>XX项目</v>
      </c>
      <c r="C80" s="905"/>
      <c r="D80" s="119">
        <v>4</v>
      </c>
      <c r="E80" s="119" t="s">
        <v>340</v>
      </c>
      <c r="F80" s="119">
        <f t="shared" ref="F80" si="366">SUM(F81:F84)</f>
        <v>0</v>
      </c>
      <c r="G80" s="120">
        <f t="shared" ref="G80:M80" si="367">SUM(G81:G84)</f>
        <v>0</v>
      </c>
      <c r="H80" s="121">
        <f t="shared" si="367"/>
        <v>0</v>
      </c>
      <c r="I80" s="121">
        <f t="shared" si="367"/>
        <v>0</v>
      </c>
      <c r="J80" s="121">
        <f t="shared" si="367"/>
        <v>0</v>
      </c>
      <c r="K80" s="121">
        <f t="shared" si="367"/>
        <v>0</v>
      </c>
      <c r="L80" s="121">
        <f t="shared" si="367"/>
        <v>0</v>
      </c>
      <c r="M80" s="121">
        <f t="shared" si="367"/>
        <v>0</v>
      </c>
      <c r="N80" s="122">
        <f t="shared" si="364"/>
        <v>0</v>
      </c>
      <c r="O80" s="121">
        <f t="shared" ref="O80:BZ80" si="368">SUM(O81:O84)</f>
        <v>0</v>
      </c>
      <c r="P80" s="121">
        <f t="shared" si="368"/>
        <v>0</v>
      </c>
      <c r="Q80" s="121">
        <f t="shared" si="368"/>
        <v>0</v>
      </c>
      <c r="R80" s="121">
        <f t="shared" si="368"/>
        <v>0</v>
      </c>
      <c r="S80" s="121">
        <f t="shared" si="368"/>
        <v>0</v>
      </c>
      <c r="T80" s="121">
        <f t="shared" si="368"/>
        <v>0</v>
      </c>
      <c r="U80" s="121">
        <f t="shared" si="368"/>
        <v>0</v>
      </c>
      <c r="V80" s="121">
        <f t="shared" si="368"/>
        <v>0</v>
      </c>
      <c r="W80" s="121">
        <f t="shared" si="368"/>
        <v>0</v>
      </c>
      <c r="X80" s="121">
        <f t="shared" si="368"/>
        <v>0</v>
      </c>
      <c r="Y80" s="121">
        <f t="shared" si="368"/>
        <v>0</v>
      </c>
      <c r="Z80" s="121">
        <f t="shared" si="368"/>
        <v>0</v>
      </c>
      <c r="AA80" s="121">
        <f t="shared" si="368"/>
        <v>0</v>
      </c>
      <c r="AB80" s="121">
        <f t="shared" si="368"/>
        <v>0</v>
      </c>
      <c r="AC80" s="121">
        <f t="shared" si="368"/>
        <v>0</v>
      </c>
      <c r="AD80" s="121">
        <f t="shared" si="368"/>
        <v>0</v>
      </c>
      <c r="AE80" s="121">
        <f t="shared" si="368"/>
        <v>0</v>
      </c>
      <c r="AF80" s="121">
        <f t="shared" si="368"/>
        <v>0</v>
      </c>
      <c r="AG80" s="121">
        <f t="shared" si="368"/>
        <v>0</v>
      </c>
      <c r="AH80" s="121">
        <f t="shared" si="368"/>
        <v>0</v>
      </c>
      <c r="AI80" s="121">
        <f t="shared" si="368"/>
        <v>0</v>
      </c>
      <c r="AJ80" s="121">
        <f t="shared" si="368"/>
        <v>0</v>
      </c>
      <c r="AK80" s="121">
        <f t="shared" si="368"/>
        <v>0</v>
      </c>
      <c r="AL80" s="121">
        <f t="shared" si="368"/>
        <v>0</v>
      </c>
      <c r="AM80" s="121">
        <f t="shared" si="368"/>
        <v>0</v>
      </c>
      <c r="AN80" s="121">
        <f t="shared" si="368"/>
        <v>0</v>
      </c>
      <c r="AO80" s="121">
        <f t="shared" si="368"/>
        <v>0</v>
      </c>
      <c r="AP80" s="121">
        <f t="shared" si="368"/>
        <v>0</v>
      </c>
      <c r="AQ80" s="121">
        <f t="shared" si="368"/>
        <v>0</v>
      </c>
      <c r="AR80" s="121">
        <f t="shared" si="368"/>
        <v>0</v>
      </c>
      <c r="AS80" s="121">
        <f t="shared" si="368"/>
        <v>0</v>
      </c>
      <c r="AT80" s="121">
        <f t="shared" si="368"/>
        <v>0</v>
      </c>
      <c r="AU80" s="121">
        <f t="shared" si="368"/>
        <v>0</v>
      </c>
      <c r="AV80" s="121">
        <f t="shared" si="368"/>
        <v>0</v>
      </c>
      <c r="AW80" s="121">
        <f t="shared" si="368"/>
        <v>0</v>
      </c>
      <c r="AX80" s="121">
        <f t="shared" si="368"/>
        <v>0</v>
      </c>
      <c r="AY80" s="121">
        <f t="shared" si="368"/>
        <v>0</v>
      </c>
      <c r="AZ80" s="121">
        <f t="shared" si="368"/>
        <v>0</v>
      </c>
      <c r="BA80" s="121">
        <f t="shared" si="368"/>
        <v>0</v>
      </c>
      <c r="BB80" s="121">
        <f t="shared" si="368"/>
        <v>0</v>
      </c>
      <c r="BC80" s="121">
        <f t="shared" si="368"/>
        <v>0</v>
      </c>
      <c r="BD80" s="121">
        <f t="shared" si="368"/>
        <v>0</v>
      </c>
      <c r="BE80" s="121">
        <f t="shared" si="368"/>
        <v>0</v>
      </c>
      <c r="BF80" s="121">
        <f t="shared" si="368"/>
        <v>0</v>
      </c>
      <c r="BG80" s="121">
        <f t="shared" si="368"/>
        <v>0</v>
      </c>
      <c r="BH80" s="121">
        <f t="shared" si="368"/>
        <v>0</v>
      </c>
      <c r="BI80" s="121">
        <f t="shared" si="368"/>
        <v>0</v>
      </c>
      <c r="BJ80" s="121">
        <f t="shared" si="368"/>
        <v>0</v>
      </c>
      <c r="BK80" s="121">
        <f t="shared" si="368"/>
        <v>0</v>
      </c>
      <c r="BL80" s="121">
        <f t="shared" si="368"/>
        <v>0</v>
      </c>
      <c r="BM80" s="121">
        <f t="shared" si="368"/>
        <v>0</v>
      </c>
      <c r="BN80" s="121">
        <f t="shared" si="368"/>
        <v>0</v>
      </c>
      <c r="BO80" s="121">
        <f t="shared" si="368"/>
        <v>0</v>
      </c>
      <c r="BP80" s="121">
        <f t="shared" si="368"/>
        <v>0</v>
      </c>
      <c r="BQ80" s="121">
        <f t="shared" si="368"/>
        <v>0</v>
      </c>
      <c r="BR80" s="121">
        <f t="shared" si="368"/>
        <v>0</v>
      </c>
      <c r="BS80" s="121">
        <f t="shared" si="368"/>
        <v>0</v>
      </c>
      <c r="BT80" s="121">
        <f t="shared" si="368"/>
        <v>0</v>
      </c>
      <c r="BU80" s="121">
        <f t="shared" si="368"/>
        <v>0</v>
      </c>
      <c r="BV80" s="121">
        <f t="shared" si="368"/>
        <v>0</v>
      </c>
      <c r="BW80" s="121">
        <f t="shared" si="368"/>
        <v>0</v>
      </c>
      <c r="BX80" s="121">
        <f t="shared" si="368"/>
        <v>0</v>
      </c>
      <c r="BY80" s="121">
        <f t="shared" si="368"/>
        <v>0</v>
      </c>
      <c r="BZ80" s="121">
        <f t="shared" si="368"/>
        <v>0</v>
      </c>
      <c r="CA80" s="121">
        <f t="shared" ref="CA80:EL80" si="369">SUM(CA81:CA84)</f>
        <v>0</v>
      </c>
      <c r="CB80" s="121">
        <f t="shared" si="369"/>
        <v>0</v>
      </c>
      <c r="CC80" s="121">
        <f t="shared" si="369"/>
        <v>0</v>
      </c>
      <c r="CD80" s="121">
        <f t="shared" si="369"/>
        <v>0</v>
      </c>
      <c r="CE80" s="121">
        <f t="shared" si="369"/>
        <v>0</v>
      </c>
      <c r="CF80" s="121">
        <f t="shared" si="369"/>
        <v>0</v>
      </c>
      <c r="CG80" s="121">
        <f t="shared" si="369"/>
        <v>0</v>
      </c>
      <c r="CH80" s="121">
        <f t="shared" si="369"/>
        <v>0</v>
      </c>
      <c r="CI80" s="121">
        <f t="shared" si="369"/>
        <v>0</v>
      </c>
      <c r="CJ80" s="121">
        <f t="shared" si="369"/>
        <v>0</v>
      </c>
      <c r="CK80" s="121">
        <f t="shared" si="369"/>
        <v>0</v>
      </c>
      <c r="CL80" s="121">
        <f t="shared" si="369"/>
        <v>0</v>
      </c>
      <c r="CM80" s="121">
        <f t="shared" si="369"/>
        <v>0</v>
      </c>
      <c r="CN80" s="121">
        <f t="shared" si="369"/>
        <v>0</v>
      </c>
      <c r="CO80" s="121">
        <f t="shared" si="369"/>
        <v>0</v>
      </c>
      <c r="CP80" s="121">
        <f t="shared" si="369"/>
        <v>0</v>
      </c>
      <c r="CQ80" s="121">
        <f t="shared" si="369"/>
        <v>0</v>
      </c>
      <c r="CR80" s="121">
        <f t="shared" si="369"/>
        <v>0</v>
      </c>
      <c r="CS80" s="121">
        <f t="shared" si="369"/>
        <v>0</v>
      </c>
      <c r="CT80" s="121">
        <f t="shared" si="369"/>
        <v>0</v>
      </c>
      <c r="CU80" s="121">
        <f t="shared" si="369"/>
        <v>0</v>
      </c>
      <c r="CV80" s="121">
        <f t="shared" si="369"/>
        <v>0</v>
      </c>
      <c r="CW80" s="121">
        <f t="shared" si="369"/>
        <v>0</v>
      </c>
      <c r="CX80" s="121">
        <f t="shared" si="369"/>
        <v>0</v>
      </c>
      <c r="CY80" s="121">
        <f t="shared" si="369"/>
        <v>0</v>
      </c>
      <c r="CZ80" s="121">
        <f t="shared" si="369"/>
        <v>0</v>
      </c>
      <c r="DA80" s="121">
        <f t="shared" si="369"/>
        <v>0</v>
      </c>
      <c r="DB80" s="121">
        <f t="shared" si="369"/>
        <v>0</v>
      </c>
      <c r="DC80" s="121">
        <f t="shared" si="369"/>
        <v>0</v>
      </c>
      <c r="DD80" s="121">
        <f t="shared" si="369"/>
        <v>0</v>
      </c>
      <c r="DE80" s="121">
        <f t="shared" si="369"/>
        <v>0</v>
      </c>
      <c r="DF80" s="121">
        <f t="shared" si="369"/>
        <v>0</v>
      </c>
      <c r="DG80" s="121">
        <f t="shared" si="369"/>
        <v>0</v>
      </c>
      <c r="DH80" s="121">
        <f t="shared" si="369"/>
        <v>0</v>
      </c>
      <c r="DI80" s="121">
        <f t="shared" si="369"/>
        <v>0</v>
      </c>
      <c r="DJ80" s="121">
        <f t="shared" si="369"/>
        <v>0</v>
      </c>
      <c r="DK80" s="121">
        <f t="shared" si="369"/>
        <v>0</v>
      </c>
      <c r="DL80" s="121">
        <f t="shared" si="369"/>
        <v>0</v>
      </c>
      <c r="DM80" s="121">
        <f t="shared" si="369"/>
        <v>0</v>
      </c>
      <c r="DN80" s="121">
        <f t="shared" si="369"/>
        <v>0</v>
      </c>
      <c r="DO80" s="121">
        <f t="shared" si="369"/>
        <v>0</v>
      </c>
      <c r="DP80" s="121">
        <f t="shared" si="369"/>
        <v>0</v>
      </c>
      <c r="DQ80" s="121">
        <f t="shared" si="369"/>
        <v>0</v>
      </c>
      <c r="DR80" s="121">
        <f t="shared" si="369"/>
        <v>0</v>
      </c>
      <c r="DS80" s="121">
        <f t="shared" si="369"/>
        <v>0</v>
      </c>
      <c r="DT80" s="121">
        <f t="shared" si="369"/>
        <v>0</v>
      </c>
      <c r="DU80" s="121">
        <f t="shared" si="369"/>
        <v>0</v>
      </c>
      <c r="DV80" s="121">
        <f t="shared" si="369"/>
        <v>0</v>
      </c>
      <c r="DW80" s="121">
        <f t="shared" si="369"/>
        <v>0</v>
      </c>
      <c r="DX80" s="121">
        <f t="shared" si="369"/>
        <v>0</v>
      </c>
      <c r="DY80" s="121">
        <f t="shared" si="369"/>
        <v>0</v>
      </c>
      <c r="DZ80" s="121">
        <f t="shared" si="369"/>
        <v>0</v>
      </c>
      <c r="EA80" s="121">
        <f t="shared" si="369"/>
        <v>0</v>
      </c>
      <c r="EB80" s="121">
        <f t="shared" si="369"/>
        <v>0</v>
      </c>
      <c r="EC80" s="121">
        <f t="shared" si="369"/>
        <v>0</v>
      </c>
      <c r="ED80" s="121">
        <f t="shared" si="369"/>
        <v>0</v>
      </c>
      <c r="EE80" s="121">
        <f t="shared" si="369"/>
        <v>0</v>
      </c>
      <c r="EF80" s="121">
        <f t="shared" si="369"/>
        <v>0</v>
      </c>
      <c r="EG80" s="121">
        <f t="shared" si="369"/>
        <v>0</v>
      </c>
      <c r="EH80" s="121">
        <f t="shared" si="369"/>
        <v>0</v>
      </c>
      <c r="EI80" s="121">
        <f t="shared" si="369"/>
        <v>0</v>
      </c>
      <c r="EJ80" s="121">
        <f t="shared" si="369"/>
        <v>0</v>
      </c>
      <c r="EK80" s="121">
        <f t="shared" si="369"/>
        <v>0</v>
      </c>
      <c r="EL80" s="121">
        <f t="shared" si="369"/>
        <v>0</v>
      </c>
      <c r="EM80" s="121">
        <f t="shared" ref="EM80:GC80" si="370">SUM(EM81:EM84)</f>
        <v>0</v>
      </c>
      <c r="EN80" s="121">
        <f t="shared" si="370"/>
        <v>0</v>
      </c>
      <c r="EO80" s="121">
        <f t="shared" si="370"/>
        <v>0</v>
      </c>
      <c r="EP80" s="121">
        <f t="shared" si="370"/>
        <v>0</v>
      </c>
      <c r="EQ80" s="121">
        <f t="shared" si="370"/>
        <v>0</v>
      </c>
      <c r="ER80" s="121">
        <f t="shared" si="370"/>
        <v>0</v>
      </c>
      <c r="ES80" s="121">
        <f t="shared" si="370"/>
        <v>0</v>
      </c>
      <c r="ET80" s="121">
        <f t="shared" si="370"/>
        <v>0</v>
      </c>
      <c r="EU80" s="121">
        <f t="shared" si="370"/>
        <v>0</v>
      </c>
      <c r="EV80" s="121">
        <f t="shared" si="370"/>
        <v>0</v>
      </c>
      <c r="EW80" s="121">
        <f t="shared" si="370"/>
        <v>0</v>
      </c>
      <c r="EX80" s="121">
        <f t="shared" si="370"/>
        <v>0</v>
      </c>
      <c r="EY80" s="121">
        <f t="shared" si="370"/>
        <v>0</v>
      </c>
      <c r="EZ80" s="121">
        <f t="shared" si="370"/>
        <v>0</v>
      </c>
      <c r="FA80" s="121">
        <f t="shared" si="370"/>
        <v>0</v>
      </c>
      <c r="FB80" s="121">
        <f t="shared" si="370"/>
        <v>0</v>
      </c>
      <c r="FC80" s="121">
        <f t="shared" si="370"/>
        <v>0</v>
      </c>
      <c r="FD80" s="121">
        <f t="shared" si="370"/>
        <v>0</v>
      </c>
      <c r="FE80" s="121">
        <f t="shared" si="370"/>
        <v>0</v>
      </c>
      <c r="FF80" s="121">
        <f t="shared" si="370"/>
        <v>0</v>
      </c>
      <c r="FG80" s="121">
        <f t="shared" si="370"/>
        <v>0</v>
      </c>
      <c r="FH80" s="121">
        <f t="shared" si="370"/>
        <v>0</v>
      </c>
      <c r="FI80" s="121">
        <f t="shared" si="370"/>
        <v>0</v>
      </c>
      <c r="FJ80" s="121">
        <f t="shared" si="370"/>
        <v>0</v>
      </c>
      <c r="FK80" s="121">
        <f t="shared" si="370"/>
        <v>0</v>
      </c>
      <c r="FL80" s="121">
        <f t="shared" si="370"/>
        <v>0</v>
      </c>
      <c r="FM80" s="121">
        <f t="shared" si="370"/>
        <v>0</v>
      </c>
      <c r="FN80" s="121">
        <f t="shared" si="370"/>
        <v>0</v>
      </c>
      <c r="FO80" s="121">
        <f t="shared" si="370"/>
        <v>0</v>
      </c>
      <c r="FP80" s="121">
        <f t="shared" si="370"/>
        <v>0</v>
      </c>
      <c r="FQ80" s="121">
        <f t="shared" si="370"/>
        <v>0</v>
      </c>
      <c r="FR80" s="121">
        <f t="shared" si="370"/>
        <v>0</v>
      </c>
      <c r="FS80" s="121">
        <f t="shared" si="370"/>
        <v>0</v>
      </c>
      <c r="FT80" s="121">
        <f t="shared" si="370"/>
        <v>0</v>
      </c>
      <c r="FU80" s="121">
        <f t="shared" si="370"/>
        <v>0</v>
      </c>
      <c r="FV80" s="121">
        <f t="shared" si="370"/>
        <v>0</v>
      </c>
      <c r="FW80" s="121">
        <f t="shared" si="370"/>
        <v>0</v>
      </c>
      <c r="FX80" s="121">
        <f t="shared" si="370"/>
        <v>0</v>
      </c>
      <c r="FY80" s="121">
        <f t="shared" si="370"/>
        <v>0</v>
      </c>
      <c r="FZ80" s="121">
        <f t="shared" si="370"/>
        <v>0</v>
      </c>
      <c r="GA80" s="121">
        <f t="shared" si="370"/>
        <v>0</v>
      </c>
      <c r="GB80" s="121">
        <f t="shared" si="370"/>
        <v>0</v>
      </c>
      <c r="GC80" s="121">
        <f t="shared" si="370"/>
        <v>0</v>
      </c>
      <c r="GD80" s="121">
        <f t="shared" si="343"/>
        <v>0</v>
      </c>
      <c r="GE80" s="121">
        <f t="shared" ref="GE80" si="371">SUM(N80:GC80)-SUM(O80:T80)</f>
        <v>0</v>
      </c>
      <c r="GF80" s="731">
        <f t="shared" si="344"/>
        <v>0</v>
      </c>
      <c r="GG80" s="740"/>
    </row>
    <row r="81" spans="1:189" s="116" customFormat="1" hidden="1" outlineLevel="1">
      <c r="A81" s="552" t="str">
        <f>目录及说明!$C$3</f>
        <v>XX地区</v>
      </c>
      <c r="B81" s="553" t="str">
        <f>目录及说明!$C$4</f>
        <v>XX项目</v>
      </c>
      <c r="C81" s="905"/>
      <c r="D81" s="124"/>
      <c r="E81" s="124" t="str">
        <f t="shared" ref="E81:E84" si="372">E21</f>
        <v>类别1</v>
      </c>
      <c r="F81" s="453"/>
      <c r="G81" s="125"/>
      <c r="H81" s="126"/>
      <c r="I81" s="126"/>
      <c r="J81" s="126"/>
      <c r="K81" s="126"/>
      <c r="L81" s="126"/>
      <c r="M81" s="126"/>
      <c r="N81" s="127">
        <f>SUM(H81:M81)</f>
        <v>0</v>
      </c>
      <c r="O81" s="128"/>
      <c r="P81" s="128"/>
      <c r="Q81" s="128"/>
      <c r="R81" s="128"/>
      <c r="S81" s="128"/>
      <c r="T81" s="128"/>
      <c r="U81" s="127">
        <f>SUM(O81:T81)</f>
        <v>0</v>
      </c>
      <c r="V81" s="128"/>
      <c r="W81" s="128"/>
      <c r="X81" s="128"/>
      <c r="Y81" s="128"/>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c r="CG81" s="129"/>
      <c r="CH81" s="129"/>
      <c r="CI81" s="129"/>
      <c r="CJ81" s="129"/>
      <c r="CK81" s="129"/>
      <c r="CL81" s="129"/>
      <c r="CM81" s="129"/>
      <c r="CN81" s="129"/>
      <c r="CO81" s="129"/>
      <c r="CP81" s="129"/>
      <c r="CQ81" s="129"/>
      <c r="CR81" s="129"/>
      <c r="CS81" s="129"/>
      <c r="CT81" s="129"/>
      <c r="CU81" s="129"/>
      <c r="CV81" s="129"/>
      <c r="CW81" s="129"/>
      <c r="CX81" s="129"/>
      <c r="CY81" s="129"/>
      <c r="CZ81" s="129"/>
      <c r="DA81" s="129"/>
      <c r="DB81" s="129"/>
      <c r="DC81" s="129"/>
      <c r="DD81" s="129"/>
      <c r="DE81" s="129"/>
      <c r="DF81" s="129"/>
      <c r="DG81" s="129"/>
      <c r="DH81" s="129"/>
      <c r="DI81" s="129"/>
      <c r="DJ81" s="129"/>
      <c r="DK81" s="129"/>
      <c r="DL81" s="129"/>
      <c r="DM81" s="129"/>
      <c r="DN81" s="129"/>
      <c r="DO81" s="129"/>
      <c r="DP81" s="129"/>
      <c r="DQ81" s="129"/>
      <c r="DR81" s="129"/>
      <c r="DS81" s="129"/>
      <c r="DT81" s="129"/>
      <c r="DU81" s="129"/>
      <c r="DV81" s="129"/>
      <c r="DW81" s="129"/>
      <c r="DX81" s="129"/>
      <c r="DY81" s="129"/>
      <c r="DZ81" s="129"/>
      <c r="EA81" s="129"/>
      <c r="EB81" s="129"/>
      <c r="EC81" s="129"/>
      <c r="ED81" s="129"/>
      <c r="EE81" s="129"/>
      <c r="EF81" s="129"/>
      <c r="EG81" s="129"/>
      <c r="EH81" s="129"/>
      <c r="EI81" s="129"/>
      <c r="EJ81" s="129"/>
      <c r="EK81" s="129"/>
      <c r="EL81" s="129"/>
      <c r="EM81" s="129"/>
      <c r="EN81" s="129"/>
      <c r="EO81" s="129"/>
      <c r="EP81" s="129"/>
      <c r="EQ81" s="129"/>
      <c r="ER81" s="129"/>
      <c r="ES81" s="129"/>
      <c r="ET81" s="129"/>
      <c r="EU81" s="129"/>
      <c r="EV81" s="129"/>
      <c r="EW81" s="129"/>
      <c r="EX81" s="129"/>
      <c r="EY81" s="129"/>
      <c r="EZ81" s="129"/>
      <c r="FA81" s="129"/>
      <c r="FB81" s="129"/>
      <c r="FC81" s="129"/>
      <c r="FD81" s="129"/>
      <c r="FE81" s="129"/>
      <c r="FF81" s="129"/>
      <c r="FG81" s="129"/>
      <c r="FH81" s="129"/>
      <c r="FI81" s="129"/>
      <c r="FJ81" s="129"/>
      <c r="FK81" s="129"/>
      <c r="FL81" s="129"/>
      <c r="FM81" s="129"/>
      <c r="FN81" s="129"/>
      <c r="FO81" s="129"/>
      <c r="FP81" s="129"/>
      <c r="FQ81" s="129"/>
      <c r="FR81" s="129"/>
      <c r="FS81" s="129"/>
      <c r="FT81" s="129"/>
      <c r="FU81" s="129"/>
      <c r="FV81" s="129"/>
      <c r="FW81" s="129"/>
      <c r="FX81" s="129"/>
      <c r="FY81" s="129"/>
      <c r="FZ81" s="129"/>
      <c r="GA81" s="129"/>
      <c r="GB81" s="129"/>
      <c r="GC81" s="129"/>
      <c r="GD81" s="130">
        <f t="shared" si="343"/>
        <v>0</v>
      </c>
      <c r="GE81" s="130"/>
      <c r="GF81" s="732">
        <f t="shared" si="344"/>
        <v>0</v>
      </c>
      <c r="GG81" s="740"/>
    </row>
    <row r="82" spans="1:189" s="116" customFormat="1" hidden="1" outlineLevel="1">
      <c r="A82" s="552" t="str">
        <f>目录及说明!$C$3</f>
        <v>XX地区</v>
      </c>
      <c r="B82" s="553" t="str">
        <f>目录及说明!$C$4</f>
        <v>XX项目</v>
      </c>
      <c r="C82" s="905"/>
      <c r="D82" s="124"/>
      <c r="E82" s="124" t="str">
        <f t="shared" si="372"/>
        <v>类别2</v>
      </c>
      <c r="F82" s="453"/>
      <c r="G82" s="125"/>
      <c r="H82" s="126"/>
      <c r="I82" s="126"/>
      <c r="J82" s="126"/>
      <c r="K82" s="126"/>
      <c r="L82" s="126"/>
      <c r="M82" s="126"/>
      <c r="N82" s="127">
        <f t="shared" ref="N82:N85" si="373">SUM(H82:M82)</f>
        <v>0</v>
      </c>
      <c r="O82" s="128"/>
      <c r="P82" s="128"/>
      <c r="Q82" s="128"/>
      <c r="R82" s="128"/>
      <c r="S82" s="128"/>
      <c r="T82" s="128"/>
      <c r="U82" s="127">
        <f t="shared" ref="U82:U84" si="374">SUM(O82:T82)</f>
        <v>0</v>
      </c>
      <c r="V82" s="128"/>
      <c r="W82" s="128"/>
      <c r="X82" s="128"/>
      <c r="Y82" s="128"/>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c r="CG82" s="129"/>
      <c r="CH82" s="129"/>
      <c r="CI82" s="129"/>
      <c r="CJ82" s="129"/>
      <c r="CK82" s="129"/>
      <c r="CL82" s="129"/>
      <c r="CM82" s="129"/>
      <c r="CN82" s="129"/>
      <c r="CO82" s="129"/>
      <c r="CP82" s="129"/>
      <c r="CQ82" s="129"/>
      <c r="CR82" s="129"/>
      <c r="CS82" s="129"/>
      <c r="CT82" s="129"/>
      <c r="CU82" s="129"/>
      <c r="CV82" s="129"/>
      <c r="CW82" s="129"/>
      <c r="CX82" s="129"/>
      <c r="CY82" s="129"/>
      <c r="CZ82" s="129"/>
      <c r="DA82" s="129"/>
      <c r="DB82" s="129"/>
      <c r="DC82" s="129"/>
      <c r="DD82" s="129"/>
      <c r="DE82" s="129"/>
      <c r="DF82" s="129"/>
      <c r="DG82" s="129"/>
      <c r="DH82" s="129"/>
      <c r="DI82" s="129"/>
      <c r="DJ82" s="129"/>
      <c r="DK82" s="129"/>
      <c r="DL82" s="129"/>
      <c r="DM82" s="129"/>
      <c r="DN82" s="129"/>
      <c r="DO82" s="129"/>
      <c r="DP82" s="129"/>
      <c r="DQ82" s="129"/>
      <c r="DR82" s="129"/>
      <c r="DS82" s="129"/>
      <c r="DT82" s="129"/>
      <c r="DU82" s="129"/>
      <c r="DV82" s="129"/>
      <c r="DW82" s="129"/>
      <c r="DX82" s="129"/>
      <c r="DY82" s="129"/>
      <c r="DZ82" s="129"/>
      <c r="EA82" s="129"/>
      <c r="EB82" s="129"/>
      <c r="EC82" s="129"/>
      <c r="ED82" s="129"/>
      <c r="EE82" s="129"/>
      <c r="EF82" s="129"/>
      <c r="EG82" s="129"/>
      <c r="EH82" s="129"/>
      <c r="EI82" s="129"/>
      <c r="EJ82" s="129"/>
      <c r="EK82" s="129"/>
      <c r="EL82" s="129"/>
      <c r="EM82" s="129"/>
      <c r="EN82" s="129"/>
      <c r="EO82" s="129"/>
      <c r="EP82" s="129"/>
      <c r="EQ82" s="129"/>
      <c r="ER82" s="129"/>
      <c r="ES82" s="129"/>
      <c r="ET82" s="129"/>
      <c r="EU82" s="129"/>
      <c r="EV82" s="129"/>
      <c r="EW82" s="129"/>
      <c r="EX82" s="129"/>
      <c r="EY82" s="129"/>
      <c r="EZ82" s="129"/>
      <c r="FA82" s="129"/>
      <c r="FB82" s="129"/>
      <c r="FC82" s="129"/>
      <c r="FD82" s="129"/>
      <c r="FE82" s="129"/>
      <c r="FF82" s="129"/>
      <c r="FG82" s="129"/>
      <c r="FH82" s="129"/>
      <c r="FI82" s="129"/>
      <c r="FJ82" s="129"/>
      <c r="FK82" s="129"/>
      <c r="FL82" s="129"/>
      <c r="FM82" s="129"/>
      <c r="FN82" s="129"/>
      <c r="FO82" s="129"/>
      <c r="FP82" s="129"/>
      <c r="FQ82" s="129"/>
      <c r="FR82" s="129"/>
      <c r="FS82" s="129"/>
      <c r="FT82" s="129"/>
      <c r="FU82" s="129"/>
      <c r="FV82" s="129"/>
      <c r="FW82" s="129"/>
      <c r="FX82" s="129"/>
      <c r="FY82" s="129"/>
      <c r="FZ82" s="129"/>
      <c r="GA82" s="129"/>
      <c r="GB82" s="129"/>
      <c r="GC82" s="129"/>
      <c r="GD82" s="130">
        <f t="shared" si="343"/>
        <v>0</v>
      </c>
      <c r="GE82" s="130"/>
      <c r="GF82" s="732">
        <f t="shared" si="344"/>
        <v>0</v>
      </c>
      <c r="GG82" s="740"/>
    </row>
    <row r="83" spans="1:189" s="116" customFormat="1" hidden="1" outlineLevel="1">
      <c r="A83" s="552" t="str">
        <f>目录及说明!$C$3</f>
        <v>XX地区</v>
      </c>
      <c r="B83" s="553" t="str">
        <f>目录及说明!$C$4</f>
        <v>XX项目</v>
      </c>
      <c r="C83" s="905"/>
      <c r="D83" s="124"/>
      <c r="E83" s="131" t="str">
        <f t="shared" si="372"/>
        <v>类别3</v>
      </c>
      <c r="F83" s="452"/>
      <c r="G83" s="125"/>
      <c r="H83" s="126"/>
      <c r="I83" s="126"/>
      <c r="J83" s="126"/>
      <c r="K83" s="126"/>
      <c r="L83" s="126"/>
      <c r="M83" s="126"/>
      <c r="N83" s="127">
        <f t="shared" si="373"/>
        <v>0</v>
      </c>
      <c r="O83" s="128"/>
      <c r="P83" s="128"/>
      <c r="Q83" s="128"/>
      <c r="R83" s="128"/>
      <c r="S83" s="128"/>
      <c r="T83" s="128"/>
      <c r="U83" s="127">
        <f t="shared" si="374"/>
        <v>0</v>
      </c>
      <c r="V83" s="128"/>
      <c r="W83" s="128"/>
      <c r="X83" s="128"/>
      <c r="Y83" s="128"/>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c r="CG83" s="129"/>
      <c r="CH83" s="129"/>
      <c r="CI83" s="129"/>
      <c r="CJ83" s="129"/>
      <c r="CK83" s="129"/>
      <c r="CL83" s="129"/>
      <c r="CM83" s="129"/>
      <c r="CN83" s="129"/>
      <c r="CO83" s="129"/>
      <c r="CP83" s="129"/>
      <c r="CQ83" s="129"/>
      <c r="CR83" s="129"/>
      <c r="CS83" s="129"/>
      <c r="CT83" s="129"/>
      <c r="CU83" s="129"/>
      <c r="CV83" s="129"/>
      <c r="CW83" s="129"/>
      <c r="CX83" s="129"/>
      <c r="CY83" s="129"/>
      <c r="CZ83" s="129"/>
      <c r="DA83" s="129"/>
      <c r="DB83" s="129"/>
      <c r="DC83" s="129"/>
      <c r="DD83" s="129"/>
      <c r="DE83" s="129"/>
      <c r="DF83" s="129"/>
      <c r="DG83" s="129"/>
      <c r="DH83" s="129"/>
      <c r="DI83" s="129"/>
      <c r="DJ83" s="129"/>
      <c r="DK83" s="129"/>
      <c r="DL83" s="129"/>
      <c r="DM83" s="129"/>
      <c r="DN83" s="129"/>
      <c r="DO83" s="129"/>
      <c r="DP83" s="129"/>
      <c r="DQ83" s="129"/>
      <c r="DR83" s="129"/>
      <c r="DS83" s="129"/>
      <c r="DT83" s="129"/>
      <c r="DU83" s="129"/>
      <c r="DV83" s="129"/>
      <c r="DW83" s="129"/>
      <c r="DX83" s="129"/>
      <c r="DY83" s="129"/>
      <c r="DZ83" s="129"/>
      <c r="EA83" s="129"/>
      <c r="EB83" s="129"/>
      <c r="EC83" s="129"/>
      <c r="ED83" s="129"/>
      <c r="EE83" s="129"/>
      <c r="EF83" s="129"/>
      <c r="EG83" s="129"/>
      <c r="EH83" s="129"/>
      <c r="EI83" s="129"/>
      <c r="EJ83" s="129"/>
      <c r="EK83" s="129"/>
      <c r="EL83" s="129"/>
      <c r="EM83" s="129"/>
      <c r="EN83" s="129"/>
      <c r="EO83" s="129"/>
      <c r="EP83" s="129"/>
      <c r="EQ83" s="129"/>
      <c r="ER83" s="129"/>
      <c r="ES83" s="129"/>
      <c r="ET83" s="129"/>
      <c r="EU83" s="129"/>
      <c r="EV83" s="129"/>
      <c r="EW83" s="129"/>
      <c r="EX83" s="129"/>
      <c r="EY83" s="129"/>
      <c r="EZ83" s="129"/>
      <c r="FA83" s="129"/>
      <c r="FB83" s="129"/>
      <c r="FC83" s="129"/>
      <c r="FD83" s="129"/>
      <c r="FE83" s="129"/>
      <c r="FF83" s="129"/>
      <c r="FG83" s="129"/>
      <c r="FH83" s="129"/>
      <c r="FI83" s="129"/>
      <c r="FJ83" s="129"/>
      <c r="FK83" s="129"/>
      <c r="FL83" s="129"/>
      <c r="FM83" s="129"/>
      <c r="FN83" s="129"/>
      <c r="FO83" s="129"/>
      <c r="FP83" s="129"/>
      <c r="FQ83" s="129"/>
      <c r="FR83" s="129"/>
      <c r="FS83" s="129"/>
      <c r="FT83" s="129"/>
      <c r="FU83" s="129"/>
      <c r="FV83" s="129"/>
      <c r="FW83" s="129"/>
      <c r="FX83" s="129"/>
      <c r="FY83" s="129"/>
      <c r="FZ83" s="129"/>
      <c r="GA83" s="129"/>
      <c r="GB83" s="129"/>
      <c r="GC83" s="129"/>
      <c r="GD83" s="130">
        <f t="shared" si="343"/>
        <v>0</v>
      </c>
      <c r="GE83" s="130"/>
      <c r="GF83" s="732">
        <f t="shared" si="344"/>
        <v>0</v>
      </c>
      <c r="GG83" s="740"/>
    </row>
    <row r="84" spans="1:189" s="116" customFormat="1" hidden="1" outlineLevel="1">
      <c r="A84" s="552" t="str">
        <f>目录及说明!$C$3</f>
        <v>XX地区</v>
      </c>
      <c r="B84" s="553" t="str">
        <f>目录及说明!$C$4</f>
        <v>XX项目</v>
      </c>
      <c r="C84" s="905"/>
      <c r="D84" s="124"/>
      <c r="E84" s="124" t="str">
        <f t="shared" si="372"/>
        <v>类别4</v>
      </c>
      <c r="F84" s="453"/>
      <c r="G84" s="125"/>
      <c r="H84" s="126"/>
      <c r="I84" s="126"/>
      <c r="J84" s="126"/>
      <c r="K84" s="126"/>
      <c r="L84" s="126"/>
      <c r="M84" s="126"/>
      <c r="N84" s="127">
        <f t="shared" si="373"/>
        <v>0</v>
      </c>
      <c r="O84" s="128"/>
      <c r="P84" s="128"/>
      <c r="Q84" s="128"/>
      <c r="R84" s="128"/>
      <c r="S84" s="128"/>
      <c r="T84" s="128"/>
      <c r="U84" s="127">
        <f t="shared" si="374"/>
        <v>0</v>
      </c>
      <c r="V84" s="128"/>
      <c r="W84" s="128"/>
      <c r="X84" s="128"/>
      <c r="Y84" s="128"/>
      <c r="Z84" s="129"/>
      <c r="AA84" s="129"/>
      <c r="AB84" s="129"/>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29"/>
      <c r="CC84" s="129"/>
      <c r="CD84" s="129"/>
      <c r="CE84" s="129"/>
      <c r="CF84" s="129"/>
      <c r="CG84" s="129"/>
      <c r="CH84" s="129"/>
      <c r="CI84" s="129"/>
      <c r="CJ84" s="129"/>
      <c r="CK84" s="129"/>
      <c r="CL84" s="129"/>
      <c r="CM84" s="129"/>
      <c r="CN84" s="129"/>
      <c r="CO84" s="129"/>
      <c r="CP84" s="129"/>
      <c r="CQ84" s="129"/>
      <c r="CR84" s="129"/>
      <c r="CS84" s="129"/>
      <c r="CT84" s="129"/>
      <c r="CU84" s="129"/>
      <c r="CV84" s="129"/>
      <c r="CW84" s="129"/>
      <c r="CX84" s="129"/>
      <c r="CY84" s="129"/>
      <c r="CZ84" s="129"/>
      <c r="DA84" s="129"/>
      <c r="DB84" s="129"/>
      <c r="DC84" s="129"/>
      <c r="DD84" s="129"/>
      <c r="DE84" s="129"/>
      <c r="DF84" s="129"/>
      <c r="DG84" s="129"/>
      <c r="DH84" s="129"/>
      <c r="DI84" s="129"/>
      <c r="DJ84" s="129"/>
      <c r="DK84" s="129"/>
      <c r="DL84" s="129"/>
      <c r="DM84" s="129"/>
      <c r="DN84" s="129"/>
      <c r="DO84" s="129"/>
      <c r="DP84" s="129"/>
      <c r="DQ84" s="129"/>
      <c r="DR84" s="129"/>
      <c r="DS84" s="129"/>
      <c r="DT84" s="129"/>
      <c r="DU84" s="129"/>
      <c r="DV84" s="129"/>
      <c r="DW84" s="129"/>
      <c r="DX84" s="129"/>
      <c r="DY84" s="129"/>
      <c r="DZ84" s="129"/>
      <c r="EA84" s="129"/>
      <c r="EB84" s="129"/>
      <c r="EC84" s="129"/>
      <c r="ED84" s="129"/>
      <c r="EE84" s="129"/>
      <c r="EF84" s="129"/>
      <c r="EG84" s="129"/>
      <c r="EH84" s="129"/>
      <c r="EI84" s="129"/>
      <c r="EJ84" s="129"/>
      <c r="EK84" s="129"/>
      <c r="EL84" s="129"/>
      <c r="EM84" s="129"/>
      <c r="EN84" s="129"/>
      <c r="EO84" s="129"/>
      <c r="EP84" s="129"/>
      <c r="EQ84" s="129"/>
      <c r="ER84" s="129"/>
      <c r="ES84" s="129"/>
      <c r="ET84" s="129"/>
      <c r="EU84" s="129"/>
      <c r="EV84" s="129"/>
      <c r="EW84" s="129"/>
      <c r="EX84" s="129"/>
      <c r="EY84" s="129"/>
      <c r="EZ84" s="129"/>
      <c r="FA84" s="129"/>
      <c r="FB84" s="129"/>
      <c r="FC84" s="129"/>
      <c r="FD84" s="129"/>
      <c r="FE84" s="129"/>
      <c r="FF84" s="129"/>
      <c r="FG84" s="129"/>
      <c r="FH84" s="129"/>
      <c r="FI84" s="129"/>
      <c r="FJ84" s="129"/>
      <c r="FK84" s="129"/>
      <c r="FL84" s="129"/>
      <c r="FM84" s="129"/>
      <c r="FN84" s="129"/>
      <c r="FO84" s="129"/>
      <c r="FP84" s="129"/>
      <c r="FQ84" s="129"/>
      <c r="FR84" s="129"/>
      <c r="FS84" s="129"/>
      <c r="FT84" s="129"/>
      <c r="FU84" s="129"/>
      <c r="FV84" s="129"/>
      <c r="FW84" s="129"/>
      <c r="FX84" s="129"/>
      <c r="FY84" s="129"/>
      <c r="FZ84" s="129"/>
      <c r="GA84" s="129"/>
      <c r="GB84" s="129"/>
      <c r="GC84" s="129"/>
      <c r="GD84" s="130">
        <f t="shared" si="343"/>
        <v>0</v>
      </c>
      <c r="GE84" s="130"/>
      <c r="GF84" s="732">
        <f t="shared" si="344"/>
        <v>0</v>
      </c>
      <c r="GG84" s="740"/>
    </row>
    <row r="85" spans="1:189" s="116" customFormat="1" collapsed="1">
      <c r="A85" s="552" t="str">
        <f>目录及说明!$C$3</f>
        <v>XX地区</v>
      </c>
      <c r="B85" s="553" t="str">
        <f>目录及说明!$C$4</f>
        <v>XX项目</v>
      </c>
      <c r="C85" s="905"/>
      <c r="D85" s="119">
        <v>5</v>
      </c>
      <c r="E85" s="119" t="s">
        <v>341</v>
      </c>
      <c r="F85" s="119">
        <f t="shared" ref="F85" si="375">SUM(F86:F89)</f>
        <v>0</v>
      </c>
      <c r="G85" s="120">
        <f t="shared" ref="G85:M85" si="376">SUM(G86:G89)</f>
        <v>0</v>
      </c>
      <c r="H85" s="121">
        <f t="shared" si="376"/>
        <v>0</v>
      </c>
      <c r="I85" s="121">
        <f t="shared" si="376"/>
        <v>0</v>
      </c>
      <c r="J85" s="121">
        <f t="shared" si="376"/>
        <v>0</v>
      </c>
      <c r="K85" s="121">
        <f t="shared" si="376"/>
        <v>0</v>
      </c>
      <c r="L85" s="121">
        <f t="shared" si="376"/>
        <v>0</v>
      </c>
      <c r="M85" s="121">
        <f t="shared" si="376"/>
        <v>0</v>
      </c>
      <c r="N85" s="122">
        <f t="shared" si="373"/>
        <v>0</v>
      </c>
      <c r="O85" s="121">
        <f t="shared" ref="O85:BZ85" si="377">SUM(O86:O89)</f>
        <v>0</v>
      </c>
      <c r="P85" s="121">
        <f t="shared" si="377"/>
        <v>0</v>
      </c>
      <c r="Q85" s="121">
        <f t="shared" si="377"/>
        <v>0</v>
      </c>
      <c r="R85" s="121">
        <f t="shared" si="377"/>
        <v>0</v>
      </c>
      <c r="S85" s="121">
        <f t="shared" si="377"/>
        <v>0</v>
      </c>
      <c r="T85" s="121">
        <f t="shared" si="377"/>
        <v>0</v>
      </c>
      <c r="U85" s="121">
        <f t="shared" si="377"/>
        <v>0</v>
      </c>
      <c r="V85" s="121">
        <f t="shared" si="377"/>
        <v>0</v>
      </c>
      <c r="W85" s="121">
        <f t="shared" si="377"/>
        <v>0</v>
      </c>
      <c r="X85" s="121">
        <f t="shared" si="377"/>
        <v>0</v>
      </c>
      <c r="Y85" s="121">
        <f t="shared" si="377"/>
        <v>0</v>
      </c>
      <c r="Z85" s="121">
        <f t="shared" si="377"/>
        <v>0</v>
      </c>
      <c r="AA85" s="121">
        <f t="shared" si="377"/>
        <v>0</v>
      </c>
      <c r="AB85" s="121">
        <f t="shared" si="377"/>
        <v>0</v>
      </c>
      <c r="AC85" s="121">
        <f t="shared" si="377"/>
        <v>0</v>
      </c>
      <c r="AD85" s="121">
        <f t="shared" si="377"/>
        <v>0</v>
      </c>
      <c r="AE85" s="121">
        <f t="shared" si="377"/>
        <v>0</v>
      </c>
      <c r="AF85" s="121">
        <f t="shared" si="377"/>
        <v>0</v>
      </c>
      <c r="AG85" s="121">
        <f t="shared" si="377"/>
        <v>0</v>
      </c>
      <c r="AH85" s="121">
        <f t="shared" si="377"/>
        <v>0</v>
      </c>
      <c r="AI85" s="121">
        <f t="shared" si="377"/>
        <v>0</v>
      </c>
      <c r="AJ85" s="121">
        <f t="shared" si="377"/>
        <v>0</v>
      </c>
      <c r="AK85" s="121">
        <f t="shared" si="377"/>
        <v>0</v>
      </c>
      <c r="AL85" s="121">
        <f t="shared" si="377"/>
        <v>0</v>
      </c>
      <c r="AM85" s="121">
        <f t="shared" si="377"/>
        <v>0</v>
      </c>
      <c r="AN85" s="121">
        <f t="shared" si="377"/>
        <v>0</v>
      </c>
      <c r="AO85" s="121">
        <f t="shared" si="377"/>
        <v>0</v>
      </c>
      <c r="AP85" s="121">
        <f t="shared" si="377"/>
        <v>0</v>
      </c>
      <c r="AQ85" s="121">
        <f t="shared" si="377"/>
        <v>0</v>
      </c>
      <c r="AR85" s="121">
        <f t="shared" si="377"/>
        <v>0</v>
      </c>
      <c r="AS85" s="121">
        <f t="shared" si="377"/>
        <v>0</v>
      </c>
      <c r="AT85" s="121">
        <f t="shared" si="377"/>
        <v>0</v>
      </c>
      <c r="AU85" s="121">
        <f t="shared" si="377"/>
        <v>0</v>
      </c>
      <c r="AV85" s="121">
        <f t="shared" si="377"/>
        <v>0</v>
      </c>
      <c r="AW85" s="121">
        <f t="shared" si="377"/>
        <v>0</v>
      </c>
      <c r="AX85" s="121">
        <f t="shared" si="377"/>
        <v>0</v>
      </c>
      <c r="AY85" s="121">
        <f t="shared" si="377"/>
        <v>0</v>
      </c>
      <c r="AZ85" s="121">
        <f t="shared" si="377"/>
        <v>0</v>
      </c>
      <c r="BA85" s="121">
        <f t="shared" si="377"/>
        <v>0</v>
      </c>
      <c r="BB85" s="121">
        <f t="shared" si="377"/>
        <v>0</v>
      </c>
      <c r="BC85" s="121">
        <f t="shared" si="377"/>
        <v>0</v>
      </c>
      <c r="BD85" s="121">
        <f t="shared" si="377"/>
        <v>0</v>
      </c>
      <c r="BE85" s="121">
        <f t="shared" si="377"/>
        <v>0</v>
      </c>
      <c r="BF85" s="121">
        <f t="shared" si="377"/>
        <v>0</v>
      </c>
      <c r="BG85" s="121">
        <f t="shared" si="377"/>
        <v>0</v>
      </c>
      <c r="BH85" s="121">
        <f t="shared" si="377"/>
        <v>0</v>
      </c>
      <c r="BI85" s="121">
        <f t="shared" si="377"/>
        <v>0</v>
      </c>
      <c r="BJ85" s="121">
        <f t="shared" si="377"/>
        <v>0</v>
      </c>
      <c r="BK85" s="121">
        <f t="shared" si="377"/>
        <v>0</v>
      </c>
      <c r="BL85" s="121">
        <f t="shared" si="377"/>
        <v>0</v>
      </c>
      <c r="BM85" s="121">
        <f t="shared" si="377"/>
        <v>0</v>
      </c>
      <c r="BN85" s="121">
        <f t="shared" si="377"/>
        <v>0</v>
      </c>
      <c r="BO85" s="121">
        <f t="shared" si="377"/>
        <v>0</v>
      </c>
      <c r="BP85" s="121">
        <f t="shared" si="377"/>
        <v>0</v>
      </c>
      <c r="BQ85" s="121">
        <f t="shared" si="377"/>
        <v>0</v>
      </c>
      <c r="BR85" s="121">
        <f t="shared" si="377"/>
        <v>0</v>
      </c>
      <c r="BS85" s="121">
        <f t="shared" si="377"/>
        <v>0</v>
      </c>
      <c r="BT85" s="121">
        <f t="shared" si="377"/>
        <v>0</v>
      </c>
      <c r="BU85" s="121">
        <f t="shared" si="377"/>
        <v>0</v>
      </c>
      <c r="BV85" s="121">
        <f t="shared" si="377"/>
        <v>0</v>
      </c>
      <c r="BW85" s="121">
        <f t="shared" si="377"/>
        <v>0</v>
      </c>
      <c r="BX85" s="121">
        <f t="shared" si="377"/>
        <v>0</v>
      </c>
      <c r="BY85" s="121">
        <f t="shared" si="377"/>
        <v>0</v>
      </c>
      <c r="BZ85" s="121">
        <f t="shared" si="377"/>
        <v>0</v>
      </c>
      <c r="CA85" s="121">
        <f t="shared" ref="CA85:EL85" si="378">SUM(CA86:CA89)</f>
        <v>0</v>
      </c>
      <c r="CB85" s="121">
        <f t="shared" si="378"/>
        <v>0</v>
      </c>
      <c r="CC85" s="121">
        <f t="shared" si="378"/>
        <v>0</v>
      </c>
      <c r="CD85" s="121">
        <f t="shared" si="378"/>
        <v>0</v>
      </c>
      <c r="CE85" s="121">
        <f t="shared" si="378"/>
        <v>0</v>
      </c>
      <c r="CF85" s="121">
        <f t="shared" si="378"/>
        <v>0</v>
      </c>
      <c r="CG85" s="121">
        <f t="shared" si="378"/>
        <v>0</v>
      </c>
      <c r="CH85" s="121">
        <f t="shared" si="378"/>
        <v>0</v>
      </c>
      <c r="CI85" s="121">
        <f t="shared" si="378"/>
        <v>0</v>
      </c>
      <c r="CJ85" s="121">
        <f t="shared" si="378"/>
        <v>0</v>
      </c>
      <c r="CK85" s="121">
        <f t="shared" si="378"/>
        <v>0</v>
      </c>
      <c r="CL85" s="121">
        <f t="shared" si="378"/>
        <v>0</v>
      </c>
      <c r="CM85" s="121">
        <f t="shared" si="378"/>
        <v>0</v>
      </c>
      <c r="CN85" s="121">
        <f t="shared" si="378"/>
        <v>0</v>
      </c>
      <c r="CO85" s="121">
        <f t="shared" si="378"/>
        <v>0</v>
      </c>
      <c r="CP85" s="121">
        <f t="shared" si="378"/>
        <v>0</v>
      </c>
      <c r="CQ85" s="121">
        <f t="shared" si="378"/>
        <v>0</v>
      </c>
      <c r="CR85" s="121">
        <f t="shared" si="378"/>
        <v>0</v>
      </c>
      <c r="CS85" s="121">
        <f t="shared" si="378"/>
        <v>0</v>
      </c>
      <c r="CT85" s="121">
        <f t="shared" si="378"/>
        <v>0</v>
      </c>
      <c r="CU85" s="121">
        <f t="shared" si="378"/>
        <v>0</v>
      </c>
      <c r="CV85" s="121">
        <f t="shared" si="378"/>
        <v>0</v>
      </c>
      <c r="CW85" s="121">
        <f t="shared" si="378"/>
        <v>0</v>
      </c>
      <c r="CX85" s="121">
        <f t="shared" si="378"/>
        <v>0</v>
      </c>
      <c r="CY85" s="121">
        <f t="shared" si="378"/>
        <v>0</v>
      </c>
      <c r="CZ85" s="121">
        <f t="shared" si="378"/>
        <v>0</v>
      </c>
      <c r="DA85" s="121">
        <f t="shared" si="378"/>
        <v>0</v>
      </c>
      <c r="DB85" s="121">
        <f t="shared" si="378"/>
        <v>0</v>
      </c>
      <c r="DC85" s="121">
        <f t="shared" si="378"/>
        <v>0</v>
      </c>
      <c r="DD85" s="121">
        <f t="shared" si="378"/>
        <v>0</v>
      </c>
      <c r="DE85" s="121">
        <f t="shared" si="378"/>
        <v>0</v>
      </c>
      <c r="DF85" s="121">
        <f t="shared" si="378"/>
        <v>0</v>
      </c>
      <c r="DG85" s="121">
        <f t="shared" si="378"/>
        <v>0</v>
      </c>
      <c r="DH85" s="121">
        <f t="shared" si="378"/>
        <v>0</v>
      </c>
      <c r="DI85" s="121">
        <f t="shared" si="378"/>
        <v>0</v>
      </c>
      <c r="DJ85" s="121">
        <f t="shared" si="378"/>
        <v>0</v>
      </c>
      <c r="DK85" s="121">
        <f t="shared" si="378"/>
        <v>0</v>
      </c>
      <c r="DL85" s="121">
        <f t="shared" si="378"/>
        <v>0</v>
      </c>
      <c r="DM85" s="121">
        <f t="shared" si="378"/>
        <v>0</v>
      </c>
      <c r="DN85" s="121">
        <f t="shared" si="378"/>
        <v>0</v>
      </c>
      <c r="DO85" s="121">
        <f t="shared" si="378"/>
        <v>0</v>
      </c>
      <c r="DP85" s="121">
        <f t="shared" si="378"/>
        <v>0</v>
      </c>
      <c r="DQ85" s="121">
        <f t="shared" si="378"/>
        <v>0</v>
      </c>
      <c r="DR85" s="121">
        <f t="shared" si="378"/>
        <v>0</v>
      </c>
      <c r="DS85" s="121">
        <f t="shared" si="378"/>
        <v>0</v>
      </c>
      <c r="DT85" s="121">
        <f t="shared" si="378"/>
        <v>0</v>
      </c>
      <c r="DU85" s="121">
        <f t="shared" si="378"/>
        <v>0</v>
      </c>
      <c r="DV85" s="121">
        <f t="shared" si="378"/>
        <v>0</v>
      </c>
      <c r="DW85" s="121">
        <f t="shared" si="378"/>
        <v>0</v>
      </c>
      <c r="DX85" s="121">
        <f t="shared" si="378"/>
        <v>0</v>
      </c>
      <c r="DY85" s="121">
        <f t="shared" si="378"/>
        <v>0</v>
      </c>
      <c r="DZ85" s="121">
        <f t="shared" si="378"/>
        <v>0</v>
      </c>
      <c r="EA85" s="121">
        <f t="shared" si="378"/>
        <v>0</v>
      </c>
      <c r="EB85" s="121">
        <f t="shared" si="378"/>
        <v>0</v>
      </c>
      <c r="EC85" s="121">
        <f t="shared" si="378"/>
        <v>0</v>
      </c>
      <c r="ED85" s="121">
        <f t="shared" si="378"/>
        <v>0</v>
      </c>
      <c r="EE85" s="121">
        <f t="shared" si="378"/>
        <v>0</v>
      </c>
      <c r="EF85" s="121">
        <f t="shared" si="378"/>
        <v>0</v>
      </c>
      <c r="EG85" s="121">
        <f t="shared" si="378"/>
        <v>0</v>
      </c>
      <c r="EH85" s="121">
        <f t="shared" si="378"/>
        <v>0</v>
      </c>
      <c r="EI85" s="121">
        <f t="shared" si="378"/>
        <v>0</v>
      </c>
      <c r="EJ85" s="121">
        <f t="shared" si="378"/>
        <v>0</v>
      </c>
      <c r="EK85" s="121">
        <f t="shared" si="378"/>
        <v>0</v>
      </c>
      <c r="EL85" s="121">
        <f t="shared" si="378"/>
        <v>0</v>
      </c>
      <c r="EM85" s="121">
        <f t="shared" ref="EM85:GC85" si="379">SUM(EM86:EM89)</f>
        <v>0</v>
      </c>
      <c r="EN85" s="121">
        <f t="shared" si="379"/>
        <v>0</v>
      </c>
      <c r="EO85" s="121">
        <f t="shared" si="379"/>
        <v>0</v>
      </c>
      <c r="EP85" s="121">
        <f t="shared" si="379"/>
        <v>0</v>
      </c>
      <c r="EQ85" s="121">
        <f t="shared" si="379"/>
        <v>0</v>
      </c>
      <c r="ER85" s="121">
        <f t="shared" si="379"/>
        <v>0</v>
      </c>
      <c r="ES85" s="121">
        <f t="shared" si="379"/>
        <v>0</v>
      </c>
      <c r="ET85" s="121">
        <f t="shared" si="379"/>
        <v>0</v>
      </c>
      <c r="EU85" s="121">
        <f t="shared" si="379"/>
        <v>0</v>
      </c>
      <c r="EV85" s="121">
        <f t="shared" si="379"/>
        <v>0</v>
      </c>
      <c r="EW85" s="121">
        <f t="shared" si="379"/>
        <v>0</v>
      </c>
      <c r="EX85" s="121">
        <f t="shared" si="379"/>
        <v>0</v>
      </c>
      <c r="EY85" s="121">
        <f t="shared" si="379"/>
        <v>0</v>
      </c>
      <c r="EZ85" s="121">
        <f t="shared" si="379"/>
        <v>0</v>
      </c>
      <c r="FA85" s="121">
        <f t="shared" si="379"/>
        <v>0</v>
      </c>
      <c r="FB85" s="121">
        <f t="shared" si="379"/>
        <v>0</v>
      </c>
      <c r="FC85" s="121">
        <f t="shared" si="379"/>
        <v>0</v>
      </c>
      <c r="FD85" s="121">
        <f t="shared" si="379"/>
        <v>0</v>
      </c>
      <c r="FE85" s="121">
        <f t="shared" si="379"/>
        <v>0</v>
      </c>
      <c r="FF85" s="121">
        <f t="shared" si="379"/>
        <v>0</v>
      </c>
      <c r="FG85" s="121">
        <f t="shared" si="379"/>
        <v>0</v>
      </c>
      <c r="FH85" s="121">
        <f t="shared" si="379"/>
        <v>0</v>
      </c>
      <c r="FI85" s="121">
        <f t="shared" si="379"/>
        <v>0</v>
      </c>
      <c r="FJ85" s="121">
        <f t="shared" si="379"/>
        <v>0</v>
      </c>
      <c r="FK85" s="121">
        <f t="shared" si="379"/>
        <v>0</v>
      </c>
      <c r="FL85" s="121">
        <f t="shared" si="379"/>
        <v>0</v>
      </c>
      <c r="FM85" s="121">
        <f t="shared" si="379"/>
        <v>0</v>
      </c>
      <c r="FN85" s="121">
        <f t="shared" si="379"/>
        <v>0</v>
      </c>
      <c r="FO85" s="121">
        <f t="shared" si="379"/>
        <v>0</v>
      </c>
      <c r="FP85" s="121">
        <f t="shared" si="379"/>
        <v>0</v>
      </c>
      <c r="FQ85" s="121">
        <f t="shared" si="379"/>
        <v>0</v>
      </c>
      <c r="FR85" s="121">
        <f t="shared" si="379"/>
        <v>0</v>
      </c>
      <c r="FS85" s="121">
        <f t="shared" si="379"/>
        <v>0</v>
      </c>
      <c r="FT85" s="121">
        <f t="shared" si="379"/>
        <v>0</v>
      </c>
      <c r="FU85" s="121">
        <f t="shared" si="379"/>
        <v>0</v>
      </c>
      <c r="FV85" s="121">
        <f t="shared" si="379"/>
        <v>0</v>
      </c>
      <c r="FW85" s="121">
        <f t="shared" si="379"/>
        <v>0</v>
      </c>
      <c r="FX85" s="121">
        <f t="shared" si="379"/>
        <v>0</v>
      </c>
      <c r="FY85" s="121">
        <f t="shared" si="379"/>
        <v>0</v>
      </c>
      <c r="FZ85" s="121">
        <f t="shared" si="379"/>
        <v>0</v>
      </c>
      <c r="GA85" s="121">
        <f t="shared" si="379"/>
        <v>0</v>
      </c>
      <c r="GB85" s="121">
        <f t="shared" si="379"/>
        <v>0</v>
      </c>
      <c r="GC85" s="121">
        <f t="shared" si="379"/>
        <v>0</v>
      </c>
      <c r="GD85" s="121">
        <f t="shared" si="343"/>
        <v>0</v>
      </c>
      <c r="GE85" s="121">
        <f t="shared" ref="GE85" si="380">SUM(N85:GC85)-SUM(O85:T85)</f>
        <v>0</v>
      </c>
      <c r="GF85" s="731">
        <f t="shared" si="344"/>
        <v>0</v>
      </c>
      <c r="GG85" s="740"/>
    </row>
    <row r="86" spans="1:189" s="116" customFormat="1" hidden="1" outlineLevel="1">
      <c r="A86" s="552" t="str">
        <f>目录及说明!$C$3</f>
        <v>XX地区</v>
      </c>
      <c r="B86" s="553" t="str">
        <f>目录及说明!$C$4</f>
        <v>XX项目</v>
      </c>
      <c r="C86" s="905"/>
      <c r="D86" s="124"/>
      <c r="E86" s="124" t="str">
        <f t="shared" ref="E86:E89" si="381">E26</f>
        <v>类别1</v>
      </c>
      <c r="F86" s="453"/>
      <c r="G86" s="125"/>
      <c r="H86" s="126"/>
      <c r="I86" s="126"/>
      <c r="J86" s="126"/>
      <c r="K86" s="126"/>
      <c r="L86" s="126"/>
      <c r="M86" s="126"/>
      <c r="N86" s="127">
        <f>SUM(H86:M86)</f>
        <v>0</v>
      </c>
      <c r="O86" s="128"/>
      <c r="P86" s="128"/>
      <c r="Q86" s="128"/>
      <c r="R86" s="128"/>
      <c r="S86" s="128"/>
      <c r="T86" s="128"/>
      <c r="U86" s="127">
        <f>SUM(O86:T86)</f>
        <v>0</v>
      </c>
      <c r="V86" s="128"/>
      <c r="W86" s="128"/>
      <c r="X86" s="128"/>
      <c r="Y86" s="128"/>
      <c r="Z86" s="129"/>
      <c r="AA86" s="129"/>
      <c r="AB86" s="129"/>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129"/>
      <c r="BC86" s="129"/>
      <c r="BD86" s="129"/>
      <c r="BE86" s="129"/>
      <c r="BF86" s="129"/>
      <c r="BG86" s="129"/>
      <c r="BH86" s="129"/>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9"/>
      <c r="CE86" s="129"/>
      <c r="CF86" s="129"/>
      <c r="CG86" s="129"/>
      <c r="CH86" s="129"/>
      <c r="CI86" s="129"/>
      <c r="CJ86" s="129"/>
      <c r="CK86" s="129"/>
      <c r="CL86" s="129"/>
      <c r="CM86" s="129"/>
      <c r="CN86" s="129"/>
      <c r="CO86" s="129"/>
      <c r="CP86" s="129"/>
      <c r="CQ86" s="129"/>
      <c r="CR86" s="129"/>
      <c r="CS86" s="129"/>
      <c r="CT86" s="129"/>
      <c r="CU86" s="129"/>
      <c r="CV86" s="129"/>
      <c r="CW86" s="129"/>
      <c r="CX86" s="129"/>
      <c r="CY86" s="129"/>
      <c r="CZ86" s="129"/>
      <c r="DA86" s="129"/>
      <c r="DB86" s="129"/>
      <c r="DC86" s="129"/>
      <c r="DD86" s="129"/>
      <c r="DE86" s="129"/>
      <c r="DF86" s="129"/>
      <c r="DG86" s="129"/>
      <c r="DH86" s="129"/>
      <c r="DI86" s="129"/>
      <c r="DJ86" s="129"/>
      <c r="DK86" s="129"/>
      <c r="DL86" s="129"/>
      <c r="DM86" s="129"/>
      <c r="DN86" s="129"/>
      <c r="DO86" s="129"/>
      <c r="DP86" s="129"/>
      <c r="DQ86" s="129"/>
      <c r="DR86" s="129"/>
      <c r="DS86" s="129"/>
      <c r="DT86" s="129"/>
      <c r="DU86" s="129"/>
      <c r="DV86" s="129"/>
      <c r="DW86" s="129"/>
      <c r="DX86" s="129"/>
      <c r="DY86" s="129"/>
      <c r="DZ86" s="129"/>
      <c r="EA86" s="129"/>
      <c r="EB86" s="129"/>
      <c r="EC86" s="129"/>
      <c r="ED86" s="129"/>
      <c r="EE86" s="129"/>
      <c r="EF86" s="129"/>
      <c r="EG86" s="129"/>
      <c r="EH86" s="129"/>
      <c r="EI86" s="129"/>
      <c r="EJ86" s="129"/>
      <c r="EK86" s="129"/>
      <c r="EL86" s="129"/>
      <c r="EM86" s="129"/>
      <c r="EN86" s="129"/>
      <c r="EO86" s="129"/>
      <c r="EP86" s="129"/>
      <c r="EQ86" s="129"/>
      <c r="ER86" s="129"/>
      <c r="ES86" s="129"/>
      <c r="ET86" s="129"/>
      <c r="EU86" s="129"/>
      <c r="EV86" s="129"/>
      <c r="EW86" s="129"/>
      <c r="EX86" s="129"/>
      <c r="EY86" s="129"/>
      <c r="EZ86" s="129"/>
      <c r="FA86" s="129"/>
      <c r="FB86" s="129"/>
      <c r="FC86" s="129"/>
      <c r="FD86" s="129"/>
      <c r="FE86" s="129"/>
      <c r="FF86" s="129"/>
      <c r="FG86" s="129"/>
      <c r="FH86" s="129"/>
      <c r="FI86" s="129"/>
      <c r="FJ86" s="129"/>
      <c r="FK86" s="129"/>
      <c r="FL86" s="129"/>
      <c r="FM86" s="129"/>
      <c r="FN86" s="129"/>
      <c r="FO86" s="129"/>
      <c r="FP86" s="129"/>
      <c r="FQ86" s="129"/>
      <c r="FR86" s="129"/>
      <c r="FS86" s="129"/>
      <c r="FT86" s="129"/>
      <c r="FU86" s="129"/>
      <c r="FV86" s="129"/>
      <c r="FW86" s="129"/>
      <c r="FX86" s="129"/>
      <c r="FY86" s="129"/>
      <c r="FZ86" s="129"/>
      <c r="GA86" s="129"/>
      <c r="GB86" s="129"/>
      <c r="GC86" s="129"/>
      <c r="GD86" s="130">
        <f t="shared" si="343"/>
        <v>0</v>
      </c>
      <c r="GE86" s="130"/>
      <c r="GF86" s="732">
        <f t="shared" si="344"/>
        <v>0</v>
      </c>
      <c r="GG86" s="740"/>
    </row>
    <row r="87" spans="1:189" s="116" customFormat="1" hidden="1" outlineLevel="1">
      <c r="A87" s="552" t="str">
        <f>目录及说明!$C$3</f>
        <v>XX地区</v>
      </c>
      <c r="B87" s="553" t="str">
        <f>目录及说明!$C$4</f>
        <v>XX项目</v>
      </c>
      <c r="C87" s="905"/>
      <c r="D87" s="124"/>
      <c r="E87" s="124" t="str">
        <f t="shared" si="381"/>
        <v>类别2</v>
      </c>
      <c r="F87" s="453"/>
      <c r="G87" s="125"/>
      <c r="H87" s="126"/>
      <c r="I87" s="126"/>
      <c r="J87" s="126"/>
      <c r="K87" s="126"/>
      <c r="L87" s="126"/>
      <c r="M87" s="126"/>
      <c r="N87" s="127">
        <f t="shared" ref="N87:N93" si="382">SUM(H87:M87)</f>
        <v>0</v>
      </c>
      <c r="O87" s="128"/>
      <c r="P87" s="128"/>
      <c r="Q87" s="128"/>
      <c r="R87" s="128"/>
      <c r="S87" s="128"/>
      <c r="T87" s="128"/>
      <c r="U87" s="127">
        <f t="shared" ref="U87:U93" si="383">SUM(O87:T87)</f>
        <v>0</v>
      </c>
      <c r="V87" s="128"/>
      <c r="W87" s="128"/>
      <c r="X87" s="128"/>
      <c r="Y87" s="128"/>
      <c r="Z87" s="129"/>
      <c r="AA87" s="129"/>
      <c r="AB87" s="129"/>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129"/>
      <c r="BC87" s="129"/>
      <c r="BD87" s="129"/>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c r="CG87" s="129"/>
      <c r="CH87" s="129"/>
      <c r="CI87" s="129"/>
      <c r="CJ87" s="129"/>
      <c r="CK87" s="129"/>
      <c r="CL87" s="129"/>
      <c r="CM87" s="129"/>
      <c r="CN87" s="129"/>
      <c r="CO87" s="129"/>
      <c r="CP87" s="129"/>
      <c r="CQ87" s="129"/>
      <c r="CR87" s="129"/>
      <c r="CS87" s="129"/>
      <c r="CT87" s="129"/>
      <c r="CU87" s="129"/>
      <c r="CV87" s="129"/>
      <c r="CW87" s="129"/>
      <c r="CX87" s="129"/>
      <c r="CY87" s="129"/>
      <c r="CZ87" s="129"/>
      <c r="DA87" s="129"/>
      <c r="DB87" s="129"/>
      <c r="DC87" s="129"/>
      <c r="DD87" s="129"/>
      <c r="DE87" s="129"/>
      <c r="DF87" s="129"/>
      <c r="DG87" s="129"/>
      <c r="DH87" s="129"/>
      <c r="DI87" s="129"/>
      <c r="DJ87" s="129"/>
      <c r="DK87" s="129"/>
      <c r="DL87" s="129"/>
      <c r="DM87" s="129"/>
      <c r="DN87" s="129"/>
      <c r="DO87" s="129"/>
      <c r="DP87" s="129"/>
      <c r="DQ87" s="129"/>
      <c r="DR87" s="129"/>
      <c r="DS87" s="129"/>
      <c r="DT87" s="129"/>
      <c r="DU87" s="129"/>
      <c r="DV87" s="129"/>
      <c r="DW87" s="129"/>
      <c r="DX87" s="129"/>
      <c r="DY87" s="129"/>
      <c r="DZ87" s="129"/>
      <c r="EA87" s="129"/>
      <c r="EB87" s="129"/>
      <c r="EC87" s="129"/>
      <c r="ED87" s="129"/>
      <c r="EE87" s="129"/>
      <c r="EF87" s="129"/>
      <c r="EG87" s="129"/>
      <c r="EH87" s="129"/>
      <c r="EI87" s="129"/>
      <c r="EJ87" s="129"/>
      <c r="EK87" s="129"/>
      <c r="EL87" s="129"/>
      <c r="EM87" s="129"/>
      <c r="EN87" s="129"/>
      <c r="EO87" s="129"/>
      <c r="EP87" s="129"/>
      <c r="EQ87" s="129"/>
      <c r="ER87" s="129"/>
      <c r="ES87" s="129"/>
      <c r="ET87" s="129"/>
      <c r="EU87" s="129"/>
      <c r="EV87" s="129"/>
      <c r="EW87" s="129"/>
      <c r="EX87" s="129"/>
      <c r="EY87" s="129"/>
      <c r="EZ87" s="129"/>
      <c r="FA87" s="129"/>
      <c r="FB87" s="129"/>
      <c r="FC87" s="129"/>
      <c r="FD87" s="129"/>
      <c r="FE87" s="129"/>
      <c r="FF87" s="129"/>
      <c r="FG87" s="129"/>
      <c r="FH87" s="129"/>
      <c r="FI87" s="129"/>
      <c r="FJ87" s="129"/>
      <c r="FK87" s="129"/>
      <c r="FL87" s="129"/>
      <c r="FM87" s="129"/>
      <c r="FN87" s="129"/>
      <c r="FO87" s="129"/>
      <c r="FP87" s="129"/>
      <c r="FQ87" s="129"/>
      <c r="FR87" s="129"/>
      <c r="FS87" s="129"/>
      <c r="FT87" s="129"/>
      <c r="FU87" s="129"/>
      <c r="FV87" s="129"/>
      <c r="FW87" s="129"/>
      <c r="FX87" s="129"/>
      <c r="FY87" s="129"/>
      <c r="FZ87" s="129"/>
      <c r="GA87" s="129"/>
      <c r="GB87" s="129"/>
      <c r="GC87" s="129"/>
      <c r="GD87" s="130">
        <f t="shared" si="343"/>
        <v>0</v>
      </c>
      <c r="GE87" s="130"/>
      <c r="GF87" s="732">
        <f t="shared" si="344"/>
        <v>0</v>
      </c>
      <c r="GG87" s="740"/>
    </row>
    <row r="88" spans="1:189" s="116" customFormat="1" hidden="1" outlineLevel="1">
      <c r="A88" s="552" t="str">
        <f>目录及说明!$C$3</f>
        <v>XX地区</v>
      </c>
      <c r="B88" s="553" t="str">
        <f>目录及说明!$C$4</f>
        <v>XX项目</v>
      </c>
      <c r="C88" s="905"/>
      <c r="D88" s="124"/>
      <c r="E88" s="131" t="str">
        <f t="shared" si="381"/>
        <v>类别3</v>
      </c>
      <c r="F88" s="452"/>
      <c r="G88" s="125"/>
      <c r="H88" s="126"/>
      <c r="I88" s="126"/>
      <c r="J88" s="126"/>
      <c r="K88" s="126"/>
      <c r="L88" s="126"/>
      <c r="M88" s="126"/>
      <c r="N88" s="127">
        <f t="shared" si="382"/>
        <v>0</v>
      </c>
      <c r="O88" s="128"/>
      <c r="P88" s="128"/>
      <c r="Q88" s="128"/>
      <c r="R88" s="128"/>
      <c r="S88" s="128"/>
      <c r="T88" s="128"/>
      <c r="U88" s="127">
        <f t="shared" si="383"/>
        <v>0</v>
      </c>
      <c r="V88" s="128"/>
      <c r="W88" s="128"/>
      <c r="X88" s="128"/>
      <c r="Y88" s="128"/>
      <c r="Z88" s="129"/>
      <c r="AA88" s="129"/>
      <c r="AB88" s="129"/>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129"/>
      <c r="BC88" s="129"/>
      <c r="BD88" s="129"/>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c r="CG88" s="129"/>
      <c r="CH88" s="129"/>
      <c r="CI88" s="129"/>
      <c r="CJ88" s="129"/>
      <c r="CK88" s="129"/>
      <c r="CL88" s="129"/>
      <c r="CM88" s="129"/>
      <c r="CN88" s="129"/>
      <c r="CO88" s="129"/>
      <c r="CP88" s="129"/>
      <c r="CQ88" s="129"/>
      <c r="CR88" s="129"/>
      <c r="CS88" s="129"/>
      <c r="CT88" s="129"/>
      <c r="CU88" s="129"/>
      <c r="CV88" s="129"/>
      <c r="CW88" s="129"/>
      <c r="CX88" s="129"/>
      <c r="CY88" s="129"/>
      <c r="CZ88" s="129"/>
      <c r="DA88" s="129"/>
      <c r="DB88" s="129"/>
      <c r="DC88" s="129"/>
      <c r="DD88" s="129"/>
      <c r="DE88" s="129"/>
      <c r="DF88" s="129"/>
      <c r="DG88" s="129"/>
      <c r="DH88" s="129"/>
      <c r="DI88" s="129"/>
      <c r="DJ88" s="129"/>
      <c r="DK88" s="129"/>
      <c r="DL88" s="129"/>
      <c r="DM88" s="129"/>
      <c r="DN88" s="129"/>
      <c r="DO88" s="129"/>
      <c r="DP88" s="129"/>
      <c r="DQ88" s="129"/>
      <c r="DR88" s="129"/>
      <c r="DS88" s="129"/>
      <c r="DT88" s="129"/>
      <c r="DU88" s="129"/>
      <c r="DV88" s="129"/>
      <c r="DW88" s="129"/>
      <c r="DX88" s="129"/>
      <c r="DY88" s="129"/>
      <c r="DZ88" s="129"/>
      <c r="EA88" s="129"/>
      <c r="EB88" s="129"/>
      <c r="EC88" s="129"/>
      <c r="ED88" s="129"/>
      <c r="EE88" s="129"/>
      <c r="EF88" s="129"/>
      <c r="EG88" s="129"/>
      <c r="EH88" s="129"/>
      <c r="EI88" s="129"/>
      <c r="EJ88" s="129"/>
      <c r="EK88" s="129"/>
      <c r="EL88" s="129"/>
      <c r="EM88" s="129"/>
      <c r="EN88" s="129"/>
      <c r="EO88" s="129"/>
      <c r="EP88" s="129"/>
      <c r="EQ88" s="129"/>
      <c r="ER88" s="129"/>
      <c r="ES88" s="129"/>
      <c r="ET88" s="129"/>
      <c r="EU88" s="129"/>
      <c r="EV88" s="129"/>
      <c r="EW88" s="129"/>
      <c r="EX88" s="129"/>
      <c r="EY88" s="129"/>
      <c r="EZ88" s="129"/>
      <c r="FA88" s="129"/>
      <c r="FB88" s="129"/>
      <c r="FC88" s="129"/>
      <c r="FD88" s="129"/>
      <c r="FE88" s="129"/>
      <c r="FF88" s="129"/>
      <c r="FG88" s="129"/>
      <c r="FH88" s="129"/>
      <c r="FI88" s="129"/>
      <c r="FJ88" s="129"/>
      <c r="FK88" s="129"/>
      <c r="FL88" s="129"/>
      <c r="FM88" s="129"/>
      <c r="FN88" s="129"/>
      <c r="FO88" s="129"/>
      <c r="FP88" s="129"/>
      <c r="FQ88" s="129"/>
      <c r="FR88" s="129"/>
      <c r="FS88" s="129"/>
      <c r="FT88" s="129"/>
      <c r="FU88" s="129"/>
      <c r="FV88" s="129"/>
      <c r="FW88" s="129"/>
      <c r="FX88" s="129"/>
      <c r="FY88" s="129"/>
      <c r="FZ88" s="129"/>
      <c r="GA88" s="129"/>
      <c r="GB88" s="129"/>
      <c r="GC88" s="129"/>
      <c r="GD88" s="130">
        <f t="shared" si="343"/>
        <v>0</v>
      </c>
      <c r="GE88" s="130"/>
      <c r="GF88" s="732">
        <f t="shared" si="344"/>
        <v>0</v>
      </c>
      <c r="GG88" s="740">
        <f>GE88-[2]项目运营目标情况表!D19</f>
        <v>0</v>
      </c>
    </row>
    <row r="89" spans="1:189" s="116" customFormat="1" hidden="1" outlineLevel="1">
      <c r="A89" s="552" t="str">
        <f>目录及说明!$C$3</f>
        <v>XX地区</v>
      </c>
      <c r="B89" s="553" t="str">
        <f>目录及说明!$C$4</f>
        <v>XX项目</v>
      </c>
      <c r="C89" s="905"/>
      <c r="D89" s="132"/>
      <c r="E89" s="132" t="str">
        <f t="shared" si="381"/>
        <v>类别4</v>
      </c>
      <c r="F89" s="132"/>
      <c r="G89" s="125"/>
      <c r="H89" s="52"/>
      <c r="I89" s="52"/>
      <c r="J89" s="52"/>
      <c r="K89" s="52"/>
      <c r="L89" s="52"/>
      <c r="M89" s="52"/>
      <c r="N89" s="127">
        <f t="shared" si="382"/>
        <v>0</v>
      </c>
      <c r="O89" s="128"/>
      <c r="P89" s="128"/>
      <c r="Q89" s="128"/>
      <c r="R89" s="128"/>
      <c r="S89" s="128"/>
      <c r="T89" s="128"/>
      <c r="U89" s="127">
        <f t="shared" si="383"/>
        <v>0</v>
      </c>
      <c r="V89" s="133"/>
      <c r="W89" s="133"/>
      <c r="X89" s="133"/>
      <c r="Y89" s="133"/>
      <c r="Z89" s="133"/>
      <c r="AA89" s="133"/>
      <c r="AB89" s="133"/>
      <c r="AC89" s="133"/>
      <c r="AD89" s="133"/>
      <c r="AE89" s="133"/>
      <c r="AF89" s="133"/>
      <c r="AG89" s="133"/>
      <c r="AH89" s="133"/>
      <c r="AI89" s="133"/>
      <c r="AJ89" s="133"/>
      <c r="AK89" s="133"/>
      <c r="AL89" s="133"/>
      <c r="AM89" s="133"/>
      <c r="AN89" s="133"/>
      <c r="AO89" s="133"/>
      <c r="AP89" s="133"/>
      <c r="AQ89" s="133"/>
      <c r="AR89" s="133"/>
      <c r="AS89" s="133"/>
      <c r="AT89" s="133"/>
      <c r="AU89" s="133"/>
      <c r="AV89" s="133"/>
      <c r="AW89" s="133"/>
      <c r="AX89" s="133"/>
      <c r="AY89" s="133"/>
      <c r="AZ89" s="133"/>
      <c r="BA89" s="133"/>
      <c r="BB89" s="133"/>
      <c r="BC89" s="133"/>
      <c r="BD89" s="133"/>
      <c r="BE89" s="133"/>
      <c r="BF89" s="133"/>
      <c r="BG89" s="133"/>
      <c r="BH89" s="133"/>
      <c r="BI89" s="133"/>
      <c r="BJ89" s="133"/>
      <c r="BK89" s="133"/>
      <c r="BL89" s="133"/>
      <c r="BM89" s="133"/>
      <c r="BN89" s="133"/>
      <c r="BO89" s="133"/>
      <c r="BP89" s="133"/>
      <c r="BQ89" s="133"/>
      <c r="BR89" s="133"/>
      <c r="BS89" s="133"/>
      <c r="BT89" s="133"/>
      <c r="BU89" s="133"/>
      <c r="BV89" s="133"/>
      <c r="BW89" s="133"/>
      <c r="BX89" s="133"/>
      <c r="BY89" s="133"/>
      <c r="BZ89" s="133"/>
      <c r="CA89" s="133"/>
      <c r="CB89" s="133"/>
      <c r="CC89" s="133"/>
      <c r="CD89" s="133"/>
      <c r="CE89" s="133"/>
      <c r="CF89" s="133"/>
      <c r="CG89" s="133"/>
      <c r="CH89" s="133"/>
      <c r="CI89" s="133"/>
      <c r="CJ89" s="133"/>
      <c r="CK89" s="133"/>
      <c r="CL89" s="133"/>
      <c r="CM89" s="133"/>
      <c r="CN89" s="133"/>
      <c r="CO89" s="133"/>
      <c r="CP89" s="133"/>
      <c r="CQ89" s="133"/>
      <c r="CR89" s="133"/>
      <c r="CS89" s="133"/>
      <c r="CT89" s="133"/>
      <c r="CU89" s="133"/>
      <c r="CV89" s="133"/>
      <c r="CW89" s="133"/>
      <c r="CX89" s="133"/>
      <c r="CY89" s="133"/>
      <c r="CZ89" s="133"/>
      <c r="DA89" s="133"/>
      <c r="DB89" s="133"/>
      <c r="DC89" s="133"/>
      <c r="DD89" s="133"/>
      <c r="DE89" s="133"/>
      <c r="DF89" s="133"/>
      <c r="DG89" s="133"/>
      <c r="DH89" s="133"/>
      <c r="DI89" s="133"/>
      <c r="DJ89" s="133"/>
      <c r="DK89" s="133"/>
      <c r="DL89" s="133"/>
      <c r="DM89" s="133"/>
      <c r="DN89" s="133"/>
      <c r="DO89" s="133"/>
      <c r="DP89" s="133"/>
      <c r="DQ89" s="133"/>
      <c r="DR89" s="133"/>
      <c r="DS89" s="133"/>
      <c r="DT89" s="133"/>
      <c r="DU89" s="133"/>
      <c r="DV89" s="133"/>
      <c r="DW89" s="133"/>
      <c r="DX89" s="133"/>
      <c r="DY89" s="133"/>
      <c r="DZ89" s="133"/>
      <c r="EA89" s="133"/>
      <c r="EB89" s="133"/>
      <c r="EC89" s="133"/>
      <c r="ED89" s="133"/>
      <c r="EE89" s="133"/>
      <c r="EF89" s="133"/>
      <c r="EG89" s="133"/>
      <c r="EH89" s="133"/>
      <c r="EI89" s="133"/>
      <c r="EJ89" s="133"/>
      <c r="EK89" s="133"/>
      <c r="EL89" s="133"/>
      <c r="EM89" s="133"/>
      <c r="EN89" s="133"/>
      <c r="EO89" s="133"/>
      <c r="EP89" s="133"/>
      <c r="EQ89" s="133"/>
      <c r="ER89" s="133"/>
      <c r="ES89" s="133"/>
      <c r="ET89" s="133"/>
      <c r="EU89" s="133"/>
      <c r="EV89" s="133"/>
      <c r="EW89" s="133"/>
      <c r="EX89" s="133"/>
      <c r="EY89" s="133"/>
      <c r="EZ89" s="133"/>
      <c r="FA89" s="133"/>
      <c r="FB89" s="133"/>
      <c r="FC89" s="133"/>
      <c r="FD89" s="133"/>
      <c r="FE89" s="133"/>
      <c r="FF89" s="133"/>
      <c r="FG89" s="133"/>
      <c r="FH89" s="133"/>
      <c r="FI89" s="133"/>
      <c r="FJ89" s="133"/>
      <c r="FK89" s="133"/>
      <c r="FL89" s="133"/>
      <c r="FM89" s="133"/>
      <c r="FN89" s="133"/>
      <c r="FO89" s="133"/>
      <c r="FP89" s="133"/>
      <c r="FQ89" s="133"/>
      <c r="FR89" s="133"/>
      <c r="FS89" s="133"/>
      <c r="FT89" s="133"/>
      <c r="FU89" s="133"/>
      <c r="FV89" s="133"/>
      <c r="FW89" s="133"/>
      <c r="FX89" s="133"/>
      <c r="FY89" s="133"/>
      <c r="FZ89" s="133"/>
      <c r="GA89" s="133"/>
      <c r="GB89" s="133"/>
      <c r="GC89" s="133"/>
      <c r="GD89" s="52">
        <f t="shared" si="343"/>
        <v>0</v>
      </c>
      <c r="GE89" s="52"/>
      <c r="GF89" s="733">
        <f t="shared" si="344"/>
        <v>0</v>
      </c>
      <c r="GG89" s="740"/>
    </row>
    <row r="90" spans="1:189" s="116" customFormat="1" collapsed="1">
      <c r="A90" s="552" t="str">
        <f>目录及说明!$C$3</f>
        <v>XX地区</v>
      </c>
      <c r="B90" s="553" t="str">
        <f>目录及说明!$C$4</f>
        <v>XX项目</v>
      </c>
      <c r="C90" s="905"/>
      <c r="D90" s="119">
        <v>6</v>
      </c>
      <c r="E90" s="119" t="s">
        <v>342</v>
      </c>
      <c r="F90" s="119">
        <f>SUM(F91:F92)</f>
        <v>0</v>
      </c>
      <c r="G90" s="120">
        <f>SUM(G91:G92)</f>
        <v>0</v>
      </c>
      <c r="H90" s="121">
        <f t="shared" ref="H90" si="384">SUM(H91:H92)</f>
        <v>0</v>
      </c>
      <c r="I90" s="121">
        <f t="shared" ref="I90" si="385">SUM(I91:I92)</f>
        <v>0</v>
      </c>
      <c r="J90" s="121">
        <f t="shared" ref="J90" si="386">SUM(J91:J92)</f>
        <v>0</v>
      </c>
      <c r="K90" s="121">
        <f t="shared" ref="K90" si="387">SUM(K91:K92)</f>
        <v>0</v>
      </c>
      <c r="L90" s="121">
        <f t="shared" ref="L90" si="388">SUM(L91:L92)</f>
        <v>0</v>
      </c>
      <c r="M90" s="121">
        <f t="shared" ref="M90" si="389">SUM(M91:M92)</f>
        <v>0</v>
      </c>
      <c r="N90" s="122">
        <f t="shared" si="382"/>
        <v>0</v>
      </c>
      <c r="O90" s="122">
        <f t="shared" ref="O90" si="390">SUM(O91:O92)</f>
        <v>0</v>
      </c>
      <c r="P90" s="122">
        <f t="shared" ref="P90" si="391">SUM(P91:P92)</f>
        <v>0</v>
      </c>
      <c r="Q90" s="122">
        <f t="shared" ref="Q90" si="392">SUM(Q91:Q92)</f>
        <v>0</v>
      </c>
      <c r="R90" s="122">
        <f t="shared" ref="R90" si="393">SUM(R91:R92)</f>
        <v>0</v>
      </c>
      <c r="S90" s="122">
        <f t="shared" ref="S90" si="394">SUM(S91:S92)</f>
        <v>0</v>
      </c>
      <c r="T90" s="122">
        <f t="shared" ref="T90:CE90" si="395">SUM(T91:T92)</f>
        <v>0</v>
      </c>
      <c r="U90" s="122">
        <f t="shared" si="383"/>
        <v>0</v>
      </c>
      <c r="V90" s="685">
        <f t="shared" si="395"/>
        <v>0</v>
      </c>
      <c r="W90" s="685">
        <f t="shared" si="395"/>
        <v>0</v>
      </c>
      <c r="X90" s="685">
        <f t="shared" si="395"/>
        <v>0</v>
      </c>
      <c r="Y90" s="685">
        <f t="shared" si="395"/>
        <v>0</v>
      </c>
      <c r="Z90" s="685">
        <f t="shared" si="395"/>
        <v>0</v>
      </c>
      <c r="AA90" s="685">
        <f t="shared" si="395"/>
        <v>0</v>
      </c>
      <c r="AB90" s="685">
        <f t="shared" si="395"/>
        <v>0</v>
      </c>
      <c r="AC90" s="685">
        <f t="shared" si="395"/>
        <v>0</v>
      </c>
      <c r="AD90" s="685">
        <f t="shared" si="395"/>
        <v>0</v>
      </c>
      <c r="AE90" s="685">
        <f t="shared" si="395"/>
        <v>0</v>
      </c>
      <c r="AF90" s="685">
        <f t="shared" si="395"/>
        <v>0</v>
      </c>
      <c r="AG90" s="685">
        <f t="shared" si="395"/>
        <v>0</v>
      </c>
      <c r="AH90" s="685">
        <f t="shared" si="395"/>
        <v>0</v>
      </c>
      <c r="AI90" s="685">
        <f t="shared" si="395"/>
        <v>0</v>
      </c>
      <c r="AJ90" s="685">
        <f t="shared" si="395"/>
        <v>0</v>
      </c>
      <c r="AK90" s="685">
        <f t="shared" si="395"/>
        <v>0</v>
      </c>
      <c r="AL90" s="685">
        <f t="shared" si="395"/>
        <v>0</v>
      </c>
      <c r="AM90" s="685">
        <f t="shared" si="395"/>
        <v>0</v>
      </c>
      <c r="AN90" s="685">
        <f t="shared" si="395"/>
        <v>0</v>
      </c>
      <c r="AO90" s="685">
        <f t="shared" si="395"/>
        <v>0</v>
      </c>
      <c r="AP90" s="685">
        <f t="shared" si="395"/>
        <v>0</v>
      </c>
      <c r="AQ90" s="685">
        <f t="shared" si="395"/>
        <v>0</v>
      </c>
      <c r="AR90" s="685">
        <f t="shared" si="395"/>
        <v>0</v>
      </c>
      <c r="AS90" s="685">
        <f t="shared" si="395"/>
        <v>0</v>
      </c>
      <c r="AT90" s="685">
        <f t="shared" si="395"/>
        <v>0</v>
      </c>
      <c r="AU90" s="685">
        <f t="shared" si="395"/>
        <v>0</v>
      </c>
      <c r="AV90" s="685">
        <f t="shared" si="395"/>
        <v>0</v>
      </c>
      <c r="AW90" s="685">
        <f t="shared" si="395"/>
        <v>0</v>
      </c>
      <c r="AX90" s="685">
        <f t="shared" si="395"/>
        <v>0</v>
      </c>
      <c r="AY90" s="685">
        <f t="shared" si="395"/>
        <v>0</v>
      </c>
      <c r="AZ90" s="685">
        <f t="shared" si="395"/>
        <v>0</v>
      </c>
      <c r="BA90" s="685">
        <f t="shared" si="395"/>
        <v>0</v>
      </c>
      <c r="BB90" s="685">
        <f t="shared" si="395"/>
        <v>0</v>
      </c>
      <c r="BC90" s="685">
        <f t="shared" si="395"/>
        <v>0</v>
      </c>
      <c r="BD90" s="685">
        <f t="shared" si="395"/>
        <v>0</v>
      </c>
      <c r="BE90" s="685">
        <f t="shared" si="395"/>
        <v>0</v>
      </c>
      <c r="BF90" s="685">
        <f t="shared" si="395"/>
        <v>0</v>
      </c>
      <c r="BG90" s="685">
        <f t="shared" si="395"/>
        <v>0</v>
      </c>
      <c r="BH90" s="685">
        <f t="shared" si="395"/>
        <v>0</v>
      </c>
      <c r="BI90" s="685">
        <f t="shared" si="395"/>
        <v>0</v>
      </c>
      <c r="BJ90" s="685">
        <f t="shared" si="395"/>
        <v>0</v>
      </c>
      <c r="BK90" s="685">
        <f t="shared" si="395"/>
        <v>0</v>
      </c>
      <c r="BL90" s="685">
        <f t="shared" si="395"/>
        <v>0</v>
      </c>
      <c r="BM90" s="685">
        <f t="shared" si="395"/>
        <v>0</v>
      </c>
      <c r="BN90" s="685">
        <f t="shared" si="395"/>
        <v>0</v>
      </c>
      <c r="BO90" s="685">
        <f t="shared" si="395"/>
        <v>0</v>
      </c>
      <c r="BP90" s="685">
        <f t="shared" si="395"/>
        <v>0</v>
      </c>
      <c r="BQ90" s="685">
        <f t="shared" si="395"/>
        <v>0</v>
      </c>
      <c r="BR90" s="685">
        <f t="shared" si="395"/>
        <v>0</v>
      </c>
      <c r="BS90" s="685">
        <f t="shared" si="395"/>
        <v>0</v>
      </c>
      <c r="BT90" s="685">
        <f t="shared" si="395"/>
        <v>0</v>
      </c>
      <c r="BU90" s="685">
        <f t="shared" si="395"/>
        <v>0</v>
      </c>
      <c r="BV90" s="685">
        <f t="shared" si="395"/>
        <v>0</v>
      </c>
      <c r="BW90" s="685">
        <f t="shared" si="395"/>
        <v>0</v>
      </c>
      <c r="BX90" s="685">
        <f t="shared" si="395"/>
        <v>0</v>
      </c>
      <c r="BY90" s="685">
        <f t="shared" si="395"/>
        <v>0</v>
      </c>
      <c r="BZ90" s="685">
        <f t="shared" si="395"/>
        <v>0</v>
      </c>
      <c r="CA90" s="685">
        <f t="shared" si="395"/>
        <v>0</v>
      </c>
      <c r="CB90" s="685">
        <f t="shared" si="395"/>
        <v>0</v>
      </c>
      <c r="CC90" s="685">
        <f t="shared" si="395"/>
        <v>0</v>
      </c>
      <c r="CD90" s="685">
        <f t="shared" si="395"/>
        <v>0</v>
      </c>
      <c r="CE90" s="685">
        <f t="shared" si="395"/>
        <v>0</v>
      </c>
      <c r="CF90" s="685">
        <f t="shared" ref="CF90:EQ90" si="396">SUM(CF91:CF92)</f>
        <v>0</v>
      </c>
      <c r="CG90" s="685">
        <f t="shared" si="396"/>
        <v>0</v>
      </c>
      <c r="CH90" s="685">
        <f t="shared" si="396"/>
        <v>0</v>
      </c>
      <c r="CI90" s="685">
        <f t="shared" si="396"/>
        <v>0</v>
      </c>
      <c r="CJ90" s="685">
        <f t="shared" si="396"/>
        <v>0</v>
      </c>
      <c r="CK90" s="685">
        <f t="shared" si="396"/>
        <v>0</v>
      </c>
      <c r="CL90" s="685">
        <f t="shared" si="396"/>
        <v>0</v>
      </c>
      <c r="CM90" s="685">
        <f t="shared" si="396"/>
        <v>0</v>
      </c>
      <c r="CN90" s="685">
        <f t="shared" si="396"/>
        <v>0</v>
      </c>
      <c r="CO90" s="685">
        <f t="shared" si="396"/>
        <v>0</v>
      </c>
      <c r="CP90" s="685">
        <f t="shared" si="396"/>
        <v>0</v>
      </c>
      <c r="CQ90" s="685">
        <f t="shared" si="396"/>
        <v>0</v>
      </c>
      <c r="CR90" s="685">
        <f t="shared" si="396"/>
        <v>0</v>
      </c>
      <c r="CS90" s="685">
        <f t="shared" si="396"/>
        <v>0</v>
      </c>
      <c r="CT90" s="685">
        <f t="shared" si="396"/>
        <v>0</v>
      </c>
      <c r="CU90" s="685">
        <f t="shared" si="396"/>
        <v>0</v>
      </c>
      <c r="CV90" s="685">
        <f t="shared" si="396"/>
        <v>0</v>
      </c>
      <c r="CW90" s="685">
        <f t="shared" si="396"/>
        <v>0</v>
      </c>
      <c r="CX90" s="685">
        <f t="shared" si="396"/>
        <v>0</v>
      </c>
      <c r="CY90" s="685">
        <f t="shared" si="396"/>
        <v>0</v>
      </c>
      <c r="CZ90" s="685">
        <f t="shared" si="396"/>
        <v>0</v>
      </c>
      <c r="DA90" s="685">
        <f t="shared" si="396"/>
        <v>0</v>
      </c>
      <c r="DB90" s="685">
        <f t="shared" si="396"/>
        <v>0</v>
      </c>
      <c r="DC90" s="685">
        <f t="shared" si="396"/>
        <v>0</v>
      </c>
      <c r="DD90" s="685">
        <f t="shared" si="396"/>
        <v>0</v>
      </c>
      <c r="DE90" s="685">
        <f t="shared" si="396"/>
        <v>0</v>
      </c>
      <c r="DF90" s="685">
        <f t="shared" si="396"/>
        <v>0</v>
      </c>
      <c r="DG90" s="685">
        <f t="shared" si="396"/>
        <v>0</v>
      </c>
      <c r="DH90" s="685">
        <f t="shared" si="396"/>
        <v>0</v>
      </c>
      <c r="DI90" s="685">
        <f t="shared" si="396"/>
        <v>0</v>
      </c>
      <c r="DJ90" s="685">
        <f t="shared" si="396"/>
        <v>0</v>
      </c>
      <c r="DK90" s="685">
        <f t="shared" si="396"/>
        <v>0</v>
      </c>
      <c r="DL90" s="685">
        <f t="shared" si="396"/>
        <v>0</v>
      </c>
      <c r="DM90" s="685">
        <f t="shared" si="396"/>
        <v>0</v>
      </c>
      <c r="DN90" s="685">
        <f t="shared" si="396"/>
        <v>0</v>
      </c>
      <c r="DO90" s="685">
        <f t="shared" si="396"/>
        <v>0</v>
      </c>
      <c r="DP90" s="685">
        <f t="shared" si="396"/>
        <v>0</v>
      </c>
      <c r="DQ90" s="685">
        <f t="shared" si="396"/>
        <v>0</v>
      </c>
      <c r="DR90" s="685">
        <f t="shared" si="396"/>
        <v>0</v>
      </c>
      <c r="DS90" s="685">
        <f t="shared" si="396"/>
        <v>0</v>
      </c>
      <c r="DT90" s="685">
        <f t="shared" si="396"/>
        <v>0</v>
      </c>
      <c r="DU90" s="685">
        <f t="shared" si="396"/>
        <v>0</v>
      </c>
      <c r="DV90" s="685">
        <f t="shared" si="396"/>
        <v>0</v>
      </c>
      <c r="DW90" s="685">
        <f t="shared" si="396"/>
        <v>0</v>
      </c>
      <c r="DX90" s="685">
        <f t="shared" si="396"/>
        <v>0</v>
      </c>
      <c r="DY90" s="685">
        <f t="shared" si="396"/>
        <v>0</v>
      </c>
      <c r="DZ90" s="685">
        <f t="shared" si="396"/>
        <v>0</v>
      </c>
      <c r="EA90" s="685">
        <f t="shared" si="396"/>
        <v>0</v>
      </c>
      <c r="EB90" s="685">
        <f t="shared" si="396"/>
        <v>0</v>
      </c>
      <c r="EC90" s="685">
        <f t="shared" si="396"/>
        <v>0</v>
      </c>
      <c r="ED90" s="685">
        <f t="shared" si="396"/>
        <v>0</v>
      </c>
      <c r="EE90" s="685">
        <f t="shared" si="396"/>
        <v>0</v>
      </c>
      <c r="EF90" s="685">
        <f t="shared" si="396"/>
        <v>0</v>
      </c>
      <c r="EG90" s="685">
        <f t="shared" si="396"/>
        <v>0</v>
      </c>
      <c r="EH90" s="685">
        <f t="shared" si="396"/>
        <v>0</v>
      </c>
      <c r="EI90" s="685">
        <f t="shared" si="396"/>
        <v>0</v>
      </c>
      <c r="EJ90" s="685">
        <f t="shared" si="396"/>
        <v>0</v>
      </c>
      <c r="EK90" s="685">
        <f t="shared" si="396"/>
        <v>0</v>
      </c>
      <c r="EL90" s="685">
        <f t="shared" si="396"/>
        <v>0</v>
      </c>
      <c r="EM90" s="685">
        <f t="shared" si="396"/>
        <v>0</v>
      </c>
      <c r="EN90" s="685">
        <f t="shared" si="396"/>
        <v>0</v>
      </c>
      <c r="EO90" s="685">
        <f t="shared" si="396"/>
        <v>0</v>
      </c>
      <c r="EP90" s="685">
        <f t="shared" si="396"/>
        <v>0</v>
      </c>
      <c r="EQ90" s="685">
        <f t="shared" si="396"/>
        <v>0</v>
      </c>
      <c r="ER90" s="685">
        <f t="shared" ref="ER90:GC90" si="397">SUM(ER91:ER92)</f>
        <v>0</v>
      </c>
      <c r="ES90" s="685">
        <f t="shared" si="397"/>
        <v>0</v>
      </c>
      <c r="ET90" s="685">
        <f t="shared" si="397"/>
        <v>0</v>
      </c>
      <c r="EU90" s="685">
        <f t="shared" si="397"/>
        <v>0</v>
      </c>
      <c r="EV90" s="685">
        <f t="shared" si="397"/>
        <v>0</v>
      </c>
      <c r="EW90" s="685">
        <f t="shared" si="397"/>
        <v>0</v>
      </c>
      <c r="EX90" s="685">
        <f t="shared" si="397"/>
        <v>0</v>
      </c>
      <c r="EY90" s="685">
        <f t="shared" si="397"/>
        <v>0</v>
      </c>
      <c r="EZ90" s="685">
        <f t="shared" si="397"/>
        <v>0</v>
      </c>
      <c r="FA90" s="685">
        <f t="shared" si="397"/>
        <v>0</v>
      </c>
      <c r="FB90" s="685">
        <f t="shared" si="397"/>
        <v>0</v>
      </c>
      <c r="FC90" s="685">
        <f t="shared" si="397"/>
        <v>0</v>
      </c>
      <c r="FD90" s="685">
        <f t="shared" si="397"/>
        <v>0</v>
      </c>
      <c r="FE90" s="685">
        <f t="shared" si="397"/>
        <v>0</v>
      </c>
      <c r="FF90" s="685">
        <f t="shared" si="397"/>
        <v>0</v>
      </c>
      <c r="FG90" s="685">
        <f t="shared" si="397"/>
        <v>0</v>
      </c>
      <c r="FH90" s="685">
        <f t="shared" si="397"/>
        <v>0</v>
      </c>
      <c r="FI90" s="685">
        <f t="shared" si="397"/>
        <v>0</v>
      </c>
      <c r="FJ90" s="685">
        <f t="shared" si="397"/>
        <v>0</v>
      </c>
      <c r="FK90" s="685">
        <f t="shared" si="397"/>
        <v>0</v>
      </c>
      <c r="FL90" s="685">
        <f t="shared" si="397"/>
        <v>0</v>
      </c>
      <c r="FM90" s="685">
        <f t="shared" si="397"/>
        <v>0</v>
      </c>
      <c r="FN90" s="685">
        <f t="shared" si="397"/>
        <v>0</v>
      </c>
      <c r="FO90" s="685">
        <f t="shared" si="397"/>
        <v>0</v>
      </c>
      <c r="FP90" s="685">
        <f t="shared" si="397"/>
        <v>0</v>
      </c>
      <c r="FQ90" s="685">
        <f t="shared" si="397"/>
        <v>0</v>
      </c>
      <c r="FR90" s="685">
        <f t="shared" si="397"/>
        <v>0</v>
      </c>
      <c r="FS90" s="685">
        <f t="shared" si="397"/>
        <v>0</v>
      </c>
      <c r="FT90" s="685">
        <f t="shared" si="397"/>
        <v>0</v>
      </c>
      <c r="FU90" s="685">
        <f t="shared" si="397"/>
        <v>0</v>
      </c>
      <c r="FV90" s="685">
        <f t="shared" si="397"/>
        <v>0</v>
      </c>
      <c r="FW90" s="685">
        <f t="shared" si="397"/>
        <v>0</v>
      </c>
      <c r="FX90" s="685">
        <f t="shared" si="397"/>
        <v>0</v>
      </c>
      <c r="FY90" s="685">
        <f t="shared" si="397"/>
        <v>0</v>
      </c>
      <c r="FZ90" s="685">
        <f t="shared" si="397"/>
        <v>0</v>
      </c>
      <c r="GA90" s="685">
        <f t="shared" si="397"/>
        <v>0</v>
      </c>
      <c r="GB90" s="685">
        <f t="shared" si="397"/>
        <v>0</v>
      </c>
      <c r="GC90" s="685">
        <f t="shared" si="397"/>
        <v>0</v>
      </c>
      <c r="GD90" s="121">
        <f t="shared" si="343"/>
        <v>0</v>
      </c>
      <c r="GE90" s="121">
        <f t="shared" ref="GE90:GE92" si="398">SUM(N90:GC90)-SUM(O90:T90)</f>
        <v>0</v>
      </c>
      <c r="GF90" s="731">
        <f t="shared" si="344"/>
        <v>0</v>
      </c>
      <c r="GG90" s="740"/>
    </row>
    <row r="91" spans="1:189" s="116" customFormat="1" hidden="1" outlineLevel="1">
      <c r="A91" s="552" t="str">
        <f>目录及说明!$C$3</f>
        <v>XX地区</v>
      </c>
      <c r="B91" s="553" t="str">
        <f>目录及说明!$C$4</f>
        <v>XX项目</v>
      </c>
      <c r="C91" s="905"/>
      <c r="D91" s="446"/>
      <c r="E91" s="446" t="str">
        <f t="shared" ref="E91:E92" si="399">E31</f>
        <v>类别1</v>
      </c>
      <c r="F91" s="453"/>
      <c r="G91" s="125"/>
      <c r="H91" s="126"/>
      <c r="I91" s="126"/>
      <c r="J91" s="126"/>
      <c r="K91" s="126"/>
      <c r="L91" s="126"/>
      <c r="M91" s="126"/>
      <c r="N91" s="127">
        <f t="shared" si="382"/>
        <v>0</v>
      </c>
      <c r="O91" s="128"/>
      <c r="P91" s="128"/>
      <c r="Q91" s="128"/>
      <c r="R91" s="128"/>
      <c r="S91" s="128"/>
      <c r="T91" s="128"/>
      <c r="U91" s="127">
        <f t="shared" si="383"/>
        <v>0</v>
      </c>
      <c r="V91" s="128"/>
      <c r="W91" s="128"/>
      <c r="X91" s="128"/>
      <c r="Y91" s="128"/>
      <c r="Z91" s="129"/>
      <c r="AA91" s="129"/>
      <c r="AB91" s="129"/>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129"/>
      <c r="BC91" s="129"/>
      <c r="BD91" s="129"/>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29"/>
      <c r="CF91" s="129"/>
      <c r="CG91" s="129"/>
      <c r="CH91" s="129"/>
      <c r="CI91" s="129"/>
      <c r="CJ91" s="129"/>
      <c r="CK91" s="129"/>
      <c r="CL91" s="129"/>
      <c r="CM91" s="129"/>
      <c r="CN91" s="129"/>
      <c r="CO91" s="129"/>
      <c r="CP91" s="129"/>
      <c r="CQ91" s="129"/>
      <c r="CR91" s="129"/>
      <c r="CS91" s="129"/>
      <c r="CT91" s="129"/>
      <c r="CU91" s="129"/>
      <c r="CV91" s="129"/>
      <c r="CW91" s="129"/>
      <c r="CX91" s="129"/>
      <c r="CY91" s="129"/>
      <c r="CZ91" s="129"/>
      <c r="DA91" s="129"/>
      <c r="DB91" s="129"/>
      <c r="DC91" s="129"/>
      <c r="DD91" s="129"/>
      <c r="DE91" s="129"/>
      <c r="DF91" s="129"/>
      <c r="DG91" s="129"/>
      <c r="DH91" s="129"/>
      <c r="DI91" s="129"/>
      <c r="DJ91" s="129"/>
      <c r="DK91" s="129"/>
      <c r="DL91" s="129"/>
      <c r="DM91" s="129"/>
      <c r="DN91" s="129"/>
      <c r="DO91" s="129"/>
      <c r="DP91" s="129"/>
      <c r="DQ91" s="129"/>
      <c r="DR91" s="129"/>
      <c r="DS91" s="129"/>
      <c r="DT91" s="129"/>
      <c r="DU91" s="129"/>
      <c r="DV91" s="129"/>
      <c r="DW91" s="129"/>
      <c r="DX91" s="129"/>
      <c r="DY91" s="129"/>
      <c r="DZ91" s="129"/>
      <c r="EA91" s="129"/>
      <c r="EB91" s="129"/>
      <c r="EC91" s="129"/>
      <c r="ED91" s="129"/>
      <c r="EE91" s="129"/>
      <c r="EF91" s="129"/>
      <c r="EG91" s="129"/>
      <c r="EH91" s="129"/>
      <c r="EI91" s="129"/>
      <c r="EJ91" s="129"/>
      <c r="EK91" s="129"/>
      <c r="EL91" s="129"/>
      <c r="EM91" s="129"/>
      <c r="EN91" s="129"/>
      <c r="EO91" s="129"/>
      <c r="EP91" s="129"/>
      <c r="EQ91" s="129"/>
      <c r="ER91" s="129"/>
      <c r="ES91" s="129"/>
      <c r="ET91" s="129"/>
      <c r="EU91" s="129"/>
      <c r="EV91" s="129"/>
      <c r="EW91" s="129"/>
      <c r="EX91" s="129"/>
      <c r="EY91" s="129"/>
      <c r="EZ91" s="129"/>
      <c r="FA91" s="129"/>
      <c r="FB91" s="129"/>
      <c r="FC91" s="129"/>
      <c r="FD91" s="129"/>
      <c r="FE91" s="129"/>
      <c r="FF91" s="129"/>
      <c r="FG91" s="129"/>
      <c r="FH91" s="129"/>
      <c r="FI91" s="129"/>
      <c r="FJ91" s="129"/>
      <c r="FK91" s="129"/>
      <c r="FL91" s="129"/>
      <c r="FM91" s="129"/>
      <c r="FN91" s="129"/>
      <c r="FO91" s="129"/>
      <c r="FP91" s="129"/>
      <c r="FQ91" s="129"/>
      <c r="FR91" s="129"/>
      <c r="FS91" s="129"/>
      <c r="FT91" s="129"/>
      <c r="FU91" s="129"/>
      <c r="FV91" s="129"/>
      <c r="FW91" s="129"/>
      <c r="FX91" s="129"/>
      <c r="FY91" s="129"/>
      <c r="FZ91" s="129"/>
      <c r="GA91" s="129"/>
      <c r="GB91" s="129"/>
      <c r="GC91" s="129"/>
      <c r="GD91" s="130">
        <f t="shared" si="343"/>
        <v>0</v>
      </c>
      <c r="GE91" s="130">
        <f t="shared" si="398"/>
        <v>0</v>
      </c>
      <c r="GF91" s="732">
        <f t="shared" si="344"/>
        <v>0</v>
      </c>
      <c r="GG91" s="740"/>
    </row>
    <row r="92" spans="1:189" s="116" customFormat="1" hidden="1" outlineLevel="1">
      <c r="A92" s="552" t="str">
        <f>目录及说明!$C$3</f>
        <v>XX地区</v>
      </c>
      <c r="B92" s="553" t="str">
        <f>目录及说明!$C$4</f>
        <v>XX项目</v>
      </c>
      <c r="C92" s="905"/>
      <c r="D92" s="446"/>
      <c r="E92" s="446" t="str">
        <f t="shared" si="399"/>
        <v>类别2</v>
      </c>
      <c r="F92" s="453"/>
      <c r="G92" s="125"/>
      <c r="H92" s="126"/>
      <c r="I92" s="126"/>
      <c r="J92" s="126"/>
      <c r="K92" s="126"/>
      <c r="L92" s="126"/>
      <c r="M92" s="126"/>
      <c r="N92" s="127">
        <f t="shared" si="382"/>
        <v>0</v>
      </c>
      <c r="O92" s="128"/>
      <c r="P92" s="128"/>
      <c r="Q92" s="128"/>
      <c r="R92" s="128"/>
      <c r="S92" s="128"/>
      <c r="T92" s="128"/>
      <c r="U92" s="127">
        <f t="shared" si="383"/>
        <v>0</v>
      </c>
      <c r="V92" s="128"/>
      <c r="W92" s="128"/>
      <c r="X92" s="128"/>
      <c r="Y92" s="128"/>
      <c r="Z92" s="129"/>
      <c r="AA92" s="129"/>
      <c r="AB92" s="129"/>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129"/>
      <c r="BC92" s="129"/>
      <c r="BD92" s="129"/>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c r="CG92" s="129"/>
      <c r="CH92" s="129"/>
      <c r="CI92" s="129"/>
      <c r="CJ92" s="129"/>
      <c r="CK92" s="129"/>
      <c r="CL92" s="129"/>
      <c r="CM92" s="129"/>
      <c r="CN92" s="129"/>
      <c r="CO92" s="129"/>
      <c r="CP92" s="129"/>
      <c r="CQ92" s="129"/>
      <c r="CR92" s="129"/>
      <c r="CS92" s="129"/>
      <c r="CT92" s="129"/>
      <c r="CU92" s="129"/>
      <c r="CV92" s="129"/>
      <c r="CW92" s="129"/>
      <c r="CX92" s="129"/>
      <c r="CY92" s="129"/>
      <c r="CZ92" s="129"/>
      <c r="DA92" s="129"/>
      <c r="DB92" s="129"/>
      <c r="DC92" s="129"/>
      <c r="DD92" s="129"/>
      <c r="DE92" s="129"/>
      <c r="DF92" s="129"/>
      <c r="DG92" s="129"/>
      <c r="DH92" s="129"/>
      <c r="DI92" s="129"/>
      <c r="DJ92" s="129"/>
      <c r="DK92" s="129"/>
      <c r="DL92" s="129"/>
      <c r="DM92" s="129"/>
      <c r="DN92" s="129"/>
      <c r="DO92" s="129"/>
      <c r="DP92" s="129"/>
      <c r="DQ92" s="129"/>
      <c r="DR92" s="129"/>
      <c r="DS92" s="129"/>
      <c r="DT92" s="129"/>
      <c r="DU92" s="129"/>
      <c r="DV92" s="129"/>
      <c r="DW92" s="129"/>
      <c r="DX92" s="129"/>
      <c r="DY92" s="129"/>
      <c r="DZ92" s="129"/>
      <c r="EA92" s="129"/>
      <c r="EB92" s="129"/>
      <c r="EC92" s="129"/>
      <c r="ED92" s="129"/>
      <c r="EE92" s="129"/>
      <c r="EF92" s="129"/>
      <c r="EG92" s="129"/>
      <c r="EH92" s="129"/>
      <c r="EI92" s="129"/>
      <c r="EJ92" s="129"/>
      <c r="EK92" s="129"/>
      <c r="EL92" s="129"/>
      <c r="EM92" s="129"/>
      <c r="EN92" s="129"/>
      <c r="EO92" s="129"/>
      <c r="EP92" s="129"/>
      <c r="EQ92" s="129"/>
      <c r="ER92" s="129"/>
      <c r="ES92" s="129"/>
      <c r="ET92" s="129"/>
      <c r="EU92" s="129"/>
      <c r="EV92" s="129"/>
      <c r="EW92" s="129"/>
      <c r="EX92" s="129"/>
      <c r="EY92" s="129"/>
      <c r="EZ92" s="129"/>
      <c r="FA92" s="129"/>
      <c r="FB92" s="129"/>
      <c r="FC92" s="129"/>
      <c r="FD92" s="129"/>
      <c r="FE92" s="129"/>
      <c r="FF92" s="129"/>
      <c r="FG92" s="129"/>
      <c r="FH92" s="129"/>
      <c r="FI92" s="129"/>
      <c r="FJ92" s="129"/>
      <c r="FK92" s="129"/>
      <c r="FL92" s="129"/>
      <c r="FM92" s="129"/>
      <c r="FN92" s="129"/>
      <c r="FO92" s="129"/>
      <c r="FP92" s="129"/>
      <c r="FQ92" s="129"/>
      <c r="FR92" s="129"/>
      <c r="FS92" s="129"/>
      <c r="FT92" s="129"/>
      <c r="FU92" s="129"/>
      <c r="FV92" s="129"/>
      <c r="FW92" s="129"/>
      <c r="FX92" s="129"/>
      <c r="FY92" s="129"/>
      <c r="FZ92" s="129"/>
      <c r="GA92" s="129"/>
      <c r="GB92" s="129"/>
      <c r="GC92" s="129"/>
      <c r="GD92" s="130">
        <f t="shared" si="343"/>
        <v>0</v>
      </c>
      <c r="GE92" s="130">
        <f t="shared" si="398"/>
        <v>0</v>
      </c>
      <c r="GF92" s="732">
        <f t="shared" si="344"/>
        <v>0</v>
      </c>
      <c r="GG92" s="740"/>
    </row>
    <row r="93" spans="1:189" s="116" customFormat="1" collapsed="1">
      <c r="A93" s="552" t="str">
        <f>目录及说明!$C$3</f>
        <v>XX地区</v>
      </c>
      <c r="B93" s="553" t="str">
        <f>目录及说明!$C$4</f>
        <v>XX项目</v>
      </c>
      <c r="C93" s="905"/>
      <c r="D93" s="119">
        <v>7</v>
      </c>
      <c r="E93" s="119" t="s">
        <v>343</v>
      </c>
      <c r="F93" s="119"/>
      <c r="G93" s="120"/>
      <c r="H93" s="121"/>
      <c r="I93" s="121"/>
      <c r="J93" s="121"/>
      <c r="K93" s="121"/>
      <c r="L93" s="121"/>
      <c r="M93" s="121"/>
      <c r="N93" s="122">
        <f t="shared" si="382"/>
        <v>0</v>
      </c>
      <c r="O93" s="122"/>
      <c r="P93" s="122"/>
      <c r="Q93" s="122"/>
      <c r="R93" s="122"/>
      <c r="S93" s="122"/>
      <c r="T93" s="122"/>
      <c r="U93" s="122">
        <f t="shared" si="383"/>
        <v>0</v>
      </c>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c r="BI93" s="122"/>
      <c r="BJ93" s="122"/>
      <c r="BK93" s="122"/>
      <c r="BL93" s="122"/>
      <c r="BM93" s="122"/>
      <c r="BN93" s="122"/>
      <c r="BO93" s="122"/>
      <c r="BP93" s="122"/>
      <c r="BQ93" s="122"/>
      <c r="BR93" s="122"/>
      <c r="BS93" s="122"/>
      <c r="BT93" s="122"/>
      <c r="BU93" s="122"/>
      <c r="BV93" s="122"/>
      <c r="BW93" s="122"/>
      <c r="BX93" s="122"/>
      <c r="BY93" s="122"/>
      <c r="BZ93" s="122"/>
      <c r="CA93" s="122"/>
      <c r="CB93" s="122"/>
      <c r="CC93" s="122"/>
      <c r="CD93" s="122"/>
      <c r="CE93" s="122"/>
      <c r="CF93" s="122"/>
      <c r="CG93" s="122"/>
      <c r="CH93" s="122"/>
      <c r="CI93" s="122"/>
      <c r="CJ93" s="122"/>
      <c r="CK93" s="122"/>
      <c r="CL93" s="122"/>
      <c r="CM93" s="122"/>
      <c r="CN93" s="122"/>
      <c r="CO93" s="122"/>
      <c r="CP93" s="122"/>
      <c r="CQ93" s="122"/>
      <c r="CR93" s="122"/>
      <c r="CS93" s="122"/>
      <c r="CT93" s="122"/>
      <c r="CU93" s="122"/>
      <c r="CV93" s="122"/>
      <c r="CW93" s="122"/>
      <c r="CX93" s="122"/>
      <c r="CY93" s="122"/>
      <c r="CZ93" s="122"/>
      <c r="DA93" s="122"/>
      <c r="DB93" s="122"/>
      <c r="DC93" s="122"/>
      <c r="DD93" s="122"/>
      <c r="DE93" s="122"/>
      <c r="DF93" s="122"/>
      <c r="DG93" s="122"/>
      <c r="DH93" s="122"/>
      <c r="DI93" s="122"/>
      <c r="DJ93" s="122"/>
      <c r="DK93" s="122"/>
      <c r="DL93" s="122"/>
      <c r="DM93" s="122"/>
      <c r="DN93" s="122"/>
      <c r="DO93" s="122"/>
      <c r="DP93" s="122"/>
      <c r="DQ93" s="122"/>
      <c r="DR93" s="122"/>
      <c r="DS93" s="122"/>
      <c r="DT93" s="122"/>
      <c r="DU93" s="122"/>
      <c r="DV93" s="122"/>
      <c r="DW93" s="122"/>
      <c r="DX93" s="122"/>
      <c r="DY93" s="122"/>
      <c r="DZ93" s="122"/>
      <c r="EA93" s="122"/>
      <c r="EB93" s="122"/>
      <c r="EC93" s="122"/>
      <c r="ED93" s="122"/>
      <c r="EE93" s="122"/>
      <c r="EF93" s="122"/>
      <c r="EG93" s="122"/>
      <c r="EH93" s="122"/>
      <c r="EI93" s="122"/>
      <c r="EJ93" s="122"/>
      <c r="EK93" s="122"/>
      <c r="EL93" s="122"/>
      <c r="EM93" s="122"/>
      <c r="EN93" s="122"/>
      <c r="EO93" s="122"/>
      <c r="EP93" s="122"/>
      <c r="EQ93" s="122"/>
      <c r="ER93" s="122"/>
      <c r="ES93" s="122"/>
      <c r="ET93" s="122"/>
      <c r="EU93" s="122"/>
      <c r="EV93" s="122"/>
      <c r="EW93" s="122"/>
      <c r="EX93" s="122"/>
      <c r="EY93" s="122"/>
      <c r="EZ93" s="122"/>
      <c r="FA93" s="122"/>
      <c r="FB93" s="122"/>
      <c r="FC93" s="122"/>
      <c r="FD93" s="122"/>
      <c r="FE93" s="122"/>
      <c r="FF93" s="122"/>
      <c r="FG93" s="122"/>
      <c r="FH93" s="122"/>
      <c r="FI93" s="122"/>
      <c r="FJ93" s="122"/>
      <c r="FK93" s="122"/>
      <c r="FL93" s="122"/>
      <c r="FM93" s="122"/>
      <c r="FN93" s="122"/>
      <c r="FO93" s="122"/>
      <c r="FP93" s="122"/>
      <c r="FQ93" s="122"/>
      <c r="FR93" s="122"/>
      <c r="FS93" s="122"/>
      <c r="FT93" s="122"/>
      <c r="FU93" s="122"/>
      <c r="FV93" s="122"/>
      <c r="FW93" s="122"/>
      <c r="FX93" s="122"/>
      <c r="FY93" s="122"/>
      <c r="FZ93" s="122"/>
      <c r="GA93" s="122"/>
      <c r="GB93" s="122"/>
      <c r="GC93" s="122"/>
      <c r="GD93" s="121">
        <f t="shared" si="343"/>
        <v>0</v>
      </c>
      <c r="GE93" s="121">
        <f t="shared" ref="GE93" si="400">SUM(N93:GC93)-SUM(O93:T93)</f>
        <v>0</v>
      </c>
      <c r="GF93" s="731">
        <f>G93+GE93+F93</f>
        <v>0</v>
      </c>
      <c r="GG93" s="740"/>
    </row>
    <row r="94" spans="1:189" s="116" customFormat="1">
      <c r="A94" s="552" t="str">
        <f>目录及说明!$C$3</f>
        <v>XX地区</v>
      </c>
      <c r="B94" s="553" t="str">
        <f>目录及说明!$C$4</f>
        <v>XX项目</v>
      </c>
      <c r="C94" s="548"/>
      <c r="D94" s="912" t="s">
        <v>299</v>
      </c>
      <c r="E94" s="913"/>
      <c r="F94" s="448">
        <f>F65+F70+F75+F80+F85+F90+F93</f>
        <v>0</v>
      </c>
      <c r="G94" s="135">
        <f>G65+G70+G75+G80+G85+G90+G93</f>
        <v>0</v>
      </c>
      <c r="H94" s="135">
        <f t="shared" ref="H94:BS94" si="401">H65+H70+H75+H80+H85+H90+H93</f>
        <v>0</v>
      </c>
      <c r="I94" s="135">
        <f t="shared" si="401"/>
        <v>0</v>
      </c>
      <c r="J94" s="135">
        <f t="shared" si="401"/>
        <v>0</v>
      </c>
      <c r="K94" s="135">
        <f t="shared" si="401"/>
        <v>0</v>
      </c>
      <c r="L94" s="135">
        <f t="shared" si="401"/>
        <v>0</v>
      </c>
      <c r="M94" s="135">
        <f t="shared" si="401"/>
        <v>0</v>
      </c>
      <c r="N94" s="135">
        <f t="shared" si="401"/>
        <v>0</v>
      </c>
      <c r="O94" s="135">
        <f t="shared" si="401"/>
        <v>0</v>
      </c>
      <c r="P94" s="135">
        <f t="shared" si="401"/>
        <v>0</v>
      </c>
      <c r="Q94" s="135">
        <f t="shared" si="401"/>
        <v>0</v>
      </c>
      <c r="R94" s="135">
        <f t="shared" si="401"/>
        <v>0</v>
      </c>
      <c r="S94" s="135">
        <f t="shared" si="401"/>
        <v>0</v>
      </c>
      <c r="T94" s="135">
        <f t="shared" si="401"/>
        <v>0</v>
      </c>
      <c r="U94" s="135">
        <f t="shared" si="401"/>
        <v>0</v>
      </c>
      <c r="V94" s="135">
        <f t="shared" si="401"/>
        <v>0</v>
      </c>
      <c r="W94" s="135">
        <f t="shared" si="401"/>
        <v>0</v>
      </c>
      <c r="X94" s="135">
        <f t="shared" si="401"/>
        <v>0</v>
      </c>
      <c r="Y94" s="135">
        <f t="shared" si="401"/>
        <v>0</v>
      </c>
      <c r="Z94" s="135">
        <f t="shared" si="401"/>
        <v>0</v>
      </c>
      <c r="AA94" s="135">
        <f t="shared" si="401"/>
        <v>0</v>
      </c>
      <c r="AB94" s="135">
        <f t="shared" si="401"/>
        <v>0</v>
      </c>
      <c r="AC94" s="135">
        <f t="shared" si="401"/>
        <v>0</v>
      </c>
      <c r="AD94" s="135">
        <f t="shared" si="401"/>
        <v>0</v>
      </c>
      <c r="AE94" s="135">
        <f t="shared" si="401"/>
        <v>0</v>
      </c>
      <c r="AF94" s="135">
        <f t="shared" si="401"/>
        <v>0</v>
      </c>
      <c r="AG94" s="135">
        <f t="shared" si="401"/>
        <v>0</v>
      </c>
      <c r="AH94" s="135">
        <f t="shared" si="401"/>
        <v>0</v>
      </c>
      <c r="AI94" s="135">
        <f t="shared" si="401"/>
        <v>0</v>
      </c>
      <c r="AJ94" s="135">
        <f t="shared" si="401"/>
        <v>0</v>
      </c>
      <c r="AK94" s="135">
        <f t="shared" si="401"/>
        <v>0</v>
      </c>
      <c r="AL94" s="135">
        <f t="shared" si="401"/>
        <v>0</v>
      </c>
      <c r="AM94" s="135">
        <f t="shared" si="401"/>
        <v>0</v>
      </c>
      <c r="AN94" s="135">
        <f t="shared" si="401"/>
        <v>0</v>
      </c>
      <c r="AO94" s="135">
        <f t="shared" si="401"/>
        <v>0</v>
      </c>
      <c r="AP94" s="135">
        <f t="shared" si="401"/>
        <v>0</v>
      </c>
      <c r="AQ94" s="135">
        <f t="shared" si="401"/>
        <v>0</v>
      </c>
      <c r="AR94" s="135">
        <f t="shared" si="401"/>
        <v>0</v>
      </c>
      <c r="AS94" s="135">
        <f t="shared" si="401"/>
        <v>0</v>
      </c>
      <c r="AT94" s="135">
        <f t="shared" si="401"/>
        <v>0</v>
      </c>
      <c r="AU94" s="135">
        <f t="shared" si="401"/>
        <v>0</v>
      </c>
      <c r="AV94" s="135">
        <f t="shared" si="401"/>
        <v>0</v>
      </c>
      <c r="AW94" s="135">
        <f t="shared" si="401"/>
        <v>0</v>
      </c>
      <c r="AX94" s="135">
        <f t="shared" si="401"/>
        <v>0</v>
      </c>
      <c r="AY94" s="135">
        <f t="shared" si="401"/>
        <v>0</v>
      </c>
      <c r="AZ94" s="135">
        <f t="shared" si="401"/>
        <v>0</v>
      </c>
      <c r="BA94" s="135">
        <f t="shared" si="401"/>
        <v>0</v>
      </c>
      <c r="BB94" s="135">
        <f t="shared" si="401"/>
        <v>0</v>
      </c>
      <c r="BC94" s="135">
        <f t="shared" si="401"/>
        <v>0</v>
      </c>
      <c r="BD94" s="135">
        <f t="shared" si="401"/>
        <v>0</v>
      </c>
      <c r="BE94" s="135">
        <f t="shared" si="401"/>
        <v>0</v>
      </c>
      <c r="BF94" s="135">
        <f t="shared" si="401"/>
        <v>0</v>
      </c>
      <c r="BG94" s="135">
        <f t="shared" si="401"/>
        <v>0</v>
      </c>
      <c r="BH94" s="135">
        <f t="shared" si="401"/>
        <v>0</v>
      </c>
      <c r="BI94" s="135">
        <f t="shared" si="401"/>
        <v>0</v>
      </c>
      <c r="BJ94" s="135">
        <f t="shared" si="401"/>
        <v>0</v>
      </c>
      <c r="BK94" s="135">
        <f t="shared" si="401"/>
        <v>0</v>
      </c>
      <c r="BL94" s="135">
        <f t="shared" si="401"/>
        <v>0</v>
      </c>
      <c r="BM94" s="135">
        <f t="shared" si="401"/>
        <v>0</v>
      </c>
      <c r="BN94" s="135">
        <f t="shared" si="401"/>
        <v>0</v>
      </c>
      <c r="BO94" s="135">
        <f t="shared" si="401"/>
        <v>0</v>
      </c>
      <c r="BP94" s="135">
        <f t="shared" si="401"/>
        <v>0</v>
      </c>
      <c r="BQ94" s="135">
        <f t="shared" si="401"/>
        <v>0</v>
      </c>
      <c r="BR94" s="135">
        <f t="shared" si="401"/>
        <v>0</v>
      </c>
      <c r="BS94" s="135">
        <f t="shared" si="401"/>
        <v>0</v>
      </c>
      <c r="BT94" s="135">
        <f t="shared" ref="BT94:EE94" si="402">BT65+BT70+BT75+BT80+BT85+BT90+BT93</f>
        <v>0</v>
      </c>
      <c r="BU94" s="135">
        <f t="shared" si="402"/>
        <v>0</v>
      </c>
      <c r="BV94" s="135">
        <f t="shared" si="402"/>
        <v>0</v>
      </c>
      <c r="BW94" s="135">
        <f t="shared" si="402"/>
        <v>0</v>
      </c>
      <c r="BX94" s="135">
        <f t="shared" si="402"/>
        <v>0</v>
      </c>
      <c r="BY94" s="135">
        <f t="shared" si="402"/>
        <v>0</v>
      </c>
      <c r="BZ94" s="135">
        <f t="shared" si="402"/>
        <v>0</v>
      </c>
      <c r="CA94" s="135">
        <f t="shared" si="402"/>
        <v>0</v>
      </c>
      <c r="CB94" s="135">
        <f t="shared" si="402"/>
        <v>0</v>
      </c>
      <c r="CC94" s="135">
        <f t="shared" si="402"/>
        <v>0</v>
      </c>
      <c r="CD94" s="135">
        <f t="shared" si="402"/>
        <v>0</v>
      </c>
      <c r="CE94" s="135">
        <f t="shared" si="402"/>
        <v>0</v>
      </c>
      <c r="CF94" s="135">
        <f t="shared" si="402"/>
        <v>0</v>
      </c>
      <c r="CG94" s="135">
        <f t="shared" si="402"/>
        <v>0</v>
      </c>
      <c r="CH94" s="135">
        <f t="shared" si="402"/>
        <v>0</v>
      </c>
      <c r="CI94" s="135">
        <f t="shared" si="402"/>
        <v>0</v>
      </c>
      <c r="CJ94" s="135">
        <f t="shared" si="402"/>
        <v>0</v>
      </c>
      <c r="CK94" s="135">
        <f t="shared" si="402"/>
        <v>0</v>
      </c>
      <c r="CL94" s="135">
        <f t="shared" si="402"/>
        <v>0</v>
      </c>
      <c r="CM94" s="135">
        <f t="shared" si="402"/>
        <v>0</v>
      </c>
      <c r="CN94" s="135">
        <f t="shared" si="402"/>
        <v>0</v>
      </c>
      <c r="CO94" s="135">
        <f t="shared" si="402"/>
        <v>0</v>
      </c>
      <c r="CP94" s="135">
        <f t="shared" si="402"/>
        <v>0</v>
      </c>
      <c r="CQ94" s="135">
        <f t="shared" si="402"/>
        <v>0</v>
      </c>
      <c r="CR94" s="135">
        <f t="shared" si="402"/>
        <v>0</v>
      </c>
      <c r="CS94" s="135">
        <f t="shared" si="402"/>
        <v>0</v>
      </c>
      <c r="CT94" s="135">
        <f t="shared" si="402"/>
        <v>0</v>
      </c>
      <c r="CU94" s="135">
        <f t="shared" si="402"/>
        <v>0</v>
      </c>
      <c r="CV94" s="135">
        <f t="shared" si="402"/>
        <v>0</v>
      </c>
      <c r="CW94" s="135">
        <f t="shared" si="402"/>
        <v>0</v>
      </c>
      <c r="CX94" s="135">
        <f t="shared" si="402"/>
        <v>0</v>
      </c>
      <c r="CY94" s="135">
        <f t="shared" si="402"/>
        <v>0</v>
      </c>
      <c r="CZ94" s="135">
        <f t="shared" si="402"/>
        <v>0</v>
      </c>
      <c r="DA94" s="135">
        <f t="shared" si="402"/>
        <v>0</v>
      </c>
      <c r="DB94" s="135">
        <f t="shared" si="402"/>
        <v>0</v>
      </c>
      <c r="DC94" s="135">
        <f t="shared" si="402"/>
        <v>0</v>
      </c>
      <c r="DD94" s="135">
        <f t="shared" si="402"/>
        <v>0</v>
      </c>
      <c r="DE94" s="135">
        <f t="shared" si="402"/>
        <v>0</v>
      </c>
      <c r="DF94" s="135">
        <f t="shared" si="402"/>
        <v>0</v>
      </c>
      <c r="DG94" s="135">
        <f t="shared" si="402"/>
        <v>0</v>
      </c>
      <c r="DH94" s="135">
        <f t="shared" si="402"/>
        <v>0</v>
      </c>
      <c r="DI94" s="135">
        <f t="shared" si="402"/>
        <v>0</v>
      </c>
      <c r="DJ94" s="135">
        <f t="shared" si="402"/>
        <v>0</v>
      </c>
      <c r="DK94" s="135">
        <f t="shared" si="402"/>
        <v>0</v>
      </c>
      <c r="DL94" s="135">
        <f t="shared" si="402"/>
        <v>0</v>
      </c>
      <c r="DM94" s="135">
        <f t="shared" si="402"/>
        <v>0</v>
      </c>
      <c r="DN94" s="135">
        <f t="shared" si="402"/>
        <v>0</v>
      </c>
      <c r="DO94" s="135">
        <f t="shared" si="402"/>
        <v>0</v>
      </c>
      <c r="DP94" s="135">
        <f t="shared" si="402"/>
        <v>0</v>
      </c>
      <c r="DQ94" s="135">
        <f t="shared" si="402"/>
        <v>0</v>
      </c>
      <c r="DR94" s="135">
        <f t="shared" si="402"/>
        <v>0</v>
      </c>
      <c r="DS94" s="135">
        <f t="shared" si="402"/>
        <v>0</v>
      </c>
      <c r="DT94" s="135">
        <f t="shared" si="402"/>
        <v>0</v>
      </c>
      <c r="DU94" s="135">
        <f t="shared" si="402"/>
        <v>0</v>
      </c>
      <c r="DV94" s="135">
        <f t="shared" si="402"/>
        <v>0</v>
      </c>
      <c r="DW94" s="135">
        <f t="shared" si="402"/>
        <v>0</v>
      </c>
      <c r="DX94" s="135">
        <f t="shared" si="402"/>
        <v>0</v>
      </c>
      <c r="DY94" s="135">
        <f t="shared" si="402"/>
        <v>0</v>
      </c>
      <c r="DZ94" s="135">
        <f t="shared" si="402"/>
        <v>0</v>
      </c>
      <c r="EA94" s="135">
        <f t="shared" si="402"/>
        <v>0</v>
      </c>
      <c r="EB94" s="135">
        <f t="shared" si="402"/>
        <v>0</v>
      </c>
      <c r="EC94" s="135">
        <f t="shared" si="402"/>
        <v>0</v>
      </c>
      <c r="ED94" s="135">
        <f t="shared" si="402"/>
        <v>0</v>
      </c>
      <c r="EE94" s="135">
        <f t="shared" si="402"/>
        <v>0</v>
      </c>
      <c r="EF94" s="135">
        <f t="shared" ref="EF94:GF94" si="403">EF65+EF70+EF75+EF80+EF85+EF90+EF93</f>
        <v>0</v>
      </c>
      <c r="EG94" s="135">
        <f t="shared" si="403"/>
        <v>0</v>
      </c>
      <c r="EH94" s="135">
        <f t="shared" si="403"/>
        <v>0</v>
      </c>
      <c r="EI94" s="135">
        <f t="shared" si="403"/>
        <v>0</v>
      </c>
      <c r="EJ94" s="135">
        <f t="shared" si="403"/>
        <v>0</v>
      </c>
      <c r="EK94" s="135">
        <f t="shared" si="403"/>
        <v>0</v>
      </c>
      <c r="EL94" s="135">
        <f t="shared" si="403"/>
        <v>0</v>
      </c>
      <c r="EM94" s="135">
        <f t="shared" si="403"/>
        <v>0</v>
      </c>
      <c r="EN94" s="135">
        <f t="shared" si="403"/>
        <v>0</v>
      </c>
      <c r="EO94" s="135">
        <f t="shared" si="403"/>
        <v>0</v>
      </c>
      <c r="EP94" s="135">
        <f t="shared" si="403"/>
        <v>0</v>
      </c>
      <c r="EQ94" s="135">
        <f t="shared" si="403"/>
        <v>0</v>
      </c>
      <c r="ER94" s="135">
        <f t="shared" si="403"/>
        <v>0</v>
      </c>
      <c r="ES94" s="135">
        <f t="shared" si="403"/>
        <v>0</v>
      </c>
      <c r="ET94" s="135">
        <f t="shared" si="403"/>
        <v>0</v>
      </c>
      <c r="EU94" s="135">
        <f t="shared" si="403"/>
        <v>0</v>
      </c>
      <c r="EV94" s="135">
        <f t="shared" si="403"/>
        <v>0</v>
      </c>
      <c r="EW94" s="135">
        <f t="shared" si="403"/>
        <v>0</v>
      </c>
      <c r="EX94" s="135">
        <f t="shared" si="403"/>
        <v>0</v>
      </c>
      <c r="EY94" s="135">
        <f t="shared" si="403"/>
        <v>0</v>
      </c>
      <c r="EZ94" s="135">
        <f t="shared" si="403"/>
        <v>0</v>
      </c>
      <c r="FA94" s="135">
        <f t="shared" si="403"/>
        <v>0</v>
      </c>
      <c r="FB94" s="135">
        <f t="shared" si="403"/>
        <v>0</v>
      </c>
      <c r="FC94" s="135">
        <f t="shared" si="403"/>
        <v>0</v>
      </c>
      <c r="FD94" s="135">
        <f t="shared" si="403"/>
        <v>0</v>
      </c>
      <c r="FE94" s="135">
        <f t="shared" si="403"/>
        <v>0</v>
      </c>
      <c r="FF94" s="135">
        <f t="shared" si="403"/>
        <v>0</v>
      </c>
      <c r="FG94" s="135">
        <f t="shared" si="403"/>
        <v>0</v>
      </c>
      <c r="FH94" s="135">
        <f t="shared" si="403"/>
        <v>0</v>
      </c>
      <c r="FI94" s="135">
        <f t="shared" si="403"/>
        <v>0</v>
      </c>
      <c r="FJ94" s="135">
        <f t="shared" si="403"/>
        <v>0</v>
      </c>
      <c r="FK94" s="135">
        <f t="shared" si="403"/>
        <v>0</v>
      </c>
      <c r="FL94" s="135">
        <f t="shared" si="403"/>
        <v>0</v>
      </c>
      <c r="FM94" s="135">
        <f t="shared" si="403"/>
        <v>0</v>
      </c>
      <c r="FN94" s="135">
        <f t="shared" si="403"/>
        <v>0</v>
      </c>
      <c r="FO94" s="135">
        <f t="shared" si="403"/>
        <v>0</v>
      </c>
      <c r="FP94" s="135">
        <f t="shared" si="403"/>
        <v>0</v>
      </c>
      <c r="FQ94" s="135">
        <f t="shared" si="403"/>
        <v>0</v>
      </c>
      <c r="FR94" s="135">
        <f t="shared" si="403"/>
        <v>0</v>
      </c>
      <c r="FS94" s="135">
        <f t="shared" si="403"/>
        <v>0</v>
      </c>
      <c r="FT94" s="135">
        <f t="shared" si="403"/>
        <v>0</v>
      </c>
      <c r="FU94" s="135">
        <f t="shared" si="403"/>
        <v>0</v>
      </c>
      <c r="FV94" s="135">
        <f t="shared" si="403"/>
        <v>0</v>
      </c>
      <c r="FW94" s="135">
        <f t="shared" si="403"/>
        <v>0</v>
      </c>
      <c r="FX94" s="135">
        <f t="shared" si="403"/>
        <v>0</v>
      </c>
      <c r="FY94" s="135">
        <f t="shared" si="403"/>
        <v>0</v>
      </c>
      <c r="FZ94" s="135">
        <f t="shared" si="403"/>
        <v>0</v>
      </c>
      <c r="GA94" s="135">
        <f t="shared" si="403"/>
        <v>0</v>
      </c>
      <c r="GB94" s="135">
        <f t="shared" si="403"/>
        <v>0</v>
      </c>
      <c r="GC94" s="135">
        <f t="shared" si="403"/>
        <v>0</v>
      </c>
      <c r="GD94" s="135">
        <f t="shared" si="343"/>
        <v>0</v>
      </c>
      <c r="GE94" s="135">
        <f t="shared" si="403"/>
        <v>0</v>
      </c>
      <c r="GF94" s="735">
        <f t="shared" si="403"/>
        <v>0</v>
      </c>
      <c r="GG94" s="740">
        <f>GF94-项目运营目标情况表!D19</f>
        <v>0</v>
      </c>
    </row>
    <row r="95" spans="1:189" s="116" customFormat="1">
      <c r="A95" s="552" t="str">
        <f>目录及说明!$C$3</f>
        <v>XX地区</v>
      </c>
      <c r="B95" s="553" t="str">
        <f>目录及说明!$C$4</f>
        <v>XX项目</v>
      </c>
      <c r="C95" s="905" t="s">
        <v>347</v>
      </c>
      <c r="D95" s="119">
        <v>1</v>
      </c>
      <c r="E95" s="119" t="s">
        <v>335</v>
      </c>
      <c r="F95" s="119">
        <f>SUM(F96:F99)</f>
        <v>0</v>
      </c>
      <c r="G95" s="120">
        <f>SUM(G96:G99)</f>
        <v>0</v>
      </c>
      <c r="H95" s="121">
        <f>SUM(H96:H99)</f>
        <v>0</v>
      </c>
      <c r="I95" s="121">
        <f t="shared" ref="I95:M95" si="404">SUM(I96:I99)</f>
        <v>0</v>
      </c>
      <c r="J95" s="121">
        <f t="shared" si="404"/>
        <v>0</v>
      </c>
      <c r="K95" s="121">
        <f t="shared" si="404"/>
        <v>0</v>
      </c>
      <c r="L95" s="121">
        <f t="shared" si="404"/>
        <v>0</v>
      </c>
      <c r="M95" s="121">
        <f t="shared" si="404"/>
        <v>0</v>
      </c>
      <c r="N95" s="122">
        <f>SUM(H95:M95)</f>
        <v>0</v>
      </c>
      <c r="O95" s="121">
        <f>SUM(O96:O99)</f>
        <v>0</v>
      </c>
      <c r="P95" s="121">
        <f t="shared" ref="P95:T95" si="405">SUM(P96:P99)</f>
        <v>0</v>
      </c>
      <c r="Q95" s="121">
        <f t="shared" si="405"/>
        <v>0</v>
      </c>
      <c r="R95" s="121">
        <f t="shared" si="405"/>
        <v>0</v>
      </c>
      <c r="S95" s="121">
        <f t="shared" si="405"/>
        <v>0</v>
      </c>
      <c r="T95" s="121">
        <f t="shared" si="405"/>
        <v>0</v>
      </c>
      <c r="U95" s="122">
        <f>SUM(O95:T95)</f>
        <v>0</v>
      </c>
      <c r="V95" s="121">
        <f>SUM(V96:V99)</f>
        <v>0</v>
      </c>
      <c r="W95" s="121">
        <f t="shared" ref="W95:CH95" si="406">SUM(W96:W99)</f>
        <v>0</v>
      </c>
      <c r="X95" s="121">
        <f t="shared" si="406"/>
        <v>0</v>
      </c>
      <c r="Y95" s="121">
        <f t="shared" si="406"/>
        <v>0</v>
      </c>
      <c r="Z95" s="121">
        <f t="shared" si="406"/>
        <v>0</v>
      </c>
      <c r="AA95" s="121">
        <f t="shared" si="406"/>
        <v>0</v>
      </c>
      <c r="AB95" s="121">
        <f t="shared" si="406"/>
        <v>0</v>
      </c>
      <c r="AC95" s="121">
        <f t="shared" si="406"/>
        <v>0</v>
      </c>
      <c r="AD95" s="121">
        <f t="shared" si="406"/>
        <v>0</v>
      </c>
      <c r="AE95" s="121">
        <f t="shared" si="406"/>
        <v>0</v>
      </c>
      <c r="AF95" s="121">
        <f t="shared" si="406"/>
        <v>0</v>
      </c>
      <c r="AG95" s="121">
        <f t="shared" si="406"/>
        <v>0</v>
      </c>
      <c r="AH95" s="121">
        <f t="shared" si="406"/>
        <v>0</v>
      </c>
      <c r="AI95" s="121">
        <f t="shared" si="406"/>
        <v>0</v>
      </c>
      <c r="AJ95" s="121">
        <f t="shared" si="406"/>
        <v>0</v>
      </c>
      <c r="AK95" s="121">
        <f t="shared" si="406"/>
        <v>0</v>
      </c>
      <c r="AL95" s="121">
        <f t="shared" si="406"/>
        <v>0</v>
      </c>
      <c r="AM95" s="121">
        <f t="shared" si="406"/>
        <v>0</v>
      </c>
      <c r="AN95" s="121">
        <f t="shared" si="406"/>
        <v>0</v>
      </c>
      <c r="AO95" s="121">
        <f t="shared" si="406"/>
        <v>0</v>
      </c>
      <c r="AP95" s="121">
        <f t="shared" si="406"/>
        <v>0</v>
      </c>
      <c r="AQ95" s="121">
        <f t="shared" si="406"/>
        <v>0</v>
      </c>
      <c r="AR95" s="121">
        <f t="shared" si="406"/>
        <v>0</v>
      </c>
      <c r="AS95" s="121">
        <f t="shared" si="406"/>
        <v>0</v>
      </c>
      <c r="AT95" s="121">
        <f t="shared" si="406"/>
        <v>0</v>
      </c>
      <c r="AU95" s="121">
        <f t="shared" si="406"/>
        <v>0</v>
      </c>
      <c r="AV95" s="121">
        <f t="shared" si="406"/>
        <v>0</v>
      </c>
      <c r="AW95" s="121">
        <f t="shared" si="406"/>
        <v>0</v>
      </c>
      <c r="AX95" s="121">
        <f t="shared" si="406"/>
        <v>0</v>
      </c>
      <c r="AY95" s="121">
        <f t="shared" si="406"/>
        <v>0</v>
      </c>
      <c r="AZ95" s="121">
        <f t="shared" si="406"/>
        <v>0</v>
      </c>
      <c r="BA95" s="121">
        <f t="shared" si="406"/>
        <v>0</v>
      </c>
      <c r="BB95" s="121">
        <f t="shared" si="406"/>
        <v>0</v>
      </c>
      <c r="BC95" s="121">
        <f t="shared" si="406"/>
        <v>0</v>
      </c>
      <c r="BD95" s="121">
        <f t="shared" si="406"/>
        <v>0</v>
      </c>
      <c r="BE95" s="121">
        <f t="shared" si="406"/>
        <v>0</v>
      </c>
      <c r="BF95" s="121">
        <f t="shared" si="406"/>
        <v>0</v>
      </c>
      <c r="BG95" s="121">
        <f t="shared" si="406"/>
        <v>0</v>
      </c>
      <c r="BH95" s="121">
        <f t="shared" si="406"/>
        <v>0</v>
      </c>
      <c r="BI95" s="121">
        <f t="shared" si="406"/>
        <v>0</v>
      </c>
      <c r="BJ95" s="121">
        <f t="shared" si="406"/>
        <v>0</v>
      </c>
      <c r="BK95" s="121">
        <f t="shared" si="406"/>
        <v>0</v>
      </c>
      <c r="BL95" s="121">
        <f t="shared" si="406"/>
        <v>0</v>
      </c>
      <c r="BM95" s="121">
        <f t="shared" si="406"/>
        <v>0</v>
      </c>
      <c r="BN95" s="121">
        <f t="shared" si="406"/>
        <v>0</v>
      </c>
      <c r="BO95" s="121">
        <f t="shared" si="406"/>
        <v>0</v>
      </c>
      <c r="BP95" s="121">
        <f t="shared" si="406"/>
        <v>0</v>
      </c>
      <c r="BQ95" s="121">
        <f t="shared" si="406"/>
        <v>0</v>
      </c>
      <c r="BR95" s="121">
        <f t="shared" si="406"/>
        <v>0</v>
      </c>
      <c r="BS95" s="121">
        <f t="shared" si="406"/>
        <v>0</v>
      </c>
      <c r="BT95" s="121">
        <f t="shared" si="406"/>
        <v>0</v>
      </c>
      <c r="BU95" s="121">
        <f t="shared" si="406"/>
        <v>0</v>
      </c>
      <c r="BV95" s="121">
        <f t="shared" si="406"/>
        <v>0</v>
      </c>
      <c r="BW95" s="121">
        <f t="shared" si="406"/>
        <v>0</v>
      </c>
      <c r="BX95" s="121">
        <f t="shared" si="406"/>
        <v>0</v>
      </c>
      <c r="BY95" s="121">
        <f t="shared" si="406"/>
        <v>0</v>
      </c>
      <c r="BZ95" s="121">
        <f t="shared" si="406"/>
        <v>0</v>
      </c>
      <c r="CA95" s="121">
        <f t="shared" si="406"/>
        <v>0</v>
      </c>
      <c r="CB95" s="121">
        <f t="shared" si="406"/>
        <v>0</v>
      </c>
      <c r="CC95" s="121">
        <f t="shared" si="406"/>
        <v>0</v>
      </c>
      <c r="CD95" s="121">
        <f t="shared" si="406"/>
        <v>0</v>
      </c>
      <c r="CE95" s="121">
        <f t="shared" si="406"/>
        <v>0</v>
      </c>
      <c r="CF95" s="121">
        <f t="shared" si="406"/>
        <v>0</v>
      </c>
      <c r="CG95" s="121">
        <f t="shared" si="406"/>
        <v>0</v>
      </c>
      <c r="CH95" s="121">
        <f t="shared" si="406"/>
        <v>0</v>
      </c>
      <c r="CI95" s="121">
        <f t="shared" ref="CI95:ET95" si="407">SUM(CI96:CI99)</f>
        <v>0</v>
      </c>
      <c r="CJ95" s="121">
        <f t="shared" si="407"/>
        <v>0</v>
      </c>
      <c r="CK95" s="121">
        <f t="shared" si="407"/>
        <v>0</v>
      </c>
      <c r="CL95" s="121">
        <f t="shared" si="407"/>
        <v>0</v>
      </c>
      <c r="CM95" s="121">
        <f t="shared" si="407"/>
        <v>0</v>
      </c>
      <c r="CN95" s="121">
        <f t="shared" si="407"/>
        <v>0</v>
      </c>
      <c r="CO95" s="121">
        <f t="shared" si="407"/>
        <v>0</v>
      </c>
      <c r="CP95" s="121">
        <f t="shared" si="407"/>
        <v>0</v>
      </c>
      <c r="CQ95" s="121">
        <f t="shared" si="407"/>
        <v>0</v>
      </c>
      <c r="CR95" s="121">
        <f t="shared" si="407"/>
        <v>0</v>
      </c>
      <c r="CS95" s="121">
        <f t="shared" si="407"/>
        <v>0</v>
      </c>
      <c r="CT95" s="121">
        <f t="shared" si="407"/>
        <v>0</v>
      </c>
      <c r="CU95" s="121">
        <f t="shared" si="407"/>
        <v>0</v>
      </c>
      <c r="CV95" s="121">
        <f t="shared" si="407"/>
        <v>0</v>
      </c>
      <c r="CW95" s="121">
        <f t="shared" si="407"/>
        <v>0</v>
      </c>
      <c r="CX95" s="121">
        <f t="shared" si="407"/>
        <v>0</v>
      </c>
      <c r="CY95" s="121">
        <f t="shared" si="407"/>
        <v>0</v>
      </c>
      <c r="CZ95" s="121">
        <f t="shared" si="407"/>
        <v>0</v>
      </c>
      <c r="DA95" s="121">
        <f t="shared" si="407"/>
        <v>0</v>
      </c>
      <c r="DB95" s="121">
        <f t="shared" si="407"/>
        <v>0</v>
      </c>
      <c r="DC95" s="121">
        <f t="shared" si="407"/>
        <v>0</v>
      </c>
      <c r="DD95" s="121">
        <f t="shared" si="407"/>
        <v>0</v>
      </c>
      <c r="DE95" s="121">
        <f t="shared" si="407"/>
        <v>0</v>
      </c>
      <c r="DF95" s="121">
        <f t="shared" si="407"/>
        <v>0</v>
      </c>
      <c r="DG95" s="121">
        <f t="shared" si="407"/>
        <v>0</v>
      </c>
      <c r="DH95" s="121">
        <f t="shared" si="407"/>
        <v>0</v>
      </c>
      <c r="DI95" s="121">
        <f t="shared" si="407"/>
        <v>0</v>
      </c>
      <c r="DJ95" s="121">
        <f t="shared" si="407"/>
        <v>0</v>
      </c>
      <c r="DK95" s="121">
        <f t="shared" si="407"/>
        <v>0</v>
      </c>
      <c r="DL95" s="121">
        <f t="shared" si="407"/>
        <v>0</v>
      </c>
      <c r="DM95" s="121">
        <f t="shared" si="407"/>
        <v>0</v>
      </c>
      <c r="DN95" s="121">
        <f t="shared" si="407"/>
        <v>0</v>
      </c>
      <c r="DO95" s="121">
        <f t="shared" si="407"/>
        <v>0</v>
      </c>
      <c r="DP95" s="121">
        <f t="shared" si="407"/>
        <v>0</v>
      </c>
      <c r="DQ95" s="121">
        <f t="shared" si="407"/>
        <v>0</v>
      </c>
      <c r="DR95" s="121">
        <f t="shared" si="407"/>
        <v>0</v>
      </c>
      <c r="DS95" s="121">
        <f t="shared" si="407"/>
        <v>0</v>
      </c>
      <c r="DT95" s="121">
        <f t="shared" si="407"/>
        <v>0</v>
      </c>
      <c r="DU95" s="121">
        <f t="shared" si="407"/>
        <v>0</v>
      </c>
      <c r="DV95" s="121">
        <f t="shared" si="407"/>
        <v>0</v>
      </c>
      <c r="DW95" s="121">
        <f t="shared" si="407"/>
        <v>0</v>
      </c>
      <c r="DX95" s="121">
        <f t="shared" si="407"/>
        <v>0</v>
      </c>
      <c r="DY95" s="121">
        <f t="shared" si="407"/>
        <v>0</v>
      </c>
      <c r="DZ95" s="121">
        <f t="shared" si="407"/>
        <v>0</v>
      </c>
      <c r="EA95" s="121">
        <f t="shared" si="407"/>
        <v>0</v>
      </c>
      <c r="EB95" s="121">
        <f t="shared" si="407"/>
        <v>0</v>
      </c>
      <c r="EC95" s="121">
        <f t="shared" si="407"/>
        <v>0</v>
      </c>
      <c r="ED95" s="121">
        <f t="shared" si="407"/>
        <v>0</v>
      </c>
      <c r="EE95" s="121">
        <f t="shared" si="407"/>
        <v>0</v>
      </c>
      <c r="EF95" s="121">
        <f t="shared" si="407"/>
        <v>0</v>
      </c>
      <c r="EG95" s="121">
        <f t="shared" si="407"/>
        <v>0</v>
      </c>
      <c r="EH95" s="121">
        <f t="shared" si="407"/>
        <v>0</v>
      </c>
      <c r="EI95" s="121">
        <f t="shared" si="407"/>
        <v>0</v>
      </c>
      <c r="EJ95" s="121">
        <f t="shared" si="407"/>
        <v>0</v>
      </c>
      <c r="EK95" s="121">
        <f t="shared" si="407"/>
        <v>0</v>
      </c>
      <c r="EL95" s="121">
        <f t="shared" si="407"/>
        <v>0</v>
      </c>
      <c r="EM95" s="121">
        <f t="shared" si="407"/>
        <v>0</v>
      </c>
      <c r="EN95" s="121">
        <f t="shared" si="407"/>
        <v>0</v>
      </c>
      <c r="EO95" s="121">
        <f t="shared" si="407"/>
        <v>0</v>
      </c>
      <c r="EP95" s="121">
        <f t="shared" si="407"/>
        <v>0</v>
      </c>
      <c r="EQ95" s="121">
        <f t="shared" si="407"/>
        <v>0</v>
      </c>
      <c r="ER95" s="121">
        <f t="shared" si="407"/>
        <v>0</v>
      </c>
      <c r="ES95" s="121">
        <f t="shared" si="407"/>
        <v>0</v>
      </c>
      <c r="ET95" s="121">
        <f t="shared" si="407"/>
        <v>0</v>
      </c>
      <c r="EU95" s="121">
        <f t="shared" ref="EU95:GC95" si="408">SUM(EU96:EU99)</f>
        <v>0</v>
      </c>
      <c r="EV95" s="121">
        <f t="shared" si="408"/>
        <v>0</v>
      </c>
      <c r="EW95" s="121">
        <f t="shared" si="408"/>
        <v>0</v>
      </c>
      <c r="EX95" s="121">
        <f t="shared" si="408"/>
        <v>0</v>
      </c>
      <c r="EY95" s="121">
        <f t="shared" si="408"/>
        <v>0</v>
      </c>
      <c r="EZ95" s="121">
        <f t="shared" si="408"/>
        <v>0</v>
      </c>
      <c r="FA95" s="121">
        <f t="shared" si="408"/>
        <v>0</v>
      </c>
      <c r="FB95" s="121">
        <f t="shared" si="408"/>
        <v>0</v>
      </c>
      <c r="FC95" s="121">
        <f t="shared" si="408"/>
        <v>0</v>
      </c>
      <c r="FD95" s="121">
        <f t="shared" si="408"/>
        <v>0</v>
      </c>
      <c r="FE95" s="121">
        <f t="shared" si="408"/>
        <v>0</v>
      </c>
      <c r="FF95" s="121">
        <f t="shared" si="408"/>
        <v>0</v>
      </c>
      <c r="FG95" s="121">
        <f t="shared" si="408"/>
        <v>0</v>
      </c>
      <c r="FH95" s="121">
        <f t="shared" si="408"/>
        <v>0</v>
      </c>
      <c r="FI95" s="121">
        <f t="shared" si="408"/>
        <v>0</v>
      </c>
      <c r="FJ95" s="121">
        <f t="shared" si="408"/>
        <v>0</v>
      </c>
      <c r="FK95" s="121">
        <f t="shared" si="408"/>
        <v>0</v>
      </c>
      <c r="FL95" s="121">
        <f t="shared" si="408"/>
        <v>0</v>
      </c>
      <c r="FM95" s="121">
        <f t="shared" si="408"/>
        <v>0</v>
      </c>
      <c r="FN95" s="121">
        <f t="shared" si="408"/>
        <v>0</v>
      </c>
      <c r="FO95" s="121">
        <f t="shared" si="408"/>
        <v>0</v>
      </c>
      <c r="FP95" s="121">
        <f t="shared" si="408"/>
        <v>0</v>
      </c>
      <c r="FQ95" s="121">
        <f t="shared" si="408"/>
        <v>0</v>
      </c>
      <c r="FR95" s="121">
        <f t="shared" si="408"/>
        <v>0</v>
      </c>
      <c r="FS95" s="121">
        <f t="shared" si="408"/>
        <v>0</v>
      </c>
      <c r="FT95" s="121">
        <f t="shared" si="408"/>
        <v>0</v>
      </c>
      <c r="FU95" s="121">
        <f t="shared" si="408"/>
        <v>0</v>
      </c>
      <c r="FV95" s="121">
        <f t="shared" si="408"/>
        <v>0</v>
      </c>
      <c r="FW95" s="121">
        <f t="shared" si="408"/>
        <v>0</v>
      </c>
      <c r="FX95" s="121">
        <f t="shared" si="408"/>
        <v>0</v>
      </c>
      <c r="FY95" s="121">
        <f t="shared" si="408"/>
        <v>0</v>
      </c>
      <c r="FZ95" s="121">
        <f t="shared" si="408"/>
        <v>0</v>
      </c>
      <c r="GA95" s="121">
        <f t="shared" si="408"/>
        <v>0</v>
      </c>
      <c r="GB95" s="121">
        <f t="shared" si="408"/>
        <v>0</v>
      </c>
      <c r="GC95" s="121">
        <f t="shared" si="408"/>
        <v>0</v>
      </c>
      <c r="GD95" s="121">
        <f t="shared" si="343"/>
        <v>0</v>
      </c>
      <c r="GE95" s="121">
        <f>SUM(N95:GC95)-SUM(O95:T95)</f>
        <v>0</v>
      </c>
      <c r="GF95" s="731">
        <f>G95+GE95+F95</f>
        <v>0</v>
      </c>
      <c r="GG95" s="740"/>
    </row>
    <row r="96" spans="1:189" s="116" customFormat="1" hidden="1" outlineLevel="1">
      <c r="A96" s="552" t="str">
        <f>目录及说明!$C$3</f>
        <v>XX地区</v>
      </c>
      <c r="B96" s="553" t="str">
        <f>目录及说明!$C$4</f>
        <v>XX项目</v>
      </c>
      <c r="C96" s="905"/>
      <c r="D96" s="124"/>
      <c r="E96" s="124" t="str">
        <f>E6</f>
        <v>类别1</v>
      </c>
      <c r="F96" s="453"/>
      <c r="G96" s="125"/>
      <c r="H96" s="126"/>
      <c r="I96" s="126"/>
      <c r="J96" s="126"/>
      <c r="K96" s="126"/>
      <c r="L96" s="126"/>
      <c r="M96" s="126"/>
      <c r="N96" s="127">
        <f>SUM(H96:M96)</f>
        <v>0</v>
      </c>
      <c r="O96" s="128"/>
      <c r="P96" s="128"/>
      <c r="Q96" s="128"/>
      <c r="R96" s="128"/>
      <c r="S96" s="128"/>
      <c r="T96" s="128"/>
      <c r="U96" s="127">
        <f>SUM(O96:T96)</f>
        <v>0</v>
      </c>
      <c r="V96" s="128"/>
      <c r="W96" s="128"/>
      <c r="X96" s="128"/>
      <c r="Y96" s="128"/>
      <c r="Z96" s="129"/>
      <c r="AA96" s="129"/>
      <c r="AB96" s="129"/>
      <c r="AC96" s="129"/>
      <c r="AD96" s="129"/>
      <c r="AE96" s="129"/>
      <c r="AF96" s="129"/>
      <c r="AG96" s="129"/>
      <c r="AH96" s="129"/>
      <c r="AI96" s="129"/>
      <c r="AJ96" s="129"/>
      <c r="AK96" s="129"/>
      <c r="AL96" s="129"/>
      <c r="AM96" s="129"/>
      <c r="AN96" s="129"/>
      <c r="AO96" s="129"/>
      <c r="AP96" s="129"/>
      <c r="AQ96" s="129"/>
      <c r="AR96" s="129"/>
      <c r="AS96" s="129"/>
      <c r="AT96" s="129"/>
      <c r="AU96" s="129"/>
      <c r="AV96" s="129"/>
      <c r="AW96" s="129"/>
      <c r="AX96" s="129"/>
      <c r="AY96" s="129"/>
      <c r="AZ96" s="129"/>
      <c r="BA96" s="129"/>
      <c r="BB96" s="129"/>
      <c r="BC96" s="129"/>
      <c r="BD96" s="129"/>
      <c r="BE96" s="129"/>
      <c r="BF96" s="129"/>
      <c r="BG96" s="129"/>
      <c r="BH96" s="129"/>
      <c r="BI96" s="129"/>
      <c r="BJ96" s="129"/>
      <c r="BK96" s="129"/>
      <c r="BL96" s="129"/>
      <c r="BM96" s="129"/>
      <c r="BN96" s="129"/>
      <c r="BO96" s="129"/>
      <c r="BP96" s="129"/>
      <c r="BQ96" s="129"/>
      <c r="BR96" s="129"/>
      <c r="BS96" s="129"/>
      <c r="BT96" s="129"/>
      <c r="BU96" s="129"/>
      <c r="BV96" s="129"/>
      <c r="BW96" s="129"/>
      <c r="BX96" s="129"/>
      <c r="BY96" s="129"/>
      <c r="BZ96" s="129"/>
      <c r="CA96" s="129"/>
      <c r="CB96" s="129"/>
      <c r="CC96" s="129"/>
      <c r="CD96" s="129"/>
      <c r="CE96" s="129"/>
      <c r="CF96" s="129"/>
      <c r="CG96" s="129"/>
      <c r="CH96" s="129"/>
      <c r="CI96" s="129"/>
      <c r="CJ96" s="129"/>
      <c r="CK96" s="129"/>
      <c r="CL96" s="129"/>
      <c r="CM96" s="129"/>
      <c r="CN96" s="129"/>
      <c r="CO96" s="129"/>
      <c r="CP96" s="129"/>
      <c r="CQ96" s="129"/>
      <c r="CR96" s="129"/>
      <c r="CS96" s="129"/>
      <c r="CT96" s="129"/>
      <c r="CU96" s="129"/>
      <c r="CV96" s="129"/>
      <c r="CW96" s="129"/>
      <c r="CX96" s="129"/>
      <c r="CY96" s="129"/>
      <c r="CZ96" s="129"/>
      <c r="DA96" s="129"/>
      <c r="DB96" s="129"/>
      <c r="DC96" s="129"/>
      <c r="DD96" s="129"/>
      <c r="DE96" s="129"/>
      <c r="DF96" s="129"/>
      <c r="DG96" s="129"/>
      <c r="DH96" s="129"/>
      <c r="DI96" s="129"/>
      <c r="DJ96" s="129"/>
      <c r="DK96" s="129"/>
      <c r="DL96" s="129"/>
      <c r="DM96" s="129"/>
      <c r="DN96" s="129"/>
      <c r="DO96" s="129"/>
      <c r="DP96" s="129"/>
      <c r="DQ96" s="129"/>
      <c r="DR96" s="129"/>
      <c r="DS96" s="129"/>
      <c r="DT96" s="129"/>
      <c r="DU96" s="129"/>
      <c r="DV96" s="129"/>
      <c r="DW96" s="129"/>
      <c r="DX96" s="129"/>
      <c r="DY96" s="129"/>
      <c r="DZ96" s="129"/>
      <c r="EA96" s="129"/>
      <c r="EB96" s="129"/>
      <c r="EC96" s="129"/>
      <c r="ED96" s="129"/>
      <c r="EE96" s="129"/>
      <c r="EF96" s="129"/>
      <c r="EG96" s="129"/>
      <c r="EH96" s="129"/>
      <c r="EI96" s="129"/>
      <c r="EJ96" s="129"/>
      <c r="EK96" s="129"/>
      <c r="EL96" s="129"/>
      <c r="EM96" s="129"/>
      <c r="EN96" s="129"/>
      <c r="EO96" s="129"/>
      <c r="EP96" s="129"/>
      <c r="EQ96" s="129"/>
      <c r="ER96" s="129"/>
      <c r="ES96" s="129"/>
      <c r="ET96" s="129"/>
      <c r="EU96" s="129"/>
      <c r="EV96" s="129"/>
      <c r="EW96" s="129"/>
      <c r="EX96" s="129"/>
      <c r="EY96" s="129"/>
      <c r="EZ96" s="129"/>
      <c r="FA96" s="129"/>
      <c r="FB96" s="129"/>
      <c r="FC96" s="129"/>
      <c r="FD96" s="129"/>
      <c r="FE96" s="129"/>
      <c r="FF96" s="129"/>
      <c r="FG96" s="129"/>
      <c r="FH96" s="129"/>
      <c r="FI96" s="129"/>
      <c r="FJ96" s="129"/>
      <c r="FK96" s="129"/>
      <c r="FL96" s="129"/>
      <c r="FM96" s="129"/>
      <c r="FN96" s="129"/>
      <c r="FO96" s="129"/>
      <c r="FP96" s="129"/>
      <c r="FQ96" s="129"/>
      <c r="FR96" s="129"/>
      <c r="FS96" s="129"/>
      <c r="FT96" s="129"/>
      <c r="FU96" s="129"/>
      <c r="FV96" s="129"/>
      <c r="FW96" s="129"/>
      <c r="FX96" s="129"/>
      <c r="FY96" s="129"/>
      <c r="FZ96" s="129"/>
      <c r="GA96" s="129"/>
      <c r="GB96" s="129"/>
      <c r="GC96" s="129"/>
      <c r="GD96" s="130">
        <f t="shared" si="343"/>
        <v>0</v>
      </c>
      <c r="GE96" s="130"/>
      <c r="GF96" s="732">
        <f t="shared" ref="GF96:GF123" si="409">G96+GE96+F96</f>
        <v>0</v>
      </c>
      <c r="GG96" s="740"/>
    </row>
    <row r="97" spans="1:189" s="116" customFormat="1" hidden="1" outlineLevel="1">
      <c r="A97" s="552" t="str">
        <f>目录及说明!$C$3</f>
        <v>XX地区</v>
      </c>
      <c r="B97" s="553" t="str">
        <f>目录及说明!$C$4</f>
        <v>XX项目</v>
      </c>
      <c r="C97" s="905"/>
      <c r="D97" s="124"/>
      <c r="E97" s="124" t="str">
        <f t="shared" ref="E97:E99" si="410">E7</f>
        <v>类别2</v>
      </c>
      <c r="F97" s="453"/>
      <c r="G97" s="125"/>
      <c r="H97" s="126"/>
      <c r="I97" s="126"/>
      <c r="J97" s="126"/>
      <c r="K97" s="126"/>
      <c r="L97" s="126"/>
      <c r="M97" s="126"/>
      <c r="N97" s="127">
        <f t="shared" ref="N97:N100" si="411">SUM(H97:M97)</f>
        <v>0</v>
      </c>
      <c r="O97" s="128"/>
      <c r="P97" s="128"/>
      <c r="Q97" s="128"/>
      <c r="R97" s="128"/>
      <c r="S97" s="128"/>
      <c r="T97" s="128"/>
      <c r="U97" s="127">
        <f t="shared" ref="U97:U99" si="412">SUM(O97:T97)</f>
        <v>0</v>
      </c>
      <c r="V97" s="128"/>
      <c r="W97" s="128"/>
      <c r="X97" s="128"/>
      <c r="Y97" s="128"/>
      <c r="Z97" s="129"/>
      <c r="AA97" s="129"/>
      <c r="AB97" s="129"/>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129"/>
      <c r="BC97" s="129"/>
      <c r="BD97" s="129"/>
      <c r="BE97" s="129"/>
      <c r="BF97" s="129"/>
      <c r="BG97" s="129"/>
      <c r="BH97" s="129"/>
      <c r="BI97" s="129"/>
      <c r="BJ97" s="129"/>
      <c r="BK97" s="129"/>
      <c r="BL97" s="129"/>
      <c r="BM97" s="129"/>
      <c r="BN97" s="129"/>
      <c r="BO97" s="129"/>
      <c r="BP97" s="129"/>
      <c r="BQ97" s="129"/>
      <c r="BR97" s="129"/>
      <c r="BS97" s="129"/>
      <c r="BT97" s="129"/>
      <c r="BU97" s="129"/>
      <c r="BV97" s="129"/>
      <c r="BW97" s="129"/>
      <c r="BX97" s="129"/>
      <c r="BY97" s="129"/>
      <c r="BZ97" s="129"/>
      <c r="CA97" s="129"/>
      <c r="CB97" s="129"/>
      <c r="CC97" s="129"/>
      <c r="CD97" s="129"/>
      <c r="CE97" s="129"/>
      <c r="CF97" s="129"/>
      <c r="CG97" s="129"/>
      <c r="CH97" s="129"/>
      <c r="CI97" s="129"/>
      <c r="CJ97" s="129"/>
      <c r="CK97" s="129"/>
      <c r="CL97" s="129"/>
      <c r="CM97" s="129"/>
      <c r="CN97" s="129"/>
      <c r="CO97" s="129"/>
      <c r="CP97" s="129"/>
      <c r="CQ97" s="129"/>
      <c r="CR97" s="129"/>
      <c r="CS97" s="129"/>
      <c r="CT97" s="129"/>
      <c r="CU97" s="129"/>
      <c r="CV97" s="129"/>
      <c r="CW97" s="129"/>
      <c r="CX97" s="129"/>
      <c r="CY97" s="129"/>
      <c r="CZ97" s="129"/>
      <c r="DA97" s="129"/>
      <c r="DB97" s="129"/>
      <c r="DC97" s="129"/>
      <c r="DD97" s="129"/>
      <c r="DE97" s="129"/>
      <c r="DF97" s="129"/>
      <c r="DG97" s="129"/>
      <c r="DH97" s="129"/>
      <c r="DI97" s="129"/>
      <c r="DJ97" s="129"/>
      <c r="DK97" s="129"/>
      <c r="DL97" s="129"/>
      <c r="DM97" s="129"/>
      <c r="DN97" s="129"/>
      <c r="DO97" s="129"/>
      <c r="DP97" s="129"/>
      <c r="DQ97" s="129"/>
      <c r="DR97" s="129"/>
      <c r="DS97" s="129"/>
      <c r="DT97" s="129"/>
      <c r="DU97" s="129"/>
      <c r="DV97" s="129"/>
      <c r="DW97" s="129"/>
      <c r="DX97" s="129"/>
      <c r="DY97" s="129"/>
      <c r="DZ97" s="129"/>
      <c r="EA97" s="129"/>
      <c r="EB97" s="129"/>
      <c r="EC97" s="129"/>
      <c r="ED97" s="129"/>
      <c r="EE97" s="129"/>
      <c r="EF97" s="129"/>
      <c r="EG97" s="129"/>
      <c r="EH97" s="129"/>
      <c r="EI97" s="129"/>
      <c r="EJ97" s="129"/>
      <c r="EK97" s="129"/>
      <c r="EL97" s="129"/>
      <c r="EM97" s="129"/>
      <c r="EN97" s="129"/>
      <c r="EO97" s="129"/>
      <c r="EP97" s="129"/>
      <c r="EQ97" s="129"/>
      <c r="ER97" s="129"/>
      <c r="ES97" s="129"/>
      <c r="ET97" s="129"/>
      <c r="EU97" s="129"/>
      <c r="EV97" s="129"/>
      <c r="EW97" s="129"/>
      <c r="EX97" s="129"/>
      <c r="EY97" s="129"/>
      <c r="EZ97" s="129"/>
      <c r="FA97" s="129"/>
      <c r="FB97" s="129"/>
      <c r="FC97" s="129"/>
      <c r="FD97" s="129"/>
      <c r="FE97" s="129"/>
      <c r="FF97" s="129"/>
      <c r="FG97" s="129"/>
      <c r="FH97" s="129"/>
      <c r="FI97" s="129"/>
      <c r="FJ97" s="129"/>
      <c r="FK97" s="129"/>
      <c r="FL97" s="129"/>
      <c r="FM97" s="129"/>
      <c r="FN97" s="129"/>
      <c r="FO97" s="129"/>
      <c r="FP97" s="129"/>
      <c r="FQ97" s="129"/>
      <c r="FR97" s="129"/>
      <c r="FS97" s="129"/>
      <c r="FT97" s="129"/>
      <c r="FU97" s="129"/>
      <c r="FV97" s="129"/>
      <c r="FW97" s="129"/>
      <c r="FX97" s="129"/>
      <c r="FY97" s="129"/>
      <c r="FZ97" s="129"/>
      <c r="GA97" s="129"/>
      <c r="GB97" s="129"/>
      <c r="GC97" s="129"/>
      <c r="GD97" s="130">
        <f t="shared" si="343"/>
        <v>0</v>
      </c>
      <c r="GE97" s="130"/>
      <c r="GF97" s="732">
        <f t="shared" si="409"/>
        <v>0</v>
      </c>
      <c r="GG97" s="740"/>
    </row>
    <row r="98" spans="1:189" s="116" customFormat="1" hidden="1" outlineLevel="1">
      <c r="A98" s="552" t="str">
        <f>目录及说明!$C$3</f>
        <v>XX地区</v>
      </c>
      <c r="B98" s="553" t="str">
        <f>目录及说明!$C$4</f>
        <v>XX项目</v>
      </c>
      <c r="C98" s="905"/>
      <c r="D98" s="124"/>
      <c r="E98" s="131" t="str">
        <f t="shared" si="410"/>
        <v>类别3</v>
      </c>
      <c r="F98" s="452"/>
      <c r="G98" s="125"/>
      <c r="H98" s="126"/>
      <c r="I98" s="126"/>
      <c r="J98" s="126"/>
      <c r="K98" s="126"/>
      <c r="L98" s="126"/>
      <c r="M98" s="126"/>
      <c r="N98" s="127">
        <f t="shared" si="411"/>
        <v>0</v>
      </c>
      <c r="O98" s="128"/>
      <c r="P98" s="128"/>
      <c r="Q98" s="128"/>
      <c r="R98" s="128"/>
      <c r="S98" s="128"/>
      <c r="T98" s="128"/>
      <c r="U98" s="127">
        <f t="shared" si="412"/>
        <v>0</v>
      </c>
      <c r="V98" s="128"/>
      <c r="W98" s="128"/>
      <c r="X98" s="128"/>
      <c r="Y98" s="128"/>
      <c r="Z98" s="129"/>
      <c r="AA98" s="129"/>
      <c r="AB98" s="129"/>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129"/>
      <c r="BC98" s="129"/>
      <c r="BD98" s="129"/>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c r="CG98" s="129"/>
      <c r="CH98" s="129"/>
      <c r="CI98" s="129"/>
      <c r="CJ98" s="129"/>
      <c r="CK98" s="129"/>
      <c r="CL98" s="129"/>
      <c r="CM98" s="129"/>
      <c r="CN98" s="129"/>
      <c r="CO98" s="129"/>
      <c r="CP98" s="129"/>
      <c r="CQ98" s="129"/>
      <c r="CR98" s="129"/>
      <c r="CS98" s="129"/>
      <c r="CT98" s="129"/>
      <c r="CU98" s="129"/>
      <c r="CV98" s="129"/>
      <c r="CW98" s="129"/>
      <c r="CX98" s="129"/>
      <c r="CY98" s="129"/>
      <c r="CZ98" s="129"/>
      <c r="DA98" s="129"/>
      <c r="DB98" s="129"/>
      <c r="DC98" s="129"/>
      <c r="DD98" s="129"/>
      <c r="DE98" s="129"/>
      <c r="DF98" s="129"/>
      <c r="DG98" s="129"/>
      <c r="DH98" s="129"/>
      <c r="DI98" s="129"/>
      <c r="DJ98" s="129"/>
      <c r="DK98" s="129"/>
      <c r="DL98" s="129"/>
      <c r="DM98" s="129"/>
      <c r="DN98" s="129"/>
      <c r="DO98" s="129"/>
      <c r="DP98" s="129"/>
      <c r="DQ98" s="129"/>
      <c r="DR98" s="129"/>
      <c r="DS98" s="129"/>
      <c r="DT98" s="129"/>
      <c r="DU98" s="129"/>
      <c r="DV98" s="129"/>
      <c r="DW98" s="129"/>
      <c r="DX98" s="129"/>
      <c r="DY98" s="129"/>
      <c r="DZ98" s="129"/>
      <c r="EA98" s="129"/>
      <c r="EB98" s="129"/>
      <c r="EC98" s="129"/>
      <c r="ED98" s="129"/>
      <c r="EE98" s="129"/>
      <c r="EF98" s="129"/>
      <c r="EG98" s="129"/>
      <c r="EH98" s="129"/>
      <c r="EI98" s="129"/>
      <c r="EJ98" s="129"/>
      <c r="EK98" s="129"/>
      <c r="EL98" s="129"/>
      <c r="EM98" s="129"/>
      <c r="EN98" s="129"/>
      <c r="EO98" s="129"/>
      <c r="EP98" s="129"/>
      <c r="EQ98" s="129"/>
      <c r="ER98" s="129"/>
      <c r="ES98" s="129"/>
      <c r="ET98" s="129"/>
      <c r="EU98" s="129"/>
      <c r="EV98" s="129"/>
      <c r="EW98" s="129"/>
      <c r="EX98" s="129"/>
      <c r="EY98" s="129"/>
      <c r="EZ98" s="129"/>
      <c r="FA98" s="129"/>
      <c r="FB98" s="129"/>
      <c r="FC98" s="129"/>
      <c r="FD98" s="129"/>
      <c r="FE98" s="129"/>
      <c r="FF98" s="129"/>
      <c r="FG98" s="129"/>
      <c r="FH98" s="129"/>
      <c r="FI98" s="129"/>
      <c r="FJ98" s="129"/>
      <c r="FK98" s="129"/>
      <c r="FL98" s="129"/>
      <c r="FM98" s="129"/>
      <c r="FN98" s="129"/>
      <c r="FO98" s="129"/>
      <c r="FP98" s="129"/>
      <c r="FQ98" s="129"/>
      <c r="FR98" s="129"/>
      <c r="FS98" s="129"/>
      <c r="FT98" s="129"/>
      <c r="FU98" s="129"/>
      <c r="FV98" s="129"/>
      <c r="FW98" s="129"/>
      <c r="FX98" s="129"/>
      <c r="FY98" s="129"/>
      <c r="FZ98" s="129"/>
      <c r="GA98" s="129"/>
      <c r="GB98" s="129"/>
      <c r="GC98" s="129"/>
      <c r="GD98" s="130">
        <f t="shared" si="343"/>
        <v>0</v>
      </c>
      <c r="GE98" s="130"/>
      <c r="GF98" s="732">
        <f t="shared" si="409"/>
        <v>0</v>
      </c>
      <c r="GG98" s="740"/>
    </row>
    <row r="99" spans="1:189" s="116" customFormat="1" hidden="1" outlineLevel="1">
      <c r="A99" s="552" t="str">
        <f>目录及说明!$C$3</f>
        <v>XX地区</v>
      </c>
      <c r="B99" s="553" t="str">
        <f>目录及说明!$C$4</f>
        <v>XX项目</v>
      </c>
      <c r="C99" s="905"/>
      <c r="D99" s="124"/>
      <c r="E99" s="124" t="str">
        <f t="shared" si="410"/>
        <v>类别4</v>
      </c>
      <c r="F99" s="453"/>
      <c r="G99" s="125"/>
      <c r="H99" s="126"/>
      <c r="I99" s="126"/>
      <c r="J99" s="126"/>
      <c r="K99" s="126"/>
      <c r="L99" s="126"/>
      <c r="M99" s="126"/>
      <c r="N99" s="127">
        <f t="shared" si="411"/>
        <v>0</v>
      </c>
      <c r="O99" s="128"/>
      <c r="P99" s="128"/>
      <c r="Q99" s="128"/>
      <c r="R99" s="128"/>
      <c r="S99" s="128"/>
      <c r="T99" s="128"/>
      <c r="U99" s="127">
        <f t="shared" si="412"/>
        <v>0</v>
      </c>
      <c r="V99" s="128"/>
      <c r="W99" s="128"/>
      <c r="X99" s="128"/>
      <c r="Y99" s="128"/>
      <c r="Z99" s="129"/>
      <c r="AA99" s="129"/>
      <c r="AB99" s="129"/>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129"/>
      <c r="BC99" s="129"/>
      <c r="BD99" s="129"/>
      <c r="BE99" s="129"/>
      <c r="BF99" s="129"/>
      <c r="BG99" s="129"/>
      <c r="BH99" s="129"/>
      <c r="BI99" s="129"/>
      <c r="BJ99" s="129"/>
      <c r="BK99" s="129"/>
      <c r="BL99" s="129"/>
      <c r="BM99" s="129"/>
      <c r="BN99" s="129"/>
      <c r="BO99" s="129"/>
      <c r="BP99" s="129"/>
      <c r="BQ99" s="129"/>
      <c r="BR99" s="129"/>
      <c r="BS99" s="129"/>
      <c r="BT99" s="129"/>
      <c r="BU99" s="129"/>
      <c r="BV99" s="129"/>
      <c r="BW99" s="129"/>
      <c r="BX99" s="129"/>
      <c r="BY99" s="129"/>
      <c r="BZ99" s="129"/>
      <c r="CA99" s="129"/>
      <c r="CB99" s="129"/>
      <c r="CC99" s="129"/>
      <c r="CD99" s="129"/>
      <c r="CE99" s="129"/>
      <c r="CF99" s="129"/>
      <c r="CG99" s="129"/>
      <c r="CH99" s="129"/>
      <c r="CI99" s="129"/>
      <c r="CJ99" s="129"/>
      <c r="CK99" s="129"/>
      <c r="CL99" s="129"/>
      <c r="CM99" s="129"/>
      <c r="CN99" s="129"/>
      <c r="CO99" s="129"/>
      <c r="CP99" s="129"/>
      <c r="CQ99" s="129"/>
      <c r="CR99" s="129"/>
      <c r="CS99" s="129"/>
      <c r="CT99" s="129"/>
      <c r="CU99" s="129"/>
      <c r="CV99" s="129"/>
      <c r="CW99" s="129"/>
      <c r="CX99" s="129"/>
      <c r="CY99" s="129"/>
      <c r="CZ99" s="129"/>
      <c r="DA99" s="129"/>
      <c r="DB99" s="129"/>
      <c r="DC99" s="129"/>
      <c r="DD99" s="129"/>
      <c r="DE99" s="129"/>
      <c r="DF99" s="129"/>
      <c r="DG99" s="129"/>
      <c r="DH99" s="129"/>
      <c r="DI99" s="129"/>
      <c r="DJ99" s="129"/>
      <c r="DK99" s="129"/>
      <c r="DL99" s="129"/>
      <c r="DM99" s="129"/>
      <c r="DN99" s="129"/>
      <c r="DO99" s="129"/>
      <c r="DP99" s="129"/>
      <c r="DQ99" s="129"/>
      <c r="DR99" s="129"/>
      <c r="DS99" s="129"/>
      <c r="DT99" s="129"/>
      <c r="DU99" s="129"/>
      <c r="DV99" s="129"/>
      <c r="DW99" s="129"/>
      <c r="DX99" s="129"/>
      <c r="DY99" s="129"/>
      <c r="DZ99" s="129"/>
      <c r="EA99" s="129"/>
      <c r="EB99" s="129"/>
      <c r="EC99" s="129"/>
      <c r="ED99" s="129"/>
      <c r="EE99" s="129"/>
      <c r="EF99" s="129"/>
      <c r="EG99" s="129"/>
      <c r="EH99" s="129"/>
      <c r="EI99" s="129"/>
      <c r="EJ99" s="129"/>
      <c r="EK99" s="129"/>
      <c r="EL99" s="129"/>
      <c r="EM99" s="129"/>
      <c r="EN99" s="129"/>
      <c r="EO99" s="129"/>
      <c r="EP99" s="129"/>
      <c r="EQ99" s="129"/>
      <c r="ER99" s="129"/>
      <c r="ES99" s="129"/>
      <c r="ET99" s="129"/>
      <c r="EU99" s="129"/>
      <c r="EV99" s="129"/>
      <c r="EW99" s="129"/>
      <c r="EX99" s="129"/>
      <c r="EY99" s="129"/>
      <c r="EZ99" s="129"/>
      <c r="FA99" s="129"/>
      <c r="FB99" s="129"/>
      <c r="FC99" s="129"/>
      <c r="FD99" s="129"/>
      <c r="FE99" s="129"/>
      <c r="FF99" s="129"/>
      <c r="FG99" s="129"/>
      <c r="FH99" s="129"/>
      <c r="FI99" s="129"/>
      <c r="FJ99" s="129"/>
      <c r="FK99" s="129"/>
      <c r="FL99" s="129"/>
      <c r="FM99" s="129"/>
      <c r="FN99" s="129"/>
      <c r="FO99" s="129"/>
      <c r="FP99" s="129"/>
      <c r="FQ99" s="129"/>
      <c r="FR99" s="129"/>
      <c r="FS99" s="129"/>
      <c r="FT99" s="129"/>
      <c r="FU99" s="129"/>
      <c r="FV99" s="129"/>
      <c r="FW99" s="129"/>
      <c r="FX99" s="129"/>
      <c r="FY99" s="129"/>
      <c r="FZ99" s="129"/>
      <c r="GA99" s="129"/>
      <c r="GB99" s="129"/>
      <c r="GC99" s="129"/>
      <c r="GD99" s="130">
        <f t="shared" si="343"/>
        <v>0</v>
      </c>
      <c r="GE99" s="130"/>
      <c r="GF99" s="732">
        <f t="shared" si="409"/>
        <v>0</v>
      </c>
      <c r="GG99" s="740"/>
    </row>
    <row r="100" spans="1:189" s="116" customFormat="1" collapsed="1">
      <c r="A100" s="552" t="str">
        <f>目录及说明!$C$3</f>
        <v>XX地区</v>
      </c>
      <c r="B100" s="553" t="str">
        <f>目录及说明!$C$4</f>
        <v>XX项目</v>
      </c>
      <c r="C100" s="905"/>
      <c r="D100" s="119">
        <v>2</v>
      </c>
      <c r="E100" s="119" t="s">
        <v>338</v>
      </c>
      <c r="F100" s="119">
        <f>SUM(F101:F104)</f>
        <v>0</v>
      </c>
      <c r="G100" s="120">
        <f>SUM(G101:G104)</f>
        <v>0</v>
      </c>
      <c r="H100" s="121">
        <f>SUM(H101:H104)</f>
        <v>0</v>
      </c>
      <c r="I100" s="121">
        <f t="shared" ref="I100:M100" si="413">SUM(I101:I104)</f>
        <v>0</v>
      </c>
      <c r="J100" s="121">
        <f t="shared" si="413"/>
        <v>0</v>
      </c>
      <c r="K100" s="121">
        <f t="shared" si="413"/>
        <v>0</v>
      </c>
      <c r="L100" s="121">
        <f t="shared" si="413"/>
        <v>0</v>
      </c>
      <c r="M100" s="121">
        <f t="shared" si="413"/>
        <v>0</v>
      </c>
      <c r="N100" s="122">
        <f t="shared" si="411"/>
        <v>0</v>
      </c>
      <c r="O100" s="121">
        <f>SUM(O101:O104)</f>
        <v>0</v>
      </c>
      <c r="P100" s="121">
        <f>SUM(P101:P104)</f>
        <v>0</v>
      </c>
      <c r="Q100" s="121">
        <f t="shared" ref="Q100:U100" si="414">SUM(Q101:Q104)</f>
        <v>0</v>
      </c>
      <c r="R100" s="121">
        <f t="shared" si="414"/>
        <v>0</v>
      </c>
      <c r="S100" s="121">
        <f t="shared" si="414"/>
        <v>0</v>
      </c>
      <c r="T100" s="121">
        <f t="shared" si="414"/>
        <v>0</v>
      </c>
      <c r="U100" s="121">
        <f t="shared" si="414"/>
        <v>0</v>
      </c>
      <c r="V100" s="121">
        <f>SUM(V101:V104)</f>
        <v>0</v>
      </c>
      <c r="W100" s="121">
        <f t="shared" ref="W100:CH100" si="415">SUM(W101:W104)</f>
        <v>0</v>
      </c>
      <c r="X100" s="121">
        <f t="shared" si="415"/>
        <v>0</v>
      </c>
      <c r="Y100" s="121">
        <f t="shared" si="415"/>
        <v>0</v>
      </c>
      <c r="Z100" s="121">
        <f t="shared" si="415"/>
        <v>0</v>
      </c>
      <c r="AA100" s="121">
        <f t="shared" si="415"/>
        <v>0</v>
      </c>
      <c r="AB100" s="121">
        <f t="shared" si="415"/>
        <v>0</v>
      </c>
      <c r="AC100" s="121">
        <f t="shared" si="415"/>
        <v>0</v>
      </c>
      <c r="AD100" s="121">
        <f t="shared" si="415"/>
        <v>0</v>
      </c>
      <c r="AE100" s="121">
        <f t="shared" si="415"/>
        <v>0</v>
      </c>
      <c r="AF100" s="121">
        <f t="shared" si="415"/>
        <v>0</v>
      </c>
      <c r="AG100" s="121">
        <f t="shared" si="415"/>
        <v>0</v>
      </c>
      <c r="AH100" s="121">
        <f t="shared" si="415"/>
        <v>0</v>
      </c>
      <c r="AI100" s="121">
        <f t="shared" si="415"/>
        <v>0</v>
      </c>
      <c r="AJ100" s="121">
        <f t="shared" si="415"/>
        <v>0</v>
      </c>
      <c r="AK100" s="121">
        <f t="shared" si="415"/>
        <v>0</v>
      </c>
      <c r="AL100" s="121">
        <f t="shared" si="415"/>
        <v>0</v>
      </c>
      <c r="AM100" s="121">
        <f t="shared" si="415"/>
        <v>0</v>
      </c>
      <c r="AN100" s="121">
        <f t="shared" si="415"/>
        <v>0</v>
      </c>
      <c r="AO100" s="121">
        <f t="shared" si="415"/>
        <v>0</v>
      </c>
      <c r="AP100" s="121">
        <f t="shared" si="415"/>
        <v>0</v>
      </c>
      <c r="AQ100" s="121">
        <f t="shared" si="415"/>
        <v>0</v>
      </c>
      <c r="AR100" s="121">
        <f t="shared" si="415"/>
        <v>0</v>
      </c>
      <c r="AS100" s="121">
        <f t="shared" si="415"/>
        <v>0</v>
      </c>
      <c r="AT100" s="121">
        <f t="shared" si="415"/>
        <v>0</v>
      </c>
      <c r="AU100" s="121">
        <f t="shared" si="415"/>
        <v>0</v>
      </c>
      <c r="AV100" s="121">
        <f t="shared" si="415"/>
        <v>0</v>
      </c>
      <c r="AW100" s="121">
        <f t="shared" si="415"/>
        <v>0</v>
      </c>
      <c r="AX100" s="121">
        <f t="shared" si="415"/>
        <v>0</v>
      </c>
      <c r="AY100" s="121">
        <f t="shared" si="415"/>
        <v>0</v>
      </c>
      <c r="AZ100" s="121">
        <f t="shared" si="415"/>
        <v>0</v>
      </c>
      <c r="BA100" s="121">
        <f t="shared" si="415"/>
        <v>0</v>
      </c>
      <c r="BB100" s="121">
        <f t="shared" si="415"/>
        <v>0</v>
      </c>
      <c r="BC100" s="121">
        <f t="shared" si="415"/>
        <v>0</v>
      </c>
      <c r="BD100" s="121">
        <f t="shared" si="415"/>
        <v>0</v>
      </c>
      <c r="BE100" s="121">
        <f t="shared" si="415"/>
        <v>0</v>
      </c>
      <c r="BF100" s="121">
        <f t="shared" si="415"/>
        <v>0</v>
      </c>
      <c r="BG100" s="121">
        <f t="shared" si="415"/>
        <v>0</v>
      </c>
      <c r="BH100" s="121">
        <f t="shared" si="415"/>
        <v>0</v>
      </c>
      <c r="BI100" s="121">
        <f t="shared" si="415"/>
        <v>0</v>
      </c>
      <c r="BJ100" s="121">
        <f t="shared" si="415"/>
        <v>0</v>
      </c>
      <c r="BK100" s="121">
        <f t="shared" si="415"/>
        <v>0</v>
      </c>
      <c r="BL100" s="121">
        <f t="shared" si="415"/>
        <v>0</v>
      </c>
      <c r="BM100" s="121">
        <f t="shared" si="415"/>
        <v>0</v>
      </c>
      <c r="BN100" s="121">
        <f t="shared" si="415"/>
        <v>0</v>
      </c>
      <c r="BO100" s="121">
        <f t="shared" si="415"/>
        <v>0</v>
      </c>
      <c r="BP100" s="121">
        <f t="shared" si="415"/>
        <v>0</v>
      </c>
      <c r="BQ100" s="121">
        <f t="shared" si="415"/>
        <v>0</v>
      </c>
      <c r="BR100" s="121">
        <f t="shared" si="415"/>
        <v>0</v>
      </c>
      <c r="BS100" s="121">
        <f t="shared" si="415"/>
        <v>0</v>
      </c>
      <c r="BT100" s="121">
        <f t="shared" si="415"/>
        <v>0</v>
      </c>
      <c r="BU100" s="121">
        <f t="shared" si="415"/>
        <v>0</v>
      </c>
      <c r="BV100" s="121">
        <f t="shared" si="415"/>
        <v>0</v>
      </c>
      <c r="BW100" s="121">
        <f t="shared" si="415"/>
        <v>0</v>
      </c>
      <c r="BX100" s="121">
        <f t="shared" si="415"/>
        <v>0</v>
      </c>
      <c r="BY100" s="121">
        <f t="shared" si="415"/>
        <v>0</v>
      </c>
      <c r="BZ100" s="121">
        <f t="shared" si="415"/>
        <v>0</v>
      </c>
      <c r="CA100" s="121">
        <f t="shared" si="415"/>
        <v>0</v>
      </c>
      <c r="CB100" s="121">
        <f t="shared" si="415"/>
        <v>0</v>
      </c>
      <c r="CC100" s="121">
        <f t="shared" si="415"/>
        <v>0</v>
      </c>
      <c r="CD100" s="121">
        <f t="shared" si="415"/>
        <v>0</v>
      </c>
      <c r="CE100" s="121">
        <f t="shared" si="415"/>
        <v>0</v>
      </c>
      <c r="CF100" s="121">
        <f t="shared" si="415"/>
        <v>0</v>
      </c>
      <c r="CG100" s="121">
        <f t="shared" si="415"/>
        <v>0</v>
      </c>
      <c r="CH100" s="121">
        <f t="shared" si="415"/>
        <v>0</v>
      </c>
      <c r="CI100" s="121">
        <f t="shared" ref="CI100:ET100" si="416">SUM(CI101:CI104)</f>
        <v>0</v>
      </c>
      <c r="CJ100" s="121">
        <f t="shared" si="416"/>
        <v>0</v>
      </c>
      <c r="CK100" s="121">
        <f t="shared" si="416"/>
        <v>0</v>
      </c>
      <c r="CL100" s="121">
        <f t="shared" si="416"/>
        <v>0</v>
      </c>
      <c r="CM100" s="121">
        <f t="shared" si="416"/>
        <v>0</v>
      </c>
      <c r="CN100" s="121">
        <f t="shared" si="416"/>
        <v>0</v>
      </c>
      <c r="CO100" s="121">
        <f t="shared" si="416"/>
        <v>0</v>
      </c>
      <c r="CP100" s="121">
        <f t="shared" si="416"/>
        <v>0</v>
      </c>
      <c r="CQ100" s="121">
        <f t="shared" si="416"/>
        <v>0</v>
      </c>
      <c r="CR100" s="121">
        <f t="shared" si="416"/>
        <v>0</v>
      </c>
      <c r="CS100" s="121">
        <f t="shared" si="416"/>
        <v>0</v>
      </c>
      <c r="CT100" s="121">
        <f t="shared" si="416"/>
        <v>0</v>
      </c>
      <c r="CU100" s="121">
        <f t="shared" si="416"/>
        <v>0</v>
      </c>
      <c r="CV100" s="121">
        <f t="shared" si="416"/>
        <v>0</v>
      </c>
      <c r="CW100" s="121">
        <f t="shared" si="416"/>
        <v>0</v>
      </c>
      <c r="CX100" s="121">
        <f t="shared" si="416"/>
        <v>0</v>
      </c>
      <c r="CY100" s="121">
        <f t="shared" si="416"/>
        <v>0</v>
      </c>
      <c r="CZ100" s="121">
        <f t="shared" si="416"/>
        <v>0</v>
      </c>
      <c r="DA100" s="121">
        <f t="shared" si="416"/>
        <v>0</v>
      </c>
      <c r="DB100" s="121">
        <f t="shared" si="416"/>
        <v>0</v>
      </c>
      <c r="DC100" s="121">
        <f t="shared" si="416"/>
        <v>0</v>
      </c>
      <c r="DD100" s="121">
        <f t="shared" si="416"/>
        <v>0</v>
      </c>
      <c r="DE100" s="121">
        <f t="shared" si="416"/>
        <v>0</v>
      </c>
      <c r="DF100" s="121">
        <f t="shared" si="416"/>
        <v>0</v>
      </c>
      <c r="DG100" s="121">
        <f t="shared" si="416"/>
        <v>0</v>
      </c>
      <c r="DH100" s="121">
        <f t="shared" si="416"/>
        <v>0</v>
      </c>
      <c r="DI100" s="121">
        <f t="shared" si="416"/>
        <v>0</v>
      </c>
      <c r="DJ100" s="121">
        <f t="shared" si="416"/>
        <v>0</v>
      </c>
      <c r="DK100" s="121">
        <f t="shared" si="416"/>
        <v>0</v>
      </c>
      <c r="DL100" s="121">
        <f t="shared" si="416"/>
        <v>0</v>
      </c>
      <c r="DM100" s="121">
        <f t="shared" si="416"/>
        <v>0</v>
      </c>
      <c r="DN100" s="121">
        <f t="shared" si="416"/>
        <v>0</v>
      </c>
      <c r="DO100" s="121">
        <f t="shared" si="416"/>
        <v>0</v>
      </c>
      <c r="DP100" s="121">
        <f t="shared" si="416"/>
        <v>0</v>
      </c>
      <c r="DQ100" s="121">
        <f t="shared" si="416"/>
        <v>0</v>
      </c>
      <c r="DR100" s="121">
        <f t="shared" si="416"/>
        <v>0</v>
      </c>
      <c r="DS100" s="121">
        <f t="shared" si="416"/>
        <v>0</v>
      </c>
      <c r="DT100" s="121">
        <f t="shared" si="416"/>
        <v>0</v>
      </c>
      <c r="DU100" s="121">
        <f t="shared" si="416"/>
        <v>0</v>
      </c>
      <c r="DV100" s="121">
        <f t="shared" si="416"/>
        <v>0</v>
      </c>
      <c r="DW100" s="121">
        <f t="shared" si="416"/>
        <v>0</v>
      </c>
      <c r="DX100" s="121">
        <f t="shared" si="416"/>
        <v>0</v>
      </c>
      <c r="DY100" s="121">
        <f t="shared" si="416"/>
        <v>0</v>
      </c>
      <c r="DZ100" s="121">
        <f t="shared" si="416"/>
        <v>0</v>
      </c>
      <c r="EA100" s="121">
        <f t="shared" si="416"/>
        <v>0</v>
      </c>
      <c r="EB100" s="121">
        <f t="shared" si="416"/>
        <v>0</v>
      </c>
      <c r="EC100" s="121">
        <f t="shared" si="416"/>
        <v>0</v>
      </c>
      <c r="ED100" s="121">
        <f t="shared" si="416"/>
        <v>0</v>
      </c>
      <c r="EE100" s="121">
        <f t="shared" si="416"/>
        <v>0</v>
      </c>
      <c r="EF100" s="121">
        <f t="shared" si="416"/>
        <v>0</v>
      </c>
      <c r="EG100" s="121">
        <f t="shared" si="416"/>
        <v>0</v>
      </c>
      <c r="EH100" s="121">
        <f t="shared" si="416"/>
        <v>0</v>
      </c>
      <c r="EI100" s="121">
        <f t="shared" si="416"/>
        <v>0</v>
      </c>
      <c r="EJ100" s="121">
        <f t="shared" si="416"/>
        <v>0</v>
      </c>
      <c r="EK100" s="121">
        <f t="shared" si="416"/>
        <v>0</v>
      </c>
      <c r="EL100" s="121">
        <f t="shared" si="416"/>
        <v>0</v>
      </c>
      <c r="EM100" s="121">
        <f t="shared" si="416"/>
        <v>0</v>
      </c>
      <c r="EN100" s="121">
        <f t="shared" si="416"/>
        <v>0</v>
      </c>
      <c r="EO100" s="121">
        <f t="shared" si="416"/>
        <v>0</v>
      </c>
      <c r="EP100" s="121">
        <f t="shared" si="416"/>
        <v>0</v>
      </c>
      <c r="EQ100" s="121">
        <f t="shared" si="416"/>
        <v>0</v>
      </c>
      <c r="ER100" s="121">
        <f t="shared" si="416"/>
        <v>0</v>
      </c>
      <c r="ES100" s="121">
        <f t="shared" si="416"/>
        <v>0</v>
      </c>
      <c r="ET100" s="121">
        <f t="shared" si="416"/>
        <v>0</v>
      </c>
      <c r="EU100" s="121">
        <f t="shared" ref="EU100:GC100" si="417">SUM(EU101:EU104)</f>
        <v>0</v>
      </c>
      <c r="EV100" s="121">
        <f t="shared" si="417"/>
        <v>0</v>
      </c>
      <c r="EW100" s="121">
        <f t="shared" si="417"/>
        <v>0</v>
      </c>
      <c r="EX100" s="121">
        <f t="shared" si="417"/>
        <v>0</v>
      </c>
      <c r="EY100" s="121">
        <f t="shared" si="417"/>
        <v>0</v>
      </c>
      <c r="EZ100" s="121">
        <f t="shared" si="417"/>
        <v>0</v>
      </c>
      <c r="FA100" s="121">
        <f t="shared" si="417"/>
        <v>0</v>
      </c>
      <c r="FB100" s="121">
        <f t="shared" si="417"/>
        <v>0</v>
      </c>
      <c r="FC100" s="121">
        <f t="shared" si="417"/>
        <v>0</v>
      </c>
      <c r="FD100" s="121">
        <f t="shared" si="417"/>
        <v>0</v>
      </c>
      <c r="FE100" s="121">
        <f t="shared" si="417"/>
        <v>0</v>
      </c>
      <c r="FF100" s="121">
        <f t="shared" si="417"/>
        <v>0</v>
      </c>
      <c r="FG100" s="121">
        <f t="shared" si="417"/>
        <v>0</v>
      </c>
      <c r="FH100" s="121">
        <f t="shared" si="417"/>
        <v>0</v>
      </c>
      <c r="FI100" s="121">
        <f t="shared" si="417"/>
        <v>0</v>
      </c>
      <c r="FJ100" s="121">
        <f t="shared" si="417"/>
        <v>0</v>
      </c>
      <c r="FK100" s="121">
        <f t="shared" si="417"/>
        <v>0</v>
      </c>
      <c r="FL100" s="121">
        <f t="shared" si="417"/>
        <v>0</v>
      </c>
      <c r="FM100" s="121">
        <f t="shared" si="417"/>
        <v>0</v>
      </c>
      <c r="FN100" s="121">
        <f t="shared" si="417"/>
        <v>0</v>
      </c>
      <c r="FO100" s="121">
        <f t="shared" si="417"/>
        <v>0</v>
      </c>
      <c r="FP100" s="121">
        <f t="shared" si="417"/>
        <v>0</v>
      </c>
      <c r="FQ100" s="121">
        <f t="shared" si="417"/>
        <v>0</v>
      </c>
      <c r="FR100" s="121">
        <f t="shared" si="417"/>
        <v>0</v>
      </c>
      <c r="FS100" s="121">
        <f t="shared" si="417"/>
        <v>0</v>
      </c>
      <c r="FT100" s="121">
        <f t="shared" si="417"/>
        <v>0</v>
      </c>
      <c r="FU100" s="121">
        <f t="shared" si="417"/>
        <v>0</v>
      </c>
      <c r="FV100" s="121">
        <f t="shared" si="417"/>
        <v>0</v>
      </c>
      <c r="FW100" s="121">
        <f t="shared" si="417"/>
        <v>0</v>
      </c>
      <c r="FX100" s="121">
        <f t="shared" si="417"/>
        <v>0</v>
      </c>
      <c r="FY100" s="121">
        <f t="shared" si="417"/>
        <v>0</v>
      </c>
      <c r="FZ100" s="121">
        <f t="shared" si="417"/>
        <v>0</v>
      </c>
      <c r="GA100" s="121">
        <f t="shared" si="417"/>
        <v>0</v>
      </c>
      <c r="GB100" s="121">
        <f t="shared" si="417"/>
        <v>0</v>
      </c>
      <c r="GC100" s="121">
        <f t="shared" si="417"/>
        <v>0</v>
      </c>
      <c r="GD100" s="121">
        <f t="shared" si="343"/>
        <v>0</v>
      </c>
      <c r="GE100" s="121">
        <f t="shared" ref="GE100" si="418">SUM(N100:GC100)-SUM(O100:T100)</f>
        <v>0</v>
      </c>
      <c r="GF100" s="731">
        <f t="shared" si="409"/>
        <v>0</v>
      </c>
      <c r="GG100" s="740"/>
    </row>
    <row r="101" spans="1:189" s="116" customFormat="1" hidden="1" outlineLevel="1">
      <c r="A101" s="552" t="str">
        <f>目录及说明!$C$3</f>
        <v>XX地区</v>
      </c>
      <c r="B101" s="553" t="str">
        <f>目录及说明!$C$4</f>
        <v>XX项目</v>
      </c>
      <c r="C101" s="905"/>
      <c r="D101" s="124"/>
      <c r="E101" s="124" t="str">
        <f t="shared" ref="E101:E104" si="419">E11</f>
        <v>类别1</v>
      </c>
      <c r="F101" s="453"/>
      <c r="G101" s="125"/>
      <c r="H101" s="126"/>
      <c r="I101" s="126"/>
      <c r="J101" s="126"/>
      <c r="K101" s="126"/>
      <c r="L101" s="126"/>
      <c r="M101" s="126"/>
      <c r="N101" s="127">
        <f>SUM(H101:M101)</f>
        <v>0</v>
      </c>
      <c r="O101" s="128"/>
      <c r="P101" s="128"/>
      <c r="Q101" s="128"/>
      <c r="R101" s="128"/>
      <c r="S101" s="128"/>
      <c r="T101" s="128"/>
      <c r="U101" s="127">
        <f>SUM(O101:T101)</f>
        <v>0</v>
      </c>
      <c r="V101" s="128"/>
      <c r="W101" s="128"/>
      <c r="X101" s="128"/>
      <c r="Y101" s="128"/>
      <c r="Z101" s="129"/>
      <c r="AA101" s="129"/>
      <c r="AB101" s="129"/>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129"/>
      <c r="BC101" s="129"/>
      <c r="BD101" s="129"/>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c r="CG101" s="129"/>
      <c r="CH101" s="129"/>
      <c r="CI101" s="129"/>
      <c r="CJ101" s="129"/>
      <c r="CK101" s="129"/>
      <c r="CL101" s="129"/>
      <c r="CM101" s="129"/>
      <c r="CN101" s="129"/>
      <c r="CO101" s="129"/>
      <c r="CP101" s="129"/>
      <c r="CQ101" s="129"/>
      <c r="CR101" s="129"/>
      <c r="CS101" s="129"/>
      <c r="CT101" s="129"/>
      <c r="CU101" s="129"/>
      <c r="CV101" s="129"/>
      <c r="CW101" s="129"/>
      <c r="CX101" s="129"/>
      <c r="CY101" s="129"/>
      <c r="CZ101" s="129"/>
      <c r="DA101" s="129"/>
      <c r="DB101" s="129"/>
      <c r="DC101" s="129"/>
      <c r="DD101" s="129"/>
      <c r="DE101" s="129"/>
      <c r="DF101" s="129"/>
      <c r="DG101" s="129"/>
      <c r="DH101" s="129"/>
      <c r="DI101" s="129"/>
      <c r="DJ101" s="129"/>
      <c r="DK101" s="129"/>
      <c r="DL101" s="129"/>
      <c r="DM101" s="129"/>
      <c r="DN101" s="129"/>
      <c r="DO101" s="129"/>
      <c r="DP101" s="129"/>
      <c r="DQ101" s="129"/>
      <c r="DR101" s="129"/>
      <c r="DS101" s="129"/>
      <c r="DT101" s="129"/>
      <c r="DU101" s="129"/>
      <c r="DV101" s="129"/>
      <c r="DW101" s="129"/>
      <c r="DX101" s="129"/>
      <c r="DY101" s="129"/>
      <c r="DZ101" s="129"/>
      <c r="EA101" s="129"/>
      <c r="EB101" s="129"/>
      <c r="EC101" s="129"/>
      <c r="ED101" s="129"/>
      <c r="EE101" s="129"/>
      <c r="EF101" s="129"/>
      <c r="EG101" s="129"/>
      <c r="EH101" s="129"/>
      <c r="EI101" s="129"/>
      <c r="EJ101" s="129"/>
      <c r="EK101" s="129"/>
      <c r="EL101" s="129"/>
      <c r="EM101" s="129"/>
      <c r="EN101" s="129"/>
      <c r="EO101" s="129"/>
      <c r="EP101" s="129"/>
      <c r="EQ101" s="129"/>
      <c r="ER101" s="129"/>
      <c r="ES101" s="129"/>
      <c r="ET101" s="129"/>
      <c r="EU101" s="129"/>
      <c r="EV101" s="129"/>
      <c r="EW101" s="129"/>
      <c r="EX101" s="129"/>
      <c r="EY101" s="129"/>
      <c r="EZ101" s="129"/>
      <c r="FA101" s="129"/>
      <c r="FB101" s="129"/>
      <c r="FC101" s="129"/>
      <c r="FD101" s="129"/>
      <c r="FE101" s="129"/>
      <c r="FF101" s="129"/>
      <c r="FG101" s="129"/>
      <c r="FH101" s="129"/>
      <c r="FI101" s="129"/>
      <c r="FJ101" s="129"/>
      <c r="FK101" s="129"/>
      <c r="FL101" s="129"/>
      <c r="FM101" s="129"/>
      <c r="FN101" s="129"/>
      <c r="FO101" s="129"/>
      <c r="FP101" s="129"/>
      <c r="FQ101" s="129"/>
      <c r="FR101" s="129"/>
      <c r="FS101" s="129"/>
      <c r="FT101" s="129"/>
      <c r="FU101" s="129"/>
      <c r="FV101" s="129"/>
      <c r="FW101" s="129"/>
      <c r="FX101" s="129"/>
      <c r="FY101" s="129"/>
      <c r="FZ101" s="129"/>
      <c r="GA101" s="129"/>
      <c r="GB101" s="129"/>
      <c r="GC101" s="129"/>
      <c r="GD101" s="130">
        <f t="shared" si="343"/>
        <v>0</v>
      </c>
      <c r="GE101" s="130"/>
      <c r="GF101" s="732">
        <f t="shared" si="409"/>
        <v>0</v>
      </c>
      <c r="GG101" s="740"/>
    </row>
    <row r="102" spans="1:189" s="116" customFormat="1" hidden="1" outlineLevel="1">
      <c r="A102" s="552" t="str">
        <f>目录及说明!$C$3</f>
        <v>XX地区</v>
      </c>
      <c r="B102" s="553" t="str">
        <f>目录及说明!$C$4</f>
        <v>XX项目</v>
      </c>
      <c r="C102" s="905"/>
      <c r="D102" s="124"/>
      <c r="E102" s="124" t="str">
        <f t="shared" si="419"/>
        <v>类别2</v>
      </c>
      <c r="F102" s="453"/>
      <c r="G102" s="125"/>
      <c r="H102" s="126"/>
      <c r="I102" s="126"/>
      <c r="J102" s="126"/>
      <c r="K102" s="126"/>
      <c r="L102" s="126"/>
      <c r="M102" s="126"/>
      <c r="N102" s="127">
        <f t="shared" ref="N102:N105" si="420">SUM(H102:M102)</f>
        <v>0</v>
      </c>
      <c r="O102" s="128"/>
      <c r="P102" s="128"/>
      <c r="Q102" s="128"/>
      <c r="R102" s="128"/>
      <c r="S102" s="128"/>
      <c r="T102" s="128"/>
      <c r="U102" s="127">
        <f t="shared" ref="U102:U104" si="421">SUM(O102:T102)</f>
        <v>0</v>
      </c>
      <c r="V102" s="128"/>
      <c r="W102" s="128"/>
      <c r="X102" s="128"/>
      <c r="Y102" s="128"/>
      <c r="Z102" s="129"/>
      <c r="AA102" s="129"/>
      <c r="AB102" s="129"/>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129"/>
      <c r="BC102" s="129"/>
      <c r="BD102" s="129"/>
      <c r="BE102" s="129"/>
      <c r="BF102" s="129"/>
      <c r="BG102" s="129"/>
      <c r="BH102" s="129"/>
      <c r="BI102" s="129"/>
      <c r="BJ102" s="129"/>
      <c r="BK102" s="129"/>
      <c r="BL102" s="129"/>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c r="CG102" s="129"/>
      <c r="CH102" s="129"/>
      <c r="CI102" s="129"/>
      <c r="CJ102" s="129"/>
      <c r="CK102" s="129"/>
      <c r="CL102" s="129"/>
      <c r="CM102" s="129"/>
      <c r="CN102" s="129"/>
      <c r="CO102" s="129"/>
      <c r="CP102" s="129"/>
      <c r="CQ102" s="129"/>
      <c r="CR102" s="129"/>
      <c r="CS102" s="129"/>
      <c r="CT102" s="129"/>
      <c r="CU102" s="129"/>
      <c r="CV102" s="129"/>
      <c r="CW102" s="129"/>
      <c r="CX102" s="129"/>
      <c r="CY102" s="129"/>
      <c r="CZ102" s="129"/>
      <c r="DA102" s="129"/>
      <c r="DB102" s="129"/>
      <c r="DC102" s="129"/>
      <c r="DD102" s="129"/>
      <c r="DE102" s="129"/>
      <c r="DF102" s="129"/>
      <c r="DG102" s="129"/>
      <c r="DH102" s="129"/>
      <c r="DI102" s="129"/>
      <c r="DJ102" s="129"/>
      <c r="DK102" s="129"/>
      <c r="DL102" s="129"/>
      <c r="DM102" s="129"/>
      <c r="DN102" s="129"/>
      <c r="DO102" s="129"/>
      <c r="DP102" s="129"/>
      <c r="DQ102" s="129"/>
      <c r="DR102" s="129"/>
      <c r="DS102" s="129"/>
      <c r="DT102" s="129"/>
      <c r="DU102" s="129"/>
      <c r="DV102" s="129"/>
      <c r="DW102" s="129"/>
      <c r="DX102" s="129"/>
      <c r="DY102" s="129"/>
      <c r="DZ102" s="129"/>
      <c r="EA102" s="129"/>
      <c r="EB102" s="129"/>
      <c r="EC102" s="129"/>
      <c r="ED102" s="129"/>
      <c r="EE102" s="129"/>
      <c r="EF102" s="129"/>
      <c r="EG102" s="129"/>
      <c r="EH102" s="129"/>
      <c r="EI102" s="129"/>
      <c r="EJ102" s="129"/>
      <c r="EK102" s="129"/>
      <c r="EL102" s="129"/>
      <c r="EM102" s="129"/>
      <c r="EN102" s="129"/>
      <c r="EO102" s="129"/>
      <c r="EP102" s="129"/>
      <c r="EQ102" s="129"/>
      <c r="ER102" s="129"/>
      <c r="ES102" s="129"/>
      <c r="ET102" s="129"/>
      <c r="EU102" s="129"/>
      <c r="EV102" s="129"/>
      <c r="EW102" s="129"/>
      <c r="EX102" s="129"/>
      <c r="EY102" s="129"/>
      <c r="EZ102" s="129"/>
      <c r="FA102" s="129"/>
      <c r="FB102" s="129"/>
      <c r="FC102" s="129"/>
      <c r="FD102" s="129"/>
      <c r="FE102" s="129"/>
      <c r="FF102" s="129"/>
      <c r="FG102" s="129"/>
      <c r="FH102" s="129"/>
      <c r="FI102" s="129"/>
      <c r="FJ102" s="129"/>
      <c r="FK102" s="129"/>
      <c r="FL102" s="129"/>
      <c r="FM102" s="129"/>
      <c r="FN102" s="129"/>
      <c r="FO102" s="129"/>
      <c r="FP102" s="129"/>
      <c r="FQ102" s="129"/>
      <c r="FR102" s="129"/>
      <c r="FS102" s="129"/>
      <c r="FT102" s="129"/>
      <c r="FU102" s="129"/>
      <c r="FV102" s="129"/>
      <c r="FW102" s="129"/>
      <c r="FX102" s="129"/>
      <c r="FY102" s="129"/>
      <c r="FZ102" s="129"/>
      <c r="GA102" s="129"/>
      <c r="GB102" s="129"/>
      <c r="GC102" s="129"/>
      <c r="GD102" s="130">
        <f t="shared" si="343"/>
        <v>0</v>
      </c>
      <c r="GE102" s="130"/>
      <c r="GF102" s="732">
        <f t="shared" si="409"/>
        <v>0</v>
      </c>
      <c r="GG102" s="740"/>
    </row>
    <row r="103" spans="1:189" s="116" customFormat="1" hidden="1" outlineLevel="1">
      <c r="A103" s="552" t="str">
        <f>目录及说明!$C$3</f>
        <v>XX地区</v>
      </c>
      <c r="B103" s="553" t="str">
        <f>目录及说明!$C$4</f>
        <v>XX项目</v>
      </c>
      <c r="C103" s="905"/>
      <c r="D103" s="124"/>
      <c r="E103" s="131" t="str">
        <f t="shared" si="419"/>
        <v>类别3</v>
      </c>
      <c r="F103" s="452"/>
      <c r="G103" s="125"/>
      <c r="H103" s="126"/>
      <c r="I103" s="126"/>
      <c r="J103" s="126"/>
      <c r="K103" s="126"/>
      <c r="L103" s="126"/>
      <c r="M103" s="126"/>
      <c r="N103" s="127">
        <f t="shared" si="420"/>
        <v>0</v>
      </c>
      <c r="O103" s="128"/>
      <c r="P103" s="128"/>
      <c r="Q103" s="128"/>
      <c r="R103" s="128"/>
      <c r="S103" s="128"/>
      <c r="T103" s="128"/>
      <c r="U103" s="127">
        <f t="shared" si="421"/>
        <v>0</v>
      </c>
      <c r="V103" s="128"/>
      <c r="W103" s="128"/>
      <c r="X103" s="128"/>
      <c r="Y103" s="128"/>
      <c r="Z103" s="129"/>
      <c r="AA103" s="129"/>
      <c r="AB103" s="129"/>
      <c r="AC103" s="129"/>
      <c r="AD103" s="129"/>
      <c r="AE103" s="129"/>
      <c r="AF103" s="129"/>
      <c r="AG103" s="129"/>
      <c r="AH103" s="129"/>
      <c r="AI103" s="129"/>
      <c r="AJ103" s="129"/>
      <c r="AK103" s="129"/>
      <c r="AL103" s="129"/>
      <c r="AM103" s="129"/>
      <c r="AN103" s="129"/>
      <c r="AO103" s="129"/>
      <c r="AP103" s="129"/>
      <c r="AQ103" s="129"/>
      <c r="AR103" s="129"/>
      <c r="AS103" s="129"/>
      <c r="AT103" s="129"/>
      <c r="AU103" s="129"/>
      <c r="AV103" s="129"/>
      <c r="AW103" s="129"/>
      <c r="AX103" s="129"/>
      <c r="AY103" s="129"/>
      <c r="AZ103" s="129"/>
      <c r="BA103" s="129"/>
      <c r="BB103" s="129"/>
      <c r="BC103" s="129"/>
      <c r="BD103" s="129"/>
      <c r="BE103" s="129"/>
      <c r="BF103" s="129"/>
      <c r="BG103" s="129"/>
      <c r="BH103" s="129"/>
      <c r="BI103" s="129"/>
      <c r="BJ103" s="129"/>
      <c r="BK103" s="129"/>
      <c r="BL103" s="129"/>
      <c r="BM103" s="129"/>
      <c r="BN103" s="129"/>
      <c r="BO103" s="129"/>
      <c r="BP103" s="129"/>
      <c r="BQ103" s="129"/>
      <c r="BR103" s="129"/>
      <c r="BS103" s="129"/>
      <c r="BT103" s="129"/>
      <c r="BU103" s="129"/>
      <c r="BV103" s="129"/>
      <c r="BW103" s="129"/>
      <c r="BX103" s="129"/>
      <c r="BY103" s="129"/>
      <c r="BZ103" s="129"/>
      <c r="CA103" s="129"/>
      <c r="CB103" s="129"/>
      <c r="CC103" s="129"/>
      <c r="CD103" s="129"/>
      <c r="CE103" s="129"/>
      <c r="CF103" s="129"/>
      <c r="CG103" s="129"/>
      <c r="CH103" s="129"/>
      <c r="CI103" s="129"/>
      <c r="CJ103" s="129"/>
      <c r="CK103" s="129"/>
      <c r="CL103" s="129"/>
      <c r="CM103" s="129"/>
      <c r="CN103" s="129"/>
      <c r="CO103" s="129"/>
      <c r="CP103" s="129"/>
      <c r="CQ103" s="129"/>
      <c r="CR103" s="129"/>
      <c r="CS103" s="129"/>
      <c r="CT103" s="129"/>
      <c r="CU103" s="129"/>
      <c r="CV103" s="129"/>
      <c r="CW103" s="129"/>
      <c r="CX103" s="129"/>
      <c r="CY103" s="129"/>
      <c r="CZ103" s="129"/>
      <c r="DA103" s="129"/>
      <c r="DB103" s="129"/>
      <c r="DC103" s="129"/>
      <c r="DD103" s="129"/>
      <c r="DE103" s="129"/>
      <c r="DF103" s="129"/>
      <c r="DG103" s="129"/>
      <c r="DH103" s="129"/>
      <c r="DI103" s="129"/>
      <c r="DJ103" s="129"/>
      <c r="DK103" s="129"/>
      <c r="DL103" s="129"/>
      <c r="DM103" s="129"/>
      <c r="DN103" s="129"/>
      <c r="DO103" s="129"/>
      <c r="DP103" s="129"/>
      <c r="DQ103" s="129"/>
      <c r="DR103" s="129"/>
      <c r="DS103" s="129"/>
      <c r="DT103" s="129"/>
      <c r="DU103" s="129"/>
      <c r="DV103" s="129"/>
      <c r="DW103" s="129"/>
      <c r="DX103" s="129"/>
      <c r="DY103" s="129"/>
      <c r="DZ103" s="129"/>
      <c r="EA103" s="129"/>
      <c r="EB103" s="129"/>
      <c r="EC103" s="129"/>
      <c r="ED103" s="129"/>
      <c r="EE103" s="129"/>
      <c r="EF103" s="129"/>
      <c r="EG103" s="129"/>
      <c r="EH103" s="129"/>
      <c r="EI103" s="129"/>
      <c r="EJ103" s="129"/>
      <c r="EK103" s="129"/>
      <c r="EL103" s="129"/>
      <c r="EM103" s="129"/>
      <c r="EN103" s="129"/>
      <c r="EO103" s="129"/>
      <c r="EP103" s="129"/>
      <c r="EQ103" s="129"/>
      <c r="ER103" s="129"/>
      <c r="ES103" s="129"/>
      <c r="ET103" s="129"/>
      <c r="EU103" s="129"/>
      <c r="EV103" s="129"/>
      <c r="EW103" s="129"/>
      <c r="EX103" s="129"/>
      <c r="EY103" s="129"/>
      <c r="EZ103" s="129"/>
      <c r="FA103" s="129"/>
      <c r="FB103" s="129"/>
      <c r="FC103" s="129"/>
      <c r="FD103" s="129"/>
      <c r="FE103" s="129"/>
      <c r="FF103" s="129"/>
      <c r="FG103" s="129"/>
      <c r="FH103" s="129"/>
      <c r="FI103" s="129"/>
      <c r="FJ103" s="129"/>
      <c r="FK103" s="129"/>
      <c r="FL103" s="129"/>
      <c r="FM103" s="129"/>
      <c r="FN103" s="129"/>
      <c r="FO103" s="129"/>
      <c r="FP103" s="129"/>
      <c r="FQ103" s="129"/>
      <c r="FR103" s="129"/>
      <c r="FS103" s="129"/>
      <c r="FT103" s="129"/>
      <c r="FU103" s="129"/>
      <c r="FV103" s="129"/>
      <c r="FW103" s="129"/>
      <c r="FX103" s="129"/>
      <c r="FY103" s="129"/>
      <c r="FZ103" s="129"/>
      <c r="GA103" s="129"/>
      <c r="GB103" s="129"/>
      <c r="GC103" s="129"/>
      <c r="GD103" s="130">
        <f t="shared" si="343"/>
        <v>0</v>
      </c>
      <c r="GE103" s="130"/>
      <c r="GF103" s="732">
        <f t="shared" si="409"/>
        <v>0</v>
      </c>
      <c r="GG103" s="740"/>
    </row>
    <row r="104" spans="1:189" s="116" customFormat="1" hidden="1" outlineLevel="1">
      <c r="A104" s="552" t="str">
        <f>目录及说明!$C$3</f>
        <v>XX地区</v>
      </c>
      <c r="B104" s="553" t="str">
        <f>目录及说明!$C$4</f>
        <v>XX项目</v>
      </c>
      <c r="C104" s="905"/>
      <c r="D104" s="124"/>
      <c r="E104" s="124" t="str">
        <f t="shared" si="419"/>
        <v>类别4</v>
      </c>
      <c r="F104" s="453"/>
      <c r="G104" s="125"/>
      <c r="H104" s="126"/>
      <c r="I104" s="126"/>
      <c r="J104" s="126"/>
      <c r="K104" s="126"/>
      <c r="L104" s="126"/>
      <c r="M104" s="126"/>
      <c r="N104" s="127">
        <f t="shared" si="420"/>
        <v>0</v>
      </c>
      <c r="O104" s="128"/>
      <c r="P104" s="128"/>
      <c r="Q104" s="128"/>
      <c r="R104" s="128"/>
      <c r="S104" s="128"/>
      <c r="T104" s="128"/>
      <c r="U104" s="127">
        <f t="shared" si="421"/>
        <v>0</v>
      </c>
      <c r="V104" s="128"/>
      <c r="W104" s="128"/>
      <c r="X104" s="128"/>
      <c r="Y104" s="128"/>
      <c r="Z104" s="129"/>
      <c r="AA104" s="129"/>
      <c r="AB104" s="129"/>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129"/>
      <c r="BC104" s="129"/>
      <c r="BD104" s="129"/>
      <c r="BE104" s="129"/>
      <c r="BF104" s="129"/>
      <c r="BG104" s="129"/>
      <c r="BH104" s="129"/>
      <c r="BI104" s="129"/>
      <c r="BJ104" s="129"/>
      <c r="BK104" s="129"/>
      <c r="BL104" s="129"/>
      <c r="BM104" s="129"/>
      <c r="BN104" s="129"/>
      <c r="BO104" s="129"/>
      <c r="BP104" s="129"/>
      <c r="BQ104" s="129"/>
      <c r="BR104" s="129"/>
      <c r="BS104" s="129"/>
      <c r="BT104" s="129"/>
      <c r="BU104" s="129"/>
      <c r="BV104" s="129"/>
      <c r="BW104" s="129"/>
      <c r="BX104" s="129"/>
      <c r="BY104" s="129"/>
      <c r="BZ104" s="129"/>
      <c r="CA104" s="129"/>
      <c r="CB104" s="129"/>
      <c r="CC104" s="129"/>
      <c r="CD104" s="129"/>
      <c r="CE104" s="129"/>
      <c r="CF104" s="129"/>
      <c r="CG104" s="129"/>
      <c r="CH104" s="129"/>
      <c r="CI104" s="129"/>
      <c r="CJ104" s="129"/>
      <c r="CK104" s="129"/>
      <c r="CL104" s="129"/>
      <c r="CM104" s="129"/>
      <c r="CN104" s="129"/>
      <c r="CO104" s="129"/>
      <c r="CP104" s="129"/>
      <c r="CQ104" s="129"/>
      <c r="CR104" s="129"/>
      <c r="CS104" s="129"/>
      <c r="CT104" s="129"/>
      <c r="CU104" s="129"/>
      <c r="CV104" s="129"/>
      <c r="CW104" s="129"/>
      <c r="CX104" s="129"/>
      <c r="CY104" s="129"/>
      <c r="CZ104" s="129"/>
      <c r="DA104" s="129"/>
      <c r="DB104" s="129"/>
      <c r="DC104" s="129"/>
      <c r="DD104" s="129"/>
      <c r="DE104" s="129"/>
      <c r="DF104" s="129"/>
      <c r="DG104" s="129"/>
      <c r="DH104" s="129"/>
      <c r="DI104" s="129"/>
      <c r="DJ104" s="129"/>
      <c r="DK104" s="129"/>
      <c r="DL104" s="129"/>
      <c r="DM104" s="129"/>
      <c r="DN104" s="129"/>
      <c r="DO104" s="129"/>
      <c r="DP104" s="129"/>
      <c r="DQ104" s="129"/>
      <c r="DR104" s="129"/>
      <c r="DS104" s="129"/>
      <c r="DT104" s="129"/>
      <c r="DU104" s="129"/>
      <c r="DV104" s="129"/>
      <c r="DW104" s="129"/>
      <c r="DX104" s="129"/>
      <c r="DY104" s="129"/>
      <c r="DZ104" s="129"/>
      <c r="EA104" s="129"/>
      <c r="EB104" s="129"/>
      <c r="EC104" s="129"/>
      <c r="ED104" s="129"/>
      <c r="EE104" s="129"/>
      <c r="EF104" s="129"/>
      <c r="EG104" s="129"/>
      <c r="EH104" s="129"/>
      <c r="EI104" s="129"/>
      <c r="EJ104" s="129"/>
      <c r="EK104" s="129"/>
      <c r="EL104" s="129"/>
      <c r="EM104" s="129"/>
      <c r="EN104" s="129"/>
      <c r="EO104" s="129"/>
      <c r="EP104" s="129"/>
      <c r="EQ104" s="129"/>
      <c r="ER104" s="129"/>
      <c r="ES104" s="129"/>
      <c r="ET104" s="129"/>
      <c r="EU104" s="129"/>
      <c r="EV104" s="129"/>
      <c r="EW104" s="129"/>
      <c r="EX104" s="129"/>
      <c r="EY104" s="129"/>
      <c r="EZ104" s="129"/>
      <c r="FA104" s="129"/>
      <c r="FB104" s="129"/>
      <c r="FC104" s="129"/>
      <c r="FD104" s="129"/>
      <c r="FE104" s="129"/>
      <c r="FF104" s="129"/>
      <c r="FG104" s="129"/>
      <c r="FH104" s="129"/>
      <c r="FI104" s="129"/>
      <c r="FJ104" s="129"/>
      <c r="FK104" s="129"/>
      <c r="FL104" s="129"/>
      <c r="FM104" s="129"/>
      <c r="FN104" s="129"/>
      <c r="FO104" s="129"/>
      <c r="FP104" s="129"/>
      <c r="FQ104" s="129"/>
      <c r="FR104" s="129"/>
      <c r="FS104" s="129"/>
      <c r="FT104" s="129"/>
      <c r="FU104" s="129"/>
      <c r="FV104" s="129"/>
      <c r="FW104" s="129"/>
      <c r="FX104" s="129"/>
      <c r="FY104" s="129"/>
      <c r="FZ104" s="129"/>
      <c r="GA104" s="129"/>
      <c r="GB104" s="129"/>
      <c r="GC104" s="129"/>
      <c r="GD104" s="130">
        <f t="shared" si="343"/>
        <v>0</v>
      </c>
      <c r="GE104" s="130"/>
      <c r="GF104" s="732">
        <f t="shared" si="409"/>
        <v>0</v>
      </c>
      <c r="GG104" s="740"/>
    </row>
    <row r="105" spans="1:189" s="116" customFormat="1" collapsed="1">
      <c r="A105" s="552" t="str">
        <f>目录及说明!$C$3</f>
        <v>XX地区</v>
      </c>
      <c r="B105" s="553" t="str">
        <f>目录及说明!$C$4</f>
        <v>XX项目</v>
      </c>
      <c r="C105" s="905"/>
      <c r="D105" s="119">
        <v>3</v>
      </c>
      <c r="E105" s="119" t="s">
        <v>339</v>
      </c>
      <c r="F105" s="119">
        <f t="shared" ref="F105" si="422">SUM(F106:F109)</f>
        <v>0</v>
      </c>
      <c r="G105" s="120">
        <f t="shared" ref="G105:M105" si="423">SUM(G106:G109)</f>
        <v>0</v>
      </c>
      <c r="H105" s="121">
        <f t="shared" si="423"/>
        <v>0</v>
      </c>
      <c r="I105" s="121">
        <f t="shared" si="423"/>
        <v>0</v>
      </c>
      <c r="J105" s="121">
        <f t="shared" si="423"/>
        <v>0</v>
      </c>
      <c r="K105" s="121">
        <f t="shared" si="423"/>
        <v>0</v>
      </c>
      <c r="L105" s="121">
        <f t="shared" si="423"/>
        <v>0</v>
      </c>
      <c r="M105" s="121">
        <f t="shared" si="423"/>
        <v>0</v>
      </c>
      <c r="N105" s="122">
        <f t="shared" si="420"/>
        <v>0</v>
      </c>
      <c r="O105" s="121">
        <f t="shared" ref="O105:BZ105" si="424">SUM(O106:O109)</f>
        <v>0</v>
      </c>
      <c r="P105" s="121">
        <f t="shared" si="424"/>
        <v>0</v>
      </c>
      <c r="Q105" s="121">
        <f t="shared" si="424"/>
        <v>0</v>
      </c>
      <c r="R105" s="121">
        <f t="shared" si="424"/>
        <v>0</v>
      </c>
      <c r="S105" s="121">
        <f t="shared" si="424"/>
        <v>0</v>
      </c>
      <c r="T105" s="121">
        <f t="shared" si="424"/>
        <v>0</v>
      </c>
      <c r="U105" s="121">
        <f t="shared" si="424"/>
        <v>0</v>
      </c>
      <c r="V105" s="121">
        <f t="shared" si="424"/>
        <v>0</v>
      </c>
      <c r="W105" s="121">
        <f t="shared" si="424"/>
        <v>0</v>
      </c>
      <c r="X105" s="121">
        <f t="shared" si="424"/>
        <v>0</v>
      </c>
      <c r="Y105" s="121">
        <f t="shared" si="424"/>
        <v>0</v>
      </c>
      <c r="Z105" s="121">
        <f t="shared" si="424"/>
        <v>0</v>
      </c>
      <c r="AA105" s="121">
        <f t="shared" si="424"/>
        <v>0</v>
      </c>
      <c r="AB105" s="121">
        <f t="shared" si="424"/>
        <v>0</v>
      </c>
      <c r="AC105" s="121">
        <f t="shared" si="424"/>
        <v>0</v>
      </c>
      <c r="AD105" s="121">
        <f t="shared" si="424"/>
        <v>0</v>
      </c>
      <c r="AE105" s="121">
        <f t="shared" si="424"/>
        <v>0</v>
      </c>
      <c r="AF105" s="121">
        <f t="shared" si="424"/>
        <v>0</v>
      </c>
      <c r="AG105" s="121">
        <f t="shared" si="424"/>
        <v>0</v>
      </c>
      <c r="AH105" s="121">
        <f t="shared" si="424"/>
        <v>0</v>
      </c>
      <c r="AI105" s="121">
        <f t="shared" si="424"/>
        <v>0</v>
      </c>
      <c r="AJ105" s="121">
        <f t="shared" si="424"/>
        <v>0</v>
      </c>
      <c r="AK105" s="121">
        <f t="shared" si="424"/>
        <v>0</v>
      </c>
      <c r="AL105" s="121">
        <f t="shared" si="424"/>
        <v>0</v>
      </c>
      <c r="AM105" s="121">
        <f t="shared" si="424"/>
        <v>0</v>
      </c>
      <c r="AN105" s="121">
        <f t="shared" si="424"/>
        <v>0</v>
      </c>
      <c r="AO105" s="121">
        <f t="shared" si="424"/>
        <v>0</v>
      </c>
      <c r="AP105" s="121">
        <f t="shared" si="424"/>
        <v>0</v>
      </c>
      <c r="AQ105" s="121">
        <f t="shared" si="424"/>
        <v>0</v>
      </c>
      <c r="AR105" s="121">
        <f t="shared" si="424"/>
        <v>0</v>
      </c>
      <c r="AS105" s="121">
        <f t="shared" si="424"/>
        <v>0</v>
      </c>
      <c r="AT105" s="121">
        <f t="shared" si="424"/>
        <v>0</v>
      </c>
      <c r="AU105" s="121">
        <f t="shared" si="424"/>
        <v>0</v>
      </c>
      <c r="AV105" s="121">
        <f t="shared" si="424"/>
        <v>0</v>
      </c>
      <c r="AW105" s="121">
        <f t="shared" si="424"/>
        <v>0</v>
      </c>
      <c r="AX105" s="121">
        <f t="shared" si="424"/>
        <v>0</v>
      </c>
      <c r="AY105" s="121">
        <f t="shared" si="424"/>
        <v>0</v>
      </c>
      <c r="AZ105" s="121">
        <f t="shared" si="424"/>
        <v>0</v>
      </c>
      <c r="BA105" s="121">
        <f t="shared" si="424"/>
        <v>0</v>
      </c>
      <c r="BB105" s="121">
        <f t="shared" si="424"/>
        <v>0</v>
      </c>
      <c r="BC105" s="121">
        <f t="shared" si="424"/>
        <v>0</v>
      </c>
      <c r="BD105" s="121">
        <f t="shared" si="424"/>
        <v>0</v>
      </c>
      <c r="BE105" s="121">
        <f t="shared" si="424"/>
        <v>0</v>
      </c>
      <c r="BF105" s="121">
        <f t="shared" si="424"/>
        <v>0</v>
      </c>
      <c r="BG105" s="121">
        <f t="shared" si="424"/>
        <v>0</v>
      </c>
      <c r="BH105" s="121">
        <f t="shared" si="424"/>
        <v>0</v>
      </c>
      <c r="BI105" s="121">
        <f t="shared" si="424"/>
        <v>0</v>
      </c>
      <c r="BJ105" s="121">
        <f t="shared" si="424"/>
        <v>0</v>
      </c>
      <c r="BK105" s="121">
        <f t="shared" si="424"/>
        <v>0</v>
      </c>
      <c r="BL105" s="121">
        <f t="shared" si="424"/>
        <v>0</v>
      </c>
      <c r="BM105" s="121">
        <f t="shared" si="424"/>
        <v>0</v>
      </c>
      <c r="BN105" s="121">
        <f t="shared" si="424"/>
        <v>0</v>
      </c>
      <c r="BO105" s="121">
        <f t="shared" si="424"/>
        <v>0</v>
      </c>
      <c r="BP105" s="121">
        <f t="shared" si="424"/>
        <v>0</v>
      </c>
      <c r="BQ105" s="121">
        <f t="shared" si="424"/>
        <v>0</v>
      </c>
      <c r="BR105" s="121">
        <f t="shared" si="424"/>
        <v>0</v>
      </c>
      <c r="BS105" s="121">
        <f t="shared" si="424"/>
        <v>0</v>
      </c>
      <c r="BT105" s="121">
        <f t="shared" si="424"/>
        <v>0</v>
      </c>
      <c r="BU105" s="121">
        <f t="shared" si="424"/>
        <v>0</v>
      </c>
      <c r="BV105" s="121">
        <f t="shared" si="424"/>
        <v>0</v>
      </c>
      <c r="BW105" s="121">
        <f t="shared" si="424"/>
        <v>0</v>
      </c>
      <c r="BX105" s="121">
        <f t="shared" si="424"/>
        <v>0</v>
      </c>
      <c r="BY105" s="121">
        <f t="shared" si="424"/>
        <v>0</v>
      </c>
      <c r="BZ105" s="121">
        <f t="shared" si="424"/>
        <v>0</v>
      </c>
      <c r="CA105" s="121">
        <f t="shared" ref="CA105:EL105" si="425">SUM(CA106:CA109)</f>
        <v>0</v>
      </c>
      <c r="CB105" s="121">
        <f t="shared" si="425"/>
        <v>0</v>
      </c>
      <c r="CC105" s="121">
        <f t="shared" si="425"/>
        <v>0</v>
      </c>
      <c r="CD105" s="121">
        <f t="shared" si="425"/>
        <v>0</v>
      </c>
      <c r="CE105" s="121">
        <f t="shared" si="425"/>
        <v>0</v>
      </c>
      <c r="CF105" s="121">
        <f t="shared" si="425"/>
        <v>0</v>
      </c>
      <c r="CG105" s="121">
        <f t="shared" si="425"/>
        <v>0</v>
      </c>
      <c r="CH105" s="121">
        <f t="shared" si="425"/>
        <v>0</v>
      </c>
      <c r="CI105" s="121">
        <f t="shared" si="425"/>
        <v>0</v>
      </c>
      <c r="CJ105" s="121">
        <f t="shared" si="425"/>
        <v>0</v>
      </c>
      <c r="CK105" s="121">
        <f t="shared" si="425"/>
        <v>0</v>
      </c>
      <c r="CL105" s="121">
        <f t="shared" si="425"/>
        <v>0</v>
      </c>
      <c r="CM105" s="121">
        <f t="shared" si="425"/>
        <v>0</v>
      </c>
      <c r="CN105" s="121">
        <f t="shared" si="425"/>
        <v>0</v>
      </c>
      <c r="CO105" s="121">
        <f t="shared" si="425"/>
        <v>0</v>
      </c>
      <c r="CP105" s="121">
        <f t="shared" si="425"/>
        <v>0</v>
      </c>
      <c r="CQ105" s="121">
        <f t="shared" si="425"/>
        <v>0</v>
      </c>
      <c r="CR105" s="121">
        <f t="shared" si="425"/>
        <v>0</v>
      </c>
      <c r="CS105" s="121">
        <f t="shared" si="425"/>
        <v>0</v>
      </c>
      <c r="CT105" s="121">
        <f t="shared" si="425"/>
        <v>0</v>
      </c>
      <c r="CU105" s="121">
        <f t="shared" si="425"/>
        <v>0</v>
      </c>
      <c r="CV105" s="121">
        <f t="shared" si="425"/>
        <v>0</v>
      </c>
      <c r="CW105" s="121">
        <f t="shared" si="425"/>
        <v>0</v>
      </c>
      <c r="CX105" s="121">
        <f t="shared" si="425"/>
        <v>0</v>
      </c>
      <c r="CY105" s="121">
        <f t="shared" si="425"/>
        <v>0</v>
      </c>
      <c r="CZ105" s="121">
        <f t="shared" si="425"/>
        <v>0</v>
      </c>
      <c r="DA105" s="121">
        <f t="shared" si="425"/>
        <v>0</v>
      </c>
      <c r="DB105" s="121">
        <f t="shared" si="425"/>
        <v>0</v>
      </c>
      <c r="DC105" s="121">
        <f t="shared" si="425"/>
        <v>0</v>
      </c>
      <c r="DD105" s="121">
        <f t="shared" si="425"/>
        <v>0</v>
      </c>
      <c r="DE105" s="121">
        <f t="shared" si="425"/>
        <v>0</v>
      </c>
      <c r="DF105" s="121">
        <f t="shared" si="425"/>
        <v>0</v>
      </c>
      <c r="DG105" s="121">
        <f t="shared" si="425"/>
        <v>0</v>
      </c>
      <c r="DH105" s="121">
        <f t="shared" si="425"/>
        <v>0</v>
      </c>
      <c r="DI105" s="121">
        <f t="shared" si="425"/>
        <v>0</v>
      </c>
      <c r="DJ105" s="121">
        <f t="shared" si="425"/>
        <v>0</v>
      </c>
      <c r="DK105" s="121">
        <f t="shared" si="425"/>
        <v>0</v>
      </c>
      <c r="DL105" s="121">
        <f t="shared" si="425"/>
        <v>0</v>
      </c>
      <c r="DM105" s="121">
        <f t="shared" si="425"/>
        <v>0</v>
      </c>
      <c r="DN105" s="121">
        <f t="shared" si="425"/>
        <v>0</v>
      </c>
      <c r="DO105" s="121">
        <f t="shared" si="425"/>
        <v>0</v>
      </c>
      <c r="DP105" s="121">
        <f t="shared" si="425"/>
        <v>0</v>
      </c>
      <c r="DQ105" s="121">
        <f t="shared" si="425"/>
        <v>0</v>
      </c>
      <c r="DR105" s="121">
        <f t="shared" si="425"/>
        <v>0</v>
      </c>
      <c r="DS105" s="121">
        <f t="shared" si="425"/>
        <v>0</v>
      </c>
      <c r="DT105" s="121">
        <f t="shared" si="425"/>
        <v>0</v>
      </c>
      <c r="DU105" s="121">
        <f t="shared" si="425"/>
        <v>0</v>
      </c>
      <c r="DV105" s="121">
        <f t="shared" si="425"/>
        <v>0</v>
      </c>
      <c r="DW105" s="121">
        <f t="shared" si="425"/>
        <v>0</v>
      </c>
      <c r="DX105" s="121">
        <f t="shared" si="425"/>
        <v>0</v>
      </c>
      <c r="DY105" s="121">
        <f t="shared" si="425"/>
        <v>0</v>
      </c>
      <c r="DZ105" s="121">
        <f t="shared" si="425"/>
        <v>0</v>
      </c>
      <c r="EA105" s="121">
        <f t="shared" si="425"/>
        <v>0</v>
      </c>
      <c r="EB105" s="121">
        <f t="shared" si="425"/>
        <v>0</v>
      </c>
      <c r="EC105" s="121">
        <f t="shared" si="425"/>
        <v>0</v>
      </c>
      <c r="ED105" s="121">
        <f t="shared" si="425"/>
        <v>0</v>
      </c>
      <c r="EE105" s="121">
        <f t="shared" si="425"/>
        <v>0</v>
      </c>
      <c r="EF105" s="121">
        <f t="shared" si="425"/>
        <v>0</v>
      </c>
      <c r="EG105" s="121">
        <f t="shared" si="425"/>
        <v>0</v>
      </c>
      <c r="EH105" s="121">
        <f t="shared" si="425"/>
        <v>0</v>
      </c>
      <c r="EI105" s="121">
        <f t="shared" si="425"/>
        <v>0</v>
      </c>
      <c r="EJ105" s="121">
        <f t="shared" si="425"/>
        <v>0</v>
      </c>
      <c r="EK105" s="121">
        <f t="shared" si="425"/>
        <v>0</v>
      </c>
      <c r="EL105" s="121">
        <f t="shared" si="425"/>
        <v>0</v>
      </c>
      <c r="EM105" s="121">
        <f t="shared" ref="EM105:GC105" si="426">SUM(EM106:EM109)</f>
        <v>0</v>
      </c>
      <c r="EN105" s="121">
        <f t="shared" si="426"/>
        <v>0</v>
      </c>
      <c r="EO105" s="121">
        <f t="shared" si="426"/>
        <v>0</v>
      </c>
      <c r="EP105" s="121">
        <f t="shared" si="426"/>
        <v>0</v>
      </c>
      <c r="EQ105" s="121">
        <f t="shared" si="426"/>
        <v>0</v>
      </c>
      <c r="ER105" s="121">
        <f t="shared" si="426"/>
        <v>0</v>
      </c>
      <c r="ES105" s="121">
        <f t="shared" si="426"/>
        <v>0</v>
      </c>
      <c r="ET105" s="121">
        <f t="shared" si="426"/>
        <v>0</v>
      </c>
      <c r="EU105" s="121">
        <f t="shared" si="426"/>
        <v>0</v>
      </c>
      <c r="EV105" s="121">
        <f t="shared" si="426"/>
        <v>0</v>
      </c>
      <c r="EW105" s="121">
        <f t="shared" si="426"/>
        <v>0</v>
      </c>
      <c r="EX105" s="121">
        <f t="shared" si="426"/>
        <v>0</v>
      </c>
      <c r="EY105" s="121">
        <f t="shared" si="426"/>
        <v>0</v>
      </c>
      <c r="EZ105" s="121">
        <f t="shared" si="426"/>
        <v>0</v>
      </c>
      <c r="FA105" s="121">
        <f t="shared" si="426"/>
        <v>0</v>
      </c>
      <c r="FB105" s="121">
        <f t="shared" si="426"/>
        <v>0</v>
      </c>
      <c r="FC105" s="121">
        <f t="shared" si="426"/>
        <v>0</v>
      </c>
      <c r="FD105" s="121">
        <f t="shared" si="426"/>
        <v>0</v>
      </c>
      <c r="FE105" s="121">
        <f t="shared" si="426"/>
        <v>0</v>
      </c>
      <c r="FF105" s="121">
        <f t="shared" si="426"/>
        <v>0</v>
      </c>
      <c r="FG105" s="121">
        <f t="shared" si="426"/>
        <v>0</v>
      </c>
      <c r="FH105" s="121">
        <f t="shared" si="426"/>
        <v>0</v>
      </c>
      <c r="FI105" s="121">
        <f t="shared" si="426"/>
        <v>0</v>
      </c>
      <c r="FJ105" s="121">
        <f t="shared" si="426"/>
        <v>0</v>
      </c>
      <c r="FK105" s="121">
        <f t="shared" si="426"/>
        <v>0</v>
      </c>
      <c r="FL105" s="121">
        <f t="shared" si="426"/>
        <v>0</v>
      </c>
      <c r="FM105" s="121">
        <f t="shared" si="426"/>
        <v>0</v>
      </c>
      <c r="FN105" s="121">
        <f t="shared" si="426"/>
        <v>0</v>
      </c>
      <c r="FO105" s="121">
        <f t="shared" si="426"/>
        <v>0</v>
      </c>
      <c r="FP105" s="121">
        <f t="shared" si="426"/>
        <v>0</v>
      </c>
      <c r="FQ105" s="121">
        <f t="shared" si="426"/>
        <v>0</v>
      </c>
      <c r="FR105" s="121">
        <f t="shared" si="426"/>
        <v>0</v>
      </c>
      <c r="FS105" s="121">
        <f t="shared" si="426"/>
        <v>0</v>
      </c>
      <c r="FT105" s="121">
        <f t="shared" si="426"/>
        <v>0</v>
      </c>
      <c r="FU105" s="121">
        <f t="shared" si="426"/>
        <v>0</v>
      </c>
      <c r="FV105" s="121">
        <f t="shared" si="426"/>
        <v>0</v>
      </c>
      <c r="FW105" s="121">
        <f t="shared" si="426"/>
        <v>0</v>
      </c>
      <c r="FX105" s="121">
        <f t="shared" si="426"/>
        <v>0</v>
      </c>
      <c r="FY105" s="121">
        <f t="shared" si="426"/>
        <v>0</v>
      </c>
      <c r="FZ105" s="121">
        <f t="shared" si="426"/>
        <v>0</v>
      </c>
      <c r="GA105" s="121">
        <f t="shared" si="426"/>
        <v>0</v>
      </c>
      <c r="GB105" s="121">
        <f t="shared" si="426"/>
        <v>0</v>
      </c>
      <c r="GC105" s="121">
        <f t="shared" si="426"/>
        <v>0</v>
      </c>
      <c r="GD105" s="121">
        <f t="shared" si="343"/>
        <v>0</v>
      </c>
      <c r="GE105" s="121">
        <f t="shared" ref="GE105" si="427">SUM(N105:GC105)-SUM(O105:T105)</f>
        <v>0</v>
      </c>
      <c r="GF105" s="731">
        <f t="shared" si="409"/>
        <v>0</v>
      </c>
      <c r="GG105" s="740"/>
    </row>
    <row r="106" spans="1:189" s="116" customFormat="1" hidden="1" outlineLevel="1">
      <c r="A106" s="552" t="str">
        <f>目录及说明!$C$3</f>
        <v>XX地区</v>
      </c>
      <c r="B106" s="553" t="str">
        <f>目录及说明!$C$4</f>
        <v>XX项目</v>
      </c>
      <c r="C106" s="905"/>
      <c r="D106" s="124"/>
      <c r="E106" s="124" t="str">
        <f t="shared" ref="E106:E109" si="428">E16</f>
        <v>类别1</v>
      </c>
      <c r="F106" s="453"/>
      <c r="G106" s="125"/>
      <c r="H106" s="126"/>
      <c r="I106" s="126"/>
      <c r="J106" s="126"/>
      <c r="K106" s="126"/>
      <c r="L106" s="126"/>
      <c r="M106" s="126"/>
      <c r="N106" s="127">
        <f>SUM(H106:M106)</f>
        <v>0</v>
      </c>
      <c r="O106" s="128"/>
      <c r="P106" s="128"/>
      <c r="Q106" s="128"/>
      <c r="R106" s="128"/>
      <c r="S106" s="128"/>
      <c r="T106" s="128"/>
      <c r="U106" s="127">
        <f>SUM(O106:T106)</f>
        <v>0</v>
      </c>
      <c r="V106" s="128"/>
      <c r="W106" s="128"/>
      <c r="X106" s="128"/>
      <c r="Y106" s="128"/>
      <c r="Z106" s="129"/>
      <c r="AA106" s="129"/>
      <c r="AB106" s="129"/>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129"/>
      <c r="BC106" s="129"/>
      <c r="BD106" s="129"/>
      <c r="BE106" s="129"/>
      <c r="BF106" s="129"/>
      <c r="BG106" s="129"/>
      <c r="BH106" s="129"/>
      <c r="BI106" s="129"/>
      <c r="BJ106" s="129"/>
      <c r="BK106" s="129"/>
      <c r="BL106" s="129"/>
      <c r="BM106" s="129"/>
      <c r="BN106" s="129"/>
      <c r="BO106" s="129"/>
      <c r="BP106" s="129"/>
      <c r="BQ106" s="129"/>
      <c r="BR106" s="129"/>
      <c r="BS106" s="129"/>
      <c r="BT106" s="129"/>
      <c r="BU106" s="129"/>
      <c r="BV106" s="129"/>
      <c r="BW106" s="129"/>
      <c r="BX106" s="129"/>
      <c r="BY106" s="129"/>
      <c r="BZ106" s="129"/>
      <c r="CA106" s="129"/>
      <c r="CB106" s="129"/>
      <c r="CC106" s="129"/>
      <c r="CD106" s="129"/>
      <c r="CE106" s="129"/>
      <c r="CF106" s="129"/>
      <c r="CG106" s="129"/>
      <c r="CH106" s="129"/>
      <c r="CI106" s="129"/>
      <c r="CJ106" s="129"/>
      <c r="CK106" s="129"/>
      <c r="CL106" s="129"/>
      <c r="CM106" s="129"/>
      <c r="CN106" s="129"/>
      <c r="CO106" s="129"/>
      <c r="CP106" s="129"/>
      <c r="CQ106" s="129"/>
      <c r="CR106" s="129"/>
      <c r="CS106" s="129"/>
      <c r="CT106" s="129"/>
      <c r="CU106" s="129"/>
      <c r="CV106" s="129"/>
      <c r="CW106" s="129"/>
      <c r="CX106" s="129"/>
      <c r="CY106" s="129"/>
      <c r="CZ106" s="129"/>
      <c r="DA106" s="129"/>
      <c r="DB106" s="129"/>
      <c r="DC106" s="129"/>
      <c r="DD106" s="129"/>
      <c r="DE106" s="129"/>
      <c r="DF106" s="129"/>
      <c r="DG106" s="129"/>
      <c r="DH106" s="129"/>
      <c r="DI106" s="129"/>
      <c r="DJ106" s="129"/>
      <c r="DK106" s="129"/>
      <c r="DL106" s="129"/>
      <c r="DM106" s="129"/>
      <c r="DN106" s="129"/>
      <c r="DO106" s="129"/>
      <c r="DP106" s="129"/>
      <c r="DQ106" s="129"/>
      <c r="DR106" s="129"/>
      <c r="DS106" s="129"/>
      <c r="DT106" s="129"/>
      <c r="DU106" s="129"/>
      <c r="DV106" s="129"/>
      <c r="DW106" s="129"/>
      <c r="DX106" s="129"/>
      <c r="DY106" s="129"/>
      <c r="DZ106" s="129"/>
      <c r="EA106" s="129"/>
      <c r="EB106" s="129"/>
      <c r="EC106" s="129"/>
      <c r="ED106" s="129"/>
      <c r="EE106" s="129"/>
      <c r="EF106" s="129"/>
      <c r="EG106" s="129"/>
      <c r="EH106" s="129"/>
      <c r="EI106" s="129"/>
      <c r="EJ106" s="129"/>
      <c r="EK106" s="129"/>
      <c r="EL106" s="129"/>
      <c r="EM106" s="129"/>
      <c r="EN106" s="129"/>
      <c r="EO106" s="129"/>
      <c r="EP106" s="129"/>
      <c r="EQ106" s="129"/>
      <c r="ER106" s="129"/>
      <c r="ES106" s="129"/>
      <c r="ET106" s="129"/>
      <c r="EU106" s="129"/>
      <c r="EV106" s="129"/>
      <c r="EW106" s="129"/>
      <c r="EX106" s="129"/>
      <c r="EY106" s="129"/>
      <c r="EZ106" s="129"/>
      <c r="FA106" s="129"/>
      <c r="FB106" s="129"/>
      <c r="FC106" s="129"/>
      <c r="FD106" s="129"/>
      <c r="FE106" s="129"/>
      <c r="FF106" s="129"/>
      <c r="FG106" s="129"/>
      <c r="FH106" s="129"/>
      <c r="FI106" s="129"/>
      <c r="FJ106" s="129"/>
      <c r="FK106" s="129"/>
      <c r="FL106" s="129"/>
      <c r="FM106" s="129"/>
      <c r="FN106" s="129"/>
      <c r="FO106" s="129"/>
      <c r="FP106" s="129"/>
      <c r="FQ106" s="129"/>
      <c r="FR106" s="129"/>
      <c r="FS106" s="129"/>
      <c r="FT106" s="129"/>
      <c r="FU106" s="129"/>
      <c r="FV106" s="129"/>
      <c r="FW106" s="129"/>
      <c r="FX106" s="129"/>
      <c r="FY106" s="129"/>
      <c r="FZ106" s="129"/>
      <c r="GA106" s="129"/>
      <c r="GB106" s="129"/>
      <c r="GC106" s="129"/>
      <c r="GD106" s="130">
        <f t="shared" si="343"/>
        <v>0</v>
      </c>
      <c r="GE106" s="130"/>
      <c r="GF106" s="732">
        <f t="shared" si="409"/>
        <v>0</v>
      </c>
      <c r="GG106" s="740"/>
    </row>
    <row r="107" spans="1:189" s="116" customFormat="1" hidden="1" outlineLevel="1">
      <c r="A107" s="552" t="str">
        <f>目录及说明!$C$3</f>
        <v>XX地区</v>
      </c>
      <c r="B107" s="553" t="str">
        <f>目录及说明!$C$4</f>
        <v>XX项目</v>
      </c>
      <c r="C107" s="905"/>
      <c r="D107" s="124"/>
      <c r="E107" s="124" t="str">
        <f t="shared" si="428"/>
        <v>类别2</v>
      </c>
      <c r="F107" s="453"/>
      <c r="G107" s="125"/>
      <c r="H107" s="126"/>
      <c r="I107" s="126"/>
      <c r="J107" s="126"/>
      <c r="K107" s="126"/>
      <c r="L107" s="126"/>
      <c r="M107" s="126"/>
      <c r="N107" s="127">
        <f t="shared" ref="N107:N110" si="429">SUM(H107:M107)</f>
        <v>0</v>
      </c>
      <c r="O107" s="128"/>
      <c r="P107" s="128"/>
      <c r="Q107" s="128"/>
      <c r="R107" s="128"/>
      <c r="S107" s="128"/>
      <c r="T107" s="128"/>
      <c r="U107" s="127">
        <f t="shared" ref="U107:U109" si="430">SUM(O107:T107)</f>
        <v>0</v>
      </c>
      <c r="V107" s="128"/>
      <c r="W107" s="128"/>
      <c r="X107" s="128"/>
      <c r="Y107" s="128"/>
      <c r="Z107" s="129"/>
      <c r="AA107" s="129"/>
      <c r="AB107" s="129"/>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129"/>
      <c r="BC107" s="129"/>
      <c r="BD107" s="129"/>
      <c r="BE107" s="129"/>
      <c r="BF107" s="129"/>
      <c r="BG107" s="129"/>
      <c r="BH107" s="129"/>
      <c r="BI107" s="129"/>
      <c r="BJ107" s="129"/>
      <c r="BK107" s="129"/>
      <c r="BL107" s="129"/>
      <c r="BM107" s="129"/>
      <c r="BN107" s="129"/>
      <c r="BO107" s="129"/>
      <c r="BP107" s="129"/>
      <c r="BQ107" s="129"/>
      <c r="BR107" s="129"/>
      <c r="BS107" s="129"/>
      <c r="BT107" s="129"/>
      <c r="BU107" s="129"/>
      <c r="BV107" s="129"/>
      <c r="BW107" s="129"/>
      <c r="BX107" s="129"/>
      <c r="BY107" s="129"/>
      <c r="BZ107" s="129"/>
      <c r="CA107" s="129"/>
      <c r="CB107" s="129"/>
      <c r="CC107" s="129"/>
      <c r="CD107" s="129"/>
      <c r="CE107" s="129"/>
      <c r="CF107" s="129"/>
      <c r="CG107" s="129"/>
      <c r="CH107" s="129"/>
      <c r="CI107" s="129"/>
      <c r="CJ107" s="129"/>
      <c r="CK107" s="129"/>
      <c r="CL107" s="129"/>
      <c r="CM107" s="129"/>
      <c r="CN107" s="129"/>
      <c r="CO107" s="129"/>
      <c r="CP107" s="129"/>
      <c r="CQ107" s="129"/>
      <c r="CR107" s="129"/>
      <c r="CS107" s="129"/>
      <c r="CT107" s="129"/>
      <c r="CU107" s="129"/>
      <c r="CV107" s="129"/>
      <c r="CW107" s="129"/>
      <c r="CX107" s="129"/>
      <c r="CY107" s="129"/>
      <c r="CZ107" s="129"/>
      <c r="DA107" s="129"/>
      <c r="DB107" s="129"/>
      <c r="DC107" s="129"/>
      <c r="DD107" s="129"/>
      <c r="DE107" s="129"/>
      <c r="DF107" s="129"/>
      <c r="DG107" s="129"/>
      <c r="DH107" s="129"/>
      <c r="DI107" s="129"/>
      <c r="DJ107" s="129"/>
      <c r="DK107" s="129"/>
      <c r="DL107" s="129"/>
      <c r="DM107" s="129"/>
      <c r="DN107" s="129"/>
      <c r="DO107" s="129"/>
      <c r="DP107" s="129"/>
      <c r="DQ107" s="129"/>
      <c r="DR107" s="129"/>
      <c r="DS107" s="129"/>
      <c r="DT107" s="129"/>
      <c r="DU107" s="129"/>
      <c r="DV107" s="129"/>
      <c r="DW107" s="129"/>
      <c r="DX107" s="129"/>
      <c r="DY107" s="129"/>
      <c r="DZ107" s="129"/>
      <c r="EA107" s="129"/>
      <c r="EB107" s="129"/>
      <c r="EC107" s="129"/>
      <c r="ED107" s="129"/>
      <c r="EE107" s="129"/>
      <c r="EF107" s="129"/>
      <c r="EG107" s="129"/>
      <c r="EH107" s="129"/>
      <c r="EI107" s="129"/>
      <c r="EJ107" s="129"/>
      <c r="EK107" s="129"/>
      <c r="EL107" s="129"/>
      <c r="EM107" s="129"/>
      <c r="EN107" s="129"/>
      <c r="EO107" s="129"/>
      <c r="EP107" s="129"/>
      <c r="EQ107" s="129"/>
      <c r="ER107" s="129"/>
      <c r="ES107" s="129"/>
      <c r="ET107" s="129"/>
      <c r="EU107" s="129"/>
      <c r="EV107" s="129"/>
      <c r="EW107" s="129"/>
      <c r="EX107" s="129"/>
      <c r="EY107" s="129"/>
      <c r="EZ107" s="129"/>
      <c r="FA107" s="129"/>
      <c r="FB107" s="129"/>
      <c r="FC107" s="129"/>
      <c r="FD107" s="129"/>
      <c r="FE107" s="129"/>
      <c r="FF107" s="129"/>
      <c r="FG107" s="129"/>
      <c r="FH107" s="129"/>
      <c r="FI107" s="129"/>
      <c r="FJ107" s="129"/>
      <c r="FK107" s="129"/>
      <c r="FL107" s="129"/>
      <c r="FM107" s="129"/>
      <c r="FN107" s="129"/>
      <c r="FO107" s="129"/>
      <c r="FP107" s="129"/>
      <c r="FQ107" s="129"/>
      <c r="FR107" s="129"/>
      <c r="FS107" s="129"/>
      <c r="FT107" s="129"/>
      <c r="FU107" s="129"/>
      <c r="FV107" s="129"/>
      <c r="FW107" s="129"/>
      <c r="FX107" s="129"/>
      <c r="FY107" s="129"/>
      <c r="FZ107" s="129"/>
      <c r="GA107" s="129"/>
      <c r="GB107" s="129"/>
      <c r="GC107" s="129"/>
      <c r="GD107" s="130">
        <f t="shared" si="343"/>
        <v>0</v>
      </c>
      <c r="GE107" s="130"/>
      <c r="GF107" s="732">
        <f t="shared" si="409"/>
        <v>0</v>
      </c>
      <c r="GG107" s="740"/>
    </row>
    <row r="108" spans="1:189" s="116" customFormat="1" hidden="1" outlineLevel="1">
      <c r="A108" s="552" t="str">
        <f>目录及说明!$C$3</f>
        <v>XX地区</v>
      </c>
      <c r="B108" s="553" t="str">
        <f>目录及说明!$C$4</f>
        <v>XX项目</v>
      </c>
      <c r="C108" s="905"/>
      <c r="D108" s="124"/>
      <c r="E108" s="131" t="str">
        <f t="shared" si="428"/>
        <v>类别3</v>
      </c>
      <c r="F108" s="452"/>
      <c r="G108" s="125"/>
      <c r="H108" s="126"/>
      <c r="I108" s="126"/>
      <c r="J108" s="126"/>
      <c r="K108" s="126"/>
      <c r="L108" s="126"/>
      <c r="M108" s="126"/>
      <c r="N108" s="127">
        <f t="shared" si="429"/>
        <v>0</v>
      </c>
      <c r="O108" s="128"/>
      <c r="P108" s="128"/>
      <c r="Q108" s="128"/>
      <c r="R108" s="128"/>
      <c r="S108" s="128"/>
      <c r="T108" s="128"/>
      <c r="U108" s="127">
        <f t="shared" si="430"/>
        <v>0</v>
      </c>
      <c r="V108" s="128"/>
      <c r="W108" s="128"/>
      <c r="X108" s="128"/>
      <c r="Y108" s="128"/>
      <c r="Z108" s="129"/>
      <c r="AA108" s="129"/>
      <c r="AB108" s="129"/>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129"/>
      <c r="BC108" s="129"/>
      <c r="BD108" s="129"/>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c r="CG108" s="129"/>
      <c r="CH108" s="129"/>
      <c r="CI108" s="129"/>
      <c r="CJ108" s="129"/>
      <c r="CK108" s="129"/>
      <c r="CL108" s="129"/>
      <c r="CM108" s="129"/>
      <c r="CN108" s="129"/>
      <c r="CO108" s="129"/>
      <c r="CP108" s="129"/>
      <c r="CQ108" s="129"/>
      <c r="CR108" s="129"/>
      <c r="CS108" s="129"/>
      <c r="CT108" s="129"/>
      <c r="CU108" s="129"/>
      <c r="CV108" s="129"/>
      <c r="CW108" s="129"/>
      <c r="CX108" s="129"/>
      <c r="CY108" s="129"/>
      <c r="CZ108" s="129"/>
      <c r="DA108" s="129"/>
      <c r="DB108" s="129"/>
      <c r="DC108" s="129"/>
      <c r="DD108" s="129"/>
      <c r="DE108" s="129"/>
      <c r="DF108" s="129"/>
      <c r="DG108" s="129"/>
      <c r="DH108" s="129"/>
      <c r="DI108" s="129"/>
      <c r="DJ108" s="129"/>
      <c r="DK108" s="129"/>
      <c r="DL108" s="129"/>
      <c r="DM108" s="129"/>
      <c r="DN108" s="129"/>
      <c r="DO108" s="129"/>
      <c r="DP108" s="129"/>
      <c r="DQ108" s="129"/>
      <c r="DR108" s="129"/>
      <c r="DS108" s="129"/>
      <c r="DT108" s="129"/>
      <c r="DU108" s="129"/>
      <c r="DV108" s="129"/>
      <c r="DW108" s="129"/>
      <c r="DX108" s="129"/>
      <c r="DY108" s="129"/>
      <c r="DZ108" s="129"/>
      <c r="EA108" s="129"/>
      <c r="EB108" s="129"/>
      <c r="EC108" s="129"/>
      <c r="ED108" s="129"/>
      <c r="EE108" s="129"/>
      <c r="EF108" s="129"/>
      <c r="EG108" s="129"/>
      <c r="EH108" s="129"/>
      <c r="EI108" s="129"/>
      <c r="EJ108" s="129"/>
      <c r="EK108" s="129"/>
      <c r="EL108" s="129"/>
      <c r="EM108" s="129"/>
      <c r="EN108" s="129"/>
      <c r="EO108" s="129"/>
      <c r="EP108" s="129"/>
      <c r="EQ108" s="129"/>
      <c r="ER108" s="129"/>
      <c r="ES108" s="129"/>
      <c r="ET108" s="129"/>
      <c r="EU108" s="129"/>
      <c r="EV108" s="129"/>
      <c r="EW108" s="129"/>
      <c r="EX108" s="129"/>
      <c r="EY108" s="129"/>
      <c r="EZ108" s="129"/>
      <c r="FA108" s="129"/>
      <c r="FB108" s="129"/>
      <c r="FC108" s="129"/>
      <c r="FD108" s="129"/>
      <c r="FE108" s="129"/>
      <c r="FF108" s="129"/>
      <c r="FG108" s="129"/>
      <c r="FH108" s="129"/>
      <c r="FI108" s="129"/>
      <c r="FJ108" s="129"/>
      <c r="FK108" s="129"/>
      <c r="FL108" s="129"/>
      <c r="FM108" s="129"/>
      <c r="FN108" s="129"/>
      <c r="FO108" s="129"/>
      <c r="FP108" s="129"/>
      <c r="FQ108" s="129"/>
      <c r="FR108" s="129"/>
      <c r="FS108" s="129"/>
      <c r="FT108" s="129"/>
      <c r="FU108" s="129"/>
      <c r="FV108" s="129"/>
      <c r="FW108" s="129"/>
      <c r="FX108" s="129"/>
      <c r="FY108" s="129"/>
      <c r="FZ108" s="129"/>
      <c r="GA108" s="129"/>
      <c r="GB108" s="129"/>
      <c r="GC108" s="129"/>
      <c r="GD108" s="130">
        <f t="shared" si="343"/>
        <v>0</v>
      </c>
      <c r="GE108" s="130"/>
      <c r="GF108" s="732">
        <f t="shared" si="409"/>
        <v>0</v>
      </c>
      <c r="GG108" s="740"/>
    </row>
    <row r="109" spans="1:189" s="116" customFormat="1" hidden="1" outlineLevel="1">
      <c r="A109" s="552" t="str">
        <f>目录及说明!$C$3</f>
        <v>XX地区</v>
      </c>
      <c r="B109" s="553" t="str">
        <f>目录及说明!$C$4</f>
        <v>XX项目</v>
      </c>
      <c r="C109" s="905"/>
      <c r="D109" s="124"/>
      <c r="E109" s="124" t="str">
        <f t="shared" si="428"/>
        <v>类别4</v>
      </c>
      <c r="F109" s="453"/>
      <c r="G109" s="125"/>
      <c r="H109" s="126"/>
      <c r="I109" s="126"/>
      <c r="J109" s="126"/>
      <c r="K109" s="126"/>
      <c r="L109" s="126"/>
      <c r="M109" s="126"/>
      <c r="N109" s="127">
        <f t="shared" si="429"/>
        <v>0</v>
      </c>
      <c r="O109" s="128"/>
      <c r="P109" s="128"/>
      <c r="Q109" s="128"/>
      <c r="R109" s="128"/>
      <c r="S109" s="128"/>
      <c r="T109" s="128"/>
      <c r="U109" s="127">
        <f t="shared" si="430"/>
        <v>0</v>
      </c>
      <c r="V109" s="128"/>
      <c r="W109" s="128"/>
      <c r="X109" s="128"/>
      <c r="Y109" s="128"/>
      <c r="Z109" s="129"/>
      <c r="AA109" s="129"/>
      <c r="AB109" s="129"/>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129"/>
      <c r="AY109" s="129"/>
      <c r="AZ109" s="129"/>
      <c r="BA109" s="129"/>
      <c r="BB109" s="129"/>
      <c r="BC109" s="129"/>
      <c r="BD109" s="129"/>
      <c r="BE109" s="129"/>
      <c r="BF109" s="129"/>
      <c r="BG109" s="129"/>
      <c r="BH109" s="129"/>
      <c r="BI109" s="129"/>
      <c r="BJ109" s="129"/>
      <c r="BK109" s="129"/>
      <c r="BL109" s="129"/>
      <c r="BM109" s="129"/>
      <c r="BN109" s="129"/>
      <c r="BO109" s="129"/>
      <c r="BP109" s="129"/>
      <c r="BQ109" s="129"/>
      <c r="BR109" s="129"/>
      <c r="BS109" s="129"/>
      <c r="BT109" s="129"/>
      <c r="BU109" s="129"/>
      <c r="BV109" s="129"/>
      <c r="BW109" s="129"/>
      <c r="BX109" s="129"/>
      <c r="BY109" s="129"/>
      <c r="BZ109" s="129"/>
      <c r="CA109" s="129"/>
      <c r="CB109" s="129"/>
      <c r="CC109" s="129"/>
      <c r="CD109" s="129"/>
      <c r="CE109" s="129"/>
      <c r="CF109" s="129"/>
      <c r="CG109" s="129"/>
      <c r="CH109" s="129"/>
      <c r="CI109" s="129"/>
      <c r="CJ109" s="129"/>
      <c r="CK109" s="129"/>
      <c r="CL109" s="129"/>
      <c r="CM109" s="129"/>
      <c r="CN109" s="129"/>
      <c r="CO109" s="129"/>
      <c r="CP109" s="129"/>
      <c r="CQ109" s="129"/>
      <c r="CR109" s="129"/>
      <c r="CS109" s="129"/>
      <c r="CT109" s="129"/>
      <c r="CU109" s="129"/>
      <c r="CV109" s="129"/>
      <c r="CW109" s="129"/>
      <c r="CX109" s="129"/>
      <c r="CY109" s="129"/>
      <c r="CZ109" s="129"/>
      <c r="DA109" s="129"/>
      <c r="DB109" s="129"/>
      <c r="DC109" s="129"/>
      <c r="DD109" s="129"/>
      <c r="DE109" s="129"/>
      <c r="DF109" s="129"/>
      <c r="DG109" s="129"/>
      <c r="DH109" s="129"/>
      <c r="DI109" s="129"/>
      <c r="DJ109" s="129"/>
      <c r="DK109" s="129"/>
      <c r="DL109" s="129"/>
      <c r="DM109" s="129"/>
      <c r="DN109" s="129"/>
      <c r="DO109" s="129"/>
      <c r="DP109" s="129"/>
      <c r="DQ109" s="129"/>
      <c r="DR109" s="129"/>
      <c r="DS109" s="129"/>
      <c r="DT109" s="129"/>
      <c r="DU109" s="129"/>
      <c r="DV109" s="129"/>
      <c r="DW109" s="129"/>
      <c r="DX109" s="129"/>
      <c r="DY109" s="129"/>
      <c r="DZ109" s="129"/>
      <c r="EA109" s="129"/>
      <c r="EB109" s="129"/>
      <c r="EC109" s="129"/>
      <c r="ED109" s="129"/>
      <c r="EE109" s="129"/>
      <c r="EF109" s="129"/>
      <c r="EG109" s="129"/>
      <c r="EH109" s="129"/>
      <c r="EI109" s="129"/>
      <c r="EJ109" s="129"/>
      <c r="EK109" s="129"/>
      <c r="EL109" s="129"/>
      <c r="EM109" s="129"/>
      <c r="EN109" s="129"/>
      <c r="EO109" s="129"/>
      <c r="EP109" s="129"/>
      <c r="EQ109" s="129"/>
      <c r="ER109" s="129"/>
      <c r="ES109" s="129"/>
      <c r="ET109" s="129"/>
      <c r="EU109" s="129"/>
      <c r="EV109" s="129"/>
      <c r="EW109" s="129"/>
      <c r="EX109" s="129"/>
      <c r="EY109" s="129"/>
      <c r="EZ109" s="129"/>
      <c r="FA109" s="129"/>
      <c r="FB109" s="129"/>
      <c r="FC109" s="129"/>
      <c r="FD109" s="129"/>
      <c r="FE109" s="129"/>
      <c r="FF109" s="129"/>
      <c r="FG109" s="129"/>
      <c r="FH109" s="129"/>
      <c r="FI109" s="129"/>
      <c r="FJ109" s="129"/>
      <c r="FK109" s="129"/>
      <c r="FL109" s="129"/>
      <c r="FM109" s="129"/>
      <c r="FN109" s="129"/>
      <c r="FO109" s="129"/>
      <c r="FP109" s="129"/>
      <c r="FQ109" s="129"/>
      <c r="FR109" s="129"/>
      <c r="FS109" s="129"/>
      <c r="FT109" s="129"/>
      <c r="FU109" s="129"/>
      <c r="FV109" s="129"/>
      <c r="FW109" s="129"/>
      <c r="FX109" s="129"/>
      <c r="FY109" s="129"/>
      <c r="FZ109" s="129"/>
      <c r="GA109" s="129"/>
      <c r="GB109" s="129"/>
      <c r="GC109" s="129"/>
      <c r="GD109" s="130">
        <f t="shared" si="343"/>
        <v>0</v>
      </c>
      <c r="GE109" s="130"/>
      <c r="GF109" s="732">
        <f t="shared" si="409"/>
        <v>0</v>
      </c>
      <c r="GG109" s="740"/>
    </row>
    <row r="110" spans="1:189" s="116" customFormat="1" collapsed="1">
      <c r="A110" s="552" t="str">
        <f>目录及说明!$C$3</f>
        <v>XX地区</v>
      </c>
      <c r="B110" s="553" t="str">
        <f>目录及说明!$C$4</f>
        <v>XX项目</v>
      </c>
      <c r="C110" s="905"/>
      <c r="D110" s="119">
        <v>4</v>
      </c>
      <c r="E110" s="119" t="s">
        <v>340</v>
      </c>
      <c r="F110" s="119">
        <f t="shared" ref="F110" si="431">SUM(F111:F114)</f>
        <v>0</v>
      </c>
      <c r="G110" s="120">
        <f t="shared" ref="G110:M110" si="432">SUM(G111:G114)</f>
        <v>0</v>
      </c>
      <c r="H110" s="121">
        <f t="shared" si="432"/>
        <v>0</v>
      </c>
      <c r="I110" s="121">
        <f t="shared" si="432"/>
        <v>0</v>
      </c>
      <c r="J110" s="121">
        <f t="shared" si="432"/>
        <v>0</v>
      </c>
      <c r="K110" s="121">
        <f t="shared" si="432"/>
        <v>0</v>
      </c>
      <c r="L110" s="121">
        <f t="shared" si="432"/>
        <v>0</v>
      </c>
      <c r="M110" s="121">
        <f t="shared" si="432"/>
        <v>0</v>
      </c>
      <c r="N110" s="122">
        <f t="shared" si="429"/>
        <v>0</v>
      </c>
      <c r="O110" s="121">
        <f t="shared" ref="O110:BZ110" si="433">SUM(O111:O114)</f>
        <v>0</v>
      </c>
      <c r="P110" s="121">
        <f t="shared" si="433"/>
        <v>0</v>
      </c>
      <c r="Q110" s="121">
        <f t="shared" si="433"/>
        <v>0</v>
      </c>
      <c r="R110" s="121">
        <f t="shared" si="433"/>
        <v>0</v>
      </c>
      <c r="S110" s="121">
        <f t="shared" si="433"/>
        <v>0</v>
      </c>
      <c r="T110" s="121">
        <f t="shared" si="433"/>
        <v>0</v>
      </c>
      <c r="U110" s="121">
        <f t="shared" si="433"/>
        <v>0</v>
      </c>
      <c r="V110" s="121">
        <f t="shared" si="433"/>
        <v>0</v>
      </c>
      <c r="W110" s="121">
        <f t="shared" si="433"/>
        <v>0</v>
      </c>
      <c r="X110" s="121">
        <f t="shared" si="433"/>
        <v>0</v>
      </c>
      <c r="Y110" s="121">
        <f t="shared" si="433"/>
        <v>0</v>
      </c>
      <c r="Z110" s="121">
        <f t="shared" si="433"/>
        <v>0</v>
      </c>
      <c r="AA110" s="121">
        <f t="shared" si="433"/>
        <v>0</v>
      </c>
      <c r="AB110" s="121">
        <f t="shared" si="433"/>
        <v>0</v>
      </c>
      <c r="AC110" s="121">
        <f t="shared" si="433"/>
        <v>0</v>
      </c>
      <c r="AD110" s="121">
        <f t="shared" si="433"/>
        <v>0</v>
      </c>
      <c r="AE110" s="121">
        <f t="shared" si="433"/>
        <v>0</v>
      </c>
      <c r="AF110" s="121">
        <f t="shared" si="433"/>
        <v>0</v>
      </c>
      <c r="AG110" s="121">
        <f t="shared" si="433"/>
        <v>0</v>
      </c>
      <c r="AH110" s="121">
        <f t="shared" si="433"/>
        <v>0</v>
      </c>
      <c r="AI110" s="121">
        <f t="shared" si="433"/>
        <v>0</v>
      </c>
      <c r="AJ110" s="121">
        <f t="shared" si="433"/>
        <v>0</v>
      </c>
      <c r="AK110" s="121">
        <f t="shared" si="433"/>
        <v>0</v>
      </c>
      <c r="AL110" s="121">
        <f t="shared" si="433"/>
        <v>0</v>
      </c>
      <c r="AM110" s="121">
        <f t="shared" si="433"/>
        <v>0</v>
      </c>
      <c r="AN110" s="121">
        <f t="shared" si="433"/>
        <v>0</v>
      </c>
      <c r="AO110" s="121">
        <f t="shared" si="433"/>
        <v>0</v>
      </c>
      <c r="AP110" s="121">
        <f t="shared" si="433"/>
        <v>0</v>
      </c>
      <c r="AQ110" s="121">
        <f t="shared" si="433"/>
        <v>0</v>
      </c>
      <c r="AR110" s="121">
        <f t="shared" si="433"/>
        <v>0</v>
      </c>
      <c r="AS110" s="121">
        <f t="shared" si="433"/>
        <v>0</v>
      </c>
      <c r="AT110" s="121">
        <f t="shared" si="433"/>
        <v>0</v>
      </c>
      <c r="AU110" s="121">
        <f t="shared" si="433"/>
        <v>0</v>
      </c>
      <c r="AV110" s="121">
        <f t="shared" si="433"/>
        <v>0</v>
      </c>
      <c r="AW110" s="121">
        <f t="shared" si="433"/>
        <v>0</v>
      </c>
      <c r="AX110" s="121">
        <f t="shared" si="433"/>
        <v>0</v>
      </c>
      <c r="AY110" s="121">
        <f t="shared" si="433"/>
        <v>0</v>
      </c>
      <c r="AZ110" s="121">
        <f t="shared" si="433"/>
        <v>0</v>
      </c>
      <c r="BA110" s="121">
        <f t="shared" si="433"/>
        <v>0</v>
      </c>
      <c r="BB110" s="121">
        <f t="shared" si="433"/>
        <v>0</v>
      </c>
      <c r="BC110" s="121">
        <f t="shared" si="433"/>
        <v>0</v>
      </c>
      <c r="BD110" s="121">
        <f t="shared" si="433"/>
        <v>0</v>
      </c>
      <c r="BE110" s="121">
        <f t="shared" si="433"/>
        <v>0</v>
      </c>
      <c r="BF110" s="121">
        <f t="shared" si="433"/>
        <v>0</v>
      </c>
      <c r="BG110" s="121">
        <f t="shared" si="433"/>
        <v>0</v>
      </c>
      <c r="BH110" s="121">
        <f t="shared" si="433"/>
        <v>0</v>
      </c>
      <c r="BI110" s="121">
        <f t="shared" si="433"/>
        <v>0</v>
      </c>
      <c r="BJ110" s="121">
        <f t="shared" si="433"/>
        <v>0</v>
      </c>
      <c r="BK110" s="121">
        <f t="shared" si="433"/>
        <v>0</v>
      </c>
      <c r="BL110" s="121">
        <f t="shared" si="433"/>
        <v>0</v>
      </c>
      <c r="BM110" s="121">
        <f t="shared" si="433"/>
        <v>0</v>
      </c>
      <c r="BN110" s="121">
        <f t="shared" si="433"/>
        <v>0</v>
      </c>
      <c r="BO110" s="121">
        <f t="shared" si="433"/>
        <v>0</v>
      </c>
      <c r="BP110" s="121">
        <f t="shared" si="433"/>
        <v>0</v>
      </c>
      <c r="BQ110" s="121">
        <f t="shared" si="433"/>
        <v>0</v>
      </c>
      <c r="BR110" s="121">
        <f t="shared" si="433"/>
        <v>0</v>
      </c>
      <c r="BS110" s="121">
        <f t="shared" si="433"/>
        <v>0</v>
      </c>
      <c r="BT110" s="121">
        <f t="shared" si="433"/>
        <v>0</v>
      </c>
      <c r="BU110" s="121">
        <f t="shared" si="433"/>
        <v>0</v>
      </c>
      <c r="BV110" s="121">
        <f t="shared" si="433"/>
        <v>0</v>
      </c>
      <c r="BW110" s="121">
        <f t="shared" si="433"/>
        <v>0</v>
      </c>
      <c r="BX110" s="121">
        <f t="shared" si="433"/>
        <v>0</v>
      </c>
      <c r="BY110" s="121">
        <f t="shared" si="433"/>
        <v>0</v>
      </c>
      <c r="BZ110" s="121">
        <f t="shared" si="433"/>
        <v>0</v>
      </c>
      <c r="CA110" s="121">
        <f t="shared" ref="CA110:EL110" si="434">SUM(CA111:CA114)</f>
        <v>0</v>
      </c>
      <c r="CB110" s="121">
        <f t="shared" si="434"/>
        <v>0</v>
      </c>
      <c r="CC110" s="121">
        <f t="shared" si="434"/>
        <v>0</v>
      </c>
      <c r="CD110" s="121">
        <f t="shared" si="434"/>
        <v>0</v>
      </c>
      <c r="CE110" s="121">
        <f t="shared" si="434"/>
        <v>0</v>
      </c>
      <c r="CF110" s="121">
        <f t="shared" si="434"/>
        <v>0</v>
      </c>
      <c r="CG110" s="121">
        <f t="shared" si="434"/>
        <v>0</v>
      </c>
      <c r="CH110" s="121">
        <f t="shared" si="434"/>
        <v>0</v>
      </c>
      <c r="CI110" s="121">
        <f t="shared" si="434"/>
        <v>0</v>
      </c>
      <c r="CJ110" s="121">
        <f t="shared" si="434"/>
        <v>0</v>
      </c>
      <c r="CK110" s="121">
        <f t="shared" si="434"/>
        <v>0</v>
      </c>
      <c r="CL110" s="121">
        <f t="shared" si="434"/>
        <v>0</v>
      </c>
      <c r="CM110" s="121">
        <f t="shared" si="434"/>
        <v>0</v>
      </c>
      <c r="CN110" s="121">
        <f t="shared" si="434"/>
        <v>0</v>
      </c>
      <c r="CO110" s="121">
        <f t="shared" si="434"/>
        <v>0</v>
      </c>
      <c r="CP110" s="121">
        <f t="shared" si="434"/>
        <v>0</v>
      </c>
      <c r="CQ110" s="121">
        <f t="shared" si="434"/>
        <v>0</v>
      </c>
      <c r="CR110" s="121">
        <f t="shared" si="434"/>
        <v>0</v>
      </c>
      <c r="CS110" s="121">
        <f t="shared" si="434"/>
        <v>0</v>
      </c>
      <c r="CT110" s="121">
        <f t="shared" si="434"/>
        <v>0</v>
      </c>
      <c r="CU110" s="121">
        <f t="shared" si="434"/>
        <v>0</v>
      </c>
      <c r="CV110" s="121">
        <f t="shared" si="434"/>
        <v>0</v>
      </c>
      <c r="CW110" s="121">
        <f t="shared" si="434"/>
        <v>0</v>
      </c>
      <c r="CX110" s="121">
        <f t="shared" si="434"/>
        <v>0</v>
      </c>
      <c r="CY110" s="121">
        <f t="shared" si="434"/>
        <v>0</v>
      </c>
      <c r="CZ110" s="121">
        <f t="shared" si="434"/>
        <v>0</v>
      </c>
      <c r="DA110" s="121">
        <f t="shared" si="434"/>
        <v>0</v>
      </c>
      <c r="DB110" s="121">
        <f t="shared" si="434"/>
        <v>0</v>
      </c>
      <c r="DC110" s="121">
        <f t="shared" si="434"/>
        <v>0</v>
      </c>
      <c r="DD110" s="121">
        <f t="shared" si="434"/>
        <v>0</v>
      </c>
      <c r="DE110" s="121">
        <f t="shared" si="434"/>
        <v>0</v>
      </c>
      <c r="DF110" s="121">
        <f t="shared" si="434"/>
        <v>0</v>
      </c>
      <c r="DG110" s="121">
        <f t="shared" si="434"/>
        <v>0</v>
      </c>
      <c r="DH110" s="121">
        <f t="shared" si="434"/>
        <v>0</v>
      </c>
      <c r="DI110" s="121">
        <f t="shared" si="434"/>
        <v>0</v>
      </c>
      <c r="DJ110" s="121">
        <f t="shared" si="434"/>
        <v>0</v>
      </c>
      <c r="DK110" s="121">
        <f t="shared" si="434"/>
        <v>0</v>
      </c>
      <c r="DL110" s="121">
        <f t="shared" si="434"/>
        <v>0</v>
      </c>
      <c r="DM110" s="121">
        <f t="shared" si="434"/>
        <v>0</v>
      </c>
      <c r="DN110" s="121">
        <f t="shared" si="434"/>
        <v>0</v>
      </c>
      <c r="DO110" s="121">
        <f t="shared" si="434"/>
        <v>0</v>
      </c>
      <c r="DP110" s="121">
        <f t="shared" si="434"/>
        <v>0</v>
      </c>
      <c r="DQ110" s="121">
        <f t="shared" si="434"/>
        <v>0</v>
      </c>
      <c r="DR110" s="121">
        <f t="shared" si="434"/>
        <v>0</v>
      </c>
      <c r="DS110" s="121">
        <f t="shared" si="434"/>
        <v>0</v>
      </c>
      <c r="DT110" s="121">
        <f t="shared" si="434"/>
        <v>0</v>
      </c>
      <c r="DU110" s="121">
        <f t="shared" si="434"/>
        <v>0</v>
      </c>
      <c r="DV110" s="121">
        <f t="shared" si="434"/>
        <v>0</v>
      </c>
      <c r="DW110" s="121">
        <f t="shared" si="434"/>
        <v>0</v>
      </c>
      <c r="DX110" s="121">
        <f t="shared" si="434"/>
        <v>0</v>
      </c>
      <c r="DY110" s="121">
        <f t="shared" si="434"/>
        <v>0</v>
      </c>
      <c r="DZ110" s="121">
        <f t="shared" si="434"/>
        <v>0</v>
      </c>
      <c r="EA110" s="121">
        <f t="shared" si="434"/>
        <v>0</v>
      </c>
      <c r="EB110" s="121">
        <f t="shared" si="434"/>
        <v>0</v>
      </c>
      <c r="EC110" s="121">
        <f t="shared" si="434"/>
        <v>0</v>
      </c>
      <c r="ED110" s="121">
        <f t="shared" si="434"/>
        <v>0</v>
      </c>
      <c r="EE110" s="121">
        <f t="shared" si="434"/>
        <v>0</v>
      </c>
      <c r="EF110" s="121">
        <f t="shared" si="434"/>
        <v>0</v>
      </c>
      <c r="EG110" s="121">
        <f t="shared" si="434"/>
        <v>0</v>
      </c>
      <c r="EH110" s="121">
        <f t="shared" si="434"/>
        <v>0</v>
      </c>
      <c r="EI110" s="121">
        <f t="shared" si="434"/>
        <v>0</v>
      </c>
      <c r="EJ110" s="121">
        <f t="shared" si="434"/>
        <v>0</v>
      </c>
      <c r="EK110" s="121">
        <f t="shared" si="434"/>
        <v>0</v>
      </c>
      <c r="EL110" s="121">
        <f t="shared" si="434"/>
        <v>0</v>
      </c>
      <c r="EM110" s="121">
        <f t="shared" ref="EM110:GC110" si="435">SUM(EM111:EM114)</f>
        <v>0</v>
      </c>
      <c r="EN110" s="121">
        <f t="shared" si="435"/>
        <v>0</v>
      </c>
      <c r="EO110" s="121">
        <f t="shared" si="435"/>
        <v>0</v>
      </c>
      <c r="EP110" s="121">
        <f t="shared" si="435"/>
        <v>0</v>
      </c>
      <c r="EQ110" s="121">
        <f t="shared" si="435"/>
        <v>0</v>
      </c>
      <c r="ER110" s="121">
        <f t="shared" si="435"/>
        <v>0</v>
      </c>
      <c r="ES110" s="121">
        <f t="shared" si="435"/>
        <v>0</v>
      </c>
      <c r="ET110" s="121">
        <f t="shared" si="435"/>
        <v>0</v>
      </c>
      <c r="EU110" s="121">
        <f t="shared" si="435"/>
        <v>0</v>
      </c>
      <c r="EV110" s="121">
        <f t="shared" si="435"/>
        <v>0</v>
      </c>
      <c r="EW110" s="121">
        <f t="shared" si="435"/>
        <v>0</v>
      </c>
      <c r="EX110" s="121">
        <f t="shared" si="435"/>
        <v>0</v>
      </c>
      <c r="EY110" s="121">
        <f t="shared" si="435"/>
        <v>0</v>
      </c>
      <c r="EZ110" s="121">
        <f t="shared" si="435"/>
        <v>0</v>
      </c>
      <c r="FA110" s="121">
        <f t="shared" si="435"/>
        <v>0</v>
      </c>
      <c r="FB110" s="121">
        <f t="shared" si="435"/>
        <v>0</v>
      </c>
      <c r="FC110" s="121">
        <f t="shared" si="435"/>
        <v>0</v>
      </c>
      <c r="FD110" s="121">
        <f t="shared" si="435"/>
        <v>0</v>
      </c>
      <c r="FE110" s="121">
        <f t="shared" si="435"/>
        <v>0</v>
      </c>
      <c r="FF110" s="121">
        <f t="shared" si="435"/>
        <v>0</v>
      </c>
      <c r="FG110" s="121">
        <f t="shared" si="435"/>
        <v>0</v>
      </c>
      <c r="FH110" s="121">
        <f t="shared" si="435"/>
        <v>0</v>
      </c>
      <c r="FI110" s="121">
        <f t="shared" si="435"/>
        <v>0</v>
      </c>
      <c r="FJ110" s="121">
        <f t="shared" si="435"/>
        <v>0</v>
      </c>
      <c r="FK110" s="121">
        <f t="shared" si="435"/>
        <v>0</v>
      </c>
      <c r="FL110" s="121">
        <f t="shared" si="435"/>
        <v>0</v>
      </c>
      <c r="FM110" s="121">
        <f t="shared" si="435"/>
        <v>0</v>
      </c>
      <c r="FN110" s="121">
        <f t="shared" si="435"/>
        <v>0</v>
      </c>
      <c r="FO110" s="121">
        <f t="shared" si="435"/>
        <v>0</v>
      </c>
      <c r="FP110" s="121">
        <f t="shared" si="435"/>
        <v>0</v>
      </c>
      <c r="FQ110" s="121">
        <f t="shared" si="435"/>
        <v>0</v>
      </c>
      <c r="FR110" s="121">
        <f t="shared" si="435"/>
        <v>0</v>
      </c>
      <c r="FS110" s="121">
        <f t="shared" si="435"/>
        <v>0</v>
      </c>
      <c r="FT110" s="121">
        <f t="shared" si="435"/>
        <v>0</v>
      </c>
      <c r="FU110" s="121">
        <f t="shared" si="435"/>
        <v>0</v>
      </c>
      <c r="FV110" s="121">
        <f t="shared" si="435"/>
        <v>0</v>
      </c>
      <c r="FW110" s="121">
        <f t="shared" si="435"/>
        <v>0</v>
      </c>
      <c r="FX110" s="121">
        <f t="shared" si="435"/>
        <v>0</v>
      </c>
      <c r="FY110" s="121">
        <f t="shared" si="435"/>
        <v>0</v>
      </c>
      <c r="FZ110" s="121">
        <f t="shared" si="435"/>
        <v>0</v>
      </c>
      <c r="GA110" s="121">
        <f t="shared" si="435"/>
        <v>0</v>
      </c>
      <c r="GB110" s="121">
        <f t="shared" si="435"/>
        <v>0</v>
      </c>
      <c r="GC110" s="121">
        <f t="shared" si="435"/>
        <v>0</v>
      </c>
      <c r="GD110" s="121">
        <f t="shared" si="343"/>
        <v>0</v>
      </c>
      <c r="GE110" s="121">
        <f t="shared" ref="GE110" si="436">SUM(N110:GC110)-SUM(O110:T110)</f>
        <v>0</v>
      </c>
      <c r="GF110" s="731">
        <f t="shared" si="409"/>
        <v>0</v>
      </c>
      <c r="GG110" s="740"/>
    </row>
    <row r="111" spans="1:189" s="116" customFormat="1" hidden="1" outlineLevel="1">
      <c r="A111" s="552" t="str">
        <f>目录及说明!$C$3</f>
        <v>XX地区</v>
      </c>
      <c r="B111" s="553" t="str">
        <f>目录及说明!$C$4</f>
        <v>XX项目</v>
      </c>
      <c r="C111" s="905"/>
      <c r="D111" s="124"/>
      <c r="E111" s="124" t="str">
        <f t="shared" ref="E111:E114" si="437">E21</f>
        <v>类别1</v>
      </c>
      <c r="F111" s="453"/>
      <c r="G111" s="125"/>
      <c r="H111" s="126"/>
      <c r="I111" s="126"/>
      <c r="J111" s="126"/>
      <c r="K111" s="126"/>
      <c r="L111" s="126"/>
      <c r="M111" s="126"/>
      <c r="N111" s="127">
        <f>SUM(H111:M111)</f>
        <v>0</v>
      </c>
      <c r="O111" s="128"/>
      <c r="P111" s="128"/>
      <c r="Q111" s="128"/>
      <c r="R111" s="128"/>
      <c r="S111" s="128"/>
      <c r="T111" s="128"/>
      <c r="U111" s="127">
        <f>SUM(O111:T111)</f>
        <v>0</v>
      </c>
      <c r="V111" s="128"/>
      <c r="W111" s="128"/>
      <c r="X111" s="128"/>
      <c r="Y111" s="128"/>
      <c r="Z111" s="129"/>
      <c r="AA111" s="129"/>
      <c r="AB111" s="129"/>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129"/>
      <c r="BC111" s="129"/>
      <c r="BD111" s="129"/>
      <c r="BE111" s="129"/>
      <c r="BF111" s="129"/>
      <c r="BG111" s="129"/>
      <c r="BH111" s="129"/>
      <c r="BI111" s="129"/>
      <c r="BJ111" s="129"/>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c r="CG111" s="129"/>
      <c r="CH111" s="129"/>
      <c r="CI111" s="129"/>
      <c r="CJ111" s="129"/>
      <c r="CK111" s="129"/>
      <c r="CL111" s="129"/>
      <c r="CM111" s="129"/>
      <c r="CN111" s="129"/>
      <c r="CO111" s="129"/>
      <c r="CP111" s="129"/>
      <c r="CQ111" s="129"/>
      <c r="CR111" s="129"/>
      <c r="CS111" s="129"/>
      <c r="CT111" s="129"/>
      <c r="CU111" s="129"/>
      <c r="CV111" s="129"/>
      <c r="CW111" s="129"/>
      <c r="CX111" s="129"/>
      <c r="CY111" s="129"/>
      <c r="CZ111" s="129"/>
      <c r="DA111" s="129"/>
      <c r="DB111" s="129"/>
      <c r="DC111" s="129"/>
      <c r="DD111" s="129"/>
      <c r="DE111" s="129"/>
      <c r="DF111" s="129"/>
      <c r="DG111" s="129"/>
      <c r="DH111" s="129"/>
      <c r="DI111" s="129"/>
      <c r="DJ111" s="129"/>
      <c r="DK111" s="129"/>
      <c r="DL111" s="129"/>
      <c r="DM111" s="129"/>
      <c r="DN111" s="129"/>
      <c r="DO111" s="129"/>
      <c r="DP111" s="129"/>
      <c r="DQ111" s="129"/>
      <c r="DR111" s="129"/>
      <c r="DS111" s="129"/>
      <c r="DT111" s="129"/>
      <c r="DU111" s="129"/>
      <c r="DV111" s="129"/>
      <c r="DW111" s="129"/>
      <c r="DX111" s="129"/>
      <c r="DY111" s="129"/>
      <c r="DZ111" s="129"/>
      <c r="EA111" s="129"/>
      <c r="EB111" s="129"/>
      <c r="EC111" s="129"/>
      <c r="ED111" s="129"/>
      <c r="EE111" s="129"/>
      <c r="EF111" s="129"/>
      <c r="EG111" s="129"/>
      <c r="EH111" s="129"/>
      <c r="EI111" s="129"/>
      <c r="EJ111" s="129"/>
      <c r="EK111" s="129"/>
      <c r="EL111" s="129"/>
      <c r="EM111" s="129"/>
      <c r="EN111" s="129"/>
      <c r="EO111" s="129"/>
      <c r="EP111" s="129"/>
      <c r="EQ111" s="129"/>
      <c r="ER111" s="129"/>
      <c r="ES111" s="129"/>
      <c r="ET111" s="129"/>
      <c r="EU111" s="129"/>
      <c r="EV111" s="129"/>
      <c r="EW111" s="129"/>
      <c r="EX111" s="129"/>
      <c r="EY111" s="129"/>
      <c r="EZ111" s="129"/>
      <c r="FA111" s="129"/>
      <c r="FB111" s="129"/>
      <c r="FC111" s="129"/>
      <c r="FD111" s="129"/>
      <c r="FE111" s="129"/>
      <c r="FF111" s="129"/>
      <c r="FG111" s="129"/>
      <c r="FH111" s="129"/>
      <c r="FI111" s="129"/>
      <c r="FJ111" s="129"/>
      <c r="FK111" s="129"/>
      <c r="FL111" s="129"/>
      <c r="FM111" s="129"/>
      <c r="FN111" s="129"/>
      <c r="FO111" s="129"/>
      <c r="FP111" s="129"/>
      <c r="FQ111" s="129"/>
      <c r="FR111" s="129"/>
      <c r="FS111" s="129"/>
      <c r="FT111" s="129"/>
      <c r="FU111" s="129"/>
      <c r="FV111" s="129"/>
      <c r="FW111" s="129"/>
      <c r="FX111" s="129"/>
      <c r="FY111" s="129"/>
      <c r="FZ111" s="129"/>
      <c r="GA111" s="129"/>
      <c r="GB111" s="129"/>
      <c r="GC111" s="129"/>
      <c r="GD111" s="130">
        <f t="shared" si="343"/>
        <v>0</v>
      </c>
      <c r="GE111" s="130"/>
      <c r="GF111" s="732">
        <f t="shared" si="409"/>
        <v>0</v>
      </c>
      <c r="GG111" s="740"/>
    </row>
    <row r="112" spans="1:189" s="116" customFormat="1" hidden="1" outlineLevel="1">
      <c r="A112" s="552" t="str">
        <f>目录及说明!$C$3</f>
        <v>XX地区</v>
      </c>
      <c r="B112" s="553" t="str">
        <f>目录及说明!$C$4</f>
        <v>XX项目</v>
      </c>
      <c r="C112" s="905"/>
      <c r="D112" s="124"/>
      <c r="E112" s="124" t="str">
        <f t="shared" si="437"/>
        <v>类别2</v>
      </c>
      <c r="F112" s="453"/>
      <c r="G112" s="125"/>
      <c r="H112" s="126"/>
      <c r="I112" s="126"/>
      <c r="J112" s="126"/>
      <c r="K112" s="126"/>
      <c r="L112" s="126"/>
      <c r="M112" s="126"/>
      <c r="N112" s="127">
        <f t="shared" ref="N112:N115" si="438">SUM(H112:M112)</f>
        <v>0</v>
      </c>
      <c r="O112" s="128"/>
      <c r="P112" s="128"/>
      <c r="Q112" s="128"/>
      <c r="R112" s="128"/>
      <c r="S112" s="128"/>
      <c r="T112" s="128"/>
      <c r="U112" s="127">
        <f t="shared" ref="U112:U114" si="439">SUM(O112:T112)</f>
        <v>0</v>
      </c>
      <c r="V112" s="128"/>
      <c r="W112" s="128"/>
      <c r="X112" s="128"/>
      <c r="Y112" s="128"/>
      <c r="Z112" s="129"/>
      <c r="AA112" s="129"/>
      <c r="AB112" s="129"/>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129"/>
      <c r="BC112" s="129"/>
      <c r="BD112" s="129"/>
      <c r="BE112" s="129"/>
      <c r="BF112" s="129"/>
      <c r="BG112" s="129"/>
      <c r="BH112" s="129"/>
      <c r="BI112" s="129"/>
      <c r="BJ112" s="129"/>
      <c r="BK112" s="129"/>
      <c r="BL112" s="129"/>
      <c r="BM112" s="129"/>
      <c r="BN112" s="129"/>
      <c r="BO112" s="129"/>
      <c r="BP112" s="129"/>
      <c r="BQ112" s="129"/>
      <c r="BR112" s="129"/>
      <c r="BS112" s="129"/>
      <c r="BT112" s="129"/>
      <c r="BU112" s="129"/>
      <c r="BV112" s="129"/>
      <c r="BW112" s="129"/>
      <c r="BX112" s="129"/>
      <c r="BY112" s="129"/>
      <c r="BZ112" s="129"/>
      <c r="CA112" s="129"/>
      <c r="CB112" s="129"/>
      <c r="CC112" s="129"/>
      <c r="CD112" s="129"/>
      <c r="CE112" s="129"/>
      <c r="CF112" s="129"/>
      <c r="CG112" s="129"/>
      <c r="CH112" s="129"/>
      <c r="CI112" s="129"/>
      <c r="CJ112" s="129"/>
      <c r="CK112" s="129"/>
      <c r="CL112" s="129"/>
      <c r="CM112" s="129"/>
      <c r="CN112" s="129"/>
      <c r="CO112" s="129"/>
      <c r="CP112" s="129"/>
      <c r="CQ112" s="129"/>
      <c r="CR112" s="129"/>
      <c r="CS112" s="129"/>
      <c r="CT112" s="129"/>
      <c r="CU112" s="129"/>
      <c r="CV112" s="129"/>
      <c r="CW112" s="129"/>
      <c r="CX112" s="129"/>
      <c r="CY112" s="129"/>
      <c r="CZ112" s="129"/>
      <c r="DA112" s="129"/>
      <c r="DB112" s="129"/>
      <c r="DC112" s="129"/>
      <c r="DD112" s="129"/>
      <c r="DE112" s="129"/>
      <c r="DF112" s="129"/>
      <c r="DG112" s="129"/>
      <c r="DH112" s="129"/>
      <c r="DI112" s="129"/>
      <c r="DJ112" s="129"/>
      <c r="DK112" s="129"/>
      <c r="DL112" s="129"/>
      <c r="DM112" s="129"/>
      <c r="DN112" s="129"/>
      <c r="DO112" s="129"/>
      <c r="DP112" s="129"/>
      <c r="DQ112" s="129"/>
      <c r="DR112" s="129"/>
      <c r="DS112" s="129"/>
      <c r="DT112" s="129"/>
      <c r="DU112" s="129"/>
      <c r="DV112" s="129"/>
      <c r="DW112" s="129"/>
      <c r="DX112" s="129"/>
      <c r="DY112" s="129"/>
      <c r="DZ112" s="129"/>
      <c r="EA112" s="129"/>
      <c r="EB112" s="129"/>
      <c r="EC112" s="129"/>
      <c r="ED112" s="129"/>
      <c r="EE112" s="129"/>
      <c r="EF112" s="129"/>
      <c r="EG112" s="129"/>
      <c r="EH112" s="129"/>
      <c r="EI112" s="129"/>
      <c r="EJ112" s="129"/>
      <c r="EK112" s="129"/>
      <c r="EL112" s="129"/>
      <c r="EM112" s="129"/>
      <c r="EN112" s="129"/>
      <c r="EO112" s="129"/>
      <c r="EP112" s="129"/>
      <c r="EQ112" s="129"/>
      <c r="ER112" s="129"/>
      <c r="ES112" s="129"/>
      <c r="ET112" s="129"/>
      <c r="EU112" s="129"/>
      <c r="EV112" s="129"/>
      <c r="EW112" s="129"/>
      <c r="EX112" s="129"/>
      <c r="EY112" s="129"/>
      <c r="EZ112" s="129"/>
      <c r="FA112" s="129"/>
      <c r="FB112" s="129"/>
      <c r="FC112" s="129"/>
      <c r="FD112" s="129"/>
      <c r="FE112" s="129"/>
      <c r="FF112" s="129"/>
      <c r="FG112" s="129"/>
      <c r="FH112" s="129"/>
      <c r="FI112" s="129"/>
      <c r="FJ112" s="129"/>
      <c r="FK112" s="129"/>
      <c r="FL112" s="129"/>
      <c r="FM112" s="129"/>
      <c r="FN112" s="129"/>
      <c r="FO112" s="129"/>
      <c r="FP112" s="129"/>
      <c r="FQ112" s="129"/>
      <c r="FR112" s="129"/>
      <c r="FS112" s="129"/>
      <c r="FT112" s="129"/>
      <c r="FU112" s="129"/>
      <c r="FV112" s="129"/>
      <c r="FW112" s="129"/>
      <c r="FX112" s="129"/>
      <c r="FY112" s="129"/>
      <c r="FZ112" s="129"/>
      <c r="GA112" s="129"/>
      <c r="GB112" s="129"/>
      <c r="GC112" s="129"/>
      <c r="GD112" s="130">
        <f t="shared" si="343"/>
        <v>0</v>
      </c>
      <c r="GE112" s="130"/>
      <c r="GF112" s="732">
        <f t="shared" si="409"/>
        <v>0</v>
      </c>
      <c r="GG112" s="740"/>
    </row>
    <row r="113" spans="1:189" s="116" customFormat="1" hidden="1" outlineLevel="1">
      <c r="A113" s="552" t="str">
        <f>目录及说明!$C$3</f>
        <v>XX地区</v>
      </c>
      <c r="B113" s="553" t="str">
        <f>目录及说明!$C$4</f>
        <v>XX项目</v>
      </c>
      <c r="C113" s="905"/>
      <c r="D113" s="124"/>
      <c r="E113" s="131" t="str">
        <f t="shared" si="437"/>
        <v>类别3</v>
      </c>
      <c r="F113" s="452"/>
      <c r="G113" s="125"/>
      <c r="H113" s="126"/>
      <c r="I113" s="126"/>
      <c r="J113" s="126"/>
      <c r="K113" s="126"/>
      <c r="L113" s="126"/>
      <c r="M113" s="126"/>
      <c r="N113" s="127">
        <f t="shared" si="438"/>
        <v>0</v>
      </c>
      <c r="O113" s="128"/>
      <c r="P113" s="128"/>
      <c r="Q113" s="128"/>
      <c r="R113" s="128"/>
      <c r="S113" s="128"/>
      <c r="T113" s="128"/>
      <c r="U113" s="127">
        <f t="shared" si="439"/>
        <v>0</v>
      </c>
      <c r="V113" s="128"/>
      <c r="W113" s="128"/>
      <c r="X113" s="128"/>
      <c r="Y113" s="128"/>
      <c r="Z113" s="129"/>
      <c r="AA113" s="129"/>
      <c r="AB113" s="129"/>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129"/>
      <c r="BC113" s="129"/>
      <c r="BD113" s="129"/>
      <c r="BE113" s="129"/>
      <c r="BF113" s="129"/>
      <c r="BG113" s="129"/>
      <c r="BH113" s="129"/>
      <c r="BI113" s="129"/>
      <c r="BJ113" s="129"/>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c r="CG113" s="129"/>
      <c r="CH113" s="129"/>
      <c r="CI113" s="129"/>
      <c r="CJ113" s="129"/>
      <c r="CK113" s="129"/>
      <c r="CL113" s="129"/>
      <c r="CM113" s="129"/>
      <c r="CN113" s="129"/>
      <c r="CO113" s="129"/>
      <c r="CP113" s="129"/>
      <c r="CQ113" s="129"/>
      <c r="CR113" s="129"/>
      <c r="CS113" s="129"/>
      <c r="CT113" s="129"/>
      <c r="CU113" s="129"/>
      <c r="CV113" s="129"/>
      <c r="CW113" s="129"/>
      <c r="CX113" s="129"/>
      <c r="CY113" s="129"/>
      <c r="CZ113" s="129"/>
      <c r="DA113" s="129"/>
      <c r="DB113" s="129"/>
      <c r="DC113" s="129"/>
      <c r="DD113" s="129"/>
      <c r="DE113" s="129"/>
      <c r="DF113" s="129"/>
      <c r="DG113" s="129"/>
      <c r="DH113" s="129"/>
      <c r="DI113" s="129"/>
      <c r="DJ113" s="129"/>
      <c r="DK113" s="129"/>
      <c r="DL113" s="129"/>
      <c r="DM113" s="129"/>
      <c r="DN113" s="129"/>
      <c r="DO113" s="129"/>
      <c r="DP113" s="129"/>
      <c r="DQ113" s="129"/>
      <c r="DR113" s="129"/>
      <c r="DS113" s="129"/>
      <c r="DT113" s="129"/>
      <c r="DU113" s="129"/>
      <c r="DV113" s="129"/>
      <c r="DW113" s="129"/>
      <c r="DX113" s="129"/>
      <c r="DY113" s="129"/>
      <c r="DZ113" s="129"/>
      <c r="EA113" s="129"/>
      <c r="EB113" s="129"/>
      <c r="EC113" s="129"/>
      <c r="ED113" s="129"/>
      <c r="EE113" s="129"/>
      <c r="EF113" s="129"/>
      <c r="EG113" s="129"/>
      <c r="EH113" s="129"/>
      <c r="EI113" s="129"/>
      <c r="EJ113" s="129"/>
      <c r="EK113" s="129"/>
      <c r="EL113" s="129"/>
      <c r="EM113" s="129"/>
      <c r="EN113" s="129"/>
      <c r="EO113" s="129"/>
      <c r="EP113" s="129"/>
      <c r="EQ113" s="129"/>
      <c r="ER113" s="129"/>
      <c r="ES113" s="129"/>
      <c r="ET113" s="129"/>
      <c r="EU113" s="129"/>
      <c r="EV113" s="129"/>
      <c r="EW113" s="129"/>
      <c r="EX113" s="129"/>
      <c r="EY113" s="129"/>
      <c r="EZ113" s="129"/>
      <c r="FA113" s="129"/>
      <c r="FB113" s="129"/>
      <c r="FC113" s="129"/>
      <c r="FD113" s="129"/>
      <c r="FE113" s="129"/>
      <c r="FF113" s="129"/>
      <c r="FG113" s="129"/>
      <c r="FH113" s="129"/>
      <c r="FI113" s="129"/>
      <c r="FJ113" s="129"/>
      <c r="FK113" s="129"/>
      <c r="FL113" s="129"/>
      <c r="FM113" s="129"/>
      <c r="FN113" s="129"/>
      <c r="FO113" s="129"/>
      <c r="FP113" s="129"/>
      <c r="FQ113" s="129"/>
      <c r="FR113" s="129"/>
      <c r="FS113" s="129"/>
      <c r="FT113" s="129"/>
      <c r="FU113" s="129"/>
      <c r="FV113" s="129"/>
      <c r="FW113" s="129"/>
      <c r="FX113" s="129"/>
      <c r="FY113" s="129"/>
      <c r="FZ113" s="129"/>
      <c r="GA113" s="129"/>
      <c r="GB113" s="129"/>
      <c r="GC113" s="129"/>
      <c r="GD113" s="130">
        <f t="shared" si="343"/>
        <v>0</v>
      </c>
      <c r="GE113" s="130"/>
      <c r="GF113" s="732">
        <f t="shared" si="409"/>
        <v>0</v>
      </c>
      <c r="GG113" s="740"/>
    </row>
    <row r="114" spans="1:189" s="116" customFormat="1" hidden="1" outlineLevel="1">
      <c r="A114" s="552" t="str">
        <f>目录及说明!$C$3</f>
        <v>XX地区</v>
      </c>
      <c r="B114" s="553" t="str">
        <f>目录及说明!$C$4</f>
        <v>XX项目</v>
      </c>
      <c r="C114" s="905"/>
      <c r="D114" s="124"/>
      <c r="E114" s="124" t="str">
        <f t="shared" si="437"/>
        <v>类别4</v>
      </c>
      <c r="F114" s="453"/>
      <c r="G114" s="125"/>
      <c r="H114" s="126"/>
      <c r="I114" s="126"/>
      <c r="J114" s="126"/>
      <c r="K114" s="126"/>
      <c r="L114" s="126"/>
      <c r="M114" s="126"/>
      <c r="N114" s="127">
        <f t="shared" si="438"/>
        <v>0</v>
      </c>
      <c r="O114" s="128"/>
      <c r="P114" s="128"/>
      <c r="Q114" s="128"/>
      <c r="R114" s="128"/>
      <c r="S114" s="128"/>
      <c r="T114" s="128"/>
      <c r="U114" s="127">
        <f t="shared" si="439"/>
        <v>0</v>
      </c>
      <c r="V114" s="128"/>
      <c r="W114" s="128"/>
      <c r="X114" s="128"/>
      <c r="Y114" s="128"/>
      <c r="Z114" s="129"/>
      <c r="AA114" s="129"/>
      <c r="AB114" s="129"/>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129"/>
      <c r="BC114" s="129"/>
      <c r="BD114" s="129"/>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c r="CG114" s="129"/>
      <c r="CH114" s="129"/>
      <c r="CI114" s="129"/>
      <c r="CJ114" s="129"/>
      <c r="CK114" s="129"/>
      <c r="CL114" s="129"/>
      <c r="CM114" s="129"/>
      <c r="CN114" s="129"/>
      <c r="CO114" s="129"/>
      <c r="CP114" s="129"/>
      <c r="CQ114" s="129"/>
      <c r="CR114" s="129"/>
      <c r="CS114" s="129"/>
      <c r="CT114" s="129"/>
      <c r="CU114" s="129"/>
      <c r="CV114" s="129"/>
      <c r="CW114" s="129"/>
      <c r="CX114" s="129"/>
      <c r="CY114" s="129"/>
      <c r="CZ114" s="129"/>
      <c r="DA114" s="129"/>
      <c r="DB114" s="129"/>
      <c r="DC114" s="129"/>
      <c r="DD114" s="129"/>
      <c r="DE114" s="129"/>
      <c r="DF114" s="129"/>
      <c r="DG114" s="129"/>
      <c r="DH114" s="129"/>
      <c r="DI114" s="129"/>
      <c r="DJ114" s="129"/>
      <c r="DK114" s="129"/>
      <c r="DL114" s="129"/>
      <c r="DM114" s="129"/>
      <c r="DN114" s="129"/>
      <c r="DO114" s="129"/>
      <c r="DP114" s="129"/>
      <c r="DQ114" s="129"/>
      <c r="DR114" s="129"/>
      <c r="DS114" s="129"/>
      <c r="DT114" s="129"/>
      <c r="DU114" s="129"/>
      <c r="DV114" s="129"/>
      <c r="DW114" s="129"/>
      <c r="DX114" s="129"/>
      <c r="DY114" s="129"/>
      <c r="DZ114" s="129"/>
      <c r="EA114" s="129"/>
      <c r="EB114" s="129"/>
      <c r="EC114" s="129"/>
      <c r="ED114" s="129"/>
      <c r="EE114" s="129"/>
      <c r="EF114" s="129"/>
      <c r="EG114" s="129"/>
      <c r="EH114" s="129"/>
      <c r="EI114" s="129"/>
      <c r="EJ114" s="129"/>
      <c r="EK114" s="129"/>
      <c r="EL114" s="129"/>
      <c r="EM114" s="129"/>
      <c r="EN114" s="129"/>
      <c r="EO114" s="129"/>
      <c r="EP114" s="129"/>
      <c r="EQ114" s="129"/>
      <c r="ER114" s="129"/>
      <c r="ES114" s="129"/>
      <c r="ET114" s="129"/>
      <c r="EU114" s="129"/>
      <c r="EV114" s="129"/>
      <c r="EW114" s="129"/>
      <c r="EX114" s="129"/>
      <c r="EY114" s="129"/>
      <c r="EZ114" s="129"/>
      <c r="FA114" s="129"/>
      <c r="FB114" s="129"/>
      <c r="FC114" s="129"/>
      <c r="FD114" s="129"/>
      <c r="FE114" s="129"/>
      <c r="FF114" s="129"/>
      <c r="FG114" s="129"/>
      <c r="FH114" s="129"/>
      <c r="FI114" s="129"/>
      <c r="FJ114" s="129"/>
      <c r="FK114" s="129"/>
      <c r="FL114" s="129"/>
      <c r="FM114" s="129"/>
      <c r="FN114" s="129"/>
      <c r="FO114" s="129"/>
      <c r="FP114" s="129"/>
      <c r="FQ114" s="129"/>
      <c r="FR114" s="129"/>
      <c r="FS114" s="129"/>
      <c r="FT114" s="129"/>
      <c r="FU114" s="129"/>
      <c r="FV114" s="129"/>
      <c r="FW114" s="129"/>
      <c r="FX114" s="129"/>
      <c r="FY114" s="129"/>
      <c r="FZ114" s="129"/>
      <c r="GA114" s="129"/>
      <c r="GB114" s="129"/>
      <c r="GC114" s="129"/>
      <c r="GD114" s="130">
        <f t="shared" si="343"/>
        <v>0</v>
      </c>
      <c r="GE114" s="130"/>
      <c r="GF114" s="732">
        <f t="shared" si="409"/>
        <v>0</v>
      </c>
      <c r="GG114" s="740"/>
    </row>
    <row r="115" spans="1:189" s="116" customFormat="1" collapsed="1">
      <c r="A115" s="552" t="str">
        <f>目录及说明!$C$3</f>
        <v>XX地区</v>
      </c>
      <c r="B115" s="553" t="str">
        <f>目录及说明!$C$4</f>
        <v>XX项目</v>
      </c>
      <c r="C115" s="905"/>
      <c r="D115" s="119">
        <v>5</v>
      </c>
      <c r="E115" s="119" t="s">
        <v>341</v>
      </c>
      <c r="F115" s="119">
        <f t="shared" ref="F115" si="440">SUM(F116:F119)</f>
        <v>0</v>
      </c>
      <c r="G115" s="120">
        <f t="shared" ref="G115:M115" si="441">SUM(G116:G119)</f>
        <v>0</v>
      </c>
      <c r="H115" s="121">
        <f t="shared" si="441"/>
        <v>0</v>
      </c>
      <c r="I115" s="121">
        <f t="shared" si="441"/>
        <v>0</v>
      </c>
      <c r="J115" s="121">
        <f t="shared" si="441"/>
        <v>0</v>
      </c>
      <c r="K115" s="121">
        <f t="shared" si="441"/>
        <v>0</v>
      </c>
      <c r="L115" s="121">
        <f t="shared" si="441"/>
        <v>0</v>
      </c>
      <c r="M115" s="121">
        <f t="shared" si="441"/>
        <v>0</v>
      </c>
      <c r="N115" s="122">
        <f t="shared" si="438"/>
        <v>0</v>
      </c>
      <c r="O115" s="121">
        <f t="shared" ref="O115:BZ115" si="442">SUM(O116:O119)</f>
        <v>0</v>
      </c>
      <c r="P115" s="121">
        <f t="shared" si="442"/>
        <v>0</v>
      </c>
      <c r="Q115" s="121">
        <f t="shared" si="442"/>
        <v>0</v>
      </c>
      <c r="R115" s="121">
        <f t="shared" si="442"/>
        <v>0</v>
      </c>
      <c r="S115" s="121">
        <f t="shared" si="442"/>
        <v>0</v>
      </c>
      <c r="T115" s="121">
        <f t="shared" si="442"/>
        <v>0</v>
      </c>
      <c r="U115" s="121">
        <f t="shared" si="442"/>
        <v>0</v>
      </c>
      <c r="V115" s="121">
        <f t="shared" si="442"/>
        <v>0</v>
      </c>
      <c r="W115" s="121">
        <f t="shared" si="442"/>
        <v>0</v>
      </c>
      <c r="X115" s="121">
        <f t="shared" si="442"/>
        <v>0</v>
      </c>
      <c r="Y115" s="121">
        <f t="shared" si="442"/>
        <v>0</v>
      </c>
      <c r="Z115" s="121">
        <f t="shared" si="442"/>
        <v>0</v>
      </c>
      <c r="AA115" s="121">
        <f t="shared" si="442"/>
        <v>0</v>
      </c>
      <c r="AB115" s="121">
        <f t="shared" si="442"/>
        <v>0</v>
      </c>
      <c r="AC115" s="121">
        <f t="shared" si="442"/>
        <v>0</v>
      </c>
      <c r="AD115" s="121">
        <f t="shared" si="442"/>
        <v>0</v>
      </c>
      <c r="AE115" s="121">
        <f t="shared" si="442"/>
        <v>0</v>
      </c>
      <c r="AF115" s="121">
        <f t="shared" si="442"/>
        <v>0</v>
      </c>
      <c r="AG115" s="121">
        <f t="shared" si="442"/>
        <v>0</v>
      </c>
      <c r="AH115" s="121">
        <f t="shared" si="442"/>
        <v>0</v>
      </c>
      <c r="AI115" s="121">
        <f t="shared" si="442"/>
        <v>0</v>
      </c>
      <c r="AJ115" s="121">
        <f t="shared" si="442"/>
        <v>0</v>
      </c>
      <c r="AK115" s="121">
        <f t="shared" si="442"/>
        <v>0</v>
      </c>
      <c r="AL115" s="121">
        <f t="shared" si="442"/>
        <v>0</v>
      </c>
      <c r="AM115" s="121">
        <f t="shared" si="442"/>
        <v>0</v>
      </c>
      <c r="AN115" s="121">
        <f t="shared" si="442"/>
        <v>0</v>
      </c>
      <c r="AO115" s="121">
        <f t="shared" si="442"/>
        <v>0</v>
      </c>
      <c r="AP115" s="121">
        <f t="shared" si="442"/>
        <v>0</v>
      </c>
      <c r="AQ115" s="121">
        <f t="shared" si="442"/>
        <v>0</v>
      </c>
      <c r="AR115" s="121">
        <f t="shared" si="442"/>
        <v>0</v>
      </c>
      <c r="AS115" s="121">
        <f t="shared" si="442"/>
        <v>0</v>
      </c>
      <c r="AT115" s="121">
        <f t="shared" si="442"/>
        <v>0</v>
      </c>
      <c r="AU115" s="121">
        <f t="shared" si="442"/>
        <v>0</v>
      </c>
      <c r="AV115" s="121">
        <f t="shared" si="442"/>
        <v>0</v>
      </c>
      <c r="AW115" s="121">
        <f t="shared" si="442"/>
        <v>0</v>
      </c>
      <c r="AX115" s="121">
        <f t="shared" si="442"/>
        <v>0</v>
      </c>
      <c r="AY115" s="121">
        <f t="shared" si="442"/>
        <v>0</v>
      </c>
      <c r="AZ115" s="121">
        <f t="shared" si="442"/>
        <v>0</v>
      </c>
      <c r="BA115" s="121">
        <f t="shared" si="442"/>
        <v>0</v>
      </c>
      <c r="BB115" s="121">
        <f t="shared" si="442"/>
        <v>0</v>
      </c>
      <c r="BC115" s="121">
        <f t="shared" si="442"/>
        <v>0</v>
      </c>
      <c r="BD115" s="121">
        <f t="shared" si="442"/>
        <v>0</v>
      </c>
      <c r="BE115" s="121">
        <f t="shared" si="442"/>
        <v>0</v>
      </c>
      <c r="BF115" s="121">
        <f t="shared" si="442"/>
        <v>0</v>
      </c>
      <c r="BG115" s="121">
        <f t="shared" si="442"/>
        <v>0</v>
      </c>
      <c r="BH115" s="121">
        <f t="shared" si="442"/>
        <v>0</v>
      </c>
      <c r="BI115" s="121">
        <f t="shared" si="442"/>
        <v>0</v>
      </c>
      <c r="BJ115" s="121">
        <f t="shared" si="442"/>
        <v>0</v>
      </c>
      <c r="BK115" s="121">
        <f t="shared" si="442"/>
        <v>0</v>
      </c>
      <c r="BL115" s="121">
        <f t="shared" si="442"/>
        <v>0</v>
      </c>
      <c r="BM115" s="121">
        <f t="shared" si="442"/>
        <v>0</v>
      </c>
      <c r="BN115" s="121">
        <f t="shared" si="442"/>
        <v>0</v>
      </c>
      <c r="BO115" s="121">
        <f t="shared" si="442"/>
        <v>0</v>
      </c>
      <c r="BP115" s="121">
        <f t="shared" si="442"/>
        <v>0</v>
      </c>
      <c r="BQ115" s="121">
        <f t="shared" si="442"/>
        <v>0</v>
      </c>
      <c r="BR115" s="121">
        <f t="shared" si="442"/>
        <v>0</v>
      </c>
      <c r="BS115" s="121">
        <f t="shared" si="442"/>
        <v>0</v>
      </c>
      <c r="BT115" s="121">
        <f t="shared" si="442"/>
        <v>0</v>
      </c>
      <c r="BU115" s="121">
        <f t="shared" si="442"/>
        <v>0</v>
      </c>
      <c r="BV115" s="121">
        <f t="shared" si="442"/>
        <v>0</v>
      </c>
      <c r="BW115" s="121">
        <f t="shared" si="442"/>
        <v>0</v>
      </c>
      <c r="BX115" s="121">
        <f t="shared" si="442"/>
        <v>0</v>
      </c>
      <c r="BY115" s="121">
        <f t="shared" si="442"/>
        <v>0</v>
      </c>
      <c r="BZ115" s="121">
        <f t="shared" si="442"/>
        <v>0</v>
      </c>
      <c r="CA115" s="121">
        <f t="shared" ref="CA115:EL115" si="443">SUM(CA116:CA119)</f>
        <v>0</v>
      </c>
      <c r="CB115" s="121">
        <f t="shared" si="443"/>
        <v>0</v>
      </c>
      <c r="CC115" s="121">
        <f t="shared" si="443"/>
        <v>0</v>
      </c>
      <c r="CD115" s="121">
        <f t="shared" si="443"/>
        <v>0</v>
      </c>
      <c r="CE115" s="121">
        <f t="shared" si="443"/>
        <v>0</v>
      </c>
      <c r="CF115" s="121">
        <f t="shared" si="443"/>
        <v>0</v>
      </c>
      <c r="CG115" s="121">
        <f t="shared" si="443"/>
        <v>0</v>
      </c>
      <c r="CH115" s="121">
        <f t="shared" si="443"/>
        <v>0</v>
      </c>
      <c r="CI115" s="121">
        <f t="shared" si="443"/>
        <v>0</v>
      </c>
      <c r="CJ115" s="121">
        <f t="shared" si="443"/>
        <v>0</v>
      </c>
      <c r="CK115" s="121">
        <f t="shared" si="443"/>
        <v>0</v>
      </c>
      <c r="CL115" s="121">
        <f t="shared" si="443"/>
        <v>0</v>
      </c>
      <c r="CM115" s="121">
        <f t="shared" si="443"/>
        <v>0</v>
      </c>
      <c r="CN115" s="121">
        <f t="shared" si="443"/>
        <v>0</v>
      </c>
      <c r="CO115" s="121">
        <f t="shared" si="443"/>
        <v>0</v>
      </c>
      <c r="CP115" s="121">
        <f t="shared" si="443"/>
        <v>0</v>
      </c>
      <c r="CQ115" s="121">
        <f t="shared" si="443"/>
        <v>0</v>
      </c>
      <c r="CR115" s="121">
        <f t="shared" si="443"/>
        <v>0</v>
      </c>
      <c r="CS115" s="121">
        <f t="shared" si="443"/>
        <v>0</v>
      </c>
      <c r="CT115" s="121">
        <f t="shared" si="443"/>
        <v>0</v>
      </c>
      <c r="CU115" s="121">
        <f t="shared" si="443"/>
        <v>0</v>
      </c>
      <c r="CV115" s="121">
        <f t="shared" si="443"/>
        <v>0</v>
      </c>
      <c r="CW115" s="121">
        <f t="shared" si="443"/>
        <v>0</v>
      </c>
      <c r="CX115" s="121">
        <f t="shared" si="443"/>
        <v>0</v>
      </c>
      <c r="CY115" s="121">
        <f t="shared" si="443"/>
        <v>0</v>
      </c>
      <c r="CZ115" s="121">
        <f t="shared" si="443"/>
        <v>0</v>
      </c>
      <c r="DA115" s="121">
        <f t="shared" si="443"/>
        <v>0</v>
      </c>
      <c r="DB115" s="121">
        <f t="shared" si="443"/>
        <v>0</v>
      </c>
      <c r="DC115" s="121">
        <f t="shared" si="443"/>
        <v>0</v>
      </c>
      <c r="DD115" s="121">
        <f t="shared" si="443"/>
        <v>0</v>
      </c>
      <c r="DE115" s="121">
        <f t="shared" si="443"/>
        <v>0</v>
      </c>
      <c r="DF115" s="121">
        <f t="shared" si="443"/>
        <v>0</v>
      </c>
      <c r="DG115" s="121">
        <f t="shared" si="443"/>
        <v>0</v>
      </c>
      <c r="DH115" s="121">
        <f t="shared" si="443"/>
        <v>0</v>
      </c>
      <c r="DI115" s="121">
        <f t="shared" si="443"/>
        <v>0</v>
      </c>
      <c r="DJ115" s="121">
        <f t="shared" si="443"/>
        <v>0</v>
      </c>
      <c r="DK115" s="121">
        <f t="shared" si="443"/>
        <v>0</v>
      </c>
      <c r="DL115" s="121">
        <f t="shared" si="443"/>
        <v>0</v>
      </c>
      <c r="DM115" s="121">
        <f t="shared" si="443"/>
        <v>0</v>
      </c>
      <c r="DN115" s="121">
        <f t="shared" si="443"/>
        <v>0</v>
      </c>
      <c r="DO115" s="121">
        <f t="shared" si="443"/>
        <v>0</v>
      </c>
      <c r="DP115" s="121">
        <f t="shared" si="443"/>
        <v>0</v>
      </c>
      <c r="DQ115" s="121">
        <f t="shared" si="443"/>
        <v>0</v>
      </c>
      <c r="DR115" s="121">
        <f t="shared" si="443"/>
        <v>0</v>
      </c>
      <c r="DS115" s="121">
        <f t="shared" si="443"/>
        <v>0</v>
      </c>
      <c r="DT115" s="121">
        <f t="shared" si="443"/>
        <v>0</v>
      </c>
      <c r="DU115" s="121">
        <f t="shared" si="443"/>
        <v>0</v>
      </c>
      <c r="DV115" s="121">
        <f t="shared" si="443"/>
        <v>0</v>
      </c>
      <c r="DW115" s="121">
        <f t="shared" si="443"/>
        <v>0</v>
      </c>
      <c r="DX115" s="121">
        <f t="shared" si="443"/>
        <v>0</v>
      </c>
      <c r="DY115" s="121">
        <f t="shared" si="443"/>
        <v>0</v>
      </c>
      <c r="DZ115" s="121">
        <f t="shared" si="443"/>
        <v>0</v>
      </c>
      <c r="EA115" s="121">
        <f t="shared" si="443"/>
        <v>0</v>
      </c>
      <c r="EB115" s="121">
        <f t="shared" si="443"/>
        <v>0</v>
      </c>
      <c r="EC115" s="121">
        <f t="shared" si="443"/>
        <v>0</v>
      </c>
      <c r="ED115" s="121">
        <f t="shared" si="443"/>
        <v>0</v>
      </c>
      <c r="EE115" s="121">
        <f t="shared" si="443"/>
        <v>0</v>
      </c>
      <c r="EF115" s="121">
        <f t="shared" si="443"/>
        <v>0</v>
      </c>
      <c r="EG115" s="121">
        <f t="shared" si="443"/>
        <v>0</v>
      </c>
      <c r="EH115" s="121">
        <f t="shared" si="443"/>
        <v>0</v>
      </c>
      <c r="EI115" s="121">
        <f t="shared" si="443"/>
        <v>0</v>
      </c>
      <c r="EJ115" s="121">
        <f t="shared" si="443"/>
        <v>0</v>
      </c>
      <c r="EK115" s="121">
        <f t="shared" si="443"/>
        <v>0</v>
      </c>
      <c r="EL115" s="121">
        <f t="shared" si="443"/>
        <v>0</v>
      </c>
      <c r="EM115" s="121">
        <f t="shared" ref="EM115:GC115" si="444">SUM(EM116:EM119)</f>
        <v>0</v>
      </c>
      <c r="EN115" s="121">
        <f t="shared" si="444"/>
        <v>0</v>
      </c>
      <c r="EO115" s="121">
        <f t="shared" si="444"/>
        <v>0</v>
      </c>
      <c r="EP115" s="121">
        <f t="shared" si="444"/>
        <v>0</v>
      </c>
      <c r="EQ115" s="121">
        <f t="shared" si="444"/>
        <v>0</v>
      </c>
      <c r="ER115" s="121">
        <f t="shared" si="444"/>
        <v>0</v>
      </c>
      <c r="ES115" s="121">
        <f t="shared" si="444"/>
        <v>0</v>
      </c>
      <c r="ET115" s="121">
        <f t="shared" si="444"/>
        <v>0</v>
      </c>
      <c r="EU115" s="121">
        <f t="shared" si="444"/>
        <v>0</v>
      </c>
      <c r="EV115" s="121">
        <f t="shared" si="444"/>
        <v>0</v>
      </c>
      <c r="EW115" s="121">
        <f t="shared" si="444"/>
        <v>0</v>
      </c>
      <c r="EX115" s="121">
        <f t="shared" si="444"/>
        <v>0</v>
      </c>
      <c r="EY115" s="121">
        <f t="shared" si="444"/>
        <v>0</v>
      </c>
      <c r="EZ115" s="121">
        <f t="shared" si="444"/>
        <v>0</v>
      </c>
      <c r="FA115" s="121">
        <f t="shared" si="444"/>
        <v>0</v>
      </c>
      <c r="FB115" s="121">
        <f t="shared" si="444"/>
        <v>0</v>
      </c>
      <c r="FC115" s="121">
        <f t="shared" si="444"/>
        <v>0</v>
      </c>
      <c r="FD115" s="121">
        <f t="shared" si="444"/>
        <v>0</v>
      </c>
      <c r="FE115" s="121">
        <f t="shared" si="444"/>
        <v>0</v>
      </c>
      <c r="FF115" s="121">
        <f t="shared" si="444"/>
        <v>0</v>
      </c>
      <c r="FG115" s="121">
        <f t="shared" si="444"/>
        <v>0</v>
      </c>
      <c r="FH115" s="121">
        <f t="shared" si="444"/>
        <v>0</v>
      </c>
      <c r="FI115" s="121">
        <f t="shared" si="444"/>
        <v>0</v>
      </c>
      <c r="FJ115" s="121">
        <f t="shared" si="444"/>
        <v>0</v>
      </c>
      <c r="FK115" s="121">
        <f t="shared" si="444"/>
        <v>0</v>
      </c>
      <c r="FL115" s="121">
        <f t="shared" si="444"/>
        <v>0</v>
      </c>
      <c r="FM115" s="121">
        <f t="shared" si="444"/>
        <v>0</v>
      </c>
      <c r="FN115" s="121">
        <f t="shared" si="444"/>
        <v>0</v>
      </c>
      <c r="FO115" s="121">
        <f t="shared" si="444"/>
        <v>0</v>
      </c>
      <c r="FP115" s="121">
        <f t="shared" si="444"/>
        <v>0</v>
      </c>
      <c r="FQ115" s="121">
        <f t="shared" si="444"/>
        <v>0</v>
      </c>
      <c r="FR115" s="121">
        <f t="shared" si="444"/>
        <v>0</v>
      </c>
      <c r="FS115" s="121">
        <f t="shared" si="444"/>
        <v>0</v>
      </c>
      <c r="FT115" s="121">
        <f t="shared" si="444"/>
        <v>0</v>
      </c>
      <c r="FU115" s="121">
        <f t="shared" si="444"/>
        <v>0</v>
      </c>
      <c r="FV115" s="121">
        <f t="shared" si="444"/>
        <v>0</v>
      </c>
      <c r="FW115" s="121">
        <f t="shared" si="444"/>
        <v>0</v>
      </c>
      <c r="FX115" s="121">
        <f t="shared" si="444"/>
        <v>0</v>
      </c>
      <c r="FY115" s="121">
        <f t="shared" si="444"/>
        <v>0</v>
      </c>
      <c r="FZ115" s="121">
        <f t="shared" si="444"/>
        <v>0</v>
      </c>
      <c r="GA115" s="121">
        <f t="shared" si="444"/>
        <v>0</v>
      </c>
      <c r="GB115" s="121">
        <f t="shared" si="444"/>
        <v>0</v>
      </c>
      <c r="GC115" s="121">
        <f t="shared" si="444"/>
        <v>0</v>
      </c>
      <c r="GD115" s="121">
        <f t="shared" si="343"/>
        <v>0</v>
      </c>
      <c r="GE115" s="121">
        <f t="shared" ref="GE115" si="445">SUM(N115:GC115)-SUM(O115:T115)</f>
        <v>0</v>
      </c>
      <c r="GF115" s="731">
        <f t="shared" si="409"/>
        <v>0</v>
      </c>
      <c r="GG115" s="740"/>
    </row>
    <row r="116" spans="1:189" s="116" customFormat="1" hidden="1" outlineLevel="1">
      <c r="A116" s="552" t="str">
        <f>目录及说明!$C$3</f>
        <v>XX地区</v>
      </c>
      <c r="B116" s="553" t="str">
        <f>目录及说明!$C$4</f>
        <v>XX项目</v>
      </c>
      <c r="C116" s="905"/>
      <c r="D116" s="124"/>
      <c r="E116" s="124" t="str">
        <f t="shared" ref="E116:E119" si="446">E26</f>
        <v>类别1</v>
      </c>
      <c r="F116" s="453"/>
      <c r="G116" s="125"/>
      <c r="H116" s="126"/>
      <c r="I116" s="126"/>
      <c r="J116" s="126"/>
      <c r="K116" s="126"/>
      <c r="L116" s="126"/>
      <c r="M116" s="126"/>
      <c r="N116" s="127">
        <f>SUM(H116:M116)</f>
        <v>0</v>
      </c>
      <c r="O116" s="128"/>
      <c r="P116" s="128"/>
      <c r="Q116" s="128"/>
      <c r="R116" s="128"/>
      <c r="S116" s="128"/>
      <c r="T116" s="128"/>
      <c r="U116" s="127">
        <f>SUM(O116:T116)</f>
        <v>0</v>
      </c>
      <c r="V116" s="128"/>
      <c r="W116" s="128"/>
      <c r="X116" s="128"/>
      <c r="Y116" s="128"/>
      <c r="Z116" s="129"/>
      <c r="AA116" s="129"/>
      <c r="AB116" s="129"/>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129"/>
      <c r="BC116" s="129"/>
      <c r="BD116" s="129"/>
      <c r="BE116" s="129"/>
      <c r="BF116" s="129"/>
      <c r="BG116" s="129"/>
      <c r="BH116" s="129"/>
      <c r="BI116" s="129"/>
      <c r="BJ116" s="129"/>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c r="CE116" s="129"/>
      <c r="CF116" s="129"/>
      <c r="CG116" s="129"/>
      <c r="CH116" s="129"/>
      <c r="CI116" s="129"/>
      <c r="CJ116" s="129"/>
      <c r="CK116" s="129"/>
      <c r="CL116" s="129"/>
      <c r="CM116" s="129"/>
      <c r="CN116" s="129"/>
      <c r="CO116" s="129"/>
      <c r="CP116" s="129"/>
      <c r="CQ116" s="129"/>
      <c r="CR116" s="129"/>
      <c r="CS116" s="129"/>
      <c r="CT116" s="129"/>
      <c r="CU116" s="129"/>
      <c r="CV116" s="129"/>
      <c r="CW116" s="129"/>
      <c r="CX116" s="129"/>
      <c r="CY116" s="129"/>
      <c r="CZ116" s="129"/>
      <c r="DA116" s="129"/>
      <c r="DB116" s="129"/>
      <c r="DC116" s="129"/>
      <c r="DD116" s="129"/>
      <c r="DE116" s="129"/>
      <c r="DF116" s="129"/>
      <c r="DG116" s="129"/>
      <c r="DH116" s="129"/>
      <c r="DI116" s="129"/>
      <c r="DJ116" s="129"/>
      <c r="DK116" s="129"/>
      <c r="DL116" s="129"/>
      <c r="DM116" s="129"/>
      <c r="DN116" s="129"/>
      <c r="DO116" s="129"/>
      <c r="DP116" s="129"/>
      <c r="DQ116" s="129"/>
      <c r="DR116" s="129"/>
      <c r="DS116" s="129"/>
      <c r="DT116" s="129"/>
      <c r="DU116" s="129"/>
      <c r="DV116" s="129"/>
      <c r="DW116" s="129"/>
      <c r="DX116" s="129"/>
      <c r="DY116" s="129"/>
      <c r="DZ116" s="129"/>
      <c r="EA116" s="129"/>
      <c r="EB116" s="129"/>
      <c r="EC116" s="129"/>
      <c r="ED116" s="129"/>
      <c r="EE116" s="129"/>
      <c r="EF116" s="129"/>
      <c r="EG116" s="129"/>
      <c r="EH116" s="129"/>
      <c r="EI116" s="129"/>
      <c r="EJ116" s="129"/>
      <c r="EK116" s="129"/>
      <c r="EL116" s="129"/>
      <c r="EM116" s="129"/>
      <c r="EN116" s="129"/>
      <c r="EO116" s="129"/>
      <c r="EP116" s="129"/>
      <c r="EQ116" s="129"/>
      <c r="ER116" s="129"/>
      <c r="ES116" s="129"/>
      <c r="ET116" s="129"/>
      <c r="EU116" s="129"/>
      <c r="EV116" s="129"/>
      <c r="EW116" s="129"/>
      <c r="EX116" s="129"/>
      <c r="EY116" s="129"/>
      <c r="EZ116" s="129"/>
      <c r="FA116" s="129"/>
      <c r="FB116" s="129"/>
      <c r="FC116" s="129"/>
      <c r="FD116" s="129"/>
      <c r="FE116" s="129"/>
      <c r="FF116" s="129"/>
      <c r="FG116" s="129"/>
      <c r="FH116" s="129"/>
      <c r="FI116" s="129"/>
      <c r="FJ116" s="129"/>
      <c r="FK116" s="129"/>
      <c r="FL116" s="129"/>
      <c r="FM116" s="129"/>
      <c r="FN116" s="129"/>
      <c r="FO116" s="129"/>
      <c r="FP116" s="129"/>
      <c r="FQ116" s="129"/>
      <c r="FR116" s="129"/>
      <c r="FS116" s="129"/>
      <c r="FT116" s="129"/>
      <c r="FU116" s="129"/>
      <c r="FV116" s="129"/>
      <c r="FW116" s="129"/>
      <c r="FX116" s="129"/>
      <c r="FY116" s="129"/>
      <c r="FZ116" s="129"/>
      <c r="GA116" s="129"/>
      <c r="GB116" s="129"/>
      <c r="GC116" s="129"/>
      <c r="GD116" s="130">
        <f t="shared" si="343"/>
        <v>0</v>
      </c>
      <c r="GE116" s="130"/>
      <c r="GF116" s="732">
        <f t="shared" si="409"/>
        <v>0</v>
      </c>
      <c r="GG116" s="740"/>
    </row>
    <row r="117" spans="1:189" s="116" customFormat="1" hidden="1" outlineLevel="1">
      <c r="A117" s="552" t="str">
        <f>目录及说明!$C$3</f>
        <v>XX地区</v>
      </c>
      <c r="B117" s="553" t="str">
        <f>目录及说明!$C$4</f>
        <v>XX项目</v>
      </c>
      <c r="C117" s="905"/>
      <c r="D117" s="124"/>
      <c r="E117" s="124" t="str">
        <f t="shared" si="446"/>
        <v>类别2</v>
      </c>
      <c r="F117" s="453"/>
      <c r="G117" s="125"/>
      <c r="H117" s="126"/>
      <c r="I117" s="126"/>
      <c r="J117" s="126"/>
      <c r="K117" s="126"/>
      <c r="L117" s="126"/>
      <c r="M117" s="126"/>
      <c r="N117" s="127">
        <f t="shared" ref="N117:N123" si="447">SUM(H117:M117)</f>
        <v>0</v>
      </c>
      <c r="O117" s="128"/>
      <c r="P117" s="128"/>
      <c r="Q117" s="128"/>
      <c r="R117" s="128"/>
      <c r="S117" s="128"/>
      <c r="T117" s="128"/>
      <c r="U117" s="127">
        <f t="shared" ref="U117:U123" si="448">SUM(O117:T117)</f>
        <v>0</v>
      </c>
      <c r="V117" s="128"/>
      <c r="W117" s="128"/>
      <c r="X117" s="128"/>
      <c r="Y117" s="128"/>
      <c r="Z117" s="129"/>
      <c r="AA117" s="129"/>
      <c r="AB117" s="129"/>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129"/>
      <c r="BC117" s="129"/>
      <c r="BD117" s="129"/>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c r="CG117" s="129"/>
      <c r="CH117" s="129"/>
      <c r="CI117" s="129"/>
      <c r="CJ117" s="129"/>
      <c r="CK117" s="129"/>
      <c r="CL117" s="129"/>
      <c r="CM117" s="129"/>
      <c r="CN117" s="129"/>
      <c r="CO117" s="129"/>
      <c r="CP117" s="129"/>
      <c r="CQ117" s="129"/>
      <c r="CR117" s="129"/>
      <c r="CS117" s="129"/>
      <c r="CT117" s="129"/>
      <c r="CU117" s="129"/>
      <c r="CV117" s="129"/>
      <c r="CW117" s="129"/>
      <c r="CX117" s="129"/>
      <c r="CY117" s="129"/>
      <c r="CZ117" s="129"/>
      <c r="DA117" s="129"/>
      <c r="DB117" s="129"/>
      <c r="DC117" s="129"/>
      <c r="DD117" s="129"/>
      <c r="DE117" s="129"/>
      <c r="DF117" s="129"/>
      <c r="DG117" s="129"/>
      <c r="DH117" s="129"/>
      <c r="DI117" s="129"/>
      <c r="DJ117" s="129"/>
      <c r="DK117" s="129"/>
      <c r="DL117" s="129"/>
      <c r="DM117" s="129"/>
      <c r="DN117" s="129"/>
      <c r="DO117" s="129"/>
      <c r="DP117" s="129"/>
      <c r="DQ117" s="129"/>
      <c r="DR117" s="129"/>
      <c r="DS117" s="129"/>
      <c r="DT117" s="129"/>
      <c r="DU117" s="129"/>
      <c r="DV117" s="129"/>
      <c r="DW117" s="129"/>
      <c r="DX117" s="129"/>
      <c r="DY117" s="129"/>
      <c r="DZ117" s="129"/>
      <c r="EA117" s="129"/>
      <c r="EB117" s="129"/>
      <c r="EC117" s="129"/>
      <c r="ED117" s="129"/>
      <c r="EE117" s="129"/>
      <c r="EF117" s="129"/>
      <c r="EG117" s="129"/>
      <c r="EH117" s="129"/>
      <c r="EI117" s="129"/>
      <c r="EJ117" s="129"/>
      <c r="EK117" s="129"/>
      <c r="EL117" s="129"/>
      <c r="EM117" s="129"/>
      <c r="EN117" s="129"/>
      <c r="EO117" s="129"/>
      <c r="EP117" s="129"/>
      <c r="EQ117" s="129"/>
      <c r="ER117" s="129"/>
      <c r="ES117" s="129"/>
      <c r="ET117" s="129"/>
      <c r="EU117" s="129"/>
      <c r="EV117" s="129"/>
      <c r="EW117" s="129"/>
      <c r="EX117" s="129"/>
      <c r="EY117" s="129"/>
      <c r="EZ117" s="129"/>
      <c r="FA117" s="129"/>
      <c r="FB117" s="129"/>
      <c r="FC117" s="129"/>
      <c r="FD117" s="129"/>
      <c r="FE117" s="129"/>
      <c r="FF117" s="129"/>
      <c r="FG117" s="129"/>
      <c r="FH117" s="129"/>
      <c r="FI117" s="129"/>
      <c r="FJ117" s="129"/>
      <c r="FK117" s="129"/>
      <c r="FL117" s="129"/>
      <c r="FM117" s="129"/>
      <c r="FN117" s="129"/>
      <c r="FO117" s="129"/>
      <c r="FP117" s="129"/>
      <c r="FQ117" s="129"/>
      <c r="FR117" s="129"/>
      <c r="FS117" s="129"/>
      <c r="FT117" s="129"/>
      <c r="FU117" s="129"/>
      <c r="FV117" s="129"/>
      <c r="FW117" s="129"/>
      <c r="FX117" s="129"/>
      <c r="FY117" s="129"/>
      <c r="FZ117" s="129"/>
      <c r="GA117" s="129"/>
      <c r="GB117" s="129"/>
      <c r="GC117" s="129"/>
      <c r="GD117" s="130">
        <f t="shared" si="343"/>
        <v>0</v>
      </c>
      <c r="GE117" s="130"/>
      <c r="GF117" s="732">
        <f t="shared" si="409"/>
        <v>0</v>
      </c>
      <c r="GG117" s="740"/>
    </row>
    <row r="118" spans="1:189" s="116" customFormat="1" hidden="1" outlineLevel="1">
      <c r="A118" s="552" t="str">
        <f>目录及说明!$C$3</f>
        <v>XX地区</v>
      </c>
      <c r="B118" s="553" t="str">
        <f>目录及说明!$C$4</f>
        <v>XX项目</v>
      </c>
      <c r="C118" s="905"/>
      <c r="D118" s="124"/>
      <c r="E118" s="131" t="str">
        <f t="shared" si="446"/>
        <v>类别3</v>
      </c>
      <c r="F118" s="452"/>
      <c r="G118" s="125"/>
      <c r="H118" s="126"/>
      <c r="I118" s="126"/>
      <c r="J118" s="126"/>
      <c r="K118" s="126"/>
      <c r="L118" s="126"/>
      <c r="M118" s="126"/>
      <c r="N118" s="127">
        <f t="shared" si="447"/>
        <v>0</v>
      </c>
      <c r="O118" s="128"/>
      <c r="P118" s="128"/>
      <c r="Q118" s="128"/>
      <c r="R118" s="128"/>
      <c r="S118" s="128"/>
      <c r="T118" s="128"/>
      <c r="U118" s="127">
        <f t="shared" si="448"/>
        <v>0</v>
      </c>
      <c r="V118" s="128"/>
      <c r="W118" s="128"/>
      <c r="X118" s="128"/>
      <c r="Y118" s="128"/>
      <c r="Z118" s="129"/>
      <c r="AA118" s="129"/>
      <c r="AB118" s="129"/>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129"/>
      <c r="BC118" s="129"/>
      <c r="BD118" s="129"/>
      <c r="BE118" s="129"/>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c r="CG118" s="129"/>
      <c r="CH118" s="129"/>
      <c r="CI118" s="129"/>
      <c r="CJ118" s="129"/>
      <c r="CK118" s="129"/>
      <c r="CL118" s="129"/>
      <c r="CM118" s="129"/>
      <c r="CN118" s="129"/>
      <c r="CO118" s="129"/>
      <c r="CP118" s="129"/>
      <c r="CQ118" s="129"/>
      <c r="CR118" s="129"/>
      <c r="CS118" s="129"/>
      <c r="CT118" s="129"/>
      <c r="CU118" s="129"/>
      <c r="CV118" s="129"/>
      <c r="CW118" s="129"/>
      <c r="CX118" s="129"/>
      <c r="CY118" s="129"/>
      <c r="CZ118" s="129"/>
      <c r="DA118" s="129"/>
      <c r="DB118" s="129"/>
      <c r="DC118" s="129"/>
      <c r="DD118" s="129"/>
      <c r="DE118" s="129"/>
      <c r="DF118" s="129"/>
      <c r="DG118" s="129"/>
      <c r="DH118" s="129"/>
      <c r="DI118" s="129"/>
      <c r="DJ118" s="129"/>
      <c r="DK118" s="129"/>
      <c r="DL118" s="129"/>
      <c r="DM118" s="129"/>
      <c r="DN118" s="129"/>
      <c r="DO118" s="129"/>
      <c r="DP118" s="129"/>
      <c r="DQ118" s="129"/>
      <c r="DR118" s="129"/>
      <c r="DS118" s="129"/>
      <c r="DT118" s="129"/>
      <c r="DU118" s="129"/>
      <c r="DV118" s="129"/>
      <c r="DW118" s="129"/>
      <c r="DX118" s="129"/>
      <c r="DY118" s="129"/>
      <c r="DZ118" s="129"/>
      <c r="EA118" s="129"/>
      <c r="EB118" s="129"/>
      <c r="EC118" s="129"/>
      <c r="ED118" s="129"/>
      <c r="EE118" s="129"/>
      <c r="EF118" s="129"/>
      <c r="EG118" s="129"/>
      <c r="EH118" s="129"/>
      <c r="EI118" s="129"/>
      <c r="EJ118" s="129"/>
      <c r="EK118" s="129"/>
      <c r="EL118" s="129"/>
      <c r="EM118" s="129"/>
      <c r="EN118" s="129"/>
      <c r="EO118" s="129"/>
      <c r="EP118" s="129"/>
      <c r="EQ118" s="129"/>
      <c r="ER118" s="129"/>
      <c r="ES118" s="129"/>
      <c r="ET118" s="129"/>
      <c r="EU118" s="129"/>
      <c r="EV118" s="129"/>
      <c r="EW118" s="129"/>
      <c r="EX118" s="129"/>
      <c r="EY118" s="129"/>
      <c r="EZ118" s="129"/>
      <c r="FA118" s="129"/>
      <c r="FB118" s="129"/>
      <c r="FC118" s="129"/>
      <c r="FD118" s="129"/>
      <c r="FE118" s="129"/>
      <c r="FF118" s="129"/>
      <c r="FG118" s="129"/>
      <c r="FH118" s="129"/>
      <c r="FI118" s="129"/>
      <c r="FJ118" s="129"/>
      <c r="FK118" s="129"/>
      <c r="FL118" s="129"/>
      <c r="FM118" s="129"/>
      <c r="FN118" s="129"/>
      <c r="FO118" s="129"/>
      <c r="FP118" s="129"/>
      <c r="FQ118" s="129"/>
      <c r="FR118" s="129"/>
      <c r="FS118" s="129"/>
      <c r="FT118" s="129"/>
      <c r="FU118" s="129"/>
      <c r="FV118" s="129"/>
      <c r="FW118" s="129"/>
      <c r="FX118" s="129"/>
      <c r="FY118" s="129"/>
      <c r="FZ118" s="129"/>
      <c r="GA118" s="129"/>
      <c r="GB118" s="129"/>
      <c r="GC118" s="129"/>
      <c r="GD118" s="130">
        <f t="shared" si="343"/>
        <v>0</v>
      </c>
      <c r="GE118" s="130"/>
      <c r="GF118" s="732">
        <f t="shared" si="409"/>
        <v>0</v>
      </c>
      <c r="GG118" s="740"/>
    </row>
    <row r="119" spans="1:189" s="116" customFormat="1" hidden="1" outlineLevel="1">
      <c r="A119" s="552" t="str">
        <f>目录及说明!$C$3</f>
        <v>XX地区</v>
      </c>
      <c r="B119" s="553" t="str">
        <f>目录及说明!$C$4</f>
        <v>XX项目</v>
      </c>
      <c r="C119" s="905"/>
      <c r="D119" s="132"/>
      <c r="E119" s="132" t="str">
        <f t="shared" si="446"/>
        <v>类别4</v>
      </c>
      <c r="F119" s="132"/>
      <c r="G119" s="125"/>
      <c r="H119" s="52"/>
      <c r="I119" s="52"/>
      <c r="J119" s="52"/>
      <c r="K119" s="52"/>
      <c r="L119" s="52"/>
      <c r="M119" s="52"/>
      <c r="N119" s="127">
        <f t="shared" si="447"/>
        <v>0</v>
      </c>
      <c r="O119" s="128"/>
      <c r="P119" s="128"/>
      <c r="Q119" s="128"/>
      <c r="R119" s="128"/>
      <c r="S119" s="128"/>
      <c r="T119" s="128"/>
      <c r="U119" s="127">
        <f t="shared" si="448"/>
        <v>0</v>
      </c>
      <c r="V119" s="133"/>
      <c r="W119" s="133"/>
      <c r="X119" s="133"/>
      <c r="Y119" s="133"/>
      <c r="Z119" s="133"/>
      <c r="AA119" s="133"/>
      <c r="AB119" s="133"/>
      <c r="AC119" s="133"/>
      <c r="AD119" s="133"/>
      <c r="AE119" s="133"/>
      <c r="AF119" s="133"/>
      <c r="AG119" s="133"/>
      <c r="AH119" s="133"/>
      <c r="AI119" s="133"/>
      <c r="AJ119" s="133"/>
      <c r="AK119" s="133"/>
      <c r="AL119" s="133"/>
      <c r="AM119" s="133"/>
      <c r="AN119" s="133"/>
      <c r="AO119" s="133"/>
      <c r="AP119" s="133"/>
      <c r="AQ119" s="133"/>
      <c r="AR119" s="133"/>
      <c r="AS119" s="133"/>
      <c r="AT119" s="133"/>
      <c r="AU119" s="133"/>
      <c r="AV119" s="133"/>
      <c r="AW119" s="133"/>
      <c r="AX119" s="133"/>
      <c r="AY119" s="133"/>
      <c r="AZ119" s="133"/>
      <c r="BA119" s="133"/>
      <c r="BB119" s="133"/>
      <c r="BC119" s="133"/>
      <c r="BD119" s="133"/>
      <c r="BE119" s="133"/>
      <c r="BF119" s="133"/>
      <c r="BG119" s="133"/>
      <c r="BH119" s="133"/>
      <c r="BI119" s="133"/>
      <c r="BJ119" s="133"/>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c r="CL119" s="133"/>
      <c r="CM119" s="133"/>
      <c r="CN119" s="133"/>
      <c r="CO119" s="133"/>
      <c r="CP119" s="133"/>
      <c r="CQ119" s="133"/>
      <c r="CR119" s="133"/>
      <c r="CS119" s="133"/>
      <c r="CT119" s="133"/>
      <c r="CU119" s="133"/>
      <c r="CV119" s="133"/>
      <c r="CW119" s="133"/>
      <c r="CX119" s="133"/>
      <c r="CY119" s="133"/>
      <c r="CZ119" s="133"/>
      <c r="DA119" s="133"/>
      <c r="DB119" s="133"/>
      <c r="DC119" s="133"/>
      <c r="DD119" s="133"/>
      <c r="DE119" s="133"/>
      <c r="DF119" s="133"/>
      <c r="DG119" s="133"/>
      <c r="DH119" s="133"/>
      <c r="DI119" s="133"/>
      <c r="DJ119" s="133"/>
      <c r="DK119" s="133"/>
      <c r="DL119" s="133"/>
      <c r="DM119" s="133"/>
      <c r="DN119" s="133"/>
      <c r="DO119" s="133"/>
      <c r="DP119" s="133"/>
      <c r="DQ119" s="133"/>
      <c r="DR119" s="133"/>
      <c r="DS119" s="133"/>
      <c r="DT119" s="133"/>
      <c r="DU119" s="133"/>
      <c r="DV119" s="133"/>
      <c r="DW119" s="133"/>
      <c r="DX119" s="133"/>
      <c r="DY119" s="133"/>
      <c r="DZ119" s="133"/>
      <c r="EA119" s="133"/>
      <c r="EB119" s="133"/>
      <c r="EC119" s="133"/>
      <c r="ED119" s="133"/>
      <c r="EE119" s="133"/>
      <c r="EF119" s="133"/>
      <c r="EG119" s="133"/>
      <c r="EH119" s="133"/>
      <c r="EI119" s="133"/>
      <c r="EJ119" s="133"/>
      <c r="EK119" s="133"/>
      <c r="EL119" s="133"/>
      <c r="EM119" s="133"/>
      <c r="EN119" s="133"/>
      <c r="EO119" s="133"/>
      <c r="EP119" s="133"/>
      <c r="EQ119" s="133"/>
      <c r="ER119" s="133"/>
      <c r="ES119" s="133"/>
      <c r="ET119" s="133"/>
      <c r="EU119" s="133"/>
      <c r="EV119" s="133"/>
      <c r="EW119" s="133"/>
      <c r="EX119" s="133"/>
      <c r="EY119" s="133"/>
      <c r="EZ119" s="133"/>
      <c r="FA119" s="133"/>
      <c r="FB119" s="133"/>
      <c r="FC119" s="133"/>
      <c r="FD119" s="133"/>
      <c r="FE119" s="133"/>
      <c r="FF119" s="133"/>
      <c r="FG119" s="133"/>
      <c r="FH119" s="133"/>
      <c r="FI119" s="133"/>
      <c r="FJ119" s="133"/>
      <c r="FK119" s="133"/>
      <c r="FL119" s="133"/>
      <c r="FM119" s="133"/>
      <c r="FN119" s="133"/>
      <c r="FO119" s="133"/>
      <c r="FP119" s="133"/>
      <c r="FQ119" s="133"/>
      <c r="FR119" s="133"/>
      <c r="FS119" s="133"/>
      <c r="FT119" s="133"/>
      <c r="FU119" s="133"/>
      <c r="FV119" s="133"/>
      <c r="FW119" s="133"/>
      <c r="FX119" s="133"/>
      <c r="FY119" s="133"/>
      <c r="FZ119" s="133"/>
      <c r="GA119" s="133"/>
      <c r="GB119" s="133"/>
      <c r="GC119" s="133"/>
      <c r="GD119" s="52">
        <f t="shared" si="343"/>
        <v>0</v>
      </c>
      <c r="GE119" s="52"/>
      <c r="GF119" s="733">
        <f t="shared" si="409"/>
        <v>0</v>
      </c>
      <c r="GG119" s="740"/>
    </row>
    <row r="120" spans="1:189" s="116" customFormat="1" collapsed="1">
      <c r="A120" s="552" t="str">
        <f>目录及说明!$C$3</f>
        <v>XX地区</v>
      </c>
      <c r="B120" s="553" t="str">
        <f>目录及说明!$C$4</f>
        <v>XX项目</v>
      </c>
      <c r="C120" s="905"/>
      <c r="D120" s="119">
        <v>6</v>
      </c>
      <c r="E120" s="119" t="s">
        <v>342</v>
      </c>
      <c r="F120" s="119">
        <f>SUM(F121:F122)</f>
        <v>0</v>
      </c>
      <c r="G120" s="120">
        <f>SUM(G121:G122)</f>
        <v>0</v>
      </c>
      <c r="H120" s="121">
        <f t="shared" ref="H120" si="449">SUM(H121:H122)</f>
        <v>0</v>
      </c>
      <c r="I120" s="121">
        <f t="shared" ref="I120" si="450">SUM(I121:I122)</f>
        <v>0</v>
      </c>
      <c r="J120" s="121">
        <f t="shared" ref="J120" si="451">SUM(J121:J122)</f>
        <v>0</v>
      </c>
      <c r="K120" s="121">
        <f t="shared" ref="K120" si="452">SUM(K121:K122)</f>
        <v>0</v>
      </c>
      <c r="L120" s="121">
        <f t="shared" ref="L120" si="453">SUM(L121:L122)</f>
        <v>0</v>
      </c>
      <c r="M120" s="121">
        <f t="shared" ref="M120" si="454">SUM(M121:M122)</f>
        <v>0</v>
      </c>
      <c r="N120" s="122">
        <f t="shared" si="447"/>
        <v>0</v>
      </c>
      <c r="O120" s="122">
        <f t="shared" ref="O120" si="455">SUM(O121:O122)</f>
        <v>0</v>
      </c>
      <c r="P120" s="122">
        <f t="shared" ref="P120" si="456">SUM(P121:P122)</f>
        <v>0</v>
      </c>
      <c r="Q120" s="122">
        <f t="shared" ref="Q120" si="457">SUM(Q121:Q122)</f>
        <v>0</v>
      </c>
      <c r="R120" s="122">
        <f t="shared" ref="R120" si="458">SUM(R121:R122)</f>
        <v>0</v>
      </c>
      <c r="S120" s="122">
        <f t="shared" ref="S120" si="459">SUM(S121:S122)</f>
        <v>0</v>
      </c>
      <c r="T120" s="122">
        <f t="shared" ref="T120:CE120" si="460">SUM(T121:T122)</f>
        <v>0</v>
      </c>
      <c r="U120" s="122">
        <f t="shared" si="448"/>
        <v>0</v>
      </c>
      <c r="V120" s="685">
        <f t="shared" si="460"/>
        <v>0</v>
      </c>
      <c r="W120" s="685">
        <f t="shared" si="460"/>
        <v>0</v>
      </c>
      <c r="X120" s="685">
        <f t="shared" si="460"/>
        <v>0</v>
      </c>
      <c r="Y120" s="685">
        <f t="shared" si="460"/>
        <v>0</v>
      </c>
      <c r="Z120" s="685">
        <f t="shared" si="460"/>
        <v>0</v>
      </c>
      <c r="AA120" s="685">
        <f t="shared" si="460"/>
        <v>0</v>
      </c>
      <c r="AB120" s="685">
        <f t="shared" si="460"/>
        <v>0</v>
      </c>
      <c r="AC120" s="685">
        <f t="shared" si="460"/>
        <v>0</v>
      </c>
      <c r="AD120" s="685">
        <f t="shared" si="460"/>
        <v>0</v>
      </c>
      <c r="AE120" s="685">
        <f t="shared" si="460"/>
        <v>0</v>
      </c>
      <c r="AF120" s="685">
        <f t="shared" si="460"/>
        <v>0</v>
      </c>
      <c r="AG120" s="685">
        <f t="shared" si="460"/>
        <v>0</v>
      </c>
      <c r="AH120" s="685">
        <f t="shared" si="460"/>
        <v>0</v>
      </c>
      <c r="AI120" s="685">
        <f t="shared" si="460"/>
        <v>0</v>
      </c>
      <c r="AJ120" s="685">
        <f t="shared" si="460"/>
        <v>0</v>
      </c>
      <c r="AK120" s="685">
        <f t="shared" si="460"/>
        <v>0</v>
      </c>
      <c r="AL120" s="685">
        <f t="shared" si="460"/>
        <v>0</v>
      </c>
      <c r="AM120" s="685">
        <f t="shared" si="460"/>
        <v>0</v>
      </c>
      <c r="AN120" s="685">
        <f t="shared" si="460"/>
        <v>0</v>
      </c>
      <c r="AO120" s="685">
        <f t="shared" si="460"/>
        <v>0</v>
      </c>
      <c r="AP120" s="685">
        <f t="shared" si="460"/>
        <v>0</v>
      </c>
      <c r="AQ120" s="685">
        <f t="shared" si="460"/>
        <v>0</v>
      </c>
      <c r="AR120" s="685">
        <f t="shared" si="460"/>
        <v>0</v>
      </c>
      <c r="AS120" s="685">
        <f t="shared" si="460"/>
        <v>0</v>
      </c>
      <c r="AT120" s="685">
        <f t="shared" si="460"/>
        <v>0</v>
      </c>
      <c r="AU120" s="685">
        <f t="shared" si="460"/>
        <v>0</v>
      </c>
      <c r="AV120" s="685">
        <f t="shared" si="460"/>
        <v>0</v>
      </c>
      <c r="AW120" s="685">
        <f t="shared" si="460"/>
        <v>0</v>
      </c>
      <c r="AX120" s="685">
        <f t="shared" si="460"/>
        <v>0</v>
      </c>
      <c r="AY120" s="685">
        <f t="shared" si="460"/>
        <v>0</v>
      </c>
      <c r="AZ120" s="685">
        <f t="shared" si="460"/>
        <v>0</v>
      </c>
      <c r="BA120" s="685">
        <f t="shared" si="460"/>
        <v>0</v>
      </c>
      <c r="BB120" s="685">
        <f t="shared" si="460"/>
        <v>0</v>
      </c>
      <c r="BC120" s="685">
        <f t="shared" si="460"/>
        <v>0</v>
      </c>
      <c r="BD120" s="685">
        <f t="shared" si="460"/>
        <v>0</v>
      </c>
      <c r="BE120" s="685">
        <f t="shared" si="460"/>
        <v>0</v>
      </c>
      <c r="BF120" s="685">
        <f t="shared" si="460"/>
        <v>0</v>
      </c>
      <c r="BG120" s="685">
        <f t="shared" si="460"/>
        <v>0</v>
      </c>
      <c r="BH120" s="685">
        <f t="shared" si="460"/>
        <v>0</v>
      </c>
      <c r="BI120" s="685">
        <f t="shared" si="460"/>
        <v>0</v>
      </c>
      <c r="BJ120" s="685">
        <f t="shared" si="460"/>
        <v>0</v>
      </c>
      <c r="BK120" s="685">
        <f t="shared" si="460"/>
        <v>0</v>
      </c>
      <c r="BL120" s="685">
        <f t="shared" si="460"/>
        <v>0</v>
      </c>
      <c r="BM120" s="685">
        <f t="shared" si="460"/>
        <v>0</v>
      </c>
      <c r="BN120" s="685">
        <f t="shared" si="460"/>
        <v>0</v>
      </c>
      <c r="BO120" s="685">
        <f t="shared" si="460"/>
        <v>0</v>
      </c>
      <c r="BP120" s="685">
        <f t="shared" si="460"/>
        <v>0</v>
      </c>
      <c r="BQ120" s="685">
        <f t="shared" si="460"/>
        <v>0</v>
      </c>
      <c r="BR120" s="685">
        <f t="shared" si="460"/>
        <v>0</v>
      </c>
      <c r="BS120" s="685">
        <f t="shared" si="460"/>
        <v>0</v>
      </c>
      <c r="BT120" s="685">
        <f t="shared" si="460"/>
        <v>0</v>
      </c>
      <c r="BU120" s="685">
        <f t="shared" si="460"/>
        <v>0</v>
      </c>
      <c r="BV120" s="685">
        <f t="shared" si="460"/>
        <v>0</v>
      </c>
      <c r="BW120" s="685">
        <f t="shared" si="460"/>
        <v>0</v>
      </c>
      <c r="BX120" s="685">
        <f t="shared" si="460"/>
        <v>0</v>
      </c>
      <c r="BY120" s="685">
        <f t="shared" si="460"/>
        <v>0</v>
      </c>
      <c r="BZ120" s="685">
        <f t="shared" si="460"/>
        <v>0</v>
      </c>
      <c r="CA120" s="685">
        <f t="shared" si="460"/>
        <v>0</v>
      </c>
      <c r="CB120" s="685">
        <f t="shared" si="460"/>
        <v>0</v>
      </c>
      <c r="CC120" s="685">
        <f t="shared" si="460"/>
        <v>0</v>
      </c>
      <c r="CD120" s="685">
        <f t="shared" si="460"/>
        <v>0</v>
      </c>
      <c r="CE120" s="685">
        <f t="shared" si="460"/>
        <v>0</v>
      </c>
      <c r="CF120" s="685">
        <f t="shared" ref="CF120:EQ120" si="461">SUM(CF121:CF122)</f>
        <v>0</v>
      </c>
      <c r="CG120" s="685">
        <f t="shared" si="461"/>
        <v>0</v>
      </c>
      <c r="CH120" s="685">
        <f t="shared" si="461"/>
        <v>0</v>
      </c>
      <c r="CI120" s="685">
        <f t="shared" si="461"/>
        <v>0</v>
      </c>
      <c r="CJ120" s="685">
        <f t="shared" si="461"/>
        <v>0</v>
      </c>
      <c r="CK120" s="685">
        <f t="shared" si="461"/>
        <v>0</v>
      </c>
      <c r="CL120" s="685">
        <f t="shared" si="461"/>
        <v>0</v>
      </c>
      <c r="CM120" s="685">
        <f t="shared" si="461"/>
        <v>0</v>
      </c>
      <c r="CN120" s="685">
        <f t="shared" si="461"/>
        <v>0</v>
      </c>
      <c r="CO120" s="685">
        <f t="shared" si="461"/>
        <v>0</v>
      </c>
      <c r="CP120" s="685">
        <f t="shared" si="461"/>
        <v>0</v>
      </c>
      <c r="CQ120" s="685">
        <f t="shared" si="461"/>
        <v>0</v>
      </c>
      <c r="CR120" s="685">
        <f t="shared" si="461"/>
        <v>0</v>
      </c>
      <c r="CS120" s="685">
        <f t="shared" si="461"/>
        <v>0</v>
      </c>
      <c r="CT120" s="685">
        <f t="shared" si="461"/>
        <v>0</v>
      </c>
      <c r="CU120" s="685">
        <f t="shared" si="461"/>
        <v>0</v>
      </c>
      <c r="CV120" s="685">
        <f t="shared" si="461"/>
        <v>0</v>
      </c>
      <c r="CW120" s="685">
        <f t="shared" si="461"/>
        <v>0</v>
      </c>
      <c r="CX120" s="685">
        <f t="shared" si="461"/>
        <v>0</v>
      </c>
      <c r="CY120" s="685">
        <f t="shared" si="461"/>
        <v>0</v>
      </c>
      <c r="CZ120" s="685">
        <f t="shared" si="461"/>
        <v>0</v>
      </c>
      <c r="DA120" s="685">
        <f t="shared" si="461"/>
        <v>0</v>
      </c>
      <c r="DB120" s="685">
        <f t="shared" si="461"/>
        <v>0</v>
      </c>
      <c r="DC120" s="685">
        <f t="shared" si="461"/>
        <v>0</v>
      </c>
      <c r="DD120" s="685">
        <f t="shared" si="461"/>
        <v>0</v>
      </c>
      <c r="DE120" s="685">
        <f t="shared" si="461"/>
        <v>0</v>
      </c>
      <c r="DF120" s="685">
        <f t="shared" si="461"/>
        <v>0</v>
      </c>
      <c r="DG120" s="685">
        <f t="shared" si="461"/>
        <v>0</v>
      </c>
      <c r="DH120" s="685">
        <f t="shared" si="461"/>
        <v>0</v>
      </c>
      <c r="DI120" s="685">
        <f t="shared" si="461"/>
        <v>0</v>
      </c>
      <c r="DJ120" s="685">
        <f t="shared" si="461"/>
        <v>0</v>
      </c>
      <c r="DK120" s="685">
        <f t="shared" si="461"/>
        <v>0</v>
      </c>
      <c r="DL120" s="685">
        <f t="shared" si="461"/>
        <v>0</v>
      </c>
      <c r="DM120" s="685">
        <f t="shared" si="461"/>
        <v>0</v>
      </c>
      <c r="DN120" s="685">
        <f t="shared" si="461"/>
        <v>0</v>
      </c>
      <c r="DO120" s="685">
        <f t="shared" si="461"/>
        <v>0</v>
      </c>
      <c r="DP120" s="685">
        <f t="shared" si="461"/>
        <v>0</v>
      </c>
      <c r="DQ120" s="685">
        <f t="shared" si="461"/>
        <v>0</v>
      </c>
      <c r="DR120" s="685">
        <f t="shared" si="461"/>
        <v>0</v>
      </c>
      <c r="DS120" s="685">
        <f t="shared" si="461"/>
        <v>0</v>
      </c>
      <c r="DT120" s="685">
        <f t="shared" si="461"/>
        <v>0</v>
      </c>
      <c r="DU120" s="685">
        <f t="shared" si="461"/>
        <v>0</v>
      </c>
      <c r="DV120" s="685">
        <f t="shared" si="461"/>
        <v>0</v>
      </c>
      <c r="DW120" s="685">
        <f t="shared" si="461"/>
        <v>0</v>
      </c>
      <c r="DX120" s="685">
        <f t="shared" si="461"/>
        <v>0</v>
      </c>
      <c r="DY120" s="685">
        <f t="shared" si="461"/>
        <v>0</v>
      </c>
      <c r="DZ120" s="685">
        <f t="shared" si="461"/>
        <v>0</v>
      </c>
      <c r="EA120" s="685">
        <f t="shared" si="461"/>
        <v>0</v>
      </c>
      <c r="EB120" s="685">
        <f t="shared" si="461"/>
        <v>0</v>
      </c>
      <c r="EC120" s="685">
        <f t="shared" si="461"/>
        <v>0</v>
      </c>
      <c r="ED120" s="685">
        <f t="shared" si="461"/>
        <v>0</v>
      </c>
      <c r="EE120" s="685">
        <f t="shared" si="461"/>
        <v>0</v>
      </c>
      <c r="EF120" s="685">
        <f t="shared" si="461"/>
        <v>0</v>
      </c>
      <c r="EG120" s="685">
        <f t="shared" si="461"/>
        <v>0</v>
      </c>
      <c r="EH120" s="685">
        <f t="shared" si="461"/>
        <v>0</v>
      </c>
      <c r="EI120" s="685">
        <f t="shared" si="461"/>
        <v>0</v>
      </c>
      <c r="EJ120" s="685">
        <f t="shared" si="461"/>
        <v>0</v>
      </c>
      <c r="EK120" s="685">
        <f t="shared" si="461"/>
        <v>0</v>
      </c>
      <c r="EL120" s="685">
        <f t="shared" si="461"/>
        <v>0</v>
      </c>
      <c r="EM120" s="685">
        <f t="shared" si="461"/>
        <v>0</v>
      </c>
      <c r="EN120" s="685">
        <f t="shared" si="461"/>
        <v>0</v>
      </c>
      <c r="EO120" s="685">
        <f t="shared" si="461"/>
        <v>0</v>
      </c>
      <c r="EP120" s="685">
        <f t="shared" si="461"/>
        <v>0</v>
      </c>
      <c r="EQ120" s="685">
        <f t="shared" si="461"/>
        <v>0</v>
      </c>
      <c r="ER120" s="685">
        <f t="shared" ref="ER120:GC120" si="462">SUM(ER121:ER122)</f>
        <v>0</v>
      </c>
      <c r="ES120" s="685">
        <f t="shared" si="462"/>
        <v>0</v>
      </c>
      <c r="ET120" s="685">
        <f t="shared" si="462"/>
        <v>0</v>
      </c>
      <c r="EU120" s="685">
        <f t="shared" si="462"/>
        <v>0</v>
      </c>
      <c r="EV120" s="685">
        <f t="shared" si="462"/>
        <v>0</v>
      </c>
      <c r="EW120" s="685">
        <f t="shared" si="462"/>
        <v>0</v>
      </c>
      <c r="EX120" s="685">
        <f t="shared" si="462"/>
        <v>0</v>
      </c>
      <c r="EY120" s="685">
        <f t="shared" si="462"/>
        <v>0</v>
      </c>
      <c r="EZ120" s="685">
        <f t="shared" si="462"/>
        <v>0</v>
      </c>
      <c r="FA120" s="685">
        <f t="shared" si="462"/>
        <v>0</v>
      </c>
      <c r="FB120" s="685">
        <f t="shared" si="462"/>
        <v>0</v>
      </c>
      <c r="FC120" s="685">
        <f t="shared" si="462"/>
        <v>0</v>
      </c>
      <c r="FD120" s="685">
        <f t="shared" si="462"/>
        <v>0</v>
      </c>
      <c r="FE120" s="685">
        <f t="shared" si="462"/>
        <v>0</v>
      </c>
      <c r="FF120" s="685">
        <f t="shared" si="462"/>
        <v>0</v>
      </c>
      <c r="FG120" s="685">
        <f t="shared" si="462"/>
        <v>0</v>
      </c>
      <c r="FH120" s="685">
        <f t="shared" si="462"/>
        <v>0</v>
      </c>
      <c r="FI120" s="685">
        <f t="shared" si="462"/>
        <v>0</v>
      </c>
      <c r="FJ120" s="685">
        <f t="shared" si="462"/>
        <v>0</v>
      </c>
      <c r="FK120" s="685">
        <f t="shared" si="462"/>
        <v>0</v>
      </c>
      <c r="FL120" s="685">
        <f t="shared" si="462"/>
        <v>0</v>
      </c>
      <c r="FM120" s="685">
        <f t="shared" si="462"/>
        <v>0</v>
      </c>
      <c r="FN120" s="685">
        <f t="shared" si="462"/>
        <v>0</v>
      </c>
      <c r="FO120" s="685">
        <f t="shared" si="462"/>
        <v>0</v>
      </c>
      <c r="FP120" s="685">
        <f t="shared" si="462"/>
        <v>0</v>
      </c>
      <c r="FQ120" s="685">
        <f t="shared" si="462"/>
        <v>0</v>
      </c>
      <c r="FR120" s="685">
        <f t="shared" si="462"/>
        <v>0</v>
      </c>
      <c r="FS120" s="685">
        <f t="shared" si="462"/>
        <v>0</v>
      </c>
      <c r="FT120" s="685">
        <f t="shared" si="462"/>
        <v>0</v>
      </c>
      <c r="FU120" s="685">
        <f t="shared" si="462"/>
        <v>0</v>
      </c>
      <c r="FV120" s="685">
        <f t="shared" si="462"/>
        <v>0</v>
      </c>
      <c r="FW120" s="685">
        <f t="shared" si="462"/>
        <v>0</v>
      </c>
      <c r="FX120" s="685">
        <f t="shared" si="462"/>
        <v>0</v>
      </c>
      <c r="FY120" s="685">
        <f t="shared" si="462"/>
        <v>0</v>
      </c>
      <c r="FZ120" s="685">
        <f t="shared" si="462"/>
        <v>0</v>
      </c>
      <c r="GA120" s="685">
        <f t="shared" si="462"/>
        <v>0</v>
      </c>
      <c r="GB120" s="685">
        <f t="shared" si="462"/>
        <v>0</v>
      </c>
      <c r="GC120" s="685">
        <f t="shared" si="462"/>
        <v>0</v>
      </c>
      <c r="GD120" s="121">
        <f t="shared" ref="GD120:GD122" si="463">SUM(AB120:GC120)</f>
        <v>0</v>
      </c>
      <c r="GE120" s="121">
        <f t="shared" ref="GE120:GE122" si="464">SUM(N120:GC120)-SUM(O120:T120)</f>
        <v>0</v>
      </c>
      <c r="GF120" s="731">
        <f t="shared" si="409"/>
        <v>0</v>
      </c>
      <c r="GG120" s="740"/>
    </row>
    <row r="121" spans="1:189" s="116" customFormat="1" hidden="1" outlineLevel="1">
      <c r="A121" s="552" t="str">
        <f>目录及说明!$C$3</f>
        <v>XX地区</v>
      </c>
      <c r="B121" s="553" t="str">
        <f>目录及说明!$C$4</f>
        <v>XX项目</v>
      </c>
      <c r="C121" s="905"/>
      <c r="D121" s="446"/>
      <c r="E121" s="446" t="str">
        <f t="shared" ref="E121:E122" si="465">E31</f>
        <v>类别1</v>
      </c>
      <c r="F121" s="453"/>
      <c r="G121" s="125"/>
      <c r="H121" s="126"/>
      <c r="I121" s="126"/>
      <c r="J121" s="126"/>
      <c r="K121" s="126"/>
      <c r="L121" s="126"/>
      <c r="M121" s="126"/>
      <c r="N121" s="127">
        <f t="shared" si="447"/>
        <v>0</v>
      </c>
      <c r="O121" s="128"/>
      <c r="P121" s="128"/>
      <c r="Q121" s="128"/>
      <c r="R121" s="128"/>
      <c r="S121" s="128"/>
      <c r="T121" s="128"/>
      <c r="U121" s="127">
        <f t="shared" si="448"/>
        <v>0</v>
      </c>
      <c r="V121" s="128"/>
      <c r="W121" s="128"/>
      <c r="X121" s="128"/>
      <c r="Y121" s="128"/>
      <c r="Z121" s="129"/>
      <c r="AA121" s="129"/>
      <c r="AB121" s="129"/>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29"/>
      <c r="BR121" s="129"/>
      <c r="BS121" s="129"/>
      <c r="BT121" s="129"/>
      <c r="BU121" s="129"/>
      <c r="BV121" s="129"/>
      <c r="BW121" s="129"/>
      <c r="BX121" s="129"/>
      <c r="BY121" s="129"/>
      <c r="BZ121" s="129"/>
      <c r="CA121" s="129"/>
      <c r="CB121" s="129"/>
      <c r="CC121" s="129"/>
      <c r="CD121" s="129"/>
      <c r="CE121" s="129"/>
      <c r="CF121" s="129"/>
      <c r="CG121" s="129"/>
      <c r="CH121" s="129"/>
      <c r="CI121" s="129"/>
      <c r="CJ121" s="129"/>
      <c r="CK121" s="129"/>
      <c r="CL121" s="129"/>
      <c r="CM121" s="129"/>
      <c r="CN121" s="129"/>
      <c r="CO121" s="129"/>
      <c r="CP121" s="129"/>
      <c r="CQ121" s="129"/>
      <c r="CR121" s="129"/>
      <c r="CS121" s="129"/>
      <c r="CT121" s="129"/>
      <c r="CU121" s="129"/>
      <c r="CV121" s="129"/>
      <c r="CW121" s="129"/>
      <c r="CX121" s="129"/>
      <c r="CY121" s="129"/>
      <c r="CZ121" s="129"/>
      <c r="DA121" s="129"/>
      <c r="DB121" s="129"/>
      <c r="DC121" s="129"/>
      <c r="DD121" s="129"/>
      <c r="DE121" s="129"/>
      <c r="DF121" s="129"/>
      <c r="DG121" s="129"/>
      <c r="DH121" s="129"/>
      <c r="DI121" s="129"/>
      <c r="DJ121" s="129"/>
      <c r="DK121" s="129"/>
      <c r="DL121" s="129"/>
      <c r="DM121" s="129"/>
      <c r="DN121" s="129"/>
      <c r="DO121" s="129"/>
      <c r="DP121" s="129"/>
      <c r="DQ121" s="129"/>
      <c r="DR121" s="129"/>
      <c r="DS121" s="129"/>
      <c r="DT121" s="129"/>
      <c r="DU121" s="129"/>
      <c r="DV121" s="129"/>
      <c r="DW121" s="129"/>
      <c r="DX121" s="129"/>
      <c r="DY121" s="129"/>
      <c r="DZ121" s="129"/>
      <c r="EA121" s="129"/>
      <c r="EB121" s="129"/>
      <c r="EC121" s="129"/>
      <c r="ED121" s="129"/>
      <c r="EE121" s="129"/>
      <c r="EF121" s="129"/>
      <c r="EG121" s="129"/>
      <c r="EH121" s="129"/>
      <c r="EI121" s="129"/>
      <c r="EJ121" s="129"/>
      <c r="EK121" s="129"/>
      <c r="EL121" s="129"/>
      <c r="EM121" s="129"/>
      <c r="EN121" s="129"/>
      <c r="EO121" s="129"/>
      <c r="EP121" s="129"/>
      <c r="EQ121" s="129"/>
      <c r="ER121" s="129"/>
      <c r="ES121" s="129"/>
      <c r="ET121" s="129"/>
      <c r="EU121" s="129"/>
      <c r="EV121" s="129"/>
      <c r="EW121" s="129"/>
      <c r="EX121" s="129"/>
      <c r="EY121" s="129"/>
      <c r="EZ121" s="129"/>
      <c r="FA121" s="129"/>
      <c r="FB121" s="129"/>
      <c r="FC121" s="129"/>
      <c r="FD121" s="129"/>
      <c r="FE121" s="129"/>
      <c r="FF121" s="129"/>
      <c r="FG121" s="129"/>
      <c r="FH121" s="129"/>
      <c r="FI121" s="129"/>
      <c r="FJ121" s="129"/>
      <c r="FK121" s="129"/>
      <c r="FL121" s="129"/>
      <c r="FM121" s="129"/>
      <c r="FN121" s="129"/>
      <c r="FO121" s="129"/>
      <c r="FP121" s="129"/>
      <c r="FQ121" s="129"/>
      <c r="FR121" s="129"/>
      <c r="FS121" s="129"/>
      <c r="FT121" s="129"/>
      <c r="FU121" s="129"/>
      <c r="FV121" s="129"/>
      <c r="FW121" s="129"/>
      <c r="FX121" s="129"/>
      <c r="FY121" s="129"/>
      <c r="FZ121" s="129"/>
      <c r="GA121" s="129"/>
      <c r="GB121" s="129"/>
      <c r="GC121" s="129"/>
      <c r="GD121" s="130">
        <f t="shared" si="463"/>
        <v>0</v>
      </c>
      <c r="GE121" s="130">
        <f t="shared" si="464"/>
        <v>0</v>
      </c>
      <c r="GF121" s="732">
        <f t="shared" si="409"/>
        <v>0</v>
      </c>
      <c r="GG121" s="740"/>
    </row>
    <row r="122" spans="1:189" s="116" customFormat="1" hidden="1" outlineLevel="1">
      <c r="A122" s="552" t="str">
        <f>目录及说明!$C$3</f>
        <v>XX地区</v>
      </c>
      <c r="B122" s="553" t="str">
        <f>目录及说明!$C$4</f>
        <v>XX项目</v>
      </c>
      <c r="C122" s="905"/>
      <c r="D122" s="446"/>
      <c r="E122" s="446" t="str">
        <f t="shared" si="465"/>
        <v>类别2</v>
      </c>
      <c r="F122" s="453"/>
      <c r="G122" s="125"/>
      <c r="H122" s="126"/>
      <c r="I122" s="126"/>
      <c r="J122" s="126"/>
      <c r="K122" s="126"/>
      <c r="L122" s="126"/>
      <c r="M122" s="126"/>
      <c r="N122" s="127">
        <f t="shared" si="447"/>
        <v>0</v>
      </c>
      <c r="O122" s="128"/>
      <c r="P122" s="128"/>
      <c r="Q122" s="128"/>
      <c r="R122" s="128"/>
      <c r="S122" s="128"/>
      <c r="T122" s="128"/>
      <c r="U122" s="127">
        <f t="shared" si="448"/>
        <v>0</v>
      </c>
      <c r="V122" s="128"/>
      <c r="W122" s="128"/>
      <c r="X122" s="128"/>
      <c r="Y122" s="128"/>
      <c r="Z122" s="129"/>
      <c r="AA122" s="129"/>
      <c r="AB122" s="129"/>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129"/>
      <c r="BC122" s="129"/>
      <c r="BD122" s="129"/>
      <c r="BE122" s="129"/>
      <c r="BF122" s="129"/>
      <c r="BG122" s="129"/>
      <c r="BH122" s="129"/>
      <c r="BI122" s="129"/>
      <c r="BJ122" s="129"/>
      <c r="BK122" s="129"/>
      <c r="BL122" s="129"/>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c r="CG122" s="129"/>
      <c r="CH122" s="129"/>
      <c r="CI122" s="129"/>
      <c r="CJ122" s="129"/>
      <c r="CK122" s="129"/>
      <c r="CL122" s="129"/>
      <c r="CM122" s="129"/>
      <c r="CN122" s="129"/>
      <c r="CO122" s="129"/>
      <c r="CP122" s="129"/>
      <c r="CQ122" s="129"/>
      <c r="CR122" s="129"/>
      <c r="CS122" s="129"/>
      <c r="CT122" s="129"/>
      <c r="CU122" s="129"/>
      <c r="CV122" s="129"/>
      <c r="CW122" s="129"/>
      <c r="CX122" s="129"/>
      <c r="CY122" s="129"/>
      <c r="CZ122" s="129"/>
      <c r="DA122" s="129"/>
      <c r="DB122" s="129"/>
      <c r="DC122" s="129"/>
      <c r="DD122" s="129"/>
      <c r="DE122" s="129"/>
      <c r="DF122" s="129"/>
      <c r="DG122" s="129"/>
      <c r="DH122" s="129"/>
      <c r="DI122" s="129"/>
      <c r="DJ122" s="129"/>
      <c r="DK122" s="129"/>
      <c r="DL122" s="129"/>
      <c r="DM122" s="129"/>
      <c r="DN122" s="129"/>
      <c r="DO122" s="129"/>
      <c r="DP122" s="129"/>
      <c r="DQ122" s="129"/>
      <c r="DR122" s="129"/>
      <c r="DS122" s="129"/>
      <c r="DT122" s="129"/>
      <c r="DU122" s="129"/>
      <c r="DV122" s="129"/>
      <c r="DW122" s="129"/>
      <c r="DX122" s="129"/>
      <c r="DY122" s="129"/>
      <c r="DZ122" s="129"/>
      <c r="EA122" s="129"/>
      <c r="EB122" s="129"/>
      <c r="EC122" s="129"/>
      <c r="ED122" s="129"/>
      <c r="EE122" s="129"/>
      <c r="EF122" s="129"/>
      <c r="EG122" s="129"/>
      <c r="EH122" s="129"/>
      <c r="EI122" s="129"/>
      <c r="EJ122" s="129"/>
      <c r="EK122" s="129"/>
      <c r="EL122" s="129"/>
      <c r="EM122" s="129"/>
      <c r="EN122" s="129"/>
      <c r="EO122" s="129"/>
      <c r="EP122" s="129"/>
      <c r="EQ122" s="129"/>
      <c r="ER122" s="129"/>
      <c r="ES122" s="129"/>
      <c r="ET122" s="129"/>
      <c r="EU122" s="129"/>
      <c r="EV122" s="129"/>
      <c r="EW122" s="129"/>
      <c r="EX122" s="129"/>
      <c r="EY122" s="129"/>
      <c r="EZ122" s="129"/>
      <c r="FA122" s="129"/>
      <c r="FB122" s="129"/>
      <c r="FC122" s="129"/>
      <c r="FD122" s="129"/>
      <c r="FE122" s="129"/>
      <c r="FF122" s="129"/>
      <c r="FG122" s="129"/>
      <c r="FH122" s="129"/>
      <c r="FI122" s="129"/>
      <c r="FJ122" s="129"/>
      <c r="FK122" s="129"/>
      <c r="FL122" s="129"/>
      <c r="FM122" s="129"/>
      <c r="FN122" s="129"/>
      <c r="FO122" s="129"/>
      <c r="FP122" s="129"/>
      <c r="FQ122" s="129"/>
      <c r="FR122" s="129"/>
      <c r="FS122" s="129"/>
      <c r="FT122" s="129"/>
      <c r="FU122" s="129"/>
      <c r="FV122" s="129"/>
      <c r="FW122" s="129"/>
      <c r="FX122" s="129"/>
      <c r="FY122" s="129"/>
      <c r="FZ122" s="129"/>
      <c r="GA122" s="129"/>
      <c r="GB122" s="129"/>
      <c r="GC122" s="129"/>
      <c r="GD122" s="130">
        <f t="shared" si="463"/>
        <v>0</v>
      </c>
      <c r="GE122" s="130">
        <f t="shared" si="464"/>
        <v>0</v>
      </c>
      <c r="GF122" s="732">
        <f t="shared" si="409"/>
        <v>0</v>
      </c>
      <c r="GG122" s="740"/>
    </row>
    <row r="123" spans="1:189" s="116" customFormat="1" collapsed="1">
      <c r="A123" s="552" t="str">
        <f>目录及说明!$C$3</f>
        <v>XX地区</v>
      </c>
      <c r="B123" s="553" t="str">
        <f>目录及说明!$C$4</f>
        <v>XX项目</v>
      </c>
      <c r="C123" s="905"/>
      <c r="D123" s="119">
        <v>7</v>
      </c>
      <c r="E123" s="119" t="s">
        <v>343</v>
      </c>
      <c r="F123" s="119"/>
      <c r="G123" s="120"/>
      <c r="H123" s="121"/>
      <c r="I123" s="121"/>
      <c r="J123" s="121"/>
      <c r="K123" s="121"/>
      <c r="L123" s="121"/>
      <c r="M123" s="121"/>
      <c r="N123" s="122">
        <f t="shared" si="447"/>
        <v>0</v>
      </c>
      <c r="O123" s="122"/>
      <c r="P123" s="122"/>
      <c r="Q123" s="122"/>
      <c r="R123" s="122"/>
      <c r="S123" s="122"/>
      <c r="T123" s="122"/>
      <c r="U123" s="122">
        <f t="shared" si="448"/>
        <v>0</v>
      </c>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A123" s="122"/>
      <c r="CB123" s="122"/>
      <c r="CC123" s="122"/>
      <c r="CD123" s="122"/>
      <c r="CE123" s="122"/>
      <c r="CF123" s="122"/>
      <c r="CG123" s="122"/>
      <c r="CH123" s="122"/>
      <c r="CI123" s="122"/>
      <c r="CJ123" s="122"/>
      <c r="CK123" s="122"/>
      <c r="CL123" s="122"/>
      <c r="CM123" s="122"/>
      <c r="CN123" s="122"/>
      <c r="CO123" s="122"/>
      <c r="CP123" s="122"/>
      <c r="CQ123" s="122"/>
      <c r="CR123" s="122"/>
      <c r="CS123" s="122"/>
      <c r="CT123" s="122"/>
      <c r="CU123" s="122"/>
      <c r="CV123" s="122"/>
      <c r="CW123" s="122"/>
      <c r="CX123" s="122"/>
      <c r="CY123" s="122"/>
      <c r="CZ123" s="122"/>
      <c r="DA123" s="122"/>
      <c r="DB123" s="122"/>
      <c r="DC123" s="122"/>
      <c r="DD123" s="122"/>
      <c r="DE123" s="122"/>
      <c r="DF123" s="122"/>
      <c r="DG123" s="122"/>
      <c r="DH123" s="122"/>
      <c r="DI123" s="122"/>
      <c r="DJ123" s="122"/>
      <c r="DK123" s="122"/>
      <c r="DL123" s="122"/>
      <c r="DM123" s="122"/>
      <c r="DN123" s="122"/>
      <c r="DO123" s="122"/>
      <c r="DP123" s="122"/>
      <c r="DQ123" s="122"/>
      <c r="DR123" s="122"/>
      <c r="DS123" s="122"/>
      <c r="DT123" s="122"/>
      <c r="DU123" s="122"/>
      <c r="DV123" s="122"/>
      <c r="DW123" s="122"/>
      <c r="DX123" s="122"/>
      <c r="DY123" s="122"/>
      <c r="DZ123" s="122"/>
      <c r="EA123" s="122"/>
      <c r="EB123" s="122"/>
      <c r="EC123" s="122"/>
      <c r="ED123" s="122"/>
      <c r="EE123" s="122"/>
      <c r="EF123" s="122"/>
      <c r="EG123" s="122"/>
      <c r="EH123" s="122"/>
      <c r="EI123" s="122"/>
      <c r="EJ123" s="122"/>
      <c r="EK123" s="122"/>
      <c r="EL123" s="122"/>
      <c r="EM123" s="122"/>
      <c r="EN123" s="122"/>
      <c r="EO123" s="122"/>
      <c r="EP123" s="122"/>
      <c r="EQ123" s="122"/>
      <c r="ER123" s="122"/>
      <c r="ES123" s="122"/>
      <c r="ET123" s="122"/>
      <c r="EU123" s="122"/>
      <c r="EV123" s="122"/>
      <c r="EW123" s="122"/>
      <c r="EX123" s="122"/>
      <c r="EY123" s="122"/>
      <c r="EZ123" s="122"/>
      <c r="FA123" s="122"/>
      <c r="FB123" s="122"/>
      <c r="FC123" s="122"/>
      <c r="FD123" s="122"/>
      <c r="FE123" s="122"/>
      <c r="FF123" s="122"/>
      <c r="FG123" s="122"/>
      <c r="FH123" s="122"/>
      <c r="FI123" s="122"/>
      <c r="FJ123" s="122"/>
      <c r="FK123" s="122"/>
      <c r="FL123" s="122"/>
      <c r="FM123" s="122"/>
      <c r="FN123" s="122"/>
      <c r="FO123" s="122"/>
      <c r="FP123" s="122"/>
      <c r="FQ123" s="122"/>
      <c r="FR123" s="122"/>
      <c r="FS123" s="122"/>
      <c r="FT123" s="122"/>
      <c r="FU123" s="122"/>
      <c r="FV123" s="122"/>
      <c r="FW123" s="122"/>
      <c r="FX123" s="122"/>
      <c r="FY123" s="122"/>
      <c r="FZ123" s="122"/>
      <c r="GA123" s="122"/>
      <c r="GB123" s="122"/>
      <c r="GC123" s="122"/>
      <c r="GD123" s="121">
        <f t="shared" si="343"/>
        <v>0</v>
      </c>
      <c r="GE123" s="121">
        <f t="shared" ref="GE123" si="466">SUM(N123:GC123)-SUM(O123:T123)</f>
        <v>0</v>
      </c>
      <c r="GF123" s="731">
        <f t="shared" si="409"/>
        <v>0</v>
      </c>
      <c r="GG123" s="740"/>
    </row>
    <row r="124" spans="1:189" s="116" customFormat="1">
      <c r="A124" s="552" t="str">
        <f>目录及说明!$C$3</f>
        <v>XX地区</v>
      </c>
      <c r="B124" s="553" t="str">
        <f>目录及说明!$C$4</f>
        <v>XX项目</v>
      </c>
      <c r="C124" s="549"/>
      <c r="D124" s="906" t="s">
        <v>344</v>
      </c>
      <c r="E124" s="907"/>
      <c r="F124" s="450">
        <f t="shared" ref="F124" si="467">F95+F100+F105+F110+F115+F120+F123</f>
        <v>0</v>
      </c>
      <c r="G124" s="136">
        <f t="shared" ref="G124:BR124" si="468">G95+G100+G105+G110+G115+G120+G123</f>
        <v>0</v>
      </c>
      <c r="H124" s="136">
        <f t="shared" si="468"/>
        <v>0</v>
      </c>
      <c r="I124" s="136">
        <f t="shared" si="468"/>
        <v>0</v>
      </c>
      <c r="J124" s="136">
        <f t="shared" si="468"/>
        <v>0</v>
      </c>
      <c r="K124" s="136">
        <f t="shared" si="468"/>
        <v>0</v>
      </c>
      <c r="L124" s="136">
        <f t="shared" si="468"/>
        <v>0</v>
      </c>
      <c r="M124" s="136">
        <f t="shared" si="468"/>
        <v>0</v>
      </c>
      <c r="N124" s="137">
        <f t="shared" si="468"/>
        <v>0</v>
      </c>
      <c r="O124" s="136">
        <f t="shared" si="468"/>
        <v>0</v>
      </c>
      <c r="P124" s="136">
        <f t="shared" si="468"/>
        <v>0</v>
      </c>
      <c r="Q124" s="136">
        <f t="shared" si="468"/>
        <v>0</v>
      </c>
      <c r="R124" s="136">
        <f t="shared" si="468"/>
        <v>0</v>
      </c>
      <c r="S124" s="136">
        <f t="shared" si="468"/>
        <v>0</v>
      </c>
      <c r="T124" s="136">
        <f t="shared" si="468"/>
        <v>0</v>
      </c>
      <c r="U124" s="137">
        <f t="shared" si="468"/>
        <v>0</v>
      </c>
      <c r="V124" s="136">
        <f t="shared" si="468"/>
        <v>0</v>
      </c>
      <c r="W124" s="136">
        <f t="shared" si="468"/>
        <v>0</v>
      </c>
      <c r="X124" s="136">
        <f t="shared" si="468"/>
        <v>0</v>
      </c>
      <c r="Y124" s="136">
        <f t="shared" si="468"/>
        <v>0</v>
      </c>
      <c r="Z124" s="136">
        <f t="shared" si="468"/>
        <v>0</v>
      </c>
      <c r="AA124" s="136">
        <f t="shared" si="468"/>
        <v>0</v>
      </c>
      <c r="AB124" s="136">
        <f t="shared" si="468"/>
        <v>0</v>
      </c>
      <c r="AC124" s="136">
        <f t="shared" si="468"/>
        <v>0</v>
      </c>
      <c r="AD124" s="136">
        <f t="shared" si="468"/>
        <v>0</v>
      </c>
      <c r="AE124" s="136">
        <f t="shared" si="468"/>
        <v>0</v>
      </c>
      <c r="AF124" s="136">
        <f t="shared" si="468"/>
        <v>0</v>
      </c>
      <c r="AG124" s="136">
        <f t="shared" si="468"/>
        <v>0</v>
      </c>
      <c r="AH124" s="136">
        <f t="shared" si="468"/>
        <v>0</v>
      </c>
      <c r="AI124" s="136">
        <f t="shared" si="468"/>
        <v>0</v>
      </c>
      <c r="AJ124" s="136">
        <f t="shared" si="468"/>
        <v>0</v>
      </c>
      <c r="AK124" s="136">
        <f t="shared" si="468"/>
        <v>0</v>
      </c>
      <c r="AL124" s="136">
        <f t="shared" si="468"/>
        <v>0</v>
      </c>
      <c r="AM124" s="136">
        <f t="shared" si="468"/>
        <v>0</v>
      </c>
      <c r="AN124" s="136">
        <f t="shared" si="468"/>
        <v>0</v>
      </c>
      <c r="AO124" s="136">
        <f t="shared" si="468"/>
        <v>0</v>
      </c>
      <c r="AP124" s="136">
        <f t="shared" si="468"/>
        <v>0</v>
      </c>
      <c r="AQ124" s="136">
        <f t="shared" si="468"/>
        <v>0</v>
      </c>
      <c r="AR124" s="136">
        <f t="shared" si="468"/>
        <v>0</v>
      </c>
      <c r="AS124" s="136">
        <f t="shared" si="468"/>
        <v>0</v>
      </c>
      <c r="AT124" s="136">
        <f t="shared" si="468"/>
        <v>0</v>
      </c>
      <c r="AU124" s="136">
        <f t="shared" si="468"/>
        <v>0</v>
      </c>
      <c r="AV124" s="136">
        <f t="shared" si="468"/>
        <v>0</v>
      </c>
      <c r="AW124" s="136">
        <f t="shared" si="468"/>
        <v>0</v>
      </c>
      <c r="AX124" s="136">
        <f t="shared" si="468"/>
        <v>0</v>
      </c>
      <c r="AY124" s="136">
        <f t="shared" si="468"/>
        <v>0</v>
      </c>
      <c r="AZ124" s="136">
        <f t="shared" si="468"/>
        <v>0</v>
      </c>
      <c r="BA124" s="136">
        <f t="shared" si="468"/>
        <v>0</v>
      </c>
      <c r="BB124" s="136">
        <f t="shared" si="468"/>
        <v>0</v>
      </c>
      <c r="BC124" s="136">
        <f t="shared" si="468"/>
        <v>0</v>
      </c>
      <c r="BD124" s="136">
        <f t="shared" si="468"/>
        <v>0</v>
      </c>
      <c r="BE124" s="136">
        <f t="shared" si="468"/>
        <v>0</v>
      </c>
      <c r="BF124" s="136">
        <f t="shared" si="468"/>
        <v>0</v>
      </c>
      <c r="BG124" s="136">
        <f t="shared" si="468"/>
        <v>0</v>
      </c>
      <c r="BH124" s="136">
        <f t="shared" si="468"/>
        <v>0</v>
      </c>
      <c r="BI124" s="136">
        <f t="shared" si="468"/>
        <v>0</v>
      </c>
      <c r="BJ124" s="136">
        <f t="shared" si="468"/>
        <v>0</v>
      </c>
      <c r="BK124" s="136">
        <f t="shared" si="468"/>
        <v>0</v>
      </c>
      <c r="BL124" s="136">
        <f t="shared" si="468"/>
        <v>0</v>
      </c>
      <c r="BM124" s="136">
        <f t="shared" si="468"/>
        <v>0</v>
      </c>
      <c r="BN124" s="136">
        <f t="shared" si="468"/>
        <v>0</v>
      </c>
      <c r="BO124" s="136">
        <f t="shared" si="468"/>
        <v>0</v>
      </c>
      <c r="BP124" s="136">
        <f t="shared" si="468"/>
        <v>0</v>
      </c>
      <c r="BQ124" s="136">
        <f t="shared" si="468"/>
        <v>0</v>
      </c>
      <c r="BR124" s="136">
        <f t="shared" si="468"/>
        <v>0</v>
      </c>
      <c r="BS124" s="136">
        <f t="shared" ref="BS124:ED124" si="469">BS95+BS100+BS105+BS110+BS115+BS120+BS123</f>
        <v>0</v>
      </c>
      <c r="BT124" s="136">
        <f t="shared" si="469"/>
        <v>0</v>
      </c>
      <c r="BU124" s="136">
        <f t="shared" si="469"/>
        <v>0</v>
      </c>
      <c r="BV124" s="136">
        <f t="shared" si="469"/>
        <v>0</v>
      </c>
      <c r="BW124" s="136">
        <f t="shared" si="469"/>
        <v>0</v>
      </c>
      <c r="BX124" s="136">
        <f t="shared" si="469"/>
        <v>0</v>
      </c>
      <c r="BY124" s="136">
        <f t="shared" si="469"/>
        <v>0</v>
      </c>
      <c r="BZ124" s="136">
        <f t="shared" si="469"/>
        <v>0</v>
      </c>
      <c r="CA124" s="136">
        <f t="shared" si="469"/>
        <v>0</v>
      </c>
      <c r="CB124" s="136">
        <f t="shared" si="469"/>
        <v>0</v>
      </c>
      <c r="CC124" s="136">
        <f t="shared" si="469"/>
        <v>0</v>
      </c>
      <c r="CD124" s="136">
        <f t="shared" si="469"/>
        <v>0</v>
      </c>
      <c r="CE124" s="136">
        <f t="shared" si="469"/>
        <v>0</v>
      </c>
      <c r="CF124" s="136">
        <f t="shared" si="469"/>
        <v>0</v>
      </c>
      <c r="CG124" s="136">
        <f t="shared" si="469"/>
        <v>0</v>
      </c>
      <c r="CH124" s="136">
        <f t="shared" si="469"/>
        <v>0</v>
      </c>
      <c r="CI124" s="136">
        <f t="shared" si="469"/>
        <v>0</v>
      </c>
      <c r="CJ124" s="136">
        <f t="shared" si="469"/>
        <v>0</v>
      </c>
      <c r="CK124" s="136">
        <f t="shared" si="469"/>
        <v>0</v>
      </c>
      <c r="CL124" s="136">
        <f t="shared" si="469"/>
        <v>0</v>
      </c>
      <c r="CM124" s="136">
        <f t="shared" si="469"/>
        <v>0</v>
      </c>
      <c r="CN124" s="136">
        <f t="shared" si="469"/>
        <v>0</v>
      </c>
      <c r="CO124" s="136">
        <f t="shared" si="469"/>
        <v>0</v>
      </c>
      <c r="CP124" s="136">
        <f t="shared" si="469"/>
        <v>0</v>
      </c>
      <c r="CQ124" s="136">
        <f t="shared" si="469"/>
        <v>0</v>
      </c>
      <c r="CR124" s="136">
        <f t="shared" si="469"/>
        <v>0</v>
      </c>
      <c r="CS124" s="136">
        <f t="shared" si="469"/>
        <v>0</v>
      </c>
      <c r="CT124" s="136">
        <f t="shared" si="469"/>
        <v>0</v>
      </c>
      <c r="CU124" s="136">
        <f t="shared" si="469"/>
        <v>0</v>
      </c>
      <c r="CV124" s="136">
        <f t="shared" si="469"/>
        <v>0</v>
      </c>
      <c r="CW124" s="136">
        <f t="shared" si="469"/>
        <v>0</v>
      </c>
      <c r="CX124" s="136">
        <f t="shared" si="469"/>
        <v>0</v>
      </c>
      <c r="CY124" s="136">
        <f t="shared" si="469"/>
        <v>0</v>
      </c>
      <c r="CZ124" s="136">
        <f t="shared" si="469"/>
        <v>0</v>
      </c>
      <c r="DA124" s="136">
        <f t="shared" si="469"/>
        <v>0</v>
      </c>
      <c r="DB124" s="136">
        <f t="shared" si="469"/>
        <v>0</v>
      </c>
      <c r="DC124" s="136">
        <f t="shared" si="469"/>
        <v>0</v>
      </c>
      <c r="DD124" s="136">
        <f t="shared" si="469"/>
        <v>0</v>
      </c>
      <c r="DE124" s="136">
        <f t="shared" si="469"/>
        <v>0</v>
      </c>
      <c r="DF124" s="136">
        <f t="shared" si="469"/>
        <v>0</v>
      </c>
      <c r="DG124" s="136">
        <f t="shared" si="469"/>
        <v>0</v>
      </c>
      <c r="DH124" s="136">
        <f t="shared" si="469"/>
        <v>0</v>
      </c>
      <c r="DI124" s="136">
        <f t="shared" si="469"/>
        <v>0</v>
      </c>
      <c r="DJ124" s="136">
        <f t="shared" si="469"/>
        <v>0</v>
      </c>
      <c r="DK124" s="136">
        <f t="shared" si="469"/>
        <v>0</v>
      </c>
      <c r="DL124" s="136">
        <f t="shared" si="469"/>
        <v>0</v>
      </c>
      <c r="DM124" s="136">
        <f t="shared" si="469"/>
        <v>0</v>
      </c>
      <c r="DN124" s="136">
        <f t="shared" si="469"/>
        <v>0</v>
      </c>
      <c r="DO124" s="136">
        <f t="shared" si="469"/>
        <v>0</v>
      </c>
      <c r="DP124" s="136">
        <f t="shared" si="469"/>
        <v>0</v>
      </c>
      <c r="DQ124" s="136">
        <f t="shared" si="469"/>
        <v>0</v>
      </c>
      <c r="DR124" s="136">
        <f t="shared" si="469"/>
        <v>0</v>
      </c>
      <c r="DS124" s="136">
        <f t="shared" si="469"/>
        <v>0</v>
      </c>
      <c r="DT124" s="136">
        <f t="shared" si="469"/>
        <v>0</v>
      </c>
      <c r="DU124" s="136">
        <f t="shared" si="469"/>
        <v>0</v>
      </c>
      <c r="DV124" s="136">
        <f t="shared" si="469"/>
        <v>0</v>
      </c>
      <c r="DW124" s="136">
        <f t="shared" si="469"/>
        <v>0</v>
      </c>
      <c r="DX124" s="136">
        <f t="shared" si="469"/>
        <v>0</v>
      </c>
      <c r="DY124" s="136">
        <f t="shared" si="469"/>
        <v>0</v>
      </c>
      <c r="DZ124" s="136">
        <f t="shared" si="469"/>
        <v>0</v>
      </c>
      <c r="EA124" s="136">
        <f t="shared" si="469"/>
        <v>0</v>
      </c>
      <c r="EB124" s="136">
        <f t="shared" si="469"/>
        <v>0</v>
      </c>
      <c r="EC124" s="136">
        <f t="shared" si="469"/>
        <v>0</v>
      </c>
      <c r="ED124" s="136">
        <f t="shared" si="469"/>
        <v>0</v>
      </c>
      <c r="EE124" s="136">
        <f t="shared" ref="EE124:GF124" si="470">EE95+EE100+EE105+EE110+EE115+EE120+EE123</f>
        <v>0</v>
      </c>
      <c r="EF124" s="136">
        <f t="shared" si="470"/>
        <v>0</v>
      </c>
      <c r="EG124" s="136">
        <f t="shared" si="470"/>
        <v>0</v>
      </c>
      <c r="EH124" s="136">
        <f t="shared" si="470"/>
        <v>0</v>
      </c>
      <c r="EI124" s="136">
        <f t="shared" si="470"/>
        <v>0</v>
      </c>
      <c r="EJ124" s="136">
        <f t="shared" si="470"/>
        <v>0</v>
      </c>
      <c r="EK124" s="136">
        <f t="shared" si="470"/>
        <v>0</v>
      </c>
      <c r="EL124" s="136">
        <f t="shared" si="470"/>
        <v>0</v>
      </c>
      <c r="EM124" s="136">
        <f t="shared" si="470"/>
        <v>0</v>
      </c>
      <c r="EN124" s="136">
        <f t="shared" si="470"/>
        <v>0</v>
      </c>
      <c r="EO124" s="136">
        <f t="shared" si="470"/>
        <v>0</v>
      </c>
      <c r="EP124" s="136">
        <f t="shared" si="470"/>
        <v>0</v>
      </c>
      <c r="EQ124" s="136">
        <f t="shared" si="470"/>
        <v>0</v>
      </c>
      <c r="ER124" s="136">
        <f t="shared" si="470"/>
        <v>0</v>
      </c>
      <c r="ES124" s="136">
        <f t="shared" si="470"/>
        <v>0</v>
      </c>
      <c r="ET124" s="136">
        <f t="shared" si="470"/>
        <v>0</v>
      </c>
      <c r="EU124" s="136">
        <f t="shared" si="470"/>
        <v>0</v>
      </c>
      <c r="EV124" s="136">
        <f t="shared" si="470"/>
        <v>0</v>
      </c>
      <c r="EW124" s="136">
        <f t="shared" si="470"/>
        <v>0</v>
      </c>
      <c r="EX124" s="136">
        <f t="shared" si="470"/>
        <v>0</v>
      </c>
      <c r="EY124" s="136">
        <f t="shared" si="470"/>
        <v>0</v>
      </c>
      <c r="EZ124" s="136">
        <f t="shared" si="470"/>
        <v>0</v>
      </c>
      <c r="FA124" s="136">
        <f t="shared" si="470"/>
        <v>0</v>
      </c>
      <c r="FB124" s="136">
        <f t="shared" si="470"/>
        <v>0</v>
      </c>
      <c r="FC124" s="136">
        <f t="shared" si="470"/>
        <v>0</v>
      </c>
      <c r="FD124" s="136">
        <f t="shared" si="470"/>
        <v>0</v>
      </c>
      <c r="FE124" s="136">
        <f t="shared" si="470"/>
        <v>0</v>
      </c>
      <c r="FF124" s="136">
        <f t="shared" si="470"/>
        <v>0</v>
      </c>
      <c r="FG124" s="136">
        <f t="shared" si="470"/>
        <v>0</v>
      </c>
      <c r="FH124" s="136">
        <f t="shared" si="470"/>
        <v>0</v>
      </c>
      <c r="FI124" s="136">
        <f t="shared" si="470"/>
        <v>0</v>
      </c>
      <c r="FJ124" s="136">
        <f t="shared" si="470"/>
        <v>0</v>
      </c>
      <c r="FK124" s="136">
        <f t="shared" si="470"/>
        <v>0</v>
      </c>
      <c r="FL124" s="136">
        <f t="shared" si="470"/>
        <v>0</v>
      </c>
      <c r="FM124" s="136">
        <f t="shared" si="470"/>
        <v>0</v>
      </c>
      <c r="FN124" s="136">
        <f t="shared" si="470"/>
        <v>0</v>
      </c>
      <c r="FO124" s="136">
        <f t="shared" si="470"/>
        <v>0</v>
      </c>
      <c r="FP124" s="136">
        <f t="shared" si="470"/>
        <v>0</v>
      </c>
      <c r="FQ124" s="136">
        <f t="shared" si="470"/>
        <v>0</v>
      </c>
      <c r="FR124" s="136">
        <f t="shared" si="470"/>
        <v>0</v>
      </c>
      <c r="FS124" s="136">
        <f t="shared" si="470"/>
        <v>0</v>
      </c>
      <c r="FT124" s="136">
        <f t="shared" si="470"/>
        <v>0</v>
      </c>
      <c r="FU124" s="136">
        <f t="shared" si="470"/>
        <v>0</v>
      </c>
      <c r="FV124" s="136">
        <f t="shared" si="470"/>
        <v>0</v>
      </c>
      <c r="FW124" s="136">
        <f t="shared" si="470"/>
        <v>0</v>
      </c>
      <c r="FX124" s="136">
        <f t="shared" si="470"/>
        <v>0</v>
      </c>
      <c r="FY124" s="136">
        <f t="shared" si="470"/>
        <v>0</v>
      </c>
      <c r="FZ124" s="136">
        <f t="shared" si="470"/>
        <v>0</v>
      </c>
      <c r="GA124" s="136">
        <f t="shared" si="470"/>
        <v>0</v>
      </c>
      <c r="GB124" s="136">
        <f t="shared" si="470"/>
        <v>0</v>
      </c>
      <c r="GC124" s="136">
        <f t="shared" si="470"/>
        <v>0</v>
      </c>
      <c r="GD124" s="136">
        <f t="shared" si="470"/>
        <v>0</v>
      </c>
      <c r="GE124" s="136">
        <f t="shared" si="470"/>
        <v>0</v>
      </c>
      <c r="GF124" s="736">
        <f t="shared" si="470"/>
        <v>0</v>
      </c>
      <c r="GG124" s="740"/>
    </row>
    <row r="125" spans="1:189" s="116" customFormat="1">
      <c r="A125" s="552" t="str">
        <f>目录及说明!$C$3</f>
        <v>XX地区</v>
      </c>
      <c r="B125" s="553" t="str">
        <f>目录及说明!$C$4</f>
        <v>XX项目</v>
      </c>
      <c r="C125" s="550"/>
      <c r="D125" s="138"/>
      <c r="E125" s="138"/>
      <c r="F125" s="138"/>
      <c r="G125" s="138"/>
      <c r="H125" s="138"/>
      <c r="I125" s="138"/>
      <c r="J125" s="138"/>
      <c r="K125" s="138"/>
      <c r="L125" s="138"/>
      <c r="M125" s="138"/>
      <c r="N125" s="139"/>
      <c r="O125" s="138"/>
      <c r="P125" s="138"/>
      <c r="Q125" s="138"/>
      <c r="R125" s="138"/>
      <c r="S125" s="138"/>
      <c r="T125" s="138"/>
      <c r="U125" s="139"/>
      <c r="V125" s="138"/>
      <c r="W125" s="138"/>
      <c r="X125" s="138"/>
      <c r="Y125" s="138"/>
      <c r="Z125" s="138"/>
      <c r="AA125" s="138"/>
      <c r="AB125" s="138"/>
      <c r="AC125" s="138"/>
      <c r="AD125" s="138"/>
      <c r="AE125" s="138"/>
      <c r="AF125" s="138"/>
      <c r="AG125" s="138"/>
      <c r="AH125" s="138"/>
      <c r="AI125" s="138"/>
      <c r="AJ125" s="138"/>
      <c r="AK125" s="138"/>
      <c r="AL125" s="138"/>
      <c r="AM125" s="138"/>
      <c r="AN125" s="138"/>
      <c r="AO125" s="138"/>
      <c r="AP125" s="138"/>
      <c r="AQ125" s="138"/>
      <c r="AR125" s="138"/>
      <c r="AS125" s="138"/>
      <c r="AT125" s="138"/>
      <c r="AU125" s="138"/>
      <c r="AV125" s="138"/>
      <c r="AW125" s="138"/>
      <c r="AX125" s="138"/>
      <c r="AY125" s="138"/>
      <c r="AZ125" s="138"/>
      <c r="BA125" s="138"/>
      <c r="BB125" s="138"/>
      <c r="BC125" s="138"/>
      <c r="BD125" s="138"/>
      <c r="BE125" s="138"/>
      <c r="BF125" s="138"/>
      <c r="BG125" s="138"/>
      <c r="BH125" s="138"/>
      <c r="BI125" s="138"/>
      <c r="BJ125" s="138"/>
      <c r="BK125" s="138"/>
      <c r="BL125" s="138"/>
      <c r="BM125" s="138"/>
      <c r="BN125" s="138"/>
      <c r="BO125" s="138"/>
      <c r="BP125" s="138"/>
      <c r="BQ125" s="138"/>
      <c r="BR125" s="138"/>
      <c r="BS125" s="138"/>
      <c r="BT125" s="138"/>
      <c r="BU125" s="138"/>
      <c r="BV125" s="138"/>
      <c r="BW125" s="138"/>
      <c r="BX125" s="138"/>
      <c r="BY125" s="138"/>
      <c r="BZ125" s="138"/>
      <c r="CA125" s="138"/>
      <c r="CB125" s="138"/>
      <c r="CC125" s="138"/>
      <c r="CD125" s="138"/>
      <c r="CE125" s="138"/>
      <c r="CF125" s="138"/>
      <c r="CG125" s="138"/>
      <c r="CH125" s="138"/>
      <c r="CI125" s="138"/>
      <c r="CJ125" s="138"/>
      <c r="CK125" s="138"/>
      <c r="CL125" s="138"/>
      <c r="CM125" s="138"/>
      <c r="CN125" s="138"/>
      <c r="CO125" s="138"/>
      <c r="CP125" s="138"/>
      <c r="CQ125" s="138"/>
      <c r="CR125" s="138"/>
      <c r="CS125" s="138"/>
      <c r="CT125" s="138"/>
      <c r="CU125" s="138"/>
      <c r="CV125" s="138"/>
      <c r="CW125" s="138"/>
      <c r="CX125" s="138"/>
      <c r="CY125" s="138"/>
      <c r="CZ125" s="138"/>
      <c r="DA125" s="138"/>
      <c r="DB125" s="138"/>
      <c r="DC125" s="138"/>
      <c r="DD125" s="138"/>
      <c r="DE125" s="138"/>
      <c r="DF125" s="138"/>
      <c r="DG125" s="138"/>
      <c r="DH125" s="138"/>
      <c r="DI125" s="138"/>
      <c r="DJ125" s="138"/>
      <c r="DK125" s="138"/>
      <c r="DL125" s="138"/>
      <c r="DM125" s="138"/>
      <c r="DN125" s="138"/>
      <c r="DO125" s="138"/>
      <c r="DP125" s="138"/>
      <c r="DQ125" s="138"/>
      <c r="DR125" s="138"/>
      <c r="DS125" s="138"/>
      <c r="DT125" s="138"/>
      <c r="DU125" s="138"/>
      <c r="DV125" s="138"/>
      <c r="DW125" s="138"/>
      <c r="DX125" s="138"/>
      <c r="DY125" s="138"/>
      <c r="DZ125" s="138"/>
      <c r="EA125" s="138"/>
      <c r="EB125" s="138"/>
      <c r="EC125" s="138"/>
      <c r="ED125" s="138"/>
      <c r="EE125" s="138"/>
      <c r="EF125" s="138"/>
      <c r="EG125" s="138"/>
      <c r="EH125" s="138"/>
      <c r="EI125" s="138"/>
      <c r="EJ125" s="138"/>
      <c r="EK125" s="138"/>
      <c r="EL125" s="138"/>
      <c r="EM125" s="138"/>
      <c r="EN125" s="138"/>
      <c r="EO125" s="138"/>
      <c r="EP125" s="138"/>
      <c r="EQ125" s="138"/>
      <c r="ER125" s="138"/>
      <c r="ES125" s="138"/>
      <c r="ET125" s="138"/>
      <c r="EU125" s="138"/>
      <c r="EV125" s="138"/>
      <c r="EW125" s="138"/>
      <c r="EX125" s="138"/>
      <c r="EY125" s="138"/>
      <c r="EZ125" s="138"/>
      <c r="FA125" s="138"/>
      <c r="FB125" s="138"/>
      <c r="FC125" s="138"/>
      <c r="FD125" s="138"/>
      <c r="FE125" s="138"/>
      <c r="FF125" s="138"/>
      <c r="FG125" s="138"/>
      <c r="FH125" s="138"/>
      <c r="FI125" s="138"/>
      <c r="FJ125" s="138"/>
      <c r="FK125" s="138"/>
      <c r="FL125" s="138"/>
      <c r="FM125" s="138"/>
      <c r="FN125" s="138"/>
      <c r="FO125" s="138"/>
      <c r="FP125" s="138"/>
      <c r="FQ125" s="138"/>
      <c r="FR125" s="138"/>
      <c r="FS125" s="138"/>
      <c r="FT125" s="138"/>
      <c r="FU125" s="138"/>
      <c r="FV125" s="138"/>
      <c r="FW125" s="138"/>
      <c r="FX125" s="138"/>
      <c r="FY125" s="138"/>
      <c r="FZ125" s="138"/>
      <c r="GA125" s="138"/>
      <c r="GB125" s="138"/>
      <c r="GC125" s="138"/>
      <c r="GD125" s="138"/>
      <c r="GE125" s="138"/>
      <c r="GF125" s="737"/>
      <c r="GG125" s="740"/>
    </row>
    <row r="126" spans="1:189" s="116" customFormat="1">
      <c r="A126" s="552" t="str">
        <f>目录及说明!$C$3</f>
        <v>XX地区</v>
      </c>
      <c r="B126" s="553" t="str">
        <f>目录及说明!$C$4</f>
        <v>XX项目</v>
      </c>
      <c r="C126" s="908" t="s">
        <v>348</v>
      </c>
      <c r="D126" s="140">
        <v>1</v>
      </c>
      <c r="E126" s="140" t="s">
        <v>349</v>
      </c>
      <c r="F126" s="140">
        <f>SUM(F127:F130)</f>
        <v>0</v>
      </c>
      <c r="G126" s="120">
        <f>SUM(G127:G130)</f>
        <v>0</v>
      </c>
      <c r="H126" s="141">
        <f>SUM(H127:H130)</f>
        <v>0</v>
      </c>
      <c r="I126" s="141">
        <f t="shared" ref="I126:M126" si="471">SUM(I127:I130)</f>
        <v>0</v>
      </c>
      <c r="J126" s="141">
        <f t="shared" si="471"/>
        <v>0</v>
      </c>
      <c r="K126" s="141">
        <f t="shared" si="471"/>
        <v>0</v>
      </c>
      <c r="L126" s="141">
        <f t="shared" si="471"/>
        <v>0</v>
      </c>
      <c r="M126" s="141">
        <f t="shared" si="471"/>
        <v>0</v>
      </c>
      <c r="N126" s="142">
        <f>SUM(H126:M126)</f>
        <v>0</v>
      </c>
      <c r="O126" s="141">
        <f>SUM(O127:O130)</f>
        <v>0</v>
      </c>
      <c r="P126" s="141">
        <f t="shared" ref="P126:T126" si="472">SUM(P127:P130)</f>
        <v>0</v>
      </c>
      <c r="Q126" s="141">
        <f t="shared" si="472"/>
        <v>0</v>
      </c>
      <c r="R126" s="141">
        <f t="shared" si="472"/>
        <v>0</v>
      </c>
      <c r="S126" s="141">
        <f t="shared" si="472"/>
        <v>0</v>
      </c>
      <c r="T126" s="141">
        <f t="shared" si="472"/>
        <v>0</v>
      </c>
      <c r="U126" s="142">
        <f>SUM(O126:T126)</f>
        <v>0</v>
      </c>
      <c r="V126" s="141">
        <f>SUM(V127:V130)</f>
        <v>0</v>
      </c>
      <c r="W126" s="141">
        <f t="shared" ref="W126:CH126" si="473">SUM(W127:W130)</f>
        <v>0</v>
      </c>
      <c r="X126" s="141">
        <f t="shared" si="473"/>
        <v>0</v>
      </c>
      <c r="Y126" s="141">
        <f t="shared" si="473"/>
        <v>0</v>
      </c>
      <c r="Z126" s="141">
        <f t="shared" si="473"/>
        <v>0</v>
      </c>
      <c r="AA126" s="141">
        <f t="shared" si="473"/>
        <v>0</v>
      </c>
      <c r="AB126" s="141">
        <f t="shared" si="473"/>
        <v>0</v>
      </c>
      <c r="AC126" s="141">
        <f t="shared" si="473"/>
        <v>0</v>
      </c>
      <c r="AD126" s="141">
        <f t="shared" si="473"/>
        <v>0</v>
      </c>
      <c r="AE126" s="141">
        <f t="shared" si="473"/>
        <v>0</v>
      </c>
      <c r="AF126" s="141">
        <f t="shared" si="473"/>
        <v>0</v>
      </c>
      <c r="AG126" s="141">
        <f t="shared" si="473"/>
        <v>0</v>
      </c>
      <c r="AH126" s="141">
        <f t="shared" si="473"/>
        <v>0</v>
      </c>
      <c r="AI126" s="141">
        <f t="shared" si="473"/>
        <v>0</v>
      </c>
      <c r="AJ126" s="141">
        <f t="shared" si="473"/>
        <v>0</v>
      </c>
      <c r="AK126" s="141">
        <f t="shared" si="473"/>
        <v>0</v>
      </c>
      <c r="AL126" s="141">
        <f t="shared" si="473"/>
        <v>0</v>
      </c>
      <c r="AM126" s="141">
        <f t="shared" si="473"/>
        <v>0</v>
      </c>
      <c r="AN126" s="141">
        <f t="shared" si="473"/>
        <v>0</v>
      </c>
      <c r="AO126" s="141">
        <f t="shared" si="473"/>
        <v>0</v>
      </c>
      <c r="AP126" s="141">
        <f t="shared" si="473"/>
        <v>0</v>
      </c>
      <c r="AQ126" s="141">
        <f t="shared" si="473"/>
        <v>0</v>
      </c>
      <c r="AR126" s="141">
        <f t="shared" si="473"/>
        <v>0</v>
      </c>
      <c r="AS126" s="141">
        <f t="shared" si="473"/>
        <v>0</v>
      </c>
      <c r="AT126" s="141">
        <f t="shared" si="473"/>
        <v>0</v>
      </c>
      <c r="AU126" s="141">
        <f t="shared" si="473"/>
        <v>0</v>
      </c>
      <c r="AV126" s="141">
        <f t="shared" si="473"/>
        <v>0</v>
      </c>
      <c r="AW126" s="141">
        <f t="shared" si="473"/>
        <v>0</v>
      </c>
      <c r="AX126" s="141">
        <f t="shared" si="473"/>
        <v>0</v>
      </c>
      <c r="AY126" s="141">
        <f t="shared" si="473"/>
        <v>0</v>
      </c>
      <c r="AZ126" s="141">
        <f t="shared" si="473"/>
        <v>0</v>
      </c>
      <c r="BA126" s="141">
        <f t="shared" si="473"/>
        <v>0</v>
      </c>
      <c r="BB126" s="141">
        <f t="shared" si="473"/>
        <v>0</v>
      </c>
      <c r="BC126" s="141">
        <f t="shared" si="473"/>
        <v>0</v>
      </c>
      <c r="BD126" s="141">
        <f t="shared" si="473"/>
        <v>0</v>
      </c>
      <c r="BE126" s="141">
        <f t="shared" si="473"/>
        <v>0</v>
      </c>
      <c r="BF126" s="141">
        <f t="shared" si="473"/>
        <v>0</v>
      </c>
      <c r="BG126" s="141">
        <f t="shared" si="473"/>
        <v>0</v>
      </c>
      <c r="BH126" s="141">
        <f t="shared" si="473"/>
        <v>0</v>
      </c>
      <c r="BI126" s="141">
        <f t="shared" si="473"/>
        <v>0</v>
      </c>
      <c r="BJ126" s="141">
        <f t="shared" si="473"/>
        <v>0</v>
      </c>
      <c r="BK126" s="141">
        <f t="shared" si="473"/>
        <v>0</v>
      </c>
      <c r="BL126" s="141">
        <f t="shared" si="473"/>
        <v>0</v>
      </c>
      <c r="BM126" s="141">
        <f t="shared" si="473"/>
        <v>0</v>
      </c>
      <c r="BN126" s="141">
        <f t="shared" si="473"/>
        <v>0</v>
      </c>
      <c r="BO126" s="141">
        <f t="shared" si="473"/>
        <v>0</v>
      </c>
      <c r="BP126" s="141">
        <f t="shared" si="473"/>
        <v>0</v>
      </c>
      <c r="BQ126" s="141">
        <f t="shared" si="473"/>
        <v>0</v>
      </c>
      <c r="BR126" s="141">
        <f t="shared" si="473"/>
        <v>0</v>
      </c>
      <c r="BS126" s="141">
        <f t="shared" si="473"/>
        <v>0</v>
      </c>
      <c r="BT126" s="141">
        <f t="shared" si="473"/>
        <v>0</v>
      </c>
      <c r="BU126" s="141">
        <f t="shared" si="473"/>
        <v>0</v>
      </c>
      <c r="BV126" s="141">
        <f t="shared" si="473"/>
        <v>0</v>
      </c>
      <c r="BW126" s="141">
        <f t="shared" si="473"/>
        <v>0</v>
      </c>
      <c r="BX126" s="141">
        <f t="shared" si="473"/>
        <v>0</v>
      </c>
      <c r="BY126" s="141">
        <f t="shared" si="473"/>
        <v>0</v>
      </c>
      <c r="BZ126" s="141">
        <f t="shared" si="473"/>
        <v>0</v>
      </c>
      <c r="CA126" s="141">
        <f t="shared" si="473"/>
        <v>0</v>
      </c>
      <c r="CB126" s="141">
        <f t="shared" si="473"/>
        <v>0</v>
      </c>
      <c r="CC126" s="141">
        <f t="shared" si="473"/>
        <v>0</v>
      </c>
      <c r="CD126" s="141">
        <f t="shared" si="473"/>
        <v>0</v>
      </c>
      <c r="CE126" s="141">
        <f t="shared" si="473"/>
        <v>0</v>
      </c>
      <c r="CF126" s="141">
        <f t="shared" si="473"/>
        <v>0</v>
      </c>
      <c r="CG126" s="141">
        <f t="shared" si="473"/>
        <v>0</v>
      </c>
      <c r="CH126" s="141">
        <f t="shared" si="473"/>
        <v>0</v>
      </c>
      <c r="CI126" s="141">
        <f t="shared" ref="CI126:ET126" si="474">SUM(CI127:CI130)</f>
        <v>0</v>
      </c>
      <c r="CJ126" s="141">
        <f t="shared" si="474"/>
        <v>0</v>
      </c>
      <c r="CK126" s="141">
        <f t="shared" si="474"/>
        <v>0</v>
      </c>
      <c r="CL126" s="141">
        <f t="shared" si="474"/>
        <v>0</v>
      </c>
      <c r="CM126" s="141">
        <f t="shared" si="474"/>
        <v>0</v>
      </c>
      <c r="CN126" s="141">
        <f t="shared" si="474"/>
        <v>0</v>
      </c>
      <c r="CO126" s="141">
        <f t="shared" si="474"/>
        <v>0</v>
      </c>
      <c r="CP126" s="141">
        <f t="shared" si="474"/>
        <v>0</v>
      </c>
      <c r="CQ126" s="141">
        <f t="shared" si="474"/>
        <v>0</v>
      </c>
      <c r="CR126" s="141">
        <f t="shared" si="474"/>
        <v>0</v>
      </c>
      <c r="CS126" s="141">
        <f t="shared" si="474"/>
        <v>0</v>
      </c>
      <c r="CT126" s="141">
        <f t="shared" si="474"/>
        <v>0</v>
      </c>
      <c r="CU126" s="141">
        <f t="shared" si="474"/>
        <v>0</v>
      </c>
      <c r="CV126" s="141">
        <f t="shared" si="474"/>
        <v>0</v>
      </c>
      <c r="CW126" s="141">
        <f t="shared" si="474"/>
        <v>0</v>
      </c>
      <c r="CX126" s="141">
        <f t="shared" si="474"/>
        <v>0</v>
      </c>
      <c r="CY126" s="141">
        <f t="shared" si="474"/>
        <v>0</v>
      </c>
      <c r="CZ126" s="141">
        <f t="shared" si="474"/>
        <v>0</v>
      </c>
      <c r="DA126" s="141">
        <f t="shared" si="474"/>
        <v>0</v>
      </c>
      <c r="DB126" s="141">
        <f t="shared" si="474"/>
        <v>0</v>
      </c>
      <c r="DC126" s="141">
        <f t="shared" si="474"/>
        <v>0</v>
      </c>
      <c r="DD126" s="141">
        <f t="shared" si="474"/>
        <v>0</v>
      </c>
      <c r="DE126" s="141">
        <f t="shared" si="474"/>
        <v>0</v>
      </c>
      <c r="DF126" s="141">
        <f t="shared" si="474"/>
        <v>0</v>
      </c>
      <c r="DG126" s="141">
        <f t="shared" si="474"/>
        <v>0</v>
      </c>
      <c r="DH126" s="141">
        <f t="shared" si="474"/>
        <v>0</v>
      </c>
      <c r="DI126" s="141">
        <f t="shared" si="474"/>
        <v>0</v>
      </c>
      <c r="DJ126" s="141">
        <f t="shared" si="474"/>
        <v>0</v>
      </c>
      <c r="DK126" s="141">
        <f t="shared" si="474"/>
        <v>0</v>
      </c>
      <c r="DL126" s="141">
        <f t="shared" si="474"/>
        <v>0</v>
      </c>
      <c r="DM126" s="141">
        <f t="shared" si="474"/>
        <v>0</v>
      </c>
      <c r="DN126" s="141">
        <f t="shared" si="474"/>
        <v>0</v>
      </c>
      <c r="DO126" s="141">
        <f t="shared" si="474"/>
        <v>0</v>
      </c>
      <c r="DP126" s="141">
        <f t="shared" si="474"/>
        <v>0</v>
      </c>
      <c r="DQ126" s="141">
        <f t="shared" si="474"/>
        <v>0</v>
      </c>
      <c r="DR126" s="141">
        <f t="shared" si="474"/>
        <v>0</v>
      </c>
      <c r="DS126" s="141">
        <f t="shared" si="474"/>
        <v>0</v>
      </c>
      <c r="DT126" s="141">
        <f t="shared" si="474"/>
        <v>0</v>
      </c>
      <c r="DU126" s="141">
        <f t="shared" si="474"/>
        <v>0</v>
      </c>
      <c r="DV126" s="141">
        <f t="shared" si="474"/>
        <v>0</v>
      </c>
      <c r="DW126" s="141">
        <f t="shared" si="474"/>
        <v>0</v>
      </c>
      <c r="DX126" s="141">
        <f t="shared" si="474"/>
        <v>0</v>
      </c>
      <c r="DY126" s="141">
        <f t="shared" si="474"/>
        <v>0</v>
      </c>
      <c r="DZ126" s="141">
        <f t="shared" si="474"/>
        <v>0</v>
      </c>
      <c r="EA126" s="141">
        <f t="shared" si="474"/>
        <v>0</v>
      </c>
      <c r="EB126" s="141">
        <f t="shared" si="474"/>
        <v>0</v>
      </c>
      <c r="EC126" s="141">
        <f t="shared" si="474"/>
        <v>0</v>
      </c>
      <c r="ED126" s="141">
        <f t="shared" si="474"/>
        <v>0</v>
      </c>
      <c r="EE126" s="141">
        <f t="shared" si="474"/>
        <v>0</v>
      </c>
      <c r="EF126" s="141">
        <f t="shared" si="474"/>
        <v>0</v>
      </c>
      <c r="EG126" s="141">
        <f t="shared" si="474"/>
        <v>0</v>
      </c>
      <c r="EH126" s="141">
        <f t="shared" si="474"/>
        <v>0</v>
      </c>
      <c r="EI126" s="141">
        <f t="shared" si="474"/>
        <v>0</v>
      </c>
      <c r="EJ126" s="141">
        <f t="shared" si="474"/>
        <v>0</v>
      </c>
      <c r="EK126" s="141">
        <f t="shared" si="474"/>
        <v>0</v>
      </c>
      <c r="EL126" s="141">
        <f t="shared" si="474"/>
        <v>0</v>
      </c>
      <c r="EM126" s="141">
        <f t="shared" si="474"/>
        <v>0</v>
      </c>
      <c r="EN126" s="141">
        <f t="shared" si="474"/>
        <v>0</v>
      </c>
      <c r="EO126" s="141">
        <f t="shared" si="474"/>
        <v>0</v>
      </c>
      <c r="EP126" s="141">
        <f t="shared" si="474"/>
        <v>0</v>
      </c>
      <c r="EQ126" s="141">
        <f t="shared" si="474"/>
        <v>0</v>
      </c>
      <c r="ER126" s="141">
        <f t="shared" si="474"/>
        <v>0</v>
      </c>
      <c r="ES126" s="141">
        <f t="shared" si="474"/>
        <v>0</v>
      </c>
      <c r="ET126" s="141">
        <f t="shared" si="474"/>
        <v>0</v>
      </c>
      <c r="EU126" s="141">
        <f t="shared" ref="EU126:GD126" si="475">SUM(EU127:EU130)</f>
        <v>0</v>
      </c>
      <c r="EV126" s="141">
        <f t="shared" si="475"/>
        <v>0</v>
      </c>
      <c r="EW126" s="141">
        <f t="shared" si="475"/>
        <v>0</v>
      </c>
      <c r="EX126" s="141">
        <f t="shared" si="475"/>
        <v>0</v>
      </c>
      <c r="EY126" s="141">
        <f t="shared" si="475"/>
        <v>0</v>
      </c>
      <c r="EZ126" s="141">
        <f t="shared" si="475"/>
        <v>0</v>
      </c>
      <c r="FA126" s="141">
        <f t="shared" si="475"/>
        <v>0</v>
      </c>
      <c r="FB126" s="141">
        <f t="shared" si="475"/>
        <v>0</v>
      </c>
      <c r="FC126" s="141">
        <f t="shared" si="475"/>
        <v>0</v>
      </c>
      <c r="FD126" s="141">
        <f t="shared" si="475"/>
        <v>0</v>
      </c>
      <c r="FE126" s="141">
        <f t="shared" si="475"/>
        <v>0</v>
      </c>
      <c r="FF126" s="141">
        <f t="shared" si="475"/>
        <v>0</v>
      </c>
      <c r="FG126" s="141">
        <f t="shared" si="475"/>
        <v>0</v>
      </c>
      <c r="FH126" s="141">
        <f t="shared" si="475"/>
        <v>0</v>
      </c>
      <c r="FI126" s="141">
        <f t="shared" si="475"/>
        <v>0</v>
      </c>
      <c r="FJ126" s="141">
        <f t="shared" si="475"/>
        <v>0</v>
      </c>
      <c r="FK126" s="141">
        <f t="shared" si="475"/>
        <v>0</v>
      </c>
      <c r="FL126" s="141">
        <f t="shared" si="475"/>
        <v>0</v>
      </c>
      <c r="FM126" s="141">
        <f t="shared" si="475"/>
        <v>0</v>
      </c>
      <c r="FN126" s="141">
        <f t="shared" si="475"/>
        <v>0</v>
      </c>
      <c r="FO126" s="141">
        <f t="shared" si="475"/>
        <v>0</v>
      </c>
      <c r="FP126" s="141">
        <f t="shared" si="475"/>
        <v>0</v>
      </c>
      <c r="FQ126" s="141">
        <f t="shared" si="475"/>
        <v>0</v>
      </c>
      <c r="FR126" s="141">
        <f t="shared" si="475"/>
        <v>0</v>
      </c>
      <c r="FS126" s="141">
        <f t="shared" si="475"/>
        <v>0</v>
      </c>
      <c r="FT126" s="141">
        <f t="shared" si="475"/>
        <v>0</v>
      </c>
      <c r="FU126" s="141">
        <f t="shared" si="475"/>
        <v>0</v>
      </c>
      <c r="FV126" s="141">
        <f t="shared" si="475"/>
        <v>0</v>
      </c>
      <c r="FW126" s="141">
        <f t="shared" si="475"/>
        <v>0</v>
      </c>
      <c r="FX126" s="141">
        <f t="shared" si="475"/>
        <v>0</v>
      </c>
      <c r="FY126" s="141">
        <f t="shared" si="475"/>
        <v>0</v>
      </c>
      <c r="FZ126" s="141">
        <f t="shared" si="475"/>
        <v>0</v>
      </c>
      <c r="GA126" s="141">
        <f t="shared" si="475"/>
        <v>0</v>
      </c>
      <c r="GB126" s="141">
        <f t="shared" si="475"/>
        <v>0</v>
      </c>
      <c r="GC126" s="141">
        <f t="shared" si="475"/>
        <v>0</v>
      </c>
      <c r="GD126" s="141">
        <f t="shared" si="475"/>
        <v>0</v>
      </c>
      <c r="GE126" s="141">
        <f>SUM(N126:GC126)-SUM(O126:T126)</f>
        <v>0</v>
      </c>
      <c r="GF126" s="738">
        <f t="shared" ref="GF126:GF154" si="476">G126+GE126+F126</f>
        <v>0</v>
      </c>
      <c r="GG126" s="740"/>
    </row>
    <row r="127" spans="1:189" s="116" customFormat="1" hidden="1" outlineLevel="1">
      <c r="A127" s="552" t="str">
        <f>目录及说明!$C$3</f>
        <v>XX地区</v>
      </c>
      <c r="B127" s="553" t="str">
        <f>目录及说明!$C$4</f>
        <v>XX项目</v>
      </c>
      <c r="C127" s="909"/>
      <c r="D127" s="124"/>
      <c r="E127" s="124" t="str">
        <f>E6</f>
        <v>类别1</v>
      </c>
      <c r="F127" s="453"/>
      <c r="G127" s="125"/>
      <c r="H127" s="126"/>
      <c r="I127" s="126"/>
      <c r="J127" s="126"/>
      <c r="K127" s="126"/>
      <c r="L127" s="126"/>
      <c r="M127" s="126"/>
      <c r="N127" s="127">
        <f>SUM(H127:M127)</f>
        <v>0</v>
      </c>
      <c r="O127" s="128"/>
      <c r="P127" s="128"/>
      <c r="Q127" s="128"/>
      <c r="R127" s="128"/>
      <c r="S127" s="128"/>
      <c r="T127" s="128"/>
      <c r="U127" s="127">
        <f>SUM(O127:T127)</f>
        <v>0</v>
      </c>
      <c r="V127" s="128"/>
      <c r="W127" s="128"/>
      <c r="X127" s="128"/>
      <c r="Y127" s="128"/>
      <c r="Z127" s="129"/>
      <c r="AA127" s="129"/>
      <c r="AB127" s="129"/>
      <c r="AC127" s="129"/>
      <c r="AD127" s="129"/>
      <c r="AE127" s="129"/>
      <c r="AF127" s="129"/>
      <c r="AG127" s="129"/>
      <c r="AH127" s="129"/>
      <c r="AI127" s="129"/>
      <c r="AJ127" s="129"/>
      <c r="AK127" s="129"/>
      <c r="AL127" s="129"/>
      <c r="AM127" s="129"/>
      <c r="AN127" s="129"/>
      <c r="AO127" s="129"/>
      <c r="AP127" s="129"/>
      <c r="AQ127" s="129"/>
      <c r="AR127" s="129"/>
      <c r="AS127" s="129"/>
      <c r="AT127" s="129"/>
      <c r="AU127" s="129"/>
      <c r="AV127" s="129"/>
      <c r="AW127" s="129"/>
      <c r="AX127" s="129"/>
      <c r="AY127" s="129"/>
      <c r="AZ127" s="129"/>
      <c r="BA127" s="129"/>
      <c r="BB127" s="129"/>
      <c r="BC127" s="129"/>
      <c r="BD127" s="129"/>
      <c r="BE127" s="129"/>
      <c r="BF127" s="129"/>
      <c r="BG127" s="129"/>
      <c r="BH127" s="129"/>
      <c r="BI127" s="129"/>
      <c r="BJ127" s="129"/>
      <c r="BK127" s="129"/>
      <c r="BL127" s="129"/>
      <c r="BM127" s="129"/>
      <c r="BN127" s="129"/>
      <c r="BO127" s="129"/>
      <c r="BP127" s="129"/>
      <c r="BQ127" s="129"/>
      <c r="BR127" s="129"/>
      <c r="BS127" s="129"/>
      <c r="BT127" s="129"/>
      <c r="BU127" s="129"/>
      <c r="BV127" s="129"/>
      <c r="BW127" s="129"/>
      <c r="BX127" s="129"/>
      <c r="BY127" s="129"/>
      <c r="BZ127" s="129"/>
      <c r="CA127" s="129"/>
      <c r="CB127" s="129"/>
      <c r="CC127" s="129"/>
      <c r="CD127" s="129"/>
      <c r="CE127" s="129"/>
      <c r="CF127" s="129"/>
      <c r="CG127" s="129"/>
      <c r="CH127" s="129"/>
      <c r="CI127" s="129"/>
      <c r="CJ127" s="129"/>
      <c r="CK127" s="129"/>
      <c r="CL127" s="129"/>
      <c r="CM127" s="129"/>
      <c r="CN127" s="129"/>
      <c r="CO127" s="129"/>
      <c r="CP127" s="129"/>
      <c r="CQ127" s="129"/>
      <c r="CR127" s="129"/>
      <c r="CS127" s="129"/>
      <c r="CT127" s="129"/>
      <c r="CU127" s="129"/>
      <c r="CV127" s="129"/>
      <c r="CW127" s="129"/>
      <c r="CX127" s="129"/>
      <c r="CY127" s="129"/>
      <c r="CZ127" s="129"/>
      <c r="DA127" s="129"/>
      <c r="DB127" s="129"/>
      <c r="DC127" s="129"/>
      <c r="DD127" s="129"/>
      <c r="DE127" s="129"/>
      <c r="DF127" s="129"/>
      <c r="DG127" s="129"/>
      <c r="DH127" s="129"/>
      <c r="DI127" s="129"/>
      <c r="DJ127" s="129"/>
      <c r="DK127" s="129"/>
      <c r="DL127" s="129"/>
      <c r="DM127" s="129"/>
      <c r="DN127" s="129"/>
      <c r="DO127" s="129"/>
      <c r="DP127" s="129"/>
      <c r="DQ127" s="129"/>
      <c r="DR127" s="129"/>
      <c r="DS127" s="129"/>
      <c r="DT127" s="129"/>
      <c r="DU127" s="129"/>
      <c r="DV127" s="129"/>
      <c r="DW127" s="129"/>
      <c r="DX127" s="129"/>
      <c r="DY127" s="129"/>
      <c r="DZ127" s="129"/>
      <c r="EA127" s="129"/>
      <c r="EB127" s="129"/>
      <c r="EC127" s="129"/>
      <c r="ED127" s="129"/>
      <c r="EE127" s="129"/>
      <c r="EF127" s="129"/>
      <c r="EG127" s="129"/>
      <c r="EH127" s="129"/>
      <c r="EI127" s="129"/>
      <c r="EJ127" s="129"/>
      <c r="EK127" s="129"/>
      <c r="EL127" s="129"/>
      <c r="EM127" s="129"/>
      <c r="EN127" s="129"/>
      <c r="EO127" s="129"/>
      <c r="EP127" s="129"/>
      <c r="EQ127" s="129"/>
      <c r="ER127" s="129"/>
      <c r="ES127" s="129"/>
      <c r="ET127" s="129"/>
      <c r="EU127" s="129"/>
      <c r="EV127" s="129"/>
      <c r="EW127" s="129"/>
      <c r="EX127" s="129"/>
      <c r="EY127" s="129"/>
      <c r="EZ127" s="129"/>
      <c r="FA127" s="129"/>
      <c r="FB127" s="129"/>
      <c r="FC127" s="129"/>
      <c r="FD127" s="129"/>
      <c r="FE127" s="129"/>
      <c r="FF127" s="129"/>
      <c r="FG127" s="129"/>
      <c r="FH127" s="129"/>
      <c r="FI127" s="129"/>
      <c r="FJ127" s="129"/>
      <c r="FK127" s="129"/>
      <c r="FL127" s="129"/>
      <c r="FM127" s="129"/>
      <c r="FN127" s="129"/>
      <c r="FO127" s="129"/>
      <c r="FP127" s="129"/>
      <c r="FQ127" s="129"/>
      <c r="FR127" s="129"/>
      <c r="FS127" s="129"/>
      <c r="FT127" s="129"/>
      <c r="FU127" s="129"/>
      <c r="FV127" s="129"/>
      <c r="FW127" s="129"/>
      <c r="FX127" s="129"/>
      <c r="FY127" s="129"/>
      <c r="FZ127" s="129"/>
      <c r="GA127" s="129"/>
      <c r="GB127" s="129"/>
      <c r="GC127" s="129"/>
      <c r="GD127" s="130"/>
      <c r="GE127" s="130"/>
      <c r="GF127" s="732">
        <f t="shared" si="476"/>
        <v>0</v>
      </c>
      <c r="GG127" s="740"/>
    </row>
    <row r="128" spans="1:189" s="116" customFormat="1" hidden="1" outlineLevel="1">
      <c r="A128" s="552" t="str">
        <f>目录及说明!$C$3</f>
        <v>XX地区</v>
      </c>
      <c r="B128" s="553" t="str">
        <f>目录及说明!$C$4</f>
        <v>XX项目</v>
      </c>
      <c r="C128" s="909"/>
      <c r="D128" s="124"/>
      <c r="E128" s="124" t="str">
        <f t="shared" ref="E128:E130" si="477">E7</f>
        <v>类别2</v>
      </c>
      <c r="F128" s="453"/>
      <c r="G128" s="125"/>
      <c r="H128" s="126"/>
      <c r="I128" s="126"/>
      <c r="J128" s="126"/>
      <c r="K128" s="126"/>
      <c r="L128" s="126"/>
      <c r="M128" s="126"/>
      <c r="N128" s="127">
        <f t="shared" ref="N128:N131" si="478">SUM(H128:M128)</f>
        <v>0</v>
      </c>
      <c r="O128" s="128"/>
      <c r="P128" s="128"/>
      <c r="Q128" s="128"/>
      <c r="R128" s="128"/>
      <c r="S128" s="128"/>
      <c r="T128" s="128"/>
      <c r="U128" s="127">
        <f t="shared" ref="U128:U130" si="479">SUM(O128:T128)</f>
        <v>0</v>
      </c>
      <c r="V128" s="128"/>
      <c r="W128" s="128"/>
      <c r="X128" s="128"/>
      <c r="Y128" s="128"/>
      <c r="Z128" s="129"/>
      <c r="AA128" s="129"/>
      <c r="AB128" s="129"/>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129"/>
      <c r="AY128" s="129"/>
      <c r="AZ128" s="129"/>
      <c r="BA128" s="129"/>
      <c r="BB128" s="129"/>
      <c r="BC128" s="129"/>
      <c r="BD128" s="129"/>
      <c r="BE128" s="129"/>
      <c r="BF128" s="129"/>
      <c r="BG128" s="129"/>
      <c r="BH128" s="129"/>
      <c r="BI128" s="129"/>
      <c r="BJ128" s="129"/>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c r="CE128" s="129"/>
      <c r="CF128" s="129"/>
      <c r="CG128" s="129"/>
      <c r="CH128" s="129"/>
      <c r="CI128" s="129"/>
      <c r="CJ128" s="129"/>
      <c r="CK128" s="129"/>
      <c r="CL128" s="129"/>
      <c r="CM128" s="129"/>
      <c r="CN128" s="129"/>
      <c r="CO128" s="129"/>
      <c r="CP128" s="129"/>
      <c r="CQ128" s="129"/>
      <c r="CR128" s="129"/>
      <c r="CS128" s="129"/>
      <c r="CT128" s="129"/>
      <c r="CU128" s="129"/>
      <c r="CV128" s="129"/>
      <c r="CW128" s="129"/>
      <c r="CX128" s="129"/>
      <c r="CY128" s="129"/>
      <c r="CZ128" s="129"/>
      <c r="DA128" s="129"/>
      <c r="DB128" s="129"/>
      <c r="DC128" s="129"/>
      <c r="DD128" s="129"/>
      <c r="DE128" s="129"/>
      <c r="DF128" s="129"/>
      <c r="DG128" s="129"/>
      <c r="DH128" s="129"/>
      <c r="DI128" s="129"/>
      <c r="DJ128" s="129"/>
      <c r="DK128" s="129"/>
      <c r="DL128" s="129"/>
      <c r="DM128" s="129"/>
      <c r="DN128" s="129"/>
      <c r="DO128" s="129"/>
      <c r="DP128" s="129"/>
      <c r="DQ128" s="129"/>
      <c r="DR128" s="129"/>
      <c r="DS128" s="129"/>
      <c r="DT128" s="129"/>
      <c r="DU128" s="129"/>
      <c r="DV128" s="129"/>
      <c r="DW128" s="129"/>
      <c r="DX128" s="129"/>
      <c r="DY128" s="129"/>
      <c r="DZ128" s="129"/>
      <c r="EA128" s="129"/>
      <c r="EB128" s="129"/>
      <c r="EC128" s="129"/>
      <c r="ED128" s="129"/>
      <c r="EE128" s="129"/>
      <c r="EF128" s="129"/>
      <c r="EG128" s="129"/>
      <c r="EH128" s="129"/>
      <c r="EI128" s="129"/>
      <c r="EJ128" s="129"/>
      <c r="EK128" s="129"/>
      <c r="EL128" s="129"/>
      <c r="EM128" s="129"/>
      <c r="EN128" s="129"/>
      <c r="EO128" s="129"/>
      <c r="EP128" s="129"/>
      <c r="EQ128" s="129"/>
      <c r="ER128" s="129"/>
      <c r="ES128" s="129"/>
      <c r="ET128" s="129"/>
      <c r="EU128" s="129"/>
      <c r="EV128" s="129"/>
      <c r="EW128" s="129"/>
      <c r="EX128" s="129"/>
      <c r="EY128" s="129"/>
      <c r="EZ128" s="129"/>
      <c r="FA128" s="129"/>
      <c r="FB128" s="129"/>
      <c r="FC128" s="129"/>
      <c r="FD128" s="129"/>
      <c r="FE128" s="129"/>
      <c r="FF128" s="129"/>
      <c r="FG128" s="129"/>
      <c r="FH128" s="129"/>
      <c r="FI128" s="129"/>
      <c r="FJ128" s="129"/>
      <c r="FK128" s="129"/>
      <c r="FL128" s="129"/>
      <c r="FM128" s="129"/>
      <c r="FN128" s="129"/>
      <c r="FO128" s="129"/>
      <c r="FP128" s="129"/>
      <c r="FQ128" s="129"/>
      <c r="FR128" s="129"/>
      <c r="FS128" s="129"/>
      <c r="FT128" s="129"/>
      <c r="FU128" s="129"/>
      <c r="FV128" s="129"/>
      <c r="FW128" s="129"/>
      <c r="FX128" s="129"/>
      <c r="FY128" s="129"/>
      <c r="FZ128" s="129"/>
      <c r="GA128" s="129"/>
      <c r="GB128" s="129"/>
      <c r="GC128" s="129"/>
      <c r="GD128" s="130"/>
      <c r="GE128" s="130"/>
      <c r="GF128" s="732">
        <f t="shared" si="476"/>
        <v>0</v>
      </c>
      <c r="GG128" s="740"/>
    </row>
    <row r="129" spans="1:189" s="116" customFormat="1" hidden="1" outlineLevel="1">
      <c r="A129" s="552" t="str">
        <f>目录及说明!$C$3</f>
        <v>XX地区</v>
      </c>
      <c r="B129" s="553" t="str">
        <f>目录及说明!$C$4</f>
        <v>XX项目</v>
      </c>
      <c r="C129" s="909"/>
      <c r="D129" s="124"/>
      <c r="E129" s="131" t="str">
        <f t="shared" si="477"/>
        <v>类别3</v>
      </c>
      <c r="F129" s="452"/>
      <c r="G129" s="125"/>
      <c r="H129" s="126"/>
      <c r="I129" s="126"/>
      <c r="J129" s="126"/>
      <c r="K129" s="126"/>
      <c r="L129" s="126"/>
      <c r="M129" s="126"/>
      <c r="N129" s="127">
        <f t="shared" si="478"/>
        <v>0</v>
      </c>
      <c r="O129" s="128"/>
      <c r="P129" s="128"/>
      <c r="Q129" s="128"/>
      <c r="R129" s="128"/>
      <c r="S129" s="128"/>
      <c r="T129" s="128"/>
      <c r="U129" s="127">
        <f t="shared" si="479"/>
        <v>0</v>
      </c>
      <c r="V129" s="128"/>
      <c r="W129" s="128"/>
      <c r="X129" s="128"/>
      <c r="Y129" s="128"/>
      <c r="Z129" s="129"/>
      <c r="AA129" s="129"/>
      <c r="AB129" s="129"/>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129"/>
      <c r="BC129" s="129"/>
      <c r="BD129" s="129"/>
      <c r="BE129" s="129"/>
      <c r="BF129" s="129"/>
      <c r="BG129" s="129"/>
      <c r="BH129" s="129"/>
      <c r="BI129" s="129"/>
      <c r="BJ129" s="129"/>
      <c r="BK129" s="129"/>
      <c r="BL129" s="129"/>
      <c r="BM129" s="129"/>
      <c r="BN129" s="129"/>
      <c r="BO129" s="129"/>
      <c r="BP129" s="129"/>
      <c r="BQ129" s="129"/>
      <c r="BR129" s="129"/>
      <c r="BS129" s="129"/>
      <c r="BT129" s="129"/>
      <c r="BU129" s="129"/>
      <c r="BV129" s="129"/>
      <c r="BW129" s="129"/>
      <c r="BX129" s="129"/>
      <c r="BY129" s="129"/>
      <c r="BZ129" s="129"/>
      <c r="CA129" s="129"/>
      <c r="CB129" s="129"/>
      <c r="CC129" s="129"/>
      <c r="CD129" s="129"/>
      <c r="CE129" s="129"/>
      <c r="CF129" s="129"/>
      <c r="CG129" s="129"/>
      <c r="CH129" s="129"/>
      <c r="CI129" s="129"/>
      <c r="CJ129" s="129"/>
      <c r="CK129" s="129"/>
      <c r="CL129" s="129"/>
      <c r="CM129" s="129"/>
      <c r="CN129" s="129"/>
      <c r="CO129" s="129"/>
      <c r="CP129" s="129"/>
      <c r="CQ129" s="129"/>
      <c r="CR129" s="129"/>
      <c r="CS129" s="129"/>
      <c r="CT129" s="129"/>
      <c r="CU129" s="129"/>
      <c r="CV129" s="129"/>
      <c r="CW129" s="129"/>
      <c r="CX129" s="129"/>
      <c r="CY129" s="129"/>
      <c r="CZ129" s="129"/>
      <c r="DA129" s="129"/>
      <c r="DB129" s="129"/>
      <c r="DC129" s="129"/>
      <c r="DD129" s="129"/>
      <c r="DE129" s="129"/>
      <c r="DF129" s="129"/>
      <c r="DG129" s="129"/>
      <c r="DH129" s="129"/>
      <c r="DI129" s="129"/>
      <c r="DJ129" s="129"/>
      <c r="DK129" s="129"/>
      <c r="DL129" s="129"/>
      <c r="DM129" s="129"/>
      <c r="DN129" s="129"/>
      <c r="DO129" s="129"/>
      <c r="DP129" s="129"/>
      <c r="DQ129" s="129"/>
      <c r="DR129" s="129"/>
      <c r="DS129" s="129"/>
      <c r="DT129" s="129"/>
      <c r="DU129" s="129"/>
      <c r="DV129" s="129"/>
      <c r="DW129" s="129"/>
      <c r="DX129" s="129"/>
      <c r="DY129" s="129"/>
      <c r="DZ129" s="129"/>
      <c r="EA129" s="129"/>
      <c r="EB129" s="129"/>
      <c r="EC129" s="129"/>
      <c r="ED129" s="129"/>
      <c r="EE129" s="129"/>
      <c r="EF129" s="129"/>
      <c r="EG129" s="129"/>
      <c r="EH129" s="129"/>
      <c r="EI129" s="129"/>
      <c r="EJ129" s="129"/>
      <c r="EK129" s="129"/>
      <c r="EL129" s="129"/>
      <c r="EM129" s="129"/>
      <c r="EN129" s="129"/>
      <c r="EO129" s="129"/>
      <c r="EP129" s="129"/>
      <c r="EQ129" s="129"/>
      <c r="ER129" s="129"/>
      <c r="ES129" s="129"/>
      <c r="ET129" s="129"/>
      <c r="EU129" s="129"/>
      <c r="EV129" s="129"/>
      <c r="EW129" s="129"/>
      <c r="EX129" s="129"/>
      <c r="EY129" s="129"/>
      <c r="EZ129" s="129"/>
      <c r="FA129" s="129"/>
      <c r="FB129" s="129"/>
      <c r="FC129" s="129"/>
      <c r="FD129" s="129"/>
      <c r="FE129" s="129"/>
      <c r="FF129" s="129"/>
      <c r="FG129" s="129"/>
      <c r="FH129" s="129"/>
      <c r="FI129" s="129"/>
      <c r="FJ129" s="129"/>
      <c r="FK129" s="129"/>
      <c r="FL129" s="129"/>
      <c r="FM129" s="129"/>
      <c r="FN129" s="129"/>
      <c r="FO129" s="129"/>
      <c r="FP129" s="129"/>
      <c r="FQ129" s="129"/>
      <c r="FR129" s="129"/>
      <c r="FS129" s="129"/>
      <c r="FT129" s="129"/>
      <c r="FU129" s="129"/>
      <c r="FV129" s="129"/>
      <c r="FW129" s="129"/>
      <c r="FX129" s="129"/>
      <c r="FY129" s="129"/>
      <c r="FZ129" s="129"/>
      <c r="GA129" s="129"/>
      <c r="GB129" s="129"/>
      <c r="GC129" s="129"/>
      <c r="GD129" s="130"/>
      <c r="GE129" s="130"/>
      <c r="GF129" s="732">
        <f t="shared" si="476"/>
        <v>0</v>
      </c>
      <c r="GG129" s="740"/>
    </row>
    <row r="130" spans="1:189" s="116" customFormat="1" hidden="1" outlineLevel="1">
      <c r="A130" s="552" t="str">
        <f>目录及说明!$C$3</f>
        <v>XX地区</v>
      </c>
      <c r="B130" s="553" t="str">
        <f>目录及说明!$C$4</f>
        <v>XX项目</v>
      </c>
      <c r="C130" s="909"/>
      <c r="D130" s="124"/>
      <c r="E130" s="124" t="str">
        <f t="shared" si="477"/>
        <v>类别4</v>
      </c>
      <c r="F130" s="453"/>
      <c r="G130" s="125"/>
      <c r="H130" s="126"/>
      <c r="I130" s="126"/>
      <c r="J130" s="126"/>
      <c r="K130" s="126"/>
      <c r="L130" s="126"/>
      <c r="M130" s="126"/>
      <c r="N130" s="127">
        <f t="shared" si="478"/>
        <v>0</v>
      </c>
      <c r="O130" s="128"/>
      <c r="P130" s="128"/>
      <c r="Q130" s="128"/>
      <c r="R130" s="128"/>
      <c r="S130" s="128"/>
      <c r="T130" s="128"/>
      <c r="U130" s="127">
        <f t="shared" si="479"/>
        <v>0</v>
      </c>
      <c r="V130" s="128"/>
      <c r="W130" s="128"/>
      <c r="X130" s="128"/>
      <c r="Y130" s="128"/>
      <c r="Z130" s="129"/>
      <c r="AA130" s="129"/>
      <c r="AB130" s="129"/>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129"/>
      <c r="AY130" s="129"/>
      <c r="AZ130" s="129"/>
      <c r="BA130" s="129"/>
      <c r="BB130" s="129"/>
      <c r="BC130" s="129"/>
      <c r="BD130" s="129"/>
      <c r="BE130" s="129"/>
      <c r="BF130" s="129"/>
      <c r="BG130" s="129"/>
      <c r="BH130" s="129"/>
      <c r="BI130" s="129"/>
      <c r="BJ130" s="129"/>
      <c r="BK130" s="129"/>
      <c r="BL130" s="129"/>
      <c r="BM130" s="129"/>
      <c r="BN130" s="129"/>
      <c r="BO130" s="129"/>
      <c r="BP130" s="129"/>
      <c r="BQ130" s="129"/>
      <c r="BR130" s="129"/>
      <c r="BS130" s="129"/>
      <c r="BT130" s="129"/>
      <c r="BU130" s="129"/>
      <c r="BV130" s="129"/>
      <c r="BW130" s="129"/>
      <c r="BX130" s="129"/>
      <c r="BY130" s="129"/>
      <c r="BZ130" s="129"/>
      <c r="CA130" s="129"/>
      <c r="CB130" s="129"/>
      <c r="CC130" s="129"/>
      <c r="CD130" s="129"/>
      <c r="CE130" s="129"/>
      <c r="CF130" s="129"/>
      <c r="CG130" s="129"/>
      <c r="CH130" s="129"/>
      <c r="CI130" s="129"/>
      <c r="CJ130" s="129"/>
      <c r="CK130" s="129"/>
      <c r="CL130" s="129"/>
      <c r="CM130" s="129"/>
      <c r="CN130" s="129"/>
      <c r="CO130" s="129"/>
      <c r="CP130" s="129"/>
      <c r="CQ130" s="129"/>
      <c r="CR130" s="129"/>
      <c r="CS130" s="129"/>
      <c r="CT130" s="129"/>
      <c r="CU130" s="129"/>
      <c r="CV130" s="129"/>
      <c r="CW130" s="129"/>
      <c r="CX130" s="129"/>
      <c r="CY130" s="129"/>
      <c r="CZ130" s="129"/>
      <c r="DA130" s="129"/>
      <c r="DB130" s="129"/>
      <c r="DC130" s="129"/>
      <c r="DD130" s="129"/>
      <c r="DE130" s="129"/>
      <c r="DF130" s="129"/>
      <c r="DG130" s="129"/>
      <c r="DH130" s="129"/>
      <c r="DI130" s="129"/>
      <c r="DJ130" s="129"/>
      <c r="DK130" s="129"/>
      <c r="DL130" s="129"/>
      <c r="DM130" s="129"/>
      <c r="DN130" s="129"/>
      <c r="DO130" s="129"/>
      <c r="DP130" s="129"/>
      <c r="DQ130" s="129"/>
      <c r="DR130" s="129"/>
      <c r="DS130" s="129"/>
      <c r="DT130" s="129"/>
      <c r="DU130" s="129"/>
      <c r="DV130" s="129"/>
      <c r="DW130" s="129"/>
      <c r="DX130" s="129"/>
      <c r="DY130" s="129"/>
      <c r="DZ130" s="129"/>
      <c r="EA130" s="129"/>
      <c r="EB130" s="129"/>
      <c r="EC130" s="129"/>
      <c r="ED130" s="129"/>
      <c r="EE130" s="129"/>
      <c r="EF130" s="129"/>
      <c r="EG130" s="129"/>
      <c r="EH130" s="129"/>
      <c r="EI130" s="129"/>
      <c r="EJ130" s="129"/>
      <c r="EK130" s="129"/>
      <c r="EL130" s="129"/>
      <c r="EM130" s="129"/>
      <c r="EN130" s="129"/>
      <c r="EO130" s="129"/>
      <c r="EP130" s="129"/>
      <c r="EQ130" s="129"/>
      <c r="ER130" s="129"/>
      <c r="ES130" s="129"/>
      <c r="ET130" s="129"/>
      <c r="EU130" s="129"/>
      <c r="EV130" s="129"/>
      <c r="EW130" s="129"/>
      <c r="EX130" s="129"/>
      <c r="EY130" s="129"/>
      <c r="EZ130" s="129"/>
      <c r="FA130" s="129"/>
      <c r="FB130" s="129"/>
      <c r="FC130" s="129"/>
      <c r="FD130" s="129"/>
      <c r="FE130" s="129"/>
      <c r="FF130" s="129"/>
      <c r="FG130" s="129"/>
      <c r="FH130" s="129"/>
      <c r="FI130" s="129"/>
      <c r="FJ130" s="129"/>
      <c r="FK130" s="129"/>
      <c r="FL130" s="129"/>
      <c r="FM130" s="129"/>
      <c r="FN130" s="129"/>
      <c r="FO130" s="129"/>
      <c r="FP130" s="129"/>
      <c r="FQ130" s="129"/>
      <c r="FR130" s="129"/>
      <c r="FS130" s="129"/>
      <c r="FT130" s="129"/>
      <c r="FU130" s="129"/>
      <c r="FV130" s="129"/>
      <c r="FW130" s="129"/>
      <c r="FX130" s="129"/>
      <c r="FY130" s="129"/>
      <c r="FZ130" s="129"/>
      <c r="GA130" s="129"/>
      <c r="GB130" s="129"/>
      <c r="GC130" s="129"/>
      <c r="GD130" s="130"/>
      <c r="GE130" s="130"/>
      <c r="GF130" s="732">
        <f t="shared" si="476"/>
        <v>0</v>
      </c>
      <c r="GG130" s="740"/>
    </row>
    <row r="131" spans="1:189" s="116" customFormat="1" collapsed="1">
      <c r="A131" s="552" t="str">
        <f>目录及说明!$C$3</f>
        <v>XX地区</v>
      </c>
      <c r="B131" s="553" t="str">
        <f>目录及说明!$C$4</f>
        <v>XX项目</v>
      </c>
      <c r="C131" s="909"/>
      <c r="D131" s="119">
        <v>2</v>
      </c>
      <c r="E131" s="119" t="s">
        <v>350</v>
      </c>
      <c r="F131" s="119">
        <f>SUM(F132:F135)</f>
        <v>0</v>
      </c>
      <c r="G131" s="120">
        <f>SUM(G132:G135)</f>
        <v>0</v>
      </c>
      <c r="H131" s="121">
        <f>SUM(H132:H135)</f>
        <v>0</v>
      </c>
      <c r="I131" s="121">
        <f t="shared" ref="I131:M131" si="480">SUM(I132:I135)</f>
        <v>0</v>
      </c>
      <c r="J131" s="121">
        <f t="shared" si="480"/>
        <v>0</v>
      </c>
      <c r="K131" s="121">
        <f t="shared" si="480"/>
        <v>0</v>
      </c>
      <c r="L131" s="121">
        <f t="shared" si="480"/>
        <v>0</v>
      </c>
      <c r="M131" s="121">
        <f t="shared" si="480"/>
        <v>0</v>
      </c>
      <c r="N131" s="122">
        <f t="shared" si="478"/>
        <v>0</v>
      </c>
      <c r="O131" s="121">
        <f>SUM(O132:O135)</f>
        <v>0</v>
      </c>
      <c r="P131" s="121">
        <f>SUM(P132:P135)</f>
        <v>0</v>
      </c>
      <c r="Q131" s="121">
        <f t="shared" ref="Q131:U131" si="481">SUM(Q132:Q135)</f>
        <v>0</v>
      </c>
      <c r="R131" s="121">
        <f t="shared" si="481"/>
        <v>0</v>
      </c>
      <c r="S131" s="121">
        <f t="shared" si="481"/>
        <v>0</v>
      </c>
      <c r="T131" s="121">
        <f t="shared" si="481"/>
        <v>0</v>
      </c>
      <c r="U131" s="121">
        <f t="shared" si="481"/>
        <v>0</v>
      </c>
      <c r="V131" s="121">
        <f>SUM(V132:V135)</f>
        <v>0</v>
      </c>
      <c r="W131" s="121">
        <f t="shared" ref="W131:CH131" si="482">SUM(W132:W135)</f>
        <v>0</v>
      </c>
      <c r="X131" s="121">
        <f t="shared" si="482"/>
        <v>0</v>
      </c>
      <c r="Y131" s="121">
        <f t="shared" si="482"/>
        <v>0</v>
      </c>
      <c r="Z131" s="121">
        <f t="shared" si="482"/>
        <v>0</v>
      </c>
      <c r="AA131" s="121">
        <f t="shared" si="482"/>
        <v>0</v>
      </c>
      <c r="AB131" s="121">
        <f t="shared" si="482"/>
        <v>0</v>
      </c>
      <c r="AC131" s="121">
        <f t="shared" si="482"/>
        <v>0</v>
      </c>
      <c r="AD131" s="121">
        <f t="shared" si="482"/>
        <v>0</v>
      </c>
      <c r="AE131" s="121">
        <f t="shared" si="482"/>
        <v>0</v>
      </c>
      <c r="AF131" s="121">
        <f t="shared" si="482"/>
        <v>0</v>
      </c>
      <c r="AG131" s="121">
        <f t="shared" si="482"/>
        <v>0</v>
      </c>
      <c r="AH131" s="121">
        <f t="shared" si="482"/>
        <v>0</v>
      </c>
      <c r="AI131" s="121">
        <f t="shared" si="482"/>
        <v>0</v>
      </c>
      <c r="AJ131" s="121">
        <f t="shared" si="482"/>
        <v>0</v>
      </c>
      <c r="AK131" s="121">
        <f t="shared" si="482"/>
        <v>0</v>
      </c>
      <c r="AL131" s="121">
        <f t="shared" si="482"/>
        <v>0</v>
      </c>
      <c r="AM131" s="121">
        <f t="shared" si="482"/>
        <v>0</v>
      </c>
      <c r="AN131" s="121">
        <f t="shared" si="482"/>
        <v>0</v>
      </c>
      <c r="AO131" s="121">
        <f t="shared" si="482"/>
        <v>0</v>
      </c>
      <c r="AP131" s="121">
        <f t="shared" si="482"/>
        <v>0</v>
      </c>
      <c r="AQ131" s="121">
        <f t="shared" si="482"/>
        <v>0</v>
      </c>
      <c r="AR131" s="121">
        <f t="shared" si="482"/>
        <v>0</v>
      </c>
      <c r="AS131" s="121">
        <f t="shared" si="482"/>
        <v>0</v>
      </c>
      <c r="AT131" s="121">
        <f t="shared" si="482"/>
        <v>0</v>
      </c>
      <c r="AU131" s="121">
        <f t="shared" si="482"/>
        <v>0</v>
      </c>
      <c r="AV131" s="121">
        <f t="shared" si="482"/>
        <v>0</v>
      </c>
      <c r="AW131" s="121">
        <f t="shared" si="482"/>
        <v>0</v>
      </c>
      <c r="AX131" s="121">
        <f t="shared" si="482"/>
        <v>0</v>
      </c>
      <c r="AY131" s="121">
        <f t="shared" si="482"/>
        <v>0</v>
      </c>
      <c r="AZ131" s="121">
        <f t="shared" si="482"/>
        <v>0</v>
      </c>
      <c r="BA131" s="121">
        <f t="shared" si="482"/>
        <v>0</v>
      </c>
      <c r="BB131" s="121">
        <f t="shared" si="482"/>
        <v>0</v>
      </c>
      <c r="BC131" s="121">
        <f t="shared" si="482"/>
        <v>0</v>
      </c>
      <c r="BD131" s="121">
        <f t="shared" si="482"/>
        <v>0</v>
      </c>
      <c r="BE131" s="121">
        <f t="shared" si="482"/>
        <v>0</v>
      </c>
      <c r="BF131" s="121">
        <f t="shared" si="482"/>
        <v>0</v>
      </c>
      <c r="BG131" s="121">
        <f t="shared" si="482"/>
        <v>0</v>
      </c>
      <c r="BH131" s="121">
        <f t="shared" si="482"/>
        <v>0</v>
      </c>
      <c r="BI131" s="121">
        <f t="shared" si="482"/>
        <v>0</v>
      </c>
      <c r="BJ131" s="121">
        <f t="shared" si="482"/>
        <v>0</v>
      </c>
      <c r="BK131" s="121">
        <f t="shared" si="482"/>
        <v>0</v>
      </c>
      <c r="BL131" s="121">
        <f t="shared" si="482"/>
        <v>0</v>
      </c>
      <c r="BM131" s="121">
        <f t="shared" si="482"/>
        <v>0</v>
      </c>
      <c r="BN131" s="121">
        <f t="shared" si="482"/>
        <v>0</v>
      </c>
      <c r="BO131" s="121">
        <f t="shared" si="482"/>
        <v>0</v>
      </c>
      <c r="BP131" s="121">
        <f t="shared" si="482"/>
        <v>0</v>
      </c>
      <c r="BQ131" s="121">
        <f t="shared" si="482"/>
        <v>0</v>
      </c>
      <c r="BR131" s="121">
        <f t="shared" si="482"/>
        <v>0</v>
      </c>
      <c r="BS131" s="121">
        <f t="shared" si="482"/>
        <v>0</v>
      </c>
      <c r="BT131" s="121">
        <f t="shared" si="482"/>
        <v>0</v>
      </c>
      <c r="BU131" s="121">
        <f t="shared" si="482"/>
        <v>0</v>
      </c>
      <c r="BV131" s="121">
        <f t="shared" si="482"/>
        <v>0</v>
      </c>
      <c r="BW131" s="121">
        <f t="shared" si="482"/>
        <v>0</v>
      </c>
      <c r="BX131" s="121">
        <f t="shared" si="482"/>
        <v>0</v>
      </c>
      <c r="BY131" s="121">
        <f t="shared" si="482"/>
        <v>0</v>
      </c>
      <c r="BZ131" s="121">
        <f t="shared" si="482"/>
        <v>0</v>
      </c>
      <c r="CA131" s="121">
        <f t="shared" si="482"/>
        <v>0</v>
      </c>
      <c r="CB131" s="121">
        <f t="shared" si="482"/>
        <v>0</v>
      </c>
      <c r="CC131" s="121">
        <f t="shared" si="482"/>
        <v>0</v>
      </c>
      <c r="CD131" s="121">
        <f t="shared" si="482"/>
        <v>0</v>
      </c>
      <c r="CE131" s="121">
        <f t="shared" si="482"/>
        <v>0</v>
      </c>
      <c r="CF131" s="121">
        <f t="shared" si="482"/>
        <v>0</v>
      </c>
      <c r="CG131" s="121">
        <f t="shared" si="482"/>
        <v>0</v>
      </c>
      <c r="CH131" s="121">
        <f t="shared" si="482"/>
        <v>0</v>
      </c>
      <c r="CI131" s="121">
        <f t="shared" ref="CI131:ET131" si="483">SUM(CI132:CI135)</f>
        <v>0</v>
      </c>
      <c r="CJ131" s="121">
        <f t="shared" si="483"/>
        <v>0</v>
      </c>
      <c r="CK131" s="121">
        <f t="shared" si="483"/>
        <v>0</v>
      </c>
      <c r="CL131" s="121">
        <f t="shared" si="483"/>
        <v>0</v>
      </c>
      <c r="CM131" s="121">
        <f t="shared" si="483"/>
        <v>0</v>
      </c>
      <c r="CN131" s="121">
        <f t="shared" si="483"/>
        <v>0</v>
      </c>
      <c r="CO131" s="121">
        <f t="shared" si="483"/>
        <v>0</v>
      </c>
      <c r="CP131" s="121">
        <f t="shared" si="483"/>
        <v>0</v>
      </c>
      <c r="CQ131" s="121">
        <f t="shared" si="483"/>
        <v>0</v>
      </c>
      <c r="CR131" s="121">
        <f t="shared" si="483"/>
        <v>0</v>
      </c>
      <c r="CS131" s="121">
        <f t="shared" si="483"/>
        <v>0</v>
      </c>
      <c r="CT131" s="121">
        <f t="shared" si="483"/>
        <v>0</v>
      </c>
      <c r="CU131" s="121">
        <f t="shared" si="483"/>
        <v>0</v>
      </c>
      <c r="CV131" s="121">
        <f t="shared" si="483"/>
        <v>0</v>
      </c>
      <c r="CW131" s="121">
        <f t="shared" si="483"/>
        <v>0</v>
      </c>
      <c r="CX131" s="121">
        <f t="shared" si="483"/>
        <v>0</v>
      </c>
      <c r="CY131" s="121">
        <f t="shared" si="483"/>
        <v>0</v>
      </c>
      <c r="CZ131" s="121">
        <f t="shared" si="483"/>
        <v>0</v>
      </c>
      <c r="DA131" s="121">
        <f t="shared" si="483"/>
        <v>0</v>
      </c>
      <c r="DB131" s="121">
        <f t="shared" si="483"/>
        <v>0</v>
      </c>
      <c r="DC131" s="121">
        <f t="shared" si="483"/>
        <v>0</v>
      </c>
      <c r="DD131" s="121">
        <f t="shared" si="483"/>
        <v>0</v>
      </c>
      <c r="DE131" s="121">
        <f t="shared" si="483"/>
        <v>0</v>
      </c>
      <c r="DF131" s="121">
        <f t="shared" si="483"/>
        <v>0</v>
      </c>
      <c r="DG131" s="121">
        <f t="shared" si="483"/>
        <v>0</v>
      </c>
      <c r="DH131" s="121">
        <f t="shared" si="483"/>
        <v>0</v>
      </c>
      <c r="DI131" s="121">
        <f t="shared" si="483"/>
        <v>0</v>
      </c>
      <c r="DJ131" s="121">
        <f t="shared" si="483"/>
        <v>0</v>
      </c>
      <c r="DK131" s="121">
        <f t="shared" si="483"/>
        <v>0</v>
      </c>
      <c r="DL131" s="121">
        <f t="shared" si="483"/>
        <v>0</v>
      </c>
      <c r="DM131" s="121">
        <f t="shared" si="483"/>
        <v>0</v>
      </c>
      <c r="DN131" s="121">
        <f t="shared" si="483"/>
        <v>0</v>
      </c>
      <c r="DO131" s="121">
        <f t="shared" si="483"/>
        <v>0</v>
      </c>
      <c r="DP131" s="121">
        <f t="shared" si="483"/>
        <v>0</v>
      </c>
      <c r="DQ131" s="121">
        <f t="shared" si="483"/>
        <v>0</v>
      </c>
      <c r="DR131" s="121">
        <f t="shared" si="483"/>
        <v>0</v>
      </c>
      <c r="DS131" s="121">
        <f t="shared" si="483"/>
        <v>0</v>
      </c>
      <c r="DT131" s="121">
        <f t="shared" si="483"/>
        <v>0</v>
      </c>
      <c r="DU131" s="121">
        <f t="shared" si="483"/>
        <v>0</v>
      </c>
      <c r="DV131" s="121">
        <f t="shared" si="483"/>
        <v>0</v>
      </c>
      <c r="DW131" s="121">
        <f t="shared" si="483"/>
        <v>0</v>
      </c>
      <c r="DX131" s="121">
        <f t="shared" si="483"/>
        <v>0</v>
      </c>
      <c r="DY131" s="121">
        <f t="shared" si="483"/>
        <v>0</v>
      </c>
      <c r="DZ131" s="121">
        <f t="shared" si="483"/>
        <v>0</v>
      </c>
      <c r="EA131" s="121">
        <f t="shared" si="483"/>
        <v>0</v>
      </c>
      <c r="EB131" s="121">
        <f t="shared" si="483"/>
        <v>0</v>
      </c>
      <c r="EC131" s="121">
        <f t="shared" si="483"/>
        <v>0</v>
      </c>
      <c r="ED131" s="121">
        <f t="shared" si="483"/>
        <v>0</v>
      </c>
      <c r="EE131" s="121">
        <f t="shared" si="483"/>
        <v>0</v>
      </c>
      <c r="EF131" s="121">
        <f t="shared" si="483"/>
        <v>0</v>
      </c>
      <c r="EG131" s="121">
        <f t="shared" si="483"/>
        <v>0</v>
      </c>
      <c r="EH131" s="121">
        <f t="shared" si="483"/>
        <v>0</v>
      </c>
      <c r="EI131" s="121">
        <f t="shared" si="483"/>
        <v>0</v>
      </c>
      <c r="EJ131" s="121">
        <f t="shared" si="483"/>
        <v>0</v>
      </c>
      <c r="EK131" s="121">
        <f t="shared" si="483"/>
        <v>0</v>
      </c>
      <c r="EL131" s="121">
        <f t="shared" si="483"/>
        <v>0</v>
      </c>
      <c r="EM131" s="121">
        <f t="shared" si="483"/>
        <v>0</v>
      </c>
      <c r="EN131" s="121">
        <f t="shared" si="483"/>
        <v>0</v>
      </c>
      <c r="EO131" s="121">
        <f t="shared" si="483"/>
        <v>0</v>
      </c>
      <c r="EP131" s="121">
        <f t="shared" si="483"/>
        <v>0</v>
      </c>
      <c r="EQ131" s="121">
        <f t="shared" si="483"/>
        <v>0</v>
      </c>
      <c r="ER131" s="121">
        <f t="shared" si="483"/>
        <v>0</v>
      </c>
      <c r="ES131" s="121">
        <f t="shared" si="483"/>
        <v>0</v>
      </c>
      <c r="ET131" s="121">
        <f t="shared" si="483"/>
        <v>0</v>
      </c>
      <c r="EU131" s="121">
        <f t="shared" ref="EU131:GD131" si="484">SUM(EU132:EU135)</f>
        <v>0</v>
      </c>
      <c r="EV131" s="121">
        <f t="shared" si="484"/>
        <v>0</v>
      </c>
      <c r="EW131" s="121">
        <f t="shared" si="484"/>
        <v>0</v>
      </c>
      <c r="EX131" s="121">
        <f t="shared" si="484"/>
        <v>0</v>
      </c>
      <c r="EY131" s="121">
        <f t="shared" si="484"/>
        <v>0</v>
      </c>
      <c r="EZ131" s="121">
        <f t="shared" si="484"/>
        <v>0</v>
      </c>
      <c r="FA131" s="121">
        <f t="shared" si="484"/>
        <v>0</v>
      </c>
      <c r="FB131" s="121">
        <f t="shared" si="484"/>
        <v>0</v>
      </c>
      <c r="FC131" s="121">
        <f t="shared" si="484"/>
        <v>0</v>
      </c>
      <c r="FD131" s="121">
        <f t="shared" si="484"/>
        <v>0</v>
      </c>
      <c r="FE131" s="121">
        <f t="shared" si="484"/>
        <v>0</v>
      </c>
      <c r="FF131" s="121">
        <f t="shared" si="484"/>
        <v>0</v>
      </c>
      <c r="FG131" s="121">
        <f t="shared" si="484"/>
        <v>0</v>
      </c>
      <c r="FH131" s="121">
        <f t="shared" si="484"/>
        <v>0</v>
      </c>
      <c r="FI131" s="121">
        <f t="shared" si="484"/>
        <v>0</v>
      </c>
      <c r="FJ131" s="121">
        <f t="shared" si="484"/>
        <v>0</v>
      </c>
      <c r="FK131" s="121">
        <f t="shared" si="484"/>
        <v>0</v>
      </c>
      <c r="FL131" s="121">
        <f t="shared" si="484"/>
        <v>0</v>
      </c>
      <c r="FM131" s="121">
        <f t="shared" si="484"/>
        <v>0</v>
      </c>
      <c r="FN131" s="121">
        <f t="shared" si="484"/>
        <v>0</v>
      </c>
      <c r="FO131" s="121">
        <f t="shared" si="484"/>
        <v>0</v>
      </c>
      <c r="FP131" s="121">
        <f t="shared" si="484"/>
        <v>0</v>
      </c>
      <c r="FQ131" s="121">
        <f t="shared" si="484"/>
        <v>0</v>
      </c>
      <c r="FR131" s="121">
        <f t="shared" si="484"/>
        <v>0</v>
      </c>
      <c r="FS131" s="121">
        <f t="shared" si="484"/>
        <v>0</v>
      </c>
      <c r="FT131" s="121">
        <f t="shared" si="484"/>
        <v>0</v>
      </c>
      <c r="FU131" s="121">
        <f t="shared" si="484"/>
        <v>0</v>
      </c>
      <c r="FV131" s="121">
        <f t="shared" si="484"/>
        <v>0</v>
      </c>
      <c r="FW131" s="121">
        <f t="shared" si="484"/>
        <v>0</v>
      </c>
      <c r="FX131" s="121">
        <f t="shared" si="484"/>
        <v>0</v>
      </c>
      <c r="FY131" s="121">
        <f t="shared" si="484"/>
        <v>0</v>
      </c>
      <c r="FZ131" s="121">
        <f t="shared" si="484"/>
        <v>0</v>
      </c>
      <c r="GA131" s="121">
        <f t="shared" si="484"/>
        <v>0</v>
      </c>
      <c r="GB131" s="121">
        <f t="shared" si="484"/>
        <v>0</v>
      </c>
      <c r="GC131" s="121">
        <f t="shared" si="484"/>
        <v>0</v>
      </c>
      <c r="GD131" s="121">
        <f t="shared" si="484"/>
        <v>0</v>
      </c>
      <c r="GE131" s="121">
        <f t="shared" ref="GE131" si="485">SUM(N131:GC131)-SUM(O131:T131)</f>
        <v>0</v>
      </c>
      <c r="GF131" s="731">
        <f t="shared" si="476"/>
        <v>0</v>
      </c>
      <c r="GG131" s="740"/>
    </row>
    <row r="132" spans="1:189" s="116" customFormat="1" hidden="1" outlineLevel="1">
      <c r="A132" s="552" t="str">
        <f>目录及说明!$C$3</f>
        <v>XX地区</v>
      </c>
      <c r="B132" s="553" t="str">
        <f>目录及说明!$C$4</f>
        <v>XX项目</v>
      </c>
      <c r="C132" s="909"/>
      <c r="D132" s="124"/>
      <c r="E132" s="124" t="str">
        <f t="shared" ref="E132:E135" si="486">E11</f>
        <v>类别1</v>
      </c>
      <c r="F132" s="453"/>
      <c r="G132" s="125"/>
      <c r="H132" s="126"/>
      <c r="I132" s="126"/>
      <c r="J132" s="126"/>
      <c r="K132" s="126"/>
      <c r="L132" s="126"/>
      <c r="M132" s="126"/>
      <c r="N132" s="127">
        <f>SUM(H132:M132)</f>
        <v>0</v>
      </c>
      <c r="O132" s="128"/>
      <c r="P132" s="128"/>
      <c r="Q132" s="128"/>
      <c r="R132" s="128"/>
      <c r="S132" s="128"/>
      <c r="T132" s="128"/>
      <c r="U132" s="127">
        <f>SUM(O132:T132)</f>
        <v>0</v>
      </c>
      <c r="V132" s="128"/>
      <c r="W132" s="128"/>
      <c r="X132" s="128"/>
      <c r="Y132" s="128"/>
      <c r="Z132" s="129"/>
      <c r="AA132" s="129"/>
      <c r="AB132" s="129"/>
      <c r="AC132" s="129"/>
      <c r="AD132" s="129"/>
      <c r="AE132" s="129"/>
      <c r="AF132" s="129"/>
      <c r="AG132" s="129"/>
      <c r="AH132" s="129"/>
      <c r="AI132" s="129"/>
      <c r="AJ132" s="129"/>
      <c r="AK132" s="129"/>
      <c r="AL132" s="129"/>
      <c r="AM132" s="129"/>
      <c r="AN132" s="129"/>
      <c r="AO132" s="129"/>
      <c r="AP132" s="129"/>
      <c r="AQ132" s="129"/>
      <c r="AR132" s="129"/>
      <c r="AS132" s="129"/>
      <c r="AT132" s="129"/>
      <c r="AU132" s="129"/>
      <c r="AV132" s="129"/>
      <c r="AW132" s="129"/>
      <c r="AX132" s="129"/>
      <c r="AY132" s="129"/>
      <c r="AZ132" s="129"/>
      <c r="BA132" s="129"/>
      <c r="BB132" s="129"/>
      <c r="BC132" s="129"/>
      <c r="BD132" s="129"/>
      <c r="BE132" s="129"/>
      <c r="BF132" s="129"/>
      <c r="BG132" s="129"/>
      <c r="BH132" s="129"/>
      <c r="BI132" s="129"/>
      <c r="BJ132" s="129"/>
      <c r="BK132" s="129"/>
      <c r="BL132" s="129"/>
      <c r="BM132" s="129"/>
      <c r="BN132" s="129"/>
      <c r="BO132" s="129"/>
      <c r="BP132" s="129"/>
      <c r="BQ132" s="129"/>
      <c r="BR132" s="129"/>
      <c r="BS132" s="129"/>
      <c r="BT132" s="129"/>
      <c r="BU132" s="129"/>
      <c r="BV132" s="129"/>
      <c r="BW132" s="129"/>
      <c r="BX132" s="129"/>
      <c r="BY132" s="129"/>
      <c r="BZ132" s="129"/>
      <c r="CA132" s="129"/>
      <c r="CB132" s="129"/>
      <c r="CC132" s="129"/>
      <c r="CD132" s="129"/>
      <c r="CE132" s="129"/>
      <c r="CF132" s="129"/>
      <c r="CG132" s="129"/>
      <c r="CH132" s="129"/>
      <c r="CI132" s="129"/>
      <c r="CJ132" s="129"/>
      <c r="CK132" s="129"/>
      <c r="CL132" s="129"/>
      <c r="CM132" s="129"/>
      <c r="CN132" s="129"/>
      <c r="CO132" s="129"/>
      <c r="CP132" s="129"/>
      <c r="CQ132" s="129"/>
      <c r="CR132" s="129"/>
      <c r="CS132" s="129"/>
      <c r="CT132" s="129"/>
      <c r="CU132" s="129"/>
      <c r="CV132" s="129"/>
      <c r="CW132" s="129"/>
      <c r="CX132" s="129"/>
      <c r="CY132" s="129"/>
      <c r="CZ132" s="129"/>
      <c r="DA132" s="129"/>
      <c r="DB132" s="129"/>
      <c r="DC132" s="129"/>
      <c r="DD132" s="129"/>
      <c r="DE132" s="129"/>
      <c r="DF132" s="129"/>
      <c r="DG132" s="129"/>
      <c r="DH132" s="129"/>
      <c r="DI132" s="129"/>
      <c r="DJ132" s="129"/>
      <c r="DK132" s="129"/>
      <c r="DL132" s="129"/>
      <c r="DM132" s="129"/>
      <c r="DN132" s="129"/>
      <c r="DO132" s="129"/>
      <c r="DP132" s="129"/>
      <c r="DQ132" s="129"/>
      <c r="DR132" s="129"/>
      <c r="DS132" s="129"/>
      <c r="DT132" s="129"/>
      <c r="DU132" s="129"/>
      <c r="DV132" s="129"/>
      <c r="DW132" s="129"/>
      <c r="DX132" s="129"/>
      <c r="DY132" s="129"/>
      <c r="DZ132" s="129"/>
      <c r="EA132" s="129"/>
      <c r="EB132" s="129"/>
      <c r="EC132" s="129"/>
      <c r="ED132" s="129"/>
      <c r="EE132" s="129"/>
      <c r="EF132" s="129"/>
      <c r="EG132" s="129"/>
      <c r="EH132" s="129"/>
      <c r="EI132" s="129"/>
      <c r="EJ132" s="129"/>
      <c r="EK132" s="129"/>
      <c r="EL132" s="129"/>
      <c r="EM132" s="129"/>
      <c r="EN132" s="129"/>
      <c r="EO132" s="129"/>
      <c r="EP132" s="129"/>
      <c r="EQ132" s="129"/>
      <c r="ER132" s="129"/>
      <c r="ES132" s="129"/>
      <c r="ET132" s="129"/>
      <c r="EU132" s="129"/>
      <c r="EV132" s="129"/>
      <c r="EW132" s="129"/>
      <c r="EX132" s="129"/>
      <c r="EY132" s="129"/>
      <c r="EZ132" s="129"/>
      <c r="FA132" s="129"/>
      <c r="FB132" s="129"/>
      <c r="FC132" s="129"/>
      <c r="FD132" s="129"/>
      <c r="FE132" s="129"/>
      <c r="FF132" s="129"/>
      <c r="FG132" s="129"/>
      <c r="FH132" s="129"/>
      <c r="FI132" s="129"/>
      <c r="FJ132" s="129"/>
      <c r="FK132" s="129"/>
      <c r="FL132" s="129"/>
      <c r="FM132" s="129"/>
      <c r="FN132" s="129"/>
      <c r="FO132" s="129"/>
      <c r="FP132" s="129"/>
      <c r="FQ132" s="129"/>
      <c r="FR132" s="129"/>
      <c r="FS132" s="129"/>
      <c r="FT132" s="129"/>
      <c r="FU132" s="129"/>
      <c r="FV132" s="129"/>
      <c r="FW132" s="129"/>
      <c r="FX132" s="129"/>
      <c r="FY132" s="129"/>
      <c r="FZ132" s="129"/>
      <c r="GA132" s="129"/>
      <c r="GB132" s="129"/>
      <c r="GC132" s="129"/>
      <c r="GD132" s="130"/>
      <c r="GE132" s="130"/>
      <c r="GF132" s="732">
        <f t="shared" si="476"/>
        <v>0</v>
      </c>
      <c r="GG132" s="740"/>
    </row>
    <row r="133" spans="1:189" s="116" customFormat="1" hidden="1" outlineLevel="1">
      <c r="A133" s="552" t="str">
        <f>目录及说明!$C$3</f>
        <v>XX地区</v>
      </c>
      <c r="B133" s="553" t="str">
        <f>目录及说明!$C$4</f>
        <v>XX项目</v>
      </c>
      <c r="C133" s="909"/>
      <c r="D133" s="124"/>
      <c r="E133" s="124" t="str">
        <f t="shared" si="486"/>
        <v>类别2</v>
      </c>
      <c r="F133" s="453"/>
      <c r="G133" s="125"/>
      <c r="H133" s="126"/>
      <c r="I133" s="126"/>
      <c r="J133" s="126"/>
      <c r="K133" s="126"/>
      <c r="L133" s="126"/>
      <c r="M133" s="126"/>
      <c r="N133" s="127">
        <f t="shared" ref="N133:N136" si="487">SUM(H133:M133)</f>
        <v>0</v>
      </c>
      <c r="O133" s="128"/>
      <c r="P133" s="128"/>
      <c r="Q133" s="128"/>
      <c r="R133" s="128"/>
      <c r="S133" s="128"/>
      <c r="T133" s="128"/>
      <c r="U133" s="127">
        <f t="shared" ref="U133:U135" si="488">SUM(O133:T133)</f>
        <v>0</v>
      </c>
      <c r="V133" s="128"/>
      <c r="W133" s="128"/>
      <c r="X133" s="128"/>
      <c r="Y133" s="128"/>
      <c r="Z133" s="129"/>
      <c r="AA133" s="129"/>
      <c r="AB133" s="129"/>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129"/>
      <c r="BC133" s="129"/>
      <c r="BD133" s="129"/>
      <c r="BE133" s="129"/>
      <c r="BF133" s="129"/>
      <c r="BG133" s="129"/>
      <c r="BH133" s="129"/>
      <c r="BI133" s="129"/>
      <c r="BJ133" s="129"/>
      <c r="BK133" s="129"/>
      <c r="BL133" s="129"/>
      <c r="BM133" s="129"/>
      <c r="BN133" s="129"/>
      <c r="BO133" s="129"/>
      <c r="BP133" s="129"/>
      <c r="BQ133" s="129"/>
      <c r="BR133" s="129"/>
      <c r="BS133" s="129"/>
      <c r="BT133" s="129"/>
      <c r="BU133" s="129"/>
      <c r="BV133" s="129"/>
      <c r="BW133" s="129"/>
      <c r="BX133" s="129"/>
      <c r="BY133" s="129"/>
      <c r="BZ133" s="129"/>
      <c r="CA133" s="129"/>
      <c r="CB133" s="129"/>
      <c r="CC133" s="129"/>
      <c r="CD133" s="129"/>
      <c r="CE133" s="129"/>
      <c r="CF133" s="129"/>
      <c r="CG133" s="129"/>
      <c r="CH133" s="129"/>
      <c r="CI133" s="129"/>
      <c r="CJ133" s="129"/>
      <c r="CK133" s="129"/>
      <c r="CL133" s="129"/>
      <c r="CM133" s="129"/>
      <c r="CN133" s="129"/>
      <c r="CO133" s="129"/>
      <c r="CP133" s="129"/>
      <c r="CQ133" s="129"/>
      <c r="CR133" s="129"/>
      <c r="CS133" s="129"/>
      <c r="CT133" s="129"/>
      <c r="CU133" s="129"/>
      <c r="CV133" s="129"/>
      <c r="CW133" s="129"/>
      <c r="CX133" s="129"/>
      <c r="CY133" s="129"/>
      <c r="CZ133" s="129"/>
      <c r="DA133" s="129"/>
      <c r="DB133" s="129"/>
      <c r="DC133" s="129"/>
      <c r="DD133" s="129"/>
      <c r="DE133" s="129"/>
      <c r="DF133" s="129"/>
      <c r="DG133" s="129"/>
      <c r="DH133" s="129"/>
      <c r="DI133" s="129"/>
      <c r="DJ133" s="129"/>
      <c r="DK133" s="129"/>
      <c r="DL133" s="129"/>
      <c r="DM133" s="129"/>
      <c r="DN133" s="129"/>
      <c r="DO133" s="129"/>
      <c r="DP133" s="129"/>
      <c r="DQ133" s="129"/>
      <c r="DR133" s="129"/>
      <c r="DS133" s="129"/>
      <c r="DT133" s="129"/>
      <c r="DU133" s="129"/>
      <c r="DV133" s="129"/>
      <c r="DW133" s="129"/>
      <c r="DX133" s="129"/>
      <c r="DY133" s="129"/>
      <c r="DZ133" s="129"/>
      <c r="EA133" s="129"/>
      <c r="EB133" s="129"/>
      <c r="EC133" s="129"/>
      <c r="ED133" s="129"/>
      <c r="EE133" s="129"/>
      <c r="EF133" s="129"/>
      <c r="EG133" s="129"/>
      <c r="EH133" s="129"/>
      <c r="EI133" s="129"/>
      <c r="EJ133" s="129"/>
      <c r="EK133" s="129"/>
      <c r="EL133" s="129"/>
      <c r="EM133" s="129"/>
      <c r="EN133" s="129"/>
      <c r="EO133" s="129"/>
      <c r="EP133" s="129"/>
      <c r="EQ133" s="129"/>
      <c r="ER133" s="129"/>
      <c r="ES133" s="129"/>
      <c r="ET133" s="129"/>
      <c r="EU133" s="129"/>
      <c r="EV133" s="129"/>
      <c r="EW133" s="129"/>
      <c r="EX133" s="129"/>
      <c r="EY133" s="129"/>
      <c r="EZ133" s="129"/>
      <c r="FA133" s="129"/>
      <c r="FB133" s="129"/>
      <c r="FC133" s="129"/>
      <c r="FD133" s="129"/>
      <c r="FE133" s="129"/>
      <c r="FF133" s="129"/>
      <c r="FG133" s="129"/>
      <c r="FH133" s="129"/>
      <c r="FI133" s="129"/>
      <c r="FJ133" s="129"/>
      <c r="FK133" s="129"/>
      <c r="FL133" s="129"/>
      <c r="FM133" s="129"/>
      <c r="FN133" s="129"/>
      <c r="FO133" s="129"/>
      <c r="FP133" s="129"/>
      <c r="FQ133" s="129"/>
      <c r="FR133" s="129"/>
      <c r="FS133" s="129"/>
      <c r="FT133" s="129"/>
      <c r="FU133" s="129"/>
      <c r="FV133" s="129"/>
      <c r="FW133" s="129"/>
      <c r="FX133" s="129"/>
      <c r="FY133" s="129"/>
      <c r="FZ133" s="129"/>
      <c r="GA133" s="129"/>
      <c r="GB133" s="129"/>
      <c r="GC133" s="129"/>
      <c r="GD133" s="130"/>
      <c r="GE133" s="130"/>
      <c r="GF133" s="732">
        <f t="shared" si="476"/>
        <v>0</v>
      </c>
      <c r="GG133" s="740"/>
    </row>
    <row r="134" spans="1:189" s="116" customFormat="1" hidden="1" outlineLevel="1">
      <c r="A134" s="552" t="str">
        <f>目录及说明!$C$3</f>
        <v>XX地区</v>
      </c>
      <c r="B134" s="553" t="str">
        <f>目录及说明!$C$4</f>
        <v>XX项目</v>
      </c>
      <c r="C134" s="909"/>
      <c r="D134" s="124"/>
      <c r="E134" s="131" t="str">
        <f t="shared" si="486"/>
        <v>类别3</v>
      </c>
      <c r="F134" s="452"/>
      <c r="G134" s="125"/>
      <c r="H134" s="126"/>
      <c r="I134" s="126"/>
      <c r="J134" s="126"/>
      <c r="K134" s="126"/>
      <c r="L134" s="126"/>
      <c r="M134" s="126"/>
      <c r="N134" s="127">
        <f t="shared" si="487"/>
        <v>0</v>
      </c>
      <c r="O134" s="128"/>
      <c r="P134" s="128"/>
      <c r="Q134" s="128"/>
      <c r="R134" s="128"/>
      <c r="S134" s="128"/>
      <c r="T134" s="128"/>
      <c r="U134" s="127">
        <f t="shared" si="488"/>
        <v>0</v>
      </c>
      <c r="V134" s="128"/>
      <c r="W134" s="128"/>
      <c r="X134" s="128"/>
      <c r="Y134" s="128"/>
      <c r="Z134" s="129"/>
      <c r="AA134" s="129"/>
      <c r="AB134" s="129"/>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129"/>
      <c r="BC134" s="129"/>
      <c r="BD134" s="129"/>
      <c r="BE134" s="129"/>
      <c r="BF134" s="129"/>
      <c r="BG134" s="129"/>
      <c r="BH134" s="129"/>
      <c r="BI134" s="129"/>
      <c r="BJ134" s="129"/>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c r="CG134" s="129"/>
      <c r="CH134" s="129"/>
      <c r="CI134" s="129"/>
      <c r="CJ134" s="129"/>
      <c r="CK134" s="129"/>
      <c r="CL134" s="129"/>
      <c r="CM134" s="129"/>
      <c r="CN134" s="129"/>
      <c r="CO134" s="129"/>
      <c r="CP134" s="129"/>
      <c r="CQ134" s="129"/>
      <c r="CR134" s="129"/>
      <c r="CS134" s="129"/>
      <c r="CT134" s="129"/>
      <c r="CU134" s="129"/>
      <c r="CV134" s="129"/>
      <c r="CW134" s="129"/>
      <c r="CX134" s="129"/>
      <c r="CY134" s="129"/>
      <c r="CZ134" s="129"/>
      <c r="DA134" s="129"/>
      <c r="DB134" s="129"/>
      <c r="DC134" s="129"/>
      <c r="DD134" s="129"/>
      <c r="DE134" s="129"/>
      <c r="DF134" s="129"/>
      <c r="DG134" s="129"/>
      <c r="DH134" s="129"/>
      <c r="DI134" s="129"/>
      <c r="DJ134" s="129"/>
      <c r="DK134" s="129"/>
      <c r="DL134" s="129"/>
      <c r="DM134" s="129"/>
      <c r="DN134" s="129"/>
      <c r="DO134" s="129"/>
      <c r="DP134" s="129"/>
      <c r="DQ134" s="129"/>
      <c r="DR134" s="129"/>
      <c r="DS134" s="129"/>
      <c r="DT134" s="129"/>
      <c r="DU134" s="129"/>
      <c r="DV134" s="129"/>
      <c r="DW134" s="129"/>
      <c r="DX134" s="129"/>
      <c r="DY134" s="129"/>
      <c r="DZ134" s="129"/>
      <c r="EA134" s="129"/>
      <c r="EB134" s="129"/>
      <c r="EC134" s="129"/>
      <c r="ED134" s="129"/>
      <c r="EE134" s="129"/>
      <c r="EF134" s="129"/>
      <c r="EG134" s="129"/>
      <c r="EH134" s="129"/>
      <c r="EI134" s="129"/>
      <c r="EJ134" s="129"/>
      <c r="EK134" s="129"/>
      <c r="EL134" s="129"/>
      <c r="EM134" s="129"/>
      <c r="EN134" s="129"/>
      <c r="EO134" s="129"/>
      <c r="EP134" s="129"/>
      <c r="EQ134" s="129"/>
      <c r="ER134" s="129"/>
      <c r="ES134" s="129"/>
      <c r="ET134" s="129"/>
      <c r="EU134" s="129"/>
      <c r="EV134" s="129"/>
      <c r="EW134" s="129"/>
      <c r="EX134" s="129"/>
      <c r="EY134" s="129"/>
      <c r="EZ134" s="129"/>
      <c r="FA134" s="129"/>
      <c r="FB134" s="129"/>
      <c r="FC134" s="129"/>
      <c r="FD134" s="129"/>
      <c r="FE134" s="129"/>
      <c r="FF134" s="129"/>
      <c r="FG134" s="129"/>
      <c r="FH134" s="129"/>
      <c r="FI134" s="129"/>
      <c r="FJ134" s="129"/>
      <c r="FK134" s="129"/>
      <c r="FL134" s="129"/>
      <c r="FM134" s="129"/>
      <c r="FN134" s="129"/>
      <c r="FO134" s="129"/>
      <c r="FP134" s="129"/>
      <c r="FQ134" s="129"/>
      <c r="FR134" s="129"/>
      <c r="FS134" s="129"/>
      <c r="FT134" s="129"/>
      <c r="FU134" s="129"/>
      <c r="FV134" s="129"/>
      <c r="FW134" s="129"/>
      <c r="FX134" s="129"/>
      <c r="FY134" s="129"/>
      <c r="FZ134" s="129"/>
      <c r="GA134" s="129"/>
      <c r="GB134" s="129"/>
      <c r="GC134" s="129"/>
      <c r="GD134" s="130"/>
      <c r="GE134" s="130"/>
      <c r="GF134" s="732">
        <f t="shared" si="476"/>
        <v>0</v>
      </c>
      <c r="GG134" s="740"/>
    </row>
    <row r="135" spans="1:189" s="116" customFormat="1" hidden="1" outlineLevel="1">
      <c r="A135" s="552" t="str">
        <f>目录及说明!$C$3</f>
        <v>XX地区</v>
      </c>
      <c r="B135" s="553" t="str">
        <f>目录及说明!$C$4</f>
        <v>XX项目</v>
      </c>
      <c r="C135" s="909"/>
      <c r="D135" s="124"/>
      <c r="E135" s="124" t="str">
        <f t="shared" si="486"/>
        <v>类别4</v>
      </c>
      <c r="F135" s="453"/>
      <c r="G135" s="125"/>
      <c r="H135" s="126"/>
      <c r="I135" s="126"/>
      <c r="J135" s="126"/>
      <c r="K135" s="126"/>
      <c r="L135" s="126"/>
      <c r="M135" s="126"/>
      <c r="N135" s="127">
        <f t="shared" si="487"/>
        <v>0</v>
      </c>
      <c r="O135" s="128"/>
      <c r="P135" s="128"/>
      <c r="Q135" s="128"/>
      <c r="R135" s="128"/>
      <c r="S135" s="128"/>
      <c r="T135" s="128"/>
      <c r="U135" s="127">
        <f t="shared" si="488"/>
        <v>0</v>
      </c>
      <c r="V135" s="128"/>
      <c r="W135" s="128"/>
      <c r="X135" s="128"/>
      <c r="Y135" s="128"/>
      <c r="Z135" s="129"/>
      <c r="AA135" s="129"/>
      <c r="AB135" s="129"/>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129"/>
      <c r="BC135" s="129"/>
      <c r="BD135" s="129"/>
      <c r="BE135" s="129"/>
      <c r="BF135" s="129"/>
      <c r="BG135" s="129"/>
      <c r="BH135" s="129"/>
      <c r="BI135" s="129"/>
      <c r="BJ135" s="129"/>
      <c r="BK135" s="129"/>
      <c r="BL135" s="129"/>
      <c r="BM135" s="129"/>
      <c r="BN135" s="129"/>
      <c r="BO135" s="129"/>
      <c r="BP135" s="129"/>
      <c r="BQ135" s="129"/>
      <c r="BR135" s="129"/>
      <c r="BS135" s="129"/>
      <c r="BT135" s="129"/>
      <c r="BU135" s="129"/>
      <c r="BV135" s="129"/>
      <c r="BW135" s="129"/>
      <c r="BX135" s="129"/>
      <c r="BY135" s="129"/>
      <c r="BZ135" s="129"/>
      <c r="CA135" s="129"/>
      <c r="CB135" s="129"/>
      <c r="CC135" s="129"/>
      <c r="CD135" s="129"/>
      <c r="CE135" s="129"/>
      <c r="CF135" s="129"/>
      <c r="CG135" s="129"/>
      <c r="CH135" s="129"/>
      <c r="CI135" s="129"/>
      <c r="CJ135" s="129"/>
      <c r="CK135" s="129"/>
      <c r="CL135" s="129"/>
      <c r="CM135" s="129"/>
      <c r="CN135" s="129"/>
      <c r="CO135" s="129"/>
      <c r="CP135" s="129"/>
      <c r="CQ135" s="129"/>
      <c r="CR135" s="129"/>
      <c r="CS135" s="129"/>
      <c r="CT135" s="129"/>
      <c r="CU135" s="129"/>
      <c r="CV135" s="129"/>
      <c r="CW135" s="129"/>
      <c r="CX135" s="129"/>
      <c r="CY135" s="129"/>
      <c r="CZ135" s="129"/>
      <c r="DA135" s="129"/>
      <c r="DB135" s="129"/>
      <c r="DC135" s="129"/>
      <c r="DD135" s="129"/>
      <c r="DE135" s="129"/>
      <c r="DF135" s="129"/>
      <c r="DG135" s="129"/>
      <c r="DH135" s="129"/>
      <c r="DI135" s="129"/>
      <c r="DJ135" s="129"/>
      <c r="DK135" s="129"/>
      <c r="DL135" s="129"/>
      <c r="DM135" s="129"/>
      <c r="DN135" s="129"/>
      <c r="DO135" s="129"/>
      <c r="DP135" s="129"/>
      <c r="DQ135" s="129"/>
      <c r="DR135" s="129"/>
      <c r="DS135" s="129"/>
      <c r="DT135" s="129"/>
      <c r="DU135" s="129"/>
      <c r="DV135" s="129"/>
      <c r="DW135" s="129"/>
      <c r="DX135" s="129"/>
      <c r="DY135" s="129"/>
      <c r="DZ135" s="129"/>
      <c r="EA135" s="129"/>
      <c r="EB135" s="129"/>
      <c r="EC135" s="129"/>
      <c r="ED135" s="129"/>
      <c r="EE135" s="129"/>
      <c r="EF135" s="129"/>
      <c r="EG135" s="129"/>
      <c r="EH135" s="129"/>
      <c r="EI135" s="129"/>
      <c r="EJ135" s="129"/>
      <c r="EK135" s="129"/>
      <c r="EL135" s="129"/>
      <c r="EM135" s="129"/>
      <c r="EN135" s="129"/>
      <c r="EO135" s="129"/>
      <c r="EP135" s="129"/>
      <c r="EQ135" s="129"/>
      <c r="ER135" s="129"/>
      <c r="ES135" s="129"/>
      <c r="ET135" s="129"/>
      <c r="EU135" s="129"/>
      <c r="EV135" s="129"/>
      <c r="EW135" s="129"/>
      <c r="EX135" s="129"/>
      <c r="EY135" s="129"/>
      <c r="EZ135" s="129"/>
      <c r="FA135" s="129"/>
      <c r="FB135" s="129"/>
      <c r="FC135" s="129"/>
      <c r="FD135" s="129"/>
      <c r="FE135" s="129"/>
      <c r="FF135" s="129"/>
      <c r="FG135" s="129"/>
      <c r="FH135" s="129"/>
      <c r="FI135" s="129"/>
      <c r="FJ135" s="129"/>
      <c r="FK135" s="129"/>
      <c r="FL135" s="129"/>
      <c r="FM135" s="129"/>
      <c r="FN135" s="129"/>
      <c r="FO135" s="129"/>
      <c r="FP135" s="129"/>
      <c r="FQ135" s="129"/>
      <c r="FR135" s="129"/>
      <c r="FS135" s="129"/>
      <c r="FT135" s="129"/>
      <c r="FU135" s="129"/>
      <c r="FV135" s="129"/>
      <c r="FW135" s="129"/>
      <c r="FX135" s="129"/>
      <c r="FY135" s="129"/>
      <c r="FZ135" s="129"/>
      <c r="GA135" s="129"/>
      <c r="GB135" s="129"/>
      <c r="GC135" s="129"/>
      <c r="GD135" s="130"/>
      <c r="GE135" s="130"/>
      <c r="GF135" s="732">
        <f t="shared" si="476"/>
        <v>0</v>
      </c>
      <c r="GG135" s="740"/>
    </row>
    <row r="136" spans="1:189" s="116" customFormat="1" collapsed="1">
      <c r="A136" s="552" t="str">
        <f>目录及说明!$C$3</f>
        <v>XX地区</v>
      </c>
      <c r="B136" s="553" t="str">
        <f>目录及说明!$C$4</f>
        <v>XX项目</v>
      </c>
      <c r="C136" s="909"/>
      <c r="D136" s="119">
        <v>3</v>
      </c>
      <c r="E136" s="119" t="s">
        <v>351</v>
      </c>
      <c r="F136" s="119">
        <f t="shared" ref="F136" si="489">SUM(F137:F140)</f>
        <v>0</v>
      </c>
      <c r="G136" s="120">
        <f t="shared" ref="G136:M136" si="490">SUM(G137:G140)</f>
        <v>0</v>
      </c>
      <c r="H136" s="121">
        <f t="shared" si="490"/>
        <v>0</v>
      </c>
      <c r="I136" s="121">
        <f t="shared" si="490"/>
        <v>0</v>
      </c>
      <c r="J136" s="121">
        <f t="shared" si="490"/>
        <v>0</v>
      </c>
      <c r="K136" s="121">
        <f t="shared" si="490"/>
        <v>0</v>
      </c>
      <c r="L136" s="121">
        <f t="shared" si="490"/>
        <v>0</v>
      </c>
      <c r="M136" s="121">
        <f t="shared" si="490"/>
        <v>0</v>
      </c>
      <c r="N136" s="122">
        <f t="shared" si="487"/>
        <v>0</v>
      </c>
      <c r="O136" s="121">
        <f t="shared" ref="O136:BZ136" si="491">SUM(O137:O140)</f>
        <v>0</v>
      </c>
      <c r="P136" s="121">
        <f t="shared" si="491"/>
        <v>0</v>
      </c>
      <c r="Q136" s="121">
        <f t="shared" si="491"/>
        <v>0</v>
      </c>
      <c r="R136" s="121">
        <f t="shared" si="491"/>
        <v>0</v>
      </c>
      <c r="S136" s="121">
        <f t="shared" si="491"/>
        <v>0</v>
      </c>
      <c r="T136" s="121">
        <f t="shared" si="491"/>
        <v>0</v>
      </c>
      <c r="U136" s="121">
        <f t="shared" si="491"/>
        <v>0</v>
      </c>
      <c r="V136" s="121">
        <f t="shared" si="491"/>
        <v>0</v>
      </c>
      <c r="W136" s="121">
        <f t="shared" si="491"/>
        <v>0</v>
      </c>
      <c r="X136" s="121">
        <f t="shared" si="491"/>
        <v>0</v>
      </c>
      <c r="Y136" s="121">
        <f t="shared" si="491"/>
        <v>0</v>
      </c>
      <c r="Z136" s="121">
        <f t="shared" si="491"/>
        <v>0</v>
      </c>
      <c r="AA136" s="121">
        <f t="shared" si="491"/>
        <v>0</v>
      </c>
      <c r="AB136" s="121">
        <f t="shared" si="491"/>
        <v>0</v>
      </c>
      <c r="AC136" s="121">
        <f t="shared" si="491"/>
        <v>0</v>
      </c>
      <c r="AD136" s="121">
        <f t="shared" si="491"/>
        <v>0</v>
      </c>
      <c r="AE136" s="121">
        <f t="shared" si="491"/>
        <v>0</v>
      </c>
      <c r="AF136" s="121">
        <f t="shared" si="491"/>
        <v>0</v>
      </c>
      <c r="AG136" s="121">
        <f t="shared" si="491"/>
        <v>0</v>
      </c>
      <c r="AH136" s="121">
        <f t="shared" si="491"/>
        <v>0</v>
      </c>
      <c r="AI136" s="121">
        <f t="shared" si="491"/>
        <v>0</v>
      </c>
      <c r="AJ136" s="121">
        <f t="shared" si="491"/>
        <v>0</v>
      </c>
      <c r="AK136" s="121">
        <f t="shared" si="491"/>
        <v>0</v>
      </c>
      <c r="AL136" s="121">
        <f t="shared" si="491"/>
        <v>0</v>
      </c>
      <c r="AM136" s="121">
        <f t="shared" si="491"/>
        <v>0</v>
      </c>
      <c r="AN136" s="121">
        <f t="shared" si="491"/>
        <v>0</v>
      </c>
      <c r="AO136" s="121">
        <f t="shared" si="491"/>
        <v>0</v>
      </c>
      <c r="AP136" s="121">
        <f t="shared" si="491"/>
        <v>0</v>
      </c>
      <c r="AQ136" s="121">
        <f t="shared" si="491"/>
        <v>0</v>
      </c>
      <c r="AR136" s="121">
        <f t="shared" si="491"/>
        <v>0</v>
      </c>
      <c r="AS136" s="121">
        <f t="shared" si="491"/>
        <v>0</v>
      </c>
      <c r="AT136" s="121">
        <f t="shared" si="491"/>
        <v>0</v>
      </c>
      <c r="AU136" s="121">
        <f t="shared" si="491"/>
        <v>0</v>
      </c>
      <c r="AV136" s="121">
        <f t="shared" si="491"/>
        <v>0</v>
      </c>
      <c r="AW136" s="121">
        <f t="shared" si="491"/>
        <v>0</v>
      </c>
      <c r="AX136" s="121">
        <f t="shared" si="491"/>
        <v>0</v>
      </c>
      <c r="AY136" s="121">
        <f t="shared" si="491"/>
        <v>0</v>
      </c>
      <c r="AZ136" s="121">
        <f t="shared" si="491"/>
        <v>0</v>
      </c>
      <c r="BA136" s="121">
        <f t="shared" si="491"/>
        <v>0</v>
      </c>
      <c r="BB136" s="121">
        <f t="shared" si="491"/>
        <v>0</v>
      </c>
      <c r="BC136" s="121">
        <f t="shared" si="491"/>
        <v>0</v>
      </c>
      <c r="BD136" s="121">
        <f t="shared" si="491"/>
        <v>0</v>
      </c>
      <c r="BE136" s="121">
        <f t="shared" si="491"/>
        <v>0</v>
      </c>
      <c r="BF136" s="121">
        <f t="shared" si="491"/>
        <v>0</v>
      </c>
      <c r="BG136" s="121">
        <f t="shared" si="491"/>
        <v>0</v>
      </c>
      <c r="BH136" s="121">
        <f t="shared" si="491"/>
        <v>0</v>
      </c>
      <c r="BI136" s="121">
        <f t="shared" si="491"/>
        <v>0</v>
      </c>
      <c r="BJ136" s="121">
        <f t="shared" si="491"/>
        <v>0</v>
      </c>
      <c r="BK136" s="121">
        <f t="shared" si="491"/>
        <v>0</v>
      </c>
      <c r="BL136" s="121">
        <f t="shared" si="491"/>
        <v>0</v>
      </c>
      <c r="BM136" s="121">
        <f t="shared" si="491"/>
        <v>0</v>
      </c>
      <c r="BN136" s="121">
        <f t="shared" si="491"/>
        <v>0</v>
      </c>
      <c r="BO136" s="121">
        <f t="shared" si="491"/>
        <v>0</v>
      </c>
      <c r="BP136" s="121">
        <f t="shared" si="491"/>
        <v>0</v>
      </c>
      <c r="BQ136" s="121">
        <f t="shared" si="491"/>
        <v>0</v>
      </c>
      <c r="BR136" s="121">
        <f t="shared" si="491"/>
        <v>0</v>
      </c>
      <c r="BS136" s="121">
        <f t="shared" si="491"/>
        <v>0</v>
      </c>
      <c r="BT136" s="121">
        <f t="shared" si="491"/>
        <v>0</v>
      </c>
      <c r="BU136" s="121">
        <f t="shared" si="491"/>
        <v>0</v>
      </c>
      <c r="BV136" s="121">
        <f t="shared" si="491"/>
        <v>0</v>
      </c>
      <c r="BW136" s="121">
        <f t="shared" si="491"/>
        <v>0</v>
      </c>
      <c r="BX136" s="121">
        <f t="shared" si="491"/>
        <v>0</v>
      </c>
      <c r="BY136" s="121">
        <f t="shared" si="491"/>
        <v>0</v>
      </c>
      <c r="BZ136" s="121">
        <f t="shared" si="491"/>
        <v>0</v>
      </c>
      <c r="CA136" s="121">
        <f t="shared" ref="CA136:EL136" si="492">SUM(CA137:CA140)</f>
        <v>0</v>
      </c>
      <c r="CB136" s="121">
        <f t="shared" si="492"/>
        <v>0</v>
      </c>
      <c r="CC136" s="121">
        <f t="shared" si="492"/>
        <v>0</v>
      </c>
      <c r="CD136" s="121">
        <f t="shared" si="492"/>
        <v>0</v>
      </c>
      <c r="CE136" s="121">
        <f t="shared" si="492"/>
        <v>0</v>
      </c>
      <c r="CF136" s="121">
        <f t="shared" si="492"/>
        <v>0</v>
      </c>
      <c r="CG136" s="121">
        <f t="shared" si="492"/>
        <v>0</v>
      </c>
      <c r="CH136" s="121">
        <f t="shared" si="492"/>
        <v>0</v>
      </c>
      <c r="CI136" s="121">
        <f t="shared" si="492"/>
        <v>0</v>
      </c>
      <c r="CJ136" s="121">
        <f t="shared" si="492"/>
        <v>0</v>
      </c>
      <c r="CK136" s="121">
        <f t="shared" si="492"/>
        <v>0</v>
      </c>
      <c r="CL136" s="121">
        <f t="shared" si="492"/>
        <v>0</v>
      </c>
      <c r="CM136" s="121">
        <f t="shared" si="492"/>
        <v>0</v>
      </c>
      <c r="CN136" s="121">
        <f t="shared" si="492"/>
        <v>0</v>
      </c>
      <c r="CO136" s="121">
        <f t="shared" si="492"/>
        <v>0</v>
      </c>
      <c r="CP136" s="121">
        <f t="shared" si="492"/>
        <v>0</v>
      </c>
      <c r="CQ136" s="121">
        <f t="shared" si="492"/>
        <v>0</v>
      </c>
      <c r="CR136" s="121">
        <f t="shared" si="492"/>
        <v>0</v>
      </c>
      <c r="CS136" s="121">
        <f t="shared" si="492"/>
        <v>0</v>
      </c>
      <c r="CT136" s="121">
        <f t="shared" si="492"/>
        <v>0</v>
      </c>
      <c r="CU136" s="121">
        <f t="shared" si="492"/>
        <v>0</v>
      </c>
      <c r="CV136" s="121">
        <f t="shared" si="492"/>
        <v>0</v>
      </c>
      <c r="CW136" s="121">
        <f t="shared" si="492"/>
        <v>0</v>
      </c>
      <c r="CX136" s="121">
        <f t="shared" si="492"/>
        <v>0</v>
      </c>
      <c r="CY136" s="121">
        <f t="shared" si="492"/>
        <v>0</v>
      </c>
      <c r="CZ136" s="121">
        <f t="shared" si="492"/>
        <v>0</v>
      </c>
      <c r="DA136" s="121">
        <f t="shared" si="492"/>
        <v>0</v>
      </c>
      <c r="DB136" s="121">
        <f t="shared" si="492"/>
        <v>0</v>
      </c>
      <c r="DC136" s="121">
        <f t="shared" si="492"/>
        <v>0</v>
      </c>
      <c r="DD136" s="121">
        <f t="shared" si="492"/>
        <v>0</v>
      </c>
      <c r="DE136" s="121">
        <f t="shared" si="492"/>
        <v>0</v>
      </c>
      <c r="DF136" s="121">
        <f t="shared" si="492"/>
        <v>0</v>
      </c>
      <c r="DG136" s="121">
        <f t="shared" si="492"/>
        <v>0</v>
      </c>
      <c r="DH136" s="121">
        <f t="shared" si="492"/>
        <v>0</v>
      </c>
      <c r="DI136" s="121">
        <f t="shared" si="492"/>
        <v>0</v>
      </c>
      <c r="DJ136" s="121">
        <f t="shared" si="492"/>
        <v>0</v>
      </c>
      <c r="DK136" s="121">
        <f t="shared" si="492"/>
        <v>0</v>
      </c>
      <c r="DL136" s="121">
        <f t="shared" si="492"/>
        <v>0</v>
      </c>
      <c r="DM136" s="121">
        <f t="shared" si="492"/>
        <v>0</v>
      </c>
      <c r="DN136" s="121">
        <f t="shared" si="492"/>
        <v>0</v>
      </c>
      <c r="DO136" s="121">
        <f t="shared" si="492"/>
        <v>0</v>
      </c>
      <c r="DP136" s="121">
        <f t="shared" si="492"/>
        <v>0</v>
      </c>
      <c r="DQ136" s="121">
        <f t="shared" si="492"/>
        <v>0</v>
      </c>
      <c r="DR136" s="121">
        <f t="shared" si="492"/>
        <v>0</v>
      </c>
      <c r="DS136" s="121">
        <f t="shared" si="492"/>
        <v>0</v>
      </c>
      <c r="DT136" s="121">
        <f t="shared" si="492"/>
        <v>0</v>
      </c>
      <c r="DU136" s="121">
        <f t="shared" si="492"/>
        <v>0</v>
      </c>
      <c r="DV136" s="121">
        <f t="shared" si="492"/>
        <v>0</v>
      </c>
      <c r="DW136" s="121">
        <f t="shared" si="492"/>
        <v>0</v>
      </c>
      <c r="DX136" s="121">
        <f t="shared" si="492"/>
        <v>0</v>
      </c>
      <c r="DY136" s="121">
        <f t="shared" si="492"/>
        <v>0</v>
      </c>
      <c r="DZ136" s="121">
        <f t="shared" si="492"/>
        <v>0</v>
      </c>
      <c r="EA136" s="121">
        <f t="shared" si="492"/>
        <v>0</v>
      </c>
      <c r="EB136" s="121">
        <f t="shared" si="492"/>
        <v>0</v>
      </c>
      <c r="EC136" s="121">
        <f t="shared" si="492"/>
        <v>0</v>
      </c>
      <c r="ED136" s="121">
        <f t="shared" si="492"/>
        <v>0</v>
      </c>
      <c r="EE136" s="121">
        <f t="shared" si="492"/>
        <v>0</v>
      </c>
      <c r="EF136" s="121">
        <f t="shared" si="492"/>
        <v>0</v>
      </c>
      <c r="EG136" s="121">
        <f t="shared" si="492"/>
        <v>0</v>
      </c>
      <c r="EH136" s="121">
        <f t="shared" si="492"/>
        <v>0</v>
      </c>
      <c r="EI136" s="121">
        <f t="shared" si="492"/>
        <v>0</v>
      </c>
      <c r="EJ136" s="121">
        <f t="shared" si="492"/>
        <v>0</v>
      </c>
      <c r="EK136" s="121">
        <f t="shared" si="492"/>
        <v>0</v>
      </c>
      <c r="EL136" s="121">
        <f t="shared" si="492"/>
        <v>0</v>
      </c>
      <c r="EM136" s="121">
        <f t="shared" ref="EM136:GD136" si="493">SUM(EM137:EM140)</f>
        <v>0</v>
      </c>
      <c r="EN136" s="121">
        <f t="shared" si="493"/>
        <v>0</v>
      </c>
      <c r="EO136" s="121">
        <f t="shared" si="493"/>
        <v>0</v>
      </c>
      <c r="EP136" s="121">
        <f t="shared" si="493"/>
        <v>0</v>
      </c>
      <c r="EQ136" s="121">
        <f t="shared" si="493"/>
        <v>0</v>
      </c>
      <c r="ER136" s="121">
        <f t="shared" si="493"/>
        <v>0</v>
      </c>
      <c r="ES136" s="121">
        <f t="shared" si="493"/>
        <v>0</v>
      </c>
      <c r="ET136" s="121">
        <f t="shared" si="493"/>
        <v>0</v>
      </c>
      <c r="EU136" s="121">
        <f t="shared" si="493"/>
        <v>0</v>
      </c>
      <c r="EV136" s="121">
        <f t="shared" si="493"/>
        <v>0</v>
      </c>
      <c r="EW136" s="121">
        <f t="shared" si="493"/>
        <v>0</v>
      </c>
      <c r="EX136" s="121">
        <f t="shared" si="493"/>
        <v>0</v>
      </c>
      <c r="EY136" s="121">
        <f t="shared" si="493"/>
        <v>0</v>
      </c>
      <c r="EZ136" s="121">
        <f t="shared" si="493"/>
        <v>0</v>
      </c>
      <c r="FA136" s="121">
        <f t="shared" si="493"/>
        <v>0</v>
      </c>
      <c r="FB136" s="121">
        <f t="shared" si="493"/>
        <v>0</v>
      </c>
      <c r="FC136" s="121">
        <f t="shared" si="493"/>
        <v>0</v>
      </c>
      <c r="FD136" s="121">
        <f t="shared" si="493"/>
        <v>0</v>
      </c>
      <c r="FE136" s="121">
        <f t="shared" si="493"/>
        <v>0</v>
      </c>
      <c r="FF136" s="121">
        <f t="shared" si="493"/>
        <v>0</v>
      </c>
      <c r="FG136" s="121">
        <f t="shared" si="493"/>
        <v>0</v>
      </c>
      <c r="FH136" s="121">
        <f t="shared" si="493"/>
        <v>0</v>
      </c>
      <c r="FI136" s="121">
        <f t="shared" si="493"/>
        <v>0</v>
      </c>
      <c r="FJ136" s="121">
        <f t="shared" si="493"/>
        <v>0</v>
      </c>
      <c r="FK136" s="121">
        <f t="shared" si="493"/>
        <v>0</v>
      </c>
      <c r="FL136" s="121">
        <f t="shared" si="493"/>
        <v>0</v>
      </c>
      <c r="FM136" s="121">
        <f t="shared" si="493"/>
        <v>0</v>
      </c>
      <c r="FN136" s="121">
        <f t="shared" si="493"/>
        <v>0</v>
      </c>
      <c r="FO136" s="121">
        <f t="shared" si="493"/>
        <v>0</v>
      </c>
      <c r="FP136" s="121">
        <f t="shared" si="493"/>
        <v>0</v>
      </c>
      <c r="FQ136" s="121">
        <f t="shared" si="493"/>
        <v>0</v>
      </c>
      <c r="FR136" s="121">
        <f t="shared" si="493"/>
        <v>0</v>
      </c>
      <c r="FS136" s="121">
        <f t="shared" si="493"/>
        <v>0</v>
      </c>
      <c r="FT136" s="121">
        <f t="shared" si="493"/>
        <v>0</v>
      </c>
      <c r="FU136" s="121">
        <f t="shared" si="493"/>
        <v>0</v>
      </c>
      <c r="FV136" s="121">
        <f t="shared" si="493"/>
        <v>0</v>
      </c>
      <c r="FW136" s="121">
        <f t="shared" si="493"/>
        <v>0</v>
      </c>
      <c r="FX136" s="121">
        <f t="shared" si="493"/>
        <v>0</v>
      </c>
      <c r="FY136" s="121">
        <f t="shared" si="493"/>
        <v>0</v>
      </c>
      <c r="FZ136" s="121">
        <f t="shared" si="493"/>
        <v>0</v>
      </c>
      <c r="GA136" s="121">
        <f t="shared" si="493"/>
        <v>0</v>
      </c>
      <c r="GB136" s="121">
        <f t="shared" si="493"/>
        <v>0</v>
      </c>
      <c r="GC136" s="121">
        <f t="shared" si="493"/>
        <v>0</v>
      </c>
      <c r="GD136" s="121">
        <f t="shared" si="493"/>
        <v>0</v>
      </c>
      <c r="GE136" s="121">
        <f t="shared" ref="GE136" si="494">SUM(N136:GC136)-SUM(O136:T136)</f>
        <v>0</v>
      </c>
      <c r="GF136" s="731">
        <f t="shared" si="476"/>
        <v>0</v>
      </c>
      <c r="GG136" s="740"/>
    </row>
    <row r="137" spans="1:189" s="116" customFormat="1" hidden="1" outlineLevel="1">
      <c r="A137" s="552" t="str">
        <f>目录及说明!$C$3</f>
        <v>XX地区</v>
      </c>
      <c r="B137" s="553" t="str">
        <f>目录及说明!$C$4</f>
        <v>XX项目</v>
      </c>
      <c r="C137" s="909"/>
      <c r="D137" s="124"/>
      <c r="E137" s="124" t="str">
        <f t="shared" ref="E137:E140" si="495">E16</f>
        <v>类别1</v>
      </c>
      <c r="F137" s="453"/>
      <c r="G137" s="125"/>
      <c r="H137" s="126"/>
      <c r="I137" s="126"/>
      <c r="J137" s="126"/>
      <c r="K137" s="126"/>
      <c r="L137" s="126"/>
      <c r="M137" s="126"/>
      <c r="N137" s="127">
        <f>SUM(H137:M137)</f>
        <v>0</v>
      </c>
      <c r="O137" s="128"/>
      <c r="P137" s="128"/>
      <c r="Q137" s="128"/>
      <c r="R137" s="128"/>
      <c r="S137" s="128"/>
      <c r="T137" s="128"/>
      <c r="U137" s="127">
        <f>SUM(O137:T137)</f>
        <v>0</v>
      </c>
      <c r="V137" s="128"/>
      <c r="W137" s="128"/>
      <c r="X137" s="128"/>
      <c r="Y137" s="128"/>
      <c r="Z137" s="129"/>
      <c r="AA137" s="129"/>
      <c r="AB137" s="129"/>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129"/>
      <c r="BC137" s="129"/>
      <c r="BD137" s="129"/>
      <c r="BE137" s="129"/>
      <c r="BF137" s="129"/>
      <c r="BG137" s="129"/>
      <c r="BH137" s="129"/>
      <c r="BI137" s="129"/>
      <c r="BJ137" s="129"/>
      <c r="BK137" s="129"/>
      <c r="BL137" s="129"/>
      <c r="BM137" s="129"/>
      <c r="BN137" s="129"/>
      <c r="BO137" s="129"/>
      <c r="BP137" s="129"/>
      <c r="BQ137" s="129"/>
      <c r="BR137" s="129"/>
      <c r="BS137" s="129"/>
      <c r="BT137" s="129"/>
      <c r="BU137" s="129"/>
      <c r="BV137" s="129"/>
      <c r="BW137" s="129"/>
      <c r="BX137" s="129"/>
      <c r="BY137" s="129"/>
      <c r="BZ137" s="129"/>
      <c r="CA137" s="129"/>
      <c r="CB137" s="129"/>
      <c r="CC137" s="129"/>
      <c r="CD137" s="129"/>
      <c r="CE137" s="129"/>
      <c r="CF137" s="129"/>
      <c r="CG137" s="129"/>
      <c r="CH137" s="129"/>
      <c r="CI137" s="129"/>
      <c r="CJ137" s="129"/>
      <c r="CK137" s="129"/>
      <c r="CL137" s="129"/>
      <c r="CM137" s="129"/>
      <c r="CN137" s="129"/>
      <c r="CO137" s="129"/>
      <c r="CP137" s="129"/>
      <c r="CQ137" s="129"/>
      <c r="CR137" s="129"/>
      <c r="CS137" s="129"/>
      <c r="CT137" s="129"/>
      <c r="CU137" s="129"/>
      <c r="CV137" s="129"/>
      <c r="CW137" s="129"/>
      <c r="CX137" s="129"/>
      <c r="CY137" s="129"/>
      <c r="CZ137" s="129"/>
      <c r="DA137" s="129"/>
      <c r="DB137" s="129"/>
      <c r="DC137" s="129"/>
      <c r="DD137" s="129"/>
      <c r="DE137" s="129"/>
      <c r="DF137" s="129"/>
      <c r="DG137" s="129"/>
      <c r="DH137" s="129"/>
      <c r="DI137" s="129"/>
      <c r="DJ137" s="129"/>
      <c r="DK137" s="129"/>
      <c r="DL137" s="129"/>
      <c r="DM137" s="129"/>
      <c r="DN137" s="129"/>
      <c r="DO137" s="129"/>
      <c r="DP137" s="129"/>
      <c r="DQ137" s="129"/>
      <c r="DR137" s="129"/>
      <c r="DS137" s="129"/>
      <c r="DT137" s="129"/>
      <c r="DU137" s="129"/>
      <c r="DV137" s="129"/>
      <c r="DW137" s="129"/>
      <c r="DX137" s="129"/>
      <c r="DY137" s="129"/>
      <c r="DZ137" s="129"/>
      <c r="EA137" s="129"/>
      <c r="EB137" s="129"/>
      <c r="EC137" s="129"/>
      <c r="ED137" s="129"/>
      <c r="EE137" s="129"/>
      <c r="EF137" s="129"/>
      <c r="EG137" s="129"/>
      <c r="EH137" s="129"/>
      <c r="EI137" s="129"/>
      <c r="EJ137" s="129"/>
      <c r="EK137" s="129"/>
      <c r="EL137" s="129"/>
      <c r="EM137" s="129"/>
      <c r="EN137" s="129"/>
      <c r="EO137" s="129"/>
      <c r="EP137" s="129"/>
      <c r="EQ137" s="129"/>
      <c r="ER137" s="129"/>
      <c r="ES137" s="129"/>
      <c r="ET137" s="129"/>
      <c r="EU137" s="129"/>
      <c r="EV137" s="129"/>
      <c r="EW137" s="129"/>
      <c r="EX137" s="129"/>
      <c r="EY137" s="129"/>
      <c r="EZ137" s="129"/>
      <c r="FA137" s="129"/>
      <c r="FB137" s="129"/>
      <c r="FC137" s="129"/>
      <c r="FD137" s="129"/>
      <c r="FE137" s="129"/>
      <c r="FF137" s="129"/>
      <c r="FG137" s="129"/>
      <c r="FH137" s="129"/>
      <c r="FI137" s="129"/>
      <c r="FJ137" s="129"/>
      <c r="FK137" s="129"/>
      <c r="FL137" s="129"/>
      <c r="FM137" s="129"/>
      <c r="FN137" s="129"/>
      <c r="FO137" s="129"/>
      <c r="FP137" s="129"/>
      <c r="FQ137" s="129"/>
      <c r="FR137" s="129"/>
      <c r="FS137" s="129"/>
      <c r="FT137" s="129"/>
      <c r="FU137" s="129"/>
      <c r="FV137" s="129"/>
      <c r="FW137" s="129"/>
      <c r="FX137" s="129"/>
      <c r="FY137" s="129"/>
      <c r="FZ137" s="129"/>
      <c r="GA137" s="129"/>
      <c r="GB137" s="129"/>
      <c r="GC137" s="129"/>
      <c r="GD137" s="130"/>
      <c r="GE137" s="130"/>
      <c r="GF137" s="732">
        <f t="shared" si="476"/>
        <v>0</v>
      </c>
      <c r="GG137" s="740"/>
    </row>
    <row r="138" spans="1:189" s="116" customFormat="1" hidden="1" outlineLevel="1">
      <c r="A138" s="552" t="str">
        <f>目录及说明!$C$3</f>
        <v>XX地区</v>
      </c>
      <c r="B138" s="553" t="str">
        <f>目录及说明!$C$4</f>
        <v>XX项目</v>
      </c>
      <c r="C138" s="909"/>
      <c r="D138" s="124"/>
      <c r="E138" s="124" t="str">
        <f t="shared" si="495"/>
        <v>类别2</v>
      </c>
      <c r="F138" s="453"/>
      <c r="G138" s="125"/>
      <c r="H138" s="126"/>
      <c r="I138" s="126"/>
      <c r="J138" s="126"/>
      <c r="K138" s="126"/>
      <c r="L138" s="126"/>
      <c r="M138" s="126"/>
      <c r="N138" s="127">
        <f t="shared" ref="N138:N141" si="496">SUM(H138:M138)</f>
        <v>0</v>
      </c>
      <c r="O138" s="128"/>
      <c r="P138" s="128"/>
      <c r="Q138" s="128"/>
      <c r="R138" s="128"/>
      <c r="S138" s="128"/>
      <c r="T138" s="128"/>
      <c r="U138" s="127">
        <f t="shared" ref="U138:U140" si="497">SUM(O138:T138)</f>
        <v>0</v>
      </c>
      <c r="V138" s="128"/>
      <c r="W138" s="128"/>
      <c r="X138" s="128"/>
      <c r="Y138" s="128"/>
      <c r="Z138" s="129"/>
      <c r="AA138" s="129"/>
      <c r="AB138" s="129"/>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9"/>
      <c r="AY138" s="129"/>
      <c r="AZ138" s="129"/>
      <c r="BA138" s="129"/>
      <c r="BB138" s="129"/>
      <c r="BC138" s="129"/>
      <c r="BD138" s="129"/>
      <c r="BE138" s="129"/>
      <c r="BF138" s="129"/>
      <c r="BG138" s="129"/>
      <c r="BH138" s="129"/>
      <c r="BI138" s="129"/>
      <c r="BJ138" s="129"/>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c r="CG138" s="129"/>
      <c r="CH138" s="129"/>
      <c r="CI138" s="129"/>
      <c r="CJ138" s="129"/>
      <c r="CK138" s="129"/>
      <c r="CL138" s="129"/>
      <c r="CM138" s="129"/>
      <c r="CN138" s="129"/>
      <c r="CO138" s="129"/>
      <c r="CP138" s="129"/>
      <c r="CQ138" s="129"/>
      <c r="CR138" s="129"/>
      <c r="CS138" s="129"/>
      <c r="CT138" s="129"/>
      <c r="CU138" s="129"/>
      <c r="CV138" s="129"/>
      <c r="CW138" s="129"/>
      <c r="CX138" s="129"/>
      <c r="CY138" s="129"/>
      <c r="CZ138" s="129"/>
      <c r="DA138" s="129"/>
      <c r="DB138" s="129"/>
      <c r="DC138" s="129"/>
      <c r="DD138" s="129"/>
      <c r="DE138" s="129"/>
      <c r="DF138" s="129"/>
      <c r="DG138" s="129"/>
      <c r="DH138" s="129"/>
      <c r="DI138" s="129"/>
      <c r="DJ138" s="129"/>
      <c r="DK138" s="129"/>
      <c r="DL138" s="129"/>
      <c r="DM138" s="129"/>
      <c r="DN138" s="129"/>
      <c r="DO138" s="129"/>
      <c r="DP138" s="129"/>
      <c r="DQ138" s="129"/>
      <c r="DR138" s="129"/>
      <c r="DS138" s="129"/>
      <c r="DT138" s="129"/>
      <c r="DU138" s="129"/>
      <c r="DV138" s="129"/>
      <c r="DW138" s="129"/>
      <c r="DX138" s="129"/>
      <c r="DY138" s="129"/>
      <c r="DZ138" s="129"/>
      <c r="EA138" s="129"/>
      <c r="EB138" s="129"/>
      <c r="EC138" s="129"/>
      <c r="ED138" s="129"/>
      <c r="EE138" s="129"/>
      <c r="EF138" s="129"/>
      <c r="EG138" s="129"/>
      <c r="EH138" s="129"/>
      <c r="EI138" s="129"/>
      <c r="EJ138" s="129"/>
      <c r="EK138" s="129"/>
      <c r="EL138" s="129"/>
      <c r="EM138" s="129"/>
      <c r="EN138" s="129"/>
      <c r="EO138" s="129"/>
      <c r="EP138" s="129"/>
      <c r="EQ138" s="129"/>
      <c r="ER138" s="129"/>
      <c r="ES138" s="129"/>
      <c r="ET138" s="129"/>
      <c r="EU138" s="129"/>
      <c r="EV138" s="129"/>
      <c r="EW138" s="129"/>
      <c r="EX138" s="129"/>
      <c r="EY138" s="129"/>
      <c r="EZ138" s="129"/>
      <c r="FA138" s="129"/>
      <c r="FB138" s="129"/>
      <c r="FC138" s="129"/>
      <c r="FD138" s="129"/>
      <c r="FE138" s="129"/>
      <c r="FF138" s="129"/>
      <c r="FG138" s="129"/>
      <c r="FH138" s="129"/>
      <c r="FI138" s="129"/>
      <c r="FJ138" s="129"/>
      <c r="FK138" s="129"/>
      <c r="FL138" s="129"/>
      <c r="FM138" s="129"/>
      <c r="FN138" s="129"/>
      <c r="FO138" s="129"/>
      <c r="FP138" s="129"/>
      <c r="FQ138" s="129"/>
      <c r="FR138" s="129"/>
      <c r="FS138" s="129"/>
      <c r="FT138" s="129"/>
      <c r="FU138" s="129"/>
      <c r="FV138" s="129"/>
      <c r="FW138" s="129"/>
      <c r="FX138" s="129"/>
      <c r="FY138" s="129"/>
      <c r="FZ138" s="129"/>
      <c r="GA138" s="129"/>
      <c r="GB138" s="129"/>
      <c r="GC138" s="129"/>
      <c r="GD138" s="130"/>
      <c r="GE138" s="130"/>
      <c r="GF138" s="732">
        <f t="shared" si="476"/>
        <v>0</v>
      </c>
      <c r="GG138" s="740"/>
    </row>
    <row r="139" spans="1:189" s="116" customFormat="1" hidden="1" outlineLevel="1">
      <c r="A139" s="552" t="str">
        <f>目录及说明!$C$3</f>
        <v>XX地区</v>
      </c>
      <c r="B139" s="553" t="str">
        <f>目录及说明!$C$4</f>
        <v>XX项目</v>
      </c>
      <c r="C139" s="909"/>
      <c r="D139" s="124"/>
      <c r="E139" s="131" t="str">
        <f t="shared" si="495"/>
        <v>类别3</v>
      </c>
      <c r="F139" s="452"/>
      <c r="G139" s="125"/>
      <c r="H139" s="126"/>
      <c r="I139" s="126"/>
      <c r="J139" s="126"/>
      <c r="K139" s="126"/>
      <c r="L139" s="126"/>
      <c r="M139" s="126"/>
      <c r="N139" s="127">
        <f t="shared" si="496"/>
        <v>0</v>
      </c>
      <c r="O139" s="128"/>
      <c r="P139" s="128"/>
      <c r="Q139" s="128"/>
      <c r="R139" s="128"/>
      <c r="S139" s="128"/>
      <c r="T139" s="128"/>
      <c r="U139" s="127">
        <f t="shared" si="497"/>
        <v>0</v>
      </c>
      <c r="V139" s="128"/>
      <c r="W139" s="128"/>
      <c r="X139" s="128"/>
      <c r="Y139" s="128"/>
      <c r="Z139" s="129"/>
      <c r="AA139" s="129"/>
      <c r="AB139" s="129"/>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129"/>
      <c r="AY139" s="129"/>
      <c r="AZ139" s="129"/>
      <c r="BA139" s="129"/>
      <c r="BB139" s="129"/>
      <c r="BC139" s="129"/>
      <c r="BD139" s="129"/>
      <c r="BE139" s="129"/>
      <c r="BF139" s="129"/>
      <c r="BG139" s="129"/>
      <c r="BH139" s="129"/>
      <c r="BI139" s="129"/>
      <c r="BJ139" s="129"/>
      <c r="BK139" s="129"/>
      <c r="BL139" s="129"/>
      <c r="BM139" s="129"/>
      <c r="BN139" s="129"/>
      <c r="BO139" s="129"/>
      <c r="BP139" s="129"/>
      <c r="BQ139" s="129"/>
      <c r="BR139" s="129"/>
      <c r="BS139" s="129"/>
      <c r="BT139" s="129"/>
      <c r="BU139" s="129"/>
      <c r="BV139" s="129"/>
      <c r="BW139" s="129"/>
      <c r="BX139" s="129"/>
      <c r="BY139" s="129"/>
      <c r="BZ139" s="129"/>
      <c r="CA139" s="129"/>
      <c r="CB139" s="129"/>
      <c r="CC139" s="129"/>
      <c r="CD139" s="129"/>
      <c r="CE139" s="129"/>
      <c r="CF139" s="129"/>
      <c r="CG139" s="129"/>
      <c r="CH139" s="129"/>
      <c r="CI139" s="129"/>
      <c r="CJ139" s="129"/>
      <c r="CK139" s="129"/>
      <c r="CL139" s="129"/>
      <c r="CM139" s="129"/>
      <c r="CN139" s="129"/>
      <c r="CO139" s="129"/>
      <c r="CP139" s="129"/>
      <c r="CQ139" s="129"/>
      <c r="CR139" s="129"/>
      <c r="CS139" s="129"/>
      <c r="CT139" s="129"/>
      <c r="CU139" s="129"/>
      <c r="CV139" s="129"/>
      <c r="CW139" s="129"/>
      <c r="CX139" s="129"/>
      <c r="CY139" s="129"/>
      <c r="CZ139" s="129"/>
      <c r="DA139" s="129"/>
      <c r="DB139" s="129"/>
      <c r="DC139" s="129"/>
      <c r="DD139" s="129"/>
      <c r="DE139" s="129"/>
      <c r="DF139" s="129"/>
      <c r="DG139" s="129"/>
      <c r="DH139" s="129"/>
      <c r="DI139" s="129"/>
      <c r="DJ139" s="129"/>
      <c r="DK139" s="129"/>
      <c r="DL139" s="129"/>
      <c r="DM139" s="129"/>
      <c r="DN139" s="129"/>
      <c r="DO139" s="129"/>
      <c r="DP139" s="129"/>
      <c r="DQ139" s="129"/>
      <c r="DR139" s="129"/>
      <c r="DS139" s="129"/>
      <c r="DT139" s="129"/>
      <c r="DU139" s="129"/>
      <c r="DV139" s="129"/>
      <c r="DW139" s="129"/>
      <c r="DX139" s="129"/>
      <c r="DY139" s="129"/>
      <c r="DZ139" s="129"/>
      <c r="EA139" s="129"/>
      <c r="EB139" s="129"/>
      <c r="EC139" s="129"/>
      <c r="ED139" s="129"/>
      <c r="EE139" s="129"/>
      <c r="EF139" s="129"/>
      <c r="EG139" s="129"/>
      <c r="EH139" s="129"/>
      <c r="EI139" s="129"/>
      <c r="EJ139" s="129"/>
      <c r="EK139" s="129"/>
      <c r="EL139" s="129"/>
      <c r="EM139" s="129"/>
      <c r="EN139" s="129"/>
      <c r="EO139" s="129"/>
      <c r="EP139" s="129"/>
      <c r="EQ139" s="129"/>
      <c r="ER139" s="129"/>
      <c r="ES139" s="129"/>
      <c r="ET139" s="129"/>
      <c r="EU139" s="129"/>
      <c r="EV139" s="129"/>
      <c r="EW139" s="129"/>
      <c r="EX139" s="129"/>
      <c r="EY139" s="129"/>
      <c r="EZ139" s="129"/>
      <c r="FA139" s="129"/>
      <c r="FB139" s="129"/>
      <c r="FC139" s="129"/>
      <c r="FD139" s="129"/>
      <c r="FE139" s="129"/>
      <c r="FF139" s="129"/>
      <c r="FG139" s="129"/>
      <c r="FH139" s="129"/>
      <c r="FI139" s="129"/>
      <c r="FJ139" s="129"/>
      <c r="FK139" s="129"/>
      <c r="FL139" s="129"/>
      <c r="FM139" s="129"/>
      <c r="FN139" s="129"/>
      <c r="FO139" s="129"/>
      <c r="FP139" s="129"/>
      <c r="FQ139" s="129"/>
      <c r="FR139" s="129"/>
      <c r="FS139" s="129"/>
      <c r="FT139" s="129"/>
      <c r="FU139" s="129"/>
      <c r="FV139" s="129"/>
      <c r="FW139" s="129"/>
      <c r="FX139" s="129"/>
      <c r="FY139" s="129"/>
      <c r="FZ139" s="129"/>
      <c r="GA139" s="129"/>
      <c r="GB139" s="129"/>
      <c r="GC139" s="129"/>
      <c r="GD139" s="130"/>
      <c r="GE139" s="130"/>
      <c r="GF139" s="732">
        <f t="shared" si="476"/>
        <v>0</v>
      </c>
      <c r="GG139" s="740"/>
    </row>
    <row r="140" spans="1:189" s="116" customFormat="1" hidden="1" outlineLevel="1">
      <c r="A140" s="552" t="str">
        <f>目录及说明!$C$3</f>
        <v>XX地区</v>
      </c>
      <c r="B140" s="553" t="str">
        <f>目录及说明!$C$4</f>
        <v>XX项目</v>
      </c>
      <c r="C140" s="909"/>
      <c r="D140" s="124"/>
      <c r="E140" s="124" t="str">
        <f t="shared" si="495"/>
        <v>类别4</v>
      </c>
      <c r="F140" s="453"/>
      <c r="G140" s="125"/>
      <c r="H140" s="126"/>
      <c r="I140" s="126"/>
      <c r="J140" s="126"/>
      <c r="K140" s="126"/>
      <c r="L140" s="126"/>
      <c r="M140" s="126"/>
      <c r="N140" s="127">
        <f t="shared" si="496"/>
        <v>0</v>
      </c>
      <c r="O140" s="128"/>
      <c r="P140" s="128"/>
      <c r="Q140" s="128"/>
      <c r="R140" s="128"/>
      <c r="S140" s="128"/>
      <c r="T140" s="128"/>
      <c r="U140" s="127">
        <f t="shared" si="497"/>
        <v>0</v>
      </c>
      <c r="V140" s="128"/>
      <c r="W140" s="128"/>
      <c r="X140" s="128"/>
      <c r="Y140" s="128"/>
      <c r="Z140" s="129"/>
      <c r="AA140" s="129"/>
      <c r="AB140" s="129"/>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129"/>
      <c r="BC140" s="129"/>
      <c r="BD140" s="129"/>
      <c r="BE140" s="129"/>
      <c r="BF140" s="129"/>
      <c r="BG140" s="129"/>
      <c r="BH140" s="129"/>
      <c r="BI140" s="129"/>
      <c r="BJ140" s="129"/>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c r="CG140" s="129"/>
      <c r="CH140" s="129"/>
      <c r="CI140" s="129"/>
      <c r="CJ140" s="129"/>
      <c r="CK140" s="129"/>
      <c r="CL140" s="129"/>
      <c r="CM140" s="129"/>
      <c r="CN140" s="129"/>
      <c r="CO140" s="129"/>
      <c r="CP140" s="129"/>
      <c r="CQ140" s="129"/>
      <c r="CR140" s="129"/>
      <c r="CS140" s="129"/>
      <c r="CT140" s="129"/>
      <c r="CU140" s="129"/>
      <c r="CV140" s="129"/>
      <c r="CW140" s="129"/>
      <c r="CX140" s="129"/>
      <c r="CY140" s="129"/>
      <c r="CZ140" s="129"/>
      <c r="DA140" s="129"/>
      <c r="DB140" s="129"/>
      <c r="DC140" s="129"/>
      <c r="DD140" s="129"/>
      <c r="DE140" s="129"/>
      <c r="DF140" s="129"/>
      <c r="DG140" s="129"/>
      <c r="DH140" s="129"/>
      <c r="DI140" s="129"/>
      <c r="DJ140" s="129"/>
      <c r="DK140" s="129"/>
      <c r="DL140" s="129"/>
      <c r="DM140" s="129"/>
      <c r="DN140" s="129"/>
      <c r="DO140" s="129"/>
      <c r="DP140" s="129"/>
      <c r="DQ140" s="129"/>
      <c r="DR140" s="129"/>
      <c r="DS140" s="129"/>
      <c r="DT140" s="129"/>
      <c r="DU140" s="129"/>
      <c r="DV140" s="129"/>
      <c r="DW140" s="129"/>
      <c r="DX140" s="129"/>
      <c r="DY140" s="129"/>
      <c r="DZ140" s="129"/>
      <c r="EA140" s="129"/>
      <c r="EB140" s="129"/>
      <c r="EC140" s="129"/>
      <c r="ED140" s="129"/>
      <c r="EE140" s="129"/>
      <c r="EF140" s="129"/>
      <c r="EG140" s="129"/>
      <c r="EH140" s="129"/>
      <c r="EI140" s="129"/>
      <c r="EJ140" s="129"/>
      <c r="EK140" s="129"/>
      <c r="EL140" s="129"/>
      <c r="EM140" s="129"/>
      <c r="EN140" s="129"/>
      <c r="EO140" s="129"/>
      <c r="EP140" s="129"/>
      <c r="EQ140" s="129"/>
      <c r="ER140" s="129"/>
      <c r="ES140" s="129"/>
      <c r="ET140" s="129"/>
      <c r="EU140" s="129"/>
      <c r="EV140" s="129"/>
      <c r="EW140" s="129"/>
      <c r="EX140" s="129"/>
      <c r="EY140" s="129"/>
      <c r="EZ140" s="129"/>
      <c r="FA140" s="129"/>
      <c r="FB140" s="129"/>
      <c r="FC140" s="129"/>
      <c r="FD140" s="129"/>
      <c r="FE140" s="129"/>
      <c r="FF140" s="129"/>
      <c r="FG140" s="129"/>
      <c r="FH140" s="129"/>
      <c r="FI140" s="129"/>
      <c r="FJ140" s="129"/>
      <c r="FK140" s="129"/>
      <c r="FL140" s="129"/>
      <c r="FM140" s="129"/>
      <c r="FN140" s="129"/>
      <c r="FO140" s="129"/>
      <c r="FP140" s="129"/>
      <c r="FQ140" s="129"/>
      <c r="FR140" s="129"/>
      <c r="FS140" s="129"/>
      <c r="FT140" s="129"/>
      <c r="FU140" s="129"/>
      <c r="FV140" s="129"/>
      <c r="FW140" s="129"/>
      <c r="FX140" s="129"/>
      <c r="FY140" s="129"/>
      <c r="FZ140" s="129"/>
      <c r="GA140" s="129"/>
      <c r="GB140" s="129"/>
      <c r="GC140" s="129"/>
      <c r="GD140" s="130"/>
      <c r="GE140" s="130"/>
      <c r="GF140" s="732">
        <f t="shared" si="476"/>
        <v>0</v>
      </c>
      <c r="GG140" s="740"/>
    </row>
    <row r="141" spans="1:189" s="116" customFormat="1" collapsed="1">
      <c r="A141" s="552" t="str">
        <f>目录及说明!$C$3</f>
        <v>XX地区</v>
      </c>
      <c r="B141" s="553" t="str">
        <f>目录及说明!$C$4</f>
        <v>XX项目</v>
      </c>
      <c r="C141" s="909"/>
      <c r="D141" s="119">
        <v>4</v>
      </c>
      <c r="E141" s="119" t="s">
        <v>352</v>
      </c>
      <c r="F141" s="119">
        <f t="shared" ref="F141" si="498">SUM(F142:F145)</f>
        <v>0</v>
      </c>
      <c r="G141" s="120">
        <f t="shared" ref="G141:M141" si="499">SUM(G142:G145)</f>
        <v>0</v>
      </c>
      <c r="H141" s="121">
        <f t="shared" si="499"/>
        <v>0</v>
      </c>
      <c r="I141" s="121">
        <f t="shared" si="499"/>
        <v>0</v>
      </c>
      <c r="J141" s="121">
        <f t="shared" si="499"/>
        <v>0</v>
      </c>
      <c r="K141" s="121">
        <f t="shared" si="499"/>
        <v>0</v>
      </c>
      <c r="L141" s="121">
        <f t="shared" si="499"/>
        <v>0</v>
      </c>
      <c r="M141" s="121">
        <f t="shared" si="499"/>
        <v>0</v>
      </c>
      <c r="N141" s="122">
        <f t="shared" si="496"/>
        <v>0</v>
      </c>
      <c r="O141" s="121">
        <f t="shared" ref="O141:BZ141" si="500">SUM(O142:O145)</f>
        <v>0</v>
      </c>
      <c r="P141" s="121">
        <f t="shared" si="500"/>
        <v>0</v>
      </c>
      <c r="Q141" s="121">
        <f t="shared" si="500"/>
        <v>0</v>
      </c>
      <c r="R141" s="121">
        <f t="shared" si="500"/>
        <v>0</v>
      </c>
      <c r="S141" s="121">
        <f t="shared" si="500"/>
        <v>0</v>
      </c>
      <c r="T141" s="121">
        <f t="shared" si="500"/>
        <v>0</v>
      </c>
      <c r="U141" s="121">
        <f t="shared" si="500"/>
        <v>0</v>
      </c>
      <c r="V141" s="121">
        <f t="shared" si="500"/>
        <v>0</v>
      </c>
      <c r="W141" s="121">
        <f t="shared" si="500"/>
        <v>0</v>
      </c>
      <c r="X141" s="121">
        <f t="shared" si="500"/>
        <v>0</v>
      </c>
      <c r="Y141" s="121">
        <f t="shared" si="500"/>
        <v>0</v>
      </c>
      <c r="Z141" s="121">
        <f t="shared" si="500"/>
        <v>0</v>
      </c>
      <c r="AA141" s="121">
        <f t="shared" si="500"/>
        <v>0</v>
      </c>
      <c r="AB141" s="121">
        <f t="shared" si="500"/>
        <v>0</v>
      </c>
      <c r="AC141" s="121">
        <f t="shared" si="500"/>
        <v>0</v>
      </c>
      <c r="AD141" s="121">
        <f t="shared" si="500"/>
        <v>0</v>
      </c>
      <c r="AE141" s="121">
        <f t="shared" si="500"/>
        <v>0</v>
      </c>
      <c r="AF141" s="121">
        <f t="shared" si="500"/>
        <v>0</v>
      </c>
      <c r="AG141" s="121">
        <f t="shared" si="500"/>
        <v>0</v>
      </c>
      <c r="AH141" s="121">
        <f t="shared" si="500"/>
        <v>0</v>
      </c>
      <c r="AI141" s="121">
        <f t="shared" si="500"/>
        <v>0</v>
      </c>
      <c r="AJ141" s="121">
        <f t="shared" si="500"/>
        <v>0</v>
      </c>
      <c r="AK141" s="121">
        <f t="shared" si="500"/>
        <v>0</v>
      </c>
      <c r="AL141" s="121">
        <f t="shared" si="500"/>
        <v>0</v>
      </c>
      <c r="AM141" s="121">
        <f t="shared" si="500"/>
        <v>0</v>
      </c>
      <c r="AN141" s="121">
        <f t="shared" si="500"/>
        <v>0</v>
      </c>
      <c r="AO141" s="121">
        <f t="shared" si="500"/>
        <v>0</v>
      </c>
      <c r="AP141" s="121">
        <f t="shared" si="500"/>
        <v>0</v>
      </c>
      <c r="AQ141" s="121">
        <f t="shared" si="500"/>
        <v>0</v>
      </c>
      <c r="AR141" s="121">
        <f t="shared" si="500"/>
        <v>0</v>
      </c>
      <c r="AS141" s="121">
        <f t="shared" si="500"/>
        <v>0</v>
      </c>
      <c r="AT141" s="121">
        <f t="shared" si="500"/>
        <v>0</v>
      </c>
      <c r="AU141" s="121">
        <f t="shared" si="500"/>
        <v>0</v>
      </c>
      <c r="AV141" s="121">
        <f t="shared" si="500"/>
        <v>0</v>
      </c>
      <c r="AW141" s="121">
        <f t="shared" si="500"/>
        <v>0</v>
      </c>
      <c r="AX141" s="121">
        <f t="shared" si="500"/>
        <v>0</v>
      </c>
      <c r="AY141" s="121">
        <f t="shared" si="500"/>
        <v>0</v>
      </c>
      <c r="AZ141" s="121">
        <f t="shared" si="500"/>
        <v>0</v>
      </c>
      <c r="BA141" s="121">
        <f t="shared" si="500"/>
        <v>0</v>
      </c>
      <c r="BB141" s="121">
        <f t="shared" si="500"/>
        <v>0</v>
      </c>
      <c r="BC141" s="121">
        <f t="shared" si="500"/>
        <v>0</v>
      </c>
      <c r="BD141" s="121">
        <f t="shared" si="500"/>
        <v>0</v>
      </c>
      <c r="BE141" s="121">
        <f t="shared" si="500"/>
        <v>0</v>
      </c>
      <c r="BF141" s="121">
        <f t="shared" si="500"/>
        <v>0</v>
      </c>
      <c r="BG141" s="121">
        <f t="shared" si="500"/>
        <v>0</v>
      </c>
      <c r="BH141" s="121">
        <f t="shared" si="500"/>
        <v>0</v>
      </c>
      <c r="BI141" s="121">
        <f t="shared" si="500"/>
        <v>0</v>
      </c>
      <c r="BJ141" s="121">
        <f t="shared" si="500"/>
        <v>0</v>
      </c>
      <c r="BK141" s="121">
        <f t="shared" si="500"/>
        <v>0</v>
      </c>
      <c r="BL141" s="121">
        <f t="shared" si="500"/>
        <v>0</v>
      </c>
      <c r="BM141" s="121">
        <f t="shared" si="500"/>
        <v>0</v>
      </c>
      <c r="BN141" s="121">
        <f t="shared" si="500"/>
        <v>0</v>
      </c>
      <c r="BO141" s="121">
        <f t="shared" si="500"/>
        <v>0</v>
      </c>
      <c r="BP141" s="121">
        <f t="shared" si="500"/>
        <v>0</v>
      </c>
      <c r="BQ141" s="121">
        <f t="shared" si="500"/>
        <v>0</v>
      </c>
      <c r="BR141" s="121">
        <f t="shared" si="500"/>
        <v>0</v>
      </c>
      <c r="BS141" s="121">
        <f t="shared" si="500"/>
        <v>0</v>
      </c>
      <c r="BT141" s="121">
        <f t="shared" si="500"/>
        <v>0</v>
      </c>
      <c r="BU141" s="121">
        <f t="shared" si="500"/>
        <v>0</v>
      </c>
      <c r="BV141" s="121">
        <f t="shared" si="500"/>
        <v>0</v>
      </c>
      <c r="BW141" s="121">
        <f t="shared" si="500"/>
        <v>0</v>
      </c>
      <c r="BX141" s="121">
        <f t="shared" si="500"/>
        <v>0</v>
      </c>
      <c r="BY141" s="121">
        <f t="shared" si="500"/>
        <v>0</v>
      </c>
      <c r="BZ141" s="121">
        <f t="shared" si="500"/>
        <v>0</v>
      </c>
      <c r="CA141" s="121">
        <f t="shared" ref="CA141:EL141" si="501">SUM(CA142:CA145)</f>
        <v>0</v>
      </c>
      <c r="CB141" s="121">
        <f t="shared" si="501"/>
        <v>0</v>
      </c>
      <c r="CC141" s="121">
        <f t="shared" si="501"/>
        <v>0</v>
      </c>
      <c r="CD141" s="121">
        <f t="shared" si="501"/>
        <v>0</v>
      </c>
      <c r="CE141" s="121">
        <f t="shared" si="501"/>
        <v>0</v>
      </c>
      <c r="CF141" s="121">
        <f t="shared" si="501"/>
        <v>0</v>
      </c>
      <c r="CG141" s="121">
        <f t="shared" si="501"/>
        <v>0</v>
      </c>
      <c r="CH141" s="121">
        <f t="shared" si="501"/>
        <v>0</v>
      </c>
      <c r="CI141" s="121">
        <f t="shared" si="501"/>
        <v>0</v>
      </c>
      <c r="CJ141" s="121">
        <f t="shared" si="501"/>
        <v>0</v>
      </c>
      <c r="CK141" s="121">
        <f t="shared" si="501"/>
        <v>0</v>
      </c>
      <c r="CL141" s="121">
        <f t="shared" si="501"/>
        <v>0</v>
      </c>
      <c r="CM141" s="121">
        <f t="shared" si="501"/>
        <v>0</v>
      </c>
      <c r="CN141" s="121">
        <f t="shared" si="501"/>
        <v>0</v>
      </c>
      <c r="CO141" s="121">
        <f t="shared" si="501"/>
        <v>0</v>
      </c>
      <c r="CP141" s="121">
        <f t="shared" si="501"/>
        <v>0</v>
      </c>
      <c r="CQ141" s="121">
        <f t="shared" si="501"/>
        <v>0</v>
      </c>
      <c r="CR141" s="121">
        <f t="shared" si="501"/>
        <v>0</v>
      </c>
      <c r="CS141" s="121">
        <f t="shared" si="501"/>
        <v>0</v>
      </c>
      <c r="CT141" s="121">
        <f t="shared" si="501"/>
        <v>0</v>
      </c>
      <c r="CU141" s="121">
        <f t="shared" si="501"/>
        <v>0</v>
      </c>
      <c r="CV141" s="121">
        <f t="shared" si="501"/>
        <v>0</v>
      </c>
      <c r="CW141" s="121">
        <f t="shared" si="501"/>
        <v>0</v>
      </c>
      <c r="CX141" s="121">
        <f t="shared" si="501"/>
        <v>0</v>
      </c>
      <c r="CY141" s="121">
        <f t="shared" si="501"/>
        <v>0</v>
      </c>
      <c r="CZ141" s="121">
        <f t="shared" si="501"/>
        <v>0</v>
      </c>
      <c r="DA141" s="121">
        <f t="shared" si="501"/>
        <v>0</v>
      </c>
      <c r="DB141" s="121">
        <f t="shared" si="501"/>
        <v>0</v>
      </c>
      <c r="DC141" s="121">
        <f t="shared" si="501"/>
        <v>0</v>
      </c>
      <c r="DD141" s="121">
        <f t="shared" si="501"/>
        <v>0</v>
      </c>
      <c r="DE141" s="121">
        <f t="shared" si="501"/>
        <v>0</v>
      </c>
      <c r="DF141" s="121">
        <f t="shared" si="501"/>
        <v>0</v>
      </c>
      <c r="DG141" s="121">
        <f t="shared" si="501"/>
        <v>0</v>
      </c>
      <c r="DH141" s="121">
        <f t="shared" si="501"/>
        <v>0</v>
      </c>
      <c r="DI141" s="121">
        <f t="shared" si="501"/>
        <v>0</v>
      </c>
      <c r="DJ141" s="121">
        <f t="shared" si="501"/>
        <v>0</v>
      </c>
      <c r="DK141" s="121">
        <f t="shared" si="501"/>
        <v>0</v>
      </c>
      <c r="DL141" s="121">
        <f t="shared" si="501"/>
        <v>0</v>
      </c>
      <c r="DM141" s="121">
        <f t="shared" si="501"/>
        <v>0</v>
      </c>
      <c r="DN141" s="121">
        <f t="shared" si="501"/>
        <v>0</v>
      </c>
      <c r="DO141" s="121">
        <f t="shared" si="501"/>
        <v>0</v>
      </c>
      <c r="DP141" s="121">
        <f t="shared" si="501"/>
        <v>0</v>
      </c>
      <c r="DQ141" s="121">
        <f t="shared" si="501"/>
        <v>0</v>
      </c>
      <c r="DR141" s="121">
        <f t="shared" si="501"/>
        <v>0</v>
      </c>
      <c r="DS141" s="121">
        <f t="shared" si="501"/>
        <v>0</v>
      </c>
      <c r="DT141" s="121">
        <f t="shared" si="501"/>
        <v>0</v>
      </c>
      <c r="DU141" s="121">
        <f t="shared" si="501"/>
        <v>0</v>
      </c>
      <c r="DV141" s="121">
        <f t="shared" si="501"/>
        <v>0</v>
      </c>
      <c r="DW141" s="121">
        <f t="shared" si="501"/>
        <v>0</v>
      </c>
      <c r="DX141" s="121">
        <f t="shared" si="501"/>
        <v>0</v>
      </c>
      <c r="DY141" s="121">
        <f t="shared" si="501"/>
        <v>0</v>
      </c>
      <c r="DZ141" s="121">
        <f t="shared" si="501"/>
        <v>0</v>
      </c>
      <c r="EA141" s="121">
        <f t="shared" si="501"/>
        <v>0</v>
      </c>
      <c r="EB141" s="121">
        <f t="shared" si="501"/>
        <v>0</v>
      </c>
      <c r="EC141" s="121">
        <f t="shared" si="501"/>
        <v>0</v>
      </c>
      <c r="ED141" s="121">
        <f t="shared" si="501"/>
        <v>0</v>
      </c>
      <c r="EE141" s="121">
        <f t="shared" si="501"/>
        <v>0</v>
      </c>
      <c r="EF141" s="121">
        <f t="shared" si="501"/>
        <v>0</v>
      </c>
      <c r="EG141" s="121">
        <f t="shared" si="501"/>
        <v>0</v>
      </c>
      <c r="EH141" s="121">
        <f t="shared" si="501"/>
        <v>0</v>
      </c>
      <c r="EI141" s="121">
        <f t="shared" si="501"/>
        <v>0</v>
      </c>
      <c r="EJ141" s="121">
        <f t="shared" si="501"/>
        <v>0</v>
      </c>
      <c r="EK141" s="121">
        <f t="shared" si="501"/>
        <v>0</v>
      </c>
      <c r="EL141" s="121">
        <f t="shared" si="501"/>
        <v>0</v>
      </c>
      <c r="EM141" s="121">
        <f t="shared" ref="EM141:GD141" si="502">SUM(EM142:EM145)</f>
        <v>0</v>
      </c>
      <c r="EN141" s="121">
        <f t="shared" si="502"/>
        <v>0</v>
      </c>
      <c r="EO141" s="121">
        <f t="shared" si="502"/>
        <v>0</v>
      </c>
      <c r="EP141" s="121">
        <f t="shared" si="502"/>
        <v>0</v>
      </c>
      <c r="EQ141" s="121">
        <f t="shared" si="502"/>
        <v>0</v>
      </c>
      <c r="ER141" s="121">
        <f t="shared" si="502"/>
        <v>0</v>
      </c>
      <c r="ES141" s="121">
        <f t="shared" si="502"/>
        <v>0</v>
      </c>
      <c r="ET141" s="121">
        <f t="shared" si="502"/>
        <v>0</v>
      </c>
      <c r="EU141" s="121">
        <f t="shared" si="502"/>
        <v>0</v>
      </c>
      <c r="EV141" s="121">
        <f t="shared" si="502"/>
        <v>0</v>
      </c>
      <c r="EW141" s="121">
        <f t="shared" si="502"/>
        <v>0</v>
      </c>
      <c r="EX141" s="121">
        <f t="shared" si="502"/>
        <v>0</v>
      </c>
      <c r="EY141" s="121">
        <f t="shared" si="502"/>
        <v>0</v>
      </c>
      <c r="EZ141" s="121">
        <f t="shared" si="502"/>
        <v>0</v>
      </c>
      <c r="FA141" s="121">
        <f t="shared" si="502"/>
        <v>0</v>
      </c>
      <c r="FB141" s="121">
        <f t="shared" si="502"/>
        <v>0</v>
      </c>
      <c r="FC141" s="121">
        <f t="shared" si="502"/>
        <v>0</v>
      </c>
      <c r="FD141" s="121">
        <f t="shared" si="502"/>
        <v>0</v>
      </c>
      <c r="FE141" s="121">
        <f t="shared" si="502"/>
        <v>0</v>
      </c>
      <c r="FF141" s="121">
        <f t="shared" si="502"/>
        <v>0</v>
      </c>
      <c r="FG141" s="121">
        <f t="shared" si="502"/>
        <v>0</v>
      </c>
      <c r="FH141" s="121">
        <f t="shared" si="502"/>
        <v>0</v>
      </c>
      <c r="FI141" s="121">
        <f t="shared" si="502"/>
        <v>0</v>
      </c>
      <c r="FJ141" s="121">
        <f t="shared" si="502"/>
        <v>0</v>
      </c>
      <c r="FK141" s="121">
        <f t="shared" si="502"/>
        <v>0</v>
      </c>
      <c r="FL141" s="121">
        <f t="shared" si="502"/>
        <v>0</v>
      </c>
      <c r="FM141" s="121">
        <f t="shared" si="502"/>
        <v>0</v>
      </c>
      <c r="FN141" s="121">
        <f t="shared" si="502"/>
        <v>0</v>
      </c>
      <c r="FO141" s="121">
        <f t="shared" si="502"/>
        <v>0</v>
      </c>
      <c r="FP141" s="121">
        <f t="shared" si="502"/>
        <v>0</v>
      </c>
      <c r="FQ141" s="121">
        <f t="shared" si="502"/>
        <v>0</v>
      </c>
      <c r="FR141" s="121">
        <f t="shared" si="502"/>
        <v>0</v>
      </c>
      <c r="FS141" s="121">
        <f t="shared" si="502"/>
        <v>0</v>
      </c>
      <c r="FT141" s="121">
        <f t="shared" si="502"/>
        <v>0</v>
      </c>
      <c r="FU141" s="121">
        <f t="shared" si="502"/>
        <v>0</v>
      </c>
      <c r="FV141" s="121">
        <f t="shared" si="502"/>
        <v>0</v>
      </c>
      <c r="FW141" s="121">
        <f t="shared" si="502"/>
        <v>0</v>
      </c>
      <c r="FX141" s="121">
        <f t="shared" si="502"/>
        <v>0</v>
      </c>
      <c r="FY141" s="121">
        <f t="shared" si="502"/>
        <v>0</v>
      </c>
      <c r="FZ141" s="121">
        <f t="shared" si="502"/>
        <v>0</v>
      </c>
      <c r="GA141" s="121">
        <f t="shared" si="502"/>
        <v>0</v>
      </c>
      <c r="GB141" s="121">
        <f t="shared" si="502"/>
        <v>0</v>
      </c>
      <c r="GC141" s="121">
        <f t="shared" si="502"/>
        <v>0</v>
      </c>
      <c r="GD141" s="121">
        <f t="shared" si="502"/>
        <v>0</v>
      </c>
      <c r="GE141" s="121">
        <f t="shared" ref="GE141" si="503">SUM(N141:GC141)-SUM(O141:T141)</f>
        <v>0</v>
      </c>
      <c r="GF141" s="731">
        <f t="shared" si="476"/>
        <v>0</v>
      </c>
      <c r="GG141" s="740"/>
    </row>
    <row r="142" spans="1:189" s="116" customFormat="1" hidden="1" outlineLevel="1">
      <c r="A142" s="552" t="str">
        <f>目录及说明!$C$3</f>
        <v>XX地区</v>
      </c>
      <c r="B142" s="553" t="str">
        <f>目录及说明!$C$4</f>
        <v>XX项目</v>
      </c>
      <c r="C142" s="909"/>
      <c r="D142" s="124"/>
      <c r="E142" s="124" t="str">
        <f t="shared" ref="E142:E145" si="504">E21</f>
        <v>类别1</v>
      </c>
      <c r="F142" s="453"/>
      <c r="G142" s="125"/>
      <c r="H142" s="126"/>
      <c r="I142" s="126"/>
      <c r="J142" s="126"/>
      <c r="K142" s="126"/>
      <c r="L142" s="126"/>
      <c r="M142" s="126"/>
      <c r="N142" s="127">
        <f>SUM(H142:M142)</f>
        <v>0</v>
      </c>
      <c r="O142" s="128"/>
      <c r="P142" s="128"/>
      <c r="Q142" s="128"/>
      <c r="R142" s="128"/>
      <c r="S142" s="128"/>
      <c r="T142" s="128"/>
      <c r="U142" s="127">
        <f>SUM(O142:T142)</f>
        <v>0</v>
      </c>
      <c r="V142" s="128"/>
      <c r="W142" s="128"/>
      <c r="X142" s="128"/>
      <c r="Y142" s="128"/>
      <c r="Z142" s="129"/>
      <c r="AA142" s="129"/>
      <c r="AB142" s="129"/>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129"/>
      <c r="BC142" s="129"/>
      <c r="BD142" s="129"/>
      <c r="BE142" s="129"/>
      <c r="BF142" s="129"/>
      <c r="BG142" s="129"/>
      <c r="BH142" s="129"/>
      <c r="BI142" s="129"/>
      <c r="BJ142" s="129"/>
      <c r="BK142" s="129"/>
      <c r="BL142" s="129"/>
      <c r="BM142" s="129"/>
      <c r="BN142" s="129"/>
      <c r="BO142" s="129"/>
      <c r="BP142" s="129"/>
      <c r="BQ142" s="129"/>
      <c r="BR142" s="129"/>
      <c r="BS142" s="129"/>
      <c r="BT142" s="129"/>
      <c r="BU142" s="129"/>
      <c r="BV142" s="129"/>
      <c r="BW142" s="129"/>
      <c r="BX142" s="129"/>
      <c r="BY142" s="129"/>
      <c r="BZ142" s="129"/>
      <c r="CA142" s="129"/>
      <c r="CB142" s="129"/>
      <c r="CC142" s="129"/>
      <c r="CD142" s="129"/>
      <c r="CE142" s="129"/>
      <c r="CF142" s="129"/>
      <c r="CG142" s="129"/>
      <c r="CH142" s="129"/>
      <c r="CI142" s="129"/>
      <c r="CJ142" s="129"/>
      <c r="CK142" s="129"/>
      <c r="CL142" s="129"/>
      <c r="CM142" s="129"/>
      <c r="CN142" s="129"/>
      <c r="CO142" s="129"/>
      <c r="CP142" s="129"/>
      <c r="CQ142" s="129"/>
      <c r="CR142" s="129"/>
      <c r="CS142" s="129"/>
      <c r="CT142" s="129"/>
      <c r="CU142" s="129"/>
      <c r="CV142" s="129"/>
      <c r="CW142" s="129"/>
      <c r="CX142" s="129"/>
      <c r="CY142" s="129"/>
      <c r="CZ142" s="129"/>
      <c r="DA142" s="129"/>
      <c r="DB142" s="129"/>
      <c r="DC142" s="129"/>
      <c r="DD142" s="129"/>
      <c r="DE142" s="129"/>
      <c r="DF142" s="129"/>
      <c r="DG142" s="129"/>
      <c r="DH142" s="129"/>
      <c r="DI142" s="129"/>
      <c r="DJ142" s="129"/>
      <c r="DK142" s="129"/>
      <c r="DL142" s="129"/>
      <c r="DM142" s="129"/>
      <c r="DN142" s="129"/>
      <c r="DO142" s="129"/>
      <c r="DP142" s="129"/>
      <c r="DQ142" s="129"/>
      <c r="DR142" s="129"/>
      <c r="DS142" s="129"/>
      <c r="DT142" s="129"/>
      <c r="DU142" s="129"/>
      <c r="DV142" s="129"/>
      <c r="DW142" s="129"/>
      <c r="DX142" s="129"/>
      <c r="DY142" s="129"/>
      <c r="DZ142" s="129"/>
      <c r="EA142" s="129"/>
      <c r="EB142" s="129"/>
      <c r="EC142" s="129"/>
      <c r="ED142" s="129"/>
      <c r="EE142" s="129"/>
      <c r="EF142" s="129"/>
      <c r="EG142" s="129"/>
      <c r="EH142" s="129"/>
      <c r="EI142" s="129"/>
      <c r="EJ142" s="129"/>
      <c r="EK142" s="129"/>
      <c r="EL142" s="129"/>
      <c r="EM142" s="129"/>
      <c r="EN142" s="129"/>
      <c r="EO142" s="129"/>
      <c r="EP142" s="129"/>
      <c r="EQ142" s="129"/>
      <c r="ER142" s="129"/>
      <c r="ES142" s="129"/>
      <c r="ET142" s="129"/>
      <c r="EU142" s="129"/>
      <c r="EV142" s="129"/>
      <c r="EW142" s="129"/>
      <c r="EX142" s="129"/>
      <c r="EY142" s="129"/>
      <c r="EZ142" s="129"/>
      <c r="FA142" s="129"/>
      <c r="FB142" s="129"/>
      <c r="FC142" s="129"/>
      <c r="FD142" s="129"/>
      <c r="FE142" s="129"/>
      <c r="FF142" s="129"/>
      <c r="FG142" s="129"/>
      <c r="FH142" s="129"/>
      <c r="FI142" s="129"/>
      <c r="FJ142" s="129"/>
      <c r="FK142" s="129"/>
      <c r="FL142" s="129"/>
      <c r="FM142" s="129"/>
      <c r="FN142" s="129"/>
      <c r="FO142" s="129"/>
      <c r="FP142" s="129"/>
      <c r="FQ142" s="129"/>
      <c r="FR142" s="129"/>
      <c r="FS142" s="129"/>
      <c r="FT142" s="129"/>
      <c r="FU142" s="129"/>
      <c r="FV142" s="129"/>
      <c r="FW142" s="129"/>
      <c r="FX142" s="129"/>
      <c r="FY142" s="129"/>
      <c r="FZ142" s="129"/>
      <c r="GA142" s="129"/>
      <c r="GB142" s="129"/>
      <c r="GC142" s="129"/>
      <c r="GD142" s="130"/>
      <c r="GE142" s="130"/>
      <c r="GF142" s="732">
        <f t="shared" si="476"/>
        <v>0</v>
      </c>
      <c r="GG142" s="740"/>
    </row>
    <row r="143" spans="1:189" s="116" customFormat="1" hidden="1" outlineLevel="1">
      <c r="A143" s="552" t="str">
        <f>目录及说明!$C$3</f>
        <v>XX地区</v>
      </c>
      <c r="B143" s="553" t="str">
        <f>目录及说明!$C$4</f>
        <v>XX项目</v>
      </c>
      <c r="C143" s="909"/>
      <c r="D143" s="124"/>
      <c r="E143" s="124" t="str">
        <f t="shared" si="504"/>
        <v>类别2</v>
      </c>
      <c r="F143" s="453"/>
      <c r="G143" s="125"/>
      <c r="H143" s="126"/>
      <c r="I143" s="126"/>
      <c r="J143" s="126"/>
      <c r="K143" s="126"/>
      <c r="L143" s="126"/>
      <c r="M143" s="126"/>
      <c r="N143" s="127">
        <f t="shared" ref="N143:N146" si="505">SUM(H143:M143)</f>
        <v>0</v>
      </c>
      <c r="O143" s="128"/>
      <c r="P143" s="128"/>
      <c r="Q143" s="128"/>
      <c r="R143" s="128"/>
      <c r="S143" s="128"/>
      <c r="T143" s="128"/>
      <c r="U143" s="127">
        <f t="shared" ref="U143:U145" si="506">SUM(O143:T143)</f>
        <v>0</v>
      </c>
      <c r="V143" s="128"/>
      <c r="W143" s="128"/>
      <c r="X143" s="128"/>
      <c r="Y143" s="128"/>
      <c r="Z143" s="129"/>
      <c r="AA143" s="129"/>
      <c r="AB143" s="129"/>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9"/>
      <c r="AY143" s="129"/>
      <c r="AZ143" s="129"/>
      <c r="BA143" s="129"/>
      <c r="BB143" s="129"/>
      <c r="BC143" s="129"/>
      <c r="BD143" s="129"/>
      <c r="BE143" s="129"/>
      <c r="BF143" s="129"/>
      <c r="BG143" s="129"/>
      <c r="BH143" s="129"/>
      <c r="BI143" s="129"/>
      <c r="BJ143" s="129"/>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c r="CG143" s="129"/>
      <c r="CH143" s="129"/>
      <c r="CI143" s="129"/>
      <c r="CJ143" s="129"/>
      <c r="CK143" s="129"/>
      <c r="CL143" s="129"/>
      <c r="CM143" s="129"/>
      <c r="CN143" s="129"/>
      <c r="CO143" s="129"/>
      <c r="CP143" s="129"/>
      <c r="CQ143" s="129"/>
      <c r="CR143" s="129"/>
      <c r="CS143" s="129"/>
      <c r="CT143" s="129"/>
      <c r="CU143" s="129"/>
      <c r="CV143" s="129"/>
      <c r="CW143" s="129"/>
      <c r="CX143" s="129"/>
      <c r="CY143" s="129"/>
      <c r="CZ143" s="129"/>
      <c r="DA143" s="129"/>
      <c r="DB143" s="129"/>
      <c r="DC143" s="129"/>
      <c r="DD143" s="129"/>
      <c r="DE143" s="129"/>
      <c r="DF143" s="129"/>
      <c r="DG143" s="129"/>
      <c r="DH143" s="129"/>
      <c r="DI143" s="129"/>
      <c r="DJ143" s="129"/>
      <c r="DK143" s="129"/>
      <c r="DL143" s="129"/>
      <c r="DM143" s="129"/>
      <c r="DN143" s="129"/>
      <c r="DO143" s="129"/>
      <c r="DP143" s="129"/>
      <c r="DQ143" s="129"/>
      <c r="DR143" s="129"/>
      <c r="DS143" s="129"/>
      <c r="DT143" s="129"/>
      <c r="DU143" s="129"/>
      <c r="DV143" s="129"/>
      <c r="DW143" s="129"/>
      <c r="DX143" s="129"/>
      <c r="DY143" s="129"/>
      <c r="DZ143" s="129"/>
      <c r="EA143" s="129"/>
      <c r="EB143" s="129"/>
      <c r="EC143" s="129"/>
      <c r="ED143" s="129"/>
      <c r="EE143" s="129"/>
      <c r="EF143" s="129"/>
      <c r="EG143" s="129"/>
      <c r="EH143" s="129"/>
      <c r="EI143" s="129"/>
      <c r="EJ143" s="129"/>
      <c r="EK143" s="129"/>
      <c r="EL143" s="129"/>
      <c r="EM143" s="129"/>
      <c r="EN143" s="129"/>
      <c r="EO143" s="129"/>
      <c r="EP143" s="129"/>
      <c r="EQ143" s="129"/>
      <c r="ER143" s="129"/>
      <c r="ES143" s="129"/>
      <c r="ET143" s="129"/>
      <c r="EU143" s="129"/>
      <c r="EV143" s="129"/>
      <c r="EW143" s="129"/>
      <c r="EX143" s="129"/>
      <c r="EY143" s="129"/>
      <c r="EZ143" s="129"/>
      <c r="FA143" s="129"/>
      <c r="FB143" s="129"/>
      <c r="FC143" s="129"/>
      <c r="FD143" s="129"/>
      <c r="FE143" s="129"/>
      <c r="FF143" s="129"/>
      <c r="FG143" s="129"/>
      <c r="FH143" s="129"/>
      <c r="FI143" s="129"/>
      <c r="FJ143" s="129"/>
      <c r="FK143" s="129"/>
      <c r="FL143" s="129"/>
      <c r="FM143" s="129"/>
      <c r="FN143" s="129"/>
      <c r="FO143" s="129"/>
      <c r="FP143" s="129"/>
      <c r="FQ143" s="129"/>
      <c r="FR143" s="129"/>
      <c r="FS143" s="129"/>
      <c r="FT143" s="129"/>
      <c r="FU143" s="129"/>
      <c r="FV143" s="129"/>
      <c r="FW143" s="129"/>
      <c r="FX143" s="129"/>
      <c r="FY143" s="129"/>
      <c r="FZ143" s="129"/>
      <c r="GA143" s="129"/>
      <c r="GB143" s="129"/>
      <c r="GC143" s="129"/>
      <c r="GD143" s="130"/>
      <c r="GE143" s="130"/>
      <c r="GF143" s="732">
        <f t="shared" si="476"/>
        <v>0</v>
      </c>
      <c r="GG143" s="740"/>
    </row>
    <row r="144" spans="1:189" s="116" customFormat="1" hidden="1" outlineLevel="1">
      <c r="A144" s="552" t="str">
        <f>目录及说明!$C$3</f>
        <v>XX地区</v>
      </c>
      <c r="B144" s="553" t="str">
        <f>目录及说明!$C$4</f>
        <v>XX项目</v>
      </c>
      <c r="C144" s="909"/>
      <c r="D144" s="124"/>
      <c r="E144" s="131" t="str">
        <f t="shared" si="504"/>
        <v>类别3</v>
      </c>
      <c r="F144" s="452"/>
      <c r="G144" s="125"/>
      <c r="H144" s="126"/>
      <c r="I144" s="126"/>
      <c r="J144" s="126"/>
      <c r="K144" s="126"/>
      <c r="L144" s="126"/>
      <c r="M144" s="126"/>
      <c r="N144" s="127">
        <f t="shared" si="505"/>
        <v>0</v>
      </c>
      <c r="O144" s="128"/>
      <c r="P144" s="128"/>
      <c r="Q144" s="128"/>
      <c r="R144" s="128"/>
      <c r="S144" s="128"/>
      <c r="T144" s="128"/>
      <c r="U144" s="127">
        <f t="shared" si="506"/>
        <v>0</v>
      </c>
      <c r="V144" s="128"/>
      <c r="W144" s="128"/>
      <c r="X144" s="128"/>
      <c r="Y144" s="128"/>
      <c r="Z144" s="129"/>
      <c r="AA144" s="129"/>
      <c r="AB144" s="129"/>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129"/>
      <c r="BC144" s="129"/>
      <c r="BD144" s="129"/>
      <c r="BE144" s="129"/>
      <c r="BF144" s="129"/>
      <c r="BG144" s="129"/>
      <c r="BH144" s="129"/>
      <c r="BI144" s="129"/>
      <c r="BJ144" s="129"/>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c r="CG144" s="129"/>
      <c r="CH144" s="129"/>
      <c r="CI144" s="129"/>
      <c r="CJ144" s="129"/>
      <c r="CK144" s="129"/>
      <c r="CL144" s="129"/>
      <c r="CM144" s="129"/>
      <c r="CN144" s="129"/>
      <c r="CO144" s="129"/>
      <c r="CP144" s="129"/>
      <c r="CQ144" s="129"/>
      <c r="CR144" s="129"/>
      <c r="CS144" s="129"/>
      <c r="CT144" s="129"/>
      <c r="CU144" s="129"/>
      <c r="CV144" s="129"/>
      <c r="CW144" s="129"/>
      <c r="CX144" s="129"/>
      <c r="CY144" s="129"/>
      <c r="CZ144" s="129"/>
      <c r="DA144" s="129"/>
      <c r="DB144" s="129"/>
      <c r="DC144" s="129"/>
      <c r="DD144" s="129"/>
      <c r="DE144" s="129"/>
      <c r="DF144" s="129"/>
      <c r="DG144" s="129"/>
      <c r="DH144" s="129"/>
      <c r="DI144" s="129"/>
      <c r="DJ144" s="129"/>
      <c r="DK144" s="129"/>
      <c r="DL144" s="129"/>
      <c r="DM144" s="129"/>
      <c r="DN144" s="129"/>
      <c r="DO144" s="129"/>
      <c r="DP144" s="129"/>
      <c r="DQ144" s="129"/>
      <c r="DR144" s="129"/>
      <c r="DS144" s="129"/>
      <c r="DT144" s="129"/>
      <c r="DU144" s="129"/>
      <c r="DV144" s="129"/>
      <c r="DW144" s="129"/>
      <c r="DX144" s="129"/>
      <c r="DY144" s="129"/>
      <c r="DZ144" s="129"/>
      <c r="EA144" s="129"/>
      <c r="EB144" s="129"/>
      <c r="EC144" s="129"/>
      <c r="ED144" s="129"/>
      <c r="EE144" s="129"/>
      <c r="EF144" s="129"/>
      <c r="EG144" s="129"/>
      <c r="EH144" s="129"/>
      <c r="EI144" s="129"/>
      <c r="EJ144" s="129"/>
      <c r="EK144" s="129"/>
      <c r="EL144" s="129"/>
      <c r="EM144" s="129"/>
      <c r="EN144" s="129"/>
      <c r="EO144" s="129"/>
      <c r="EP144" s="129"/>
      <c r="EQ144" s="129"/>
      <c r="ER144" s="129"/>
      <c r="ES144" s="129"/>
      <c r="ET144" s="129"/>
      <c r="EU144" s="129"/>
      <c r="EV144" s="129"/>
      <c r="EW144" s="129"/>
      <c r="EX144" s="129"/>
      <c r="EY144" s="129"/>
      <c r="EZ144" s="129"/>
      <c r="FA144" s="129"/>
      <c r="FB144" s="129"/>
      <c r="FC144" s="129"/>
      <c r="FD144" s="129"/>
      <c r="FE144" s="129"/>
      <c r="FF144" s="129"/>
      <c r="FG144" s="129"/>
      <c r="FH144" s="129"/>
      <c r="FI144" s="129"/>
      <c r="FJ144" s="129"/>
      <c r="FK144" s="129"/>
      <c r="FL144" s="129"/>
      <c r="FM144" s="129"/>
      <c r="FN144" s="129"/>
      <c r="FO144" s="129"/>
      <c r="FP144" s="129"/>
      <c r="FQ144" s="129"/>
      <c r="FR144" s="129"/>
      <c r="FS144" s="129"/>
      <c r="FT144" s="129"/>
      <c r="FU144" s="129"/>
      <c r="FV144" s="129"/>
      <c r="FW144" s="129"/>
      <c r="FX144" s="129"/>
      <c r="FY144" s="129"/>
      <c r="FZ144" s="129"/>
      <c r="GA144" s="129"/>
      <c r="GB144" s="129"/>
      <c r="GC144" s="129"/>
      <c r="GD144" s="130"/>
      <c r="GE144" s="130"/>
      <c r="GF144" s="732">
        <f t="shared" si="476"/>
        <v>0</v>
      </c>
      <c r="GG144" s="740"/>
    </row>
    <row r="145" spans="1:189" s="116" customFormat="1" hidden="1" outlineLevel="1">
      <c r="A145" s="552" t="str">
        <f>目录及说明!$C$3</f>
        <v>XX地区</v>
      </c>
      <c r="B145" s="553" t="str">
        <f>目录及说明!$C$4</f>
        <v>XX项目</v>
      </c>
      <c r="C145" s="909"/>
      <c r="D145" s="124"/>
      <c r="E145" s="124" t="str">
        <f t="shared" si="504"/>
        <v>类别4</v>
      </c>
      <c r="F145" s="453"/>
      <c r="G145" s="125"/>
      <c r="H145" s="126"/>
      <c r="I145" s="126"/>
      <c r="J145" s="126"/>
      <c r="K145" s="126"/>
      <c r="L145" s="126"/>
      <c r="M145" s="126"/>
      <c r="N145" s="127">
        <f t="shared" si="505"/>
        <v>0</v>
      </c>
      <c r="O145" s="128"/>
      <c r="P145" s="128"/>
      <c r="Q145" s="128"/>
      <c r="R145" s="128"/>
      <c r="S145" s="128"/>
      <c r="T145" s="128"/>
      <c r="U145" s="127">
        <f t="shared" si="506"/>
        <v>0</v>
      </c>
      <c r="V145" s="128"/>
      <c r="W145" s="128"/>
      <c r="X145" s="128"/>
      <c r="Y145" s="128"/>
      <c r="Z145" s="129"/>
      <c r="AA145" s="129"/>
      <c r="AB145" s="129"/>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129"/>
      <c r="BC145" s="129"/>
      <c r="BD145" s="129"/>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c r="CG145" s="129"/>
      <c r="CH145" s="129"/>
      <c r="CI145" s="129"/>
      <c r="CJ145" s="129"/>
      <c r="CK145" s="129"/>
      <c r="CL145" s="129"/>
      <c r="CM145" s="129"/>
      <c r="CN145" s="129"/>
      <c r="CO145" s="129"/>
      <c r="CP145" s="129"/>
      <c r="CQ145" s="129"/>
      <c r="CR145" s="129"/>
      <c r="CS145" s="129"/>
      <c r="CT145" s="129"/>
      <c r="CU145" s="129"/>
      <c r="CV145" s="129"/>
      <c r="CW145" s="129"/>
      <c r="CX145" s="129"/>
      <c r="CY145" s="129"/>
      <c r="CZ145" s="129"/>
      <c r="DA145" s="129"/>
      <c r="DB145" s="129"/>
      <c r="DC145" s="129"/>
      <c r="DD145" s="129"/>
      <c r="DE145" s="129"/>
      <c r="DF145" s="129"/>
      <c r="DG145" s="129"/>
      <c r="DH145" s="129"/>
      <c r="DI145" s="129"/>
      <c r="DJ145" s="129"/>
      <c r="DK145" s="129"/>
      <c r="DL145" s="129"/>
      <c r="DM145" s="129"/>
      <c r="DN145" s="129"/>
      <c r="DO145" s="129"/>
      <c r="DP145" s="129"/>
      <c r="DQ145" s="129"/>
      <c r="DR145" s="129"/>
      <c r="DS145" s="129"/>
      <c r="DT145" s="129"/>
      <c r="DU145" s="129"/>
      <c r="DV145" s="129"/>
      <c r="DW145" s="129"/>
      <c r="DX145" s="129"/>
      <c r="DY145" s="129"/>
      <c r="DZ145" s="129"/>
      <c r="EA145" s="129"/>
      <c r="EB145" s="129"/>
      <c r="EC145" s="129"/>
      <c r="ED145" s="129"/>
      <c r="EE145" s="129"/>
      <c r="EF145" s="129"/>
      <c r="EG145" s="129"/>
      <c r="EH145" s="129"/>
      <c r="EI145" s="129"/>
      <c r="EJ145" s="129"/>
      <c r="EK145" s="129"/>
      <c r="EL145" s="129"/>
      <c r="EM145" s="129"/>
      <c r="EN145" s="129"/>
      <c r="EO145" s="129"/>
      <c r="EP145" s="129"/>
      <c r="EQ145" s="129"/>
      <c r="ER145" s="129"/>
      <c r="ES145" s="129"/>
      <c r="ET145" s="129"/>
      <c r="EU145" s="129"/>
      <c r="EV145" s="129"/>
      <c r="EW145" s="129"/>
      <c r="EX145" s="129"/>
      <c r="EY145" s="129"/>
      <c r="EZ145" s="129"/>
      <c r="FA145" s="129"/>
      <c r="FB145" s="129"/>
      <c r="FC145" s="129"/>
      <c r="FD145" s="129"/>
      <c r="FE145" s="129"/>
      <c r="FF145" s="129"/>
      <c r="FG145" s="129"/>
      <c r="FH145" s="129"/>
      <c r="FI145" s="129"/>
      <c r="FJ145" s="129"/>
      <c r="FK145" s="129"/>
      <c r="FL145" s="129"/>
      <c r="FM145" s="129"/>
      <c r="FN145" s="129"/>
      <c r="FO145" s="129"/>
      <c r="FP145" s="129"/>
      <c r="FQ145" s="129"/>
      <c r="FR145" s="129"/>
      <c r="FS145" s="129"/>
      <c r="FT145" s="129"/>
      <c r="FU145" s="129"/>
      <c r="FV145" s="129"/>
      <c r="FW145" s="129"/>
      <c r="FX145" s="129"/>
      <c r="FY145" s="129"/>
      <c r="FZ145" s="129"/>
      <c r="GA145" s="129"/>
      <c r="GB145" s="129"/>
      <c r="GC145" s="129"/>
      <c r="GD145" s="130"/>
      <c r="GE145" s="130"/>
      <c r="GF145" s="732">
        <f t="shared" si="476"/>
        <v>0</v>
      </c>
      <c r="GG145" s="740">
        <f>GE145-[2]项目运营目标情况表!F19</f>
        <v>0</v>
      </c>
    </row>
    <row r="146" spans="1:189" s="116" customFormat="1" collapsed="1">
      <c r="A146" s="552" t="str">
        <f>目录及说明!$C$3</f>
        <v>XX地区</v>
      </c>
      <c r="B146" s="553" t="str">
        <f>目录及说明!$C$4</f>
        <v>XX项目</v>
      </c>
      <c r="C146" s="909"/>
      <c r="D146" s="119">
        <v>5</v>
      </c>
      <c r="E146" s="119" t="s">
        <v>353</v>
      </c>
      <c r="F146" s="119">
        <f t="shared" ref="F146" si="507">SUM(F147:F150)</f>
        <v>0</v>
      </c>
      <c r="G146" s="120">
        <f t="shared" ref="G146:M146" si="508">SUM(G147:G150)</f>
        <v>0</v>
      </c>
      <c r="H146" s="121">
        <f t="shared" si="508"/>
        <v>0</v>
      </c>
      <c r="I146" s="121">
        <f t="shared" si="508"/>
        <v>0</v>
      </c>
      <c r="J146" s="121">
        <f t="shared" si="508"/>
        <v>0</v>
      </c>
      <c r="K146" s="121">
        <f t="shared" si="508"/>
        <v>0</v>
      </c>
      <c r="L146" s="121">
        <f t="shared" si="508"/>
        <v>0</v>
      </c>
      <c r="M146" s="121">
        <f t="shared" si="508"/>
        <v>0</v>
      </c>
      <c r="N146" s="122">
        <f t="shared" si="505"/>
        <v>0</v>
      </c>
      <c r="O146" s="121">
        <f t="shared" ref="O146:BZ146" si="509">SUM(O147:O150)</f>
        <v>0</v>
      </c>
      <c r="P146" s="121">
        <f t="shared" si="509"/>
        <v>0</v>
      </c>
      <c r="Q146" s="121">
        <f t="shared" si="509"/>
        <v>0</v>
      </c>
      <c r="R146" s="121">
        <f t="shared" si="509"/>
        <v>0</v>
      </c>
      <c r="S146" s="121">
        <f t="shared" si="509"/>
        <v>0</v>
      </c>
      <c r="T146" s="121">
        <f t="shared" si="509"/>
        <v>0</v>
      </c>
      <c r="U146" s="121">
        <f t="shared" si="509"/>
        <v>0</v>
      </c>
      <c r="V146" s="121">
        <f t="shared" si="509"/>
        <v>0</v>
      </c>
      <c r="W146" s="121">
        <f t="shared" si="509"/>
        <v>0</v>
      </c>
      <c r="X146" s="121">
        <f t="shared" si="509"/>
        <v>0</v>
      </c>
      <c r="Y146" s="121">
        <f t="shared" si="509"/>
        <v>0</v>
      </c>
      <c r="Z146" s="121">
        <f t="shared" si="509"/>
        <v>0</v>
      </c>
      <c r="AA146" s="121">
        <f t="shared" si="509"/>
        <v>0</v>
      </c>
      <c r="AB146" s="121">
        <f t="shared" si="509"/>
        <v>0</v>
      </c>
      <c r="AC146" s="121">
        <f t="shared" si="509"/>
        <v>0</v>
      </c>
      <c r="AD146" s="121">
        <f t="shared" si="509"/>
        <v>0</v>
      </c>
      <c r="AE146" s="121">
        <f t="shared" si="509"/>
        <v>0</v>
      </c>
      <c r="AF146" s="121">
        <f t="shared" si="509"/>
        <v>0</v>
      </c>
      <c r="AG146" s="121">
        <f t="shared" si="509"/>
        <v>0</v>
      </c>
      <c r="AH146" s="121">
        <f t="shared" si="509"/>
        <v>0</v>
      </c>
      <c r="AI146" s="121">
        <f t="shared" si="509"/>
        <v>0</v>
      </c>
      <c r="AJ146" s="121">
        <f t="shared" si="509"/>
        <v>0</v>
      </c>
      <c r="AK146" s="121">
        <f t="shared" si="509"/>
        <v>0</v>
      </c>
      <c r="AL146" s="121">
        <f t="shared" si="509"/>
        <v>0</v>
      </c>
      <c r="AM146" s="121">
        <f t="shared" si="509"/>
        <v>0</v>
      </c>
      <c r="AN146" s="121">
        <f t="shared" si="509"/>
        <v>0</v>
      </c>
      <c r="AO146" s="121">
        <f t="shared" si="509"/>
        <v>0</v>
      </c>
      <c r="AP146" s="121">
        <f t="shared" si="509"/>
        <v>0</v>
      </c>
      <c r="AQ146" s="121">
        <f t="shared" si="509"/>
        <v>0</v>
      </c>
      <c r="AR146" s="121">
        <f t="shared" si="509"/>
        <v>0</v>
      </c>
      <c r="AS146" s="121">
        <f t="shared" si="509"/>
        <v>0</v>
      </c>
      <c r="AT146" s="121">
        <f t="shared" si="509"/>
        <v>0</v>
      </c>
      <c r="AU146" s="121">
        <f t="shared" si="509"/>
        <v>0</v>
      </c>
      <c r="AV146" s="121">
        <f t="shared" si="509"/>
        <v>0</v>
      </c>
      <c r="AW146" s="121">
        <f t="shared" si="509"/>
        <v>0</v>
      </c>
      <c r="AX146" s="121">
        <f t="shared" si="509"/>
        <v>0</v>
      </c>
      <c r="AY146" s="121">
        <f t="shared" si="509"/>
        <v>0</v>
      </c>
      <c r="AZ146" s="121">
        <f t="shared" si="509"/>
        <v>0</v>
      </c>
      <c r="BA146" s="121">
        <f t="shared" si="509"/>
        <v>0</v>
      </c>
      <c r="BB146" s="121">
        <f t="shared" si="509"/>
        <v>0</v>
      </c>
      <c r="BC146" s="121">
        <f t="shared" si="509"/>
        <v>0</v>
      </c>
      <c r="BD146" s="121">
        <f t="shared" si="509"/>
        <v>0</v>
      </c>
      <c r="BE146" s="121">
        <f t="shared" si="509"/>
        <v>0</v>
      </c>
      <c r="BF146" s="121">
        <f t="shared" si="509"/>
        <v>0</v>
      </c>
      <c r="BG146" s="121">
        <f t="shared" si="509"/>
        <v>0</v>
      </c>
      <c r="BH146" s="121">
        <f t="shared" si="509"/>
        <v>0</v>
      </c>
      <c r="BI146" s="121">
        <f t="shared" si="509"/>
        <v>0</v>
      </c>
      <c r="BJ146" s="121">
        <f t="shared" si="509"/>
        <v>0</v>
      </c>
      <c r="BK146" s="121">
        <f t="shared" si="509"/>
        <v>0</v>
      </c>
      <c r="BL146" s="121">
        <f t="shared" si="509"/>
        <v>0</v>
      </c>
      <c r="BM146" s="121">
        <f t="shared" si="509"/>
        <v>0</v>
      </c>
      <c r="BN146" s="121">
        <f t="shared" si="509"/>
        <v>0</v>
      </c>
      <c r="BO146" s="121">
        <f t="shared" si="509"/>
        <v>0</v>
      </c>
      <c r="BP146" s="121">
        <f t="shared" si="509"/>
        <v>0</v>
      </c>
      <c r="BQ146" s="121">
        <f t="shared" si="509"/>
        <v>0</v>
      </c>
      <c r="BR146" s="121">
        <f t="shared" si="509"/>
        <v>0</v>
      </c>
      <c r="BS146" s="121">
        <f t="shared" si="509"/>
        <v>0</v>
      </c>
      <c r="BT146" s="121">
        <f t="shared" si="509"/>
        <v>0</v>
      </c>
      <c r="BU146" s="121">
        <f t="shared" si="509"/>
        <v>0</v>
      </c>
      <c r="BV146" s="121">
        <f t="shared" si="509"/>
        <v>0</v>
      </c>
      <c r="BW146" s="121">
        <f t="shared" si="509"/>
        <v>0</v>
      </c>
      <c r="BX146" s="121">
        <f t="shared" si="509"/>
        <v>0</v>
      </c>
      <c r="BY146" s="121">
        <f t="shared" si="509"/>
        <v>0</v>
      </c>
      <c r="BZ146" s="121">
        <f t="shared" si="509"/>
        <v>0</v>
      </c>
      <c r="CA146" s="121">
        <f t="shared" ref="CA146:EL146" si="510">SUM(CA147:CA150)</f>
        <v>0</v>
      </c>
      <c r="CB146" s="121">
        <f t="shared" si="510"/>
        <v>0</v>
      </c>
      <c r="CC146" s="121">
        <f t="shared" si="510"/>
        <v>0</v>
      </c>
      <c r="CD146" s="121">
        <f t="shared" si="510"/>
        <v>0</v>
      </c>
      <c r="CE146" s="121">
        <f t="shared" si="510"/>
        <v>0</v>
      </c>
      <c r="CF146" s="121">
        <f t="shared" si="510"/>
        <v>0</v>
      </c>
      <c r="CG146" s="121">
        <f t="shared" si="510"/>
        <v>0</v>
      </c>
      <c r="CH146" s="121">
        <f t="shared" si="510"/>
        <v>0</v>
      </c>
      <c r="CI146" s="121">
        <f t="shared" si="510"/>
        <v>0</v>
      </c>
      <c r="CJ146" s="121">
        <f t="shared" si="510"/>
        <v>0</v>
      </c>
      <c r="CK146" s="121">
        <f t="shared" si="510"/>
        <v>0</v>
      </c>
      <c r="CL146" s="121">
        <f t="shared" si="510"/>
        <v>0</v>
      </c>
      <c r="CM146" s="121">
        <f t="shared" si="510"/>
        <v>0</v>
      </c>
      <c r="CN146" s="121">
        <f t="shared" si="510"/>
        <v>0</v>
      </c>
      <c r="CO146" s="121">
        <f t="shared" si="510"/>
        <v>0</v>
      </c>
      <c r="CP146" s="121">
        <f t="shared" si="510"/>
        <v>0</v>
      </c>
      <c r="CQ146" s="121">
        <f t="shared" si="510"/>
        <v>0</v>
      </c>
      <c r="CR146" s="121">
        <f t="shared" si="510"/>
        <v>0</v>
      </c>
      <c r="CS146" s="121">
        <f t="shared" si="510"/>
        <v>0</v>
      </c>
      <c r="CT146" s="121">
        <f t="shared" si="510"/>
        <v>0</v>
      </c>
      <c r="CU146" s="121">
        <f t="shared" si="510"/>
        <v>0</v>
      </c>
      <c r="CV146" s="121">
        <f t="shared" si="510"/>
        <v>0</v>
      </c>
      <c r="CW146" s="121">
        <f t="shared" si="510"/>
        <v>0</v>
      </c>
      <c r="CX146" s="121">
        <f t="shared" si="510"/>
        <v>0</v>
      </c>
      <c r="CY146" s="121">
        <f t="shared" si="510"/>
        <v>0</v>
      </c>
      <c r="CZ146" s="121">
        <f t="shared" si="510"/>
        <v>0</v>
      </c>
      <c r="DA146" s="121">
        <f t="shared" si="510"/>
        <v>0</v>
      </c>
      <c r="DB146" s="121">
        <f t="shared" si="510"/>
        <v>0</v>
      </c>
      <c r="DC146" s="121">
        <f t="shared" si="510"/>
        <v>0</v>
      </c>
      <c r="DD146" s="121">
        <f t="shared" si="510"/>
        <v>0</v>
      </c>
      <c r="DE146" s="121">
        <f t="shared" si="510"/>
        <v>0</v>
      </c>
      <c r="DF146" s="121">
        <f t="shared" si="510"/>
        <v>0</v>
      </c>
      <c r="DG146" s="121">
        <f t="shared" si="510"/>
        <v>0</v>
      </c>
      <c r="DH146" s="121">
        <f t="shared" si="510"/>
        <v>0</v>
      </c>
      <c r="DI146" s="121">
        <f t="shared" si="510"/>
        <v>0</v>
      </c>
      <c r="DJ146" s="121">
        <f t="shared" si="510"/>
        <v>0</v>
      </c>
      <c r="DK146" s="121">
        <f t="shared" si="510"/>
        <v>0</v>
      </c>
      <c r="DL146" s="121">
        <f t="shared" si="510"/>
        <v>0</v>
      </c>
      <c r="DM146" s="121">
        <f t="shared" si="510"/>
        <v>0</v>
      </c>
      <c r="DN146" s="121">
        <f t="shared" si="510"/>
        <v>0</v>
      </c>
      <c r="DO146" s="121">
        <f t="shared" si="510"/>
        <v>0</v>
      </c>
      <c r="DP146" s="121">
        <f t="shared" si="510"/>
        <v>0</v>
      </c>
      <c r="DQ146" s="121">
        <f t="shared" si="510"/>
        <v>0</v>
      </c>
      <c r="DR146" s="121">
        <f t="shared" si="510"/>
        <v>0</v>
      </c>
      <c r="DS146" s="121">
        <f t="shared" si="510"/>
        <v>0</v>
      </c>
      <c r="DT146" s="121">
        <f t="shared" si="510"/>
        <v>0</v>
      </c>
      <c r="DU146" s="121">
        <f t="shared" si="510"/>
        <v>0</v>
      </c>
      <c r="DV146" s="121">
        <f t="shared" si="510"/>
        <v>0</v>
      </c>
      <c r="DW146" s="121">
        <f t="shared" si="510"/>
        <v>0</v>
      </c>
      <c r="DX146" s="121">
        <f t="shared" si="510"/>
        <v>0</v>
      </c>
      <c r="DY146" s="121">
        <f t="shared" si="510"/>
        <v>0</v>
      </c>
      <c r="DZ146" s="121">
        <f t="shared" si="510"/>
        <v>0</v>
      </c>
      <c r="EA146" s="121">
        <f t="shared" si="510"/>
        <v>0</v>
      </c>
      <c r="EB146" s="121">
        <f t="shared" si="510"/>
        <v>0</v>
      </c>
      <c r="EC146" s="121">
        <f t="shared" si="510"/>
        <v>0</v>
      </c>
      <c r="ED146" s="121">
        <f t="shared" si="510"/>
        <v>0</v>
      </c>
      <c r="EE146" s="121">
        <f t="shared" si="510"/>
        <v>0</v>
      </c>
      <c r="EF146" s="121">
        <f t="shared" si="510"/>
        <v>0</v>
      </c>
      <c r="EG146" s="121">
        <f t="shared" si="510"/>
        <v>0</v>
      </c>
      <c r="EH146" s="121">
        <f t="shared" si="510"/>
        <v>0</v>
      </c>
      <c r="EI146" s="121">
        <f t="shared" si="510"/>
        <v>0</v>
      </c>
      <c r="EJ146" s="121">
        <f t="shared" si="510"/>
        <v>0</v>
      </c>
      <c r="EK146" s="121">
        <f t="shared" si="510"/>
        <v>0</v>
      </c>
      <c r="EL146" s="121">
        <f t="shared" si="510"/>
        <v>0</v>
      </c>
      <c r="EM146" s="121">
        <f t="shared" ref="EM146:GD146" si="511">SUM(EM147:EM150)</f>
        <v>0</v>
      </c>
      <c r="EN146" s="121">
        <f t="shared" si="511"/>
        <v>0</v>
      </c>
      <c r="EO146" s="121">
        <f t="shared" si="511"/>
        <v>0</v>
      </c>
      <c r="EP146" s="121">
        <f t="shared" si="511"/>
        <v>0</v>
      </c>
      <c r="EQ146" s="121">
        <f t="shared" si="511"/>
        <v>0</v>
      </c>
      <c r="ER146" s="121">
        <f t="shared" si="511"/>
        <v>0</v>
      </c>
      <c r="ES146" s="121">
        <f t="shared" si="511"/>
        <v>0</v>
      </c>
      <c r="ET146" s="121">
        <f t="shared" si="511"/>
        <v>0</v>
      </c>
      <c r="EU146" s="121">
        <f t="shared" si="511"/>
        <v>0</v>
      </c>
      <c r="EV146" s="121">
        <f t="shared" si="511"/>
        <v>0</v>
      </c>
      <c r="EW146" s="121">
        <f t="shared" si="511"/>
        <v>0</v>
      </c>
      <c r="EX146" s="121">
        <f t="shared" si="511"/>
        <v>0</v>
      </c>
      <c r="EY146" s="121">
        <f t="shared" si="511"/>
        <v>0</v>
      </c>
      <c r="EZ146" s="121">
        <f t="shared" si="511"/>
        <v>0</v>
      </c>
      <c r="FA146" s="121">
        <f t="shared" si="511"/>
        <v>0</v>
      </c>
      <c r="FB146" s="121">
        <f t="shared" si="511"/>
        <v>0</v>
      </c>
      <c r="FC146" s="121">
        <f t="shared" si="511"/>
        <v>0</v>
      </c>
      <c r="FD146" s="121">
        <f t="shared" si="511"/>
        <v>0</v>
      </c>
      <c r="FE146" s="121">
        <f t="shared" si="511"/>
        <v>0</v>
      </c>
      <c r="FF146" s="121">
        <f t="shared" si="511"/>
        <v>0</v>
      </c>
      <c r="FG146" s="121">
        <f t="shared" si="511"/>
        <v>0</v>
      </c>
      <c r="FH146" s="121">
        <f t="shared" si="511"/>
        <v>0</v>
      </c>
      <c r="FI146" s="121">
        <f t="shared" si="511"/>
        <v>0</v>
      </c>
      <c r="FJ146" s="121">
        <f t="shared" si="511"/>
        <v>0</v>
      </c>
      <c r="FK146" s="121">
        <f t="shared" si="511"/>
        <v>0</v>
      </c>
      <c r="FL146" s="121">
        <f t="shared" si="511"/>
        <v>0</v>
      </c>
      <c r="FM146" s="121">
        <f t="shared" si="511"/>
        <v>0</v>
      </c>
      <c r="FN146" s="121">
        <f t="shared" si="511"/>
        <v>0</v>
      </c>
      <c r="FO146" s="121">
        <f t="shared" si="511"/>
        <v>0</v>
      </c>
      <c r="FP146" s="121">
        <f t="shared" si="511"/>
        <v>0</v>
      </c>
      <c r="FQ146" s="121">
        <f t="shared" si="511"/>
        <v>0</v>
      </c>
      <c r="FR146" s="121">
        <f t="shared" si="511"/>
        <v>0</v>
      </c>
      <c r="FS146" s="121">
        <f t="shared" si="511"/>
        <v>0</v>
      </c>
      <c r="FT146" s="121">
        <f t="shared" si="511"/>
        <v>0</v>
      </c>
      <c r="FU146" s="121">
        <f t="shared" si="511"/>
        <v>0</v>
      </c>
      <c r="FV146" s="121">
        <f t="shared" si="511"/>
        <v>0</v>
      </c>
      <c r="FW146" s="121">
        <f t="shared" si="511"/>
        <v>0</v>
      </c>
      <c r="FX146" s="121">
        <f t="shared" si="511"/>
        <v>0</v>
      </c>
      <c r="FY146" s="121">
        <f t="shared" si="511"/>
        <v>0</v>
      </c>
      <c r="FZ146" s="121">
        <f t="shared" si="511"/>
        <v>0</v>
      </c>
      <c r="GA146" s="121">
        <f t="shared" si="511"/>
        <v>0</v>
      </c>
      <c r="GB146" s="121">
        <f t="shared" si="511"/>
        <v>0</v>
      </c>
      <c r="GC146" s="121">
        <f t="shared" si="511"/>
        <v>0</v>
      </c>
      <c r="GD146" s="121">
        <f t="shared" si="511"/>
        <v>0</v>
      </c>
      <c r="GE146" s="121">
        <f t="shared" ref="GE146" si="512">SUM(N146:GC146)-SUM(O146:T146)</f>
        <v>0</v>
      </c>
      <c r="GF146" s="731">
        <f t="shared" si="476"/>
        <v>0</v>
      </c>
      <c r="GG146" s="740"/>
    </row>
    <row r="147" spans="1:189" s="116" customFormat="1" hidden="1" outlineLevel="1">
      <c r="A147" s="552" t="str">
        <f>目录及说明!$C$3</f>
        <v>XX地区</v>
      </c>
      <c r="B147" s="553" t="str">
        <f>目录及说明!$C$4</f>
        <v>XX项目</v>
      </c>
      <c r="C147" s="909"/>
      <c r="D147" s="124"/>
      <c r="E147" s="124" t="str">
        <f t="shared" ref="E147:E150" si="513">E26</f>
        <v>类别1</v>
      </c>
      <c r="F147" s="453"/>
      <c r="G147" s="125"/>
      <c r="H147" s="126"/>
      <c r="I147" s="126"/>
      <c r="J147" s="126"/>
      <c r="K147" s="126"/>
      <c r="L147" s="126"/>
      <c r="M147" s="126"/>
      <c r="N147" s="127">
        <f>SUM(H147:M147)</f>
        <v>0</v>
      </c>
      <c r="O147" s="128"/>
      <c r="P147" s="128"/>
      <c r="Q147" s="128"/>
      <c r="R147" s="128"/>
      <c r="S147" s="128"/>
      <c r="T147" s="128"/>
      <c r="U147" s="127">
        <f>SUM(O147:T147)</f>
        <v>0</v>
      </c>
      <c r="V147" s="128"/>
      <c r="W147" s="128"/>
      <c r="X147" s="128"/>
      <c r="Y147" s="128"/>
      <c r="Z147" s="129"/>
      <c r="AA147" s="129"/>
      <c r="AB147" s="129"/>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129"/>
      <c r="BC147" s="129"/>
      <c r="BD147" s="129"/>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c r="CG147" s="129"/>
      <c r="CH147" s="129"/>
      <c r="CI147" s="129"/>
      <c r="CJ147" s="129"/>
      <c r="CK147" s="129"/>
      <c r="CL147" s="129"/>
      <c r="CM147" s="129"/>
      <c r="CN147" s="129"/>
      <c r="CO147" s="129"/>
      <c r="CP147" s="129"/>
      <c r="CQ147" s="129"/>
      <c r="CR147" s="129"/>
      <c r="CS147" s="129"/>
      <c r="CT147" s="129"/>
      <c r="CU147" s="129"/>
      <c r="CV147" s="129"/>
      <c r="CW147" s="129"/>
      <c r="CX147" s="129"/>
      <c r="CY147" s="129"/>
      <c r="CZ147" s="129"/>
      <c r="DA147" s="129"/>
      <c r="DB147" s="129"/>
      <c r="DC147" s="129"/>
      <c r="DD147" s="129"/>
      <c r="DE147" s="129"/>
      <c r="DF147" s="129"/>
      <c r="DG147" s="129"/>
      <c r="DH147" s="129"/>
      <c r="DI147" s="129"/>
      <c r="DJ147" s="129"/>
      <c r="DK147" s="129"/>
      <c r="DL147" s="129"/>
      <c r="DM147" s="129"/>
      <c r="DN147" s="129"/>
      <c r="DO147" s="129"/>
      <c r="DP147" s="129"/>
      <c r="DQ147" s="129"/>
      <c r="DR147" s="129"/>
      <c r="DS147" s="129"/>
      <c r="DT147" s="129"/>
      <c r="DU147" s="129"/>
      <c r="DV147" s="129"/>
      <c r="DW147" s="129"/>
      <c r="DX147" s="129"/>
      <c r="DY147" s="129"/>
      <c r="DZ147" s="129"/>
      <c r="EA147" s="129"/>
      <c r="EB147" s="129"/>
      <c r="EC147" s="129"/>
      <c r="ED147" s="129"/>
      <c r="EE147" s="129"/>
      <c r="EF147" s="129"/>
      <c r="EG147" s="129"/>
      <c r="EH147" s="129"/>
      <c r="EI147" s="129"/>
      <c r="EJ147" s="129"/>
      <c r="EK147" s="129"/>
      <c r="EL147" s="129"/>
      <c r="EM147" s="129"/>
      <c r="EN147" s="129"/>
      <c r="EO147" s="129"/>
      <c r="EP147" s="129"/>
      <c r="EQ147" s="129"/>
      <c r="ER147" s="129"/>
      <c r="ES147" s="129"/>
      <c r="ET147" s="129"/>
      <c r="EU147" s="129"/>
      <c r="EV147" s="129"/>
      <c r="EW147" s="129"/>
      <c r="EX147" s="129"/>
      <c r="EY147" s="129"/>
      <c r="EZ147" s="129"/>
      <c r="FA147" s="129"/>
      <c r="FB147" s="129"/>
      <c r="FC147" s="129"/>
      <c r="FD147" s="129"/>
      <c r="FE147" s="129"/>
      <c r="FF147" s="129"/>
      <c r="FG147" s="129"/>
      <c r="FH147" s="129"/>
      <c r="FI147" s="129"/>
      <c r="FJ147" s="129"/>
      <c r="FK147" s="129"/>
      <c r="FL147" s="129"/>
      <c r="FM147" s="129"/>
      <c r="FN147" s="129"/>
      <c r="FO147" s="129"/>
      <c r="FP147" s="129"/>
      <c r="FQ147" s="129"/>
      <c r="FR147" s="129"/>
      <c r="FS147" s="129"/>
      <c r="FT147" s="129"/>
      <c r="FU147" s="129"/>
      <c r="FV147" s="129"/>
      <c r="FW147" s="129"/>
      <c r="FX147" s="129"/>
      <c r="FY147" s="129"/>
      <c r="FZ147" s="129"/>
      <c r="GA147" s="129"/>
      <c r="GB147" s="129"/>
      <c r="GC147" s="129"/>
      <c r="GD147" s="130"/>
      <c r="GE147" s="130"/>
      <c r="GF147" s="732">
        <f t="shared" si="476"/>
        <v>0</v>
      </c>
      <c r="GG147" s="740"/>
    </row>
    <row r="148" spans="1:189" s="116" customFormat="1" hidden="1" outlineLevel="1">
      <c r="A148" s="552" t="str">
        <f>目录及说明!$C$3</f>
        <v>XX地区</v>
      </c>
      <c r="B148" s="553" t="str">
        <f>目录及说明!$C$4</f>
        <v>XX项目</v>
      </c>
      <c r="C148" s="909"/>
      <c r="D148" s="124"/>
      <c r="E148" s="124" t="str">
        <f t="shared" si="513"/>
        <v>类别2</v>
      </c>
      <c r="F148" s="453"/>
      <c r="G148" s="125"/>
      <c r="H148" s="126"/>
      <c r="I148" s="126"/>
      <c r="J148" s="126"/>
      <c r="K148" s="126"/>
      <c r="L148" s="126"/>
      <c r="M148" s="126"/>
      <c r="N148" s="127">
        <f t="shared" ref="N148:N154" si="514">SUM(H148:M148)</f>
        <v>0</v>
      </c>
      <c r="O148" s="128"/>
      <c r="P148" s="128"/>
      <c r="Q148" s="128"/>
      <c r="R148" s="128"/>
      <c r="S148" s="128"/>
      <c r="T148" s="128"/>
      <c r="U148" s="127">
        <f t="shared" ref="U148:U154" si="515">SUM(O148:T148)</f>
        <v>0</v>
      </c>
      <c r="V148" s="128"/>
      <c r="W148" s="128"/>
      <c r="X148" s="128"/>
      <c r="Y148" s="128"/>
      <c r="Z148" s="129"/>
      <c r="AA148" s="129"/>
      <c r="AB148" s="129"/>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129"/>
      <c r="BC148" s="129"/>
      <c r="BD148" s="129"/>
      <c r="BE148" s="129"/>
      <c r="BF148" s="129"/>
      <c r="BG148" s="129"/>
      <c r="BH148" s="129"/>
      <c r="BI148" s="129"/>
      <c r="BJ148" s="129"/>
      <c r="BK148" s="129"/>
      <c r="BL148" s="129"/>
      <c r="BM148" s="129"/>
      <c r="BN148" s="129"/>
      <c r="BO148" s="129"/>
      <c r="BP148" s="129"/>
      <c r="BQ148" s="129"/>
      <c r="BR148" s="129"/>
      <c r="BS148" s="129"/>
      <c r="BT148" s="129"/>
      <c r="BU148" s="129"/>
      <c r="BV148" s="129"/>
      <c r="BW148" s="129"/>
      <c r="BX148" s="129"/>
      <c r="BY148" s="129"/>
      <c r="BZ148" s="129"/>
      <c r="CA148" s="129"/>
      <c r="CB148" s="129"/>
      <c r="CC148" s="129"/>
      <c r="CD148" s="129"/>
      <c r="CE148" s="129"/>
      <c r="CF148" s="129"/>
      <c r="CG148" s="129"/>
      <c r="CH148" s="129"/>
      <c r="CI148" s="129"/>
      <c r="CJ148" s="129"/>
      <c r="CK148" s="129"/>
      <c r="CL148" s="129"/>
      <c r="CM148" s="129"/>
      <c r="CN148" s="129"/>
      <c r="CO148" s="129"/>
      <c r="CP148" s="129"/>
      <c r="CQ148" s="129"/>
      <c r="CR148" s="129"/>
      <c r="CS148" s="129"/>
      <c r="CT148" s="129"/>
      <c r="CU148" s="129"/>
      <c r="CV148" s="129"/>
      <c r="CW148" s="129"/>
      <c r="CX148" s="129"/>
      <c r="CY148" s="129"/>
      <c r="CZ148" s="129"/>
      <c r="DA148" s="129"/>
      <c r="DB148" s="129"/>
      <c r="DC148" s="129"/>
      <c r="DD148" s="129"/>
      <c r="DE148" s="129"/>
      <c r="DF148" s="129"/>
      <c r="DG148" s="129"/>
      <c r="DH148" s="129"/>
      <c r="DI148" s="129"/>
      <c r="DJ148" s="129"/>
      <c r="DK148" s="129"/>
      <c r="DL148" s="129"/>
      <c r="DM148" s="129"/>
      <c r="DN148" s="129"/>
      <c r="DO148" s="129"/>
      <c r="DP148" s="129"/>
      <c r="DQ148" s="129"/>
      <c r="DR148" s="129"/>
      <c r="DS148" s="129"/>
      <c r="DT148" s="129"/>
      <c r="DU148" s="129"/>
      <c r="DV148" s="129"/>
      <c r="DW148" s="129"/>
      <c r="DX148" s="129"/>
      <c r="DY148" s="129"/>
      <c r="DZ148" s="129"/>
      <c r="EA148" s="129"/>
      <c r="EB148" s="129"/>
      <c r="EC148" s="129"/>
      <c r="ED148" s="129"/>
      <c r="EE148" s="129"/>
      <c r="EF148" s="129"/>
      <c r="EG148" s="129"/>
      <c r="EH148" s="129"/>
      <c r="EI148" s="129"/>
      <c r="EJ148" s="129"/>
      <c r="EK148" s="129"/>
      <c r="EL148" s="129"/>
      <c r="EM148" s="129"/>
      <c r="EN148" s="129"/>
      <c r="EO148" s="129"/>
      <c r="EP148" s="129"/>
      <c r="EQ148" s="129"/>
      <c r="ER148" s="129"/>
      <c r="ES148" s="129"/>
      <c r="ET148" s="129"/>
      <c r="EU148" s="129"/>
      <c r="EV148" s="129"/>
      <c r="EW148" s="129"/>
      <c r="EX148" s="129"/>
      <c r="EY148" s="129"/>
      <c r="EZ148" s="129"/>
      <c r="FA148" s="129"/>
      <c r="FB148" s="129"/>
      <c r="FC148" s="129"/>
      <c r="FD148" s="129"/>
      <c r="FE148" s="129"/>
      <c r="FF148" s="129"/>
      <c r="FG148" s="129"/>
      <c r="FH148" s="129"/>
      <c r="FI148" s="129"/>
      <c r="FJ148" s="129"/>
      <c r="FK148" s="129"/>
      <c r="FL148" s="129"/>
      <c r="FM148" s="129"/>
      <c r="FN148" s="129"/>
      <c r="FO148" s="129"/>
      <c r="FP148" s="129"/>
      <c r="FQ148" s="129"/>
      <c r="FR148" s="129"/>
      <c r="FS148" s="129"/>
      <c r="FT148" s="129"/>
      <c r="FU148" s="129"/>
      <c r="FV148" s="129"/>
      <c r="FW148" s="129"/>
      <c r="FX148" s="129"/>
      <c r="FY148" s="129"/>
      <c r="FZ148" s="129"/>
      <c r="GA148" s="129"/>
      <c r="GB148" s="129"/>
      <c r="GC148" s="129"/>
      <c r="GD148" s="130"/>
      <c r="GE148" s="130"/>
      <c r="GF148" s="732">
        <f t="shared" si="476"/>
        <v>0</v>
      </c>
      <c r="GG148" s="740"/>
    </row>
    <row r="149" spans="1:189" s="116" customFormat="1" hidden="1" outlineLevel="1">
      <c r="A149" s="552" t="str">
        <f>目录及说明!$C$3</f>
        <v>XX地区</v>
      </c>
      <c r="B149" s="553" t="str">
        <f>目录及说明!$C$4</f>
        <v>XX项目</v>
      </c>
      <c r="C149" s="909"/>
      <c r="D149" s="124"/>
      <c r="E149" s="131" t="str">
        <f t="shared" si="513"/>
        <v>类别3</v>
      </c>
      <c r="F149" s="452"/>
      <c r="G149" s="125"/>
      <c r="H149" s="126"/>
      <c r="I149" s="126"/>
      <c r="J149" s="126"/>
      <c r="K149" s="126"/>
      <c r="L149" s="126"/>
      <c r="M149" s="126"/>
      <c r="N149" s="127">
        <f t="shared" si="514"/>
        <v>0</v>
      </c>
      <c r="O149" s="128"/>
      <c r="P149" s="128"/>
      <c r="Q149" s="128"/>
      <c r="R149" s="128"/>
      <c r="S149" s="128"/>
      <c r="T149" s="128"/>
      <c r="U149" s="127">
        <f t="shared" si="515"/>
        <v>0</v>
      </c>
      <c r="V149" s="128"/>
      <c r="W149" s="128"/>
      <c r="X149" s="128"/>
      <c r="Y149" s="128"/>
      <c r="Z149" s="129"/>
      <c r="AA149" s="129"/>
      <c r="AB149" s="129"/>
      <c r="AC149" s="129"/>
      <c r="AD149" s="129"/>
      <c r="AE149" s="129"/>
      <c r="AF149" s="129"/>
      <c r="AG149" s="129"/>
      <c r="AH149" s="129"/>
      <c r="AI149" s="129"/>
      <c r="AJ149" s="129"/>
      <c r="AK149" s="129"/>
      <c r="AL149" s="129"/>
      <c r="AM149" s="129"/>
      <c r="AN149" s="129"/>
      <c r="AO149" s="129"/>
      <c r="AP149" s="129"/>
      <c r="AQ149" s="129"/>
      <c r="AR149" s="129"/>
      <c r="AS149" s="129"/>
      <c r="AT149" s="129"/>
      <c r="AU149" s="129"/>
      <c r="AV149" s="129"/>
      <c r="AW149" s="129"/>
      <c r="AX149" s="129"/>
      <c r="AY149" s="129"/>
      <c r="AZ149" s="129"/>
      <c r="BA149" s="129"/>
      <c r="BB149" s="129"/>
      <c r="BC149" s="129"/>
      <c r="BD149" s="129"/>
      <c r="BE149" s="129"/>
      <c r="BF149" s="129"/>
      <c r="BG149" s="129"/>
      <c r="BH149" s="129"/>
      <c r="BI149" s="129"/>
      <c r="BJ149" s="129"/>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c r="CE149" s="129"/>
      <c r="CF149" s="129"/>
      <c r="CG149" s="129"/>
      <c r="CH149" s="129"/>
      <c r="CI149" s="129"/>
      <c r="CJ149" s="129"/>
      <c r="CK149" s="129"/>
      <c r="CL149" s="129"/>
      <c r="CM149" s="129"/>
      <c r="CN149" s="129"/>
      <c r="CO149" s="129"/>
      <c r="CP149" s="129"/>
      <c r="CQ149" s="129"/>
      <c r="CR149" s="129"/>
      <c r="CS149" s="129"/>
      <c r="CT149" s="129"/>
      <c r="CU149" s="129"/>
      <c r="CV149" s="129"/>
      <c r="CW149" s="129"/>
      <c r="CX149" s="129"/>
      <c r="CY149" s="129"/>
      <c r="CZ149" s="129"/>
      <c r="DA149" s="129"/>
      <c r="DB149" s="129"/>
      <c r="DC149" s="129"/>
      <c r="DD149" s="129"/>
      <c r="DE149" s="129"/>
      <c r="DF149" s="129"/>
      <c r="DG149" s="129"/>
      <c r="DH149" s="129"/>
      <c r="DI149" s="129"/>
      <c r="DJ149" s="129"/>
      <c r="DK149" s="129"/>
      <c r="DL149" s="129"/>
      <c r="DM149" s="129"/>
      <c r="DN149" s="129"/>
      <c r="DO149" s="129"/>
      <c r="DP149" s="129"/>
      <c r="DQ149" s="129"/>
      <c r="DR149" s="129"/>
      <c r="DS149" s="129"/>
      <c r="DT149" s="129"/>
      <c r="DU149" s="129"/>
      <c r="DV149" s="129"/>
      <c r="DW149" s="129"/>
      <c r="DX149" s="129"/>
      <c r="DY149" s="129"/>
      <c r="DZ149" s="129"/>
      <c r="EA149" s="129"/>
      <c r="EB149" s="129"/>
      <c r="EC149" s="129"/>
      <c r="ED149" s="129"/>
      <c r="EE149" s="129"/>
      <c r="EF149" s="129"/>
      <c r="EG149" s="129"/>
      <c r="EH149" s="129"/>
      <c r="EI149" s="129"/>
      <c r="EJ149" s="129"/>
      <c r="EK149" s="129"/>
      <c r="EL149" s="129"/>
      <c r="EM149" s="129"/>
      <c r="EN149" s="129"/>
      <c r="EO149" s="129"/>
      <c r="EP149" s="129"/>
      <c r="EQ149" s="129"/>
      <c r="ER149" s="129"/>
      <c r="ES149" s="129"/>
      <c r="ET149" s="129"/>
      <c r="EU149" s="129"/>
      <c r="EV149" s="129"/>
      <c r="EW149" s="129"/>
      <c r="EX149" s="129"/>
      <c r="EY149" s="129"/>
      <c r="EZ149" s="129"/>
      <c r="FA149" s="129"/>
      <c r="FB149" s="129"/>
      <c r="FC149" s="129"/>
      <c r="FD149" s="129"/>
      <c r="FE149" s="129"/>
      <c r="FF149" s="129"/>
      <c r="FG149" s="129"/>
      <c r="FH149" s="129"/>
      <c r="FI149" s="129"/>
      <c r="FJ149" s="129"/>
      <c r="FK149" s="129"/>
      <c r="FL149" s="129"/>
      <c r="FM149" s="129"/>
      <c r="FN149" s="129"/>
      <c r="FO149" s="129"/>
      <c r="FP149" s="129"/>
      <c r="FQ149" s="129"/>
      <c r="FR149" s="129"/>
      <c r="FS149" s="129"/>
      <c r="FT149" s="129"/>
      <c r="FU149" s="129"/>
      <c r="FV149" s="129"/>
      <c r="FW149" s="129"/>
      <c r="FX149" s="129"/>
      <c r="FY149" s="129"/>
      <c r="FZ149" s="129"/>
      <c r="GA149" s="129"/>
      <c r="GB149" s="129"/>
      <c r="GC149" s="129"/>
      <c r="GD149" s="130"/>
      <c r="GE149" s="130"/>
      <c r="GF149" s="732">
        <f t="shared" si="476"/>
        <v>0</v>
      </c>
      <c r="GG149" s="740"/>
    </row>
    <row r="150" spans="1:189" s="116" customFormat="1" hidden="1" outlineLevel="1">
      <c r="A150" s="552" t="str">
        <f>目录及说明!$C$3</f>
        <v>XX地区</v>
      </c>
      <c r="B150" s="553" t="str">
        <f>目录及说明!$C$4</f>
        <v>XX项目</v>
      </c>
      <c r="C150" s="909"/>
      <c r="D150" s="132"/>
      <c r="E150" s="132" t="str">
        <f t="shared" si="513"/>
        <v>类别4</v>
      </c>
      <c r="F150" s="132"/>
      <c r="G150" s="125"/>
      <c r="H150" s="52"/>
      <c r="I150" s="52"/>
      <c r="J150" s="52"/>
      <c r="K150" s="52"/>
      <c r="L150" s="52"/>
      <c r="M150" s="52"/>
      <c r="N150" s="127">
        <f t="shared" si="514"/>
        <v>0</v>
      </c>
      <c r="O150" s="128"/>
      <c r="P150" s="128"/>
      <c r="Q150" s="128"/>
      <c r="R150" s="128"/>
      <c r="S150" s="128"/>
      <c r="T150" s="128"/>
      <c r="U150" s="127">
        <f t="shared" si="515"/>
        <v>0</v>
      </c>
      <c r="V150" s="133"/>
      <c r="W150" s="133"/>
      <c r="X150" s="133"/>
      <c r="Y150" s="133"/>
      <c r="Z150" s="133"/>
      <c r="AA150" s="133"/>
      <c r="AB150" s="133"/>
      <c r="AC150" s="133"/>
      <c r="AD150" s="133"/>
      <c r="AE150" s="133"/>
      <c r="AF150" s="133"/>
      <c r="AG150" s="133"/>
      <c r="AH150" s="133"/>
      <c r="AI150" s="133"/>
      <c r="AJ150" s="133"/>
      <c r="AK150" s="133"/>
      <c r="AL150" s="133"/>
      <c r="AM150" s="133"/>
      <c r="AN150" s="133"/>
      <c r="AO150" s="133"/>
      <c r="AP150" s="133"/>
      <c r="AQ150" s="133"/>
      <c r="AR150" s="133"/>
      <c r="AS150" s="133"/>
      <c r="AT150" s="133"/>
      <c r="AU150" s="133"/>
      <c r="AV150" s="133"/>
      <c r="AW150" s="133"/>
      <c r="AX150" s="133"/>
      <c r="AY150" s="133"/>
      <c r="AZ150" s="133"/>
      <c r="BA150" s="133"/>
      <c r="BB150" s="133"/>
      <c r="BC150" s="133"/>
      <c r="BD150" s="133"/>
      <c r="BE150" s="133"/>
      <c r="BF150" s="133"/>
      <c r="BG150" s="133"/>
      <c r="BH150" s="133"/>
      <c r="BI150" s="133"/>
      <c r="BJ150" s="133"/>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c r="CL150" s="133"/>
      <c r="CM150" s="133"/>
      <c r="CN150" s="133"/>
      <c r="CO150" s="133"/>
      <c r="CP150" s="133"/>
      <c r="CQ150" s="133"/>
      <c r="CR150" s="133"/>
      <c r="CS150" s="133"/>
      <c r="CT150" s="133"/>
      <c r="CU150" s="133"/>
      <c r="CV150" s="133"/>
      <c r="CW150" s="133"/>
      <c r="CX150" s="133"/>
      <c r="CY150" s="133"/>
      <c r="CZ150" s="133"/>
      <c r="DA150" s="133"/>
      <c r="DB150" s="133"/>
      <c r="DC150" s="133"/>
      <c r="DD150" s="133"/>
      <c r="DE150" s="133"/>
      <c r="DF150" s="133"/>
      <c r="DG150" s="133"/>
      <c r="DH150" s="133"/>
      <c r="DI150" s="133"/>
      <c r="DJ150" s="133"/>
      <c r="DK150" s="133"/>
      <c r="DL150" s="133"/>
      <c r="DM150" s="133"/>
      <c r="DN150" s="133"/>
      <c r="DO150" s="133"/>
      <c r="DP150" s="133"/>
      <c r="DQ150" s="133"/>
      <c r="DR150" s="133"/>
      <c r="DS150" s="133"/>
      <c r="DT150" s="133"/>
      <c r="DU150" s="133"/>
      <c r="DV150" s="133"/>
      <c r="DW150" s="133"/>
      <c r="DX150" s="133"/>
      <c r="DY150" s="133"/>
      <c r="DZ150" s="133"/>
      <c r="EA150" s="133"/>
      <c r="EB150" s="133"/>
      <c r="EC150" s="133"/>
      <c r="ED150" s="133"/>
      <c r="EE150" s="133"/>
      <c r="EF150" s="133"/>
      <c r="EG150" s="133"/>
      <c r="EH150" s="133"/>
      <c r="EI150" s="133"/>
      <c r="EJ150" s="133"/>
      <c r="EK150" s="133"/>
      <c r="EL150" s="133"/>
      <c r="EM150" s="133"/>
      <c r="EN150" s="133"/>
      <c r="EO150" s="133"/>
      <c r="EP150" s="133"/>
      <c r="EQ150" s="133"/>
      <c r="ER150" s="133"/>
      <c r="ES150" s="133"/>
      <c r="ET150" s="133"/>
      <c r="EU150" s="133"/>
      <c r="EV150" s="133"/>
      <c r="EW150" s="133"/>
      <c r="EX150" s="133"/>
      <c r="EY150" s="133"/>
      <c r="EZ150" s="133"/>
      <c r="FA150" s="133"/>
      <c r="FB150" s="133"/>
      <c r="FC150" s="133"/>
      <c r="FD150" s="133"/>
      <c r="FE150" s="133"/>
      <c r="FF150" s="133"/>
      <c r="FG150" s="133"/>
      <c r="FH150" s="133"/>
      <c r="FI150" s="133"/>
      <c r="FJ150" s="133"/>
      <c r="FK150" s="133"/>
      <c r="FL150" s="133"/>
      <c r="FM150" s="133"/>
      <c r="FN150" s="133"/>
      <c r="FO150" s="133"/>
      <c r="FP150" s="133"/>
      <c r="FQ150" s="133"/>
      <c r="FR150" s="133"/>
      <c r="FS150" s="133"/>
      <c r="FT150" s="133"/>
      <c r="FU150" s="133"/>
      <c r="FV150" s="133"/>
      <c r="FW150" s="133"/>
      <c r="FX150" s="133"/>
      <c r="FY150" s="133"/>
      <c r="FZ150" s="133"/>
      <c r="GA150" s="133"/>
      <c r="GB150" s="133"/>
      <c r="GC150" s="133"/>
      <c r="GD150" s="52"/>
      <c r="GE150" s="52"/>
      <c r="GF150" s="733">
        <f t="shared" si="476"/>
        <v>0</v>
      </c>
      <c r="GG150" s="740"/>
    </row>
    <row r="151" spans="1:189" s="116" customFormat="1" collapsed="1">
      <c r="A151" s="552" t="str">
        <f>目录及说明!$C$3</f>
        <v>XX地区</v>
      </c>
      <c r="B151" s="553" t="str">
        <f>目录及说明!$C$4</f>
        <v>XX项目</v>
      </c>
      <c r="C151" s="909"/>
      <c r="D151" s="119">
        <v>6</v>
      </c>
      <c r="E151" s="119" t="s">
        <v>342</v>
      </c>
      <c r="F151" s="119">
        <f>SUM(F152:F153)</f>
        <v>0</v>
      </c>
      <c r="G151" s="120">
        <f>SUM(G152:G153)</f>
        <v>0</v>
      </c>
      <c r="H151" s="121">
        <f t="shared" ref="H151" si="516">SUM(H152:H153)</f>
        <v>0</v>
      </c>
      <c r="I151" s="121">
        <f t="shared" ref="I151" si="517">SUM(I152:I153)</f>
        <v>0</v>
      </c>
      <c r="J151" s="121">
        <f t="shared" ref="J151" si="518">SUM(J152:J153)</f>
        <v>0</v>
      </c>
      <c r="K151" s="121">
        <f t="shared" ref="K151" si="519">SUM(K152:K153)</f>
        <v>0</v>
      </c>
      <c r="L151" s="121">
        <f t="shared" ref="L151" si="520">SUM(L152:L153)</f>
        <v>0</v>
      </c>
      <c r="M151" s="121">
        <f t="shared" ref="M151" si="521">SUM(M152:M153)</f>
        <v>0</v>
      </c>
      <c r="N151" s="122">
        <f t="shared" si="514"/>
        <v>0</v>
      </c>
      <c r="O151" s="122">
        <f t="shared" ref="O151" si="522">SUM(O152:O153)</f>
        <v>0</v>
      </c>
      <c r="P151" s="122">
        <f t="shared" ref="P151" si="523">SUM(P152:P153)</f>
        <v>0</v>
      </c>
      <c r="Q151" s="122">
        <f t="shared" ref="Q151" si="524">SUM(Q152:Q153)</f>
        <v>0</v>
      </c>
      <c r="R151" s="122">
        <f t="shared" ref="R151" si="525">SUM(R152:R153)</f>
        <v>0</v>
      </c>
      <c r="S151" s="122">
        <f t="shared" ref="S151" si="526">SUM(S152:S153)</f>
        <v>0</v>
      </c>
      <c r="T151" s="122">
        <f t="shared" ref="T151:CE151" si="527">SUM(T152:T153)</f>
        <v>0</v>
      </c>
      <c r="U151" s="122">
        <f t="shared" si="515"/>
        <v>0</v>
      </c>
      <c r="V151" s="685">
        <f t="shared" si="527"/>
        <v>0</v>
      </c>
      <c r="W151" s="685">
        <f t="shared" si="527"/>
        <v>0</v>
      </c>
      <c r="X151" s="685">
        <f t="shared" si="527"/>
        <v>0</v>
      </c>
      <c r="Y151" s="685">
        <f t="shared" si="527"/>
        <v>0</v>
      </c>
      <c r="Z151" s="685">
        <f t="shared" si="527"/>
        <v>0</v>
      </c>
      <c r="AA151" s="685">
        <f t="shared" si="527"/>
        <v>0</v>
      </c>
      <c r="AB151" s="685">
        <f t="shared" si="527"/>
        <v>0</v>
      </c>
      <c r="AC151" s="685">
        <f t="shared" si="527"/>
        <v>0</v>
      </c>
      <c r="AD151" s="685">
        <f t="shared" si="527"/>
        <v>0</v>
      </c>
      <c r="AE151" s="685">
        <f t="shared" si="527"/>
        <v>0</v>
      </c>
      <c r="AF151" s="685">
        <f t="shared" si="527"/>
        <v>0</v>
      </c>
      <c r="AG151" s="685">
        <f t="shared" si="527"/>
        <v>0</v>
      </c>
      <c r="AH151" s="685">
        <f t="shared" si="527"/>
        <v>0</v>
      </c>
      <c r="AI151" s="685">
        <f t="shared" si="527"/>
        <v>0</v>
      </c>
      <c r="AJ151" s="685">
        <f t="shared" si="527"/>
        <v>0</v>
      </c>
      <c r="AK151" s="685">
        <f t="shared" si="527"/>
        <v>0</v>
      </c>
      <c r="AL151" s="685">
        <f t="shared" si="527"/>
        <v>0</v>
      </c>
      <c r="AM151" s="685">
        <f t="shared" si="527"/>
        <v>0</v>
      </c>
      <c r="AN151" s="685">
        <f t="shared" si="527"/>
        <v>0</v>
      </c>
      <c r="AO151" s="685">
        <f t="shared" si="527"/>
        <v>0</v>
      </c>
      <c r="AP151" s="685">
        <f t="shared" si="527"/>
        <v>0</v>
      </c>
      <c r="AQ151" s="685">
        <f t="shared" si="527"/>
        <v>0</v>
      </c>
      <c r="AR151" s="685">
        <f t="shared" si="527"/>
        <v>0</v>
      </c>
      <c r="AS151" s="685">
        <f t="shared" si="527"/>
        <v>0</v>
      </c>
      <c r="AT151" s="685">
        <f t="shared" si="527"/>
        <v>0</v>
      </c>
      <c r="AU151" s="685">
        <f t="shared" si="527"/>
        <v>0</v>
      </c>
      <c r="AV151" s="685">
        <f t="shared" si="527"/>
        <v>0</v>
      </c>
      <c r="AW151" s="685">
        <f t="shared" si="527"/>
        <v>0</v>
      </c>
      <c r="AX151" s="685">
        <f t="shared" si="527"/>
        <v>0</v>
      </c>
      <c r="AY151" s="685">
        <f t="shared" si="527"/>
        <v>0</v>
      </c>
      <c r="AZ151" s="685">
        <f t="shared" si="527"/>
        <v>0</v>
      </c>
      <c r="BA151" s="685">
        <f t="shared" si="527"/>
        <v>0</v>
      </c>
      <c r="BB151" s="685">
        <f t="shared" si="527"/>
        <v>0</v>
      </c>
      <c r="BC151" s="685">
        <f t="shared" si="527"/>
        <v>0</v>
      </c>
      <c r="BD151" s="685">
        <f t="shared" si="527"/>
        <v>0</v>
      </c>
      <c r="BE151" s="685">
        <f t="shared" si="527"/>
        <v>0</v>
      </c>
      <c r="BF151" s="685">
        <f t="shared" si="527"/>
        <v>0</v>
      </c>
      <c r="BG151" s="685">
        <f t="shared" si="527"/>
        <v>0</v>
      </c>
      <c r="BH151" s="685">
        <f t="shared" si="527"/>
        <v>0</v>
      </c>
      <c r="BI151" s="685">
        <f t="shared" si="527"/>
        <v>0</v>
      </c>
      <c r="BJ151" s="685">
        <f t="shared" si="527"/>
        <v>0</v>
      </c>
      <c r="BK151" s="685">
        <f t="shared" si="527"/>
        <v>0</v>
      </c>
      <c r="BL151" s="685">
        <f t="shared" si="527"/>
        <v>0</v>
      </c>
      <c r="BM151" s="685">
        <f t="shared" si="527"/>
        <v>0</v>
      </c>
      <c r="BN151" s="685">
        <f t="shared" si="527"/>
        <v>0</v>
      </c>
      <c r="BO151" s="685">
        <f t="shared" si="527"/>
        <v>0</v>
      </c>
      <c r="BP151" s="685">
        <f t="shared" si="527"/>
        <v>0</v>
      </c>
      <c r="BQ151" s="685">
        <f t="shared" si="527"/>
        <v>0</v>
      </c>
      <c r="BR151" s="685">
        <f t="shared" si="527"/>
        <v>0</v>
      </c>
      <c r="BS151" s="685">
        <f t="shared" si="527"/>
        <v>0</v>
      </c>
      <c r="BT151" s="685">
        <f t="shared" si="527"/>
        <v>0</v>
      </c>
      <c r="BU151" s="685">
        <f t="shared" si="527"/>
        <v>0</v>
      </c>
      <c r="BV151" s="685">
        <f t="shared" si="527"/>
        <v>0</v>
      </c>
      <c r="BW151" s="685">
        <f t="shared" si="527"/>
        <v>0</v>
      </c>
      <c r="BX151" s="685">
        <f t="shared" si="527"/>
        <v>0</v>
      </c>
      <c r="BY151" s="685">
        <f t="shared" si="527"/>
        <v>0</v>
      </c>
      <c r="BZ151" s="685">
        <f t="shared" si="527"/>
        <v>0</v>
      </c>
      <c r="CA151" s="685">
        <f t="shared" si="527"/>
        <v>0</v>
      </c>
      <c r="CB151" s="685">
        <f t="shared" si="527"/>
        <v>0</v>
      </c>
      <c r="CC151" s="685">
        <f t="shared" si="527"/>
        <v>0</v>
      </c>
      <c r="CD151" s="685">
        <f t="shared" si="527"/>
        <v>0</v>
      </c>
      <c r="CE151" s="685">
        <f t="shared" si="527"/>
        <v>0</v>
      </c>
      <c r="CF151" s="685">
        <f t="shared" ref="CF151:EQ151" si="528">SUM(CF152:CF153)</f>
        <v>0</v>
      </c>
      <c r="CG151" s="685">
        <f t="shared" si="528"/>
        <v>0</v>
      </c>
      <c r="CH151" s="685">
        <f t="shared" si="528"/>
        <v>0</v>
      </c>
      <c r="CI151" s="685">
        <f t="shared" si="528"/>
        <v>0</v>
      </c>
      <c r="CJ151" s="685">
        <f t="shared" si="528"/>
        <v>0</v>
      </c>
      <c r="CK151" s="685">
        <f t="shared" si="528"/>
        <v>0</v>
      </c>
      <c r="CL151" s="685">
        <f t="shared" si="528"/>
        <v>0</v>
      </c>
      <c r="CM151" s="685">
        <f t="shared" si="528"/>
        <v>0</v>
      </c>
      <c r="CN151" s="685">
        <f t="shared" si="528"/>
        <v>0</v>
      </c>
      <c r="CO151" s="685">
        <f t="shared" si="528"/>
        <v>0</v>
      </c>
      <c r="CP151" s="685">
        <f t="shared" si="528"/>
        <v>0</v>
      </c>
      <c r="CQ151" s="685">
        <f t="shared" si="528"/>
        <v>0</v>
      </c>
      <c r="CR151" s="685">
        <f t="shared" si="528"/>
        <v>0</v>
      </c>
      <c r="CS151" s="685">
        <f t="shared" si="528"/>
        <v>0</v>
      </c>
      <c r="CT151" s="685">
        <f t="shared" si="528"/>
        <v>0</v>
      </c>
      <c r="CU151" s="685">
        <f t="shared" si="528"/>
        <v>0</v>
      </c>
      <c r="CV151" s="685">
        <f t="shared" si="528"/>
        <v>0</v>
      </c>
      <c r="CW151" s="685">
        <f t="shared" si="528"/>
        <v>0</v>
      </c>
      <c r="CX151" s="685">
        <f t="shared" si="528"/>
        <v>0</v>
      </c>
      <c r="CY151" s="685">
        <f t="shared" si="528"/>
        <v>0</v>
      </c>
      <c r="CZ151" s="685">
        <f t="shared" si="528"/>
        <v>0</v>
      </c>
      <c r="DA151" s="685">
        <f t="shared" si="528"/>
        <v>0</v>
      </c>
      <c r="DB151" s="685">
        <f t="shared" si="528"/>
        <v>0</v>
      </c>
      <c r="DC151" s="685">
        <f t="shared" si="528"/>
        <v>0</v>
      </c>
      <c r="DD151" s="685">
        <f t="shared" si="528"/>
        <v>0</v>
      </c>
      <c r="DE151" s="685">
        <f t="shared" si="528"/>
        <v>0</v>
      </c>
      <c r="DF151" s="685">
        <f t="shared" si="528"/>
        <v>0</v>
      </c>
      <c r="DG151" s="685">
        <f t="shared" si="528"/>
        <v>0</v>
      </c>
      <c r="DH151" s="685">
        <f t="shared" si="528"/>
        <v>0</v>
      </c>
      <c r="DI151" s="685">
        <f t="shared" si="528"/>
        <v>0</v>
      </c>
      <c r="DJ151" s="685">
        <f t="shared" si="528"/>
        <v>0</v>
      </c>
      <c r="DK151" s="685">
        <f t="shared" si="528"/>
        <v>0</v>
      </c>
      <c r="DL151" s="685">
        <f t="shared" si="528"/>
        <v>0</v>
      </c>
      <c r="DM151" s="685">
        <f t="shared" si="528"/>
        <v>0</v>
      </c>
      <c r="DN151" s="685">
        <f t="shared" si="528"/>
        <v>0</v>
      </c>
      <c r="DO151" s="685">
        <f t="shared" si="528"/>
        <v>0</v>
      </c>
      <c r="DP151" s="685">
        <f t="shared" si="528"/>
        <v>0</v>
      </c>
      <c r="DQ151" s="685">
        <f t="shared" si="528"/>
        <v>0</v>
      </c>
      <c r="DR151" s="685">
        <f t="shared" si="528"/>
        <v>0</v>
      </c>
      <c r="DS151" s="685">
        <f t="shared" si="528"/>
        <v>0</v>
      </c>
      <c r="DT151" s="685">
        <f t="shared" si="528"/>
        <v>0</v>
      </c>
      <c r="DU151" s="685">
        <f t="shared" si="528"/>
        <v>0</v>
      </c>
      <c r="DV151" s="685">
        <f t="shared" si="528"/>
        <v>0</v>
      </c>
      <c r="DW151" s="685">
        <f t="shared" si="528"/>
        <v>0</v>
      </c>
      <c r="DX151" s="685">
        <f t="shared" si="528"/>
        <v>0</v>
      </c>
      <c r="DY151" s="685">
        <f t="shared" si="528"/>
        <v>0</v>
      </c>
      <c r="DZ151" s="685">
        <f t="shared" si="528"/>
        <v>0</v>
      </c>
      <c r="EA151" s="685">
        <f t="shared" si="528"/>
        <v>0</v>
      </c>
      <c r="EB151" s="685">
        <f t="shared" si="528"/>
        <v>0</v>
      </c>
      <c r="EC151" s="685">
        <f t="shared" si="528"/>
        <v>0</v>
      </c>
      <c r="ED151" s="685">
        <f t="shared" si="528"/>
        <v>0</v>
      </c>
      <c r="EE151" s="685">
        <f t="shared" si="528"/>
        <v>0</v>
      </c>
      <c r="EF151" s="685">
        <f t="shared" si="528"/>
        <v>0</v>
      </c>
      <c r="EG151" s="685">
        <f t="shared" si="528"/>
        <v>0</v>
      </c>
      <c r="EH151" s="685">
        <f t="shared" si="528"/>
        <v>0</v>
      </c>
      <c r="EI151" s="685">
        <f t="shared" si="528"/>
        <v>0</v>
      </c>
      <c r="EJ151" s="685">
        <f t="shared" si="528"/>
        <v>0</v>
      </c>
      <c r="EK151" s="685">
        <f t="shared" si="528"/>
        <v>0</v>
      </c>
      <c r="EL151" s="685">
        <f t="shared" si="528"/>
        <v>0</v>
      </c>
      <c r="EM151" s="685">
        <f t="shared" si="528"/>
        <v>0</v>
      </c>
      <c r="EN151" s="685">
        <f t="shared" si="528"/>
        <v>0</v>
      </c>
      <c r="EO151" s="685">
        <f t="shared" si="528"/>
        <v>0</v>
      </c>
      <c r="EP151" s="685">
        <f t="shared" si="528"/>
        <v>0</v>
      </c>
      <c r="EQ151" s="685">
        <f t="shared" si="528"/>
        <v>0</v>
      </c>
      <c r="ER151" s="685">
        <f t="shared" ref="ER151:GC151" si="529">SUM(ER152:ER153)</f>
        <v>0</v>
      </c>
      <c r="ES151" s="685">
        <f t="shared" si="529"/>
        <v>0</v>
      </c>
      <c r="ET151" s="685">
        <f t="shared" si="529"/>
        <v>0</v>
      </c>
      <c r="EU151" s="685">
        <f t="shared" si="529"/>
        <v>0</v>
      </c>
      <c r="EV151" s="685">
        <f t="shared" si="529"/>
        <v>0</v>
      </c>
      <c r="EW151" s="685">
        <f t="shared" si="529"/>
        <v>0</v>
      </c>
      <c r="EX151" s="685">
        <f t="shared" si="529"/>
        <v>0</v>
      </c>
      <c r="EY151" s="685">
        <f t="shared" si="529"/>
        <v>0</v>
      </c>
      <c r="EZ151" s="685">
        <f t="shared" si="529"/>
        <v>0</v>
      </c>
      <c r="FA151" s="685">
        <f t="shared" si="529"/>
        <v>0</v>
      </c>
      <c r="FB151" s="685">
        <f t="shared" si="529"/>
        <v>0</v>
      </c>
      <c r="FC151" s="685">
        <f t="shared" si="529"/>
        <v>0</v>
      </c>
      <c r="FD151" s="685">
        <f t="shared" si="529"/>
        <v>0</v>
      </c>
      <c r="FE151" s="685">
        <f t="shared" si="529"/>
        <v>0</v>
      </c>
      <c r="FF151" s="685">
        <f t="shared" si="529"/>
        <v>0</v>
      </c>
      <c r="FG151" s="685">
        <f t="shared" si="529"/>
        <v>0</v>
      </c>
      <c r="FH151" s="685">
        <f t="shared" si="529"/>
        <v>0</v>
      </c>
      <c r="FI151" s="685">
        <f t="shared" si="529"/>
        <v>0</v>
      </c>
      <c r="FJ151" s="685">
        <f t="shared" si="529"/>
        <v>0</v>
      </c>
      <c r="FK151" s="685">
        <f t="shared" si="529"/>
        <v>0</v>
      </c>
      <c r="FL151" s="685">
        <f t="shared" si="529"/>
        <v>0</v>
      </c>
      <c r="FM151" s="685">
        <f t="shared" si="529"/>
        <v>0</v>
      </c>
      <c r="FN151" s="685">
        <f t="shared" si="529"/>
        <v>0</v>
      </c>
      <c r="FO151" s="685">
        <f t="shared" si="529"/>
        <v>0</v>
      </c>
      <c r="FP151" s="685">
        <f t="shared" si="529"/>
        <v>0</v>
      </c>
      <c r="FQ151" s="685">
        <f t="shared" si="529"/>
        <v>0</v>
      </c>
      <c r="FR151" s="685">
        <f t="shared" si="529"/>
        <v>0</v>
      </c>
      <c r="FS151" s="685">
        <f t="shared" si="529"/>
        <v>0</v>
      </c>
      <c r="FT151" s="685">
        <f t="shared" si="529"/>
        <v>0</v>
      </c>
      <c r="FU151" s="685">
        <f t="shared" si="529"/>
        <v>0</v>
      </c>
      <c r="FV151" s="685">
        <f t="shared" si="529"/>
        <v>0</v>
      </c>
      <c r="FW151" s="685">
        <f t="shared" si="529"/>
        <v>0</v>
      </c>
      <c r="FX151" s="685">
        <f t="shared" si="529"/>
        <v>0</v>
      </c>
      <c r="FY151" s="685">
        <f t="shared" si="529"/>
        <v>0</v>
      </c>
      <c r="FZ151" s="685">
        <f t="shared" si="529"/>
        <v>0</v>
      </c>
      <c r="GA151" s="685">
        <f t="shared" si="529"/>
        <v>0</v>
      </c>
      <c r="GB151" s="685">
        <f t="shared" si="529"/>
        <v>0</v>
      </c>
      <c r="GC151" s="685">
        <f t="shared" si="529"/>
        <v>0</v>
      </c>
      <c r="GD151" s="121">
        <f t="shared" ref="GD151:GD153" si="530">SUM(AB151:GC151)</f>
        <v>0</v>
      </c>
      <c r="GE151" s="121">
        <f t="shared" ref="GE151:GE153" si="531">SUM(N151:GC151)-SUM(O151:T151)</f>
        <v>0</v>
      </c>
      <c r="GF151" s="731">
        <f t="shared" si="476"/>
        <v>0</v>
      </c>
      <c r="GG151" s="740"/>
    </row>
    <row r="152" spans="1:189" s="116" customFormat="1" hidden="1" outlineLevel="1">
      <c r="A152" s="552" t="str">
        <f>目录及说明!$C$3</f>
        <v>XX地区</v>
      </c>
      <c r="B152" s="553" t="str">
        <f>目录及说明!$C$4</f>
        <v>XX项目</v>
      </c>
      <c r="C152" s="909"/>
      <c r="D152" s="446"/>
      <c r="E152" s="446" t="str">
        <f t="shared" ref="E152:E153" si="532">E31</f>
        <v>类别1</v>
      </c>
      <c r="F152" s="453"/>
      <c r="G152" s="125"/>
      <c r="H152" s="126"/>
      <c r="I152" s="126"/>
      <c r="J152" s="126"/>
      <c r="K152" s="126"/>
      <c r="L152" s="126"/>
      <c r="M152" s="126"/>
      <c r="N152" s="127">
        <f t="shared" si="514"/>
        <v>0</v>
      </c>
      <c r="O152" s="128"/>
      <c r="P152" s="128"/>
      <c r="Q152" s="128"/>
      <c r="R152" s="128"/>
      <c r="S152" s="128"/>
      <c r="T152" s="128"/>
      <c r="U152" s="127">
        <f t="shared" si="515"/>
        <v>0</v>
      </c>
      <c r="V152" s="128"/>
      <c r="W152" s="128"/>
      <c r="X152" s="128"/>
      <c r="Y152" s="128"/>
      <c r="Z152" s="129"/>
      <c r="AA152" s="129"/>
      <c r="AB152" s="129"/>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129"/>
      <c r="BC152" s="129"/>
      <c r="BD152" s="129"/>
      <c r="BE152" s="129"/>
      <c r="BF152" s="129"/>
      <c r="BG152" s="129"/>
      <c r="BH152" s="129"/>
      <c r="BI152" s="129"/>
      <c r="BJ152" s="129"/>
      <c r="BK152" s="129"/>
      <c r="BL152" s="129"/>
      <c r="BM152" s="129"/>
      <c r="BN152" s="129"/>
      <c r="BO152" s="129"/>
      <c r="BP152" s="129"/>
      <c r="BQ152" s="129"/>
      <c r="BR152" s="129"/>
      <c r="BS152" s="129"/>
      <c r="BT152" s="129"/>
      <c r="BU152" s="129"/>
      <c r="BV152" s="129"/>
      <c r="BW152" s="129"/>
      <c r="BX152" s="129"/>
      <c r="BY152" s="129"/>
      <c r="BZ152" s="129"/>
      <c r="CA152" s="129"/>
      <c r="CB152" s="129"/>
      <c r="CC152" s="129"/>
      <c r="CD152" s="129"/>
      <c r="CE152" s="129"/>
      <c r="CF152" s="129"/>
      <c r="CG152" s="129"/>
      <c r="CH152" s="129"/>
      <c r="CI152" s="129"/>
      <c r="CJ152" s="129"/>
      <c r="CK152" s="129"/>
      <c r="CL152" s="129"/>
      <c r="CM152" s="129"/>
      <c r="CN152" s="129"/>
      <c r="CO152" s="129"/>
      <c r="CP152" s="129"/>
      <c r="CQ152" s="129"/>
      <c r="CR152" s="129"/>
      <c r="CS152" s="129"/>
      <c r="CT152" s="129"/>
      <c r="CU152" s="129"/>
      <c r="CV152" s="129"/>
      <c r="CW152" s="129"/>
      <c r="CX152" s="129"/>
      <c r="CY152" s="129"/>
      <c r="CZ152" s="129"/>
      <c r="DA152" s="129"/>
      <c r="DB152" s="129"/>
      <c r="DC152" s="129"/>
      <c r="DD152" s="129"/>
      <c r="DE152" s="129"/>
      <c r="DF152" s="129"/>
      <c r="DG152" s="129"/>
      <c r="DH152" s="129"/>
      <c r="DI152" s="129"/>
      <c r="DJ152" s="129"/>
      <c r="DK152" s="129"/>
      <c r="DL152" s="129"/>
      <c r="DM152" s="129"/>
      <c r="DN152" s="129"/>
      <c r="DO152" s="129"/>
      <c r="DP152" s="129"/>
      <c r="DQ152" s="129"/>
      <c r="DR152" s="129"/>
      <c r="DS152" s="129"/>
      <c r="DT152" s="129"/>
      <c r="DU152" s="129"/>
      <c r="DV152" s="129"/>
      <c r="DW152" s="129"/>
      <c r="DX152" s="129"/>
      <c r="DY152" s="129"/>
      <c r="DZ152" s="129"/>
      <c r="EA152" s="129"/>
      <c r="EB152" s="129"/>
      <c r="EC152" s="129"/>
      <c r="ED152" s="129"/>
      <c r="EE152" s="129"/>
      <c r="EF152" s="129"/>
      <c r="EG152" s="129"/>
      <c r="EH152" s="129"/>
      <c r="EI152" s="129"/>
      <c r="EJ152" s="129"/>
      <c r="EK152" s="129"/>
      <c r="EL152" s="129"/>
      <c r="EM152" s="129"/>
      <c r="EN152" s="129"/>
      <c r="EO152" s="129"/>
      <c r="EP152" s="129"/>
      <c r="EQ152" s="129"/>
      <c r="ER152" s="129"/>
      <c r="ES152" s="129"/>
      <c r="ET152" s="129"/>
      <c r="EU152" s="129"/>
      <c r="EV152" s="129"/>
      <c r="EW152" s="129"/>
      <c r="EX152" s="129"/>
      <c r="EY152" s="129"/>
      <c r="EZ152" s="129"/>
      <c r="FA152" s="129"/>
      <c r="FB152" s="129"/>
      <c r="FC152" s="129"/>
      <c r="FD152" s="129"/>
      <c r="FE152" s="129"/>
      <c r="FF152" s="129"/>
      <c r="FG152" s="129"/>
      <c r="FH152" s="129"/>
      <c r="FI152" s="129"/>
      <c r="FJ152" s="129"/>
      <c r="FK152" s="129"/>
      <c r="FL152" s="129"/>
      <c r="FM152" s="129"/>
      <c r="FN152" s="129"/>
      <c r="FO152" s="129"/>
      <c r="FP152" s="129"/>
      <c r="FQ152" s="129"/>
      <c r="FR152" s="129"/>
      <c r="FS152" s="129"/>
      <c r="FT152" s="129"/>
      <c r="FU152" s="129"/>
      <c r="FV152" s="129"/>
      <c r="FW152" s="129"/>
      <c r="FX152" s="129"/>
      <c r="FY152" s="129"/>
      <c r="FZ152" s="129"/>
      <c r="GA152" s="129"/>
      <c r="GB152" s="129"/>
      <c r="GC152" s="129"/>
      <c r="GD152" s="130">
        <f t="shared" si="530"/>
        <v>0</v>
      </c>
      <c r="GE152" s="130">
        <f t="shared" si="531"/>
        <v>0</v>
      </c>
      <c r="GF152" s="732">
        <f t="shared" si="476"/>
        <v>0</v>
      </c>
      <c r="GG152" s="740"/>
    </row>
    <row r="153" spans="1:189" s="116" customFormat="1" hidden="1" outlineLevel="1">
      <c r="A153" s="552" t="str">
        <f>目录及说明!$C$3</f>
        <v>XX地区</v>
      </c>
      <c r="B153" s="553" t="str">
        <f>目录及说明!$C$4</f>
        <v>XX项目</v>
      </c>
      <c r="C153" s="909"/>
      <c r="D153" s="446"/>
      <c r="E153" s="446" t="str">
        <f t="shared" si="532"/>
        <v>类别2</v>
      </c>
      <c r="F153" s="453"/>
      <c r="G153" s="125"/>
      <c r="H153" s="126"/>
      <c r="I153" s="126"/>
      <c r="J153" s="126"/>
      <c r="K153" s="126"/>
      <c r="L153" s="126"/>
      <c r="M153" s="126"/>
      <c r="N153" s="127">
        <f t="shared" si="514"/>
        <v>0</v>
      </c>
      <c r="O153" s="128"/>
      <c r="P153" s="128"/>
      <c r="Q153" s="128"/>
      <c r="R153" s="128"/>
      <c r="S153" s="128"/>
      <c r="T153" s="128"/>
      <c r="U153" s="127">
        <f t="shared" si="515"/>
        <v>0</v>
      </c>
      <c r="V153" s="128"/>
      <c r="W153" s="128"/>
      <c r="X153" s="128"/>
      <c r="Y153" s="128"/>
      <c r="Z153" s="129"/>
      <c r="AA153" s="129"/>
      <c r="AB153" s="129"/>
      <c r="AC153" s="129"/>
      <c r="AD153" s="129"/>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129"/>
      <c r="BC153" s="129"/>
      <c r="BD153" s="129"/>
      <c r="BE153" s="129"/>
      <c r="BF153" s="129"/>
      <c r="BG153" s="129"/>
      <c r="BH153" s="129"/>
      <c r="BI153" s="129"/>
      <c r="BJ153" s="129"/>
      <c r="BK153" s="129"/>
      <c r="BL153" s="129"/>
      <c r="BM153" s="129"/>
      <c r="BN153" s="129"/>
      <c r="BO153" s="129"/>
      <c r="BP153" s="129"/>
      <c r="BQ153" s="129"/>
      <c r="BR153" s="129"/>
      <c r="BS153" s="129"/>
      <c r="BT153" s="129"/>
      <c r="BU153" s="129"/>
      <c r="BV153" s="129"/>
      <c r="BW153" s="129"/>
      <c r="BX153" s="129"/>
      <c r="BY153" s="129"/>
      <c r="BZ153" s="129"/>
      <c r="CA153" s="129"/>
      <c r="CB153" s="129"/>
      <c r="CC153" s="129"/>
      <c r="CD153" s="129"/>
      <c r="CE153" s="129"/>
      <c r="CF153" s="129"/>
      <c r="CG153" s="129"/>
      <c r="CH153" s="129"/>
      <c r="CI153" s="129"/>
      <c r="CJ153" s="129"/>
      <c r="CK153" s="129"/>
      <c r="CL153" s="129"/>
      <c r="CM153" s="129"/>
      <c r="CN153" s="129"/>
      <c r="CO153" s="129"/>
      <c r="CP153" s="129"/>
      <c r="CQ153" s="129"/>
      <c r="CR153" s="129"/>
      <c r="CS153" s="129"/>
      <c r="CT153" s="129"/>
      <c r="CU153" s="129"/>
      <c r="CV153" s="129"/>
      <c r="CW153" s="129"/>
      <c r="CX153" s="129"/>
      <c r="CY153" s="129"/>
      <c r="CZ153" s="129"/>
      <c r="DA153" s="129"/>
      <c r="DB153" s="129"/>
      <c r="DC153" s="129"/>
      <c r="DD153" s="129"/>
      <c r="DE153" s="129"/>
      <c r="DF153" s="129"/>
      <c r="DG153" s="129"/>
      <c r="DH153" s="129"/>
      <c r="DI153" s="129"/>
      <c r="DJ153" s="129"/>
      <c r="DK153" s="129"/>
      <c r="DL153" s="129"/>
      <c r="DM153" s="129"/>
      <c r="DN153" s="129"/>
      <c r="DO153" s="129"/>
      <c r="DP153" s="129"/>
      <c r="DQ153" s="129"/>
      <c r="DR153" s="129"/>
      <c r="DS153" s="129"/>
      <c r="DT153" s="129"/>
      <c r="DU153" s="129"/>
      <c r="DV153" s="129"/>
      <c r="DW153" s="129"/>
      <c r="DX153" s="129"/>
      <c r="DY153" s="129"/>
      <c r="DZ153" s="129"/>
      <c r="EA153" s="129"/>
      <c r="EB153" s="129"/>
      <c r="EC153" s="129"/>
      <c r="ED153" s="129"/>
      <c r="EE153" s="129"/>
      <c r="EF153" s="129"/>
      <c r="EG153" s="129"/>
      <c r="EH153" s="129"/>
      <c r="EI153" s="129"/>
      <c r="EJ153" s="129"/>
      <c r="EK153" s="129"/>
      <c r="EL153" s="129"/>
      <c r="EM153" s="129"/>
      <c r="EN153" s="129"/>
      <c r="EO153" s="129"/>
      <c r="EP153" s="129"/>
      <c r="EQ153" s="129"/>
      <c r="ER153" s="129"/>
      <c r="ES153" s="129"/>
      <c r="ET153" s="129"/>
      <c r="EU153" s="129"/>
      <c r="EV153" s="129"/>
      <c r="EW153" s="129"/>
      <c r="EX153" s="129"/>
      <c r="EY153" s="129"/>
      <c r="EZ153" s="129"/>
      <c r="FA153" s="129"/>
      <c r="FB153" s="129"/>
      <c r="FC153" s="129"/>
      <c r="FD153" s="129"/>
      <c r="FE153" s="129"/>
      <c r="FF153" s="129"/>
      <c r="FG153" s="129"/>
      <c r="FH153" s="129"/>
      <c r="FI153" s="129"/>
      <c r="FJ153" s="129"/>
      <c r="FK153" s="129"/>
      <c r="FL153" s="129"/>
      <c r="FM153" s="129"/>
      <c r="FN153" s="129"/>
      <c r="FO153" s="129"/>
      <c r="FP153" s="129"/>
      <c r="FQ153" s="129"/>
      <c r="FR153" s="129"/>
      <c r="FS153" s="129"/>
      <c r="FT153" s="129"/>
      <c r="FU153" s="129"/>
      <c r="FV153" s="129"/>
      <c r="FW153" s="129"/>
      <c r="FX153" s="129"/>
      <c r="FY153" s="129"/>
      <c r="FZ153" s="129"/>
      <c r="GA153" s="129"/>
      <c r="GB153" s="129"/>
      <c r="GC153" s="129"/>
      <c r="GD153" s="130">
        <f t="shared" si="530"/>
        <v>0</v>
      </c>
      <c r="GE153" s="130">
        <f t="shared" si="531"/>
        <v>0</v>
      </c>
      <c r="GF153" s="732">
        <f t="shared" si="476"/>
        <v>0</v>
      </c>
      <c r="GG153" s="740"/>
    </row>
    <row r="154" spans="1:189" s="116" customFormat="1" collapsed="1">
      <c r="A154" s="552" t="str">
        <f>目录及说明!$C$3</f>
        <v>XX地区</v>
      </c>
      <c r="B154" s="553" t="str">
        <f>目录及说明!$C$4</f>
        <v>XX项目</v>
      </c>
      <c r="C154" s="909"/>
      <c r="D154" s="119">
        <v>7</v>
      </c>
      <c r="E154" s="119" t="s">
        <v>343</v>
      </c>
      <c r="F154" s="119"/>
      <c r="G154" s="120"/>
      <c r="H154" s="121"/>
      <c r="I154" s="121"/>
      <c r="J154" s="121"/>
      <c r="K154" s="121"/>
      <c r="L154" s="121"/>
      <c r="M154" s="121"/>
      <c r="N154" s="122">
        <f t="shared" si="514"/>
        <v>0</v>
      </c>
      <c r="O154" s="122"/>
      <c r="P154" s="122"/>
      <c r="Q154" s="122"/>
      <c r="R154" s="122"/>
      <c r="S154" s="122"/>
      <c r="T154" s="122"/>
      <c r="U154" s="122">
        <f t="shared" si="515"/>
        <v>0</v>
      </c>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2"/>
      <c r="BR154" s="122"/>
      <c r="BS154" s="122"/>
      <c r="BT154" s="122"/>
      <c r="BU154" s="122"/>
      <c r="BV154" s="122"/>
      <c r="BW154" s="122"/>
      <c r="BX154" s="122"/>
      <c r="BY154" s="122"/>
      <c r="BZ154" s="122"/>
      <c r="CA154" s="122"/>
      <c r="CB154" s="122"/>
      <c r="CC154" s="122"/>
      <c r="CD154" s="122"/>
      <c r="CE154" s="122"/>
      <c r="CF154" s="122"/>
      <c r="CG154" s="122"/>
      <c r="CH154" s="122"/>
      <c r="CI154" s="122"/>
      <c r="CJ154" s="122"/>
      <c r="CK154" s="122"/>
      <c r="CL154" s="122"/>
      <c r="CM154" s="122"/>
      <c r="CN154" s="122"/>
      <c r="CO154" s="122"/>
      <c r="CP154" s="122"/>
      <c r="CQ154" s="122"/>
      <c r="CR154" s="122"/>
      <c r="CS154" s="122"/>
      <c r="CT154" s="122"/>
      <c r="CU154" s="122"/>
      <c r="CV154" s="122"/>
      <c r="CW154" s="122"/>
      <c r="CX154" s="122"/>
      <c r="CY154" s="122"/>
      <c r="CZ154" s="122"/>
      <c r="DA154" s="122"/>
      <c r="DB154" s="122"/>
      <c r="DC154" s="122"/>
      <c r="DD154" s="122"/>
      <c r="DE154" s="122"/>
      <c r="DF154" s="122"/>
      <c r="DG154" s="122"/>
      <c r="DH154" s="122"/>
      <c r="DI154" s="122"/>
      <c r="DJ154" s="122"/>
      <c r="DK154" s="122"/>
      <c r="DL154" s="122"/>
      <c r="DM154" s="122"/>
      <c r="DN154" s="122"/>
      <c r="DO154" s="122"/>
      <c r="DP154" s="122"/>
      <c r="DQ154" s="122"/>
      <c r="DR154" s="122"/>
      <c r="DS154" s="122"/>
      <c r="DT154" s="122"/>
      <c r="DU154" s="122"/>
      <c r="DV154" s="122"/>
      <c r="DW154" s="122"/>
      <c r="DX154" s="122"/>
      <c r="DY154" s="122"/>
      <c r="DZ154" s="122"/>
      <c r="EA154" s="122"/>
      <c r="EB154" s="122"/>
      <c r="EC154" s="122"/>
      <c r="ED154" s="122"/>
      <c r="EE154" s="122"/>
      <c r="EF154" s="122"/>
      <c r="EG154" s="122"/>
      <c r="EH154" s="122"/>
      <c r="EI154" s="122"/>
      <c r="EJ154" s="122"/>
      <c r="EK154" s="122"/>
      <c r="EL154" s="122"/>
      <c r="EM154" s="122"/>
      <c r="EN154" s="122"/>
      <c r="EO154" s="122"/>
      <c r="EP154" s="122"/>
      <c r="EQ154" s="122"/>
      <c r="ER154" s="122"/>
      <c r="ES154" s="122"/>
      <c r="ET154" s="122"/>
      <c r="EU154" s="122"/>
      <c r="EV154" s="122"/>
      <c r="EW154" s="122"/>
      <c r="EX154" s="122"/>
      <c r="EY154" s="122"/>
      <c r="EZ154" s="122"/>
      <c r="FA154" s="122"/>
      <c r="FB154" s="122"/>
      <c r="FC154" s="122"/>
      <c r="FD154" s="122"/>
      <c r="FE154" s="122"/>
      <c r="FF154" s="122"/>
      <c r="FG154" s="122"/>
      <c r="FH154" s="122"/>
      <c r="FI154" s="122"/>
      <c r="FJ154" s="122"/>
      <c r="FK154" s="122"/>
      <c r="FL154" s="122"/>
      <c r="FM154" s="122"/>
      <c r="FN154" s="122"/>
      <c r="FO154" s="122"/>
      <c r="FP154" s="122"/>
      <c r="FQ154" s="122"/>
      <c r="FR154" s="122"/>
      <c r="FS154" s="122"/>
      <c r="FT154" s="122"/>
      <c r="FU154" s="122"/>
      <c r="FV154" s="122"/>
      <c r="FW154" s="122"/>
      <c r="FX154" s="122"/>
      <c r="FY154" s="122"/>
      <c r="FZ154" s="122"/>
      <c r="GA154" s="122"/>
      <c r="GB154" s="122"/>
      <c r="GC154" s="122"/>
      <c r="GD154" s="121">
        <f t="shared" ref="GD154" si="533">SUM(Z154:GC154)</f>
        <v>0</v>
      </c>
      <c r="GE154" s="121">
        <f t="shared" ref="GE154" si="534">SUM(N154:GC154)-SUM(O154:T154)</f>
        <v>0</v>
      </c>
      <c r="GF154" s="731">
        <f t="shared" si="476"/>
        <v>0</v>
      </c>
      <c r="GG154" s="740"/>
    </row>
    <row r="155" spans="1:189" s="116" customFormat="1">
      <c r="A155" s="552" t="str">
        <f>目录及说明!$C$3</f>
        <v>XX地区</v>
      </c>
      <c r="B155" s="553" t="str">
        <f>目录及说明!$C$4</f>
        <v>XX项目</v>
      </c>
      <c r="C155" s="549"/>
      <c r="D155" s="910" t="s">
        <v>344</v>
      </c>
      <c r="E155" s="911"/>
      <c r="F155" s="451">
        <f>F126+F131+F136+F141+F146+F151+F154</f>
        <v>0</v>
      </c>
      <c r="G155" s="134">
        <f>G126+G131+G136+G141+G146+G151+G154</f>
        <v>0</v>
      </c>
      <c r="H155" s="134">
        <f t="shared" ref="H155:BS155" si="535">H126+H131+H136+H141+H146+H151+H154</f>
        <v>0</v>
      </c>
      <c r="I155" s="134">
        <f t="shared" si="535"/>
        <v>0</v>
      </c>
      <c r="J155" s="134">
        <f t="shared" si="535"/>
        <v>0</v>
      </c>
      <c r="K155" s="134">
        <f t="shared" si="535"/>
        <v>0</v>
      </c>
      <c r="L155" s="134">
        <f t="shared" si="535"/>
        <v>0</v>
      </c>
      <c r="M155" s="134">
        <f t="shared" si="535"/>
        <v>0</v>
      </c>
      <c r="N155" s="135">
        <f t="shared" si="535"/>
        <v>0</v>
      </c>
      <c r="O155" s="134">
        <f t="shared" si="535"/>
        <v>0</v>
      </c>
      <c r="P155" s="134">
        <f t="shared" si="535"/>
        <v>0</v>
      </c>
      <c r="Q155" s="134">
        <f t="shared" si="535"/>
        <v>0</v>
      </c>
      <c r="R155" s="134">
        <f t="shared" si="535"/>
        <v>0</v>
      </c>
      <c r="S155" s="134">
        <f t="shared" si="535"/>
        <v>0</v>
      </c>
      <c r="T155" s="134">
        <f t="shared" si="535"/>
        <v>0</v>
      </c>
      <c r="U155" s="135">
        <f t="shared" si="535"/>
        <v>0</v>
      </c>
      <c r="V155" s="134">
        <f t="shared" si="535"/>
        <v>0</v>
      </c>
      <c r="W155" s="134">
        <f t="shared" si="535"/>
        <v>0</v>
      </c>
      <c r="X155" s="134">
        <f t="shared" si="535"/>
        <v>0</v>
      </c>
      <c r="Y155" s="134">
        <f t="shared" si="535"/>
        <v>0</v>
      </c>
      <c r="Z155" s="134">
        <f t="shared" si="535"/>
        <v>0</v>
      </c>
      <c r="AA155" s="134">
        <f t="shared" si="535"/>
        <v>0</v>
      </c>
      <c r="AB155" s="134">
        <f t="shared" si="535"/>
        <v>0</v>
      </c>
      <c r="AC155" s="134">
        <f t="shared" si="535"/>
        <v>0</v>
      </c>
      <c r="AD155" s="134">
        <f t="shared" si="535"/>
        <v>0</v>
      </c>
      <c r="AE155" s="134">
        <f t="shared" si="535"/>
        <v>0</v>
      </c>
      <c r="AF155" s="134">
        <f t="shared" si="535"/>
        <v>0</v>
      </c>
      <c r="AG155" s="134">
        <f t="shared" si="535"/>
        <v>0</v>
      </c>
      <c r="AH155" s="134">
        <f t="shared" si="535"/>
        <v>0</v>
      </c>
      <c r="AI155" s="134">
        <f t="shared" si="535"/>
        <v>0</v>
      </c>
      <c r="AJ155" s="134">
        <f t="shared" si="535"/>
        <v>0</v>
      </c>
      <c r="AK155" s="134">
        <f t="shared" si="535"/>
        <v>0</v>
      </c>
      <c r="AL155" s="134">
        <f t="shared" si="535"/>
        <v>0</v>
      </c>
      <c r="AM155" s="134">
        <f t="shared" si="535"/>
        <v>0</v>
      </c>
      <c r="AN155" s="134">
        <f t="shared" si="535"/>
        <v>0</v>
      </c>
      <c r="AO155" s="134">
        <f t="shared" si="535"/>
        <v>0</v>
      </c>
      <c r="AP155" s="134">
        <f t="shared" si="535"/>
        <v>0</v>
      </c>
      <c r="AQ155" s="134">
        <f t="shared" si="535"/>
        <v>0</v>
      </c>
      <c r="AR155" s="134">
        <f t="shared" si="535"/>
        <v>0</v>
      </c>
      <c r="AS155" s="134">
        <f t="shared" si="535"/>
        <v>0</v>
      </c>
      <c r="AT155" s="134">
        <f t="shared" si="535"/>
        <v>0</v>
      </c>
      <c r="AU155" s="134">
        <f t="shared" si="535"/>
        <v>0</v>
      </c>
      <c r="AV155" s="134">
        <f t="shared" si="535"/>
        <v>0</v>
      </c>
      <c r="AW155" s="134">
        <f t="shared" si="535"/>
        <v>0</v>
      </c>
      <c r="AX155" s="134">
        <f t="shared" si="535"/>
        <v>0</v>
      </c>
      <c r="AY155" s="134">
        <f t="shared" si="535"/>
        <v>0</v>
      </c>
      <c r="AZ155" s="134">
        <f t="shared" si="535"/>
        <v>0</v>
      </c>
      <c r="BA155" s="134">
        <f t="shared" si="535"/>
        <v>0</v>
      </c>
      <c r="BB155" s="134">
        <f t="shared" si="535"/>
        <v>0</v>
      </c>
      <c r="BC155" s="134">
        <f t="shared" si="535"/>
        <v>0</v>
      </c>
      <c r="BD155" s="134">
        <f t="shared" si="535"/>
        <v>0</v>
      </c>
      <c r="BE155" s="134">
        <f t="shared" si="535"/>
        <v>0</v>
      </c>
      <c r="BF155" s="134">
        <f t="shared" si="535"/>
        <v>0</v>
      </c>
      <c r="BG155" s="134">
        <f t="shared" si="535"/>
        <v>0</v>
      </c>
      <c r="BH155" s="134">
        <f t="shared" si="535"/>
        <v>0</v>
      </c>
      <c r="BI155" s="134">
        <f t="shared" si="535"/>
        <v>0</v>
      </c>
      <c r="BJ155" s="134">
        <f t="shared" si="535"/>
        <v>0</v>
      </c>
      <c r="BK155" s="134">
        <f t="shared" si="535"/>
        <v>0</v>
      </c>
      <c r="BL155" s="134">
        <f t="shared" si="535"/>
        <v>0</v>
      </c>
      <c r="BM155" s="134">
        <f t="shared" si="535"/>
        <v>0</v>
      </c>
      <c r="BN155" s="134">
        <f t="shared" si="535"/>
        <v>0</v>
      </c>
      <c r="BO155" s="134">
        <f t="shared" si="535"/>
        <v>0</v>
      </c>
      <c r="BP155" s="134">
        <f t="shared" si="535"/>
        <v>0</v>
      </c>
      <c r="BQ155" s="134">
        <f t="shared" si="535"/>
        <v>0</v>
      </c>
      <c r="BR155" s="134">
        <f t="shared" si="535"/>
        <v>0</v>
      </c>
      <c r="BS155" s="134">
        <f t="shared" si="535"/>
        <v>0</v>
      </c>
      <c r="BT155" s="134">
        <f t="shared" ref="BT155:EE155" si="536">BT126+BT131+BT136+BT141+BT146+BT151+BT154</f>
        <v>0</v>
      </c>
      <c r="BU155" s="134">
        <f t="shared" si="536"/>
        <v>0</v>
      </c>
      <c r="BV155" s="134">
        <f t="shared" si="536"/>
        <v>0</v>
      </c>
      <c r="BW155" s="134">
        <f t="shared" si="536"/>
        <v>0</v>
      </c>
      <c r="BX155" s="134">
        <f t="shared" si="536"/>
        <v>0</v>
      </c>
      <c r="BY155" s="134">
        <f t="shared" si="536"/>
        <v>0</v>
      </c>
      <c r="BZ155" s="134">
        <f t="shared" si="536"/>
        <v>0</v>
      </c>
      <c r="CA155" s="134">
        <f t="shared" si="536"/>
        <v>0</v>
      </c>
      <c r="CB155" s="134">
        <f t="shared" si="536"/>
        <v>0</v>
      </c>
      <c r="CC155" s="134">
        <f t="shared" si="536"/>
        <v>0</v>
      </c>
      <c r="CD155" s="134">
        <f t="shared" si="536"/>
        <v>0</v>
      </c>
      <c r="CE155" s="134">
        <f t="shared" si="536"/>
        <v>0</v>
      </c>
      <c r="CF155" s="134">
        <f t="shared" si="536"/>
        <v>0</v>
      </c>
      <c r="CG155" s="134">
        <f t="shared" si="536"/>
        <v>0</v>
      </c>
      <c r="CH155" s="134">
        <f t="shared" si="536"/>
        <v>0</v>
      </c>
      <c r="CI155" s="134">
        <f t="shared" si="536"/>
        <v>0</v>
      </c>
      <c r="CJ155" s="134">
        <f t="shared" si="536"/>
        <v>0</v>
      </c>
      <c r="CK155" s="134">
        <f t="shared" si="536"/>
        <v>0</v>
      </c>
      <c r="CL155" s="134">
        <f t="shared" si="536"/>
        <v>0</v>
      </c>
      <c r="CM155" s="134">
        <f t="shared" si="536"/>
        <v>0</v>
      </c>
      <c r="CN155" s="134">
        <f t="shared" si="536"/>
        <v>0</v>
      </c>
      <c r="CO155" s="134">
        <f t="shared" si="536"/>
        <v>0</v>
      </c>
      <c r="CP155" s="134">
        <f t="shared" si="536"/>
        <v>0</v>
      </c>
      <c r="CQ155" s="134">
        <f t="shared" si="536"/>
        <v>0</v>
      </c>
      <c r="CR155" s="134">
        <f t="shared" si="536"/>
        <v>0</v>
      </c>
      <c r="CS155" s="134">
        <f t="shared" si="536"/>
        <v>0</v>
      </c>
      <c r="CT155" s="134">
        <f t="shared" si="536"/>
        <v>0</v>
      </c>
      <c r="CU155" s="134">
        <f t="shared" si="536"/>
        <v>0</v>
      </c>
      <c r="CV155" s="134">
        <f t="shared" si="536"/>
        <v>0</v>
      </c>
      <c r="CW155" s="134">
        <f t="shared" si="536"/>
        <v>0</v>
      </c>
      <c r="CX155" s="134">
        <f t="shared" si="536"/>
        <v>0</v>
      </c>
      <c r="CY155" s="134">
        <f t="shared" si="536"/>
        <v>0</v>
      </c>
      <c r="CZ155" s="134">
        <f t="shared" si="536"/>
        <v>0</v>
      </c>
      <c r="DA155" s="134">
        <f t="shared" si="536"/>
        <v>0</v>
      </c>
      <c r="DB155" s="134">
        <f t="shared" si="536"/>
        <v>0</v>
      </c>
      <c r="DC155" s="134">
        <f t="shared" si="536"/>
        <v>0</v>
      </c>
      <c r="DD155" s="134">
        <f t="shared" si="536"/>
        <v>0</v>
      </c>
      <c r="DE155" s="134">
        <f t="shared" si="536"/>
        <v>0</v>
      </c>
      <c r="DF155" s="134">
        <f t="shared" si="536"/>
        <v>0</v>
      </c>
      <c r="DG155" s="134">
        <f t="shared" si="536"/>
        <v>0</v>
      </c>
      <c r="DH155" s="134">
        <f t="shared" si="536"/>
        <v>0</v>
      </c>
      <c r="DI155" s="134">
        <f t="shared" si="536"/>
        <v>0</v>
      </c>
      <c r="DJ155" s="134">
        <f t="shared" si="536"/>
        <v>0</v>
      </c>
      <c r="DK155" s="134">
        <f t="shared" si="536"/>
        <v>0</v>
      </c>
      <c r="DL155" s="134">
        <f t="shared" si="536"/>
        <v>0</v>
      </c>
      <c r="DM155" s="134">
        <f t="shared" si="536"/>
        <v>0</v>
      </c>
      <c r="DN155" s="134">
        <f t="shared" si="536"/>
        <v>0</v>
      </c>
      <c r="DO155" s="134">
        <f t="shared" si="536"/>
        <v>0</v>
      </c>
      <c r="DP155" s="134">
        <f t="shared" si="536"/>
        <v>0</v>
      </c>
      <c r="DQ155" s="134">
        <f t="shared" si="536"/>
        <v>0</v>
      </c>
      <c r="DR155" s="134">
        <f t="shared" si="536"/>
        <v>0</v>
      </c>
      <c r="DS155" s="134">
        <f t="shared" si="536"/>
        <v>0</v>
      </c>
      <c r="DT155" s="134">
        <f t="shared" si="536"/>
        <v>0</v>
      </c>
      <c r="DU155" s="134">
        <f t="shared" si="536"/>
        <v>0</v>
      </c>
      <c r="DV155" s="134">
        <f t="shared" si="536"/>
        <v>0</v>
      </c>
      <c r="DW155" s="134">
        <f t="shared" si="536"/>
        <v>0</v>
      </c>
      <c r="DX155" s="134">
        <f t="shared" si="536"/>
        <v>0</v>
      </c>
      <c r="DY155" s="134">
        <f t="shared" si="536"/>
        <v>0</v>
      </c>
      <c r="DZ155" s="134">
        <f t="shared" si="536"/>
        <v>0</v>
      </c>
      <c r="EA155" s="134">
        <f t="shared" si="536"/>
        <v>0</v>
      </c>
      <c r="EB155" s="134">
        <f t="shared" si="536"/>
        <v>0</v>
      </c>
      <c r="EC155" s="134">
        <f t="shared" si="536"/>
        <v>0</v>
      </c>
      <c r="ED155" s="134">
        <f t="shared" si="536"/>
        <v>0</v>
      </c>
      <c r="EE155" s="134">
        <f t="shared" si="536"/>
        <v>0</v>
      </c>
      <c r="EF155" s="134">
        <f t="shared" ref="EF155:GF155" si="537">EF126+EF131+EF136+EF141+EF146+EF151+EF154</f>
        <v>0</v>
      </c>
      <c r="EG155" s="134">
        <f t="shared" si="537"/>
        <v>0</v>
      </c>
      <c r="EH155" s="134">
        <f t="shared" si="537"/>
        <v>0</v>
      </c>
      <c r="EI155" s="134">
        <f t="shared" si="537"/>
        <v>0</v>
      </c>
      <c r="EJ155" s="134">
        <f t="shared" si="537"/>
        <v>0</v>
      </c>
      <c r="EK155" s="134">
        <f t="shared" si="537"/>
        <v>0</v>
      </c>
      <c r="EL155" s="134">
        <f t="shared" si="537"/>
        <v>0</v>
      </c>
      <c r="EM155" s="134">
        <f t="shared" si="537"/>
        <v>0</v>
      </c>
      <c r="EN155" s="134">
        <f t="shared" si="537"/>
        <v>0</v>
      </c>
      <c r="EO155" s="134">
        <f t="shared" si="537"/>
        <v>0</v>
      </c>
      <c r="EP155" s="134">
        <f t="shared" si="537"/>
        <v>0</v>
      </c>
      <c r="EQ155" s="134">
        <f t="shared" si="537"/>
        <v>0</v>
      </c>
      <c r="ER155" s="134">
        <f t="shared" si="537"/>
        <v>0</v>
      </c>
      <c r="ES155" s="134">
        <f t="shared" si="537"/>
        <v>0</v>
      </c>
      <c r="ET155" s="134">
        <f t="shared" si="537"/>
        <v>0</v>
      </c>
      <c r="EU155" s="134">
        <f t="shared" si="537"/>
        <v>0</v>
      </c>
      <c r="EV155" s="134">
        <f t="shared" si="537"/>
        <v>0</v>
      </c>
      <c r="EW155" s="134">
        <f t="shared" si="537"/>
        <v>0</v>
      </c>
      <c r="EX155" s="134">
        <f t="shared" si="537"/>
        <v>0</v>
      </c>
      <c r="EY155" s="134">
        <f t="shared" si="537"/>
        <v>0</v>
      </c>
      <c r="EZ155" s="134">
        <f t="shared" si="537"/>
        <v>0</v>
      </c>
      <c r="FA155" s="134">
        <f t="shared" si="537"/>
        <v>0</v>
      </c>
      <c r="FB155" s="134">
        <f t="shared" si="537"/>
        <v>0</v>
      </c>
      <c r="FC155" s="134">
        <f t="shared" si="537"/>
        <v>0</v>
      </c>
      <c r="FD155" s="134">
        <f t="shared" si="537"/>
        <v>0</v>
      </c>
      <c r="FE155" s="134">
        <f t="shared" si="537"/>
        <v>0</v>
      </c>
      <c r="FF155" s="134">
        <f t="shared" si="537"/>
        <v>0</v>
      </c>
      <c r="FG155" s="134">
        <f t="shared" si="537"/>
        <v>0</v>
      </c>
      <c r="FH155" s="134">
        <f t="shared" si="537"/>
        <v>0</v>
      </c>
      <c r="FI155" s="134">
        <f t="shared" si="537"/>
        <v>0</v>
      </c>
      <c r="FJ155" s="134">
        <f t="shared" si="537"/>
        <v>0</v>
      </c>
      <c r="FK155" s="134">
        <f t="shared" si="537"/>
        <v>0</v>
      </c>
      <c r="FL155" s="134">
        <f t="shared" si="537"/>
        <v>0</v>
      </c>
      <c r="FM155" s="134">
        <f t="shared" si="537"/>
        <v>0</v>
      </c>
      <c r="FN155" s="134">
        <f t="shared" si="537"/>
        <v>0</v>
      </c>
      <c r="FO155" s="134">
        <f t="shared" si="537"/>
        <v>0</v>
      </c>
      <c r="FP155" s="134">
        <f t="shared" si="537"/>
        <v>0</v>
      </c>
      <c r="FQ155" s="134">
        <f t="shared" si="537"/>
        <v>0</v>
      </c>
      <c r="FR155" s="134">
        <f t="shared" si="537"/>
        <v>0</v>
      </c>
      <c r="FS155" s="134">
        <f t="shared" si="537"/>
        <v>0</v>
      </c>
      <c r="FT155" s="134">
        <f t="shared" si="537"/>
        <v>0</v>
      </c>
      <c r="FU155" s="134">
        <f t="shared" si="537"/>
        <v>0</v>
      </c>
      <c r="FV155" s="134">
        <f t="shared" si="537"/>
        <v>0</v>
      </c>
      <c r="FW155" s="134">
        <f t="shared" si="537"/>
        <v>0</v>
      </c>
      <c r="FX155" s="134">
        <f t="shared" si="537"/>
        <v>0</v>
      </c>
      <c r="FY155" s="134">
        <f t="shared" si="537"/>
        <v>0</v>
      </c>
      <c r="FZ155" s="134">
        <f t="shared" si="537"/>
        <v>0</v>
      </c>
      <c r="GA155" s="134">
        <f t="shared" si="537"/>
        <v>0</v>
      </c>
      <c r="GB155" s="134">
        <f t="shared" si="537"/>
        <v>0</v>
      </c>
      <c r="GC155" s="134">
        <f t="shared" si="537"/>
        <v>0</v>
      </c>
      <c r="GD155" s="134">
        <f t="shared" si="537"/>
        <v>0</v>
      </c>
      <c r="GE155" s="134">
        <f t="shared" si="537"/>
        <v>0</v>
      </c>
      <c r="GF155" s="734">
        <f t="shared" si="537"/>
        <v>0</v>
      </c>
      <c r="GG155" s="740">
        <f>GF155-项目运营目标情况表!F19</f>
        <v>0</v>
      </c>
    </row>
    <row r="156" spans="1:189" s="116" customFormat="1">
      <c r="A156" s="552" t="str">
        <f>目录及说明!$C$3</f>
        <v>XX地区</v>
      </c>
      <c r="B156" s="553" t="str">
        <f>目录及说明!$C$4</f>
        <v>XX项目</v>
      </c>
      <c r="C156" s="909" t="s">
        <v>354</v>
      </c>
      <c r="D156" s="119">
        <v>1</v>
      </c>
      <c r="E156" s="119" t="s">
        <v>349</v>
      </c>
      <c r="F156" s="119">
        <f>IFERROR(F126/F5*10000,0)</f>
        <v>0</v>
      </c>
      <c r="G156" s="120">
        <f>IFERROR(G126/G5*10000,0)</f>
        <v>0</v>
      </c>
      <c r="H156" s="141">
        <f t="shared" ref="H156:BS156" si="538">IFERROR(H126/H5*10000,0)</f>
        <v>0</v>
      </c>
      <c r="I156" s="141">
        <f t="shared" si="538"/>
        <v>0</v>
      </c>
      <c r="J156" s="141">
        <f t="shared" si="538"/>
        <v>0</v>
      </c>
      <c r="K156" s="141">
        <f t="shared" si="538"/>
        <v>0</v>
      </c>
      <c r="L156" s="141">
        <f t="shared" si="538"/>
        <v>0</v>
      </c>
      <c r="M156" s="141">
        <f t="shared" si="538"/>
        <v>0</v>
      </c>
      <c r="N156" s="142">
        <f t="shared" si="538"/>
        <v>0</v>
      </c>
      <c r="O156" s="141">
        <f t="shared" si="538"/>
        <v>0</v>
      </c>
      <c r="P156" s="141">
        <f t="shared" si="538"/>
        <v>0</v>
      </c>
      <c r="Q156" s="141">
        <f t="shared" si="538"/>
        <v>0</v>
      </c>
      <c r="R156" s="141">
        <f t="shared" si="538"/>
        <v>0</v>
      </c>
      <c r="S156" s="141">
        <f t="shared" si="538"/>
        <v>0</v>
      </c>
      <c r="T156" s="141">
        <f t="shared" si="538"/>
        <v>0</v>
      </c>
      <c r="U156" s="142">
        <f t="shared" si="538"/>
        <v>0</v>
      </c>
      <c r="V156" s="141">
        <f t="shared" si="538"/>
        <v>0</v>
      </c>
      <c r="W156" s="141">
        <f t="shared" si="538"/>
        <v>0</v>
      </c>
      <c r="X156" s="141">
        <f t="shared" si="538"/>
        <v>0</v>
      </c>
      <c r="Y156" s="141">
        <f t="shared" si="538"/>
        <v>0</v>
      </c>
      <c r="Z156" s="141">
        <f t="shared" si="538"/>
        <v>0</v>
      </c>
      <c r="AA156" s="141">
        <f t="shared" si="538"/>
        <v>0</v>
      </c>
      <c r="AB156" s="141">
        <f t="shared" si="538"/>
        <v>0</v>
      </c>
      <c r="AC156" s="141">
        <f t="shared" si="538"/>
        <v>0</v>
      </c>
      <c r="AD156" s="141">
        <f t="shared" si="538"/>
        <v>0</v>
      </c>
      <c r="AE156" s="141">
        <f t="shared" si="538"/>
        <v>0</v>
      </c>
      <c r="AF156" s="141">
        <f t="shared" si="538"/>
        <v>0</v>
      </c>
      <c r="AG156" s="141">
        <f t="shared" si="538"/>
        <v>0</v>
      </c>
      <c r="AH156" s="141">
        <f t="shared" si="538"/>
        <v>0</v>
      </c>
      <c r="AI156" s="141">
        <f t="shared" si="538"/>
        <v>0</v>
      </c>
      <c r="AJ156" s="141">
        <f t="shared" si="538"/>
        <v>0</v>
      </c>
      <c r="AK156" s="141">
        <f t="shared" si="538"/>
        <v>0</v>
      </c>
      <c r="AL156" s="141">
        <f t="shared" si="538"/>
        <v>0</v>
      </c>
      <c r="AM156" s="141">
        <f t="shared" si="538"/>
        <v>0</v>
      </c>
      <c r="AN156" s="141">
        <f t="shared" si="538"/>
        <v>0</v>
      </c>
      <c r="AO156" s="141">
        <f t="shared" si="538"/>
        <v>0</v>
      </c>
      <c r="AP156" s="141">
        <f t="shared" si="538"/>
        <v>0</v>
      </c>
      <c r="AQ156" s="141">
        <f t="shared" si="538"/>
        <v>0</v>
      </c>
      <c r="AR156" s="141">
        <f t="shared" si="538"/>
        <v>0</v>
      </c>
      <c r="AS156" s="141">
        <f t="shared" si="538"/>
        <v>0</v>
      </c>
      <c r="AT156" s="141">
        <f t="shared" si="538"/>
        <v>0</v>
      </c>
      <c r="AU156" s="141">
        <f t="shared" si="538"/>
        <v>0</v>
      </c>
      <c r="AV156" s="141">
        <f t="shared" si="538"/>
        <v>0</v>
      </c>
      <c r="AW156" s="141">
        <f t="shared" si="538"/>
        <v>0</v>
      </c>
      <c r="AX156" s="141">
        <f t="shared" si="538"/>
        <v>0</v>
      </c>
      <c r="AY156" s="141">
        <f t="shared" si="538"/>
        <v>0</v>
      </c>
      <c r="AZ156" s="141">
        <f t="shared" si="538"/>
        <v>0</v>
      </c>
      <c r="BA156" s="141">
        <f t="shared" si="538"/>
        <v>0</v>
      </c>
      <c r="BB156" s="141">
        <f t="shared" si="538"/>
        <v>0</v>
      </c>
      <c r="BC156" s="141">
        <f t="shared" si="538"/>
        <v>0</v>
      </c>
      <c r="BD156" s="141">
        <f t="shared" si="538"/>
        <v>0</v>
      </c>
      <c r="BE156" s="141">
        <f t="shared" si="538"/>
        <v>0</v>
      </c>
      <c r="BF156" s="141">
        <f t="shared" si="538"/>
        <v>0</v>
      </c>
      <c r="BG156" s="141">
        <f t="shared" si="538"/>
        <v>0</v>
      </c>
      <c r="BH156" s="141">
        <f t="shared" si="538"/>
        <v>0</v>
      </c>
      <c r="BI156" s="141">
        <f t="shared" si="538"/>
        <v>0</v>
      </c>
      <c r="BJ156" s="141">
        <f t="shared" si="538"/>
        <v>0</v>
      </c>
      <c r="BK156" s="141">
        <f t="shared" si="538"/>
        <v>0</v>
      </c>
      <c r="BL156" s="141">
        <f t="shared" si="538"/>
        <v>0</v>
      </c>
      <c r="BM156" s="141">
        <f t="shared" si="538"/>
        <v>0</v>
      </c>
      <c r="BN156" s="141">
        <f t="shared" si="538"/>
        <v>0</v>
      </c>
      <c r="BO156" s="141">
        <f t="shared" si="538"/>
        <v>0</v>
      </c>
      <c r="BP156" s="141">
        <f t="shared" si="538"/>
        <v>0</v>
      </c>
      <c r="BQ156" s="141">
        <f t="shared" si="538"/>
        <v>0</v>
      </c>
      <c r="BR156" s="141">
        <f t="shared" si="538"/>
        <v>0</v>
      </c>
      <c r="BS156" s="141">
        <f t="shared" si="538"/>
        <v>0</v>
      </c>
      <c r="BT156" s="141">
        <f t="shared" ref="BT156:EE156" si="539">IFERROR(BT126/BT5*10000,0)</f>
        <v>0</v>
      </c>
      <c r="BU156" s="141">
        <f t="shared" si="539"/>
        <v>0</v>
      </c>
      <c r="BV156" s="141">
        <f t="shared" si="539"/>
        <v>0</v>
      </c>
      <c r="BW156" s="141">
        <f t="shared" si="539"/>
        <v>0</v>
      </c>
      <c r="BX156" s="141">
        <f t="shared" si="539"/>
        <v>0</v>
      </c>
      <c r="BY156" s="141">
        <f t="shared" si="539"/>
        <v>0</v>
      </c>
      <c r="BZ156" s="141">
        <f t="shared" si="539"/>
        <v>0</v>
      </c>
      <c r="CA156" s="141">
        <f t="shared" si="539"/>
        <v>0</v>
      </c>
      <c r="CB156" s="141">
        <f t="shared" si="539"/>
        <v>0</v>
      </c>
      <c r="CC156" s="141">
        <f t="shared" si="539"/>
        <v>0</v>
      </c>
      <c r="CD156" s="141">
        <f t="shared" si="539"/>
        <v>0</v>
      </c>
      <c r="CE156" s="141">
        <f t="shared" si="539"/>
        <v>0</v>
      </c>
      <c r="CF156" s="141">
        <f t="shared" si="539"/>
        <v>0</v>
      </c>
      <c r="CG156" s="141">
        <f t="shared" si="539"/>
        <v>0</v>
      </c>
      <c r="CH156" s="141">
        <f t="shared" si="539"/>
        <v>0</v>
      </c>
      <c r="CI156" s="141">
        <f t="shared" si="539"/>
        <v>0</v>
      </c>
      <c r="CJ156" s="141">
        <f t="shared" si="539"/>
        <v>0</v>
      </c>
      <c r="CK156" s="141">
        <f t="shared" si="539"/>
        <v>0</v>
      </c>
      <c r="CL156" s="141">
        <f t="shared" si="539"/>
        <v>0</v>
      </c>
      <c r="CM156" s="141">
        <f t="shared" si="539"/>
        <v>0</v>
      </c>
      <c r="CN156" s="141">
        <f t="shared" si="539"/>
        <v>0</v>
      </c>
      <c r="CO156" s="141">
        <f t="shared" si="539"/>
        <v>0</v>
      </c>
      <c r="CP156" s="141">
        <f t="shared" si="539"/>
        <v>0</v>
      </c>
      <c r="CQ156" s="141">
        <f t="shared" si="539"/>
        <v>0</v>
      </c>
      <c r="CR156" s="141">
        <f t="shared" si="539"/>
        <v>0</v>
      </c>
      <c r="CS156" s="141">
        <f t="shared" si="539"/>
        <v>0</v>
      </c>
      <c r="CT156" s="141">
        <f t="shared" si="539"/>
        <v>0</v>
      </c>
      <c r="CU156" s="141">
        <f t="shared" si="539"/>
        <v>0</v>
      </c>
      <c r="CV156" s="141">
        <f t="shared" si="539"/>
        <v>0</v>
      </c>
      <c r="CW156" s="141">
        <f t="shared" si="539"/>
        <v>0</v>
      </c>
      <c r="CX156" s="141">
        <f t="shared" si="539"/>
        <v>0</v>
      </c>
      <c r="CY156" s="141">
        <f t="shared" si="539"/>
        <v>0</v>
      </c>
      <c r="CZ156" s="141">
        <f t="shared" si="539"/>
        <v>0</v>
      </c>
      <c r="DA156" s="141">
        <f t="shared" si="539"/>
        <v>0</v>
      </c>
      <c r="DB156" s="141">
        <f t="shared" si="539"/>
        <v>0</v>
      </c>
      <c r="DC156" s="141">
        <f t="shared" si="539"/>
        <v>0</v>
      </c>
      <c r="DD156" s="141">
        <f t="shared" si="539"/>
        <v>0</v>
      </c>
      <c r="DE156" s="141">
        <f t="shared" si="539"/>
        <v>0</v>
      </c>
      <c r="DF156" s="141">
        <f t="shared" si="539"/>
        <v>0</v>
      </c>
      <c r="DG156" s="141">
        <f t="shared" si="539"/>
        <v>0</v>
      </c>
      <c r="DH156" s="141">
        <f t="shared" si="539"/>
        <v>0</v>
      </c>
      <c r="DI156" s="141">
        <f t="shared" si="539"/>
        <v>0</v>
      </c>
      <c r="DJ156" s="141">
        <f t="shared" si="539"/>
        <v>0</v>
      </c>
      <c r="DK156" s="141">
        <f t="shared" si="539"/>
        <v>0</v>
      </c>
      <c r="DL156" s="141">
        <f t="shared" si="539"/>
        <v>0</v>
      </c>
      <c r="DM156" s="141">
        <f t="shared" si="539"/>
        <v>0</v>
      </c>
      <c r="DN156" s="141">
        <f t="shared" si="539"/>
        <v>0</v>
      </c>
      <c r="DO156" s="141">
        <f t="shared" si="539"/>
        <v>0</v>
      </c>
      <c r="DP156" s="141">
        <f t="shared" si="539"/>
        <v>0</v>
      </c>
      <c r="DQ156" s="141">
        <f t="shared" si="539"/>
        <v>0</v>
      </c>
      <c r="DR156" s="141">
        <f t="shared" si="539"/>
        <v>0</v>
      </c>
      <c r="DS156" s="141">
        <f t="shared" si="539"/>
        <v>0</v>
      </c>
      <c r="DT156" s="141">
        <f t="shared" si="539"/>
        <v>0</v>
      </c>
      <c r="DU156" s="141">
        <f t="shared" si="539"/>
        <v>0</v>
      </c>
      <c r="DV156" s="141">
        <f t="shared" si="539"/>
        <v>0</v>
      </c>
      <c r="DW156" s="141">
        <f t="shared" si="539"/>
        <v>0</v>
      </c>
      <c r="DX156" s="141">
        <f t="shared" si="539"/>
        <v>0</v>
      </c>
      <c r="DY156" s="141">
        <f t="shared" si="539"/>
        <v>0</v>
      </c>
      <c r="DZ156" s="141">
        <f t="shared" si="539"/>
        <v>0</v>
      </c>
      <c r="EA156" s="141">
        <f t="shared" si="539"/>
        <v>0</v>
      </c>
      <c r="EB156" s="141">
        <f t="shared" si="539"/>
        <v>0</v>
      </c>
      <c r="EC156" s="141">
        <f t="shared" si="539"/>
        <v>0</v>
      </c>
      <c r="ED156" s="141">
        <f t="shared" si="539"/>
        <v>0</v>
      </c>
      <c r="EE156" s="141">
        <f t="shared" si="539"/>
        <v>0</v>
      </c>
      <c r="EF156" s="141">
        <f t="shared" ref="EF156:GF156" si="540">IFERROR(EF126/EF5*10000,0)</f>
        <v>0</v>
      </c>
      <c r="EG156" s="141">
        <f t="shared" si="540"/>
        <v>0</v>
      </c>
      <c r="EH156" s="141">
        <f t="shared" si="540"/>
        <v>0</v>
      </c>
      <c r="EI156" s="141">
        <f t="shared" si="540"/>
        <v>0</v>
      </c>
      <c r="EJ156" s="141">
        <f t="shared" si="540"/>
        <v>0</v>
      </c>
      <c r="EK156" s="141">
        <f t="shared" si="540"/>
        <v>0</v>
      </c>
      <c r="EL156" s="141">
        <f t="shared" si="540"/>
        <v>0</v>
      </c>
      <c r="EM156" s="141">
        <f t="shared" si="540"/>
        <v>0</v>
      </c>
      <c r="EN156" s="141">
        <f t="shared" si="540"/>
        <v>0</v>
      </c>
      <c r="EO156" s="141">
        <f t="shared" si="540"/>
        <v>0</v>
      </c>
      <c r="EP156" s="141">
        <f t="shared" si="540"/>
        <v>0</v>
      </c>
      <c r="EQ156" s="141">
        <f t="shared" si="540"/>
        <v>0</v>
      </c>
      <c r="ER156" s="141">
        <f t="shared" si="540"/>
        <v>0</v>
      </c>
      <c r="ES156" s="141">
        <f t="shared" si="540"/>
        <v>0</v>
      </c>
      <c r="ET156" s="141">
        <f t="shared" si="540"/>
        <v>0</v>
      </c>
      <c r="EU156" s="141">
        <f t="shared" si="540"/>
        <v>0</v>
      </c>
      <c r="EV156" s="141">
        <f t="shared" si="540"/>
        <v>0</v>
      </c>
      <c r="EW156" s="141">
        <f t="shared" si="540"/>
        <v>0</v>
      </c>
      <c r="EX156" s="141">
        <f t="shared" si="540"/>
        <v>0</v>
      </c>
      <c r="EY156" s="141">
        <f t="shared" si="540"/>
        <v>0</v>
      </c>
      <c r="EZ156" s="141">
        <f t="shared" si="540"/>
        <v>0</v>
      </c>
      <c r="FA156" s="141">
        <f t="shared" si="540"/>
        <v>0</v>
      </c>
      <c r="FB156" s="141">
        <f t="shared" si="540"/>
        <v>0</v>
      </c>
      <c r="FC156" s="141">
        <f t="shared" si="540"/>
        <v>0</v>
      </c>
      <c r="FD156" s="141">
        <f t="shared" si="540"/>
        <v>0</v>
      </c>
      <c r="FE156" s="141">
        <f t="shared" si="540"/>
        <v>0</v>
      </c>
      <c r="FF156" s="141">
        <f t="shared" si="540"/>
        <v>0</v>
      </c>
      <c r="FG156" s="141">
        <f t="shared" si="540"/>
        <v>0</v>
      </c>
      <c r="FH156" s="141">
        <f t="shared" si="540"/>
        <v>0</v>
      </c>
      <c r="FI156" s="141">
        <f t="shared" si="540"/>
        <v>0</v>
      </c>
      <c r="FJ156" s="141">
        <f t="shared" si="540"/>
        <v>0</v>
      </c>
      <c r="FK156" s="141">
        <f t="shared" si="540"/>
        <v>0</v>
      </c>
      <c r="FL156" s="141">
        <f t="shared" si="540"/>
        <v>0</v>
      </c>
      <c r="FM156" s="141">
        <f t="shared" si="540"/>
        <v>0</v>
      </c>
      <c r="FN156" s="141">
        <f t="shared" si="540"/>
        <v>0</v>
      </c>
      <c r="FO156" s="141">
        <f t="shared" si="540"/>
        <v>0</v>
      </c>
      <c r="FP156" s="141">
        <f t="shared" si="540"/>
        <v>0</v>
      </c>
      <c r="FQ156" s="141">
        <f t="shared" si="540"/>
        <v>0</v>
      </c>
      <c r="FR156" s="141">
        <f t="shared" si="540"/>
        <v>0</v>
      </c>
      <c r="FS156" s="141">
        <f t="shared" si="540"/>
        <v>0</v>
      </c>
      <c r="FT156" s="141">
        <f t="shared" si="540"/>
        <v>0</v>
      </c>
      <c r="FU156" s="141">
        <f t="shared" si="540"/>
        <v>0</v>
      </c>
      <c r="FV156" s="141">
        <f t="shared" si="540"/>
        <v>0</v>
      </c>
      <c r="FW156" s="141">
        <f t="shared" si="540"/>
        <v>0</v>
      </c>
      <c r="FX156" s="141">
        <f t="shared" si="540"/>
        <v>0</v>
      </c>
      <c r="FY156" s="141">
        <f t="shared" si="540"/>
        <v>0</v>
      </c>
      <c r="FZ156" s="141">
        <f t="shared" si="540"/>
        <v>0</v>
      </c>
      <c r="GA156" s="141">
        <f t="shared" si="540"/>
        <v>0</v>
      </c>
      <c r="GB156" s="141">
        <f t="shared" si="540"/>
        <v>0</v>
      </c>
      <c r="GC156" s="141">
        <f t="shared" si="540"/>
        <v>0</v>
      </c>
      <c r="GD156" s="141">
        <f t="shared" si="540"/>
        <v>0</v>
      </c>
      <c r="GE156" s="141">
        <f t="shared" si="540"/>
        <v>0</v>
      </c>
      <c r="GF156" s="738">
        <f t="shared" si="540"/>
        <v>0</v>
      </c>
      <c r="GG156" s="740"/>
    </row>
    <row r="157" spans="1:189" s="116" customFormat="1" hidden="1" outlineLevel="1">
      <c r="A157" s="552" t="str">
        <f>目录及说明!$C$3</f>
        <v>XX地区</v>
      </c>
      <c r="B157" s="553" t="str">
        <f>目录及说明!$C$4</f>
        <v>XX项目</v>
      </c>
      <c r="C157" s="909"/>
      <c r="D157" s="124"/>
      <c r="E157" s="124" t="str">
        <f>E6</f>
        <v>类别1</v>
      </c>
      <c r="F157" s="453">
        <f t="shared" ref="F157" si="541">IFERROR(F127/F6*10000,0)</f>
        <v>0</v>
      </c>
      <c r="G157" s="120">
        <f t="shared" ref="G157:BR157" si="542">IFERROR(G127/G6*10000,0)</f>
        <v>0</v>
      </c>
      <c r="H157" s="128">
        <f t="shared" si="542"/>
        <v>0</v>
      </c>
      <c r="I157" s="128">
        <f t="shared" si="542"/>
        <v>0</v>
      </c>
      <c r="J157" s="128">
        <f t="shared" si="542"/>
        <v>0</v>
      </c>
      <c r="K157" s="128">
        <f t="shared" si="542"/>
        <v>0</v>
      </c>
      <c r="L157" s="128">
        <f t="shared" si="542"/>
        <v>0</v>
      </c>
      <c r="M157" s="128">
        <f t="shared" si="542"/>
        <v>0</v>
      </c>
      <c r="N157" s="127">
        <f t="shared" si="542"/>
        <v>0</v>
      </c>
      <c r="O157" s="128">
        <f t="shared" si="542"/>
        <v>0</v>
      </c>
      <c r="P157" s="128">
        <f t="shared" si="542"/>
        <v>0</v>
      </c>
      <c r="Q157" s="128">
        <f t="shared" si="542"/>
        <v>0</v>
      </c>
      <c r="R157" s="128">
        <f t="shared" si="542"/>
        <v>0</v>
      </c>
      <c r="S157" s="128">
        <f t="shared" si="542"/>
        <v>0</v>
      </c>
      <c r="T157" s="128">
        <f t="shared" si="542"/>
        <v>0</v>
      </c>
      <c r="U157" s="127">
        <f t="shared" si="542"/>
        <v>0</v>
      </c>
      <c r="V157" s="128">
        <f t="shared" si="542"/>
        <v>0</v>
      </c>
      <c r="W157" s="128">
        <f t="shared" si="542"/>
        <v>0</v>
      </c>
      <c r="X157" s="128">
        <f t="shared" si="542"/>
        <v>0</v>
      </c>
      <c r="Y157" s="128">
        <f t="shared" si="542"/>
        <v>0</v>
      </c>
      <c r="Z157" s="129">
        <f t="shared" si="542"/>
        <v>0</v>
      </c>
      <c r="AA157" s="129">
        <f t="shared" si="542"/>
        <v>0</v>
      </c>
      <c r="AB157" s="129">
        <f t="shared" si="542"/>
        <v>0</v>
      </c>
      <c r="AC157" s="129">
        <f t="shared" si="542"/>
        <v>0</v>
      </c>
      <c r="AD157" s="129">
        <f t="shared" si="542"/>
        <v>0</v>
      </c>
      <c r="AE157" s="129">
        <f t="shared" si="542"/>
        <v>0</v>
      </c>
      <c r="AF157" s="129">
        <f t="shared" si="542"/>
        <v>0</v>
      </c>
      <c r="AG157" s="129">
        <f t="shared" si="542"/>
        <v>0</v>
      </c>
      <c r="AH157" s="129">
        <f t="shared" si="542"/>
        <v>0</v>
      </c>
      <c r="AI157" s="129">
        <f t="shared" si="542"/>
        <v>0</v>
      </c>
      <c r="AJ157" s="129">
        <f t="shared" si="542"/>
        <v>0</v>
      </c>
      <c r="AK157" s="129">
        <f t="shared" si="542"/>
        <v>0</v>
      </c>
      <c r="AL157" s="129">
        <f t="shared" si="542"/>
        <v>0</v>
      </c>
      <c r="AM157" s="129">
        <f t="shared" si="542"/>
        <v>0</v>
      </c>
      <c r="AN157" s="129">
        <f t="shared" si="542"/>
        <v>0</v>
      </c>
      <c r="AO157" s="129">
        <f t="shared" si="542"/>
        <v>0</v>
      </c>
      <c r="AP157" s="129">
        <f t="shared" si="542"/>
        <v>0</v>
      </c>
      <c r="AQ157" s="129">
        <f t="shared" si="542"/>
        <v>0</v>
      </c>
      <c r="AR157" s="129">
        <f t="shared" si="542"/>
        <v>0</v>
      </c>
      <c r="AS157" s="129">
        <f t="shared" si="542"/>
        <v>0</v>
      </c>
      <c r="AT157" s="129">
        <f t="shared" si="542"/>
        <v>0</v>
      </c>
      <c r="AU157" s="129">
        <f t="shared" si="542"/>
        <v>0</v>
      </c>
      <c r="AV157" s="129">
        <f t="shared" si="542"/>
        <v>0</v>
      </c>
      <c r="AW157" s="129">
        <f t="shared" si="542"/>
        <v>0</v>
      </c>
      <c r="AX157" s="129">
        <f t="shared" si="542"/>
        <v>0</v>
      </c>
      <c r="AY157" s="129">
        <f t="shared" si="542"/>
        <v>0</v>
      </c>
      <c r="AZ157" s="129">
        <f t="shared" si="542"/>
        <v>0</v>
      </c>
      <c r="BA157" s="129">
        <f t="shared" si="542"/>
        <v>0</v>
      </c>
      <c r="BB157" s="129">
        <f t="shared" si="542"/>
        <v>0</v>
      </c>
      <c r="BC157" s="129">
        <f t="shared" si="542"/>
        <v>0</v>
      </c>
      <c r="BD157" s="129">
        <f t="shared" si="542"/>
        <v>0</v>
      </c>
      <c r="BE157" s="129">
        <f t="shared" si="542"/>
        <v>0</v>
      </c>
      <c r="BF157" s="129">
        <f t="shared" si="542"/>
        <v>0</v>
      </c>
      <c r="BG157" s="129">
        <f t="shared" si="542"/>
        <v>0</v>
      </c>
      <c r="BH157" s="129">
        <f t="shared" si="542"/>
        <v>0</v>
      </c>
      <c r="BI157" s="129">
        <f t="shared" si="542"/>
        <v>0</v>
      </c>
      <c r="BJ157" s="129">
        <f t="shared" si="542"/>
        <v>0</v>
      </c>
      <c r="BK157" s="129">
        <f t="shared" si="542"/>
        <v>0</v>
      </c>
      <c r="BL157" s="129">
        <f t="shared" si="542"/>
        <v>0</v>
      </c>
      <c r="BM157" s="129">
        <f t="shared" si="542"/>
        <v>0</v>
      </c>
      <c r="BN157" s="129">
        <f t="shared" si="542"/>
        <v>0</v>
      </c>
      <c r="BO157" s="129">
        <f t="shared" si="542"/>
        <v>0</v>
      </c>
      <c r="BP157" s="129">
        <f t="shared" si="542"/>
        <v>0</v>
      </c>
      <c r="BQ157" s="129">
        <f t="shared" si="542"/>
        <v>0</v>
      </c>
      <c r="BR157" s="129">
        <f t="shared" si="542"/>
        <v>0</v>
      </c>
      <c r="BS157" s="129">
        <f t="shared" ref="BS157:ED157" si="543">IFERROR(BS127/BS6*10000,0)</f>
        <v>0</v>
      </c>
      <c r="BT157" s="129">
        <f t="shared" si="543"/>
        <v>0</v>
      </c>
      <c r="BU157" s="129">
        <f t="shared" si="543"/>
        <v>0</v>
      </c>
      <c r="BV157" s="129">
        <f t="shared" si="543"/>
        <v>0</v>
      </c>
      <c r="BW157" s="129">
        <f t="shared" si="543"/>
        <v>0</v>
      </c>
      <c r="BX157" s="129">
        <f t="shared" si="543"/>
        <v>0</v>
      </c>
      <c r="BY157" s="129">
        <f t="shared" si="543"/>
        <v>0</v>
      </c>
      <c r="BZ157" s="129">
        <f t="shared" si="543"/>
        <v>0</v>
      </c>
      <c r="CA157" s="129">
        <f t="shared" si="543"/>
        <v>0</v>
      </c>
      <c r="CB157" s="129">
        <f t="shared" si="543"/>
        <v>0</v>
      </c>
      <c r="CC157" s="129">
        <f t="shared" si="543"/>
        <v>0</v>
      </c>
      <c r="CD157" s="129">
        <f t="shared" si="543"/>
        <v>0</v>
      </c>
      <c r="CE157" s="129">
        <f t="shared" si="543"/>
        <v>0</v>
      </c>
      <c r="CF157" s="129">
        <f t="shared" si="543"/>
        <v>0</v>
      </c>
      <c r="CG157" s="129">
        <f t="shared" si="543"/>
        <v>0</v>
      </c>
      <c r="CH157" s="129">
        <f t="shared" si="543"/>
        <v>0</v>
      </c>
      <c r="CI157" s="129">
        <f t="shared" si="543"/>
        <v>0</v>
      </c>
      <c r="CJ157" s="129">
        <f t="shared" si="543"/>
        <v>0</v>
      </c>
      <c r="CK157" s="129">
        <f t="shared" si="543"/>
        <v>0</v>
      </c>
      <c r="CL157" s="129">
        <f t="shared" si="543"/>
        <v>0</v>
      </c>
      <c r="CM157" s="129">
        <f t="shared" si="543"/>
        <v>0</v>
      </c>
      <c r="CN157" s="129">
        <f t="shared" si="543"/>
        <v>0</v>
      </c>
      <c r="CO157" s="129">
        <f t="shared" si="543"/>
        <v>0</v>
      </c>
      <c r="CP157" s="129">
        <f t="shared" si="543"/>
        <v>0</v>
      </c>
      <c r="CQ157" s="129">
        <f t="shared" si="543"/>
        <v>0</v>
      </c>
      <c r="CR157" s="129">
        <f t="shared" si="543"/>
        <v>0</v>
      </c>
      <c r="CS157" s="129">
        <f t="shared" si="543"/>
        <v>0</v>
      </c>
      <c r="CT157" s="129">
        <f t="shared" si="543"/>
        <v>0</v>
      </c>
      <c r="CU157" s="129">
        <f t="shared" si="543"/>
        <v>0</v>
      </c>
      <c r="CV157" s="129">
        <f t="shared" si="543"/>
        <v>0</v>
      </c>
      <c r="CW157" s="129">
        <f t="shared" si="543"/>
        <v>0</v>
      </c>
      <c r="CX157" s="129">
        <f t="shared" si="543"/>
        <v>0</v>
      </c>
      <c r="CY157" s="129">
        <f t="shared" si="543"/>
        <v>0</v>
      </c>
      <c r="CZ157" s="129">
        <f t="shared" si="543"/>
        <v>0</v>
      </c>
      <c r="DA157" s="129">
        <f t="shared" si="543"/>
        <v>0</v>
      </c>
      <c r="DB157" s="129">
        <f t="shared" si="543"/>
        <v>0</v>
      </c>
      <c r="DC157" s="129">
        <f t="shared" si="543"/>
        <v>0</v>
      </c>
      <c r="DD157" s="129">
        <f t="shared" si="543"/>
        <v>0</v>
      </c>
      <c r="DE157" s="129">
        <f t="shared" si="543"/>
        <v>0</v>
      </c>
      <c r="DF157" s="129">
        <f t="shared" si="543"/>
        <v>0</v>
      </c>
      <c r="DG157" s="129">
        <f t="shared" si="543"/>
        <v>0</v>
      </c>
      <c r="DH157" s="129">
        <f t="shared" si="543"/>
        <v>0</v>
      </c>
      <c r="DI157" s="129">
        <f t="shared" si="543"/>
        <v>0</v>
      </c>
      <c r="DJ157" s="129">
        <f t="shared" si="543"/>
        <v>0</v>
      </c>
      <c r="DK157" s="129">
        <f t="shared" si="543"/>
        <v>0</v>
      </c>
      <c r="DL157" s="129">
        <f t="shared" si="543"/>
        <v>0</v>
      </c>
      <c r="DM157" s="129">
        <f t="shared" si="543"/>
        <v>0</v>
      </c>
      <c r="DN157" s="129">
        <f t="shared" si="543"/>
        <v>0</v>
      </c>
      <c r="DO157" s="129">
        <f t="shared" si="543"/>
        <v>0</v>
      </c>
      <c r="DP157" s="129">
        <f t="shared" si="543"/>
        <v>0</v>
      </c>
      <c r="DQ157" s="129">
        <f t="shared" si="543"/>
        <v>0</v>
      </c>
      <c r="DR157" s="129">
        <f t="shared" si="543"/>
        <v>0</v>
      </c>
      <c r="DS157" s="129">
        <f t="shared" si="543"/>
        <v>0</v>
      </c>
      <c r="DT157" s="129">
        <f t="shared" si="543"/>
        <v>0</v>
      </c>
      <c r="DU157" s="129">
        <f t="shared" si="543"/>
        <v>0</v>
      </c>
      <c r="DV157" s="129">
        <f t="shared" si="543"/>
        <v>0</v>
      </c>
      <c r="DW157" s="129">
        <f t="shared" si="543"/>
        <v>0</v>
      </c>
      <c r="DX157" s="129">
        <f t="shared" si="543"/>
        <v>0</v>
      </c>
      <c r="DY157" s="129">
        <f t="shared" si="543"/>
        <v>0</v>
      </c>
      <c r="DZ157" s="129">
        <f t="shared" si="543"/>
        <v>0</v>
      </c>
      <c r="EA157" s="129">
        <f t="shared" si="543"/>
        <v>0</v>
      </c>
      <c r="EB157" s="129">
        <f t="shared" si="543"/>
        <v>0</v>
      </c>
      <c r="EC157" s="129">
        <f t="shared" si="543"/>
        <v>0</v>
      </c>
      <c r="ED157" s="129">
        <f t="shared" si="543"/>
        <v>0</v>
      </c>
      <c r="EE157" s="129">
        <f t="shared" ref="EE157:GF157" si="544">IFERROR(EE127/EE6*10000,0)</f>
        <v>0</v>
      </c>
      <c r="EF157" s="129">
        <f t="shared" si="544"/>
        <v>0</v>
      </c>
      <c r="EG157" s="129">
        <f t="shared" si="544"/>
        <v>0</v>
      </c>
      <c r="EH157" s="129">
        <f t="shared" si="544"/>
        <v>0</v>
      </c>
      <c r="EI157" s="129">
        <f t="shared" si="544"/>
        <v>0</v>
      </c>
      <c r="EJ157" s="129">
        <f t="shared" si="544"/>
        <v>0</v>
      </c>
      <c r="EK157" s="129">
        <f t="shared" si="544"/>
        <v>0</v>
      </c>
      <c r="EL157" s="129">
        <f t="shared" si="544"/>
        <v>0</v>
      </c>
      <c r="EM157" s="129">
        <f t="shared" si="544"/>
        <v>0</v>
      </c>
      <c r="EN157" s="129">
        <f t="shared" si="544"/>
        <v>0</v>
      </c>
      <c r="EO157" s="129">
        <f t="shared" si="544"/>
        <v>0</v>
      </c>
      <c r="EP157" s="129">
        <f t="shared" si="544"/>
        <v>0</v>
      </c>
      <c r="EQ157" s="129">
        <f t="shared" si="544"/>
        <v>0</v>
      </c>
      <c r="ER157" s="129">
        <f t="shared" si="544"/>
        <v>0</v>
      </c>
      <c r="ES157" s="129">
        <f t="shared" si="544"/>
        <v>0</v>
      </c>
      <c r="ET157" s="129">
        <f t="shared" si="544"/>
        <v>0</v>
      </c>
      <c r="EU157" s="129">
        <f t="shared" si="544"/>
        <v>0</v>
      </c>
      <c r="EV157" s="129">
        <f t="shared" si="544"/>
        <v>0</v>
      </c>
      <c r="EW157" s="129">
        <f t="shared" si="544"/>
        <v>0</v>
      </c>
      <c r="EX157" s="129">
        <f t="shared" si="544"/>
        <v>0</v>
      </c>
      <c r="EY157" s="129">
        <f t="shared" si="544"/>
        <v>0</v>
      </c>
      <c r="EZ157" s="129">
        <f t="shared" si="544"/>
        <v>0</v>
      </c>
      <c r="FA157" s="129">
        <f t="shared" si="544"/>
        <v>0</v>
      </c>
      <c r="FB157" s="129">
        <f t="shared" si="544"/>
        <v>0</v>
      </c>
      <c r="FC157" s="129">
        <f t="shared" si="544"/>
        <v>0</v>
      </c>
      <c r="FD157" s="129">
        <f t="shared" si="544"/>
        <v>0</v>
      </c>
      <c r="FE157" s="129">
        <f t="shared" si="544"/>
        <v>0</v>
      </c>
      <c r="FF157" s="129">
        <f t="shared" si="544"/>
        <v>0</v>
      </c>
      <c r="FG157" s="129">
        <f t="shared" si="544"/>
        <v>0</v>
      </c>
      <c r="FH157" s="129">
        <f t="shared" si="544"/>
        <v>0</v>
      </c>
      <c r="FI157" s="129">
        <f t="shared" si="544"/>
        <v>0</v>
      </c>
      <c r="FJ157" s="129">
        <f t="shared" si="544"/>
        <v>0</v>
      </c>
      <c r="FK157" s="129">
        <f t="shared" si="544"/>
        <v>0</v>
      </c>
      <c r="FL157" s="129">
        <f t="shared" si="544"/>
        <v>0</v>
      </c>
      <c r="FM157" s="129">
        <f t="shared" si="544"/>
        <v>0</v>
      </c>
      <c r="FN157" s="129">
        <f t="shared" si="544"/>
        <v>0</v>
      </c>
      <c r="FO157" s="129">
        <f t="shared" si="544"/>
        <v>0</v>
      </c>
      <c r="FP157" s="129">
        <f t="shared" si="544"/>
        <v>0</v>
      </c>
      <c r="FQ157" s="129">
        <f t="shared" si="544"/>
        <v>0</v>
      </c>
      <c r="FR157" s="129">
        <f t="shared" si="544"/>
        <v>0</v>
      </c>
      <c r="FS157" s="129">
        <f t="shared" si="544"/>
        <v>0</v>
      </c>
      <c r="FT157" s="129">
        <f t="shared" si="544"/>
        <v>0</v>
      </c>
      <c r="FU157" s="129">
        <f t="shared" si="544"/>
        <v>0</v>
      </c>
      <c r="FV157" s="129">
        <f t="shared" si="544"/>
        <v>0</v>
      </c>
      <c r="FW157" s="129">
        <f t="shared" si="544"/>
        <v>0</v>
      </c>
      <c r="FX157" s="129">
        <f t="shared" si="544"/>
        <v>0</v>
      </c>
      <c r="FY157" s="129">
        <f t="shared" si="544"/>
        <v>0</v>
      </c>
      <c r="FZ157" s="129">
        <f t="shared" si="544"/>
        <v>0</v>
      </c>
      <c r="GA157" s="129">
        <f t="shared" si="544"/>
        <v>0</v>
      </c>
      <c r="GB157" s="129">
        <f t="shared" si="544"/>
        <v>0</v>
      </c>
      <c r="GC157" s="129">
        <f t="shared" si="544"/>
        <v>0</v>
      </c>
      <c r="GD157" s="130">
        <f t="shared" si="544"/>
        <v>0</v>
      </c>
      <c r="GE157" s="130">
        <f t="shared" si="544"/>
        <v>0</v>
      </c>
      <c r="GF157" s="732">
        <f t="shared" si="544"/>
        <v>0</v>
      </c>
      <c r="GG157" s="740"/>
    </row>
    <row r="158" spans="1:189" s="116" customFormat="1" hidden="1" outlineLevel="1">
      <c r="A158" s="552" t="str">
        <f>目录及说明!$C$3</f>
        <v>XX地区</v>
      </c>
      <c r="B158" s="553" t="str">
        <f>目录及说明!$C$4</f>
        <v>XX项目</v>
      </c>
      <c r="C158" s="909"/>
      <c r="D158" s="124"/>
      <c r="E158" s="124" t="str">
        <f t="shared" ref="E158:E160" si="545">E7</f>
        <v>类别2</v>
      </c>
      <c r="F158" s="453">
        <f t="shared" ref="F158" si="546">IFERROR(F128/F7*10000,0)</f>
        <v>0</v>
      </c>
      <c r="G158" s="120">
        <f t="shared" ref="G158:BR158" si="547">IFERROR(G128/G7*10000,0)</f>
        <v>0</v>
      </c>
      <c r="H158" s="128">
        <f t="shared" si="547"/>
        <v>0</v>
      </c>
      <c r="I158" s="128">
        <f t="shared" si="547"/>
        <v>0</v>
      </c>
      <c r="J158" s="128">
        <f t="shared" si="547"/>
        <v>0</v>
      </c>
      <c r="K158" s="128">
        <f t="shared" si="547"/>
        <v>0</v>
      </c>
      <c r="L158" s="128">
        <f t="shared" si="547"/>
        <v>0</v>
      </c>
      <c r="M158" s="128">
        <f t="shared" si="547"/>
        <v>0</v>
      </c>
      <c r="N158" s="127">
        <f t="shared" si="547"/>
        <v>0</v>
      </c>
      <c r="O158" s="128">
        <f t="shared" si="547"/>
        <v>0</v>
      </c>
      <c r="P158" s="128">
        <f t="shared" si="547"/>
        <v>0</v>
      </c>
      <c r="Q158" s="128">
        <f t="shared" si="547"/>
        <v>0</v>
      </c>
      <c r="R158" s="128">
        <f t="shared" si="547"/>
        <v>0</v>
      </c>
      <c r="S158" s="128">
        <f t="shared" si="547"/>
        <v>0</v>
      </c>
      <c r="T158" s="128">
        <f t="shared" si="547"/>
        <v>0</v>
      </c>
      <c r="U158" s="127">
        <f t="shared" si="547"/>
        <v>0</v>
      </c>
      <c r="V158" s="128">
        <f t="shared" si="547"/>
        <v>0</v>
      </c>
      <c r="W158" s="128">
        <f t="shared" si="547"/>
        <v>0</v>
      </c>
      <c r="X158" s="128">
        <f t="shared" si="547"/>
        <v>0</v>
      </c>
      <c r="Y158" s="128">
        <f t="shared" si="547"/>
        <v>0</v>
      </c>
      <c r="Z158" s="129">
        <f t="shared" si="547"/>
        <v>0</v>
      </c>
      <c r="AA158" s="129">
        <f t="shared" si="547"/>
        <v>0</v>
      </c>
      <c r="AB158" s="129">
        <f t="shared" si="547"/>
        <v>0</v>
      </c>
      <c r="AC158" s="129">
        <f t="shared" si="547"/>
        <v>0</v>
      </c>
      <c r="AD158" s="129">
        <f t="shared" si="547"/>
        <v>0</v>
      </c>
      <c r="AE158" s="129">
        <f t="shared" si="547"/>
        <v>0</v>
      </c>
      <c r="AF158" s="129">
        <f t="shared" si="547"/>
        <v>0</v>
      </c>
      <c r="AG158" s="129">
        <f t="shared" si="547"/>
        <v>0</v>
      </c>
      <c r="AH158" s="129">
        <f t="shared" si="547"/>
        <v>0</v>
      </c>
      <c r="AI158" s="129">
        <f t="shared" si="547"/>
        <v>0</v>
      </c>
      <c r="AJ158" s="129">
        <f t="shared" si="547"/>
        <v>0</v>
      </c>
      <c r="AK158" s="129">
        <f t="shared" si="547"/>
        <v>0</v>
      </c>
      <c r="AL158" s="129">
        <f t="shared" si="547"/>
        <v>0</v>
      </c>
      <c r="AM158" s="129">
        <f t="shared" si="547"/>
        <v>0</v>
      </c>
      <c r="AN158" s="129">
        <f t="shared" si="547"/>
        <v>0</v>
      </c>
      <c r="AO158" s="129">
        <f t="shared" si="547"/>
        <v>0</v>
      </c>
      <c r="AP158" s="129">
        <f t="shared" si="547"/>
        <v>0</v>
      </c>
      <c r="AQ158" s="129">
        <f t="shared" si="547"/>
        <v>0</v>
      </c>
      <c r="AR158" s="129">
        <f t="shared" si="547"/>
        <v>0</v>
      </c>
      <c r="AS158" s="129">
        <f t="shared" si="547"/>
        <v>0</v>
      </c>
      <c r="AT158" s="129">
        <f t="shared" si="547"/>
        <v>0</v>
      </c>
      <c r="AU158" s="129">
        <f t="shared" si="547"/>
        <v>0</v>
      </c>
      <c r="AV158" s="129">
        <f t="shared" si="547"/>
        <v>0</v>
      </c>
      <c r="AW158" s="129">
        <f t="shared" si="547"/>
        <v>0</v>
      </c>
      <c r="AX158" s="129">
        <f t="shared" si="547"/>
        <v>0</v>
      </c>
      <c r="AY158" s="129">
        <f t="shared" si="547"/>
        <v>0</v>
      </c>
      <c r="AZ158" s="129">
        <f t="shared" si="547"/>
        <v>0</v>
      </c>
      <c r="BA158" s="129">
        <f t="shared" si="547"/>
        <v>0</v>
      </c>
      <c r="BB158" s="129">
        <f t="shared" si="547"/>
        <v>0</v>
      </c>
      <c r="BC158" s="129">
        <f t="shared" si="547"/>
        <v>0</v>
      </c>
      <c r="BD158" s="129">
        <f t="shared" si="547"/>
        <v>0</v>
      </c>
      <c r="BE158" s="129">
        <f t="shared" si="547"/>
        <v>0</v>
      </c>
      <c r="BF158" s="129">
        <f t="shared" si="547"/>
        <v>0</v>
      </c>
      <c r="BG158" s="129">
        <f t="shared" si="547"/>
        <v>0</v>
      </c>
      <c r="BH158" s="129">
        <f t="shared" si="547"/>
        <v>0</v>
      </c>
      <c r="BI158" s="129">
        <f t="shared" si="547"/>
        <v>0</v>
      </c>
      <c r="BJ158" s="129">
        <f t="shared" si="547"/>
        <v>0</v>
      </c>
      <c r="BK158" s="129">
        <f t="shared" si="547"/>
        <v>0</v>
      </c>
      <c r="BL158" s="129">
        <f t="shared" si="547"/>
        <v>0</v>
      </c>
      <c r="BM158" s="129">
        <f t="shared" si="547"/>
        <v>0</v>
      </c>
      <c r="BN158" s="129">
        <f t="shared" si="547"/>
        <v>0</v>
      </c>
      <c r="BO158" s="129">
        <f t="shared" si="547"/>
        <v>0</v>
      </c>
      <c r="BP158" s="129">
        <f t="shared" si="547"/>
        <v>0</v>
      </c>
      <c r="BQ158" s="129">
        <f t="shared" si="547"/>
        <v>0</v>
      </c>
      <c r="BR158" s="129">
        <f t="shared" si="547"/>
        <v>0</v>
      </c>
      <c r="BS158" s="129">
        <f t="shared" ref="BS158:ED158" si="548">IFERROR(BS128/BS7*10000,0)</f>
        <v>0</v>
      </c>
      <c r="BT158" s="129">
        <f t="shared" si="548"/>
        <v>0</v>
      </c>
      <c r="BU158" s="129">
        <f t="shared" si="548"/>
        <v>0</v>
      </c>
      <c r="BV158" s="129">
        <f t="shared" si="548"/>
        <v>0</v>
      </c>
      <c r="BW158" s="129">
        <f t="shared" si="548"/>
        <v>0</v>
      </c>
      <c r="BX158" s="129">
        <f t="shared" si="548"/>
        <v>0</v>
      </c>
      <c r="BY158" s="129">
        <f t="shared" si="548"/>
        <v>0</v>
      </c>
      <c r="BZ158" s="129">
        <f t="shared" si="548"/>
        <v>0</v>
      </c>
      <c r="CA158" s="129">
        <f t="shared" si="548"/>
        <v>0</v>
      </c>
      <c r="CB158" s="129">
        <f t="shared" si="548"/>
        <v>0</v>
      </c>
      <c r="CC158" s="129">
        <f t="shared" si="548"/>
        <v>0</v>
      </c>
      <c r="CD158" s="129">
        <f t="shared" si="548"/>
        <v>0</v>
      </c>
      <c r="CE158" s="129">
        <f t="shared" si="548"/>
        <v>0</v>
      </c>
      <c r="CF158" s="129">
        <f t="shared" si="548"/>
        <v>0</v>
      </c>
      <c r="CG158" s="129">
        <f t="shared" si="548"/>
        <v>0</v>
      </c>
      <c r="CH158" s="129">
        <f t="shared" si="548"/>
        <v>0</v>
      </c>
      <c r="CI158" s="129">
        <f t="shared" si="548"/>
        <v>0</v>
      </c>
      <c r="CJ158" s="129">
        <f t="shared" si="548"/>
        <v>0</v>
      </c>
      <c r="CK158" s="129">
        <f t="shared" si="548"/>
        <v>0</v>
      </c>
      <c r="CL158" s="129">
        <f t="shared" si="548"/>
        <v>0</v>
      </c>
      <c r="CM158" s="129">
        <f t="shared" si="548"/>
        <v>0</v>
      </c>
      <c r="CN158" s="129">
        <f t="shared" si="548"/>
        <v>0</v>
      </c>
      <c r="CO158" s="129">
        <f t="shared" si="548"/>
        <v>0</v>
      </c>
      <c r="CP158" s="129">
        <f t="shared" si="548"/>
        <v>0</v>
      </c>
      <c r="CQ158" s="129">
        <f t="shared" si="548"/>
        <v>0</v>
      </c>
      <c r="CR158" s="129">
        <f t="shared" si="548"/>
        <v>0</v>
      </c>
      <c r="CS158" s="129">
        <f t="shared" si="548"/>
        <v>0</v>
      </c>
      <c r="CT158" s="129">
        <f t="shared" si="548"/>
        <v>0</v>
      </c>
      <c r="CU158" s="129">
        <f t="shared" si="548"/>
        <v>0</v>
      </c>
      <c r="CV158" s="129">
        <f t="shared" si="548"/>
        <v>0</v>
      </c>
      <c r="CW158" s="129">
        <f t="shared" si="548"/>
        <v>0</v>
      </c>
      <c r="CX158" s="129">
        <f t="shared" si="548"/>
        <v>0</v>
      </c>
      <c r="CY158" s="129">
        <f t="shared" si="548"/>
        <v>0</v>
      </c>
      <c r="CZ158" s="129">
        <f t="shared" si="548"/>
        <v>0</v>
      </c>
      <c r="DA158" s="129">
        <f t="shared" si="548"/>
        <v>0</v>
      </c>
      <c r="DB158" s="129">
        <f t="shared" si="548"/>
        <v>0</v>
      </c>
      <c r="DC158" s="129">
        <f t="shared" si="548"/>
        <v>0</v>
      </c>
      <c r="DD158" s="129">
        <f t="shared" si="548"/>
        <v>0</v>
      </c>
      <c r="DE158" s="129">
        <f t="shared" si="548"/>
        <v>0</v>
      </c>
      <c r="DF158" s="129">
        <f t="shared" si="548"/>
        <v>0</v>
      </c>
      <c r="DG158" s="129">
        <f t="shared" si="548"/>
        <v>0</v>
      </c>
      <c r="DH158" s="129">
        <f t="shared" si="548"/>
        <v>0</v>
      </c>
      <c r="DI158" s="129">
        <f t="shared" si="548"/>
        <v>0</v>
      </c>
      <c r="DJ158" s="129">
        <f t="shared" si="548"/>
        <v>0</v>
      </c>
      <c r="DK158" s="129">
        <f t="shared" si="548"/>
        <v>0</v>
      </c>
      <c r="DL158" s="129">
        <f t="shared" si="548"/>
        <v>0</v>
      </c>
      <c r="DM158" s="129">
        <f t="shared" si="548"/>
        <v>0</v>
      </c>
      <c r="DN158" s="129">
        <f t="shared" si="548"/>
        <v>0</v>
      </c>
      <c r="DO158" s="129">
        <f t="shared" si="548"/>
        <v>0</v>
      </c>
      <c r="DP158" s="129">
        <f t="shared" si="548"/>
        <v>0</v>
      </c>
      <c r="DQ158" s="129">
        <f t="shared" si="548"/>
        <v>0</v>
      </c>
      <c r="DR158" s="129">
        <f t="shared" si="548"/>
        <v>0</v>
      </c>
      <c r="DS158" s="129">
        <f t="shared" si="548"/>
        <v>0</v>
      </c>
      <c r="DT158" s="129">
        <f t="shared" si="548"/>
        <v>0</v>
      </c>
      <c r="DU158" s="129">
        <f t="shared" si="548"/>
        <v>0</v>
      </c>
      <c r="DV158" s="129">
        <f t="shared" si="548"/>
        <v>0</v>
      </c>
      <c r="DW158" s="129">
        <f t="shared" si="548"/>
        <v>0</v>
      </c>
      <c r="DX158" s="129">
        <f t="shared" si="548"/>
        <v>0</v>
      </c>
      <c r="DY158" s="129">
        <f t="shared" si="548"/>
        <v>0</v>
      </c>
      <c r="DZ158" s="129">
        <f t="shared" si="548"/>
        <v>0</v>
      </c>
      <c r="EA158" s="129">
        <f t="shared" si="548"/>
        <v>0</v>
      </c>
      <c r="EB158" s="129">
        <f t="shared" si="548"/>
        <v>0</v>
      </c>
      <c r="EC158" s="129">
        <f t="shared" si="548"/>
        <v>0</v>
      </c>
      <c r="ED158" s="129">
        <f t="shared" si="548"/>
        <v>0</v>
      </c>
      <c r="EE158" s="129">
        <f t="shared" ref="EE158:GF158" si="549">IFERROR(EE128/EE7*10000,0)</f>
        <v>0</v>
      </c>
      <c r="EF158" s="129">
        <f t="shared" si="549"/>
        <v>0</v>
      </c>
      <c r="EG158" s="129">
        <f t="shared" si="549"/>
        <v>0</v>
      </c>
      <c r="EH158" s="129">
        <f t="shared" si="549"/>
        <v>0</v>
      </c>
      <c r="EI158" s="129">
        <f t="shared" si="549"/>
        <v>0</v>
      </c>
      <c r="EJ158" s="129">
        <f t="shared" si="549"/>
        <v>0</v>
      </c>
      <c r="EK158" s="129">
        <f t="shared" si="549"/>
        <v>0</v>
      </c>
      <c r="EL158" s="129">
        <f t="shared" si="549"/>
        <v>0</v>
      </c>
      <c r="EM158" s="129">
        <f t="shared" si="549"/>
        <v>0</v>
      </c>
      <c r="EN158" s="129">
        <f t="shared" si="549"/>
        <v>0</v>
      </c>
      <c r="EO158" s="129">
        <f t="shared" si="549"/>
        <v>0</v>
      </c>
      <c r="EP158" s="129">
        <f t="shared" si="549"/>
        <v>0</v>
      </c>
      <c r="EQ158" s="129">
        <f t="shared" si="549"/>
        <v>0</v>
      </c>
      <c r="ER158" s="129">
        <f t="shared" si="549"/>
        <v>0</v>
      </c>
      <c r="ES158" s="129">
        <f t="shared" si="549"/>
        <v>0</v>
      </c>
      <c r="ET158" s="129">
        <f t="shared" si="549"/>
        <v>0</v>
      </c>
      <c r="EU158" s="129">
        <f t="shared" si="549"/>
        <v>0</v>
      </c>
      <c r="EV158" s="129">
        <f t="shared" si="549"/>
        <v>0</v>
      </c>
      <c r="EW158" s="129">
        <f t="shared" si="549"/>
        <v>0</v>
      </c>
      <c r="EX158" s="129">
        <f t="shared" si="549"/>
        <v>0</v>
      </c>
      <c r="EY158" s="129">
        <f t="shared" si="549"/>
        <v>0</v>
      </c>
      <c r="EZ158" s="129">
        <f t="shared" si="549"/>
        <v>0</v>
      </c>
      <c r="FA158" s="129">
        <f t="shared" si="549"/>
        <v>0</v>
      </c>
      <c r="FB158" s="129">
        <f t="shared" si="549"/>
        <v>0</v>
      </c>
      <c r="FC158" s="129">
        <f t="shared" si="549"/>
        <v>0</v>
      </c>
      <c r="FD158" s="129">
        <f t="shared" si="549"/>
        <v>0</v>
      </c>
      <c r="FE158" s="129">
        <f t="shared" si="549"/>
        <v>0</v>
      </c>
      <c r="FF158" s="129">
        <f t="shared" si="549"/>
        <v>0</v>
      </c>
      <c r="FG158" s="129">
        <f t="shared" si="549"/>
        <v>0</v>
      </c>
      <c r="FH158" s="129">
        <f t="shared" si="549"/>
        <v>0</v>
      </c>
      <c r="FI158" s="129">
        <f t="shared" si="549"/>
        <v>0</v>
      </c>
      <c r="FJ158" s="129">
        <f t="shared" si="549"/>
        <v>0</v>
      </c>
      <c r="FK158" s="129">
        <f t="shared" si="549"/>
        <v>0</v>
      </c>
      <c r="FL158" s="129">
        <f t="shared" si="549"/>
        <v>0</v>
      </c>
      <c r="FM158" s="129">
        <f t="shared" si="549"/>
        <v>0</v>
      </c>
      <c r="FN158" s="129">
        <f t="shared" si="549"/>
        <v>0</v>
      </c>
      <c r="FO158" s="129">
        <f t="shared" si="549"/>
        <v>0</v>
      </c>
      <c r="FP158" s="129">
        <f t="shared" si="549"/>
        <v>0</v>
      </c>
      <c r="FQ158" s="129">
        <f t="shared" si="549"/>
        <v>0</v>
      </c>
      <c r="FR158" s="129">
        <f t="shared" si="549"/>
        <v>0</v>
      </c>
      <c r="FS158" s="129">
        <f t="shared" si="549"/>
        <v>0</v>
      </c>
      <c r="FT158" s="129">
        <f t="shared" si="549"/>
        <v>0</v>
      </c>
      <c r="FU158" s="129">
        <f t="shared" si="549"/>
        <v>0</v>
      </c>
      <c r="FV158" s="129">
        <f t="shared" si="549"/>
        <v>0</v>
      </c>
      <c r="FW158" s="129">
        <f t="shared" si="549"/>
        <v>0</v>
      </c>
      <c r="FX158" s="129">
        <f t="shared" si="549"/>
        <v>0</v>
      </c>
      <c r="FY158" s="129">
        <f t="shared" si="549"/>
        <v>0</v>
      </c>
      <c r="FZ158" s="129">
        <f t="shared" si="549"/>
        <v>0</v>
      </c>
      <c r="GA158" s="129">
        <f t="shared" si="549"/>
        <v>0</v>
      </c>
      <c r="GB158" s="129">
        <f t="shared" si="549"/>
        <v>0</v>
      </c>
      <c r="GC158" s="129">
        <f t="shared" si="549"/>
        <v>0</v>
      </c>
      <c r="GD158" s="130">
        <f t="shared" si="549"/>
        <v>0</v>
      </c>
      <c r="GE158" s="130">
        <f t="shared" si="549"/>
        <v>0</v>
      </c>
      <c r="GF158" s="732">
        <f t="shared" si="549"/>
        <v>0</v>
      </c>
      <c r="GG158" s="740"/>
    </row>
    <row r="159" spans="1:189" s="116" customFormat="1" hidden="1" outlineLevel="1">
      <c r="A159" s="552" t="str">
        <f>目录及说明!$C$3</f>
        <v>XX地区</v>
      </c>
      <c r="B159" s="553" t="str">
        <f>目录及说明!$C$4</f>
        <v>XX项目</v>
      </c>
      <c r="C159" s="909"/>
      <c r="D159" s="124"/>
      <c r="E159" s="131" t="str">
        <f t="shared" si="545"/>
        <v>类别3</v>
      </c>
      <c r="F159" s="452">
        <f t="shared" ref="F159" si="550">IFERROR(F129/F8*10000,0)</f>
        <v>0</v>
      </c>
      <c r="G159" s="120">
        <f t="shared" ref="G159:BR159" si="551">IFERROR(G129/G8*10000,0)</f>
        <v>0</v>
      </c>
      <c r="H159" s="128">
        <f t="shared" si="551"/>
        <v>0</v>
      </c>
      <c r="I159" s="128">
        <f t="shared" si="551"/>
        <v>0</v>
      </c>
      <c r="J159" s="128">
        <f t="shared" si="551"/>
        <v>0</v>
      </c>
      <c r="K159" s="128">
        <f t="shared" si="551"/>
        <v>0</v>
      </c>
      <c r="L159" s="128">
        <f t="shared" si="551"/>
        <v>0</v>
      </c>
      <c r="M159" s="128">
        <f t="shared" si="551"/>
        <v>0</v>
      </c>
      <c r="N159" s="127">
        <f t="shared" si="551"/>
        <v>0</v>
      </c>
      <c r="O159" s="128">
        <f t="shared" si="551"/>
        <v>0</v>
      </c>
      <c r="P159" s="128">
        <f t="shared" si="551"/>
        <v>0</v>
      </c>
      <c r="Q159" s="128">
        <f t="shared" si="551"/>
        <v>0</v>
      </c>
      <c r="R159" s="128">
        <f t="shared" si="551"/>
        <v>0</v>
      </c>
      <c r="S159" s="128">
        <f t="shared" si="551"/>
        <v>0</v>
      </c>
      <c r="T159" s="128">
        <f t="shared" si="551"/>
        <v>0</v>
      </c>
      <c r="U159" s="127">
        <f t="shared" si="551"/>
        <v>0</v>
      </c>
      <c r="V159" s="128">
        <f t="shared" si="551"/>
        <v>0</v>
      </c>
      <c r="W159" s="128">
        <f t="shared" si="551"/>
        <v>0</v>
      </c>
      <c r="X159" s="128">
        <f t="shared" si="551"/>
        <v>0</v>
      </c>
      <c r="Y159" s="128">
        <f t="shared" si="551"/>
        <v>0</v>
      </c>
      <c r="Z159" s="129">
        <f t="shared" si="551"/>
        <v>0</v>
      </c>
      <c r="AA159" s="129">
        <f t="shared" si="551"/>
        <v>0</v>
      </c>
      <c r="AB159" s="129">
        <f t="shared" si="551"/>
        <v>0</v>
      </c>
      <c r="AC159" s="129">
        <f t="shared" si="551"/>
        <v>0</v>
      </c>
      <c r="AD159" s="129">
        <f t="shared" si="551"/>
        <v>0</v>
      </c>
      <c r="AE159" s="129">
        <f t="shared" si="551"/>
        <v>0</v>
      </c>
      <c r="AF159" s="129">
        <f t="shared" si="551"/>
        <v>0</v>
      </c>
      <c r="AG159" s="129">
        <f t="shared" si="551"/>
        <v>0</v>
      </c>
      <c r="AH159" s="129">
        <f t="shared" si="551"/>
        <v>0</v>
      </c>
      <c r="AI159" s="129">
        <f t="shared" si="551"/>
        <v>0</v>
      </c>
      <c r="AJ159" s="129">
        <f t="shared" si="551"/>
        <v>0</v>
      </c>
      <c r="AK159" s="129">
        <f t="shared" si="551"/>
        <v>0</v>
      </c>
      <c r="AL159" s="129">
        <f t="shared" si="551"/>
        <v>0</v>
      </c>
      <c r="AM159" s="129">
        <f t="shared" si="551"/>
        <v>0</v>
      </c>
      <c r="AN159" s="129">
        <f t="shared" si="551"/>
        <v>0</v>
      </c>
      <c r="AO159" s="129">
        <f t="shared" si="551"/>
        <v>0</v>
      </c>
      <c r="AP159" s="129">
        <f t="shared" si="551"/>
        <v>0</v>
      </c>
      <c r="AQ159" s="129">
        <f t="shared" si="551"/>
        <v>0</v>
      </c>
      <c r="AR159" s="129">
        <f t="shared" si="551"/>
        <v>0</v>
      </c>
      <c r="AS159" s="129">
        <f t="shared" si="551"/>
        <v>0</v>
      </c>
      <c r="AT159" s="129">
        <f t="shared" si="551"/>
        <v>0</v>
      </c>
      <c r="AU159" s="129">
        <f t="shared" si="551"/>
        <v>0</v>
      </c>
      <c r="AV159" s="129">
        <f t="shared" si="551"/>
        <v>0</v>
      </c>
      <c r="AW159" s="129">
        <f t="shared" si="551"/>
        <v>0</v>
      </c>
      <c r="AX159" s="129">
        <f t="shared" si="551"/>
        <v>0</v>
      </c>
      <c r="AY159" s="129">
        <f t="shared" si="551"/>
        <v>0</v>
      </c>
      <c r="AZ159" s="129">
        <f t="shared" si="551"/>
        <v>0</v>
      </c>
      <c r="BA159" s="129">
        <f t="shared" si="551"/>
        <v>0</v>
      </c>
      <c r="BB159" s="129">
        <f t="shared" si="551"/>
        <v>0</v>
      </c>
      <c r="BC159" s="129">
        <f t="shared" si="551"/>
        <v>0</v>
      </c>
      <c r="BD159" s="129">
        <f t="shared" si="551"/>
        <v>0</v>
      </c>
      <c r="BE159" s="129">
        <f t="shared" si="551"/>
        <v>0</v>
      </c>
      <c r="BF159" s="129">
        <f t="shared" si="551"/>
        <v>0</v>
      </c>
      <c r="BG159" s="129">
        <f t="shared" si="551"/>
        <v>0</v>
      </c>
      <c r="BH159" s="129">
        <f t="shared" si="551"/>
        <v>0</v>
      </c>
      <c r="BI159" s="129">
        <f t="shared" si="551"/>
        <v>0</v>
      </c>
      <c r="BJ159" s="129">
        <f t="shared" si="551"/>
        <v>0</v>
      </c>
      <c r="BK159" s="129">
        <f t="shared" si="551"/>
        <v>0</v>
      </c>
      <c r="BL159" s="129">
        <f t="shared" si="551"/>
        <v>0</v>
      </c>
      <c r="BM159" s="129">
        <f t="shared" si="551"/>
        <v>0</v>
      </c>
      <c r="BN159" s="129">
        <f t="shared" si="551"/>
        <v>0</v>
      </c>
      <c r="BO159" s="129">
        <f t="shared" si="551"/>
        <v>0</v>
      </c>
      <c r="BP159" s="129">
        <f t="shared" si="551"/>
        <v>0</v>
      </c>
      <c r="BQ159" s="129">
        <f t="shared" si="551"/>
        <v>0</v>
      </c>
      <c r="BR159" s="129">
        <f t="shared" si="551"/>
        <v>0</v>
      </c>
      <c r="BS159" s="129">
        <f t="shared" ref="BS159:ED159" si="552">IFERROR(BS129/BS8*10000,0)</f>
        <v>0</v>
      </c>
      <c r="BT159" s="129">
        <f t="shared" si="552"/>
        <v>0</v>
      </c>
      <c r="BU159" s="129">
        <f t="shared" si="552"/>
        <v>0</v>
      </c>
      <c r="BV159" s="129">
        <f t="shared" si="552"/>
        <v>0</v>
      </c>
      <c r="BW159" s="129">
        <f t="shared" si="552"/>
        <v>0</v>
      </c>
      <c r="BX159" s="129">
        <f t="shared" si="552"/>
        <v>0</v>
      </c>
      <c r="BY159" s="129">
        <f t="shared" si="552"/>
        <v>0</v>
      </c>
      <c r="BZ159" s="129">
        <f t="shared" si="552"/>
        <v>0</v>
      </c>
      <c r="CA159" s="129">
        <f t="shared" si="552"/>
        <v>0</v>
      </c>
      <c r="CB159" s="129">
        <f t="shared" si="552"/>
        <v>0</v>
      </c>
      <c r="CC159" s="129">
        <f t="shared" si="552"/>
        <v>0</v>
      </c>
      <c r="CD159" s="129">
        <f t="shared" si="552"/>
        <v>0</v>
      </c>
      <c r="CE159" s="129">
        <f t="shared" si="552"/>
        <v>0</v>
      </c>
      <c r="CF159" s="129">
        <f t="shared" si="552"/>
        <v>0</v>
      </c>
      <c r="CG159" s="129">
        <f t="shared" si="552"/>
        <v>0</v>
      </c>
      <c r="CH159" s="129">
        <f t="shared" si="552"/>
        <v>0</v>
      </c>
      <c r="CI159" s="129">
        <f t="shared" si="552"/>
        <v>0</v>
      </c>
      <c r="CJ159" s="129">
        <f t="shared" si="552"/>
        <v>0</v>
      </c>
      <c r="CK159" s="129">
        <f t="shared" si="552"/>
        <v>0</v>
      </c>
      <c r="CL159" s="129">
        <f t="shared" si="552"/>
        <v>0</v>
      </c>
      <c r="CM159" s="129">
        <f t="shared" si="552"/>
        <v>0</v>
      </c>
      <c r="CN159" s="129">
        <f t="shared" si="552"/>
        <v>0</v>
      </c>
      <c r="CO159" s="129">
        <f t="shared" si="552"/>
        <v>0</v>
      </c>
      <c r="CP159" s="129">
        <f t="shared" si="552"/>
        <v>0</v>
      </c>
      <c r="CQ159" s="129">
        <f t="shared" si="552"/>
        <v>0</v>
      </c>
      <c r="CR159" s="129">
        <f t="shared" si="552"/>
        <v>0</v>
      </c>
      <c r="CS159" s="129">
        <f t="shared" si="552"/>
        <v>0</v>
      </c>
      <c r="CT159" s="129">
        <f t="shared" si="552"/>
        <v>0</v>
      </c>
      <c r="CU159" s="129">
        <f t="shared" si="552"/>
        <v>0</v>
      </c>
      <c r="CV159" s="129">
        <f t="shared" si="552"/>
        <v>0</v>
      </c>
      <c r="CW159" s="129">
        <f t="shared" si="552"/>
        <v>0</v>
      </c>
      <c r="CX159" s="129">
        <f t="shared" si="552"/>
        <v>0</v>
      </c>
      <c r="CY159" s="129">
        <f t="shared" si="552"/>
        <v>0</v>
      </c>
      <c r="CZ159" s="129">
        <f t="shared" si="552"/>
        <v>0</v>
      </c>
      <c r="DA159" s="129">
        <f t="shared" si="552"/>
        <v>0</v>
      </c>
      <c r="DB159" s="129">
        <f t="shared" si="552"/>
        <v>0</v>
      </c>
      <c r="DC159" s="129">
        <f t="shared" si="552"/>
        <v>0</v>
      </c>
      <c r="DD159" s="129">
        <f t="shared" si="552"/>
        <v>0</v>
      </c>
      <c r="DE159" s="129">
        <f t="shared" si="552"/>
        <v>0</v>
      </c>
      <c r="DF159" s="129">
        <f t="shared" si="552"/>
        <v>0</v>
      </c>
      <c r="DG159" s="129">
        <f t="shared" si="552"/>
        <v>0</v>
      </c>
      <c r="DH159" s="129">
        <f t="shared" si="552"/>
        <v>0</v>
      </c>
      <c r="DI159" s="129">
        <f t="shared" si="552"/>
        <v>0</v>
      </c>
      <c r="DJ159" s="129">
        <f t="shared" si="552"/>
        <v>0</v>
      </c>
      <c r="DK159" s="129">
        <f t="shared" si="552"/>
        <v>0</v>
      </c>
      <c r="DL159" s="129">
        <f t="shared" si="552"/>
        <v>0</v>
      </c>
      <c r="DM159" s="129">
        <f t="shared" si="552"/>
        <v>0</v>
      </c>
      <c r="DN159" s="129">
        <f t="shared" si="552"/>
        <v>0</v>
      </c>
      <c r="DO159" s="129">
        <f t="shared" si="552"/>
        <v>0</v>
      </c>
      <c r="DP159" s="129">
        <f t="shared" si="552"/>
        <v>0</v>
      </c>
      <c r="DQ159" s="129">
        <f t="shared" si="552"/>
        <v>0</v>
      </c>
      <c r="DR159" s="129">
        <f t="shared" si="552"/>
        <v>0</v>
      </c>
      <c r="DS159" s="129">
        <f t="shared" si="552"/>
        <v>0</v>
      </c>
      <c r="DT159" s="129">
        <f t="shared" si="552"/>
        <v>0</v>
      </c>
      <c r="DU159" s="129">
        <f t="shared" si="552"/>
        <v>0</v>
      </c>
      <c r="DV159" s="129">
        <f t="shared" si="552"/>
        <v>0</v>
      </c>
      <c r="DW159" s="129">
        <f t="shared" si="552"/>
        <v>0</v>
      </c>
      <c r="DX159" s="129">
        <f t="shared" si="552"/>
        <v>0</v>
      </c>
      <c r="DY159" s="129">
        <f t="shared" si="552"/>
        <v>0</v>
      </c>
      <c r="DZ159" s="129">
        <f t="shared" si="552"/>
        <v>0</v>
      </c>
      <c r="EA159" s="129">
        <f t="shared" si="552"/>
        <v>0</v>
      </c>
      <c r="EB159" s="129">
        <f t="shared" si="552"/>
        <v>0</v>
      </c>
      <c r="EC159" s="129">
        <f t="shared" si="552"/>
        <v>0</v>
      </c>
      <c r="ED159" s="129">
        <f t="shared" si="552"/>
        <v>0</v>
      </c>
      <c r="EE159" s="129">
        <f t="shared" ref="EE159:GF159" si="553">IFERROR(EE129/EE8*10000,0)</f>
        <v>0</v>
      </c>
      <c r="EF159" s="129">
        <f t="shared" si="553"/>
        <v>0</v>
      </c>
      <c r="EG159" s="129">
        <f t="shared" si="553"/>
        <v>0</v>
      </c>
      <c r="EH159" s="129">
        <f t="shared" si="553"/>
        <v>0</v>
      </c>
      <c r="EI159" s="129">
        <f t="shared" si="553"/>
        <v>0</v>
      </c>
      <c r="EJ159" s="129">
        <f t="shared" si="553"/>
        <v>0</v>
      </c>
      <c r="EK159" s="129">
        <f t="shared" si="553"/>
        <v>0</v>
      </c>
      <c r="EL159" s="129">
        <f t="shared" si="553"/>
        <v>0</v>
      </c>
      <c r="EM159" s="129">
        <f t="shared" si="553"/>
        <v>0</v>
      </c>
      <c r="EN159" s="129">
        <f t="shared" si="553"/>
        <v>0</v>
      </c>
      <c r="EO159" s="129">
        <f t="shared" si="553"/>
        <v>0</v>
      </c>
      <c r="EP159" s="129">
        <f t="shared" si="553"/>
        <v>0</v>
      </c>
      <c r="EQ159" s="129">
        <f t="shared" si="553"/>
        <v>0</v>
      </c>
      <c r="ER159" s="129">
        <f t="shared" si="553"/>
        <v>0</v>
      </c>
      <c r="ES159" s="129">
        <f t="shared" si="553"/>
        <v>0</v>
      </c>
      <c r="ET159" s="129">
        <f t="shared" si="553"/>
        <v>0</v>
      </c>
      <c r="EU159" s="129">
        <f t="shared" si="553"/>
        <v>0</v>
      </c>
      <c r="EV159" s="129">
        <f t="shared" si="553"/>
        <v>0</v>
      </c>
      <c r="EW159" s="129">
        <f t="shared" si="553"/>
        <v>0</v>
      </c>
      <c r="EX159" s="129">
        <f t="shared" si="553"/>
        <v>0</v>
      </c>
      <c r="EY159" s="129">
        <f t="shared" si="553"/>
        <v>0</v>
      </c>
      <c r="EZ159" s="129">
        <f t="shared" si="553"/>
        <v>0</v>
      </c>
      <c r="FA159" s="129">
        <f t="shared" si="553"/>
        <v>0</v>
      </c>
      <c r="FB159" s="129">
        <f t="shared" si="553"/>
        <v>0</v>
      </c>
      <c r="FC159" s="129">
        <f t="shared" si="553"/>
        <v>0</v>
      </c>
      <c r="FD159" s="129">
        <f t="shared" si="553"/>
        <v>0</v>
      </c>
      <c r="FE159" s="129">
        <f t="shared" si="553"/>
        <v>0</v>
      </c>
      <c r="FF159" s="129">
        <f t="shared" si="553"/>
        <v>0</v>
      </c>
      <c r="FG159" s="129">
        <f t="shared" si="553"/>
        <v>0</v>
      </c>
      <c r="FH159" s="129">
        <f t="shared" si="553"/>
        <v>0</v>
      </c>
      <c r="FI159" s="129">
        <f t="shared" si="553"/>
        <v>0</v>
      </c>
      <c r="FJ159" s="129">
        <f t="shared" si="553"/>
        <v>0</v>
      </c>
      <c r="FK159" s="129">
        <f t="shared" si="553"/>
        <v>0</v>
      </c>
      <c r="FL159" s="129">
        <f t="shared" si="553"/>
        <v>0</v>
      </c>
      <c r="FM159" s="129">
        <f t="shared" si="553"/>
        <v>0</v>
      </c>
      <c r="FN159" s="129">
        <f t="shared" si="553"/>
        <v>0</v>
      </c>
      <c r="FO159" s="129">
        <f t="shared" si="553"/>
        <v>0</v>
      </c>
      <c r="FP159" s="129">
        <f t="shared" si="553"/>
        <v>0</v>
      </c>
      <c r="FQ159" s="129">
        <f t="shared" si="553"/>
        <v>0</v>
      </c>
      <c r="FR159" s="129">
        <f t="shared" si="553"/>
        <v>0</v>
      </c>
      <c r="FS159" s="129">
        <f t="shared" si="553"/>
        <v>0</v>
      </c>
      <c r="FT159" s="129">
        <f t="shared" si="553"/>
        <v>0</v>
      </c>
      <c r="FU159" s="129">
        <f t="shared" si="553"/>
        <v>0</v>
      </c>
      <c r="FV159" s="129">
        <f t="shared" si="553"/>
        <v>0</v>
      </c>
      <c r="FW159" s="129">
        <f t="shared" si="553"/>
        <v>0</v>
      </c>
      <c r="FX159" s="129">
        <f t="shared" si="553"/>
        <v>0</v>
      </c>
      <c r="FY159" s="129">
        <f t="shared" si="553"/>
        <v>0</v>
      </c>
      <c r="FZ159" s="129">
        <f t="shared" si="553"/>
        <v>0</v>
      </c>
      <c r="GA159" s="129">
        <f t="shared" si="553"/>
        <v>0</v>
      </c>
      <c r="GB159" s="129">
        <f t="shared" si="553"/>
        <v>0</v>
      </c>
      <c r="GC159" s="129">
        <f t="shared" si="553"/>
        <v>0</v>
      </c>
      <c r="GD159" s="130">
        <f t="shared" si="553"/>
        <v>0</v>
      </c>
      <c r="GE159" s="130">
        <f t="shared" si="553"/>
        <v>0</v>
      </c>
      <c r="GF159" s="732">
        <f t="shared" si="553"/>
        <v>0</v>
      </c>
      <c r="GG159" s="740"/>
    </row>
    <row r="160" spans="1:189" s="116" customFormat="1" hidden="1" outlineLevel="1">
      <c r="A160" s="552" t="str">
        <f>目录及说明!$C$3</f>
        <v>XX地区</v>
      </c>
      <c r="B160" s="553" t="str">
        <f>目录及说明!$C$4</f>
        <v>XX项目</v>
      </c>
      <c r="C160" s="909"/>
      <c r="D160" s="124"/>
      <c r="E160" s="124" t="str">
        <f t="shared" si="545"/>
        <v>类别4</v>
      </c>
      <c r="F160" s="453">
        <f t="shared" ref="F160" si="554">IFERROR(F130/F9*10000,0)</f>
        <v>0</v>
      </c>
      <c r="G160" s="120">
        <f t="shared" ref="G160:BR160" si="555">IFERROR(G130/G9*10000,0)</f>
        <v>0</v>
      </c>
      <c r="H160" s="128">
        <f t="shared" si="555"/>
        <v>0</v>
      </c>
      <c r="I160" s="128">
        <f t="shared" si="555"/>
        <v>0</v>
      </c>
      <c r="J160" s="128">
        <f t="shared" si="555"/>
        <v>0</v>
      </c>
      <c r="K160" s="128">
        <f t="shared" si="555"/>
        <v>0</v>
      </c>
      <c r="L160" s="128">
        <f t="shared" si="555"/>
        <v>0</v>
      </c>
      <c r="M160" s="128">
        <f t="shared" si="555"/>
        <v>0</v>
      </c>
      <c r="N160" s="127">
        <f t="shared" si="555"/>
        <v>0</v>
      </c>
      <c r="O160" s="128">
        <f t="shared" si="555"/>
        <v>0</v>
      </c>
      <c r="P160" s="128">
        <f t="shared" si="555"/>
        <v>0</v>
      </c>
      <c r="Q160" s="128">
        <f t="shared" si="555"/>
        <v>0</v>
      </c>
      <c r="R160" s="128">
        <f t="shared" si="555"/>
        <v>0</v>
      </c>
      <c r="S160" s="128">
        <f t="shared" si="555"/>
        <v>0</v>
      </c>
      <c r="T160" s="128">
        <f t="shared" si="555"/>
        <v>0</v>
      </c>
      <c r="U160" s="127">
        <f t="shared" si="555"/>
        <v>0</v>
      </c>
      <c r="V160" s="128">
        <f t="shared" si="555"/>
        <v>0</v>
      </c>
      <c r="W160" s="128">
        <f t="shared" si="555"/>
        <v>0</v>
      </c>
      <c r="X160" s="128">
        <f t="shared" si="555"/>
        <v>0</v>
      </c>
      <c r="Y160" s="128">
        <f t="shared" si="555"/>
        <v>0</v>
      </c>
      <c r="Z160" s="129">
        <f t="shared" si="555"/>
        <v>0</v>
      </c>
      <c r="AA160" s="129">
        <f t="shared" si="555"/>
        <v>0</v>
      </c>
      <c r="AB160" s="129">
        <f t="shared" si="555"/>
        <v>0</v>
      </c>
      <c r="AC160" s="129">
        <f t="shared" si="555"/>
        <v>0</v>
      </c>
      <c r="AD160" s="129">
        <f t="shared" si="555"/>
        <v>0</v>
      </c>
      <c r="AE160" s="129">
        <f t="shared" si="555"/>
        <v>0</v>
      </c>
      <c r="AF160" s="129">
        <f t="shared" si="555"/>
        <v>0</v>
      </c>
      <c r="AG160" s="129">
        <f t="shared" si="555"/>
        <v>0</v>
      </c>
      <c r="AH160" s="129">
        <f t="shared" si="555"/>
        <v>0</v>
      </c>
      <c r="AI160" s="129">
        <f t="shared" si="555"/>
        <v>0</v>
      </c>
      <c r="AJ160" s="129">
        <f t="shared" si="555"/>
        <v>0</v>
      </c>
      <c r="AK160" s="129">
        <f t="shared" si="555"/>
        <v>0</v>
      </c>
      <c r="AL160" s="129">
        <f t="shared" si="555"/>
        <v>0</v>
      </c>
      <c r="AM160" s="129">
        <f t="shared" si="555"/>
        <v>0</v>
      </c>
      <c r="AN160" s="129">
        <f t="shared" si="555"/>
        <v>0</v>
      </c>
      <c r="AO160" s="129">
        <f t="shared" si="555"/>
        <v>0</v>
      </c>
      <c r="AP160" s="129">
        <f t="shared" si="555"/>
        <v>0</v>
      </c>
      <c r="AQ160" s="129">
        <f t="shared" si="555"/>
        <v>0</v>
      </c>
      <c r="AR160" s="129">
        <f t="shared" si="555"/>
        <v>0</v>
      </c>
      <c r="AS160" s="129">
        <f t="shared" si="555"/>
        <v>0</v>
      </c>
      <c r="AT160" s="129">
        <f t="shared" si="555"/>
        <v>0</v>
      </c>
      <c r="AU160" s="129">
        <f t="shared" si="555"/>
        <v>0</v>
      </c>
      <c r="AV160" s="129">
        <f t="shared" si="555"/>
        <v>0</v>
      </c>
      <c r="AW160" s="129">
        <f t="shared" si="555"/>
        <v>0</v>
      </c>
      <c r="AX160" s="129">
        <f t="shared" si="555"/>
        <v>0</v>
      </c>
      <c r="AY160" s="129">
        <f t="shared" si="555"/>
        <v>0</v>
      </c>
      <c r="AZ160" s="129">
        <f t="shared" si="555"/>
        <v>0</v>
      </c>
      <c r="BA160" s="129">
        <f t="shared" si="555"/>
        <v>0</v>
      </c>
      <c r="BB160" s="129">
        <f t="shared" si="555"/>
        <v>0</v>
      </c>
      <c r="BC160" s="129">
        <f t="shared" si="555"/>
        <v>0</v>
      </c>
      <c r="BD160" s="129">
        <f t="shared" si="555"/>
        <v>0</v>
      </c>
      <c r="BE160" s="129">
        <f t="shared" si="555"/>
        <v>0</v>
      </c>
      <c r="BF160" s="129">
        <f t="shared" si="555"/>
        <v>0</v>
      </c>
      <c r="BG160" s="129">
        <f t="shared" si="555"/>
        <v>0</v>
      </c>
      <c r="BH160" s="129">
        <f t="shared" si="555"/>
        <v>0</v>
      </c>
      <c r="BI160" s="129">
        <f t="shared" si="555"/>
        <v>0</v>
      </c>
      <c r="BJ160" s="129">
        <f t="shared" si="555"/>
        <v>0</v>
      </c>
      <c r="BK160" s="129">
        <f t="shared" si="555"/>
        <v>0</v>
      </c>
      <c r="BL160" s="129">
        <f t="shared" si="555"/>
        <v>0</v>
      </c>
      <c r="BM160" s="129">
        <f t="shared" si="555"/>
        <v>0</v>
      </c>
      <c r="BN160" s="129">
        <f t="shared" si="555"/>
        <v>0</v>
      </c>
      <c r="BO160" s="129">
        <f t="shared" si="555"/>
        <v>0</v>
      </c>
      <c r="BP160" s="129">
        <f t="shared" si="555"/>
        <v>0</v>
      </c>
      <c r="BQ160" s="129">
        <f t="shared" si="555"/>
        <v>0</v>
      </c>
      <c r="BR160" s="129">
        <f t="shared" si="555"/>
        <v>0</v>
      </c>
      <c r="BS160" s="129">
        <f t="shared" ref="BS160:ED160" si="556">IFERROR(BS130/BS9*10000,0)</f>
        <v>0</v>
      </c>
      <c r="BT160" s="129">
        <f t="shared" si="556"/>
        <v>0</v>
      </c>
      <c r="BU160" s="129">
        <f t="shared" si="556"/>
        <v>0</v>
      </c>
      <c r="BV160" s="129">
        <f t="shared" si="556"/>
        <v>0</v>
      </c>
      <c r="BW160" s="129">
        <f t="shared" si="556"/>
        <v>0</v>
      </c>
      <c r="BX160" s="129">
        <f t="shared" si="556"/>
        <v>0</v>
      </c>
      <c r="BY160" s="129">
        <f t="shared" si="556"/>
        <v>0</v>
      </c>
      <c r="BZ160" s="129">
        <f t="shared" si="556"/>
        <v>0</v>
      </c>
      <c r="CA160" s="129">
        <f t="shared" si="556"/>
        <v>0</v>
      </c>
      <c r="CB160" s="129">
        <f t="shared" si="556"/>
        <v>0</v>
      </c>
      <c r="CC160" s="129">
        <f t="shared" si="556"/>
        <v>0</v>
      </c>
      <c r="CD160" s="129">
        <f t="shared" si="556"/>
        <v>0</v>
      </c>
      <c r="CE160" s="129">
        <f t="shared" si="556"/>
        <v>0</v>
      </c>
      <c r="CF160" s="129">
        <f t="shared" si="556"/>
        <v>0</v>
      </c>
      <c r="CG160" s="129">
        <f t="shared" si="556"/>
        <v>0</v>
      </c>
      <c r="CH160" s="129">
        <f t="shared" si="556"/>
        <v>0</v>
      </c>
      <c r="CI160" s="129">
        <f t="shared" si="556"/>
        <v>0</v>
      </c>
      <c r="CJ160" s="129">
        <f t="shared" si="556"/>
        <v>0</v>
      </c>
      <c r="CK160" s="129">
        <f t="shared" si="556"/>
        <v>0</v>
      </c>
      <c r="CL160" s="129">
        <f t="shared" si="556"/>
        <v>0</v>
      </c>
      <c r="CM160" s="129">
        <f t="shared" si="556"/>
        <v>0</v>
      </c>
      <c r="CN160" s="129">
        <f t="shared" si="556"/>
        <v>0</v>
      </c>
      <c r="CO160" s="129">
        <f t="shared" si="556"/>
        <v>0</v>
      </c>
      <c r="CP160" s="129">
        <f t="shared" si="556"/>
        <v>0</v>
      </c>
      <c r="CQ160" s="129">
        <f t="shared" si="556"/>
        <v>0</v>
      </c>
      <c r="CR160" s="129">
        <f t="shared" si="556"/>
        <v>0</v>
      </c>
      <c r="CS160" s="129">
        <f t="shared" si="556"/>
        <v>0</v>
      </c>
      <c r="CT160" s="129">
        <f t="shared" si="556"/>
        <v>0</v>
      </c>
      <c r="CU160" s="129">
        <f t="shared" si="556"/>
        <v>0</v>
      </c>
      <c r="CV160" s="129">
        <f t="shared" si="556"/>
        <v>0</v>
      </c>
      <c r="CW160" s="129">
        <f t="shared" si="556"/>
        <v>0</v>
      </c>
      <c r="CX160" s="129">
        <f t="shared" si="556"/>
        <v>0</v>
      </c>
      <c r="CY160" s="129">
        <f t="shared" si="556"/>
        <v>0</v>
      </c>
      <c r="CZ160" s="129">
        <f t="shared" si="556"/>
        <v>0</v>
      </c>
      <c r="DA160" s="129">
        <f t="shared" si="556"/>
        <v>0</v>
      </c>
      <c r="DB160" s="129">
        <f t="shared" si="556"/>
        <v>0</v>
      </c>
      <c r="DC160" s="129">
        <f t="shared" si="556"/>
        <v>0</v>
      </c>
      <c r="DD160" s="129">
        <f t="shared" si="556"/>
        <v>0</v>
      </c>
      <c r="DE160" s="129">
        <f t="shared" si="556"/>
        <v>0</v>
      </c>
      <c r="DF160" s="129">
        <f t="shared" si="556"/>
        <v>0</v>
      </c>
      <c r="DG160" s="129">
        <f t="shared" si="556"/>
        <v>0</v>
      </c>
      <c r="DH160" s="129">
        <f t="shared" si="556"/>
        <v>0</v>
      </c>
      <c r="DI160" s="129">
        <f t="shared" si="556"/>
        <v>0</v>
      </c>
      <c r="DJ160" s="129">
        <f t="shared" si="556"/>
        <v>0</v>
      </c>
      <c r="DK160" s="129">
        <f t="shared" si="556"/>
        <v>0</v>
      </c>
      <c r="DL160" s="129">
        <f t="shared" si="556"/>
        <v>0</v>
      </c>
      <c r="DM160" s="129">
        <f t="shared" si="556"/>
        <v>0</v>
      </c>
      <c r="DN160" s="129">
        <f t="shared" si="556"/>
        <v>0</v>
      </c>
      <c r="DO160" s="129">
        <f t="shared" si="556"/>
        <v>0</v>
      </c>
      <c r="DP160" s="129">
        <f t="shared" si="556"/>
        <v>0</v>
      </c>
      <c r="DQ160" s="129">
        <f t="shared" si="556"/>
        <v>0</v>
      </c>
      <c r="DR160" s="129">
        <f t="shared" si="556"/>
        <v>0</v>
      </c>
      <c r="DS160" s="129">
        <f t="shared" si="556"/>
        <v>0</v>
      </c>
      <c r="DT160" s="129">
        <f t="shared" si="556"/>
        <v>0</v>
      </c>
      <c r="DU160" s="129">
        <f t="shared" si="556"/>
        <v>0</v>
      </c>
      <c r="DV160" s="129">
        <f t="shared" si="556"/>
        <v>0</v>
      </c>
      <c r="DW160" s="129">
        <f t="shared" si="556"/>
        <v>0</v>
      </c>
      <c r="DX160" s="129">
        <f t="shared" si="556"/>
        <v>0</v>
      </c>
      <c r="DY160" s="129">
        <f t="shared" si="556"/>
        <v>0</v>
      </c>
      <c r="DZ160" s="129">
        <f t="shared" si="556"/>
        <v>0</v>
      </c>
      <c r="EA160" s="129">
        <f t="shared" si="556"/>
        <v>0</v>
      </c>
      <c r="EB160" s="129">
        <f t="shared" si="556"/>
        <v>0</v>
      </c>
      <c r="EC160" s="129">
        <f t="shared" si="556"/>
        <v>0</v>
      </c>
      <c r="ED160" s="129">
        <f t="shared" si="556"/>
        <v>0</v>
      </c>
      <c r="EE160" s="129">
        <f t="shared" ref="EE160:GF160" si="557">IFERROR(EE130/EE9*10000,0)</f>
        <v>0</v>
      </c>
      <c r="EF160" s="129">
        <f t="shared" si="557"/>
        <v>0</v>
      </c>
      <c r="EG160" s="129">
        <f t="shared" si="557"/>
        <v>0</v>
      </c>
      <c r="EH160" s="129">
        <f t="shared" si="557"/>
        <v>0</v>
      </c>
      <c r="EI160" s="129">
        <f t="shared" si="557"/>
        <v>0</v>
      </c>
      <c r="EJ160" s="129">
        <f t="shared" si="557"/>
        <v>0</v>
      </c>
      <c r="EK160" s="129">
        <f t="shared" si="557"/>
        <v>0</v>
      </c>
      <c r="EL160" s="129">
        <f t="shared" si="557"/>
        <v>0</v>
      </c>
      <c r="EM160" s="129">
        <f t="shared" si="557"/>
        <v>0</v>
      </c>
      <c r="EN160" s="129">
        <f t="shared" si="557"/>
        <v>0</v>
      </c>
      <c r="EO160" s="129">
        <f t="shared" si="557"/>
        <v>0</v>
      </c>
      <c r="EP160" s="129">
        <f t="shared" si="557"/>
        <v>0</v>
      </c>
      <c r="EQ160" s="129">
        <f t="shared" si="557"/>
        <v>0</v>
      </c>
      <c r="ER160" s="129">
        <f t="shared" si="557"/>
        <v>0</v>
      </c>
      <c r="ES160" s="129">
        <f t="shared" si="557"/>
        <v>0</v>
      </c>
      <c r="ET160" s="129">
        <f t="shared" si="557"/>
        <v>0</v>
      </c>
      <c r="EU160" s="129">
        <f t="shared" si="557"/>
        <v>0</v>
      </c>
      <c r="EV160" s="129">
        <f t="shared" si="557"/>
        <v>0</v>
      </c>
      <c r="EW160" s="129">
        <f t="shared" si="557"/>
        <v>0</v>
      </c>
      <c r="EX160" s="129">
        <f t="shared" si="557"/>
        <v>0</v>
      </c>
      <c r="EY160" s="129">
        <f t="shared" si="557"/>
        <v>0</v>
      </c>
      <c r="EZ160" s="129">
        <f t="shared" si="557"/>
        <v>0</v>
      </c>
      <c r="FA160" s="129">
        <f t="shared" si="557"/>
        <v>0</v>
      </c>
      <c r="FB160" s="129">
        <f t="shared" si="557"/>
        <v>0</v>
      </c>
      <c r="FC160" s="129">
        <f t="shared" si="557"/>
        <v>0</v>
      </c>
      <c r="FD160" s="129">
        <f t="shared" si="557"/>
        <v>0</v>
      </c>
      <c r="FE160" s="129">
        <f t="shared" si="557"/>
        <v>0</v>
      </c>
      <c r="FF160" s="129">
        <f t="shared" si="557"/>
        <v>0</v>
      </c>
      <c r="FG160" s="129">
        <f t="shared" si="557"/>
        <v>0</v>
      </c>
      <c r="FH160" s="129">
        <f t="shared" si="557"/>
        <v>0</v>
      </c>
      <c r="FI160" s="129">
        <f t="shared" si="557"/>
        <v>0</v>
      </c>
      <c r="FJ160" s="129">
        <f t="shared" si="557"/>
        <v>0</v>
      </c>
      <c r="FK160" s="129">
        <f t="shared" si="557"/>
        <v>0</v>
      </c>
      <c r="FL160" s="129">
        <f t="shared" si="557"/>
        <v>0</v>
      </c>
      <c r="FM160" s="129">
        <f t="shared" si="557"/>
        <v>0</v>
      </c>
      <c r="FN160" s="129">
        <f t="shared" si="557"/>
        <v>0</v>
      </c>
      <c r="FO160" s="129">
        <f t="shared" si="557"/>
        <v>0</v>
      </c>
      <c r="FP160" s="129">
        <f t="shared" si="557"/>
        <v>0</v>
      </c>
      <c r="FQ160" s="129">
        <f t="shared" si="557"/>
        <v>0</v>
      </c>
      <c r="FR160" s="129">
        <f t="shared" si="557"/>
        <v>0</v>
      </c>
      <c r="FS160" s="129">
        <f t="shared" si="557"/>
        <v>0</v>
      </c>
      <c r="FT160" s="129">
        <f t="shared" si="557"/>
        <v>0</v>
      </c>
      <c r="FU160" s="129">
        <f t="shared" si="557"/>
        <v>0</v>
      </c>
      <c r="FV160" s="129">
        <f t="shared" si="557"/>
        <v>0</v>
      </c>
      <c r="FW160" s="129">
        <f t="shared" si="557"/>
        <v>0</v>
      </c>
      <c r="FX160" s="129">
        <f t="shared" si="557"/>
        <v>0</v>
      </c>
      <c r="FY160" s="129">
        <f t="shared" si="557"/>
        <v>0</v>
      </c>
      <c r="FZ160" s="129">
        <f t="shared" si="557"/>
        <v>0</v>
      </c>
      <c r="GA160" s="129">
        <f t="shared" si="557"/>
        <v>0</v>
      </c>
      <c r="GB160" s="129">
        <f t="shared" si="557"/>
        <v>0</v>
      </c>
      <c r="GC160" s="129">
        <f t="shared" si="557"/>
        <v>0</v>
      </c>
      <c r="GD160" s="130">
        <f t="shared" si="557"/>
        <v>0</v>
      </c>
      <c r="GE160" s="130">
        <f t="shared" si="557"/>
        <v>0</v>
      </c>
      <c r="GF160" s="732">
        <f t="shared" si="557"/>
        <v>0</v>
      </c>
      <c r="GG160" s="740"/>
    </row>
    <row r="161" spans="1:189" s="116" customFormat="1" collapsed="1">
      <c r="A161" s="552" t="str">
        <f>目录及说明!$C$3</f>
        <v>XX地区</v>
      </c>
      <c r="B161" s="553" t="str">
        <f>目录及说明!$C$4</f>
        <v>XX项目</v>
      </c>
      <c r="C161" s="909"/>
      <c r="D161" s="119">
        <v>2</v>
      </c>
      <c r="E161" s="119" t="s">
        <v>350</v>
      </c>
      <c r="F161" s="119">
        <f t="shared" ref="F161" si="558">IFERROR(F131/F10*10000,0)</f>
        <v>0</v>
      </c>
      <c r="G161" s="120">
        <f t="shared" ref="G161:BR161" si="559">IFERROR(G131/G10*10000,0)</f>
        <v>0</v>
      </c>
      <c r="H161" s="121">
        <f t="shared" si="559"/>
        <v>0</v>
      </c>
      <c r="I161" s="121">
        <f t="shared" si="559"/>
        <v>0</v>
      </c>
      <c r="J161" s="121">
        <f t="shared" si="559"/>
        <v>0</v>
      </c>
      <c r="K161" s="121">
        <f t="shared" si="559"/>
        <v>0</v>
      </c>
      <c r="L161" s="121">
        <f t="shared" si="559"/>
        <v>0</v>
      </c>
      <c r="M161" s="121">
        <f t="shared" si="559"/>
        <v>0</v>
      </c>
      <c r="N161" s="122">
        <f t="shared" si="559"/>
        <v>0</v>
      </c>
      <c r="O161" s="121">
        <f t="shared" si="559"/>
        <v>0</v>
      </c>
      <c r="P161" s="121">
        <f t="shared" si="559"/>
        <v>0</v>
      </c>
      <c r="Q161" s="121">
        <f t="shared" si="559"/>
        <v>0</v>
      </c>
      <c r="R161" s="121">
        <f t="shared" si="559"/>
        <v>0</v>
      </c>
      <c r="S161" s="121">
        <f t="shared" si="559"/>
        <v>0</v>
      </c>
      <c r="T161" s="121">
        <f t="shared" si="559"/>
        <v>0</v>
      </c>
      <c r="U161" s="121">
        <f t="shared" si="559"/>
        <v>0</v>
      </c>
      <c r="V161" s="121">
        <f t="shared" si="559"/>
        <v>0</v>
      </c>
      <c r="W161" s="121">
        <f t="shared" si="559"/>
        <v>0</v>
      </c>
      <c r="X161" s="121">
        <f t="shared" si="559"/>
        <v>0</v>
      </c>
      <c r="Y161" s="121">
        <f t="shared" si="559"/>
        <v>0</v>
      </c>
      <c r="Z161" s="121">
        <f t="shared" si="559"/>
        <v>0</v>
      </c>
      <c r="AA161" s="121">
        <f t="shared" si="559"/>
        <v>0</v>
      </c>
      <c r="AB161" s="121">
        <f t="shared" si="559"/>
        <v>0</v>
      </c>
      <c r="AC161" s="121">
        <f t="shared" si="559"/>
        <v>0</v>
      </c>
      <c r="AD161" s="121">
        <f t="shared" si="559"/>
        <v>0</v>
      </c>
      <c r="AE161" s="121">
        <f t="shared" si="559"/>
        <v>0</v>
      </c>
      <c r="AF161" s="121">
        <f t="shared" si="559"/>
        <v>0</v>
      </c>
      <c r="AG161" s="121">
        <f t="shared" si="559"/>
        <v>0</v>
      </c>
      <c r="AH161" s="121">
        <f t="shared" si="559"/>
        <v>0</v>
      </c>
      <c r="AI161" s="121">
        <f t="shared" si="559"/>
        <v>0</v>
      </c>
      <c r="AJ161" s="121">
        <f t="shared" si="559"/>
        <v>0</v>
      </c>
      <c r="AK161" s="121">
        <f t="shared" si="559"/>
        <v>0</v>
      </c>
      <c r="AL161" s="121">
        <f t="shared" si="559"/>
        <v>0</v>
      </c>
      <c r="AM161" s="121">
        <f t="shared" si="559"/>
        <v>0</v>
      </c>
      <c r="AN161" s="121">
        <f t="shared" si="559"/>
        <v>0</v>
      </c>
      <c r="AO161" s="121">
        <f t="shared" si="559"/>
        <v>0</v>
      </c>
      <c r="AP161" s="121">
        <f t="shared" si="559"/>
        <v>0</v>
      </c>
      <c r="AQ161" s="121">
        <f t="shared" si="559"/>
        <v>0</v>
      </c>
      <c r="AR161" s="121">
        <f t="shared" si="559"/>
        <v>0</v>
      </c>
      <c r="AS161" s="121">
        <f t="shared" si="559"/>
        <v>0</v>
      </c>
      <c r="AT161" s="121">
        <f t="shared" si="559"/>
        <v>0</v>
      </c>
      <c r="AU161" s="121">
        <f t="shared" si="559"/>
        <v>0</v>
      </c>
      <c r="AV161" s="121">
        <f t="shared" si="559"/>
        <v>0</v>
      </c>
      <c r="AW161" s="121">
        <f t="shared" si="559"/>
        <v>0</v>
      </c>
      <c r="AX161" s="121">
        <f t="shared" si="559"/>
        <v>0</v>
      </c>
      <c r="AY161" s="121">
        <f t="shared" si="559"/>
        <v>0</v>
      </c>
      <c r="AZ161" s="121">
        <f t="shared" si="559"/>
        <v>0</v>
      </c>
      <c r="BA161" s="121">
        <f t="shared" si="559"/>
        <v>0</v>
      </c>
      <c r="BB161" s="121">
        <f t="shared" si="559"/>
        <v>0</v>
      </c>
      <c r="BC161" s="121">
        <f t="shared" si="559"/>
        <v>0</v>
      </c>
      <c r="BD161" s="121">
        <f t="shared" si="559"/>
        <v>0</v>
      </c>
      <c r="BE161" s="121">
        <f t="shared" si="559"/>
        <v>0</v>
      </c>
      <c r="BF161" s="121">
        <f t="shared" si="559"/>
        <v>0</v>
      </c>
      <c r="BG161" s="121">
        <f t="shared" si="559"/>
        <v>0</v>
      </c>
      <c r="BH161" s="121">
        <f t="shared" si="559"/>
        <v>0</v>
      </c>
      <c r="BI161" s="121">
        <f t="shared" si="559"/>
        <v>0</v>
      </c>
      <c r="BJ161" s="121">
        <f t="shared" si="559"/>
        <v>0</v>
      </c>
      <c r="BK161" s="121">
        <f t="shared" si="559"/>
        <v>0</v>
      </c>
      <c r="BL161" s="121">
        <f t="shared" si="559"/>
        <v>0</v>
      </c>
      <c r="BM161" s="121">
        <f t="shared" si="559"/>
        <v>0</v>
      </c>
      <c r="BN161" s="121">
        <f t="shared" si="559"/>
        <v>0</v>
      </c>
      <c r="BO161" s="121">
        <f t="shared" si="559"/>
        <v>0</v>
      </c>
      <c r="BP161" s="121">
        <f t="shared" si="559"/>
        <v>0</v>
      </c>
      <c r="BQ161" s="121">
        <f t="shared" si="559"/>
        <v>0</v>
      </c>
      <c r="BR161" s="121">
        <f t="shared" si="559"/>
        <v>0</v>
      </c>
      <c r="BS161" s="121">
        <f t="shared" ref="BS161:ED161" si="560">IFERROR(BS131/BS10*10000,0)</f>
        <v>0</v>
      </c>
      <c r="BT161" s="121">
        <f t="shared" si="560"/>
        <v>0</v>
      </c>
      <c r="BU161" s="121">
        <f t="shared" si="560"/>
        <v>0</v>
      </c>
      <c r="BV161" s="121">
        <f t="shared" si="560"/>
        <v>0</v>
      </c>
      <c r="BW161" s="121">
        <f t="shared" si="560"/>
        <v>0</v>
      </c>
      <c r="BX161" s="121">
        <f t="shared" si="560"/>
        <v>0</v>
      </c>
      <c r="BY161" s="121">
        <f t="shared" si="560"/>
        <v>0</v>
      </c>
      <c r="BZ161" s="121">
        <f t="shared" si="560"/>
        <v>0</v>
      </c>
      <c r="CA161" s="121">
        <f t="shared" si="560"/>
        <v>0</v>
      </c>
      <c r="CB161" s="121">
        <f t="shared" si="560"/>
        <v>0</v>
      </c>
      <c r="CC161" s="121">
        <f t="shared" si="560"/>
        <v>0</v>
      </c>
      <c r="CD161" s="121">
        <f t="shared" si="560"/>
        <v>0</v>
      </c>
      <c r="CE161" s="121">
        <f t="shared" si="560"/>
        <v>0</v>
      </c>
      <c r="CF161" s="121">
        <f t="shared" si="560"/>
        <v>0</v>
      </c>
      <c r="CG161" s="121">
        <f t="shared" si="560"/>
        <v>0</v>
      </c>
      <c r="CH161" s="121">
        <f t="shared" si="560"/>
        <v>0</v>
      </c>
      <c r="CI161" s="121">
        <f t="shared" si="560"/>
        <v>0</v>
      </c>
      <c r="CJ161" s="121">
        <f t="shared" si="560"/>
        <v>0</v>
      </c>
      <c r="CK161" s="121">
        <f t="shared" si="560"/>
        <v>0</v>
      </c>
      <c r="CL161" s="121">
        <f t="shared" si="560"/>
        <v>0</v>
      </c>
      <c r="CM161" s="121">
        <f t="shared" si="560"/>
        <v>0</v>
      </c>
      <c r="CN161" s="121">
        <f t="shared" si="560"/>
        <v>0</v>
      </c>
      <c r="CO161" s="121">
        <f t="shared" si="560"/>
        <v>0</v>
      </c>
      <c r="CP161" s="121">
        <f t="shared" si="560"/>
        <v>0</v>
      </c>
      <c r="CQ161" s="121">
        <f t="shared" si="560"/>
        <v>0</v>
      </c>
      <c r="CR161" s="121">
        <f t="shared" si="560"/>
        <v>0</v>
      </c>
      <c r="CS161" s="121">
        <f t="shared" si="560"/>
        <v>0</v>
      </c>
      <c r="CT161" s="121">
        <f t="shared" si="560"/>
        <v>0</v>
      </c>
      <c r="CU161" s="121">
        <f t="shared" si="560"/>
        <v>0</v>
      </c>
      <c r="CV161" s="121">
        <f t="shared" si="560"/>
        <v>0</v>
      </c>
      <c r="CW161" s="121">
        <f t="shared" si="560"/>
        <v>0</v>
      </c>
      <c r="CX161" s="121">
        <f t="shared" si="560"/>
        <v>0</v>
      </c>
      <c r="CY161" s="121">
        <f t="shared" si="560"/>
        <v>0</v>
      </c>
      <c r="CZ161" s="121">
        <f t="shared" si="560"/>
        <v>0</v>
      </c>
      <c r="DA161" s="121">
        <f t="shared" si="560"/>
        <v>0</v>
      </c>
      <c r="DB161" s="121">
        <f t="shared" si="560"/>
        <v>0</v>
      </c>
      <c r="DC161" s="121">
        <f t="shared" si="560"/>
        <v>0</v>
      </c>
      <c r="DD161" s="121">
        <f t="shared" si="560"/>
        <v>0</v>
      </c>
      <c r="DE161" s="121">
        <f t="shared" si="560"/>
        <v>0</v>
      </c>
      <c r="DF161" s="121">
        <f t="shared" si="560"/>
        <v>0</v>
      </c>
      <c r="DG161" s="121">
        <f t="shared" si="560"/>
        <v>0</v>
      </c>
      <c r="DH161" s="121">
        <f t="shared" si="560"/>
        <v>0</v>
      </c>
      <c r="DI161" s="121">
        <f t="shared" si="560"/>
        <v>0</v>
      </c>
      <c r="DJ161" s="121">
        <f t="shared" si="560"/>
        <v>0</v>
      </c>
      <c r="DK161" s="121">
        <f t="shared" si="560"/>
        <v>0</v>
      </c>
      <c r="DL161" s="121">
        <f t="shared" si="560"/>
        <v>0</v>
      </c>
      <c r="DM161" s="121">
        <f t="shared" si="560"/>
        <v>0</v>
      </c>
      <c r="DN161" s="121">
        <f t="shared" si="560"/>
        <v>0</v>
      </c>
      <c r="DO161" s="121">
        <f t="shared" si="560"/>
        <v>0</v>
      </c>
      <c r="DP161" s="121">
        <f t="shared" si="560"/>
        <v>0</v>
      </c>
      <c r="DQ161" s="121">
        <f t="shared" si="560"/>
        <v>0</v>
      </c>
      <c r="DR161" s="121">
        <f t="shared" si="560"/>
        <v>0</v>
      </c>
      <c r="DS161" s="121">
        <f t="shared" si="560"/>
        <v>0</v>
      </c>
      <c r="DT161" s="121">
        <f t="shared" si="560"/>
        <v>0</v>
      </c>
      <c r="DU161" s="121">
        <f t="shared" si="560"/>
        <v>0</v>
      </c>
      <c r="DV161" s="121">
        <f t="shared" si="560"/>
        <v>0</v>
      </c>
      <c r="DW161" s="121">
        <f t="shared" si="560"/>
        <v>0</v>
      </c>
      <c r="DX161" s="121">
        <f t="shared" si="560"/>
        <v>0</v>
      </c>
      <c r="DY161" s="121">
        <f t="shared" si="560"/>
        <v>0</v>
      </c>
      <c r="DZ161" s="121">
        <f t="shared" si="560"/>
        <v>0</v>
      </c>
      <c r="EA161" s="121">
        <f t="shared" si="560"/>
        <v>0</v>
      </c>
      <c r="EB161" s="121">
        <f t="shared" si="560"/>
        <v>0</v>
      </c>
      <c r="EC161" s="121">
        <f t="shared" si="560"/>
        <v>0</v>
      </c>
      <c r="ED161" s="121">
        <f t="shared" si="560"/>
        <v>0</v>
      </c>
      <c r="EE161" s="121">
        <f t="shared" ref="EE161:GF161" si="561">IFERROR(EE131/EE10*10000,0)</f>
        <v>0</v>
      </c>
      <c r="EF161" s="121">
        <f t="shared" si="561"/>
        <v>0</v>
      </c>
      <c r="EG161" s="121">
        <f t="shared" si="561"/>
        <v>0</v>
      </c>
      <c r="EH161" s="121">
        <f t="shared" si="561"/>
        <v>0</v>
      </c>
      <c r="EI161" s="121">
        <f t="shared" si="561"/>
        <v>0</v>
      </c>
      <c r="EJ161" s="121">
        <f t="shared" si="561"/>
        <v>0</v>
      </c>
      <c r="EK161" s="121">
        <f t="shared" si="561"/>
        <v>0</v>
      </c>
      <c r="EL161" s="121">
        <f t="shared" si="561"/>
        <v>0</v>
      </c>
      <c r="EM161" s="121">
        <f t="shared" si="561"/>
        <v>0</v>
      </c>
      <c r="EN161" s="121">
        <f t="shared" si="561"/>
        <v>0</v>
      </c>
      <c r="EO161" s="121">
        <f t="shared" si="561"/>
        <v>0</v>
      </c>
      <c r="EP161" s="121">
        <f t="shared" si="561"/>
        <v>0</v>
      </c>
      <c r="EQ161" s="121">
        <f t="shared" si="561"/>
        <v>0</v>
      </c>
      <c r="ER161" s="121">
        <f t="shared" si="561"/>
        <v>0</v>
      </c>
      <c r="ES161" s="121">
        <f t="shared" si="561"/>
        <v>0</v>
      </c>
      <c r="ET161" s="121">
        <f t="shared" si="561"/>
        <v>0</v>
      </c>
      <c r="EU161" s="121">
        <f t="shared" si="561"/>
        <v>0</v>
      </c>
      <c r="EV161" s="121">
        <f t="shared" si="561"/>
        <v>0</v>
      </c>
      <c r="EW161" s="121">
        <f t="shared" si="561"/>
        <v>0</v>
      </c>
      <c r="EX161" s="121">
        <f t="shared" si="561"/>
        <v>0</v>
      </c>
      <c r="EY161" s="121">
        <f t="shared" si="561"/>
        <v>0</v>
      </c>
      <c r="EZ161" s="121">
        <f t="shared" si="561"/>
        <v>0</v>
      </c>
      <c r="FA161" s="121">
        <f t="shared" si="561"/>
        <v>0</v>
      </c>
      <c r="FB161" s="121">
        <f t="shared" si="561"/>
        <v>0</v>
      </c>
      <c r="FC161" s="121">
        <f t="shared" si="561"/>
        <v>0</v>
      </c>
      <c r="FD161" s="121">
        <f t="shared" si="561"/>
        <v>0</v>
      </c>
      <c r="FE161" s="121">
        <f t="shared" si="561"/>
        <v>0</v>
      </c>
      <c r="FF161" s="121">
        <f t="shared" si="561"/>
        <v>0</v>
      </c>
      <c r="FG161" s="121">
        <f t="shared" si="561"/>
        <v>0</v>
      </c>
      <c r="FH161" s="121">
        <f t="shared" si="561"/>
        <v>0</v>
      </c>
      <c r="FI161" s="121">
        <f t="shared" si="561"/>
        <v>0</v>
      </c>
      <c r="FJ161" s="121">
        <f t="shared" si="561"/>
        <v>0</v>
      </c>
      <c r="FK161" s="121">
        <f t="shared" si="561"/>
        <v>0</v>
      </c>
      <c r="FL161" s="121">
        <f t="shared" si="561"/>
        <v>0</v>
      </c>
      <c r="FM161" s="121">
        <f t="shared" si="561"/>
        <v>0</v>
      </c>
      <c r="FN161" s="121">
        <f t="shared" si="561"/>
        <v>0</v>
      </c>
      <c r="FO161" s="121">
        <f t="shared" si="561"/>
        <v>0</v>
      </c>
      <c r="FP161" s="121">
        <f t="shared" si="561"/>
        <v>0</v>
      </c>
      <c r="FQ161" s="121">
        <f t="shared" si="561"/>
        <v>0</v>
      </c>
      <c r="FR161" s="121">
        <f t="shared" si="561"/>
        <v>0</v>
      </c>
      <c r="FS161" s="121">
        <f t="shared" si="561"/>
        <v>0</v>
      </c>
      <c r="FT161" s="121">
        <f t="shared" si="561"/>
        <v>0</v>
      </c>
      <c r="FU161" s="121">
        <f t="shared" si="561"/>
        <v>0</v>
      </c>
      <c r="FV161" s="121">
        <f t="shared" si="561"/>
        <v>0</v>
      </c>
      <c r="FW161" s="121">
        <f t="shared" si="561"/>
        <v>0</v>
      </c>
      <c r="FX161" s="121">
        <f t="shared" si="561"/>
        <v>0</v>
      </c>
      <c r="FY161" s="121">
        <f t="shared" si="561"/>
        <v>0</v>
      </c>
      <c r="FZ161" s="121">
        <f t="shared" si="561"/>
        <v>0</v>
      </c>
      <c r="GA161" s="121">
        <f t="shared" si="561"/>
        <v>0</v>
      </c>
      <c r="GB161" s="121">
        <f t="shared" si="561"/>
        <v>0</v>
      </c>
      <c r="GC161" s="121">
        <f t="shared" si="561"/>
        <v>0</v>
      </c>
      <c r="GD161" s="121">
        <f t="shared" si="561"/>
        <v>0</v>
      </c>
      <c r="GE161" s="121">
        <f t="shared" si="561"/>
        <v>0</v>
      </c>
      <c r="GF161" s="731">
        <f t="shared" si="561"/>
        <v>0</v>
      </c>
      <c r="GG161" s="740"/>
    </row>
    <row r="162" spans="1:189" s="116" customFormat="1" hidden="1" outlineLevel="1">
      <c r="A162" s="552" t="str">
        <f>目录及说明!$C$3</f>
        <v>XX地区</v>
      </c>
      <c r="B162" s="553" t="str">
        <f>目录及说明!$C$4</f>
        <v>XX项目</v>
      </c>
      <c r="C162" s="909"/>
      <c r="D162" s="124"/>
      <c r="E162" s="124" t="str">
        <f t="shared" ref="E162:E165" si="562">E11</f>
        <v>类别1</v>
      </c>
      <c r="F162" s="453">
        <f t="shared" ref="F162" si="563">IFERROR(F132/F11*10000,0)</f>
        <v>0</v>
      </c>
      <c r="G162" s="120">
        <f t="shared" ref="G162:BR162" si="564">IFERROR(G132/G11*10000,0)</f>
        <v>0</v>
      </c>
      <c r="H162" s="128">
        <f t="shared" si="564"/>
        <v>0</v>
      </c>
      <c r="I162" s="128">
        <f t="shared" si="564"/>
        <v>0</v>
      </c>
      <c r="J162" s="128">
        <f t="shared" si="564"/>
        <v>0</v>
      </c>
      <c r="K162" s="128">
        <f t="shared" si="564"/>
        <v>0</v>
      </c>
      <c r="L162" s="128">
        <f t="shared" si="564"/>
        <v>0</v>
      </c>
      <c r="M162" s="128">
        <f t="shared" si="564"/>
        <v>0</v>
      </c>
      <c r="N162" s="127">
        <f t="shared" si="564"/>
        <v>0</v>
      </c>
      <c r="O162" s="128">
        <f t="shared" si="564"/>
        <v>0</v>
      </c>
      <c r="P162" s="128">
        <f t="shared" si="564"/>
        <v>0</v>
      </c>
      <c r="Q162" s="128">
        <f t="shared" si="564"/>
        <v>0</v>
      </c>
      <c r="R162" s="128">
        <f t="shared" si="564"/>
        <v>0</v>
      </c>
      <c r="S162" s="128">
        <f t="shared" si="564"/>
        <v>0</v>
      </c>
      <c r="T162" s="128">
        <f t="shared" si="564"/>
        <v>0</v>
      </c>
      <c r="U162" s="127">
        <f t="shared" si="564"/>
        <v>0</v>
      </c>
      <c r="V162" s="128">
        <f t="shared" si="564"/>
        <v>0</v>
      </c>
      <c r="W162" s="128">
        <f t="shared" si="564"/>
        <v>0</v>
      </c>
      <c r="X162" s="128">
        <f t="shared" si="564"/>
        <v>0</v>
      </c>
      <c r="Y162" s="128">
        <f t="shared" si="564"/>
        <v>0</v>
      </c>
      <c r="Z162" s="129">
        <f t="shared" si="564"/>
        <v>0</v>
      </c>
      <c r="AA162" s="129">
        <f t="shared" si="564"/>
        <v>0</v>
      </c>
      <c r="AB162" s="129">
        <f t="shared" si="564"/>
        <v>0</v>
      </c>
      <c r="AC162" s="129">
        <f t="shared" si="564"/>
        <v>0</v>
      </c>
      <c r="AD162" s="129">
        <f t="shared" si="564"/>
        <v>0</v>
      </c>
      <c r="AE162" s="129">
        <f t="shared" si="564"/>
        <v>0</v>
      </c>
      <c r="AF162" s="129">
        <f t="shared" si="564"/>
        <v>0</v>
      </c>
      <c r="AG162" s="129">
        <f t="shared" si="564"/>
        <v>0</v>
      </c>
      <c r="AH162" s="129">
        <f t="shared" si="564"/>
        <v>0</v>
      </c>
      <c r="AI162" s="129">
        <f t="shared" si="564"/>
        <v>0</v>
      </c>
      <c r="AJ162" s="129">
        <f t="shared" si="564"/>
        <v>0</v>
      </c>
      <c r="AK162" s="129">
        <f t="shared" si="564"/>
        <v>0</v>
      </c>
      <c r="AL162" s="129">
        <f t="shared" si="564"/>
        <v>0</v>
      </c>
      <c r="AM162" s="129">
        <f t="shared" si="564"/>
        <v>0</v>
      </c>
      <c r="AN162" s="129">
        <f t="shared" si="564"/>
        <v>0</v>
      </c>
      <c r="AO162" s="129">
        <f t="shared" si="564"/>
        <v>0</v>
      </c>
      <c r="AP162" s="129">
        <f t="shared" si="564"/>
        <v>0</v>
      </c>
      <c r="AQ162" s="129">
        <f t="shared" si="564"/>
        <v>0</v>
      </c>
      <c r="AR162" s="129">
        <f t="shared" si="564"/>
        <v>0</v>
      </c>
      <c r="AS162" s="129">
        <f t="shared" si="564"/>
        <v>0</v>
      </c>
      <c r="AT162" s="129">
        <f t="shared" si="564"/>
        <v>0</v>
      </c>
      <c r="AU162" s="129">
        <f t="shared" si="564"/>
        <v>0</v>
      </c>
      <c r="AV162" s="129">
        <f t="shared" si="564"/>
        <v>0</v>
      </c>
      <c r="AW162" s="129">
        <f t="shared" si="564"/>
        <v>0</v>
      </c>
      <c r="AX162" s="129">
        <f t="shared" si="564"/>
        <v>0</v>
      </c>
      <c r="AY162" s="129">
        <f t="shared" si="564"/>
        <v>0</v>
      </c>
      <c r="AZ162" s="129">
        <f t="shared" si="564"/>
        <v>0</v>
      </c>
      <c r="BA162" s="129">
        <f t="shared" si="564"/>
        <v>0</v>
      </c>
      <c r="BB162" s="129">
        <f t="shared" si="564"/>
        <v>0</v>
      </c>
      <c r="BC162" s="129">
        <f t="shared" si="564"/>
        <v>0</v>
      </c>
      <c r="BD162" s="129">
        <f t="shared" si="564"/>
        <v>0</v>
      </c>
      <c r="BE162" s="129">
        <f t="shared" si="564"/>
        <v>0</v>
      </c>
      <c r="BF162" s="129">
        <f t="shared" si="564"/>
        <v>0</v>
      </c>
      <c r="BG162" s="129">
        <f t="shared" si="564"/>
        <v>0</v>
      </c>
      <c r="BH162" s="129">
        <f t="shared" si="564"/>
        <v>0</v>
      </c>
      <c r="BI162" s="129">
        <f t="shared" si="564"/>
        <v>0</v>
      </c>
      <c r="BJ162" s="129">
        <f t="shared" si="564"/>
        <v>0</v>
      </c>
      <c r="BK162" s="129">
        <f t="shared" si="564"/>
        <v>0</v>
      </c>
      <c r="BL162" s="129">
        <f t="shared" si="564"/>
        <v>0</v>
      </c>
      <c r="BM162" s="129">
        <f t="shared" si="564"/>
        <v>0</v>
      </c>
      <c r="BN162" s="129">
        <f t="shared" si="564"/>
        <v>0</v>
      </c>
      <c r="BO162" s="129">
        <f t="shared" si="564"/>
        <v>0</v>
      </c>
      <c r="BP162" s="129">
        <f t="shared" si="564"/>
        <v>0</v>
      </c>
      <c r="BQ162" s="129">
        <f t="shared" si="564"/>
        <v>0</v>
      </c>
      <c r="BR162" s="129">
        <f t="shared" si="564"/>
        <v>0</v>
      </c>
      <c r="BS162" s="129">
        <f t="shared" ref="BS162:ED162" si="565">IFERROR(BS132/BS11*10000,0)</f>
        <v>0</v>
      </c>
      <c r="BT162" s="129">
        <f t="shared" si="565"/>
        <v>0</v>
      </c>
      <c r="BU162" s="129">
        <f t="shared" si="565"/>
        <v>0</v>
      </c>
      <c r="BV162" s="129">
        <f t="shared" si="565"/>
        <v>0</v>
      </c>
      <c r="BW162" s="129">
        <f t="shared" si="565"/>
        <v>0</v>
      </c>
      <c r="BX162" s="129">
        <f t="shared" si="565"/>
        <v>0</v>
      </c>
      <c r="BY162" s="129">
        <f t="shared" si="565"/>
        <v>0</v>
      </c>
      <c r="BZ162" s="129">
        <f t="shared" si="565"/>
        <v>0</v>
      </c>
      <c r="CA162" s="129">
        <f t="shared" si="565"/>
        <v>0</v>
      </c>
      <c r="CB162" s="129">
        <f t="shared" si="565"/>
        <v>0</v>
      </c>
      <c r="CC162" s="129">
        <f t="shared" si="565"/>
        <v>0</v>
      </c>
      <c r="CD162" s="129">
        <f t="shared" si="565"/>
        <v>0</v>
      </c>
      <c r="CE162" s="129">
        <f t="shared" si="565"/>
        <v>0</v>
      </c>
      <c r="CF162" s="129">
        <f t="shared" si="565"/>
        <v>0</v>
      </c>
      <c r="CG162" s="129">
        <f t="shared" si="565"/>
        <v>0</v>
      </c>
      <c r="CH162" s="129">
        <f t="shared" si="565"/>
        <v>0</v>
      </c>
      <c r="CI162" s="129">
        <f t="shared" si="565"/>
        <v>0</v>
      </c>
      <c r="CJ162" s="129">
        <f t="shared" si="565"/>
        <v>0</v>
      </c>
      <c r="CK162" s="129">
        <f t="shared" si="565"/>
        <v>0</v>
      </c>
      <c r="CL162" s="129">
        <f t="shared" si="565"/>
        <v>0</v>
      </c>
      <c r="CM162" s="129">
        <f t="shared" si="565"/>
        <v>0</v>
      </c>
      <c r="CN162" s="129">
        <f t="shared" si="565"/>
        <v>0</v>
      </c>
      <c r="CO162" s="129">
        <f t="shared" si="565"/>
        <v>0</v>
      </c>
      <c r="CP162" s="129">
        <f t="shared" si="565"/>
        <v>0</v>
      </c>
      <c r="CQ162" s="129">
        <f t="shared" si="565"/>
        <v>0</v>
      </c>
      <c r="CR162" s="129">
        <f t="shared" si="565"/>
        <v>0</v>
      </c>
      <c r="CS162" s="129">
        <f t="shared" si="565"/>
        <v>0</v>
      </c>
      <c r="CT162" s="129">
        <f t="shared" si="565"/>
        <v>0</v>
      </c>
      <c r="CU162" s="129">
        <f t="shared" si="565"/>
        <v>0</v>
      </c>
      <c r="CV162" s="129">
        <f t="shared" si="565"/>
        <v>0</v>
      </c>
      <c r="CW162" s="129">
        <f t="shared" si="565"/>
        <v>0</v>
      </c>
      <c r="CX162" s="129">
        <f t="shared" si="565"/>
        <v>0</v>
      </c>
      <c r="CY162" s="129">
        <f t="shared" si="565"/>
        <v>0</v>
      </c>
      <c r="CZ162" s="129">
        <f t="shared" si="565"/>
        <v>0</v>
      </c>
      <c r="DA162" s="129">
        <f t="shared" si="565"/>
        <v>0</v>
      </c>
      <c r="DB162" s="129">
        <f t="shared" si="565"/>
        <v>0</v>
      </c>
      <c r="DC162" s="129">
        <f t="shared" si="565"/>
        <v>0</v>
      </c>
      <c r="DD162" s="129">
        <f t="shared" si="565"/>
        <v>0</v>
      </c>
      <c r="DE162" s="129">
        <f t="shared" si="565"/>
        <v>0</v>
      </c>
      <c r="DF162" s="129">
        <f t="shared" si="565"/>
        <v>0</v>
      </c>
      <c r="DG162" s="129">
        <f t="shared" si="565"/>
        <v>0</v>
      </c>
      <c r="DH162" s="129">
        <f t="shared" si="565"/>
        <v>0</v>
      </c>
      <c r="DI162" s="129">
        <f t="shared" si="565"/>
        <v>0</v>
      </c>
      <c r="DJ162" s="129">
        <f t="shared" si="565"/>
        <v>0</v>
      </c>
      <c r="DK162" s="129">
        <f t="shared" si="565"/>
        <v>0</v>
      </c>
      <c r="DL162" s="129">
        <f t="shared" si="565"/>
        <v>0</v>
      </c>
      <c r="DM162" s="129">
        <f t="shared" si="565"/>
        <v>0</v>
      </c>
      <c r="DN162" s="129">
        <f t="shared" si="565"/>
        <v>0</v>
      </c>
      <c r="DO162" s="129">
        <f t="shared" si="565"/>
        <v>0</v>
      </c>
      <c r="DP162" s="129">
        <f t="shared" si="565"/>
        <v>0</v>
      </c>
      <c r="DQ162" s="129">
        <f t="shared" si="565"/>
        <v>0</v>
      </c>
      <c r="DR162" s="129">
        <f t="shared" si="565"/>
        <v>0</v>
      </c>
      <c r="DS162" s="129">
        <f t="shared" si="565"/>
        <v>0</v>
      </c>
      <c r="DT162" s="129">
        <f t="shared" si="565"/>
        <v>0</v>
      </c>
      <c r="DU162" s="129">
        <f t="shared" si="565"/>
        <v>0</v>
      </c>
      <c r="DV162" s="129">
        <f t="shared" si="565"/>
        <v>0</v>
      </c>
      <c r="DW162" s="129">
        <f t="shared" si="565"/>
        <v>0</v>
      </c>
      <c r="DX162" s="129">
        <f t="shared" si="565"/>
        <v>0</v>
      </c>
      <c r="DY162" s="129">
        <f t="shared" si="565"/>
        <v>0</v>
      </c>
      <c r="DZ162" s="129">
        <f t="shared" si="565"/>
        <v>0</v>
      </c>
      <c r="EA162" s="129">
        <f t="shared" si="565"/>
        <v>0</v>
      </c>
      <c r="EB162" s="129">
        <f t="shared" si="565"/>
        <v>0</v>
      </c>
      <c r="EC162" s="129">
        <f t="shared" si="565"/>
        <v>0</v>
      </c>
      <c r="ED162" s="129">
        <f t="shared" si="565"/>
        <v>0</v>
      </c>
      <c r="EE162" s="129">
        <f t="shared" ref="EE162:GF162" si="566">IFERROR(EE132/EE11*10000,0)</f>
        <v>0</v>
      </c>
      <c r="EF162" s="129">
        <f t="shared" si="566"/>
        <v>0</v>
      </c>
      <c r="EG162" s="129">
        <f t="shared" si="566"/>
        <v>0</v>
      </c>
      <c r="EH162" s="129">
        <f t="shared" si="566"/>
        <v>0</v>
      </c>
      <c r="EI162" s="129">
        <f t="shared" si="566"/>
        <v>0</v>
      </c>
      <c r="EJ162" s="129">
        <f t="shared" si="566"/>
        <v>0</v>
      </c>
      <c r="EK162" s="129">
        <f t="shared" si="566"/>
        <v>0</v>
      </c>
      <c r="EL162" s="129">
        <f t="shared" si="566"/>
        <v>0</v>
      </c>
      <c r="EM162" s="129">
        <f t="shared" si="566"/>
        <v>0</v>
      </c>
      <c r="EN162" s="129">
        <f t="shared" si="566"/>
        <v>0</v>
      </c>
      <c r="EO162" s="129">
        <f t="shared" si="566"/>
        <v>0</v>
      </c>
      <c r="EP162" s="129">
        <f t="shared" si="566"/>
        <v>0</v>
      </c>
      <c r="EQ162" s="129">
        <f t="shared" si="566"/>
        <v>0</v>
      </c>
      <c r="ER162" s="129">
        <f t="shared" si="566"/>
        <v>0</v>
      </c>
      <c r="ES162" s="129">
        <f t="shared" si="566"/>
        <v>0</v>
      </c>
      <c r="ET162" s="129">
        <f t="shared" si="566"/>
        <v>0</v>
      </c>
      <c r="EU162" s="129">
        <f t="shared" si="566"/>
        <v>0</v>
      </c>
      <c r="EV162" s="129">
        <f t="shared" si="566"/>
        <v>0</v>
      </c>
      <c r="EW162" s="129">
        <f t="shared" si="566"/>
        <v>0</v>
      </c>
      <c r="EX162" s="129">
        <f t="shared" si="566"/>
        <v>0</v>
      </c>
      <c r="EY162" s="129">
        <f t="shared" si="566"/>
        <v>0</v>
      </c>
      <c r="EZ162" s="129">
        <f t="shared" si="566"/>
        <v>0</v>
      </c>
      <c r="FA162" s="129">
        <f t="shared" si="566"/>
        <v>0</v>
      </c>
      <c r="FB162" s="129">
        <f t="shared" si="566"/>
        <v>0</v>
      </c>
      <c r="FC162" s="129">
        <f t="shared" si="566"/>
        <v>0</v>
      </c>
      <c r="FD162" s="129">
        <f t="shared" si="566"/>
        <v>0</v>
      </c>
      <c r="FE162" s="129">
        <f t="shared" si="566"/>
        <v>0</v>
      </c>
      <c r="FF162" s="129">
        <f t="shared" si="566"/>
        <v>0</v>
      </c>
      <c r="FG162" s="129">
        <f t="shared" si="566"/>
        <v>0</v>
      </c>
      <c r="FH162" s="129">
        <f t="shared" si="566"/>
        <v>0</v>
      </c>
      <c r="FI162" s="129">
        <f t="shared" si="566"/>
        <v>0</v>
      </c>
      <c r="FJ162" s="129">
        <f t="shared" si="566"/>
        <v>0</v>
      </c>
      <c r="FK162" s="129">
        <f t="shared" si="566"/>
        <v>0</v>
      </c>
      <c r="FL162" s="129">
        <f t="shared" si="566"/>
        <v>0</v>
      </c>
      <c r="FM162" s="129">
        <f t="shared" si="566"/>
        <v>0</v>
      </c>
      <c r="FN162" s="129">
        <f t="shared" si="566"/>
        <v>0</v>
      </c>
      <c r="FO162" s="129">
        <f t="shared" si="566"/>
        <v>0</v>
      </c>
      <c r="FP162" s="129">
        <f t="shared" si="566"/>
        <v>0</v>
      </c>
      <c r="FQ162" s="129">
        <f t="shared" si="566"/>
        <v>0</v>
      </c>
      <c r="FR162" s="129">
        <f t="shared" si="566"/>
        <v>0</v>
      </c>
      <c r="FS162" s="129">
        <f t="shared" si="566"/>
        <v>0</v>
      </c>
      <c r="FT162" s="129">
        <f t="shared" si="566"/>
        <v>0</v>
      </c>
      <c r="FU162" s="129">
        <f t="shared" si="566"/>
        <v>0</v>
      </c>
      <c r="FV162" s="129">
        <f t="shared" si="566"/>
        <v>0</v>
      </c>
      <c r="FW162" s="129">
        <f t="shared" si="566"/>
        <v>0</v>
      </c>
      <c r="FX162" s="129">
        <f t="shared" si="566"/>
        <v>0</v>
      </c>
      <c r="FY162" s="129">
        <f t="shared" si="566"/>
        <v>0</v>
      </c>
      <c r="FZ162" s="129">
        <f t="shared" si="566"/>
        <v>0</v>
      </c>
      <c r="GA162" s="129">
        <f t="shared" si="566"/>
        <v>0</v>
      </c>
      <c r="GB162" s="129">
        <f t="shared" si="566"/>
        <v>0</v>
      </c>
      <c r="GC162" s="129">
        <f t="shared" si="566"/>
        <v>0</v>
      </c>
      <c r="GD162" s="130">
        <f t="shared" si="566"/>
        <v>0</v>
      </c>
      <c r="GE162" s="130">
        <f t="shared" si="566"/>
        <v>0</v>
      </c>
      <c r="GF162" s="732">
        <f t="shared" si="566"/>
        <v>0</v>
      </c>
      <c r="GG162" s="740"/>
    </row>
    <row r="163" spans="1:189" s="116" customFormat="1" hidden="1" outlineLevel="1">
      <c r="A163" s="552" t="str">
        <f>目录及说明!$C$3</f>
        <v>XX地区</v>
      </c>
      <c r="B163" s="553" t="str">
        <f>目录及说明!$C$4</f>
        <v>XX项目</v>
      </c>
      <c r="C163" s="909"/>
      <c r="D163" s="124"/>
      <c r="E163" s="124" t="str">
        <f t="shared" si="562"/>
        <v>类别2</v>
      </c>
      <c r="F163" s="453">
        <f t="shared" ref="F163" si="567">IFERROR(F133/F12*10000,0)</f>
        <v>0</v>
      </c>
      <c r="G163" s="120">
        <f t="shared" ref="G163:BR163" si="568">IFERROR(G133/G12*10000,0)</f>
        <v>0</v>
      </c>
      <c r="H163" s="128">
        <f t="shared" si="568"/>
        <v>0</v>
      </c>
      <c r="I163" s="128">
        <f t="shared" si="568"/>
        <v>0</v>
      </c>
      <c r="J163" s="128">
        <f t="shared" si="568"/>
        <v>0</v>
      </c>
      <c r="K163" s="128">
        <f t="shared" si="568"/>
        <v>0</v>
      </c>
      <c r="L163" s="128">
        <f t="shared" si="568"/>
        <v>0</v>
      </c>
      <c r="M163" s="128">
        <f t="shared" si="568"/>
        <v>0</v>
      </c>
      <c r="N163" s="127">
        <f t="shared" si="568"/>
        <v>0</v>
      </c>
      <c r="O163" s="128">
        <f t="shared" si="568"/>
        <v>0</v>
      </c>
      <c r="P163" s="128">
        <f t="shared" si="568"/>
        <v>0</v>
      </c>
      <c r="Q163" s="128">
        <f t="shared" si="568"/>
        <v>0</v>
      </c>
      <c r="R163" s="128">
        <f t="shared" si="568"/>
        <v>0</v>
      </c>
      <c r="S163" s="128">
        <f t="shared" si="568"/>
        <v>0</v>
      </c>
      <c r="T163" s="128">
        <f t="shared" si="568"/>
        <v>0</v>
      </c>
      <c r="U163" s="127">
        <f t="shared" si="568"/>
        <v>0</v>
      </c>
      <c r="V163" s="128">
        <f t="shared" si="568"/>
        <v>0</v>
      </c>
      <c r="W163" s="128">
        <f t="shared" si="568"/>
        <v>0</v>
      </c>
      <c r="X163" s="128">
        <f t="shared" si="568"/>
        <v>0</v>
      </c>
      <c r="Y163" s="128">
        <f t="shared" si="568"/>
        <v>0</v>
      </c>
      <c r="Z163" s="129">
        <f t="shared" si="568"/>
        <v>0</v>
      </c>
      <c r="AA163" s="129">
        <f t="shared" si="568"/>
        <v>0</v>
      </c>
      <c r="AB163" s="129">
        <f t="shared" si="568"/>
        <v>0</v>
      </c>
      <c r="AC163" s="129">
        <f t="shared" si="568"/>
        <v>0</v>
      </c>
      <c r="AD163" s="129">
        <f t="shared" si="568"/>
        <v>0</v>
      </c>
      <c r="AE163" s="129">
        <f t="shared" si="568"/>
        <v>0</v>
      </c>
      <c r="AF163" s="129">
        <f t="shared" si="568"/>
        <v>0</v>
      </c>
      <c r="AG163" s="129">
        <f t="shared" si="568"/>
        <v>0</v>
      </c>
      <c r="AH163" s="129">
        <f t="shared" si="568"/>
        <v>0</v>
      </c>
      <c r="AI163" s="129">
        <f t="shared" si="568"/>
        <v>0</v>
      </c>
      <c r="AJ163" s="129">
        <f t="shared" si="568"/>
        <v>0</v>
      </c>
      <c r="AK163" s="129">
        <f t="shared" si="568"/>
        <v>0</v>
      </c>
      <c r="AL163" s="129">
        <f t="shared" si="568"/>
        <v>0</v>
      </c>
      <c r="AM163" s="129">
        <f t="shared" si="568"/>
        <v>0</v>
      </c>
      <c r="AN163" s="129">
        <f t="shared" si="568"/>
        <v>0</v>
      </c>
      <c r="AO163" s="129">
        <f t="shared" si="568"/>
        <v>0</v>
      </c>
      <c r="AP163" s="129">
        <f t="shared" si="568"/>
        <v>0</v>
      </c>
      <c r="AQ163" s="129">
        <f t="shared" si="568"/>
        <v>0</v>
      </c>
      <c r="AR163" s="129">
        <f t="shared" si="568"/>
        <v>0</v>
      </c>
      <c r="AS163" s="129">
        <f t="shared" si="568"/>
        <v>0</v>
      </c>
      <c r="AT163" s="129">
        <f t="shared" si="568"/>
        <v>0</v>
      </c>
      <c r="AU163" s="129">
        <f t="shared" si="568"/>
        <v>0</v>
      </c>
      <c r="AV163" s="129">
        <f t="shared" si="568"/>
        <v>0</v>
      </c>
      <c r="AW163" s="129">
        <f t="shared" si="568"/>
        <v>0</v>
      </c>
      <c r="AX163" s="129">
        <f t="shared" si="568"/>
        <v>0</v>
      </c>
      <c r="AY163" s="129">
        <f t="shared" si="568"/>
        <v>0</v>
      </c>
      <c r="AZ163" s="129">
        <f t="shared" si="568"/>
        <v>0</v>
      </c>
      <c r="BA163" s="129">
        <f t="shared" si="568"/>
        <v>0</v>
      </c>
      <c r="BB163" s="129">
        <f t="shared" si="568"/>
        <v>0</v>
      </c>
      <c r="BC163" s="129">
        <f t="shared" si="568"/>
        <v>0</v>
      </c>
      <c r="BD163" s="129">
        <f t="shared" si="568"/>
        <v>0</v>
      </c>
      <c r="BE163" s="129">
        <f t="shared" si="568"/>
        <v>0</v>
      </c>
      <c r="BF163" s="129">
        <f t="shared" si="568"/>
        <v>0</v>
      </c>
      <c r="BG163" s="129">
        <f t="shared" si="568"/>
        <v>0</v>
      </c>
      <c r="BH163" s="129">
        <f t="shared" si="568"/>
        <v>0</v>
      </c>
      <c r="BI163" s="129">
        <f t="shared" si="568"/>
        <v>0</v>
      </c>
      <c r="BJ163" s="129">
        <f t="shared" si="568"/>
        <v>0</v>
      </c>
      <c r="BK163" s="129">
        <f t="shared" si="568"/>
        <v>0</v>
      </c>
      <c r="BL163" s="129">
        <f t="shared" si="568"/>
        <v>0</v>
      </c>
      <c r="BM163" s="129">
        <f t="shared" si="568"/>
        <v>0</v>
      </c>
      <c r="BN163" s="129">
        <f t="shared" si="568"/>
        <v>0</v>
      </c>
      <c r="BO163" s="129">
        <f t="shared" si="568"/>
        <v>0</v>
      </c>
      <c r="BP163" s="129">
        <f t="shared" si="568"/>
        <v>0</v>
      </c>
      <c r="BQ163" s="129">
        <f t="shared" si="568"/>
        <v>0</v>
      </c>
      <c r="BR163" s="129">
        <f t="shared" si="568"/>
        <v>0</v>
      </c>
      <c r="BS163" s="129">
        <f t="shared" ref="BS163:ED163" si="569">IFERROR(BS133/BS12*10000,0)</f>
        <v>0</v>
      </c>
      <c r="BT163" s="129">
        <f t="shared" si="569"/>
        <v>0</v>
      </c>
      <c r="BU163" s="129">
        <f t="shared" si="569"/>
        <v>0</v>
      </c>
      <c r="BV163" s="129">
        <f t="shared" si="569"/>
        <v>0</v>
      </c>
      <c r="BW163" s="129">
        <f t="shared" si="569"/>
        <v>0</v>
      </c>
      <c r="BX163" s="129">
        <f t="shared" si="569"/>
        <v>0</v>
      </c>
      <c r="BY163" s="129">
        <f t="shared" si="569"/>
        <v>0</v>
      </c>
      <c r="BZ163" s="129">
        <f t="shared" si="569"/>
        <v>0</v>
      </c>
      <c r="CA163" s="129">
        <f t="shared" si="569"/>
        <v>0</v>
      </c>
      <c r="CB163" s="129">
        <f t="shared" si="569"/>
        <v>0</v>
      </c>
      <c r="CC163" s="129">
        <f t="shared" si="569"/>
        <v>0</v>
      </c>
      <c r="CD163" s="129">
        <f t="shared" si="569"/>
        <v>0</v>
      </c>
      <c r="CE163" s="129">
        <f t="shared" si="569"/>
        <v>0</v>
      </c>
      <c r="CF163" s="129">
        <f t="shared" si="569"/>
        <v>0</v>
      </c>
      <c r="CG163" s="129">
        <f t="shared" si="569"/>
        <v>0</v>
      </c>
      <c r="CH163" s="129">
        <f t="shared" si="569"/>
        <v>0</v>
      </c>
      <c r="CI163" s="129">
        <f t="shared" si="569"/>
        <v>0</v>
      </c>
      <c r="CJ163" s="129">
        <f t="shared" si="569"/>
        <v>0</v>
      </c>
      <c r="CK163" s="129">
        <f t="shared" si="569"/>
        <v>0</v>
      </c>
      <c r="CL163" s="129">
        <f t="shared" si="569"/>
        <v>0</v>
      </c>
      <c r="CM163" s="129">
        <f t="shared" si="569"/>
        <v>0</v>
      </c>
      <c r="CN163" s="129">
        <f t="shared" si="569"/>
        <v>0</v>
      </c>
      <c r="CO163" s="129">
        <f t="shared" si="569"/>
        <v>0</v>
      </c>
      <c r="CP163" s="129">
        <f t="shared" si="569"/>
        <v>0</v>
      </c>
      <c r="CQ163" s="129">
        <f t="shared" si="569"/>
        <v>0</v>
      </c>
      <c r="CR163" s="129">
        <f t="shared" si="569"/>
        <v>0</v>
      </c>
      <c r="CS163" s="129">
        <f t="shared" si="569"/>
        <v>0</v>
      </c>
      <c r="CT163" s="129">
        <f t="shared" si="569"/>
        <v>0</v>
      </c>
      <c r="CU163" s="129">
        <f t="shared" si="569"/>
        <v>0</v>
      </c>
      <c r="CV163" s="129">
        <f t="shared" si="569"/>
        <v>0</v>
      </c>
      <c r="CW163" s="129">
        <f t="shared" si="569"/>
        <v>0</v>
      </c>
      <c r="CX163" s="129">
        <f t="shared" si="569"/>
        <v>0</v>
      </c>
      <c r="CY163" s="129">
        <f t="shared" si="569"/>
        <v>0</v>
      </c>
      <c r="CZ163" s="129">
        <f t="shared" si="569"/>
        <v>0</v>
      </c>
      <c r="DA163" s="129">
        <f t="shared" si="569"/>
        <v>0</v>
      </c>
      <c r="DB163" s="129">
        <f t="shared" si="569"/>
        <v>0</v>
      </c>
      <c r="DC163" s="129">
        <f t="shared" si="569"/>
        <v>0</v>
      </c>
      <c r="DD163" s="129">
        <f t="shared" si="569"/>
        <v>0</v>
      </c>
      <c r="DE163" s="129">
        <f t="shared" si="569"/>
        <v>0</v>
      </c>
      <c r="DF163" s="129">
        <f t="shared" si="569"/>
        <v>0</v>
      </c>
      <c r="DG163" s="129">
        <f t="shared" si="569"/>
        <v>0</v>
      </c>
      <c r="DH163" s="129">
        <f t="shared" si="569"/>
        <v>0</v>
      </c>
      <c r="DI163" s="129">
        <f t="shared" si="569"/>
        <v>0</v>
      </c>
      <c r="DJ163" s="129">
        <f t="shared" si="569"/>
        <v>0</v>
      </c>
      <c r="DK163" s="129">
        <f t="shared" si="569"/>
        <v>0</v>
      </c>
      <c r="DL163" s="129">
        <f t="shared" si="569"/>
        <v>0</v>
      </c>
      <c r="DM163" s="129">
        <f t="shared" si="569"/>
        <v>0</v>
      </c>
      <c r="DN163" s="129">
        <f t="shared" si="569"/>
        <v>0</v>
      </c>
      <c r="DO163" s="129">
        <f t="shared" si="569"/>
        <v>0</v>
      </c>
      <c r="DP163" s="129">
        <f t="shared" si="569"/>
        <v>0</v>
      </c>
      <c r="DQ163" s="129">
        <f t="shared" si="569"/>
        <v>0</v>
      </c>
      <c r="DR163" s="129">
        <f t="shared" si="569"/>
        <v>0</v>
      </c>
      <c r="DS163" s="129">
        <f t="shared" si="569"/>
        <v>0</v>
      </c>
      <c r="DT163" s="129">
        <f t="shared" si="569"/>
        <v>0</v>
      </c>
      <c r="DU163" s="129">
        <f t="shared" si="569"/>
        <v>0</v>
      </c>
      <c r="DV163" s="129">
        <f t="shared" si="569"/>
        <v>0</v>
      </c>
      <c r="DW163" s="129">
        <f t="shared" si="569"/>
        <v>0</v>
      </c>
      <c r="DX163" s="129">
        <f t="shared" si="569"/>
        <v>0</v>
      </c>
      <c r="DY163" s="129">
        <f t="shared" si="569"/>
        <v>0</v>
      </c>
      <c r="DZ163" s="129">
        <f t="shared" si="569"/>
        <v>0</v>
      </c>
      <c r="EA163" s="129">
        <f t="shared" si="569"/>
        <v>0</v>
      </c>
      <c r="EB163" s="129">
        <f t="shared" si="569"/>
        <v>0</v>
      </c>
      <c r="EC163" s="129">
        <f t="shared" si="569"/>
        <v>0</v>
      </c>
      <c r="ED163" s="129">
        <f t="shared" si="569"/>
        <v>0</v>
      </c>
      <c r="EE163" s="129">
        <f t="shared" ref="EE163:GF163" si="570">IFERROR(EE133/EE12*10000,0)</f>
        <v>0</v>
      </c>
      <c r="EF163" s="129">
        <f t="shared" si="570"/>
        <v>0</v>
      </c>
      <c r="EG163" s="129">
        <f t="shared" si="570"/>
        <v>0</v>
      </c>
      <c r="EH163" s="129">
        <f t="shared" si="570"/>
        <v>0</v>
      </c>
      <c r="EI163" s="129">
        <f t="shared" si="570"/>
        <v>0</v>
      </c>
      <c r="EJ163" s="129">
        <f t="shared" si="570"/>
        <v>0</v>
      </c>
      <c r="EK163" s="129">
        <f t="shared" si="570"/>
        <v>0</v>
      </c>
      <c r="EL163" s="129">
        <f t="shared" si="570"/>
        <v>0</v>
      </c>
      <c r="EM163" s="129">
        <f t="shared" si="570"/>
        <v>0</v>
      </c>
      <c r="EN163" s="129">
        <f t="shared" si="570"/>
        <v>0</v>
      </c>
      <c r="EO163" s="129">
        <f t="shared" si="570"/>
        <v>0</v>
      </c>
      <c r="EP163" s="129">
        <f t="shared" si="570"/>
        <v>0</v>
      </c>
      <c r="EQ163" s="129">
        <f t="shared" si="570"/>
        <v>0</v>
      </c>
      <c r="ER163" s="129">
        <f t="shared" si="570"/>
        <v>0</v>
      </c>
      <c r="ES163" s="129">
        <f t="shared" si="570"/>
        <v>0</v>
      </c>
      <c r="ET163" s="129">
        <f t="shared" si="570"/>
        <v>0</v>
      </c>
      <c r="EU163" s="129">
        <f t="shared" si="570"/>
        <v>0</v>
      </c>
      <c r="EV163" s="129">
        <f t="shared" si="570"/>
        <v>0</v>
      </c>
      <c r="EW163" s="129">
        <f t="shared" si="570"/>
        <v>0</v>
      </c>
      <c r="EX163" s="129">
        <f t="shared" si="570"/>
        <v>0</v>
      </c>
      <c r="EY163" s="129">
        <f t="shared" si="570"/>
        <v>0</v>
      </c>
      <c r="EZ163" s="129">
        <f t="shared" si="570"/>
        <v>0</v>
      </c>
      <c r="FA163" s="129">
        <f t="shared" si="570"/>
        <v>0</v>
      </c>
      <c r="FB163" s="129">
        <f t="shared" si="570"/>
        <v>0</v>
      </c>
      <c r="FC163" s="129">
        <f t="shared" si="570"/>
        <v>0</v>
      </c>
      <c r="FD163" s="129">
        <f t="shared" si="570"/>
        <v>0</v>
      </c>
      <c r="FE163" s="129">
        <f t="shared" si="570"/>
        <v>0</v>
      </c>
      <c r="FF163" s="129">
        <f t="shared" si="570"/>
        <v>0</v>
      </c>
      <c r="FG163" s="129">
        <f t="shared" si="570"/>
        <v>0</v>
      </c>
      <c r="FH163" s="129">
        <f t="shared" si="570"/>
        <v>0</v>
      </c>
      <c r="FI163" s="129">
        <f t="shared" si="570"/>
        <v>0</v>
      </c>
      <c r="FJ163" s="129">
        <f t="shared" si="570"/>
        <v>0</v>
      </c>
      <c r="FK163" s="129">
        <f t="shared" si="570"/>
        <v>0</v>
      </c>
      <c r="FL163" s="129">
        <f t="shared" si="570"/>
        <v>0</v>
      </c>
      <c r="FM163" s="129">
        <f t="shared" si="570"/>
        <v>0</v>
      </c>
      <c r="FN163" s="129">
        <f t="shared" si="570"/>
        <v>0</v>
      </c>
      <c r="FO163" s="129">
        <f t="shared" si="570"/>
        <v>0</v>
      </c>
      <c r="FP163" s="129">
        <f t="shared" si="570"/>
        <v>0</v>
      </c>
      <c r="FQ163" s="129">
        <f t="shared" si="570"/>
        <v>0</v>
      </c>
      <c r="FR163" s="129">
        <f t="shared" si="570"/>
        <v>0</v>
      </c>
      <c r="FS163" s="129">
        <f t="shared" si="570"/>
        <v>0</v>
      </c>
      <c r="FT163" s="129">
        <f t="shared" si="570"/>
        <v>0</v>
      </c>
      <c r="FU163" s="129">
        <f t="shared" si="570"/>
        <v>0</v>
      </c>
      <c r="FV163" s="129">
        <f t="shared" si="570"/>
        <v>0</v>
      </c>
      <c r="FW163" s="129">
        <f t="shared" si="570"/>
        <v>0</v>
      </c>
      <c r="FX163" s="129">
        <f t="shared" si="570"/>
        <v>0</v>
      </c>
      <c r="FY163" s="129">
        <f t="shared" si="570"/>
        <v>0</v>
      </c>
      <c r="FZ163" s="129">
        <f t="shared" si="570"/>
        <v>0</v>
      </c>
      <c r="GA163" s="129">
        <f t="shared" si="570"/>
        <v>0</v>
      </c>
      <c r="GB163" s="129">
        <f t="shared" si="570"/>
        <v>0</v>
      </c>
      <c r="GC163" s="129">
        <f t="shared" si="570"/>
        <v>0</v>
      </c>
      <c r="GD163" s="130">
        <f t="shared" si="570"/>
        <v>0</v>
      </c>
      <c r="GE163" s="130">
        <f t="shared" si="570"/>
        <v>0</v>
      </c>
      <c r="GF163" s="732">
        <f t="shared" si="570"/>
        <v>0</v>
      </c>
      <c r="GG163" s="740"/>
    </row>
    <row r="164" spans="1:189" s="116" customFormat="1" hidden="1" outlineLevel="1">
      <c r="A164" s="552" t="str">
        <f>目录及说明!$C$3</f>
        <v>XX地区</v>
      </c>
      <c r="B164" s="553" t="str">
        <f>目录及说明!$C$4</f>
        <v>XX项目</v>
      </c>
      <c r="C164" s="909"/>
      <c r="D164" s="124"/>
      <c r="E164" s="131" t="str">
        <f t="shared" si="562"/>
        <v>类别3</v>
      </c>
      <c r="F164" s="452">
        <f t="shared" ref="F164" si="571">IFERROR(F134/F13*10000,0)</f>
        <v>0</v>
      </c>
      <c r="G164" s="120">
        <f t="shared" ref="G164:BR164" si="572">IFERROR(G134/G13*10000,0)</f>
        <v>0</v>
      </c>
      <c r="H164" s="128">
        <f t="shared" si="572"/>
        <v>0</v>
      </c>
      <c r="I164" s="128">
        <f t="shared" si="572"/>
        <v>0</v>
      </c>
      <c r="J164" s="128">
        <f t="shared" si="572"/>
        <v>0</v>
      </c>
      <c r="K164" s="128">
        <f t="shared" si="572"/>
        <v>0</v>
      </c>
      <c r="L164" s="128">
        <f t="shared" si="572"/>
        <v>0</v>
      </c>
      <c r="M164" s="128">
        <f t="shared" si="572"/>
        <v>0</v>
      </c>
      <c r="N164" s="127">
        <f t="shared" si="572"/>
        <v>0</v>
      </c>
      <c r="O164" s="128">
        <f t="shared" si="572"/>
        <v>0</v>
      </c>
      <c r="P164" s="128">
        <f t="shared" si="572"/>
        <v>0</v>
      </c>
      <c r="Q164" s="128">
        <f t="shared" si="572"/>
        <v>0</v>
      </c>
      <c r="R164" s="128">
        <f t="shared" si="572"/>
        <v>0</v>
      </c>
      <c r="S164" s="128">
        <f t="shared" si="572"/>
        <v>0</v>
      </c>
      <c r="T164" s="128">
        <f t="shared" si="572"/>
        <v>0</v>
      </c>
      <c r="U164" s="127">
        <f t="shared" si="572"/>
        <v>0</v>
      </c>
      <c r="V164" s="128">
        <f t="shared" si="572"/>
        <v>0</v>
      </c>
      <c r="W164" s="128">
        <f t="shared" si="572"/>
        <v>0</v>
      </c>
      <c r="X164" s="128">
        <f t="shared" si="572"/>
        <v>0</v>
      </c>
      <c r="Y164" s="128">
        <f t="shared" si="572"/>
        <v>0</v>
      </c>
      <c r="Z164" s="129">
        <f t="shared" si="572"/>
        <v>0</v>
      </c>
      <c r="AA164" s="129">
        <f t="shared" si="572"/>
        <v>0</v>
      </c>
      <c r="AB164" s="129">
        <f t="shared" si="572"/>
        <v>0</v>
      </c>
      <c r="AC164" s="129">
        <f t="shared" si="572"/>
        <v>0</v>
      </c>
      <c r="AD164" s="129">
        <f t="shared" si="572"/>
        <v>0</v>
      </c>
      <c r="AE164" s="129">
        <f t="shared" si="572"/>
        <v>0</v>
      </c>
      <c r="AF164" s="129">
        <f t="shared" si="572"/>
        <v>0</v>
      </c>
      <c r="AG164" s="129">
        <f t="shared" si="572"/>
        <v>0</v>
      </c>
      <c r="AH164" s="129">
        <f t="shared" si="572"/>
        <v>0</v>
      </c>
      <c r="AI164" s="129">
        <f t="shared" si="572"/>
        <v>0</v>
      </c>
      <c r="AJ164" s="129">
        <f t="shared" si="572"/>
        <v>0</v>
      </c>
      <c r="AK164" s="129">
        <f t="shared" si="572"/>
        <v>0</v>
      </c>
      <c r="AL164" s="129">
        <f t="shared" si="572"/>
        <v>0</v>
      </c>
      <c r="AM164" s="129">
        <f t="shared" si="572"/>
        <v>0</v>
      </c>
      <c r="AN164" s="129">
        <f t="shared" si="572"/>
        <v>0</v>
      </c>
      <c r="AO164" s="129">
        <f t="shared" si="572"/>
        <v>0</v>
      </c>
      <c r="AP164" s="129">
        <f t="shared" si="572"/>
        <v>0</v>
      </c>
      <c r="AQ164" s="129">
        <f t="shared" si="572"/>
        <v>0</v>
      </c>
      <c r="AR164" s="129">
        <f t="shared" si="572"/>
        <v>0</v>
      </c>
      <c r="AS164" s="129">
        <f t="shared" si="572"/>
        <v>0</v>
      </c>
      <c r="AT164" s="129">
        <f t="shared" si="572"/>
        <v>0</v>
      </c>
      <c r="AU164" s="129">
        <f t="shared" si="572"/>
        <v>0</v>
      </c>
      <c r="AV164" s="129">
        <f t="shared" si="572"/>
        <v>0</v>
      </c>
      <c r="AW164" s="129">
        <f t="shared" si="572"/>
        <v>0</v>
      </c>
      <c r="AX164" s="129">
        <f t="shared" si="572"/>
        <v>0</v>
      </c>
      <c r="AY164" s="129">
        <f t="shared" si="572"/>
        <v>0</v>
      </c>
      <c r="AZ164" s="129">
        <f t="shared" si="572"/>
        <v>0</v>
      </c>
      <c r="BA164" s="129">
        <f t="shared" si="572"/>
        <v>0</v>
      </c>
      <c r="BB164" s="129">
        <f t="shared" si="572"/>
        <v>0</v>
      </c>
      <c r="BC164" s="129">
        <f t="shared" si="572"/>
        <v>0</v>
      </c>
      <c r="BD164" s="129">
        <f t="shared" si="572"/>
        <v>0</v>
      </c>
      <c r="BE164" s="129">
        <f t="shared" si="572"/>
        <v>0</v>
      </c>
      <c r="BF164" s="129">
        <f t="shared" si="572"/>
        <v>0</v>
      </c>
      <c r="BG164" s="129">
        <f t="shared" si="572"/>
        <v>0</v>
      </c>
      <c r="BH164" s="129">
        <f t="shared" si="572"/>
        <v>0</v>
      </c>
      <c r="BI164" s="129">
        <f t="shared" si="572"/>
        <v>0</v>
      </c>
      <c r="BJ164" s="129">
        <f t="shared" si="572"/>
        <v>0</v>
      </c>
      <c r="BK164" s="129">
        <f t="shared" si="572"/>
        <v>0</v>
      </c>
      <c r="BL164" s="129">
        <f t="shared" si="572"/>
        <v>0</v>
      </c>
      <c r="BM164" s="129">
        <f t="shared" si="572"/>
        <v>0</v>
      </c>
      <c r="BN164" s="129">
        <f t="shared" si="572"/>
        <v>0</v>
      </c>
      <c r="BO164" s="129">
        <f t="shared" si="572"/>
        <v>0</v>
      </c>
      <c r="BP164" s="129">
        <f t="shared" si="572"/>
        <v>0</v>
      </c>
      <c r="BQ164" s="129">
        <f t="shared" si="572"/>
        <v>0</v>
      </c>
      <c r="BR164" s="129">
        <f t="shared" si="572"/>
        <v>0</v>
      </c>
      <c r="BS164" s="129">
        <f t="shared" ref="BS164:ED164" si="573">IFERROR(BS134/BS13*10000,0)</f>
        <v>0</v>
      </c>
      <c r="BT164" s="129">
        <f t="shared" si="573"/>
        <v>0</v>
      </c>
      <c r="BU164" s="129">
        <f t="shared" si="573"/>
        <v>0</v>
      </c>
      <c r="BV164" s="129">
        <f t="shared" si="573"/>
        <v>0</v>
      </c>
      <c r="BW164" s="129">
        <f t="shared" si="573"/>
        <v>0</v>
      </c>
      <c r="BX164" s="129">
        <f t="shared" si="573"/>
        <v>0</v>
      </c>
      <c r="BY164" s="129">
        <f t="shared" si="573"/>
        <v>0</v>
      </c>
      <c r="BZ164" s="129">
        <f t="shared" si="573"/>
        <v>0</v>
      </c>
      <c r="CA164" s="129">
        <f t="shared" si="573"/>
        <v>0</v>
      </c>
      <c r="CB164" s="129">
        <f t="shared" si="573"/>
        <v>0</v>
      </c>
      <c r="CC164" s="129">
        <f t="shared" si="573"/>
        <v>0</v>
      </c>
      <c r="CD164" s="129">
        <f t="shared" si="573"/>
        <v>0</v>
      </c>
      <c r="CE164" s="129">
        <f t="shared" si="573"/>
        <v>0</v>
      </c>
      <c r="CF164" s="129">
        <f t="shared" si="573"/>
        <v>0</v>
      </c>
      <c r="CG164" s="129">
        <f t="shared" si="573"/>
        <v>0</v>
      </c>
      <c r="CH164" s="129">
        <f t="shared" si="573"/>
        <v>0</v>
      </c>
      <c r="CI164" s="129">
        <f t="shared" si="573"/>
        <v>0</v>
      </c>
      <c r="CJ164" s="129">
        <f t="shared" si="573"/>
        <v>0</v>
      </c>
      <c r="CK164" s="129">
        <f t="shared" si="573"/>
        <v>0</v>
      </c>
      <c r="CL164" s="129">
        <f t="shared" si="573"/>
        <v>0</v>
      </c>
      <c r="CM164" s="129">
        <f t="shared" si="573"/>
        <v>0</v>
      </c>
      <c r="CN164" s="129">
        <f t="shared" si="573"/>
        <v>0</v>
      </c>
      <c r="CO164" s="129">
        <f t="shared" si="573"/>
        <v>0</v>
      </c>
      <c r="CP164" s="129">
        <f t="shared" si="573"/>
        <v>0</v>
      </c>
      <c r="CQ164" s="129">
        <f t="shared" si="573"/>
        <v>0</v>
      </c>
      <c r="CR164" s="129">
        <f t="shared" si="573"/>
        <v>0</v>
      </c>
      <c r="CS164" s="129">
        <f t="shared" si="573"/>
        <v>0</v>
      </c>
      <c r="CT164" s="129">
        <f t="shared" si="573"/>
        <v>0</v>
      </c>
      <c r="CU164" s="129">
        <f t="shared" si="573"/>
        <v>0</v>
      </c>
      <c r="CV164" s="129">
        <f t="shared" si="573"/>
        <v>0</v>
      </c>
      <c r="CW164" s="129">
        <f t="shared" si="573"/>
        <v>0</v>
      </c>
      <c r="CX164" s="129">
        <f t="shared" si="573"/>
        <v>0</v>
      </c>
      <c r="CY164" s="129">
        <f t="shared" si="573"/>
        <v>0</v>
      </c>
      <c r="CZ164" s="129">
        <f t="shared" si="573"/>
        <v>0</v>
      </c>
      <c r="DA164" s="129">
        <f t="shared" si="573"/>
        <v>0</v>
      </c>
      <c r="DB164" s="129">
        <f t="shared" si="573"/>
        <v>0</v>
      </c>
      <c r="DC164" s="129">
        <f t="shared" si="573"/>
        <v>0</v>
      </c>
      <c r="DD164" s="129">
        <f t="shared" si="573"/>
        <v>0</v>
      </c>
      <c r="DE164" s="129">
        <f t="shared" si="573"/>
        <v>0</v>
      </c>
      <c r="DF164" s="129">
        <f t="shared" si="573"/>
        <v>0</v>
      </c>
      <c r="DG164" s="129">
        <f t="shared" si="573"/>
        <v>0</v>
      </c>
      <c r="DH164" s="129">
        <f t="shared" si="573"/>
        <v>0</v>
      </c>
      <c r="DI164" s="129">
        <f t="shared" si="573"/>
        <v>0</v>
      </c>
      <c r="DJ164" s="129">
        <f t="shared" si="573"/>
        <v>0</v>
      </c>
      <c r="DK164" s="129">
        <f t="shared" si="573"/>
        <v>0</v>
      </c>
      <c r="DL164" s="129">
        <f t="shared" si="573"/>
        <v>0</v>
      </c>
      <c r="DM164" s="129">
        <f t="shared" si="573"/>
        <v>0</v>
      </c>
      <c r="DN164" s="129">
        <f t="shared" si="573"/>
        <v>0</v>
      </c>
      <c r="DO164" s="129">
        <f t="shared" si="573"/>
        <v>0</v>
      </c>
      <c r="DP164" s="129">
        <f t="shared" si="573"/>
        <v>0</v>
      </c>
      <c r="DQ164" s="129">
        <f t="shared" si="573"/>
        <v>0</v>
      </c>
      <c r="DR164" s="129">
        <f t="shared" si="573"/>
        <v>0</v>
      </c>
      <c r="DS164" s="129">
        <f t="shared" si="573"/>
        <v>0</v>
      </c>
      <c r="DT164" s="129">
        <f t="shared" si="573"/>
        <v>0</v>
      </c>
      <c r="DU164" s="129">
        <f t="shared" si="573"/>
        <v>0</v>
      </c>
      <c r="DV164" s="129">
        <f t="shared" si="573"/>
        <v>0</v>
      </c>
      <c r="DW164" s="129">
        <f t="shared" si="573"/>
        <v>0</v>
      </c>
      <c r="DX164" s="129">
        <f t="shared" si="573"/>
        <v>0</v>
      </c>
      <c r="DY164" s="129">
        <f t="shared" si="573"/>
        <v>0</v>
      </c>
      <c r="DZ164" s="129">
        <f t="shared" si="573"/>
        <v>0</v>
      </c>
      <c r="EA164" s="129">
        <f t="shared" si="573"/>
        <v>0</v>
      </c>
      <c r="EB164" s="129">
        <f t="shared" si="573"/>
        <v>0</v>
      </c>
      <c r="EC164" s="129">
        <f t="shared" si="573"/>
        <v>0</v>
      </c>
      <c r="ED164" s="129">
        <f t="shared" si="573"/>
        <v>0</v>
      </c>
      <c r="EE164" s="129">
        <f t="shared" ref="EE164:GF164" si="574">IFERROR(EE134/EE13*10000,0)</f>
        <v>0</v>
      </c>
      <c r="EF164" s="129">
        <f t="shared" si="574"/>
        <v>0</v>
      </c>
      <c r="EG164" s="129">
        <f t="shared" si="574"/>
        <v>0</v>
      </c>
      <c r="EH164" s="129">
        <f t="shared" si="574"/>
        <v>0</v>
      </c>
      <c r="EI164" s="129">
        <f t="shared" si="574"/>
        <v>0</v>
      </c>
      <c r="EJ164" s="129">
        <f t="shared" si="574"/>
        <v>0</v>
      </c>
      <c r="EK164" s="129">
        <f t="shared" si="574"/>
        <v>0</v>
      </c>
      <c r="EL164" s="129">
        <f t="shared" si="574"/>
        <v>0</v>
      </c>
      <c r="EM164" s="129">
        <f t="shared" si="574"/>
        <v>0</v>
      </c>
      <c r="EN164" s="129">
        <f t="shared" si="574"/>
        <v>0</v>
      </c>
      <c r="EO164" s="129">
        <f t="shared" si="574"/>
        <v>0</v>
      </c>
      <c r="EP164" s="129">
        <f t="shared" si="574"/>
        <v>0</v>
      </c>
      <c r="EQ164" s="129">
        <f t="shared" si="574"/>
        <v>0</v>
      </c>
      <c r="ER164" s="129">
        <f t="shared" si="574"/>
        <v>0</v>
      </c>
      <c r="ES164" s="129">
        <f t="shared" si="574"/>
        <v>0</v>
      </c>
      <c r="ET164" s="129">
        <f t="shared" si="574"/>
        <v>0</v>
      </c>
      <c r="EU164" s="129">
        <f t="shared" si="574"/>
        <v>0</v>
      </c>
      <c r="EV164" s="129">
        <f t="shared" si="574"/>
        <v>0</v>
      </c>
      <c r="EW164" s="129">
        <f t="shared" si="574"/>
        <v>0</v>
      </c>
      <c r="EX164" s="129">
        <f t="shared" si="574"/>
        <v>0</v>
      </c>
      <c r="EY164" s="129">
        <f t="shared" si="574"/>
        <v>0</v>
      </c>
      <c r="EZ164" s="129">
        <f t="shared" si="574"/>
        <v>0</v>
      </c>
      <c r="FA164" s="129">
        <f t="shared" si="574"/>
        <v>0</v>
      </c>
      <c r="FB164" s="129">
        <f t="shared" si="574"/>
        <v>0</v>
      </c>
      <c r="FC164" s="129">
        <f t="shared" si="574"/>
        <v>0</v>
      </c>
      <c r="FD164" s="129">
        <f t="shared" si="574"/>
        <v>0</v>
      </c>
      <c r="FE164" s="129">
        <f t="shared" si="574"/>
        <v>0</v>
      </c>
      <c r="FF164" s="129">
        <f t="shared" si="574"/>
        <v>0</v>
      </c>
      <c r="FG164" s="129">
        <f t="shared" si="574"/>
        <v>0</v>
      </c>
      <c r="FH164" s="129">
        <f t="shared" si="574"/>
        <v>0</v>
      </c>
      <c r="FI164" s="129">
        <f t="shared" si="574"/>
        <v>0</v>
      </c>
      <c r="FJ164" s="129">
        <f t="shared" si="574"/>
        <v>0</v>
      </c>
      <c r="FK164" s="129">
        <f t="shared" si="574"/>
        <v>0</v>
      </c>
      <c r="FL164" s="129">
        <f t="shared" si="574"/>
        <v>0</v>
      </c>
      <c r="FM164" s="129">
        <f t="shared" si="574"/>
        <v>0</v>
      </c>
      <c r="FN164" s="129">
        <f t="shared" si="574"/>
        <v>0</v>
      </c>
      <c r="FO164" s="129">
        <f t="shared" si="574"/>
        <v>0</v>
      </c>
      <c r="FP164" s="129">
        <f t="shared" si="574"/>
        <v>0</v>
      </c>
      <c r="FQ164" s="129">
        <f t="shared" si="574"/>
        <v>0</v>
      </c>
      <c r="FR164" s="129">
        <f t="shared" si="574"/>
        <v>0</v>
      </c>
      <c r="FS164" s="129">
        <f t="shared" si="574"/>
        <v>0</v>
      </c>
      <c r="FT164" s="129">
        <f t="shared" si="574"/>
        <v>0</v>
      </c>
      <c r="FU164" s="129">
        <f t="shared" si="574"/>
        <v>0</v>
      </c>
      <c r="FV164" s="129">
        <f t="shared" si="574"/>
        <v>0</v>
      </c>
      <c r="FW164" s="129">
        <f t="shared" si="574"/>
        <v>0</v>
      </c>
      <c r="FX164" s="129">
        <f t="shared" si="574"/>
        <v>0</v>
      </c>
      <c r="FY164" s="129">
        <f t="shared" si="574"/>
        <v>0</v>
      </c>
      <c r="FZ164" s="129">
        <f t="shared" si="574"/>
        <v>0</v>
      </c>
      <c r="GA164" s="129">
        <f t="shared" si="574"/>
        <v>0</v>
      </c>
      <c r="GB164" s="129">
        <f t="shared" si="574"/>
        <v>0</v>
      </c>
      <c r="GC164" s="129">
        <f t="shared" si="574"/>
        <v>0</v>
      </c>
      <c r="GD164" s="130">
        <f t="shared" si="574"/>
        <v>0</v>
      </c>
      <c r="GE164" s="130">
        <f t="shared" si="574"/>
        <v>0</v>
      </c>
      <c r="GF164" s="732">
        <f t="shared" si="574"/>
        <v>0</v>
      </c>
      <c r="GG164" s="740"/>
    </row>
    <row r="165" spans="1:189" s="116" customFormat="1" hidden="1" outlineLevel="1">
      <c r="A165" s="552" t="str">
        <f>目录及说明!$C$3</f>
        <v>XX地区</v>
      </c>
      <c r="B165" s="553" t="str">
        <f>目录及说明!$C$4</f>
        <v>XX项目</v>
      </c>
      <c r="C165" s="909"/>
      <c r="D165" s="124"/>
      <c r="E165" s="124" t="str">
        <f t="shared" si="562"/>
        <v>类别4</v>
      </c>
      <c r="F165" s="453">
        <f t="shared" ref="F165" si="575">IFERROR(F135/F14*10000,0)</f>
        <v>0</v>
      </c>
      <c r="G165" s="120">
        <f t="shared" ref="G165:BR165" si="576">IFERROR(G135/G14*10000,0)</f>
        <v>0</v>
      </c>
      <c r="H165" s="128">
        <f t="shared" si="576"/>
        <v>0</v>
      </c>
      <c r="I165" s="128">
        <f t="shared" si="576"/>
        <v>0</v>
      </c>
      <c r="J165" s="128">
        <f t="shared" si="576"/>
        <v>0</v>
      </c>
      <c r="K165" s="128">
        <f t="shared" si="576"/>
        <v>0</v>
      </c>
      <c r="L165" s="128">
        <f t="shared" si="576"/>
        <v>0</v>
      </c>
      <c r="M165" s="128">
        <f t="shared" si="576"/>
        <v>0</v>
      </c>
      <c r="N165" s="127">
        <f t="shared" si="576"/>
        <v>0</v>
      </c>
      <c r="O165" s="128">
        <f t="shared" si="576"/>
        <v>0</v>
      </c>
      <c r="P165" s="128">
        <f t="shared" si="576"/>
        <v>0</v>
      </c>
      <c r="Q165" s="128">
        <f t="shared" si="576"/>
        <v>0</v>
      </c>
      <c r="R165" s="128">
        <f t="shared" si="576"/>
        <v>0</v>
      </c>
      <c r="S165" s="128">
        <f t="shared" si="576"/>
        <v>0</v>
      </c>
      <c r="T165" s="128">
        <f t="shared" si="576"/>
        <v>0</v>
      </c>
      <c r="U165" s="127">
        <f t="shared" si="576"/>
        <v>0</v>
      </c>
      <c r="V165" s="128">
        <f t="shared" si="576"/>
        <v>0</v>
      </c>
      <c r="W165" s="128">
        <f t="shared" si="576"/>
        <v>0</v>
      </c>
      <c r="X165" s="128">
        <f t="shared" si="576"/>
        <v>0</v>
      </c>
      <c r="Y165" s="128">
        <f t="shared" si="576"/>
        <v>0</v>
      </c>
      <c r="Z165" s="129">
        <f t="shared" si="576"/>
        <v>0</v>
      </c>
      <c r="AA165" s="129">
        <f t="shared" si="576"/>
        <v>0</v>
      </c>
      <c r="AB165" s="129">
        <f t="shared" si="576"/>
        <v>0</v>
      </c>
      <c r="AC165" s="129">
        <f t="shared" si="576"/>
        <v>0</v>
      </c>
      <c r="AD165" s="129">
        <f t="shared" si="576"/>
        <v>0</v>
      </c>
      <c r="AE165" s="129">
        <f t="shared" si="576"/>
        <v>0</v>
      </c>
      <c r="AF165" s="129">
        <f t="shared" si="576"/>
        <v>0</v>
      </c>
      <c r="AG165" s="129">
        <f t="shared" si="576"/>
        <v>0</v>
      </c>
      <c r="AH165" s="129">
        <f t="shared" si="576"/>
        <v>0</v>
      </c>
      <c r="AI165" s="129">
        <f t="shared" si="576"/>
        <v>0</v>
      </c>
      <c r="AJ165" s="129">
        <f t="shared" si="576"/>
        <v>0</v>
      </c>
      <c r="AK165" s="129">
        <f t="shared" si="576"/>
        <v>0</v>
      </c>
      <c r="AL165" s="129">
        <f t="shared" si="576"/>
        <v>0</v>
      </c>
      <c r="AM165" s="129">
        <f t="shared" si="576"/>
        <v>0</v>
      </c>
      <c r="AN165" s="129">
        <f t="shared" si="576"/>
        <v>0</v>
      </c>
      <c r="AO165" s="129">
        <f t="shared" si="576"/>
        <v>0</v>
      </c>
      <c r="AP165" s="129">
        <f t="shared" si="576"/>
        <v>0</v>
      </c>
      <c r="AQ165" s="129">
        <f t="shared" si="576"/>
        <v>0</v>
      </c>
      <c r="AR165" s="129">
        <f t="shared" si="576"/>
        <v>0</v>
      </c>
      <c r="AS165" s="129">
        <f t="shared" si="576"/>
        <v>0</v>
      </c>
      <c r="AT165" s="129">
        <f t="shared" si="576"/>
        <v>0</v>
      </c>
      <c r="AU165" s="129">
        <f t="shared" si="576"/>
        <v>0</v>
      </c>
      <c r="AV165" s="129">
        <f t="shared" si="576"/>
        <v>0</v>
      </c>
      <c r="AW165" s="129">
        <f t="shared" si="576"/>
        <v>0</v>
      </c>
      <c r="AX165" s="129">
        <f t="shared" si="576"/>
        <v>0</v>
      </c>
      <c r="AY165" s="129">
        <f t="shared" si="576"/>
        <v>0</v>
      </c>
      <c r="AZ165" s="129">
        <f t="shared" si="576"/>
        <v>0</v>
      </c>
      <c r="BA165" s="129">
        <f t="shared" si="576"/>
        <v>0</v>
      </c>
      <c r="BB165" s="129">
        <f t="shared" si="576"/>
        <v>0</v>
      </c>
      <c r="BC165" s="129">
        <f t="shared" si="576"/>
        <v>0</v>
      </c>
      <c r="BD165" s="129">
        <f t="shared" si="576"/>
        <v>0</v>
      </c>
      <c r="BE165" s="129">
        <f t="shared" si="576"/>
        <v>0</v>
      </c>
      <c r="BF165" s="129">
        <f t="shared" si="576"/>
        <v>0</v>
      </c>
      <c r="BG165" s="129">
        <f t="shared" si="576"/>
        <v>0</v>
      </c>
      <c r="BH165" s="129">
        <f t="shared" si="576"/>
        <v>0</v>
      </c>
      <c r="BI165" s="129">
        <f t="shared" si="576"/>
        <v>0</v>
      </c>
      <c r="BJ165" s="129">
        <f t="shared" si="576"/>
        <v>0</v>
      </c>
      <c r="BK165" s="129">
        <f t="shared" si="576"/>
        <v>0</v>
      </c>
      <c r="BL165" s="129">
        <f t="shared" si="576"/>
        <v>0</v>
      </c>
      <c r="BM165" s="129">
        <f t="shared" si="576"/>
        <v>0</v>
      </c>
      <c r="BN165" s="129">
        <f t="shared" si="576"/>
        <v>0</v>
      </c>
      <c r="BO165" s="129">
        <f t="shared" si="576"/>
        <v>0</v>
      </c>
      <c r="BP165" s="129">
        <f t="shared" si="576"/>
        <v>0</v>
      </c>
      <c r="BQ165" s="129">
        <f t="shared" si="576"/>
        <v>0</v>
      </c>
      <c r="BR165" s="129">
        <f t="shared" si="576"/>
        <v>0</v>
      </c>
      <c r="BS165" s="129">
        <f t="shared" ref="BS165:ED165" si="577">IFERROR(BS135/BS14*10000,0)</f>
        <v>0</v>
      </c>
      <c r="BT165" s="129">
        <f t="shared" si="577"/>
        <v>0</v>
      </c>
      <c r="BU165" s="129">
        <f t="shared" si="577"/>
        <v>0</v>
      </c>
      <c r="BV165" s="129">
        <f t="shared" si="577"/>
        <v>0</v>
      </c>
      <c r="BW165" s="129">
        <f t="shared" si="577"/>
        <v>0</v>
      </c>
      <c r="BX165" s="129">
        <f t="shared" si="577"/>
        <v>0</v>
      </c>
      <c r="BY165" s="129">
        <f t="shared" si="577"/>
        <v>0</v>
      </c>
      <c r="BZ165" s="129">
        <f t="shared" si="577"/>
        <v>0</v>
      </c>
      <c r="CA165" s="129">
        <f t="shared" si="577"/>
        <v>0</v>
      </c>
      <c r="CB165" s="129">
        <f t="shared" si="577"/>
        <v>0</v>
      </c>
      <c r="CC165" s="129">
        <f t="shared" si="577"/>
        <v>0</v>
      </c>
      <c r="CD165" s="129">
        <f t="shared" si="577"/>
        <v>0</v>
      </c>
      <c r="CE165" s="129">
        <f t="shared" si="577"/>
        <v>0</v>
      </c>
      <c r="CF165" s="129">
        <f t="shared" si="577"/>
        <v>0</v>
      </c>
      <c r="CG165" s="129">
        <f t="shared" si="577"/>
        <v>0</v>
      </c>
      <c r="CH165" s="129">
        <f t="shared" si="577"/>
        <v>0</v>
      </c>
      <c r="CI165" s="129">
        <f t="shared" si="577"/>
        <v>0</v>
      </c>
      <c r="CJ165" s="129">
        <f t="shared" si="577"/>
        <v>0</v>
      </c>
      <c r="CK165" s="129">
        <f t="shared" si="577"/>
        <v>0</v>
      </c>
      <c r="CL165" s="129">
        <f t="shared" si="577"/>
        <v>0</v>
      </c>
      <c r="CM165" s="129">
        <f t="shared" si="577"/>
        <v>0</v>
      </c>
      <c r="CN165" s="129">
        <f t="shared" si="577"/>
        <v>0</v>
      </c>
      <c r="CO165" s="129">
        <f t="shared" si="577"/>
        <v>0</v>
      </c>
      <c r="CP165" s="129">
        <f t="shared" si="577"/>
        <v>0</v>
      </c>
      <c r="CQ165" s="129">
        <f t="shared" si="577"/>
        <v>0</v>
      </c>
      <c r="CR165" s="129">
        <f t="shared" si="577"/>
        <v>0</v>
      </c>
      <c r="CS165" s="129">
        <f t="shared" si="577"/>
        <v>0</v>
      </c>
      <c r="CT165" s="129">
        <f t="shared" si="577"/>
        <v>0</v>
      </c>
      <c r="CU165" s="129">
        <f t="shared" si="577"/>
        <v>0</v>
      </c>
      <c r="CV165" s="129">
        <f t="shared" si="577"/>
        <v>0</v>
      </c>
      <c r="CW165" s="129">
        <f t="shared" si="577"/>
        <v>0</v>
      </c>
      <c r="CX165" s="129">
        <f t="shared" si="577"/>
        <v>0</v>
      </c>
      <c r="CY165" s="129">
        <f t="shared" si="577"/>
        <v>0</v>
      </c>
      <c r="CZ165" s="129">
        <f t="shared" si="577"/>
        <v>0</v>
      </c>
      <c r="DA165" s="129">
        <f t="shared" si="577"/>
        <v>0</v>
      </c>
      <c r="DB165" s="129">
        <f t="shared" si="577"/>
        <v>0</v>
      </c>
      <c r="DC165" s="129">
        <f t="shared" si="577"/>
        <v>0</v>
      </c>
      <c r="DD165" s="129">
        <f t="shared" si="577"/>
        <v>0</v>
      </c>
      <c r="DE165" s="129">
        <f t="shared" si="577"/>
        <v>0</v>
      </c>
      <c r="DF165" s="129">
        <f t="shared" si="577"/>
        <v>0</v>
      </c>
      <c r="DG165" s="129">
        <f t="shared" si="577"/>
        <v>0</v>
      </c>
      <c r="DH165" s="129">
        <f t="shared" si="577"/>
        <v>0</v>
      </c>
      <c r="DI165" s="129">
        <f t="shared" si="577"/>
        <v>0</v>
      </c>
      <c r="DJ165" s="129">
        <f t="shared" si="577"/>
        <v>0</v>
      </c>
      <c r="DK165" s="129">
        <f t="shared" si="577"/>
        <v>0</v>
      </c>
      <c r="DL165" s="129">
        <f t="shared" si="577"/>
        <v>0</v>
      </c>
      <c r="DM165" s="129">
        <f t="shared" si="577"/>
        <v>0</v>
      </c>
      <c r="DN165" s="129">
        <f t="shared" si="577"/>
        <v>0</v>
      </c>
      <c r="DO165" s="129">
        <f t="shared" si="577"/>
        <v>0</v>
      </c>
      <c r="DP165" s="129">
        <f t="shared" si="577"/>
        <v>0</v>
      </c>
      <c r="DQ165" s="129">
        <f t="shared" si="577"/>
        <v>0</v>
      </c>
      <c r="DR165" s="129">
        <f t="shared" si="577"/>
        <v>0</v>
      </c>
      <c r="DS165" s="129">
        <f t="shared" si="577"/>
        <v>0</v>
      </c>
      <c r="DT165" s="129">
        <f t="shared" si="577"/>
        <v>0</v>
      </c>
      <c r="DU165" s="129">
        <f t="shared" si="577"/>
        <v>0</v>
      </c>
      <c r="DV165" s="129">
        <f t="shared" si="577"/>
        <v>0</v>
      </c>
      <c r="DW165" s="129">
        <f t="shared" si="577"/>
        <v>0</v>
      </c>
      <c r="DX165" s="129">
        <f t="shared" si="577"/>
        <v>0</v>
      </c>
      <c r="DY165" s="129">
        <f t="shared" si="577"/>
        <v>0</v>
      </c>
      <c r="DZ165" s="129">
        <f t="shared" si="577"/>
        <v>0</v>
      </c>
      <c r="EA165" s="129">
        <f t="shared" si="577"/>
        <v>0</v>
      </c>
      <c r="EB165" s="129">
        <f t="shared" si="577"/>
        <v>0</v>
      </c>
      <c r="EC165" s="129">
        <f t="shared" si="577"/>
        <v>0</v>
      </c>
      <c r="ED165" s="129">
        <f t="shared" si="577"/>
        <v>0</v>
      </c>
      <c r="EE165" s="129">
        <f t="shared" ref="EE165:GF165" si="578">IFERROR(EE135/EE14*10000,0)</f>
        <v>0</v>
      </c>
      <c r="EF165" s="129">
        <f t="shared" si="578"/>
        <v>0</v>
      </c>
      <c r="EG165" s="129">
        <f t="shared" si="578"/>
        <v>0</v>
      </c>
      <c r="EH165" s="129">
        <f t="shared" si="578"/>
        <v>0</v>
      </c>
      <c r="EI165" s="129">
        <f t="shared" si="578"/>
        <v>0</v>
      </c>
      <c r="EJ165" s="129">
        <f t="shared" si="578"/>
        <v>0</v>
      </c>
      <c r="EK165" s="129">
        <f t="shared" si="578"/>
        <v>0</v>
      </c>
      <c r="EL165" s="129">
        <f t="shared" si="578"/>
        <v>0</v>
      </c>
      <c r="EM165" s="129">
        <f t="shared" si="578"/>
        <v>0</v>
      </c>
      <c r="EN165" s="129">
        <f t="shared" si="578"/>
        <v>0</v>
      </c>
      <c r="EO165" s="129">
        <f t="shared" si="578"/>
        <v>0</v>
      </c>
      <c r="EP165" s="129">
        <f t="shared" si="578"/>
        <v>0</v>
      </c>
      <c r="EQ165" s="129">
        <f t="shared" si="578"/>
        <v>0</v>
      </c>
      <c r="ER165" s="129">
        <f t="shared" si="578"/>
        <v>0</v>
      </c>
      <c r="ES165" s="129">
        <f t="shared" si="578"/>
        <v>0</v>
      </c>
      <c r="ET165" s="129">
        <f t="shared" si="578"/>
        <v>0</v>
      </c>
      <c r="EU165" s="129">
        <f t="shared" si="578"/>
        <v>0</v>
      </c>
      <c r="EV165" s="129">
        <f t="shared" si="578"/>
        <v>0</v>
      </c>
      <c r="EW165" s="129">
        <f t="shared" si="578"/>
        <v>0</v>
      </c>
      <c r="EX165" s="129">
        <f t="shared" si="578"/>
        <v>0</v>
      </c>
      <c r="EY165" s="129">
        <f t="shared" si="578"/>
        <v>0</v>
      </c>
      <c r="EZ165" s="129">
        <f t="shared" si="578"/>
        <v>0</v>
      </c>
      <c r="FA165" s="129">
        <f t="shared" si="578"/>
        <v>0</v>
      </c>
      <c r="FB165" s="129">
        <f t="shared" si="578"/>
        <v>0</v>
      </c>
      <c r="FC165" s="129">
        <f t="shared" si="578"/>
        <v>0</v>
      </c>
      <c r="FD165" s="129">
        <f t="shared" si="578"/>
        <v>0</v>
      </c>
      <c r="FE165" s="129">
        <f t="shared" si="578"/>
        <v>0</v>
      </c>
      <c r="FF165" s="129">
        <f t="shared" si="578"/>
        <v>0</v>
      </c>
      <c r="FG165" s="129">
        <f t="shared" si="578"/>
        <v>0</v>
      </c>
      <c r="FH165" s="129">
        <f t="shared" si="578"/>
        <v>0</v>
      </c>
      <c r="FI165" s="129">
        <f t="shared" si="578"/>
        <v>0</v>
      </c>
      <c r="FJ165" s="129">
        <f t="shared" si="578"/>
        <v>0</v>
      </c>
      <c r="FK165" s="129">
        <f t="shared" si="578"/>
        <v>0</v>
      </c>
      <c r="FL165" s="129">
        <f t="shared" si="578"/>
        <v>0</v>
      </c>
      <c r="FM165" s="129">
        <f t="shared" si="578"/>
        <v>0</v>
      </c>
      <c r="FN165" s="129">
        <f t="shared" si="578"/>
        <v>0</v>
      </c>
      <c r="FO165" s="129">
        <f t="shared" si="578"/>
        <v>0</v>
      </c>
      <c r="FP165" s="129">
        <f t="shared" si="578"/>
        <v>0</v>
      </c>
      <c r="FQ165" s="129">
        <f t="shared" si="578"/>
        <v>0</v>
      </c>
      <c r="FR165" s="129">
        <f t="shared" si="578"/>
        <v>0</v>
      </c>
      <c r="FS165" s="129">
        <f t="shared" si="578"/>
        <v>0</v>
      </c>
      <c r="FT165" s="129">
        <f t="shared" si="578"/>
        <v>0</v>
      </c>
      <c r="FU165" s="129">
        <f t="shared" si="578"/>
        <v>0</v>
      </c>
      <c r="FV165" s="129">
        <f t="shared" si="578"/>
        <v>0</v>
      </c>
      <c r="FW165" s="129">
        <f t="shared" si="578"/>
        <v>0</v>
      </c>
      <c r="FX165" s="129">
        <f t="shared" si="578"/>
        <v>0</v>
      </c>
      <c r="FY165" s="129">
        <f t="shared" si="578"/>
        <v>0</v>
      </c>
      <c r="FZ165" s="129">
        <f t="shared" si="578"/>
        <v>0</v>
      </c>
      <c r="GA165" s="129">
        <f t="shared" si="578"/>
        <v>0</v>
      </c>
      <c r="GB165" s="129">
        <f t="shared" si="578"/>
        <v>0</v>
      </c>
      <c r="GC165" s="129">
        <f t="shared" si="578"/>
        <v>0</v>
      </c>
      <c r="GD165" s="130">
        <f t="shared" si="578"/>
        <v>0</v>
      </c>
      <c r="GE165" s="130">
        <f t="shared" si="578"/>
        <v>0</v>
      </c>
      <c r="GF165" s="732">
        <f t="shared" si="578"/>
        <v>0</v>
      </c>
      <c r="GG165" s="740"/>
    </row>
    <row r="166" spans="1:189" s="116" customFormat="1" collapsed="1">
      <c r="A166" s="552" t="str">
        <f>目录及说明!$C$3</f>
        <v>XX地区</v>
      </c>
      <c r="B166" s="553" t="str">
        <f>目录及说明!$C$4</f>
        <v>XX项目</v>
      </c>
      <c r="C166" s="909"/>
      <c r="D166" s="119">
        <v>3</v>
      </c>
      <c r="E166" s="119" t="s">
        <v>351</v>
      </c>
      <c r="F166" s="119">
        <f t="shared" ref="F166" si="579">IFERROR(F136/F15*10000,0)</f>
        <v>0</v>
      </c>
      <c r="G166" s="120">
        <f t="shared" ref="G166:BR166" si="580">IFERROR(G136/G15*10000,0)</f>
        <v>0</v>
      </c>
      <c r="H166" s="121">
        <f t="shared" si="580"/>
        <v>0</v>
      </c>
      <c r="I166" s="121">
        <f t="shared" si="580"/>
        <v>0</v>
      </c>
      <c r="J166" s="121">
        <f t="shared" si="580"/>
        <v>0</v>
      </c>
      <c r="K166" s="121">
        <f t="shared" si="580"/>
        <v>0</v>
      </c>
      <c r="L166" s="121">
        <f t="shared" si="580"/>
        <v>0</v>
      </c>
      <c r="M166" s="121">
        <f t="shared" si="580"/>
        <v>0</v>
      </c>
      <c r="N166" s="122">
        <f t="shared" si="580"/>
        <v>0</v>
      </c>
      <c r="O166" s="121">
        <f t="shared" si="580"/>
        <v>0</v>
      </c>
      <c r="P166" s="121">
        <f t="shared" si="580"/>
        <v>0</v>
      </c>
      <c r="Q166" s="121">
        <f t="shared" si="580"/>
        <v>0</v>
      </c>
      <c r="R166" s="121">
        <f t="shared" si="580"/>
        <v>0</v>
      </c>
      <c r="S166" s="121">
        <f t="shared" si="580"/>
        <v>0</v>
      </c>
      <c r="T166" s="121">
        <f t="shared" si="580"/>
        <v>0</v>
      </c>
      <c r="U166" s="121">
        <f t="shared" si="580"/>
        <v>0</v>
      </c>
      <c r="V166" s="121">
        <f t="shared" si="580"/>
        <v>0</v>
      </c>
      <c r="W166" s="121">
        <f t="shared" si="580"/>
        <v>0</v>
      </c>
      <c r="X166" s="121">
        <f t="shared" si="580"/>
        <v>0</v>
      </c>
      <c r="Y166" s="121">
        <f t="shared" si="580"/>
        <v>0</v>
      </c>
      <c r="Z166" s="121">
        <f t="shared" si="580"/>
        <v>0</v>
      </c>
      <c r="AA166" s="121">
        <f t="shared" si="580"/>
        <v>0</v>
      </c>
      <c r="AB166" s="121">
        <f t="shared" si="580"/>
        <v>0</v>
      </c>
      <c r="AC166" s="121">
        <f t="shared" si="580"/>
        <v>0</v>
      </c>
      <c r="AD166" s="121">
        <f t="shared" si="580"/>
        <v>0</v>
      </c>
      <c r="AE166" s="121">
        <f t="shared" si="580"/>
        <v>0</v>
      </c>
      <c r="AF166" s="121">
        <f t="shared" si="580"/>
        <v>0</v>
      </c>
      <c r="AG166" s="121">
        <f t="shared" si="580"/>
        <v>0</v>
      </c>
      <c r="AH166" s="121">
        <f t="shared" si="580"/>
        <v>0</v>
      </c>
      <c r="AI166" s="121">
        <f t="shared" si="580"/>
        <v>0</v>
      </c>
      <c r="AJ166" s="121">
        <f t="shared" si="580"/>
        <v>0</v>
      </c>
      <c r="AK166" s="121">
        <f t="shared" si="580"/>
        <v>0</v>
      </c>
      <c r="AL166" s="121">
        <f t="shared" si="580"/>
        <v>0</v>
      </c>
      <c r="AM166" s="121">
        <f t="shared" si="580"/>
        <v>0</v>
      </c>
      <c r="AN166" s="121">
        <f t="shared" si="580"/>
        <v>0</v>
      </c>
      <c r="AO166" s="121">
        <f t="shared" si="580"/>
        <v>0</v>
      </c>
      <c r="AP166" s="121">
        <f t="shared" si="580"/>
        <v>0</v>
      </c>
      <c r="AQ166" s="121">
        <f t="shared" si="580"/>
        <v>0</v>
      </c>
      <c r="AR166" s="121">
        <f t="shared" si="580"/>
        <v>0</v>
      </c>
      <c r="AS166" s="121">
        <f t="shared" si="580"/>
        <v>0</v>
      </c>
      <c r="AT166" s="121">
        <f t="shared" si="580"/>
        <v>0</v>
      </c>
      <c r="AU166" s="121">
        <f t="shared" si="580"/>
        <v>0</v>
      </c>
      <c r="AV166" s="121">
        <f t="shared" si="580"/>
        <v>0</v>
      </c>
      <c r="AW166" s="121">
        <f t="shared" si="580"/>
        <v>0</v>
      </c>
      <c r="AX166" s="121">
        <f t="shared" si="580"/>
        <v>0</v>
      </c>
      <c r="AY166" s="121">
        <f t="shared" si="580"/>
        <v>0</v>
      </c>
      <c r="AZ166" s="121">
        <f t="shared" si="580"/>
        <v>0</v>
      </c>
      <c r="BA166" s="121">
        <f t="shared" si="580"/>
        <v>0</v>
      </c>
      <c r="BB166" s="121">
        <f t="shared" si="580"/>
        <v>0</v>
      </c>
      <c r="BC166" s="121">
        <f t="shared" si="580"/>
        <v>0</v>
      </c>
      <c r="BD166" s="121">
        <f t="shared" si="580"/>
        <v>0</v>
      </c>
      <c r="BE166" s="121">
        <f t="shared" si="580"/>
        <v>0</v>
      </c>
      <c r="BF166" s="121">
        <f t="shared" si="580"/>
        <v>0</v>
      </c>
      <c r="BG166" s="121">
        <f t="shared" si="580"/>
        <v>0</v>
      </c>
      <c r="BH166" s="121">
        <f t="shared" si="580"/>
        <v>0</v>
      </c>
      <c r="BI166" s="121">
        <f t="shared" si="580"/>
        <v>0</v>
      </c>
      <c r="BJ166" s="121">
        <f t="shared" si="580"/>
        <v>0</v>
      </c>
      <c r="BK166" s="121">
        <f t="shared" si="580"/>
        <v>0</v>
      </c>
      <c r="BL166" s="121">
        <f t="shared" si="580"/>
        <v>0</v>
      </c>
      <c r="BM166" s="121">
        <f t="shared" si="580"/>
        <v>0</v>
      </c>
      <c r="BN166" s="121">
        <f t="shared" si="580"/>
        <v>0</v>
      </c>
      <c r="BO166" s="121">
        <f t="shared" si="580"/>
        <v>0</v>
      </c>
      <c r="BP166" s="121">
        <f t="shared" si="580"/>
        <v>0</v>
      </c>
      <c r="BQ166" s="121">
        <f t="shared" si="580"/>
        <v>0</v>
      </c>
      <c r="BR166" s="121">
        <f t="shared" si="580"/>
        <v>0</v>
      </c>
      <c r="BS166" s="121">
        <f t="shared" ref="BS166:ED166" si="581">IFERROR(BS136/BS15*10000,0)</f>
        <v>0</v>
      </c>
      <c r="BT166" s="121">
        <f t="shared" si="581"/>
        <v>0</v>
      </c>
      <c r="BU166" s="121">
        <f t="shared" si="581"/>
        <v>0</v>
      </c>
      <c r="BV166" s="121">
        <f t="shared" si="581"/>
        <v>0</v>
      </c>
      <c r="BW166" s="121">
        <f t="shared" si="581"/>
        <v>0</v>
      </c>
      <c r="BX166" s="121">
        <f t="shared" si="581"/>
        <v>0</v>
      </c>
      <c r="BY166" s="121">
        <f t="shared" si="581"/>
        <v>0</v>
      </c>
      <c r="BZ166" s="121">
        <f t="shared" si="581"/>
        <v>0</v>
      </c>
      <c r="CA166" s="121">
        <f t="shared" si="581"/>
        <v>0</v>
      </c>
      <c r="CB166" s="121">
        <f t="shared" si="581"/>
        <v>0</v>
      </c>
      <c r="CC166" s="121">
        <f t="shared" si="581"/>
        <v>0</v>
      </c>
      <c r="CD166" s="121">
        <f t="shared" si="581"/>
        <v>0</v>
      </c>
      <c r="CE166" s="121">
        <f t="shared" si="581"/>
        <v>0</v>
      </c>
      <c r="CF166" s="121">
        <f t="shared" si="581"/>
        <v>0</v>
      </c>
      <c r="CG166" s="121">
        <f t="shared" si="581"/>
        <v>0</v>
      </c>
      <c r="CH166" s="121">
        <f t="shared" si="581"/>
        <v>0</v>
      </c>
      <c r="CI166" s="121">
        <f t="shared" si="581"/>
        <v>0</v>
      </c>
      <c r="CJ166" s="121">
        <f t="shared" si="581"/>
        <v>0</v>
      </c>
      <c r="CK166" s="121">
        <f t="shared" si="581"/>
        <v>0</v>
      </c>
      <c r="CL166" s="121">
        <f t="shared" si="581"/>
        <v>0</v>
      </c>
      <c r="CM166" s="121">
        <f t="shared" si="581"/>
        <v>0</v>
      </c>
      <c r="CN166" s="121">
        <f t="shared" si="581"/>
        <v>0</v>
      </c>
      <c r="CO166" s="121">
        <f t="shared" si="581"/>
        <v>0</v>
      </c>
      <c r="CP166" s="121">
        <f t="shared" si="581"/>
        <v>0</v>
      </c>
      <c r="CQ166" s="121">
        <f t="shared" si="581"/>
        <v>0</v>
      </c>
      <c r="CR166" s="121">
        <f t="shared" si="581"/>
        <v>0</v>
      </c>
      <c r="CS166" s="121">
        <f t="shared" si="581"/>
        <v>0</v>
      </c>
      <c r="CT166" s="121">
        <f t="shared" si="581"/>
        <v>0</v>
      </c>
      <c r="CU166" s="121">
        <f t="shared" si="581"/>
        <v>0</v>
      </c>
      <c r="CV166" s="121">
        <f t="shared" si="581"/>
        <v>0</v>
      </c>
      <c r="CW166" s="121">
        <f t="shared" si="581"/>
        <v>0</v>
      </c>
      <c r="CX166" s="121">
        <f t="shared" si="581"/>
        <v>0</v>
      </c>
      <c r="CY166" s="121">
        <f t="shared" si="581"/>
        <v>0</v>
      </c>
      <c r="CZ166" s="121">
        <f t="shared" si="581"/>
        <v>0</v>
      </c>
      <c r="DA166" s="121">
        <f t="shared" si="581"/>
        <v>0</v>
      </c>
      <c r="DB166" s="121">
        <f t="shared" si="581"/>
        <v>0</v>
      </c>
      <c r="DC166" s="121">
        <f t="shared" si="581"/>
        <v>0</v>
      </c>
      <c r="DD166" s="121">
        <f t="shared" si="581"/>
        <v>0</v>
      </c>
      <c r="DE166" s="121">
        <f t="shared" si="581"/>
        <v>0</v>
      </c>
      <c r="DF166" s="121">
        <f t="shared" si="581"/>
        <v>0</v>
      </c>
      <c r="DG166" s="121">
        <f t="shared" si="581"/>
        <v>0</v>
      </c>
      <c r="DH166" s="121">
        <f t="shared" si="581"/>
        <v>0</v>
      </c>
      <c r="DI166" s="121">
        <f t="shared" si="581"/>
        <v>0</v>
      </c>
      <c r="DJ166" s="121">
        <f t="shared" si="581"/>
        <v>0</v>
      </c>
      <c r="DK166" s="121">
        <f t="shared" si="581"/>
        <v>0</v>
      </c>
      <c r="DL166" s="121">
        <f t="shared" si="581"/>
        <v>0</v>
      </c>
      <c r="DM166" s="121">
        <f t="shared" si="581"/>
        <v>0</v>
      </c>
      <c r="DN166" s="121">
        <f t="shared" si="581"/>
        <v>0</v>
      </c>
      <c r="DO166" s="121">
        <f t="shared" si="581"/>
        <v>0</v>
      </c>
      <c r="DP166" s="121">
        <f t="shared" si="581"/>
        <v>0</v>
      </c>
      <c r="DQ166" s="121">
        <f t="shared" si="581"/>
        <v>0</v>
      </c>
      <c r="DR166" s="121">
        <f t="shared" si="581"/>
        <v>0</v>
      </c>
      <c r="DS166" s="121">
        <f t="shared" si="581"/>
        <v>0</v>
      </c>
      <c r="DT166" s="121">
        <f t="shared" si="581"/>
        <v>0</v>
      </c>
      <c r="DU166" s="121">
        <f t="shared" si="581"/>
        <v>0</v>
      </c>
      <c r="DV166" s="121">
        <f t="shared" si="581"/>
        <v>0</v>
      </c>
      <c r="DW166" s="121">
        <f t="shared" si="581"/>
        <v>0</v>
      </c>
      <c r="DX166" s="121">
        <f t="shared" si="581"/>
        <v>0</v>
      </c>
      <c r="DY166" s="121">
        <f t="shared" si="581"/>
        <v>0</v>
      </c>
      <c r="DZ166" s="121">
        <f t="shared" si="581"/>
        <v>0</v>
      </c>
      <c r="EA166" s="121">
        <f t="shared" si="581"/>
        <v>0</v>
      </c>
      <c r="EB166" s="121">
        <f t="shared" si="581"/>
        <v>0</v>
      </c>
      <c r="EC166" s="121">
        <f t="shared" si="581"/>
        <v>0</v>
      </c>
      <c r="ED166" s="121">
        <f t="shared" si="581"/>
        <v>0</v>
      </c>
      <c r="EE166" s="121">
        <f t="shared" ref="EE166:GF166" si="582">IFERROR(EE136/EE15*10000,0)</f>
        <v>0</v>
      </c>
      <c r="EF166" s="121">
        <f t="shared" si="582"/>
        <v>0</v>
      </c>
      <c r="EG166" s="121">
        <f t="shared" si="582"/>
        <v>0</v>
      </c>
      <c r="EH166" s="121">
        <f t="shared" si="582"/>
        <v>0</v>
      </c>
      <c r="EI166" s="121">
        <f t="shared" si="582"/>
        <v>0</v>
      </c>
      <c r="EJ166" s="121">
        <f t="shared" si="582"/>
        <v>0</v>
      </c>
      <c r="EK166" s="121">
        <f t="shared" si="582"/>
        <v>0</v>
      </c>
      <c r="EL166" s="121">
        <f t="shared" si="582"/>
        <v>0</v>
      </c>
      <c r="EM166" s="121">
        <f t="shared" si="582"/>
        <v>0</v>
      </c>
      <c r="EN166" s="121">
        <f t="shared" si="582"/>
        <v>0</v>
      </c>
      <c r="EO166" s="121">
        <f t="shared" si="582"/>
        <v>0</v>
      </c>
      <c r="EP166" s="121">
        <f t="shared" si="582"/>
        <v>0</v>
      </c>
      <c r="EQ166" s="121">
        <f t="shared" si="582"/>
        <v>0</v>
      </c>
      <c r="ER166" s="121">
        <f t="shared" si="582"/>
        <v>0</v>
      </c>
      <c r="ES166" s="121">
        <f t="shared" si="582"/>
        <v>0</v>
      </c>
      <c r="ET166" s="121">
        <f t="shared" si="582"/>
        <v>0</v>
      </c>
      <c r="EU166" s="121">
        <f t="shared" si="582"/>
        <v>0</v>
      </c>
      <c r="EV166" s="121">
        <f t="shared" si="582"/>
        <v>0</v>
      </c>
      <c r="EW166" s="121">
        <f t="shared" si="582"/>
        <v>0</v>
      </c>
      <c r="EX166" s="121">
        <f t="shared" si="582"/>
        <v>0</v>
      </c>
      <c r="EY166" s="121">
        <f t="shared" si="582"/>
        <v>0</v>
      </c>
      <c r="EZ166" s="121">
        <f t="shared" si="582"/>
        <v>0</v>
      </c>
      <c r="FA166" s="121">
        <f t="shared" si="582"/>
        <v>0</v>
      </c>
      <c r="FB166" s="121">
        <f t="shared" si="582"/>
        <v>0</v>
      </c>
      <c r="FC166" s="121">
        <f t="shared" si="582"/>
        <v>0</v>
      </c>
      <c r="FD166" s="121">
        <f t="shared" si="582"/>
        <v>0</v>
      </c>
      <c r="FE166" s="121">
        <f t="shared" si="582"/>
        <v>0</v>
      </c>
      <c r="FF166" s="121">
        <f t="shared" si="582"/>
        <v>0</v>
      </c>
      <c r="FG166" s="121">
        <f t="shared" si="582"/>
        <v>0</v>
      </c>
      <c r="FH166" s="121">
        <f t="shared" si="582"/>
        <v>0</v>
      </c>
      <c r="FI166" s="121">
        <f t="shared" si="582"/>
        <v>0</v>
      </c>
      <c r="FJ166" s="121">
        <f t="shared" si="582"/>
        <v>0</v>
      </c>
      <c r="FK166" s="121">
        <f t="shared" si="582"/>
        <v>0</v>
      </c>
      <c r="FL166" s="121">
        <f t="shared" si="582"/>
        <v>0</v>
      </c>
      <c r="FM166" s="121">
        <f t="shared" si="582"/>
        <v>0</v>
      </c>
      <c r="FN166" s="121">
        <f t="shared" si="582"/>
        <v>0</v>
      </c>
      <c r="FO166" s="121">
        <f t="shared" si="582"/>
        <v>0</v>
      </c>
      <c r="FP166" s="121">
        <f t="shared" si="582"/>
        <v>0</v>
      </c>
      <c r="FQ166" s="121">
        <f t="shared" si="582"/>
        <v>0</v>
      </c>
      <c r="FR166" s="121">
        <f t="shared" si="582"/>
        <v>0</v>
      </c>
      <c r="FS166" s="121">
        <f t="shared" si="582"/>
        <v>0</v>
      </c>
      <c r="FT166" s="121">
        <f t="shared" si="582"/>
        <v>0</v>
      </c>
      <c r="FU166" s="121">
        <f t="shared" si="582"/>
        <v>0</v>
      </c>
      <c r="FV166" s="121">
        <f t="shared" si="582"/>
        <v>0</v>
      </c>
      <c r="FW166" s="121">
        <f t="shared" si="582"/>
        <v>0</v>
      </c>
      <c r="FX166" s="121">
        <f t="shared" si="582"/>
        <v>0</v>
      </c>
      <c r="FY166" s="121">
        <f t="shared" si="582"/>
        <v>0</v>
      </c>
      <c r="FZ166" s="121">
        <f t="shared" si="582"/>
        <v>0</v>
      </c>
      <c r="GA166" s="121">
        <f t="shared" si="582"/>
        <v>0</v>
      </c>
      <c r="GB166" s="121">
        <f t="shared" si="582"/>
        <v>0</v>
      </c>
      <c r="GC166" s="121">
        <f t="shared" si="582"/>
        <v>0</v>
      </c>
      <c r="GD166" s="121">
        <f t="shared" si="582"/>
        <v>0</v>
      </c>
      <c r="GE166" s="121">
        <f t="shared" si="582"/>
        <v>0</v>
      </c>
      <c r="GF166" s="731">
        <f t="shared" si="582"/>
        <v>0</v>
      </c>
      <c r="GG166" s="740"/>
    </row>
    <row r="167" spans="1:189" s="116" customFormat="1" hidden="1" outlineLevel="1">
      <c r="A167" s="552" t="str">
        <f>目录及说明!$C$3</f>
        <v>XX地区</v>
      </c>
      <c r="B167" s="553" t="str">
        <f>目录及说明!$C$4</f>
        <v>XX项目</v>
      </c>
      <c r="C167" s="909"/>
      <c r="D167" s="124"/>
      <c r="E167" s="124" t="str">
        <f t="shared" ref="E167:E170" si="583">E16</f>
        <v>类别1</v>
      </c>
      <c r="F167" s="453">
        <f t="shared" ref="F167" si="584">IFERROR(F137/F16*10000,0)</f>
        <v>0</v>
      </c>
      <c r="G167" s="120">
        <f t="shared" ref="G167:BR167" si="585">IFERROR(G137/G16*10000,0)</f>
        <v>0</v>
      </c>
      <c r="H167" s="128">
        <f t="shared" si="585"/>
        <v>0</v>
      </c>
      <c r="I167" s="128">
        <f t="shared" si="585"/>
        <v>0</v>
      </c>
      <c r="J167" s="128">
        <f t="shared" si="585"/>
        <v>0</v>
      </c>
      <c r="K167" s="128">
        <f t="shared" si="585"/>
        <v>0</v>
      </c>
      <c r="L167" s="128">
        <f t="shared" si="585"/>
        <v>0</v>
      </c>
      <c r="M167" s="128">
        <f t="shared" si="585"/>
        <v>0</v>
      </c>
      <c r="N167" s="127">
        <f t="shared" si="585"/>
        <v>0</v>
      </c>
      <c r="O167" s="128">
        <f t="shared" si="585"/>
        <v>0</v>
      </c>
      <c r="P167" s="128">
        <f t="shared" si="585"/>
        <v>0</v>
      </c>
      <c r="Q167" s="128">
        <f t="shared" si="585"/>
        <v>0</v>
      </c>
      <c r="R167" s="128">
        <f t="shared" si="585"/>
        <v>0</v>
      </c>
      <c r="S167" s="128">
        <f t="shared" si="585"/>
        <v>0</v>
      </c>
      <c r="T167" s="128">
        <f t="shared" si="585"/>
        <v>0</v>
      </c>
      <c r="U167" s="127">
        <f t="shared" si="585"/>
        <v>0</v>
      </c>
      <c r="V167" s="128">
        <f t="shared" si="585"/>
        <v>0</v>
      </c>
      <c r="W167" s="128">
        <f t="shared" si="585"/>
        <v>0</v>
      </c>
      <c r="X167" s="128">
        <f t="shared" si="585"/>
        <v>0</v>
      </c>
      <c r="Y167" s="128">
        <f t="shared" si="585"/>
        <v>0</v>
      </c>
      <c r="Z167" s="129">
        <f t="shared" si="585"/>
        <v>0</v>
      </c>
      <c r="AA167" s="129">
        <f t="shared" si="585"/>
        <v>0</v>
      </c>
      <c r="AB167" s="129">
        <f t="shared" si="585"/>
        <v>0</v>
      </c>
      <c r="AC167" s="129">
        <f t="shared" si="585"/>
        <v>0</v>
      </c>
      <c r="AD167" s="129">
        <f t="shared" si="585"/>
        <v>0</v>
      </c>
      <c r="AE167" s="129">
        <f t="shared" si="585"/>
        <v>0</v>
      </c>
      <c r="AF167" s="129">
        <f t="shared" si="585"/>
        <v>0</v>
      </c>
      <c r="AG167" s="129">
        <f t="shared" si="585"/>
        <v>0</v>
      </c>
      <c r="AH167" s="129">
        <f t="shared" si="585"/>
        <v>0</v>
      </c>
      <c r="AI167" s="129">
        <f t="shared" si="585"/>
        <v>0</v>
      </c>
      <c r="AJ167" s="129">
        <f t="shared" si="585"/>
        <v>0</v>
      </c>
      <c r="AK167" s="129">
        <f t="shared" si="585"/>
        <v>0</v>
      </c>
      <c r="AL167" s="129">
        <f t="shared" si="585"/>
        <v>0</v>
      </c>
      <c r="AM167" s="129">
        <f t="shared" si="585"/>
        <v>0</v>
      </c>
      <c r="AN167" s="129">
        <f t="shared" si="585"/>
        <v>0</v>
      </c>
      <c r="AO167" s="129">
        <f t="shared" si="585"/>
        <v>0</v>
      </c>
      <c r="AP167" s="129">
        <f t="shared" si="585"/>
        <v>0</v>
      </c>
      <c r="AQ167" s="129">
        <f t="shared" si="585"/>
        <v>0</v>
      </c>
      <c r="AR167" s="129">
        <f t="shared" si="585"/>
        <v>0</v>
      </c>
      <c r="AS167" s="129">
        <f t="shared" si="585"/>
        <v>0</v>
      </c>
      <c r="AT167" s="129">
        <f t="shared" si="585"/>
        <v>0</v>
      </c>
      <c r="AU167" s="129">
        <f t="shared" si="585"/>
        <v>0</v>
      </c>
      <c r="AV167" s="129">
        <f t="shared" si="585"/>
        <v>0</v>
      </c>
      <c r="AW167" s="129">
        <f t="shared" si="585"/>
        <v>0</v>
      </c>
      <c r="AX167" s="129">
        <f t="shared" si="585"/>
        <v>0</v>
      </c>
      <c r="AY167" s="129">
        <f t="shared" si="585"/>
        <v>0</v>
      </c>
      <c r="AZ167" s="129">
        <f t="shared" si="585"/>
        <v>0</v>
      </c>
      <c r="BA167" s="129">
        <f t="shared" si="585"/>
        <v>0</v>
      </c>
      <c r="BB167" s="129">
        <f t="shared" si="585"/>
        <v>0</v>
      </c>
      <c r="BC167" s="129">
        <f t="shared" si="585"/>
        <v>0</v>
      </c>
      <c r="BD167" s="129">
        <f t="shared" si="585"/>
        <v>0</v>
      </c>
      <c r="BE167" s="129">
        <f t="shared" si="585"/>
        <v>0</v>
      </c>
      <c r="BF167" s="129">
        <f t="shared" si="585"/>
        <v>0</v>
      </c>
      <c r="BG167" s="129">
        <f t="shared" si="585"/>
        <v>0</v>
      </c>
      <c r="BH167" s="129">
        <f t="shared" si="585"/>
        <v>0</v>
      </c>
      <c r="BI167" s="129">
        <f t="shared" si="585"/>
        <v>0</v>
      </c>
      <c r="BJ167" s="129">
        <f t="shared" si="585"/>
        <v>0</v>
      </c>
      <c r="BK167" s="129">
        <f t="shared" si="585"/>
        <v>0</v>
      </c>
      <c r="BL167" s="129">
        <f t="shared" si="585"/>
        <v>0</v>
      </c>
      <c r="BM167" s="129">
        <f t="shared" si="585"/>
        <v>0</v>
      </c>
      <c r="BN167" s="129">
        <f t="shared" si="585"/>
        <v>0</v>
      </c>
      <c r="BO167" s="129">
        <f t="shared" si="585"/>
        <v>0</v>
      </c>
      <c r="BP167" s="129">
        <f t="shared" si="585"/>
        <v>0</v>
      </c>
      <c r="BQ167" s="129">
        <f t="shared" si="585"/>
        <v>0</v>
      </c>
      <c r="BR167" s="129">
        <f t="shared" si="585"/>
        <v>0</v>
      </c>
      <c r="BS167" s="129">
        <f t="shared" ref="BS167:ED167" si="586">IFERROR(BS137/BS16*10000,0)</f>
        <v>0</v>
      </c>
      <c r="BT167" s="129">
        <f t="shared" si="586"/>
        <v>0</v>
      </c>
      <c r="BU167" s="129">
        <f t="shared" si="586"/>
        <v>0</v>
      </c>
      <c r="BV167" s="129">
        <f t="shared" si="586"/>
        <v>0</v>
      </c>
      <c r="BW167" s="129">
        <f t="shared" si="586"/>
        <v>0</v>
      </c>
      <c r="BX167" s="129">
        <f t="shared" si="586"/>
        <v>0</v>
      </c>
      <c r="BY167" s="129">
        <f t="shared" si="586"/>
        <v>0</v>
      </c>
      <c r="BZ167" s="129">
        <f t="shared" si="586"/>
        <v>0</v>
      </c>
      <c r="CA167" s="129">
        <f t="shared" si="586"/>
        <v>0</v>
      </c>
      <c r="CB167" s="129">
        <f t="shared" si="586"/>
        <v>0</v>
      </c>
      <c r="CC167" s="129">
        <f t="shared" si="586"/>
        <v>0</v>
      </c>
      <c r="CD167" s="129">
        <f t="shared" si="586"/>
        <v>0</v>
      </c>
      <c r="CE167" s="129">
        <f t="shared" si="586"/>
        <v>0</v>
      </c>
      <c r="CF167" s="129">
        <f t="shared" si="586"/>
        <v>0</v>
      </c>
      <c r="CG167" s="129">
        <f t="shared" si="586"/>
        <v>0</v>
      </c>
      <c r="CH167" s="129">
        <f t="shared" si="586"/>
        <v>0</v>
      </c>
      <c r="CI167" s="129">
        <f t="shared" si="586"/>
        <v>0</v>
      </c>
      <c r="CJ167" s="129">
        <f t="shared" si="586"/>
        <v>0</v>
      </c>
      <c r="CK167" s="129">
        <f t="shared" si="586"/>
        <v>0</v>
      </c>
      <c r="CL167" s="129">
        <f t="shared" si="586"/>
        <v>0</v>
      </c>
      <c r="CM167" s="129">
        <f t="shared" si="586"/>
        <v>0</v>
      </c>
      <c r="CN167" s="129">
        <f t="shared" si="586"/>
        <v>0</v>
      </c>
      <c r="CO167" s="129">
        <f t="shared" si="586"/>
        <v>0</v>
      </c>
      <c r="CP167" s="129">
        <f t="shared" si="586"/>
        <v>0</v>
      </c>
      <c r="CQ167" s="129">
        <f t="shared" si="586"/>
        <v>0</v>
      </c>
      <c r="CR167" s="129">
        <f t="shared" si="586"/>
        <v>0</v>
      </c>
      <c r="CS167" s="129">
        <f t="shared" si="586"/>
        <v>0</v>
      </c>
      <c r="CT167" s="129">
        <f t="shared" si="586"/>
        <v>0</v>
      </c>
      <c r="CU167" s="129">
        <f t="shared" si="586"/>
        <v>0</v>
      </c>
      <c r="CV167" s="129">
        <f t="shared" si="586"/>
        <v>0</v>
      </c>
      <c r="CW167" s="129">
        <f t="shared" si="586"/>
        <v>0</v>
      </c>
      <c r="CX167" s="129">
        <f t="shared" si="586"/>
        <v>0</v>
      </c>
      <c r="CY167" s="129">
        <f t="shared" si="586"/>
        <v>0</v>
      </c>
      <c r="CZ167" s="129">
        <f t="shared" si="586"/>
        <v>0</v>
      </c>
      <c r="DA167" s="129">
        <f t="shared" si="586"/>
        <v>0</v>
      </c>
      <c r="DB167" s="129">
        <f t="shared" si="586"/>
        <v>0</v>
      </c>
      <c r="DC167" s="129">
        <f t="shared" si="586"/>
        <v>0</v>
      </c>
      <c r="DD167" s="129">
        <f t="shared" si="586"/>
        <v>0</v>
      </c>
      <c r="DE167" s="129">
        <f t="shared" si="586"/>
        <v>0</v>
      </c>
      <c r="DF167" s="129">
        <f t="shared" si="586"/>
        <v>0</v>
      </c>
      <c r="DG167" s="129">
        <f t="shared" si="586"/>
        <v>0</v>
      </c>
      <c r="DH167" s="129">
        <f t="shared" si="586"/>
        <v>0</v>
      </c>
      <c r="DI167" s="129">
        <f t="shared" si="586"/>
        <v>0</v>
      </c>
      <c r="DJ167" s="129">
        <f t="shared" si="586"/>
        <v>0</v>
      </c>
      <c r="DK167" s="129">
        <f t="shared" si="586"/>
        <v>0</v>
      </c>
      <c r="DL167" s="129">
        <f t="shared" si="586"/>
        <v>0</v>
      </c>
      <c r="DM167" s="129">
        <f t="shared" si="586"/>
        <v>0</v>
      </c>
      <c r="DN167" s="129">
        <f t="shared" si="586"/>
        <v>0</v>
      </c>
      <c r="DO167" s="129">
        <f t="shared" si="586"/>
        <v>0</v>
      </c>
      <c r="DP167" s="129">
        <f t="shared" si="586"/>
        <v>0</v>
      </c>
      <c r="DQ167" s="129">
        <f t="shared" si="586"/>
        <v>0</v>
      </c>
      <c r="DR167" s="129">
        <f t="shared" si="586"/>
        <v>0</v>
      </c>
      <c r="DS167" s="129">
        <f t="shared" si="586"/>
        <v>0</v>
      </c>
      <c r="DT167" s="129">
        <f t="shared" si="586"/>
        <v>0</v>
      </c>
      <c r="DU167" s="129">
        <f t="shared" si="586"/>
        <v>0</v>
      </c>
      <c r="DV167" s="129">
        <f t="shared" si="586"/>
        <v>0</v>
      </c>
      <c r="DW167" s="129">
        <f t="shared" si="586"/>
        <v>0</v>
      </c>
      <c r="DX167" s="129">
        <f t="shared" si="586"/>
        <v>0</v>
      </c>
      <c r="DY167" s="129">
        <f t="shared" si="586"/>
        <v>0</v>
      </c>
      <c r="DZ167" s="129">
        <f t="shared" si="586"/>
        <v>0</v>
      </c>
      <c r="EA167" s="129">
        <f t="shared" si="586"/>
        <v>0</v>
      </c>
      <c r="EB167" s="129">
        <f t="shared" si="586"/>
        <v>0</v>
      </c>
      <c r="EC167" s="129">
        <f t="shared" si="586"/>
        <v>0</v>
      </c>
      <c r="ED167" s="129">
        <f t="shared" si="586"/>
        <v>0</v>
      </c>
      <c r="EE167" s="129">
        <f t="shared" ref="EE167:GF167" si="587">IFERROR(EE137/EE16*10000,0)</f>
        <v>0</v>
      </c>
      <c r="EF167" s="129">
        <f t="shared" si="587"/>
        <v>0</v>
      </c>
      <c r="EG167" s="129">
        <f t="shared" si="587"/>
        <v>0</v>
      </c>
      <c r="EH167" s="129">
        <f t="shared" si="587"/>
        <v>0</v>
      </c>
      <c r="EI167" s="129">
        <f t="shared" si="587"/>
        <v>0</v>
      </c>
      <c r="EJ167" s="129">
        <f t="shared" si="587"/>
        <v>0</v>
      </c>
      <c r="EK167" s="129">
        <f t="shared" si="587"/>
        <v>0</v>
      </c>
      <c r="EL167" s="129">
        <f t="shared" si="587"/>
        <v>0</v>
      </c>
      <c r="EM167" s="129">
        <f t="shared" si="587"/>
        <v>0</v>
      </c>
      <c r="EN167" s="129">
        <f t="shared" si="587"/>
        <v>0</v>
      </c>
      <c r="EO167" s="129">
        <f t="shared" si="587"/>
        <v>0</v>
      </c>
      <c r="EP167" s="129">
        <f t="shared" si="587"/>
        <v>0</v>
      </c>
      <c r="EQ167" s="129">
        <f t="shared" si="587"/>
        <v>0</v>
      </c>
      <c r="ER167" s="129">
        <f t="shared" si="587"/>
        <v>0</v>
      </c>
      <c r="ES167" s="129">
        <f t="shared" si="587"/>
        <v>0</v>
      </c>
      <c r="ET167" s="129">
        <f t="shared" si="587"/>
        <v>0</v>
      </c>
      <c r="EU167" s="129">
        <f t="shared" si="587"/>
        <v>0</v>
      </c>
      <c r="EV167" s="129">
        <f t="shared" si="587"/>
        <v>0</v>
      </c>
      <c r="EW167" s="129">
        <f t="shared" si="587"/>
        <v>0</v>
      </c>
      <c r="EX167" s="129">
        <f t="shared" si="587"/>
        <v>0</v>
      </c>
      <c r="EY167" s="129">
        <f t="shared" si="587"/>
        <v>0</v>
      </c>
      <c r="EZ167" s="129">
        <f t="shared" si="587"/>
        <v>0</v>
      </c>
      <c r="FA167" s="129">
        <f t="shared" si="587"/>
        <v>0</v>
      </c>
      <c r="FB167" s="129">
        <f t="shared" si="587"/>
        <v>0</v>
      </c>
      <c r="FC167" s="129">
        <f t="shared" si="587"/>
        <v>0</v>
      </c>
      <c r="FD167" s="129">
        <f t="shared" si="587"/>
        <v>0</v>
      </c>
      <c r="FE167" s="129">
        <f t="shared" si="587"/>
        <v>0</v>
      </c>
      <c r="FF167" s="129">
        <f t="shared" si="587"/>
        <v>0</v>
      </c>
      <c r="FG167" s="129">
        <f t="shared" si="587"/>
        <v>0</v>
      </c>
      <c r="FH167" s="129">
        <f t="shared" si="587"/>
        <v>0</v>
      </c>
      <c r="FI167" s="129">
        <f t="shared" si="587"/>
        <v>0</v>
      </c>
      <c r="FJ167" s="129">
        <f t="shared" si="587"/>
        <v>0</v>
      </c>
      <c r="FK167" s="129">
        <f t="shared" si="587"/>
        <v>0</v>
      </c>
      <c r="FL167" s="129">
        <f t="shared" si="587"/>
        <v>0</v>
      </c>
      <c r="FM167" s="129">
        <f t="shared" si="587"/>
        <v>0</v>
      </c>
      <c r="FN167" s="129">
        <f t="shared" si="587"/>
        <v>0</v>
      </c>
      <c r="FO167" s="129">
        <f t="shared" si="587"/>
        <v>0</v>
      </c>
      <c r="FP167" s="129">
        <f t="shared" si="587"/>
        <v>0</v>
      </c>
      <c r="FQ167" s="129">
        <f t="shared" si="587"/>
        <v>0</v>
      </c>
      <c r="FR167" s="129">
        <f t="shared" si="587"/>
        <v>0</v>
      </c>
      <c r="FS167" s="129">
        <f t="shared" si="587"/>
        <v>0</v>
      </c>
      <c r="FT167" s="129">
        <f t="shared" si="587"/>
        <v>0</v>
      </c>
      <c r="FU167" s="129">
        <f t="shared" si="587"/>
        <v>0</v>
      </c>
      <c r="FV167" s="129">
        <f t="shared" si="587"/>
        <v>0</v>
      </c>
      <c r="FW167" s="129">
        <f t="shared" si="587"/>
        <v>0</v>
      </c>
      <c r="FX167" s="129">
        <f t="shared" si="587"/>
        <v>0</v>
      </c>
      <c r="FY167" s="129">
        <f t="shared" si="587"/>
        <v>0</v>
      </c>
      <c r="FZ167" s="129">
        <f t="shared" si="587"/>
        <v>0</v>
      </c>
      <c r="GA167" s="129">
        <f t="shared" si="587"/>
        <v>0</v>
      </c>
      <c r="GB167" s="129">
        <f t="shared" si="587"/>
        <v>0</v>
      </c>
      <c r="GC167" s="129">
        <f t="shared" si="587"/>
        <v>0</v>
      </c>
      <c r="GD167" s="130">
        <f t="shared" si="587"/>
        <v>0</v>
      </c>
      <c r="GE167" s="130">
        <f t="shared" si="587"/>
        <v>0</v>
      </c>
      <c r="GF167" s="732">
        <f t="shared" si="587"/>
        <v>0</v>
      </c>
      <c r="GG167" s="740"/>
    </row>
    <row r="168" spans="1:189" s="116" customFormat="1" hidden="1" outlineLevel="1">
      <c r="A168" s="552" t="str">
        <f>目录及说明!$C$3</f>
        <v>XX地区</v>
      </c>
      <c r="B168" s="553" t="str">
        <f>目录及说明!$C$4</f>
        <v>XX项目</v>
      </c>
      <c r="C168" s="909"/>
      <c r="D168" s="124"/>
      <c r="E168" s="124" t="str">
        <f t="shared" si="583"/>
        <v>类别2</v>
      </c>
      <c r="F168" s="453">
        <f t="shared" ref="F168" si="588">IFERROR(F138/F17*10000,0)</f>
        <v>0</v>
      </c>
      <c r="G168" s="120">
        <f t="shared" ref="G168:BR168" si="589">IFERROR(G138/G17*10000,0)</f>
        <v>0</v>
      </c>
      <c r="H168" s="128">
        <f t="shared" si="589"/>
        <v>0</v>
      </c>
      <c r="I168" s="128">
        <f t="shared" si="589"/>
        <v>0</v>
      </c>
      <c r="J168" s="128">
        <f t="shared" si="589"/>
        <v>0</v>
      </c>
      <c r="K168" s="128">
        <f t="shared" si="589"/>
        <v>0</v>
      </c>
      <c r="L168" s="128">
        <f t="shared" si="589"/>
        <v>0</v>
      </c>
      <c r="M168" s="128">
        <f t="shared" si="589"/>
        <v>0</v>
      </c>
      <c r="N168" s="127">
        <f t="shared" si="589"/>
        <v>0</v>
      </c>
      <c r="O168" s="128">
        <f t="shared" si="589"/>
        <v>0</v>
      </c>
      <c r="P168" s="128">
        <f t="shared" si="589"/>
        <v>0</v>
      </c>
      <c r="Q168" s="128">
        <f t="shared" si="589"/>
        <v>0</v>
      </c>
      <c r="R168" s="128">
        <f t="shared" si="589"/>
        <v>0</v>
      </c>
      <c r="S168" s="128">
        <f t="shared" si="589"/>
        <v>0</v>
      </c>
      <c r="T168" s="128">
        <f t="shared" si="589"/>
        <v>0</v>
      </c>
      <c r="U168" s="127">
        <f t="shared" si="589"/>
        <v>0</v>
      </c>
      <c r="V168" s="128">
        <f t="shared" si="589"/>
        <v>0</v>
      </c>
      <c r="W168" s="128">
        <f t="shared" si="589"/>
        <v>0</v>
      </c>
      <c r="X168" s="128">
        <f t="shared" si="589"/>
        <v>0</v>
      </c>
      <c r="Y168" s="128">
        <f t="shared" si="589"/>
        <v>0</v>
      </c>
      <c r="Z168" s="129">
        <f t="shared" si="589"/>
        <v>0</v>
      </c>
      <c r="AA168" s="129">
        <f t="shared" si="589"/>
        <v>0</v>
      </c>
      <c r="AB168" s="129">
        <f t="shared" si="589"/>
        <v>0</v>
      </c>
      <c r="AC168" s="129">
        <f t="shared" si="589"/>
        <v>0</v>
      </c>
      <c r="AD168" s="129">
        <f t="shared" si="589"/>
        <v>0</v>
      </c>
      <c r="AE168" s="129">
        <f t="shared" si="589"/>
        <v>0</v>
      </c>
      <c r="AF168" s="129">
        <f t="shared" si="589"/>
        <v>0</v>
      </c>
      <c r="AG168" s="129">
        <f t="shared" si="589"/>
        <v>0</v>
      </c>
      <c r="AH168" s="129">
        <f t="shared" si="589"/>
        <v>0</v>
      </c>
      <c r="AI168" s="129">
        <f t="shared" si="589"/>
        <v>0</v>
      </c>
      <c r="AJ168" s="129">
        <f t="shared" si="589"/>
        <v>0</v>
      </c>
      <c r="AK168" s="129">
        <f t="shared" si="589"/>
        <v>0</v>
      </c>
      <c r="AL168" s="129">
        <f t="shared" si="589"/>
        <v>0</v>
      </c>
      <c r="AM168" s="129">
        <f t="shared" si="589"/>
        <v>0</v>
      </c>
      <c r="AN168" s="129">
        <f t="shared" si="589"/>
        <v>0</v>
      </c>
      <c r="AO168" s="129">
        <f t="shared" si="589"/>
        <v>0</v>
      </c>
      <c r="AP168" s="129">
        <f t="shared" si="589"/>
        <v>0</v>
      </c>
      <c r="AQ168" s="129">
        <f t="shared" si="589"/>
        <v>0</v>
      </c>
      <c r="AR168" s="129">
        <f t="shared" si="589"/>
        <v>0</v>
      </c>
      <c r="AS168" s="129">
        <f t="shared" si="589"/>
        <v>0</v>
      </c>
      <c r="AT168" s="129">
        <f t="shared" si="589"/>
        <v>0</v>
      </c>
      <c r="AU168" s="129">
        <f t="shared" si="589"/>
        <v>0</v>
      </c>
      <c r="AV168" s="129">
        <f t="shared" si="589"/>
        <v>0</v>
      </c>
      <c r="AW168" s="129">
        <f t="shared" si="589"/>
        <v>0</v>
      </c>
      <c r="AX168" s="129">
        <f t="shared" si="589"/>
        <v>0</v>
      </c>
      <c r="AY168" s="129">
        <f t="shared" si="589"/>
        <v>0</v>
      </c>
      <c r="AZ168" s="129">
        <f t="shared" si="589"/>
        <v>0</v>
      </c>
      <c r="BA168" s="129">
        <f t="shared" si="589"/>
        <v>0</v>
      </c>
      <c r="BB168" s="129">
        <f t="shared" si="589"/>
        <v>0</v>
      </c>
      <c r="BC168" s="129">
        <f t="shared" si="589"/>
        <v>0</v>
      </c>
      <c r="BD168" s="129">
        <f t="shared" si="589"/>
        <v>0</v>
      </c>
      <c r="BE168" s="129">
        <f t="shared" si="589"/>
        <v>0</v>
      </c>
      <c r="BF168" s="129">
        <f t="shared" si="589"/>
        <v>0</v>
      </c>
      <c r="BG168" s="129">
        <f t="shared" si="589"/>
        <v>0</v>
      </c>
      <c r="BH168" s="129">
        <f t="shared" si="589"/>
        <v>0</v>
      </c>
      <c r="BI168" s="129">
        <f t="shared" si="589"/>
        <v>0</v>
      </c>
      <c r="BJ168" s="129">
        <f t="shared" si="589"/>
        <v>0</v>
      </c>
      <c r="BK168" s="129">
        <f t="shared" si="589"/>
        <v>0</v>
      </c>
      <c r="BL168" s="129">
        <f t="shared" si="589"/>
        <v>0</v>
      </c>
      <c r="BM168" s="129">
        <f t="shared" si="589"/>
        <v>0</v>
      </c>
      <c r="BN168" s="129">
        <f t="shared" si="589"/>
        <v>0</v>
      </c>
      <c r="BO168" s="129">
        <f t="shared" si="589"/>
        <v>0</v>
      </c>
      <c r="BP168" s="129">
        <f t="shared" si="589"/>
        <v>0</v>
      </c>
      <c r="BQ168" s="129">
        <f t="shared" si="589"/>
        <v>0</v>
      </c>
      <c r="BR168" s="129">
        <f t="shared" si="589"/>
        <v>0</v>
      </c>
      <c r="BS168" s="129">
        <f t="shared" ref="BS168:ED168" si="590">IFERROR(BS138/BS17*10000,0)</f>
        <v>0</v>
      </c>
      <c r="BT168" s="129">
        <f t="shared" si="590"/>
        <v>0</v>
      </c>
      <c r="BU168" s="129">
        <f t="shared" si="590"/>
        <v>0</v>
      </c>
      <c r="BV168" s="129">
        <f t="shared" si="590"/>
        <v>0</v>
      </c>
      <c r="BW168" s="129">
        <f t="shared" si="590"/>
        <v>0</v>
      </c>
      <c r="BX168" s="129">
        <f t="shared" si="590"/>
        <v>0</v>
      </c>
      <c r="BY168" s="129">
        <f t="shared" si="590"/>
        <v>0</v>
      </c>
      <c r="BZ168" s="129">
        <f t="shared" si="590"/>
        <v>0</v>
      </c>
      <c r="CA168" s="129">
        <f t="shared" si="590"/>
        <v>0</v>
      </c>
      <c r="CB168" s="129">
        <f t="shared" si="590"/>
        <v>0</v>
      </c>
      <c r="CC168" s="129">
        <f t="shared" si="590"/>
        <v>0</v>
      </c>
      <c r="CD168" s="129">
        <f t="shared" si="590"/>
        <v>0</v>
      </c>
      <c r="CE168" s="129">
        <f t="shared" si="590"/>
        <v>0</v>
      </c>
      <c r="CF168" s="129">
        <f t="shared" si="590"/>
        <v>0</v>
      </c>
      <c r="CG168" s="129">
        <f t="shared" si="590"/>
        <v>0</v>
      </c>
      <c r="CH168" s="129">
        <f t="shared" si="590"/>
        <v>0</v>
      </c>
      <c r="CI168" s="129">
        <f t="shared" si="590"/>
        <v>0</v>
      </c>
      <c r="CJ168" s="129">
        <f t="shared" si="590"/>
        <v>0</v>
      </c>
      <c r="CK168" s="129">
        <f t="shared" si="590"/>
        <v>0</v>
      </c>
      <c r="CL168" s="129">
        <f t="shared" si="590"/>
        <v>0</v>
      </c>
      <c r="CM168" s="129">
        <f t="shared" si="590"/>
        <v>0</v>
      </c>
      <c r="CN168" s="129">
        <f t="shared" si="590"/>
        <v>0</v>
      </c>
      <c r="CO168" s="129">
        <f t="shared" si="590"/>
        <v>0</v>
      </c>
      <c r="CP168" s="129">
        <f t="shared" si="590"/>
        <v>0</v>
      </c>
      <c r="CQ168" s="129">
        <f t="shared" si="590"/>
        <v>0</v>
      </c>
      <c r="CR168" s="129">
        <f t="shared" si="590"/>
        <v>0</v>
      </c>
      <c r="CS168" s="129">
        <f t="shared" si="590"/>
        <v>0</v>
      </c>
      <c r="CT168" s="129">
        <f t="shared" si="590"/>
        <v>0</v>
      </c>
      <c r="CU168" s="129">
        <f t="shared" si="590"/>
        <v>0</v>
      </c>
      <c r="CV168" s="129">
        <f t="shared" si="590"/>
        <v>0</v>
      </c>
      <c r="CW168" s="129">
        <f t="shared" si="590"/>
        <v>0</v>
      </c>
      <c r="CX168" s="129">
        <f t="shared" si="590"/>
        <v>0</v>
      </c>
      <c r="CY168" s="129">
        <f t="shared" si="590"/>
        <v>0</v>
      </c>
      <c r="CZ168" s="129">
        <f t="shared" si="590"/>
        <v>0</v>
      </c>
      <c r="DA168" s="129">
        <f t="shared" si="590"/>
        <v>0</v>
      </c>
      <c r="DB168" s="129">
        <f t="shared" si="590"/>
        <v>0</v>
      </c>
      <c r="DC168" s="129">
        <f t="shared" si="590"/>
        <v>0</v>
      </c>
      <c r="DD168" s="129">
        <f t="shared" si="590"/>
        <v>0</v>
      </c>
      <c r="DE168" s="129">
        <f t="shared" si="590"/>
        <v>0</v>
      </c>
      <c r="DF168" s="129">
        <f t="shared" si="590"/>
        <v>0</v>
      </c>
      <c r="DG168" s="129">
        <f t="shared" si="590"/>
        <v>0</v>
      </c>
      <c r="DH168" s="129">
        <f t="shared" si="590"/>
        <v>0</v>
      </c>
      <c r="DI168" s="129">
        <f t="shared" si="590"/>
        <v>0</v>
      </c>
      <c r="DJ168" s="129">
        <f t="shared" si="590"/>
        <v>0</v>
      </c>
      <c r="DK168" s="129">
        <f t="shared" si="590"/>
        <v>0</v>
      </c>
      <c r="DL168" s="129">
        <f t="shared" si="590"/>
        <v>0</v>
      </c>
      <c r="DM168" s="129">
        <f t="shared" si="590"/>
        <v>0</v>
      </c>
      <c r="DN168" s="129">
        <f t="shared" si="590"/>
        <v>0</v>
      </c>
      <c r="DO168" s="129">
        <f t="shared" si="590"/>
        <v>0</v>
      </c>
      <c r="DP168" s="129">
        <f t="shared" si="590"/>
        <v>0</v>
      </c>
      <c r="DQ168" s="129">
        <f t="shared" si="590"/>
        <v>0</v>
      </c>
      <c r="DR168" s="129">
        <f t="shared" si="590"/>
        <v>0</v>
      </c>
      <c r="DS168" s="129">
        <f t="shared" si="590"/>
        <v>0</v>
      </c>
      <c r="DT168" s="129">
        <f t="shared" si="590"/>
        <v>0</v>
      </c>
      <c r="DU168" s="129">
        <f t="shared" si="590"/>
        <v>0</v>
      </c>
      <c r="DV168" s="129">
        <f t="shared" si="590"/>
        <v>0</v>
      </c>
      <c r="DW168" s="129">
        <f t="shared" si="590"/>
        <v>0</v>
      </c>
      <c r="DX168" s="129">
        <f t="shared" si="590"/>
        <v>0</v>
      </c>
      <c r="DY168" s="129">
        <f t="shared" si="590"/>
        <v>0</v>
      </c>
      <c r="DZ168" s="129">
        <f t="shared" si="590"/>
        <v>0</v>
      </c>
      <c r="EA168" s="129">
        <f t="shared" si="590"/>
        <v>0</v>
      </c>
      <c r="EB168" s="129">
        <f t="shared" si="590"/>
        <v>0</v>
      </c>
      <c r="EC168" s="129">
        <f t="shared" si="590"/>
        <v>0</v>
      </c>
      <c r="ED168" s="129">
        <f t="shared" si="590"/>
        <v>0</v>
      </c>
      <c r="EE168" s="129">
        <f t="shared" ref="EE168:GF168" si="591">IFERROR(EE138/EE17*10000,0)</f>
        <v>0</v>
      </c>
      <c r="EF168" s="129">
        <f t="shared" si="591"/>
        <v>0</v>
      </c>
      <c r="EG168" s="129">
        <f t="shared" si="591"/>
        <v>0</v>
      </c>
      <c r="EH168" s="129">
        <f t="shared" si="591"/>
        <v>0</v>
      </c>
      <c r="EI168" s="129">
        <f t="shared" si="591"/>
        <v>0</v>
      </c>
      <c r="EJ168" s="129">
        <f t="shared" si="591"/>
        <v>0</v>
      </c>
      <c r="EK168" s="129">
        <f t="shared" si="591"/>
        <v>0</v>
      </c>
      <c r="EL168" s="129">
        <f t="shared" si="591"/>
        <v>0</v>
      </c>
      <c r="EM168" s="129">
        <f t="shared" si="591"/>
        <v>0</v>
      </c>
      <c r="EN168" s="129">
        <f t="shared" si="591"/>
        <v>0</v>
      </c>
      <c r="EO168" s="129">
        <f t="shared" si="591"/>
        <v>0</v>
      </c>
      <c r="EP168" s="129">
        <f t="shared" si="591"/>
        <v>0</v>
      </c>
      <c r="EQ168" s="129">
        <f t="shared" si="591"/>
        <v>0</v>
      </c>
      <c r="ER168" s="129">
        <f t="shared" si="591"/>
        <v>0</v>
      </c>
      <c r="ES168" s="129">
        <f t="shared" si="591"/>
        <v>0</v>
      </c>
      <c r="ET168" s="129">
        <f t="shared" si="591"/>
        <v>0</v>
      </c>
      <c r="EU168" s="129">
        <f t="shared" si="591"/>
        <v>0</v>
      </c>
      <c r="EV168" s="129">
        <f t="shared" si="591"/>
        <v>0</v>
      </c>
      <c r="EW168" s="129">
        <f t="shared" si="591"/>
        <v>0</v>
      </c>
      <c r="EX168" s="129">
        <f t="shared" si="591"/>
        <v>0</v>
      </c>
      <c r="EY168" s="129">
        <f t="shared" si="591"/>
        <v>0</v>
      </c>
      <c r="EZ168" s="129">
        <f t="shared" si="591"/>
        <v>0</v>
      </c>
      <c r="FA168" s="129">
        <f t="shared" si="591"/>
        <v>0</v>
      </c>
      <c r="FB168" s="129">
        <f t="shared" si="591"/>
        <v>0</v>
      </c>
      <c r="FC168" s="129">
        <f t="shared" si="591"/>
        <v>0</v>
      </c>
      <c r="FD168" s="129">
        <f t="shared" si="591"/>
        <v>0</v>
      </c>
      <c r="FE168" s="129">
        <f t="shared" si="591"/>
        <v>0</v>
      </c>
      <c r="FF168" s="129">
        <f t="shared" si="591"/>
        <v>0</v>
      </c>
      <c r="FG168" s="129">
        <f t="shared" si="591"/>
        <v>0</v>
      </c>
      <c r="FH168" s="129">
        <f t="shared" si="591"/>
        <v>0</v>
      </c>
      <c r="FI168" s="129">
        <f t="shared" si="591"/>
        <v>0</v>
      </c>
      <c r="FJ168" s="129">
        <f t="shared" si="591"/>
        <v>0</v>
      </c>
      <c r="FK168" s="129">
        <f t="shared" si="591"/>
        <v>0</v>
      </c>
      <c r="FL168" s="129">
        <f t="shared" si="591"/>
        <v>0</v>
      </c>
      <c r="FM168" s="129">
        <f t="shared" si="591"/>
        <v>0</v>
      </c>
      <c r="FN168" s="129">
        <f t="shared" si="591"/>
        <v>0</v>
      </c>
      <c r="FO168" s="129">
        <f t="shared" si="591"/>
        <v>0</v>
      </c>
      <c r="FP168" s="129">
        <f t="shared" si="591"/>
        <v>0</v>
      </c>
      <c r="FQ168" s="129">
        <f t="shared" si="591"/>
        <v>0</v>
      </c>
      <c r="FR168" s="129">
        <f t="shared" si="591"/>
        <v>0</v>
      </c>
      <c r="FS168" s="129">
        <f t="shared" si="591"/>
        <v>0</v>
      </c>
      <c r="FT168" s="129">
        <f t="shared" si="591"/>
        <v>0</v>
      </c>
      <c r="FU168" s="129">
        <f t="shared" si="591"/>
        <v>0</v>
      </c>
      <c r="FV168" s="129">
        <f t="shared" si="591"/>
        <v>0</v>
      </c>
      <c r="FW168" s="129">
        <f t="shared" si="591"/>
        <v>0</v>
      </c>
      <c r="FX168" s="129">
        <f t="shared" si="591"/>
        <v>0</v>
      </c>
      <c r="FY168" s="129">
        <f t="shared" si="591"/>
        <v>0</v>
      </c>
      <c r="FZ168" s="129">
        <f t="shared" si="591"/>
        <v>0</v>
      </c>
      <c r="GA168" s="129">
        <f t="shared" si="591"/>
        <v>0</v>
      </c>
      <c r="GB168" s="129">
        <f t="shared" si="591"/>
        <v>0</v>
      </c>
      <c r="GC168" s="129">
        <f t="shared" si="591"/>
        <v>0</v>
      </c>
      <c r="GD168" s="130">
        <f t="shared" si="591"/>
        <v>0</v>
      </c>
      <c r="GE168" s="130">
        <f t="shared" si="591"/>
        <v>0</v>
      </c>
      <c r="GF168" s="732">
        <f t="shared" si="591"/>
        <v>0</v>
      </c>
      <c r="GG168" s="740"/>
    </row>
    <row r="169" spans="1:189" s="116" customFormat="1" hidden="1" outlineLevel="1">
      <c r="A169" s="552" t="str">
        <f>目录及说明!$C$3</f>
        <v>XX地区</v>
      </c>
      <c r="B169" s="553" t="str">
        <f>目录及说明!$C$4</f>
        <v>XX项目</v>
      </c>
      <c r="C169" s="909"/>
      <c r="D169" s="124"/>
      <c r="E169" s="131" t="str">
        <f t="shared" si="583"/>
        <v>类别3</v>
      </c>
      <c r="F169" s="452">
        <f t="shared" ref="F169" si="592">IFERROR(F139/F18*10000,0)</f>
        <v>0</v>
      </c>
      <c r="G169" s="120">
        <f t="shared" ref="G169:BR169" si="593">IFERROR(G139/G18*10000,0)</f>
        <v>0</v>
      </c>
      <c r="H169" s="128">
        <f t="shared" si="593"/>
        <v>0</v>
      </c>
      <c r="I169" s="128">
        <f t="shared" si="593"/>
        <v>0</v>
      </c>
      <c r="J169" s="128">
        <f t="shared" si="593"/>
        <v>0</v>
      </c>
      <c r="K169" s="128">
        <f t="shared" si="593"/>
        <v>0</v>
      </c>
      <c r="L169" s="128">
        <f t="shared" si="593"/>
        <v>0</v>
      </c>
      <c r="M169" s="128">
        <f t="shared" si="593"/>
        <v>0</v>
      </c>
      <c r="N169" s="127">
        <f t="shared" si="593"/>
        <v>0</v>
      </c>
      <c r="O169" s="128">
        <f t="shared" si="593"/>
        <v>0</v>
      </c>
      <c r="P169" s="128">
        <f t="shared" si="593"/>
        <v>0</v>
      </c>
      <c r="Q169" s="128">
        <f t="shared" si="593"/>
        <v>0</v>
      </c>
      <c r="R169" s="128">
        <f t="shared" si="593"/>
        <v>0</v>
      </c>
      <c r="S169" s="128">
        <f t="shared" si="593"/>
        <v>0</v>
      </c>
      <c r="T169" s="128">
        <f t="shared" si="593"/>
        <v>0</v>
      </c>
      <c r="U169" s="127">
        <f t="shared" si="593"/>
        <v>0</v>
      </c>
      <c r="V169" s="128">
        <f t="shared" si="593"/>
        <v>0</v>
      </c>
      <c r="W169" s="128">
        <f t="shared" si="593"/>
        <v>0</v>
      </c>
      <c r="X169" s="128">
        <f t="shared" si="593"/>
        <v>0</v>
      </c>
      <c r="Y169" s="128">
        <f t="shared" si="593"/>
        <v>0</v>
      </c>
      <c r="Z169" s="129">
        <f t="shared" si="593"/>
        <v>0</v>
      </c>
      <c r="AA169" s="129">
        <f t="shared" si="593"/>
        <v>0</v>
      </c>
      <c r="AB169" s="129">
        <f t="shared" si="593"/>
        <v>0</v>
      </c>
      <c r="AC169" s="129">
        <f t="shared" si="593"/>
        <v>0</v>
      </c>
      <c r="AD169" s="129">
        <f t="shared" si="593"/>
        <v>0</v>
      </c>
      <c r="AE169" s="129">
        <f t="shared" si="593"/>
        <v>0</v>
      </c>
      <c r="AF169" s="129">
        <f t="shared" si="593"/>
        <v>0</v>
      </c>
      <c r="AG169" s="129">
        <f t="shared" si="593"/>
        <v>0</v>
      </c>
      <c r="AH169" s="129">
        <f t="shared" si="593"/>
        <v>0</v>
      </c>
      <c r="AI169" s="129">
        <f t="shared" si="593"/>
        <v>0</v>
      </c>
      <c r="AJ169" s="129">
        <f t="shared" si="593"/>
        <v>0</v>
      </c>
      <c r="AK169" s="129">
        <f t="shared" si="593"/>
        <v>0</v>
      </c>
      <c r="AL169" s="129">
        <f t="shared" si="593"/>
        <v>0</v>
      </c>
      <c r="AM169" s="129">
        <f t="shared" si="593"/>
        <v>0</v>
      </c>
      <c r="AN169" s="129">
        <f t="shared" si="593"/>
        <v>0</v>
      </c>
      <c r="AO169" s="129">
        <f t="shared" si="593"/>
        <v>0</v>
      </c>
      <c r="AP169" s="129">
        <f t="shared" si="593"/>
        <v>0</v>
      </c>
      <c r="AQ169" s="129">
        <f t="shared" si="593"/>
        <v>0</v>
      </c>
      <c r="AR169" s="129">
        <f t="shared" si="593"/>
        <v>0</v>
      </c>
      <c r="AS169" s="129">
        <f t="shared" si="593"/>
        <v>0</v>
      </c>
      <c r="AT169" s="129">
        <f t="shared" si="593"/>
        <v>0</v>
      </c>
      <c r="AU169" s="129">
        <f t="shared" si="593"/>
        <v>0</v>
      </c>
      <c r="AV169" s="129">
        <f t="shared" si="593"/>
        <v>0</v>
      </c>
      <c r="AW169" s="129">
        <f t="shared" si="593"/>
        <v>0</v>
      </c>
      <c r="AX169" s="129">
        <f t="shared" si="593"/>
        <v>0</v>
      </c>
      <c r="AY169" s="129">
        <f t="shared" si="593"/>
        <v>0</v>
      </c>
      <c r="AZ169" s="129">
        <f t="shared" si="593"/>
        <v>0</v>
      </c>
      <c r="BA169" s="129">
        <f t="shared" si="593"/>
        <v>0</v>
      </c>
      <c r="BB169" s="129">
        <f t="shared" si="593"/>
        <v>0</v>
      </c>
      <c r="BC169" s="129">
        <f t="shared" si="593"/>
        <v>0</v>
      </c>
      <c r="BD169" s="129">
        <f t="shared" si="593"/>
        <v>0</v>
      </c>
      <c r="BE169" s="129">
        <f t="shared" si="593"/>
        <v>0</v>
      </c>
      <c r="BF169" s="129">
        <f t="shared" si="593"/>
        <v>0</v>
      </c>
      <c r="BG169" s="129">
        <f t="shared" si="593"/>
        <v>0</v>
      </c>
      <c r="BH169" s="129">
        <f t="shared" si="593"/>
        <v>0</v>
      </c>
      <c r="BI169" s="129">
        <f t="shared" si="593"/>
        <v>0</v>
      </c>
      <c r="BJ169" s="129">
        <f t="shared" si="593"/>
        <v>0</v>
      </c>
      <c r="BK169" s="129">
        <f t="shared" si="593"/>
        <v>0</v>
      </c>
      <c r="BL169" s="129">
        <f t="shared" si="593"/>
        <v>0</v>
      </c>
      <c r="BM169" s="129">
        <f t="shared" si="593"/>
        <v>0</v>
      </c>
      <c r="BN169" s="129">
        <f t="shared" si="593"/>
        <v>0</v>
      </c>
      <c r="BO169" s="129">
        <f t="shared" si="593"/>
        <v>0</v>
      </c>
      <c r="BP169" s="129">
        <f t="shared" si="593"/>
        <v>0</v>
      </c>
      <c r="BQ169" s="129">
        <f t="shared" si="593"/>
        <v>0</v>
      </c>
      <c r="BR169" s="129">
        <f t="shared" si="593"/>
        <v>0</v>
      </c>
      <c r="BS169" s="129">
        <f t="shared" ref="BS169:ED169" si="594">IFERROR(BS139/BS18*10000,0)</f>
        <v>0</v>
      </c>
      <c r="BT169" s="129">
        <f t="shared" si="594"/>
        <v>0</v>
      </c>
      <c r="BU169" s="129">
        <f t="shared" si="594"/>
        <v>0</v>
      </c>
      <c r="BV169" s="129">
        <f t="shared" si="594"/>
        <v>0</v>
      </c>
      <c r="BW169" s="129">
        <f t="shared" si="594"/>
        <v>0</v>
      </c>
      <c r="BX169" s="129">
        <f t="shared" si="594"/>
        <v>0</v>
      </c>
      <c r="BY169" s="129">
        <f t="shared" si="594"/>
        <v>0</v>
      </c>
      <c r="BZ169" s="129">
        <f t="shared" si="594"/>
        <v>0</v>
      </c>
      <c r="CA169" s="129">
        <f t="shared" si="594"/>
        <v>0</v>
      </c>
      <c r="CB169" s="129">
        <f t="shared" si="594"/>
        <v>0</v>
      </c>
      <c r="CC169" s="129">
        <f t="shared" si="594"/>
        <v>0</v>
      </c>
      <c r="CD169" s="129">
        <f t="shared" si="594"/>
        <v>0</v>
      </c>
      <c r="CE169" s="129">
        <f t="shared" si="594"/>
        <v>0</v>
      </c>
      <c r="CF169" s="129">
        <f t="shared" si="594"/>
        <v>0</v>
      </c>
      <c r="CG169" s="129">
        <f t="shared" si="594"/>
        <v>0</v>
      </c>
      <c r="CH169" s="129">
        <f t="shared" si="594"/>
        <v>0</v>
      </c>
      <c r="CI169" s="129">
        <f t="shared" si="594"/>
        <v>0</v>
      </c>
      <c r="CJ169" s="129">
        <f t="shared" si="594"/>
        <v>0</v>
      </c>
      <c r="CK169" s="129">
        <f t="shared" si="594"/>
        <v>0</v>
      </c>
      <c r="CL169" s="129">
        <f t="shared" si="594"/>
        <v>0</v>
      </c>
      <c r="CM169" s="129">
        <f t="shared" si="594"/>
        <v>0</v>
      </c>
      <c r="CN169" s="129">
        <f t="shared" si="594"/>
        <v>0</v>
      </c>
      <c r="CO169" s="129">
        <f t="shared" si="594"/>
        <v>0</v>
      </c>
      <c r="CP169" s="129">
        <f t="shared" si="594"/>
        <v>0</v>
      </c>
      <c r="CQ169" s="129">
        <f t="shared" si="594"/>
        <v>0</v>
      </c>
      <c r="CR169" s="129">
        <f t="shared" si="594"/>
        <v>0</v>
      </c>
      <c r="CS169" s="129">
        <f t="shared" si="594"/>
        <v>0</v>
      </c>
      <c r="CT169" s="129">
        <f t="shared" si="594"/>
        <v>0</v>
      </c>
      <c r="CU169" s="129">
        <f t="shared" si="594"/>
        <v>0</v>
      </c>
      <c r="CV169" s="129">
        <f t="shared" si="594"/>
        <v>0</v>
      </c>
      <c r="CW169" s="129">
        <f t="shared" si="594"/>
        <v>0</v>
      </c>
      <c r="CX169" s="129">
        <f t="shared" si="594"/>
        <v>0</v>
      </c>
      <c r="CY169" s="129">
        <f t="shared" si="594"/>
        <v>0</v>
      </c>
      <c r="CZ169" s="129">
        <f t="shared" si="594"/>
        <v>0</v>
      </c>
      <c r="DA169" s="129">
        <f t="shared" si="594"/>
        <v>0</v>
      </c>
      <c r="DB169" s="129">
        <f t="shared" si="594"/>
        <v>0</v>
      </c>
      <c r="DC169" s="129">
        <f t="shared" si="594"/>
        <v>0</v>
      </c>
      <c r="DD169" s="129">
        <f t="shared" si="594"/>
        <v>0</v>
      </c>
      <c r="DE169" s="129">
        <f t="shared" si="594"/>
        <v>0</v>
      </c>
      <c r="DF169" s="129">
        <f t="shared" si="594"/>
        <v>0</v>
      </c>
      <c r="DG169" s="129">
        <f t="shared" si="594"/>
        <v>0</v>
      </c>
      <c r="DH169" s="129">
        <f t="shared" si="594"/>
        <v>0</v>
      </c>
      <c r="DI169" s="129">
        <f t="shared" si="594"/>
        <v>0</v>
      </c>
      <c r="DJ169" s="129">
        <f t="shared" si="594"/>
        <v>0</v>
      </c>
      <c r="DK169" s="129">
        <f t="shared" si="594"/>
        <v>0</v>
      </c>
      <c r="DL169" s="129">
        <f t="shared" si="594"/>
        <v>0</v>
      </c>
      <c r="DM169" s="129">
        <f t="shared" si="594"/>
        <v>0</v>
      </c>
      <c r="DN169" s="129">
        <f t="shared" si="594"/>
        <v>0</v>
      </c>
      <c r="DO169" s="129">
        <f t="shared" si="594"/>
        <v>0</v>
      </c>
      <c r="DP169" s="129">
        <f t="shared" si="594"/>
        <v>0</v>
      </c>
      <c r="DQ169" s="129">
        <f t="shared" si="594"/>
        <v>0</v>
      </c>
      <c r="DR169" s="129">
        <f t="shared" si="594"/>
        <v>0</v>
      </c>
      <c r="DS169" s="129">
        <f t="shared" si="594"/>
        <v>0</v>
      </c>
      <c r="DT169" s="129">
        <f t="shared" si="594"/>
        <v>0</v>
      </c>
      <c r="DU169" s="129">
        <f t="shared" si="594"/>
        <v>0</v>
      </c>
      <c r="DV169" s="129">
        <f t="shared" si="594"/>
        <v>0</v>
      </c>
      <c r="DW169" s="129">
        <f t="shared" si="594"/>
        <v>0</v>
      </c>
      <c r="DX169" s="129">
        <f t="shared" si="594"/>
        <v>0</v>
      </c>
      <c r="DY169" s="129">
        <f t="shared" si="594"/>
        <v>0</v>
      </c>
      <c r="DZ169" s="129">
        <f t="shared" si="594"/>
        <v>0</v>
      </c>
      <c r="EA169" s="129">
        <f t="shared" si="594"/>
        <v>0</v>
      </c>
      <c r="EB169" s="129">
        <f t="shared" si="594"/>
        <v>0</v>
      </c>
      <c r="EC169" s="129">
        <f t="shared" si="594"/>
        <v>0</v>
      </c>
      <c r="ED169" s="129">
        <f t="shared" si="594"/>
        <v>0</v>
      </c>
      <c r="EE169" s="129">
        <f t="shared" ref="EE169:GF169" si="595">IFERROR(EE139/EE18*10000,0)</f>
        <v>0</v>
      </c>
      <c r="EF169" s="129">
        <f t="shared" si="595"/>
        <v>0</v>
      </c>
      <c r="EG169" s="129">
        <f t="shared" si="595"/>
        <v>0</v>
      </c>
      <c r="EH169" s="129">
        <f t="shared" si="595"/>
        <v>0</v>
      </c>
      <c r="EI169" s="129">
        <f t="shared" si="595"/>
        <v>0</v>
      </c>
      <c r="EJ169" s="129">
        <f t="shared" si="595"/>
        <v>0</v>
      </c>
      <c r="EK169" s="129">
        <f t="shared" si="595"/>
        <v>0</v>
      </c>
      <c r="EL169" s="129">
        <f t="shared" si="595"/>
        <v>0</v>
      </c>
      <c r="EM169" s="129">
        <f t="shared" si="595"/>
        <v>0</v>
      </c>
      <c r="EN169" s="129">
        <f t="shared" si="595"/>
        <v>0</v>
      </c>
      <c r="EO169" s="129">
        <f t="shared" si="595"/>
        <v>0</v>
      </c>
      <c r="EP169" s="129">
        <f t="shared" si="595"/>
        <v>0</v>
      </c>
      <c r="EQ169" s="129">
        <f t="shared" si="595"/>
        <v>0</v>
      </c>
      <c r="ER169" s="129">
        <f t="shared" si="595"/>
        <v>0</v>
      </c>
      <c r="ES169" s="129">
        <f t="shared" si="595"/>
        <v>0</v>
      </c>
      <c r="ET169" s="129">
        <f t="shared" si="595"/>
        <v>0</v>
      </c>
      <c r="EU169" s="129">
        <f t="shared" si="595"/>
        <v>0</v>
      </c>
      <c r="EV169" s="129">
        <f t="shared" si="595"/>
        <v>0</v>
      </c>
      <c r="EW169" s="129">
        <f t="shared" si="595"/>
        <v>0</v>
      </c>
      <c r="EX169" s="129">
        <f t="shared" si="595"/>
        <v>0</v>
      </c>
      <c r="EY169" s="129">
        <f t="shared" si="595"/>
        <v>0</v>
      </c>
      <c r="EZ169" s="129">
        <f t="shared" si="595"/>
        <v>0</v>
      </c>
      <c r="FA169" s="129">
        <f t="shared" si="595"/>
        <v>0</v>
      </c>
      <c r="FB169" s="129">
        <f t="shared" si="595"/>
        <v>0</v>
      </c>
      <c r="FC169" s="129">
        <f t="shared" si="595"/>
        <v>0</v>
      </c>
      <c r="FD169" s="129">
        <f t="shared" si="595"/>
        <v>0</v>
      </c>
      <c r="FE169" s="129">
        <f t="shared" si="595"/>
        <v>0</v>
      </c>
      <c r="FF169" s="129">
        <f t="shared" si="595"/>
        <v>0</v>
      </c>
      <c r="FG169" s="129">
        <f t="shared" si="595"/>
        <v>0</v>
      </c>
      <c r="FH169" s="129">
        <f t="shared" si="595"/>
        <v>0</v>
      </c>
      <c r="FI169" s="129">
        <f t="shared" si="595"/>
        <v>0</v>
      </c>
      <c r="FJ169" s="129">
        <f t="shared" si="595"/>
        <v>0</v>
      </c>
      <c r="FK169" s="129">
        <f t="shared" si="595"/>
        <v>0</v>
      </c>
      <c r="FL169" s="129">
        <f t="shared" si="595"/>
        <v>0</v>
      </c>
      <c r="FM169" s="129">
        <f t="shared" si="595"/>
        <v>0</v>
      </c>
      <c r="FN169" s="129">
        <f t="shared" si="595"/>
        <v>0</v>
      </c>
      <c r="FO169" s="129">
        <f t="shared" si="595"/>
        <v>0</v>
      </c>
      <c r="FP169" s="129">
        <f t="shared" si="595"/>
        <v>0</v>
      </c>
      <c r="FQ169" s="129">
        <f t="shared" si="595"/>
        <v>0</v>
      </c>
      <c r="FR169" s="129">
        <f t="shared" si="595"/>
        <v>0</v>
      </c>
      <c r="FS169" s="129">
        <f t="shared" si="595"/>
        <v>0</v>
      </c>
      <c r="FT169" s="129">
        <f t="shared" si="595"/>
        <v>0</v>
      </c>
      <c r="FU169" s="129">
        <f t="shared" si="595"/>
        <v>0</v>
      </c>
      <c r="FV169" s="129">
        <f t="shared" si="595"/>
        <v>0</v>
      </c>
      <c r="FW169" s="129">
        <f t="shared" si="595"/>
        <v>0</v>
      </c>
      <c r="FX169" s="129">
        <f t="shared" si="595"/>
        <v>0</v>
      </c>
      <c r="FY169" s="129">
        <f t="shared" si="595"/>
        <v>0</v>
      </c>
      <c r="FZ169" s="129">
        <f t="shared" si="595"/>
        <v>0</v>
      </c>
      <c r="GA169" s="129">
        <f t="shared" si="595"/>
        <v>0</v>
      </c>
      <c r="GB169" s="129">
        <f t="shared" si="595"/>
        <v>0</v>
      </c>
      <c r="GC169" s="129">
        <f t="shared" si="595"/>
        <v>0</v>
      </c>
      <c r="GD169" s="130">
        <f t="shared" si="595"/>
        <v>0</v>
      </c>
      <c r="GE169" s="130">
        <f t="shared" si="595"/>
        <v>0</v>
      </c>
      <c r="GF169" s="732">
        <f t="shared" si="595"/>
        <v>0</v>
      </c>
      <c r="GG169" s="740"/>
    </row>
    <row r="170" spans="1:189" s="116" customFormat="1" hidden="1" outlineLevel="1">
      <c r="A170" s="552" t="str">
        <f>目录及说明!$C$3</f>
        <v>XX地区</v>
      </c>
      <c r="B170" s="553" t="str">
        <f>目录及说明!$C$4</f>
        <v>XX项目</v>
      </c>
      <c r="C170" s="909"/>
      <c r="D170" s="124"/>
      <c r="E170" s="124" t="str">
        <f t="shared" si="583"/>
        <v>类别4</v>
      </c>
      <c r="F170" s="453">
        <f t="shared" ref="F170" si="596">IFERROR(F140/F19*10000,0)</f>
        <v>0</v>
      </c>
      <c r="G170" s="120">
        <f t="shared" ref="G170:BR170" si="597">IFERROR(G140/G19*10000,0)</f>
        <v>0</v>
      </c>
      <c r="H170" s="128">
        <f t="shared" si="597"/>
        <v>0</v>
      </c>
      <c r="I170" s="128">
        <f t="shared" si="597"/>
        <v>0</v>
      </c>
      <c r="J170" s="128">
        <f t="shared" si="597"/>
        <v>0</v>
      </c>
      <c r="K170" s="128">
        <f t="shared" si="597"/>
        <v>0</v>
      </c>
      <c r="L170" s="128">
        <f t="shared" si="597"/>
        <v>0</v>
      </c>
      <c r="M170" s="128">
        <f t="shared" si="597"/>
        <v>0</v>
      </c>
      <c r="N170" s="127">
        <f t="shared" si="597"/>
        <v>0</v>
      </c>
      <c r="O170" s="128">
        <f t="shared" si="597"/>
        <v>0</v>
      </c>
      <c r="P170" s="128">
        <f t="shared" si="597"/>
        <v>0</v>
      </c>
      <c r="Q170" s="128">
        <f t="shared" si="597"/>
        <v>0</v>
      </c>
      <c r="R170" s="128">
        <f t="shared" si="597"/>
        <v>0</v>
      </c>
      <c r="S170" s="128">
        <f t="shared" si="597"/>
        <v>0</v>
      </c>
      <c r="T170" s="128">
        <f t="shared" si="597"/>
        <v>0</v>
      </c>
      <c r="U170" s="127">
        <f t="shared" si="597"/>
        <v>0</v>
      </c>
      <c r="V170" s="128">
        <f t="shared" si="597"/>
        <v>0</v>
      </c>
      <c r="W170" s="128">
        <f t="shared" si="597"/>
        <v>0</v>
      </c>
      <c r="X170" s="128">
        <f t="shared" si="597"/>
        <v>0</v>
      </c>
      <c r="Y170" s="128">
        <f t="shared" si="597"/>
        <v>0</v>
      </c>
      <c r="Z170" s="129">
        <f t="shared" si="597"/>
        <v>0</v>
      </c>
      <c r="AA170" s="129">
        <f t="shared" si="597"/>
        <v>0</v>
      </c>
      <c r="AB170" s="129">
        <f t="shared" si="597"/>
        <v>0</v>
      </c>
      <c r="AC170" s="129">
        <f t="shared" si="597"/>
        <v>0</v>
      </c>
      <c r="AD170" s="129">
        <f t="shared" si="597"/>
        <v>0</v>
      </c>
      <c r="AE170" s="129">
        <f t="shared" si="597"/>
        <v>0</v>
      </c>
      <c r="AF170" s="129">
        <f t="shared" si="597"/>
        <v>0</v>
      </c>
      <c r="AG170" s="129">
        <f t="shared" si="597"/>
        <v>0</v>
      </c>
      <c r="AH170" s="129">
        <f t="shared" si="597"/>
        <v>0</v>
      </c>
      <c r="AI170" s="129">
        <f t="shared" si="597"/>
        <v>0</v>
      </c>
      <c r="AJ170" s="129">
        <f t="shared" si="597"/>
        <v>0</v>
      </c>
      <c r="AK170" s="129">
        <f t="shared" si="597"/>
        <v>0</v>
      </c>
      <c r="AL170" s="129">
        <f t="shared" si="597"/>
        <v>0</v>
      </c>
      <c r="AM170" s="129">
        <f t="shared" si="597"/>
        <v>0</v>
      </c>
      <c r="AN170" s="129">
        <f t="shared" si="597"/>
        <v>0</v>
      </c>
      <c r="AO170" s="129">
        <f t="shared" si="597"/>
        <v>0</v>
      </c>
      <c r="AP170" s="129">
        <f t="shared" si="597"/>
        <v>0</v>
      </c>
      <c r="AQ170" s="129">
        <f t="shared" si="597"/>
        <v>0</v>
      </c>
      <c r="AR170" s="129">
        <f t="shared" si="597"/>
        <v>0</v>
      </c>
      <c r="AS170" s="129">
        <f t="shared" si="597"/>
        <v>0</v>
      </c>
      <c r="AT170" s="129">
        <f t="shared" si="597"/>
        <v>0</v>
      </c>
      <c r="AU170" s="129">
        <f t="shared" si="597"/>
        <v>0</v>
      </c>
      <c r="AV170" s="129">
        <f t="shared" si="597"/>
        <v>0</v>
      </c>
      <c r="AW170" s="129">
        <f t="shared" si="597"/>
        <v>0</v>
      </c>
      <c r="AX170" s="129">
        <f t="shared" si="597"/>
        <v>0</v>
      </c>
      <c r="AY170" s="129">
        <f t="shared" si="597"/>
        <v>0</v>
      </c>
      <c r="AZ170" s="129">
        <f t="shared" si="597"/>
        <v>0</v>
      </c>
      <c r="BA170" s="129">
        <f t="shared" si="597"/>
        <v>0</v>
      </c>
      <c r="BB170" s="129">
        <f t="shared" si="597"/>
        <v>0</v>
      </c>
      <c r="BC170" s="129">
        <f t="shared" si="597"/>
        <v>0</v>
      </c>
      <c r="BD170" s="129">
        <f t="shared" si="597"/>
        <v>0</v>
      </c>
      <c r="BE170" s="129">
        <f t="shared" si="597"/>
        <v>0</v>
      </c>
      <c r="BF170" s="129">
        <f t="shared" si="597"/>
        <v>0</v>
      </c>
      <c r="BG170" s="129">
        <f t="shared" si="597"/>
        <v>0</v>
      </c>
      <c r="BH170" s="129">
        <f t="shared" si="597"/>
        <v>0</v>
      </c>
      <c r="BI170" s="129">
        <f t="shared" si="597"/>
        <v>0</v>
      </c>
      <c r="BJ170" s="129">
        <f t="shared" si="597"/>
        <v>0</v>
      </c>
      <c r="BK170" s="129">
        <f t="shared" si="597"/>
        <v>0</v>
      </c>
      <c r="BL170" s="129">
        <f t="shared" si="597"/>
        <v>0</v>
      </c>
      <c r="BM170" s="129">
        <f t="shared" si="597"/>
        <v>0</v>
      </c>
      <c r="BN170" s="129">
        <f t="shared" si="597"/>
        <v>0</v>
      </c>
      <c r="BO170" s="129">
        <f t="shared" si="597"/>
        <v>0</v>
      </c>
      <c r="BP170" s="129">
        <f t="shared" si="597"/>
        <v>0</v>
      </c>
      <c r="BQ170" s="129">
        <f t="shared" si="597"/>
        <v>0</v>
      </c>
      <c r="BR170" s="129">
        <f t="shared" si="597"/>
        <v>0</v>
      </c>
      <c r="BS170" s="129">
        <f t="shared" ref="BS170:ED170" si="598">IFERROR(BS140/BS19*10000,0)</f>
        <v>0</v>
      </c>
      <c r="BT170" s="129">
        <f t="shared" si="598"/>
        <v>0</v>
      </c>
      <c r="BU170" s="129">
        <f t="shared" si="598"/>
        <v>0</v>
      </c>
      <c r="BV170" s="129">
        <f t="shared" si="598"/>
        <v>0</v>
      </c>
      <c r="BW170" s="129">
        <f t="shared" si="598"/>
        <v>0</v>
      </c>
      <c r="BX170" s="129">
        <f t="shared" si="598"/>
        <v>0</v>
      </c>
      <c r="BY170" s="129">
        <f t="shared" si="598"/>
        <v>0</v>
      </c>
      <c r="BZ170" s="129">
        <f t="shared" si="598"/>
        <v>0</v>
      </c>
      <c r="CA170" s="129">
        <f t="shared" si="598"/>
        <v>0</v>
      </c>
      <c r="CB170" s="129">
        <f t="shared" si="598"/>
        <v>0</v>
      </c>
      <c r="CC170" s="129">
        <f t="shared" si="598"/>
        <v>0</v>
      </c>
      <c r="CD170" s="129">
        <f t="shared" si="598"/>
        <v>0</v>
      </c>
      <c r="CE170" s="129">
        <f t="shared" si="598"/>
        <v>0</v>
      </c>
      <c r="CF170" s="129">
        <f t="shared" si="598"/>
        <v>0</v>
      </c>
      <c r="CG170" s="129">
        <f t="shared" si="598"/>
        <v>0</v>
      </c>
      <c r="CH170" s="129">
        <f t="shared" si="598"/>
        <v>0</v>
      </c>
      <c r="CI170" s="129">
        <f t="shared" si="598"/>
        <v>0</v>
      </c>
      <c r="CJ170" s="129">
        <f t="shared" si="598"/>
        <v>0</v>
      </c>
      <c r="CK170" s="129">
        <f t="shared" si="598"/>
        <v>0</v>
      </c>
      <c r="CL170" s="129">
        <f t="shared" si="598"/>
        <v>0</v>
      </c>
      <c r="CM170" s="129">
        <f t="shared" si="598"/>
        <v>0</v>
      </c>
      <c r="CN170" s="129">
        <f t="shared" si="598"/>
        <v>0</v>
      </c>
      <c r="CO170" s="129">
        <f t="shared" si="598"/>
        <v>0</v>
      </c>
      <c r="CP170" s="129">
        <f t="shared" si="598"/>
        <v>0</v>
      </c>
      <c r="CQ170" s="129">
        <f t="shared" si="598"/>
        <v>0</v>
      </c>
      <c r="CR170" s="129">
        <f t="shared" si="598"/>
        <v>0</v>
      </c>
      <c r="CS170" s="129">
        <f t="shared" si="598"/>
        <v>0</v>
      </c>
      <c r="CT170" s="129">
        <f t="shared" si="598"/>
        <v>0</v>
      </c>
      <c r="CU170" s="129">
        <f t="shared" si="598"/>
        <v>0</v>
      </c>
      <c r="CV170" s="129">
        <f t="shared" si="598"/>
        <v>0</v>
      </c>
      <c r="CW170" s="129">
        <f t="shared" si="598"/>
        <v>0</v>
      </c>
      <c r="CX170" s="129">
        <f t="shared" si="598"/>
        <v>0</v>
      </c>
      <c r="CY170" s="129">
        <f t="shared" si="598"/>
        <v>0</v>
      </c>
      <c r="CZ170" s="129">
        <f t="shared" si="598"/>
        <v>0</v>
      </c>
      <c r="DA170" s="129">
        <f t="shared" si="598"/>
        <v>0</v>
      </c>
      <c r="DB170" s="129">
        <f t="shared" si="598"/>
        <v>0</v>
      </c>
      <c r="DC170" s="129">
        <f t="shared" si="598"/>
        <v>0</v>
      </c>
      <c r="DD170" s="129">
        <f t="shared" si="598"/>
        <v>0</v>
      </c>
      <c r="DE170" s="129">
        <f t="shared" si="598"/>
        <v>0</v>
      </c>
      <c r="DF170" s="129">
        <f t="shared" si="598"/>
        <v>0</v>
      </c>
      <c r="DG170" s="129">
        <f t="shared" si="598"/>
        <v>0</v>
      </c>
      <c r="DH170" s="129">
        <f t="shared" si="598"/>
        <v>0</v>
      </c>
      <c r="DI170" s="129">
        <f t="shared" si="598"/>
        <v>0</v>
      </c>
      <c r="DJ170" s="129">
        <f t="shared" si="598"/>
        <v>0</v>
      </c>
      <c r="DK170" s="129">
        <f t="shared" si="598"/>
        <v>0</v>
      </c>
      <c r="DL170" s="129">
        <f t="shared" si="598"/>
        <v>0</v>
      </c>
      <c r="DM170" s="129">
        <f t="shared" si="598"/>
        <v>0</v>
      </c>
      <c r="DN170" s="129">
        <f t="shared" si="598"/>
        <v>0</v>
      </c>
      <c r="DO170" s="129">
        <f t="shared" si="598"/>
        <v>0</v>
      </c>
      <c r="DP170" s="129">
        <f t="shared" si="598"/>
        <v>0</v>
      </c>
      <c r="DQ170" s="129">
        <f t="shared" si="598"/>
        <v>0</v>
      </c>
      <c r="DR170" s="129">
        <f t="shared" si="598"/>
        <v>0</v>
      </c>
      <c r="DS170" s="129">
        <f t="shared" si="598"/>
        <v>0</v>
      </c>
      <c r="DT170" s="129">
        <f t="shared" si="598"/>
        <v>0</v>
      </c>
      <c r="DU170" s="129">
        <f t="shared" si="598"/>
        <v>0</v>
      </c>
      <c r="DV170" s="129">
        <f t="shared" si="598"/>
        <v>0</v>
      </c>
      <c r="DW170" s="129">
        <f t="shared" si="598"/>
        <v>0</v>
      </c>
      <c r="DX170" s="129">
        <f t="shared" si="598"/>
        <v>0</v>
      </c>
      <c r="DY170" s="129">
        <f t="shared" si="598"/>
        <v>0</v>
      </c>
      <c r="DZ170" s="129">
        <f t="shared" si="598"/>
        <v>0</v>
      </c>
      <c r="EA170" s="129">
        <f t="shared" si="598"/>
        <v>0</v>
      </c>
      <c r="EB170" s="129">
        <f t="shared" si="598"/>
        <v>0</v>
      </c>
      <c r="EC170" s="129">
        <f t="shared" si="598"/>
        <v>0</v>
      </c>
      <c r="ED170" s="129">
        <f t="shared" si="598"/>
        <v>0</v>
      </c>
      <c r="EE170" s="129">
        <f t="shared" ref="EE170:GF170" si="599">IFERROR(EE140/EE19*10000,0)</f>
        <v>0</v>
      </c>
      <c r="EF170" s="129">
        <f t="shared" si="599"/>
        <v>0</v>
      </c>
      <c r="EG170" s="129">
        <f t="shared" si="599"/>
        <v>0</v>
      </c>
      <c r="EH170" s="129">
        <f t="shared" si="599"/>
        <v>0</v>
      </c>
      <c r="EI170" s="129">
        <f t="shared" si="599"/>
        <v>0</v>
      </c>
      <c r="EJ170" s="129">
        <f t="shared" si="599"/>
        <v>0</v>
      </c>
      <c r="EK170" s="129">
        <f t="shared" si="599"/>
        <v>0</v>
      </c>
      <c r="EL170" s="129">
        <f t="shared" si="599"/>
        <v>0</v>
      </c>
      <c r="EM170" s="129">
        <f t="shared" si="599"/>
        <v>0</v>
      </c>
      <c r="EN170" s="129">
        <f t="shared" si="599"/>
        <v>0</v>
      </c>
      <c r="EO170" s="129">
        <f t="shared" si="599"/>
        <v>0</v>
      </c>
      <c r="EP170" s="129">
        <f t="shared" si="599"/>
        <v>0</v>
      </c>
      <c r="EQ170" s="129">
        <f t="shared" si="599"/>
        <v>0</v>
      </c>
      <c r="ER170" s="129">
        <f t="shared" si="599"/>
        <v>0</v>
      </c>
      <c r="ES170" s="129">
        <f t="shared" si="599"/>
        <v>0</v>
      </c>
      <c r="ET170" s="129">
        <f t="shared" si="599"/>
        <v>0</v>
      </c>
      <c r="EU170" s="129">
        <f t="shared" si="599"/>
        <v>0</v>
      </c>
      <c r="EV170" s="129">
        <f t="shared" si="599"/>
        <v>0</v>
      </c>
      <c r="EW170" s="129">
        <f t="shared" si="599"/>
        <v>0</v>
      </c>
      <c r="EX170" s="129">
        <f t="shared" si="599"/>
        <v>0</v>
      </c>
      <c r="EY170" s="129">
        <f t="shared" si="599"/>
        <v>0</v>
      </c>
      <c r="EZ170" s="129">
        <f t="shared" si="599"/>
        <v>0</v>
      </c>
      <c r="FA170" s="129">
        <f t="shared" si="599"/>
        <v>0</v>
      </c>
      <c r="FB170" s="129">
        <f t="shared" si="599"/>
        <v>0</v>
      </c>
      <c r="FC170" s="129">
        <f t="shared" si="599"/>
        <v>0</v>
      </c>
      <c r="FD170" s="129">
        <f t="shared" si="599"/>
        <v>0</v>
      </c>
      <c r="FE170" s="129">
        <f t="shared" si="599"/>
        <v>0</v>
      </c>
      <c r="FF170" s="129">
        <f t="shared" si="599"/>
        <v>0</v>
      </c>
      <c r="FG170" s="129">
        <f t="shared" si="599"/>
        <v>0</v>
      </c>
      <c r="FH170" s="129">
        <f t="shared" si="599"/>
        <v>0</v>
      </c>
      <c r="FI170" s="129">
        <f t="shared" si="599"/>
        <v>0</v>
      </c>
      <c r="FJ170" s="129">
        <f t="shared" si="599"/>
        <v>0</v>
      </c>
      <c r="FK170" s="129">
        <f t="shared" si="599"/>
        <v>0</v>
      </c>
      <c r="FL170" s="129">
        <f t="shared" si="599"/>
        <v>0</v>
      </c>
      <c r="FM170" s="129">
        <f t="shared" si="599"/>
        <v>0</v>
      </c>
      <c r="FN170" s="129">
        <f t="shared" si="599"/>
        <v>0</v>
      </c>
      <c r="FO170" s="129">
        <f t="shared" si="599"/>
        <v>0</v>
      </c>
      <c r="FP170" s="129">
        <f t="shared" si="599"/>
        <v>0</v>
      </c>
      <c r="FQ170" s="129">
        <f t="shared" si="599"/>
        <v>0</v>
      </c>
      <c r="FR170" s="129">
        <f t="shared" si="599"/>
        <v>0</v>
      </c>
      <c r="FS170" s="129">
        <f t="shared" si="599"/>
        <v>0</v>
      </c>
      <c r="FT170" s="129">
        <f t="shared" si="599"/>
        <v>0</v>
      </c>
      <c r="FU170" s="129">
        <f t="shared" si="599"/>
        <v>0</v>
      </c>
      <c r="FV170" s="129">
        <f t="shared" si="599"/>
        <v>0</v>
      </c>
      <c r="FW170" s="129">
        <f t="shared" si="599"/>
        <v>0</v>
      </c>
      <c r="FX170" s="129">
        <f t="shared" si="599"/>
        <v>0</v>
      </c>
      <c r="FY170" s="129">
        <f t="shared" si="599"/>
        <v>0</v>
      </c>
      <c r="FZ170" s="129">
        <f t="shared" si="599"/>
        <v>0</v>
      </c>
      <c r="GA170" s="129">
        <f t="shared" si="599"/>
        <v>0</v>
      </c>
      <c r="GB170" s="129">
        <f t="shared" si="599"/>
        <v>0</v>
      </c>
      <c r="GC170" s="129">
        <f t="shared" si="599"/>
        <v>0</v>
      </c>
      <c r="GD170" s="130">
        <f t="shared" si="599"/>
        <v>0</v>
      </c>
      <c r="GE170" s="130">
        <f t="shared" si="599"/>
        <v>0</v>
      </c>
      <c r="GF170" s="732">
        <f t="shared" si="599"/>
        <v>0</v>
      </c>
      <c r="GG170" s="740"/>
    </row>
    <row r="171" spans="1:189" s="116" customFormat="1" collapsed="1">
      <c r="A171" s="552" t="str">
        <f>目录及说明!$C$3</f>
        <v>XX地区</v>
      </c>
      <c r="B171" s="553" t="str">
        <f>目录及说明!$C$4</f>
        <v>XX项目</v>
      </c>
      <c r="C171" s="909"/>
      <c r="D171" s="119">
        <v>4</v>
      </c>
      <c r="E171" s="119" t="s">
        <v>352</v>
      </c>
      <c r="F171" s="119">
        <f t="shared" ref="F171" si="600">IFERROR(F141/F20*10000,0)</f>
        <v>0</v>
      </c>
      <c r="G171" s="120">
        <f t="shared" ref="G171:BR171" si="601">IFERROR(G141/G20*10000,0)</f>
        <v>0</v>
      </c>
      <c r="H171" s="121">
        <f t="shared" si="601"/>
        <v>0</v>
      </c>
      <c r="I171" s="121">
        <f t="shared" si="601"/>
        <v>0</v>
      </c>
      <c r="J171" s="121">
        <f t="shared" si="601"/>
        <v>0</v>
      </c>
      <c r="K171" s="121">
        <f t="shared" si="601"/>
        <v>0</v>
      </c>
      <c r="L171" s="121">
        <f t="shared" si="601"/>
        <v>0</v>
      </c>
      <c r="M171" s="121">
        <f t="shared" si="601"/>
        <v>0</v>
      </c>
      <c r="N171" s="122">
        <f t="shared" si="601"/>
        <v>0</v>
      </c>
      <c r="O171" s="121">
        <f t="shared" si="601"/>
        <v>0</v>
      </c>
      <c r="P171" s="121">
        <f t="shared" si="601"/>
        <v>0</v>
      </c>
      <c r="Q171" s="121">
        <f t="shared" si="601"/>
        <v>0</v>
      </c>
      <c r="R171" s="121">
        <f t="shared" si="601"/>
        <v>0</v>
      </c>
      <c r="S171" s="121">
        <f t="shared" si="601"/>
        <v>0</v>
      </c>
      <c r="T171" s="121">
        <f t="shared" si="601"/>
        <v>0</v>
      </c>
      <c r="U171" s="121">
        <f t="shared" si="601"/>
        <v>0</v>
      </c>
      <c r="V171" s="121">
        <f t="shared" si="601"/>
        <v>0</v>
      </c>
      <c r="W171" s="121">
        <f t="shared" si="601"/>
        <v>0</v>
      </c>
      <c r="X171" s="121">
        <f t="shared" si="601"/>
        <v>0</v>
      </c>
      <c r="Y171" s="121">
        <f t="shared" si="601"/>
        <v>0</v>
      </c>
      <c r="Z171" s="121">
        <f t="shared" si="601"/>
        <v>0</v>
      </c>
      <c r="AA171" s="121">
        <f t="shared" si="601"/>
        <v>0</v>
      </c>
      <c r="AB171" s="121">
        <f t="shared" si="601"/>
        <v>0</v>
      </c>
      <c r="AC171" s="121">
        <f t="shared" si="601"/>
        <v>0</v>
      </c>
      <c r="AD171" s="121">
        <f t="shared" si="601"/>
        <v>0</v>
      </c>
      <c r="AE171" s="121">
        <f t="shared" si="601"/>
        <v>0</v>
      </c>
      <c r="AF171" s="121">
        <f t="shared" si="601"/>
        <v>0</v>
      </c>
      <c r="AG171" s="121">
        <f t="shared" si="601"/>
        <v>0</v>
      </c>
      <c r="AH171" s="121">
        <f t="shared" si="601"/>
        <v>0</v>
      </c>
      <c r="AI171" s="121">
        <f t="shared" si="601"/>
        <v>0</v>
      </c>
      <c r="AJ171" s="121">
        <f t="shared" si="601"/>
        <v>0</v>
      </c>
      <c r="AK171" s="121">
        <f t="shared" si="601"/>
        <v>0</v>
      </c>
      <c r="AL171" s="121">
        <f t="shared" si="601"/>
        <v>0</v>
      </c>
      <c r="AM171" s="121">
        <f t="shared" si="601"/>
        <v>0</v>
      </c>
      <c r="AN171" s="121">
        <f t="shared" si="601"/>
        <v>0</v>
      </c>
      <c r="AO171" s="121">
        <f t="shared" si="601"/>
        <v>0</v>
      </c>
      <c r="AP171" s="121">
        <f t="shared" si="601"/>
        <v>0</v>
      </c>
      <c r="AQ171" s="121">
        <f t="shared" si="601"/>
        <v>0</v>
      </c>
      <c r="AR171" s="121">
        <f t="shared" si="601"/>
        <v>0</v>
      </c>
      <c r="AS171" s="121">
        <f t="shared" si="601"/>
        <v>0</v>
      </c>
      <c r="AT171" s="121">
        <f t="shared" si="601"/>
        <v>0</v>
      </c>
      <c r="AU171" s="121">
        <f t="shared" si="601"/>
        <v>0</v>
      </c>
      <c r="AV171" s="121">
        <f t="shared" si="601"/>
        <v>0</v>
      </c>
      <c r="AW171" s="121">
        <f t="shared" si="601"/>
        <v>0</v>
      </c>
      <c r="AX171" s="121">
        <f t="shared" si="601"/>
        <v>0</v>
      </c>
      <c r="AY171" s="121">
        <f t="shared" si="601"/>
        <v>0</v>
      </c>
      <c r="AZ171" s="121">
        <f t="shared" si="601"/>
        <v>0</v>
      </c>
      <c r="BA171" s="121">
        <f t="shared" si="601"/>
        <v>0</v>
      </c>
      <c r="BB171" s="121">
        <f t="shared" si="601"/>
        <v>0</v>
      </c>
      <c r="BC171" s="121">
        <f t="shared" si="601"/>
        <v>0</v>
      </c>
      <c r="BD171" s="121">
        <f t="shared" si="601"/>
        <v>0</v>
      </c>
      <c r="BE171" s="121">
        <f t="shared" si="601"/>
        <v>0</v>
      </c>
      <c r="BF171" s="121">
        <f t="shared" si="601"/>
        <v>0</v>
      </c>
      <c r="BG171" s="121">
        <f t="shared" si="601"/>
        <v>0</v>
      </c>
      <c r="BH171" s="121">
        <f t="shared" si="601"/>
        <v>0</v>
      </c>
      <c r="BI171" s="121">
        <f t="shared" si="601"/>
        <v>0</v>
      </c>
      <c r="BJ171" s="121">
        <f t="shared" si="601"/>
        <v>0</v>
      </c>
      <c r="BK171" s="121">
        <f t="shared" si="601"/>
        <v>0</v>
      </c>
      <c r="BL171" s="121">
        <f t="shared" si="601"/>
        <v>0</v>
      </c>
      <c r="BM171" s="121">
        <f t="shared" si="601"/>
        <v>0</v>
      </c>
      <c r="BN171" s="121">
        <f t="shared" si="601"/>
        <v>0</v>
      </c>
      <c r="BO171" s="121">
        <f t="shared" si="601"/>
        <v>0</v>
      </c>
      <c r="BP171" s="121">
        <f t="shared" si="601"/>
        <v>0</v>
      </c>
      <c r="BQ171" s="121">
        <f t="shared" si="601"/>
        <v>0</v>
      </c>
      <c r="BR171" s="121">
        <f t="shared" si="601"/>
        <v>0</v>
      </c>
      <c r="BS171" s="121">
        <f t="shared" ref="BS171:ED171" si="602">IFERROR(BS141/BS20*10000,0)</f>
        <v>0</v>
      </c>
      <c r="BT171" s="121">
        <f t="shared" si="602"/>
        <v>0</v>
      </c>
      <c r="BU171" s="121">
        <f t="shared" si="602"/>
        <v>0</v>
      </c>
      <c r="BV171" s="121">
        <f t="shared" si="602"/>
        <v>0</v>
      </c>
      <c r="BW171" s="121">
        <f t="shared" si="602"/>
        <v>0</v>
      </c>
      <c r="BX171" s="121">
        <f t="shared" si="602"/>
        <v>0</v>
      </c>
      <c r="BY171" s="121">
        <f t="shared" si="602"/>
        <v>0</v>
      </c>
      <c r="BZ171" s="121">
        <f t="shared" si="602"/>
        <v>0</v>
      </c>
      <c r="CA171" s="121">
        <f t="shared" si="602"/>
        <v>0</v>
      </c>
      <c r="CB171" s="121">
        <f t="shared" si="602"/>
        <v>0</v>
      </c>
      <c r="CC171" s="121">
        <f t="shared" si="602"/>
        <v>0</v>
      </c>
      <c r="CD171" s="121">
        <f t="shared" si="602"/>
        <v>0</v>
      </c>
      <c r="CE171" s="121">
        <f t="shared" si="602"/>
        <v>0</v>
      </c>
      <c r="CF171" s="121">
        <f t="shared" si="602"/>
        <v>0</v>
      </c>
      <c r="CG171" s="121">
        <f t="shared" si="602"/>
        <v>0</v>
      </c>
      <c r="CH171" s="121">
        <f t="shared" si="602"/>
        <v>0</v>
      </c>
      <c r="CI171" s="121">
        <f t="shared" si="602"/>
        <v>0</v>
      </c>
      <c r="CJ171" s="121">
        <f t="shared" si="602"/>
        <v>0</v>
      </c>
      <c r="CK171" s="121">
        <f t="shared" si="602"/>
        <v>0</v>
      </c>
      <c r="CL171" s="121">
        <f t="shared" si="602"/>
        <v>0</v>
      </c>
      <c r="CM171" s="121">
        <f t="shared" si="602"/>
        <v>0</v>
      </c>
      <c r="CN171" s="121">
        <f t="shared" si="602"/>
        <v>0</v>
      </c>
      <c r="CO171" s="121">
        <f t="shared" si="602"/>
        <v>0</v>
      </c>
      <c r="CP171" s="121">
        <f t="shared" si="602"/>
        <v>0</v>
      </c>
      <c r="CQ171" s="121">
        <f t="shared" si="602"/>
        <v>0</v>
      </c>
      <c r="CR171" s="121">
        <f t="shared" si="602"/>
        <v>0</v>
      </c>
      <c r="CS171" s="121">
        <f t="shared" si="602"/>
        <v>0</v>
      </c>
      <c r="CT171" s="121">
        <f t="shared" si="602"/>
        <v>0</v>
      </c>
      <c r="CU171" s="121">
        <f t="shared" si="602"/>
        <v>0</v>
      </c>
      <c r="CV171" s="121">
        <f t="shared" si="602"/>
        <v>0</v>
      </c>
      <c r="CW171" s="121">
        <f t="shared" si="602"/>
        <v>0</v>
      </c>
      <c r="CX171" s="121">
        <f t="shared" si="602"/>
        <v>0</v>
      </c>
      <c r="CY171" s="121">
        <f t="shared" si="602"/>
        <v>0</v>
      </c>
      <c r="CZ171" s="121">
        <f t="shared" si="602"/>
        <v>0</v>
      </c>
      <c r="DA171" s="121">
        <f t="shared" si="602"/>
        <v>0</v>
      </c>
      <c r="DB171" s="121">
        <f t="shared" si="602"/>
        <v>0</v>
      </c>
      <c r="DC171" s="121">
        <f t="shared" si="602"/>
        <v>0</v>
      </c>
      <c r="DD171" s="121">
        <f t="shared" si="602"/>
        <v>0</v>
      </c>
      <c r="DE171" s="121">
        <f t="shared" si="602"/>
        <v>0</v>
      </c>
      <c r="DF171" s="121">
        <f t="shared" si="602"/>
        <v>0</v>
      </c>
      <c r="DG171" s="121">
        <f t="shared" si="602"/>
        <v>0</v>
      </c>
      <c r="DH171" s="121">
        <f t="shared" si="602"/>
        <v>0</v>
      </c>
      <c r="DI171" s="121">
        <f t="shared" si="602"/>
        <v>0</v>
      </c>
      <c r="DJ171" s="121">
        <f t="shared" si="602"/>
        <v>0</v>
      </c>
      <c r="DK171" s="121">
        <f t="shared" si="602"/>
        <v>0</v>
      </c>
      <c r="DL171" s="121">
        <f t="shared" si="602"/>
        <v>0</v>
      </c>
      <c r="DM171" s="121">
        <f t="shared" si="602"/>
        <v>0</v>
      </c>
      <c r="DN171" s="121">
        <f t="shared" si="602"/>
        <v>0</v>
      </c>
      <c r="DO171" s="121">
        <f t="shared" si="602"/>
        <v>0</v>
      </c>
      <c r="DP171" s="121">
        <f t="shared" si="602"/>
        <v>0</v>
      </c>
      <c r="DQ171" s="121">
        <f t="shared" si="602"/>
        <v>0</v>
      </c>
      <c r="DR171" s="121">
        <f t="shared" si="602"/>
        <v>0</v>
      </c>
      <c r="DS171" s="121">
        <f t="shared" si="602"/>
        <v>0</v>
      </c>
      <c r="DT171" s="121">
        <f t="shared" si="602"/>
        <v>0</v>
      </c>
      <c r="DU171" s="121">
        <f t="shared" si="602"/>
        <v>0</v>
      </c>
      <c r="DV171" s="121">
        <f t="shared" si="602"/>
        <v>0</v>
      </c>
      <c r="DW171" s="121">
        <f t="shared" si="602"/>
        <v>0</v>
      </c>
      <c r="DX171" s="121">
        <f t="shared" si="602"/>
        <v>0</v>
      </c>
      <c r="DY171" s="121">
        <f t="shared" si="602"/>
        <v>0</v>
      </c>
      <c r="DZ171" s="121">
        <f t="shared" si="602"/>
        <v>0</v>
      </c>
      <c r="EA171" s="121">
        <f t="shared" si="602"/>
        <v>0</v>
      </c>
      <c r="EB171" s="121">
        <f t="shared" si="602"/>
        <v>0</v>
      </c>
      <c r="EC171" s="121">
        <f t="shared" si="602"/>
        <v>0</v>
      </c>
      <c r="ED171" s="121">
        <f t="shared" si="602"/>
        <v>0</v>
      </c>
      <c r="EE171" s="121">
        <f t="shared" ref="EE171:GF171" si="603">IFERROR(EE141/EE20*10000,0)</f>
        <v>0</v>
      </c>
      <c r="EF171" s="121">
        <f t="shared" si="603"/>
        <v>0</v>
      </c>
      <c r="EG171" s="121">
        <f t="shared" si="603"/>
        <v>0</v>
      </c>
      <c r="EH171" s="121">
        <f t="shared" si="603"/>
        <v>0</v>
      </c>
      <c r="EI171" s="121">
        <f t="shared" si="603"/>
        <v>0</v>
      </c>
      <c r="EJ171" s="121">
        <f t="shared" si="603"/>
        <v>0</v>
      </c>
      <c r="EK171" s="121">
        <f t="shared" si="603"/>
        <v>0</v>
      </c>
      <c r="EL171" s="121">
        <f t="shared" si="603"/>
        <v>0</v>
      </c>
      <c r="EM171" s="121">
        <f t="shared" si="603"/>
        <v>0</v>
      </c>
      <c r="EN171" s="121">
        <f t="shared" si="603"/>
        <v>0</v>
      </c>
      <c r="EO171" s="121">
        <f t="shared" si="603"/>
        <v>0</v>
      </c>
      <c r="EP171" s="121">
        <f t="shared" si="603"/>
        <v>0</v>
      </c>
      <c r="EQ171" s="121">
        <f t="shared" si="603"/>
        <v>0</v>
      </c>
      <c r="ER171" s="121">
        <f t="shared" si="603"/>
        <v>0</v>
      </c>
      <c r="ES171" s="121">
        <f t="shared" si="603"/>
        <v>0</v>
      </c>
      <c r="ET171" s="121">
        <f t="shared" si="603"/>
        <v>0</v>
      </c>
      <c r="EU171" s="121">
        <f t="shared" si="603"/>
        <v>0</v>
      </c>
      <c r="EV171" s="121">
        <f t="shared" si="603"/>
        <v>0</v>
      </c>
      <c r="EW171" s="121">
        <f t="shared" si="603"/>
        <v>0</v>
      </c>
      <c r="EX171" s="121">
        <f t="shared" si="603"/>
        <v>0</v>
      </c>
      <c r="EY171" s="121">
        <f t="shared" si="603"/>
        <v>0</v>
      </c>
      <c r="EZ171" s="121">
        <f t="shared" si="603"/>
        <v>0</v>
      </c>
      <c r="FA171" s="121">
        <f t="shared" si="603"/>
        <v>0</v>
      </c>
      <c r="FB171" s="121">
        <f t="shared" si="603"/>
        <v>0</v>
      </c>
      <c r="FC171" s="121">
        <f t="shared" si="603"/>
        <v>0</v>
      </c>
      <c r="FD171" s="121">
        <f t="shared" si="603"/>
        <v>0</v>
      </c>
      <c r="FE171" s="121">
        <f t="shared" si="603"/>
        <v>0</v>
      </c>
      <c r="FF171" s="121">
        <f t="shared" si="603"/>
        <v>0</v>
      </c>
      <c r="FG171" s="121">
        <f t="shared" si="603"/>
        <v>0</v>
      </c>
      <c r="FH171" s="121">
        <f t="shared" si="603"/>
        <v>0</v>
      </c>
      <c r="FI171" s="121">
        <f t="shared" si="603"/>
        <v>0</v>
      </c>
      <c r="FJ171" s="121">
        <f t="shared" si="603"/>
        <v>0</v>
      </c>
      <c r="FK171" s="121">
        <f t="shared" si="603"/>
        <v>0</v>
      </c>
      <c r="FL171" s="121">
        <f t="shared" si="603"/>
        <v>0</v>
      </c>
      <c r="FM171" s="121">
        <f t="shared" si="603"/>
        <v>0</v>
      </c>
      <c r="FN171" s="121">
        <f t="shared" si="603"/>
        <v>0</v>
      </c>
      <c r="FO171" s="121">
        <f t="shared" si="603"/>
        <v>0</v>
      </c>
      <c r="FP171" s="121">
        <f t="shared" si="603"/>
        <v>0</v>
      </c>
      <c r="FQ171" s="121">
        <f t="shared" si="603"/>
        <v>0</v>
      </c>
      <c r="FR171" s="121">
        <f t="shared" si="603"/>
        <v>0</v>
      </c>
      <c r="FS171" s="121">
        <f t="shared" si="603"/>
        <v>0</v>
      </c>
      <c r="FT171" s="121">
        <f t="shared" si="603"/>
        <v>0</v>
      </c>
      <c r="FU171" s="121">
        <f t="shared" si="603"/>
        <v>0</v>
      </c>
      <c r="FV171" s="121">
        <f t="shared" si="603"/>
        <v>0</v>
      </c>
      <c r="FW171" s="121">
        <f t="shared" si="603"/>
        <v>0</v>
      </c>
      <c r="FX171" s="121">
        <f t="shared" si="603"/>
        <v>0</v>
      </c>
      <c r="FY171" s="121">
        <f t="shared" si="603"/>
        <v>0</v>
      </c>
      <c r="FZ171" s="121">
        <f t="shared" si="603"/>
        <v>0</v>
      </c>
      <c r="GA171" s="121">
        <f t="shared" si="603"/>
        <v>0</v>
      </c>
      <c r="GB171" s="121">
        <f t="shared" si="603"/>
        <v>0</v>
      </c>
      <c r="GC171" s="121">
        <f t="shared" si="603"/>
        <v>0</v>
      </c>
      <c r="GD171" s="121">
        <f t="shared" si="603"/>
        <v>0</v>
      </c>
      <c r="GE171" s="121">
        <f t="shared" si="603"/>
        <v>0</v>
      </c>
      <c r="GF171" s="731">
        <f t="shared" si="603"/>
        <v>0</v>
      </c>
      <c r="GG171" s="740"/>
    </row>
    <row r="172" spans="1:189" s="116" customFormat="1" hidden="1" outlineLevel="1">
      <c r="A172" s="552" t="str">
        <f>目录及说明!$C$3</f>
        <v>XX地区</v>
      </c>
      <c r="B172" s="553" t="str">
        <f>目录及说明!$C$4</f>
        <v>XX项目</v>
      </c>
      <c r="C172" s="909"/>
      <c r="D172" s="124"/>
      <c r="E172" s="124" t="str">
        <f t="shared" ref="E172:E175" si="604">E21</f>
        <v>类别1</v>
      </c>
      <c r="F172" s="453">
        <f t="shared" ref="F172" si="605">IFERROR(F142/F21*10000,0)</f>
        <v>0</v>
      </c>
      <c r="G172" s="120">
        <f t="shared" ref="G172:BR172" si="606">IFERROR(G142/G21*10000,0)</f>
        <v>0</v>
      </c>
      <c r="H172" s="128">
        <f t="shared" si="606"/>
        <v>0</v>
      </c>
      <c r="I172" s="128">
        <f t="shared" si="606"/>
        <v>0</v>
      </c>
      <c r="J172" s="128">
        <f t="shared" si="606"/>
        <v>0</v>
      </c>
      <c r="K172" s="128">
        <f t="shared" si="606"/>
        <v>0</v>
      </c>
      <c r="L172" s="128">
        <f t="shared" si="606"/>
        <v>0</v>
      </c>
      <c r="M172" s="128">
        <f t="shared" si="606"/>
        <v>0</v>
      </c>
      <c r="N172" s="127">
        <f t="shared" si="606"/>
        <v>0</v>
      </c>
      <c r="O172" s="128">
        <f t="shared" si="606"/>
        <v>0</v>
      </c>
      <c r="P172" s="128">
        <f t="shared" si="606"/>
        <v>0</v>
      </c>
      <c r="Q172" s="128">
        <f t="shared" si="606"/>
        <v>0</v>
      </c>
      <c r="R172" s="128">
        <f t="shared" si="606"/>
        <v>0</v>
      </c>
      <c r="S172" s="128">
        <f t="shared" si="606"/>
        <v>0</v>
      </c>
      <c r="T172" s="128">
        <f t="shared" si="606"/>
        <v>0</v>
      </c>
      <c r="U172" s="127">
        <f t="shared" si="606"/>
        <v>0</v>
      </c>
      <c r="V172" s="128">
        <f t="shared" si="606"/>
        <v>0</v>
      </c>
      <c r="W172" s="128">
        <f t="shared" si="606"/>
        <v>0</v>
      </c>
      <c r="X172" s="128">
        <f t="shared" si="606"/>
        <v>0</v>
      </c>
      <c r="Y172" s="128">
        <f t="shared" si="606"/>
        <v>0</v>
      </c>
      <c r="Z172" s="129">
        <f t="shared" si="606"/>
        <v>0</v>
      </c>
      <c r="AA172" s="129">
        <f t="shared" si="606"/>
        <v>0</v>
      </c>
      <c r="AB172" s="129">
        <f t="shared" si="606"/>
        <v>0</v>
      </c>
      <c r="AC172" s="129">
        <f t="shared" si="606"/>
        <v>0</v>
      </c>
      <c r="AD172" s="129">
        <f t="shared" si="606"/>
        <v>0</v>
      </c>
      <c r="AE172" s="129">
        <f t="shared" si="606"/>
        <v>0</v>
      </c>
      <c r="AF172" s="129">
        <f t="shared" si="606"/>
        <v>0</v>
      </c>
      <c r="AG172" s="129">
        <f t="shared" si="606"/>
        <v>0</v>
      </c>
      <c r="AH172" s="129">
        <f t="shared" si="606"/>
        <v>0</v>
      </c>
      <c r="AI172" s="129">
        <f t="shared" si="606"/>
        <v>0</v>
      </c>
      <c r="AJ172" s="129">
        <f t="shared" si="606"/>
        <v>0</v>
      </c>
      <c r="AK172" s="129">
        <f t="shared" si="606"/>
        <v>0</v>
      </c>
      <c r="AL172" s="129">
        <f t="shared" si="606"/>
        <v>0</v>
      </c>
      <c r="AM172" s="129">
        <f t="shared" si="606"/>
        <v>0</v>
      </c>
      <c r="AN172" s="129">
        <f t="shared" si="606"/>
        <v>0</v>
      </c>
      <c r="AO172" s="129">
        <f t="shared" si="606"/>
        <v>0</v>
      </c>
      <c r="AP172" s="129">
        <f t="shared" si="606"/>
        <v>0</v>
      </c>
      <c r="AQ172" s="129">
        <f t="shared" si="606"/>
        <v>0</v>
      </c>
      <c r="AR172" s="129">
        <f t="shared" si="606"/>
        <v>0</v>
      </c>
      <c r="AS172" s="129">
        <f t="shared" si="606"/>
        <v>0</v>
      </c>
      <c r="AT172" s="129">
        <f t="shared" si="606"/>
        <v>0</v>
      </c>
      <c r="AU172" s="129">
        <f t="shared" si="606"/>
        <v>0</v>
      </c>
      <c r="AV172" s="129">
        <f t="shared" si="606"/>
        <v>0</v>
      </c>
      <c r="AW172" s="129">
        <f t="shared" si="606"/>
        <v>0</v>
      </c>
      <c r="AX172" s="129">
        <f t="shared" si="606"/>
        <v>0</v>
      </c>
      <c r="AY172" s="129">
        <f t="shared" si="606"/>
        <v>0</v>
      </c>
      <c r="AZ172" s="129">
        <f t="shared" si="606"/>
        <v>0</v>
      </c>
      <c r="BA172" s="129">
        <f t="shared" si="606"/>
        <v>0</v>
      </c>
      <c r="BB172" s="129">
        <f t="shared" si="606"/>
        <v>0</v>
      </c>
      <c r="BC172" s="129">
        <f t="shared" si="606"/>
        <v>0</v>
      </c>
      <c r="BD172" s="129">
        <f t="shared" si="606"/>
        <v>0</v>
      </c>
      <c r="BE172" s="129">
        <f t="shared" si="606"/>
        <v>0</v>
      </c>
      <c r="BF172" s="129">
        <f t="shared" si="606"/>
        <v>0</v>
      </c>
      <c r="BG172" s="129">
        <f t="shared" si="606"/>
        <v>0</v>
      </c>
      <c r="BH172" s="129">
        <f t="shared" si="606"/>
        <v>0</v>
      </c>
      <c r="BI172" s="129">
        <f t="shared" si="606"/>
        <v>0</v>
      </c>
      <c r="BJ172" s="129">
        <f t="shared" si="606"/>
        <v>0</v>
      </c>
      <c r="BK172" s="129">
        <f t="shared" si="606"/>
        <v>0</v>
      </c>
      <c r="BL172" s="129">
        <f t="shared" si="606"/>
        <v>0</v>
      </c>
      <c r="BM172" s="129">
        <f t="shared" si="606"/>
        <v>0</v>
      </c>
      <c r="BN172" s="129">
        <f t="shared" si="606"/>
        <v>0</v>
      </c>
      <c r="BO172" s="129">
        <f t="shared" si="606"/>
        <v>0</v>
      </c>
      <c r="BP172" s="129">
        <f t="shared" si="606"/>
        <v>0</v>
      </c>
      <c r="BQ172" s="129">
        <f t="shared" si="606"/>
        <v>0</v>
      </c>
      <c r="BR172" s="129">
        <f t="shared" si="606"/>
        <v>0</v>
      </c>
      <c r="BS172" s="129">
        <f t="shared" ref="BS172:ED172" si="607">IFERROR(BS142/BS21*10000,0)</f>
        <v>0</v>
      </c>
      <c r="BT172" s="129">
        <f t="shared" si="607"/>
        <v>0</v>
      </c>
      <c r="BU172" s="129">
        <f t="shared" si="607"/>
        <v>0</v>
      </c>
      <c r="BV172" s="129">
        <f t="shared" si="607"/>
        <v>0</v>
      </c>
      <c r="BW172" s="129">
        <f t="shared" si="607"/>
        <v>0</v>
      </c>
      <c r="BX172" s="129">
        <f t="shared" si="607"/>
        <v>0</v>
      </c>
      <c r="BY172" s="129">
        <f t="shared" si="607"/>
        <v>0</v>
      </c>
      <c r="BZ172" s="129">
        <f t="shared" si="607"/>
        <v>0</v>
      </c>
      <c r="CA172" s="129">
        <f t="shared" si="607"/>
        <v>0</v>
      </c>
      <c r="CB172" s="129">
        <f t="shared" si="607"/>
        <v>0</v>
      </c>
      <c r="CC172" s="129">
        <f t="shared" si="607"/>
        <v>0</v>
      </c>
      <c r="CD172" s="129">
        <f t="shared" si="607"/>
        <v>0</v>
      </c>
      <c r="CE172" s="129">
        <f t="shared" si="607"/>
        <v>0</v>
      </c>
      <c r="CF172" s="129">
        <f t="shared" si="607"/>
        <v>0</v>
      </c>
      <c r="CG172" s="129">
        <f t="shared" si="607"/>
        <v>0</v>
      </c>
      <c r="CH172" s="129">
        <f t="shared" si="607"/>
        <v>0</v>
      </c>
      <c r="CI172" s="129">
        <f t="shared" si="607"/>
        <v>0</v>
      </c>
      <c r="CJ172" s="129">
        <f t="shared" si="607"/>
        <v>0</v>
      </c>
      <c r="CK172" s="129">
        <f t="shared" si="607"/>
        <v>0</v>
      </c>
      <c r="CL172" s="129">
        <f t="shared" si="607"/>
        <v>0</v>
      </c>
      <c r="CM172" s="129">
        <f t="shared" si="607"/>
        <v>0</v>
      </c>
      <c r="CN172" s="129">
        <f t="shared" si="607"/>
        <v>0</v>
      </c>
      <c r="CO172" s="129">
        <f t="shared" si="607"/>
        <v>0</v>
      </c>
      <c r="CP172" s="129">
        <f t="shared" si="607"/>
        <v>0</v>
      </c>
      <c r="CQ172" s="129">
        <f t="shared" si="607"/>
        <v>0</v>
      </c>
      <c r="CR172" s="129">
        <f t="shared" si="607"/>
        <v>0</v>
      </c>
      <c r="CS172" s="129">
        <f t="shared" si="607"/>
        <v>0</v>
      </c>
      <c r="CT172" s="129">
        <f t="shared" si="607"/>
        <v>0</v>
      </c>
      <c r="CU172" s="129">
        <f t="shared" si="607"/>
        <v>0</v>
      </c>
      <c r="CV172" s="129">
        <f t="shared" si="607"/>
        <v>0</v>
      </c>
      <c r="CW172" s="129">
        <f t="shared" si="607"/>
        <v>0</v>
      </c>
      <c r="CX172" s="129">
        <f t="shared" si="607"/>
        <v>0</v>
      </c>
      <c r="CY172" s="129">
        <f t="shared" si="607"/>
        <v>0</v>
      </c>
      <c r="CZ172" s="129">
        <f t="shared" si="607"/>
        <v>0</v>
      </c>
      <c r="DA172" s="129">
        <f t="shared" si="607"/>
        <v>0</v>
      </c>
      <c r="DB172" s="129">
        <f t="shared" si="607"/>
        <v>0</v>
      </c>
      <c r="DC172" s="129">
        <f t="shared" si="607"/>
        <v>0</v>
      </c>
      <c r="DD172" s="129">
        <f t="shared" si="607"/>
        <v>0</v>
      </c>
      <c r="DE172" s="129">
        <f t="shared" si="607"/>
        <v>0</v>
      </c>
      <c r="DF172" s="129">
        <f t="shared" si="607"/>
        <v>0</v>
      </c>
      <c r="DG172" s="129">
        <f t="shared" si="607"/>
        <v>0</v>
      </c>
      <c r="DH172" s="129">
        <f t="shared" si="607"/>
        <v>0</v>
      </c>
      <c r="DI172" s="129">
        <f t="shared" si="607"/>
        <v>0</v>
      </c>
      <c r="DJ172" s="129">
        <f t="shared" si="607"/>
        <v>0</v>
      </c>
      <c r="DK172" s="129">
        <f t="shared" si="607"/>
        <v>0</v>
      </c>
      <c r="DL172" s="129">
        <f t="shared" si="607"/>
        <v>0</v>
      </c>
      <c r="DM172" s="129">
        <f t="shared" si="607"/>
        <v>0</v>
      </c>
      <c r="DN172" s="129">
        <f t="shared" si="607"/>
        <v>0</v>
      </c>
      <c r="DO172" s="129">
        <f t="shared" si="607"/>
        <v>0</v>
      </c>
      <c r="DP172" s="129">
        <f t="shared" si="607"/>
        <v>0</v>
      </c>
      <c r="DQ172" s="129">
        <f t="shared" si="607"/>
        <v>0</v>
      </c>
      <c r="DR172" s="129">
        <f t="shared" si="607"/>
        <v>0</v>
      </c>
      <c r="DS172" s="129">
        <f t="shared" si="607"/>
        <v>0</v>
      </c>
      <c r="DT172" s="129">
        <f t="shared" si="607"/>
        <v>0</v>
      </c>
      <c r="DU172" s="129">
        <f t="shared" si="607"/>
        <v>0</v>
      </c>
      <c r="DV172" s="129">
        <f t="shared" si="607"/>
        <v>0</v>
      </c>
      <c r="DW172" s="129">
        <f t="shared" si="607"/>
        <v>0</v>
      </c>
      <c r="DX172" s="129">
        <f t="shared" si="607"/>
        <v>0</v>
      </c>
      <c r="DY172" s="129">
        <f t="shared" si="607"/>
        <v>0</v>
      </c>
      <c r="DZ172" s="129">
        <f t="shared" si="607"/>
        <v>0</v>
      </c>
      <c r="EA172" s="129">
        <f t="shared" si="607"/>
        <v>0</v>
      </c>
      <c r="EB172" s="129">
        <f t="shared" si="607"/>
        <v>0</v>
      </c>
      <c r="EC172" s="129">
        <f t="shared" si="607"/>
        <v>0</v>
      </c>
      <c r="ED172" s="129">
        <f t="shared" si="607"/>
        <v>0</v>
      </c>
      <c r="EE172" s="129">
        <f t="shared" ref="EE172:GF172" si="608">IFERROR(EE142/EE21*10000,0)</f>
        <v>0</v>
      </c>
      <c r="EF172" s="129">
        <f t="shared" si="608"/>
        <v>0</v>
      </c>
      <c r="EG172" s="129">
        <f t="shared" si="608"/>
        <v>0</v>
      </c>
      <c r="EH172" s="129">
        <f t="shared" si="608"/>
        <v>0</v>
      </c>
      <c r="EI172" s="129">
        <f t="shared" si="608"/>
        <v>0</v>
      </c>
      <c r="EJ172" s="129">
        <f t="shared" si="608"/>
        <v>0</v>
      </c>
      <c r="EK172" s="129">
        <f t="shared" si="608"/>
        <v>0</v>
      </c>
      <c r="EL172" s="129">
        <f t="shared" si="608"/>
        <v>0</v>
      </c>
      <c r="EM172" s="129">
        <f t="shared" si="608"/>
        <v>0</v>
      </c>
      <c r="EN172" s="129">
        <f t="shared" si="608"/>
        <v>0</v>
      </c>
      <c r="EO172" s="129">
        <f t="shared" si="608"/>
        <v>0</v>
      </c>
      <c r="EP172" s="129">
        <f t="shared" si="608"/>
        <v>0</v>
      </c>
      <c r="EQ172" s="129">
        <f t="shared" si="608"/>
        <v>0</v>
      </c>
      <c r="ER172" s="129">
        <f t="shared" si="608"/>
        <v>0</v>
      </c>
      <c r="ES172" s="129">
        <f t="shared" si="608"/>
        <v>0</v>
      </c>
      <c r="ET172" s="129">
        <f t="shared" si="608"/>
        <v>0</v>
      </c>
      <c r="EU172" s="129">
        <f t="shared" si="608"/>
        <v>0</v>
      </c>
      <c r="EV172" s="129">
        <f t="shared" si="608"/>
        <v>0</v>
      </c>
      <c r="EW172" s="129">
        <f t="shared" si="608"/>
        <v>0</v>
      </c>
      <c r="EX172" s="129">
        <f t="shared" si="608"/>
        <v>0</v>
      </c>
      <c r="EY172" s="129">
        <f t="shared" si="608"/>
        <v>0</v>
      </c>
      <c r="EZ172" s="129">
        <f t="shared" si="608"/>
        <v>0</v>
      </c>
      <c r="FA172" s="129">
        <f t="shared" si="608"/>
        <v>0</v>
      </c>
      <c r="FB172" s="129">
        <f t="shared" si="608"/>
        <v>0</v>
      </c>
      <c r="FC172" s="129">
        <f t="shared" si="608"/>
        <v>0</v>
      </c>
      <c r="FD172" s="129">
        <f t="shared" si="608"/>
        <v>0</v>
      </c>
      <c r="FE172" s="129">
        <f t="shared" si="608"/>
        <v>0</v>
      </c>
      <c r="FF172" s="129">
        <f t="shared" si="608"/>
        <v>0</v>
      </c>
      <c r="FG172" s="129">
        <f t="shared" si="608"/>
        <v>0</v>
      </c>
      <c r="FH172" s="129">
        <f t="shared" si="608"/>
        <v>0</v>
      </c>
      <c r="FI172" s="129">
        <f t="shared" si="608"/>
        <v>0</v>
      </c>
      <c r="FJ172" s="129">
        <f t="shared" si="608"/>
        <v>0</v>
      </c>
      <c r="FK172" s="129">
        <f t="shared" si="608"/>
        <v>0</v>
      </c>
      <c r="FL172" s="129">
        <f t="shared" si="608"/>
        <v>0</v>
      </c>
      <c r="FM172" s="129">
        <f t="shared" si="608"/>
        <v>0</v>
      </c>
      <c r="FN172" s="129">
        <f t="shared" si="608"/>
        <v>0</v>
      </c>
      <c r="FO172" s="129">
        <f t="shared" si="608"/>
        <v>0</v>
      </c>
      <c r="FP172" s="129">
        <f t="shared" si="608"/>
        <v>0</v>
      </c>
      <c r="FQ172" s="129">
        <f t="shared" si="608"/>
        <v>0</v>
      </c>
      <c r="FR172" s="129">
        <f t="shared" si="608"/>
        <v>0</v>
      </c>
      <c r="FS172" s="129">
        <f t="shared" si="608"/>
        <v>0</v>
      </c>
      <c r="FT172" s="129">
        <f t="shared" si="608"/>
        <v>0</v>
      </c>
      <c r="FU172" s="129">
        <f t="shared" si="608"/>
        <v>0</v>
      </c>
      <c r="FV172" s="129">
        <f t="shared" si="608"/>
        <v>0</v>
      </c>
      <c r="FW172" s="129">
        <f t="shared" si="608"/>
        <v>0</v>
      </c>
      <c r="FX172" s="129">
        <f t="shared" si="608"/>
        <v>0</v>
      </c>
      <c r="FY172" s="129">
        <f t="shared" si="608"/>
        <v>0</v>
      </c>
      <c r="FZ172" s="129">
        <f t="shared" si="608"/>
        <v>0</v>
      </c>
      <c r="GA172" s="129">
        <f t="shared" si="608"/>
        <v>0</v>
      </c>
      <c r="GB172" s="129">
        <f t="shared" si="608"/>
        <v>0</v>
      </c>
      <c r="GC172" s="129">
        <f t="shared" si="608"/>
        <v>0</v>
      </c>
      <c r="GD172" s="130">
        <f t="shared" si="608"/>
        <v>0</v>
      </c>
      <c r="GE172" s="130">
        <f t="shared" si="608"/>
        <v>0</v>
      </c>
      <c r="GF172" s="732">
        <f t="shared" si="608"/>
        <v>0</v>
      </c>
      <c r="GG172" s="740"/>
    </row>
    <row r="173" spans="1:189" s="116" customFormat="1" hidden="1" outlineLevel="1">
      <c r="A173" s="552" t="str">
        <f>目录及说明!$C$3</f>
        <v>XX地区</v>
      </c>
      <c r="B173" s="553" t="str">
        <f>目录及说明!$C$4</f>
        <v>XX项目</v>
      </c>
      <c r="C173" s="909"/>
      <c r="D173" s="124"/>
      <c r="E173" s="124" t="str">
        <f t="shared" si="604"/>
        <v>类别2</v>
      </c>
      <c r="F173" s="453">
        <f t="shared" ref="F173" si="609">IFERROR(F143/F22*10000,0)</f>
        <v>0</v>
      </c>
      <c r="G173" s="120">
        <f t="shared" ref="G173:BR173" si="610">IFERROR(G143/G22*10000,0)</f>
        <v>0</v>
      </c>
      <c r="H173" s="128">
        <f t="shared" si="610"/>
        <v>0</v>
      </c>
      <c r="I173" s="128">
        <f t="shared" si="610"/>
        <v>0</v>
      </c>
      <c r="J173" s="128">
        <f t="shared" si="610"/>
        <v>0</v>
      </c>
      <c r="K173" s="128">
        <f t="shared" si="610"/>
        <v>0</v>
      </c>
      <c r="L173" s="128">
        <f t="shared" si="610"/>
        <v>0</v>
      </c>
      <c r="M173" s="128">
        <f t="shared" si="610"/>
        <v>0</v>
      </c>
      <c r="N173" s="127">
        <f t="shared" si="610"/>
        <v>0</v>
      </c>
      <c r="O173" s="128">
        <f t="shared" si="610"/>
        <v>0</v>
      </c>
      <c r="P173" s="128">
        <f t="shared" si="610"/>
        <v>0</v>
      </c>
      <c r="Q173" s="128">
        <f t="shared" si="610"/>
        <v>0</v>
      </c>
      <c r="R173" s="128">
        <f t="shared" si="610"/>
        <v>0</v>
      </c>
      <c r="S173" s="128">
        <f t="shared" si="610"/>
        <v>0</v>
      </c>
      <c r="T173" s="128">
        <f t="shared" si="610"/>
        <v>0</v>
      </c>
      <c r="U173" s="127">
        <f t="shared" si="610"/>
        <v>0</v>
      </c>
      <c r="V173" s="128">
        <f t="shared" si="610"/>
        <v>0</v>
      </c>
      <c r="W173" s="128">
        <f t="shared" si="610"/>
        <v>0</v>
      </c>
      <c r="X173" s="128">
        <f t="shared" si="610"/>
        <v>0</v>
      </c>
      <c r="Y173" s="128">
        <f t="shared" si="610"/>
        <v>0</v>
      </c>
      <c r="Z173" s="129">
        <f t="shared" si="610"/>
        <v>0</v>
      </c>
      <c r="AA173" s="129">
        <f t="shared" si="610"/>
        <v>0</v>
      </c>
      <c r="AB173" s="129">
        <f t="shared" si="610"/>
        <v>0</v>
      </c>
      <c r="AC173" s="129">
        <f t="shared" si="610"/>
        <v>0</v>
      </c>
      <c r="AD173" s="129">
        <f t="shared" si="610"/>
        <v>0</v>
      </c>
      <c r="AE173" s="129">
        <f t="shared" si="610"/>
        <v>0</v>
      </c>
      <c r="AF173" s="129">
        <f t="shared" si="610"/>
        <v>0</v>
      </c>
      <c r="AG173" s="129">
        <f t="shared" si="610"/>
        <v>0</v>
      </c>
      <c r="AH173" s="129">
        <f t="shared" si="610"/>
        <v>0</v>
      </c>
      <c r="AI173" s="129">
        <f t="shared" si="610"/>
        <v>0</v>
      </c>
      <c r="AJ173" s="129">
        <f t="shared" si="610"/>
        <v>0</v>
      </c>
      <c r="AK173" s="129">
        <f t="shared" si="610"/>
        <v>0</v>
      </c>
      <c r="AL173" s="129">
        <f t="shared" si="610"/>
        <v>0</v>
      </c>
      <c r="AM173" s="129">
        <f t="shared" si="610"/>
        <v>0</v>
      </c>
      <c r="AN173" s="129">
        <f t="shared" si="610"/>
        <v>0</v>
      </c>
      <c r="AO173" s="129">
        <f t="shared" si="610"/>
        <v>0</v>
      </c>
      <c r="AP173" s="129">
        <f t="shared" si="610"/>
        <v>0</v>
      </c>
      <c r="AQ173" s="129">
        <f t="shared" si="610"/>
        <v>0</v>
      </c>
      <c r="AR173" s="129">
        <f t="shared" si="610"/>
        <v>0</v>
      </c>
      <c r="AS173" s="129">
        <f t="shared" si="610"/>
        <v>0</v>
      </c>
      <c r="AT173" s="129">
        <f t="shared" si="610"/>
        <v>0</v>
      </c>
      <c r="AU173" s="129">
        <f t="shared" si="610"/>
        <v>0</v>
      </c>
      <c r="AV173" s="129">
        <f t="shared" si="610"/>
        <v>0</v>
      </c>
      <c r="AW173" s="129">
        <f t="shared" si="610"/>
        <v>0</v>
      </c>
      <c r="AX173" s="129">
        <f t="shared" si="610"/>
        <v>0</v>
      </c>
      <c r="AY173" s="129">
        <f t="shared" si="610"/>
        <v>0</v>
      </c>
      <c r="AZ173" s="129">
        <f t="shared" si="610"/>
        <v>0</v>
      </c>
      <c r="BA173" s="129">
        <f t="shared" si="610"/>
        <v>0</v>
      </c>
      <c r="BB173" s="129">
        <f t="shared" si="610"/>
        <v>0</v>
      </c>
      <c r="BC173" s="129">
        <f t="shared" si="610"/>
        <v>0</v>
      </c>
      <c r="BD173" s="129">
        <f t="shared" si="610"/>
        <v>0</v>
      </c>
      <c r="BE173" s="129">
        <f t="shared" si="610"/>
        <v>0</v>
      </c>
      <c r="BF173" s="129">
        <f t="shared" si="610"/>
        <v>0</v>
      </c>
      <c r="BG173" s="129">
        <f t="shared" si="610"/>
        <v>0</v>
      </c>
      <c r="BH173" s="129">
        <f t="shared" si="610"/>
        <v>0</v>
      </c>
      <c r="BI173" s="129">
        <f t="shared" si="610"/>
        <v>0</v>
      </c>
      <c r="BJ173" s="129">
        <f t="shared" si="610"/>
        <v>0</v>
      </c>
      <c r="BK173" s="129">
        <f t="shared" si="610"/>
        <v>0</v>
      </c>
      <c r="BL173" s="129">
        <f t="shared" si="610"/>
        <v>0</v>
      </c>
      <c r="BM173" s="129">
        <f t="shared" si="610"/>
        <v>0</v>
      </c>
      <c r="BN173" s="129">
        <f t="shared" si="610"/>
        <v>0</v>
      </c>
      <c r="BO173" s="129">
        <f t="shared" si="610"/>
        <v>0</v>
      </c>
      <c r="BP173" s="129">
        <f t="shared" si="610"/>
        <v>0</v>
      </c>
      <c r="BQ173" s="129">
        <f t="shared" si="610"/>
        <v>0</v>
      </c>
      <c r="BR173" s="129">
        <f t="shared" si="610"/>
        <v>0</v>
      </c>
      <c r="BS173" s="129">
        <f t="shared" ref="BS173:ED173" si="611">IFERROR(BS143/BS22*10000,0)</f>
        <v>0</v>
      </c>
      <c r="BT173" s="129">
        <f t="shared" si="611"/>
        <v>0</v>
      </c>
      <c r="BU173" s="129">
        <f t="shared" si="611"/>
        <v>0</v>
      </c>
      <c r="BV173" s="129">
        <f t="shared" si="611"/>
        <v>0</v>
      </c>
      <c r="BW173" s="129">
        <f t="shared" si="611"/>
        <v>0</v>
      </c>
      <c r="BX173" s="129">
        <f t="shared" si="611"/>
        <v>0</v>
      </c>
      <c r="BY173" s="129">
        <f t="shared" si="611"/>
        <v>0</v>
      </c>
      <c r="BZ173" s="129">
        <f t="shared" si="611"/>
        <v>0</v>
      </c>
      <c r="CA173" s="129">
        <f t="shared" si="611"/>
        <v>0</v>
      </c>
      <c r="CB173" s="129">
        <f t="shared" si="611"/>
        <v>0</v>
      </c>
      <c r="CC173" s="129">
        <f t="shared" si="611"/>
        <v>0</v>
      </c>
      <c r="CD173" s="129">
        <f t="shared" si="611"/>
        <v>0</v>
      </c>
      <c r="CE173" s="129">
        <f t="shared" si="611"/>
        <v>0</v>
      </c>
      <c r="CF173" s="129">
        <f t="shared" si="611"/>
        <v>0</v>
      </c>
      <c r="CG173" s="129">
        <f t="shared" si="611"/>
        <v>0</v>
      </c>
      <c r="CH173" s="129">
        <f t="shared" si="611"/>
        <v>0</v>
      </c>
      <c r="CI173" s="129">
        <f t="shared" si="611"/>
        <v>0</v>
      </c>
      <c r="CJ173" s="129">
        <f t="shared" si="611"/>
        <v>0</v>
      </c>
      <c r="CK173" s="129">
        <f t="shared" si="611"/>
        <v>0</v>
      </c>
      <c r="CL173" s="129">
        <f t="shared" si="611"/>
        <v>0</v>
      </c>
      <c r="CM173" s="129">
        <f t="shared" si="611"/>
        <v>0</v>
      </c>
      <c r="CN173" s="129">
        <f t="shared" si="611"/>
        <v>0</v>
      </c>
      <c r="CO173" s="129">
        <f t="shared" si="611"/>
        <v>0</v>
      </c>
      <c r="CP173" s="129">
        <f t="shared" si="611"/>
        <v>0</v>
      </c>
      <c r="CQ173" s="129">
        <f t="shared" si="611"/>
        <v>0</v>
      </c>
      <c r="CR173" s="129">
        <f t="shared" si="611"/>
        <v>0</v>
      </c>
      <c r="CS173" s="129">
        <f t="shared" si="611"/>
        <v>0</v>
      </c>
      <c r="CT173" s="129">
        <f t="shared" si="611"/>
        <v>0</v>
      </c>
      <c r="CU173" s="129">
        <f t="shared" si="611"/>
        <v>0</v>
      </c>
      <c r="CV173" s="129">
        <f t="shared" si="611"/>
        <v>0</v>
      </c>
      <c r="CW173" s="129">
        <f t="shared" si="611"/>
        <v>0</v>
      </c>
      <c r="CX173" s="129">
        <f t="shared" si="611"/>
        <v>0</v>
      </c>
      <c r="CY173" s="129">
        <f t="shared" si="611"/>
        <v>0</v>
      </c>
      <c r="CZ173" s="129">
        <f t="shared" si="611"/>
        <v>0</v>
      </c>
      <c r="DA173" s="129">
        <f t="shared" si="611"/>
        <v>0</v>
      </c>
      <c r="DB173" s="129">
        <f t="shared" si="611"/>
        <v>0</v>
      </c>
      <c r="DC173" s="129">
        <f t="shared" si="611"/>
        <v>0</v>
      </c>
      <c r="DD173" s="129">
        <f t="shared" si="611"/>
        <v>0</v>
      </c>
      <c r="DE173" s="129">
        <f t="shared" si="611"/>
        <v>0</v>
      </c>
      <c r="DF173" s="129">
        <f t="shared" si="611"/>
        <v>0</v>
      </c>
      <c r="DG173" s="129">
        <f t="shared" si="611"/>
        <v>0</v>
      </c>
      <c r="DH173" s="129">
        <f t="shared" si="611"/>
        <v>0</v>
      </c>
      <c r="DI173" s="129">
        <f t="shared" si="611"/>
        <v>0</v>
      </c>
      <c r="DJ173" s="129">
        <f t="shared" si="611"/>
        <v>0</v>
      </c>
      <c r="DK173" s="129">
        <f t="shared" si="611"/>
        <v>0</v>
      </c>
      <c r="DL173" s="129">
        <f t="shared" si="611"/>
        <v>0</v>
      </c>
      <c r="DM173" s="129">
        <f t="shared" si="611"/>
        <v>0</v>
      </c>
      <c r="DN173" s="129">
        <f t="shared" si="611"/>
        <v>0</v>
      </c>
      <c r="DO173" s="129">
        <f t="shared" si="611"/>
        <v>0</v>
      </c>
      <c r="DP173" s="129">
        <f t="shared" si="611"/>
        <v>0</v>
      </c>
      <c r="DQ173" s="129">
        <f t="shared" si="611"/>
        <v>0</v>
      </c>
      <c r="DR173" s="129">
        <f t="shared" si="611"/>
        <v>0</v>
      </c>
      <c r="DS173" s="129">
        <f t="shared" si="611"/>
        <v>0</v>
      </c>
      <c r="DT173" s="129">
        <f t="shared" si="611"/>
        <v>0</v>
      </c>
      <c r="DU173" s="129">
        <f t="shared" si="611"/>
        <v>0</v>
      </c>
      <c r="DV173" s="129">
        <f t="shared" si="611"/>
        <v>0</v>
      </c>
      <c r="DW173" s="129">
        <f t="shared" si="611"/>
        <v>0</v>
      </c>
      <c r="DX173" s="129">
        <f t="shared" si="611"/>
        <v>0</v>
      </c>
      <c r="DY173" s="129">
        <f t="shared" si="611"/>
        <v>0</v>
      </c>
      <c r="DZ173" s="129">
        <f t="shared" si="611"/>
        <v>0</v>
      </c>
      <c r="EA173" s="129">
        <f t="shared" si="611"/>
        <v>0</v>
      </c>
      <c r="EB173" s="129">
        <f t="shared" si="611"/>
        <v>0</v>
      </c>
      <c r="EC173" s="129">
        <f t="shared" si="611"/>
        <v>0</v>
      </c>
      <c r="ED173" s="129">
        <f t="shared" si="611"/>
        <v>0</v>
      </c>
      <c r="EE173" s="129">
        <f t="shared" ref="EE173:GF173" si="612">IFERROR(EE143/EE22*10000,0)</f>
        <v>0</v>
      </c>
      <c r="EF173" s="129">
        <f t="shared" si="612"/>
        <v>0</v>
      </c>
      <c r="EG173" s="129">
        <f t="shared" si="612"/>
        <v>0</v>
      </c>
      <c r="EH173" s="129">
        <f t="shared" si="612"/>
        <v>0</v>
      </c>
      <c r="EI173" s="129">
        <f t="shared" si="612"/>
        <v>0</v>
      </c>
      <c r="EJ173" s="129">
        <f t="shared" si="612"/>
        <v>0</v>
      </c>
      <c r="EK173" s="129">
        <f t="shared" si="612"/>
        <v>0</v>
      </c>
      <c r="EL173" s="129">
        <f t="shared" si="612"/>
        <v>0</v>
      </c>
      <c r="EM173" s="129">
        <f t="shared" si="612"/>
        <v>0</v>
      </c>
      <c r="EN173" s="129">
        <f t="shared" si="612"/>
        <v>0</v>
      </c>
      <c r="EO173" s="129">
        <f t="shared" si="612"/>
        <v>0</v>
      </c>
      <c r="EP173" s="129">
        <f t="shared" si="612"/>
        <v>0</v>
      </c>
      <c r="EQ173" s="129">
        <f t="shared" si="612"/>
        <v>0</v>
      </c>
      <c r="ER173" s="129">
        <f t="shared" si="612"/>
        <v>0</v>
      </c>
      <c r="ES173" s="129">
        <f t="shared" si="612"/>
        <v>0</v>
      </c>
      <c r="ET173" s="129">
        <f t="shared" si="612"/>
        <v>0</v>
      </c>
      <c r="EU173" s="129">
        <f t="shared" si="612"/>
        <v>0</v>
      </c>
      <c r="EV173" s="129">
        <f t="shared" si="612"/>
        <v>0</v>
      </c>
      <c r="EW173" s="129">
        <f t="shared" si="612"/>
        <v>0</v>
      </c>
      <c r="EX173" s="129">
        <f t="shared" si="612"/>
        <v>0</v>
      </c>
      <c r="EY173" s="129">
        <f t="shared" si="612"/>
        <v>0</v>
      </c>
      <c r="EZ173" s="129">
        <f t="shared" si="612"/>
        <v>0</v>
      </c>
      <c r="FA173" s="129">
        <f t="shared" si="612"/>
        <v>0</v>
      </c>
      <c r="FB173" s="129">
        <f t="shared" si="612"/>
        <v>0</v>
      </c>
      <c r="FC173" s="129">
        <f t="shared" si="612"/>
        <v>0</v>
      </c>
      <c r="FD173" s="129">
        <f t="shared" si="612"/>
        <v>0</v>
      </c>
      <c r="FE173" s="129">
        <f t="shared" si="612"/>
        <v>0</v>
      </c>
      <c r="FF173" s="129">
        <f t="shared" si="612"/>
        <v>0</v>
      </c>
      <c r="FG173" s="129">
        <f t="shared" si="612"/>
        <v>0</v>
      </c>
      <c r="FH173" s="129">
        <f t="shared" si="612"/>
        <v>0</v>
      </c>
      <c r="FI173" s="129">
        <f t="shared" si="612"/>
        <v>0</v>
      </c>
      <c r="FJ173" s="129">
        <f t="shared" si="612"/>
        <v>0</v>
      </c>
      <c r="FK173" s="129">
        <f t="shared" si="612"/>
        <v>0</v>
      </c>
      <c r="FL173" s="129">
        <f t="shared" si="612"/>
        <v>0</v>
      </c>
      <c r="FM173" s="129">
        <f t="shared" si="612"/>
        <v>0</v>
      </c>
      <c r="FN173" s="129">
        <f t="shared" si="612"/>
        <v>0</v>
      </c>
      <c r="FO173" s="129">
        <f t="shared" si="612"/>
        <v>0</v>
      </c>
      <c r="FP173" s="129">
        <f t="shared" si="612"/>
        <v>0</v>
      </c>
      <c r="FQ173" s="129">
        <f t="shared" si="612"/>
        <v>0</v>
      </c>
      <c r="FR173" s="129">
        <f t="shared" si="612"/>
        <v>0</v>
      </c>
      <c r="FS173" s="129">
        <f t="shared" si="612"/>
        <v>0</v>
      </c>
      <c r="FT173" s="129">
        <f t="shared" si="612"/>
        <v>0</v>
      </c>
      <c r="FU173" s="129">
        <f t="shared" si="612"/>
        <v>0</v>
      </c>
      <c r="FV173" s="129">
        <f t="shared" si="612"/>
        <v>0</v>
      </c>
      <c r="FW173" s="129">
        <f t="shared" si="612"/>
        <v>0</v>
      </c>
      <c r="FX173" s="129">
        <f t="shared" si="612"/>
        <v>0</v>
      </c>
      <c r="FY173" s="129">
        <f t="shared" si="612"/>
        <v>0</v>
      </c>
      <c r="FZ173" s="129">
        <f t="shared" si="612"/>
        <v>0</v>
      </c>
      <c r="GA173" s="129">
        <f t="shared" si="612"/>
        <v>0</v>
      </c>
      <c r="GB173" s="129">
        <f t="shared" si="612"/>
        <v>0</v>
      </c>
      <c r="GC173" s="129">
        <f t="shared" si="612"/>
        <v>0</v>
      </c>
      <c r="GD173" s="130">
        <f t="shared" si="612"/>
        <v>0</v>
      </c>
      <c r="GE173" s="130">
        <f t="shared" si="612"/>
        <v>0</v>
      </c>
      <c r="GF173" s="732">
        <f t="shared" si="612"/>
        <v>0</v>
      </c>
      <c r="GG173" s="740"/>
    </row>
    <row r="174" spans="1:189" s="116" customFormat="1" hidden="1" outlineLevel="1">
      <c r="A174" s="552" t="str">
        <f>目录及说明!$C$3</f>
        <v>XX地区</v>
      </c>
      <c r="B174" s="553" t="str">
        <f>目录及说明!$C$4</f>
        <v>XX项目</v>
      </c>
      <c r="C174" s="909"/>
      <c r="D174" s="124"/>
      <c r="E174" s="131" t="str">
        <f t="shared" si="604"/>
        <v>类别3</v>
      </c>
      <c r="F174" s="452">
        <f t="shared" ref="F174" si="613">IFERROR(F144/F23*10000,0)</f>
        <v>0</v>
      </c>
      <c r="G174" s="120">
        <f t="shared" ref="G174:BR174" si="614">IFERROR(G144/G23*10000,0)</f>
        <v>0</v>
      </c>
      <c r="H174" s="128">
        <f t="shared" si="614"/>
        <v>0</v>
      </c>
      <c r="I174" s="128">
        <f t="shared" si="614"/>
        <v>0</v>
      </c>
      <c r="J174" s="128">
        <f t="shared" si="614"/>
        <v>0</v>
      </c>
      <c r="K174" s="128">
        <f t="shared" si="614"/>
        <v>0</v>
      </c>
      <c r="L174" s="128">
        <f t="shared" si="614"/>
        <v>0</v>
      </c>
      <c r="M174" s="128">
        <f t="shared" si="614"/>
        <v>0</v>
      </c>
      <c r="N174" s="127">
        <f t="shared" si="614"/>
        <v>0</v>
      </c>
      <c r="O174" s="128">
        <f t="shared" si="614"/>
        <v>0</v>
      </c>
      <c r="P174" s="128">
        <f t="shared" si="614"/>
        <v>0</v>
      </c>
      <c r="Q174" s="128">
        <f t="shared" si="614"/>
        <v>0</v>
      </c>
      <c r="R174" s="128">
        <f t="shared" si="614"/>
        <v>0</v>
      </c>
      <c r="S174" s="128">
        <f t="shared" si="614"/>
        <v>0</v>
      </c>
      <c r="T174" s="128">
        <f t="shared" si="614"/>
        <v>0</v>
      </c>
      <c r="U174" s="127">
        <f t="shared" si="614"/>
        <v>0</v>
      </c>
      <c r="V174" s="128">
        <f t="shared" si="614"/>
        <v>0</v>
      </c>
      <c r="W174" s="128">
        <f t="shared" si="614"/>
        <v>0</v>
      </c>
      <c r="X174" s="128">
        <f t="shared" si="614"/>
        <v>0</v>
      </c>
      <c r="Y174" s="128">
        <f t="shared" si="614"/>
        <v>0</v>
      </c>
      <c r="Z174" s="129">
        <f t="shared" si="614"/>
        <v>0</v>
      </c>
      <c r="AA174" s="129">
        <f t="shared" si="614"/>
        <v>0</v>
      </c>
      <c r="AB174" s="129">
        <f t="shared" si="614"/>
        <v>0</v>
      </c>
      <c r="AC174" s="129">
        <f t="shared" si="614"/>
        <v>0</v>
      </c>
      <c r="AD174" s="129">
        <f t="shared" si="614"/>
        <v>0</v>
      </c>
      <c r="AE174" s="129">
        <f t="shared" si="614"/>
        <v>0</v>
      </c>
      <c r="AF174" s="129">
        <f t="shared" si="614"/>
        <v>0</v>
      </c>
      <c r="AG174" s="129">
        <f t="shared" si="614"/>
        <v>0</v>
      </c>
      <c r="AH174" s="129">
        <f t="shared" si="614"/>
        <v>0</v>
      </c>
      <c r="AI174" s="129">
        <f t="shared" si="614"/>
        <v>0</v>
      </c>
      <c r="AJ174" s="129">
        <f t="shared" si="614"/>
        <v>0</v>
      </c>
      <c r="AK174" s="129">
        <f t="shared" si="614"/>
        <v>0</v>
      </c>
      <c r="AL174" s="129">
        <f t="shared" si="614"/>
        <v>0</v>
      </c>
      <c r="AM174" s="129">
        <f t="shared" si="614"/>
        <v>0</v>
      </c>
      <c r="AN174" s="129">
        <f t="shared" si="614"/>
        <v>0</v>
      </c>
      <c r="AO174" s="129">
        <f t="shared" si="614"/>
        <v>0</v>
      </c>
      <c r="AP174" s="129">
        <f t="shared" si="614"/>
        <v>0</v>
      </c>
      <c r="AQ174" s="129">
        <f t="shared" si="614"/>
        <v>0</v>
      </c>
      <c r="AR174" s="129">
        <f t="shared" si="614"/>
        <v>0</v>
      </c>
      <c r="AS174" s="129">
        <f t="shared" si="614"/>
        <v>0</v>
      </c>
      <c r="AT174" s="129">
        <f t="shared" si="614"/>
        <v>0</v>
      </c>
      <c r="AU174" s="129">
        <f t="shared" si="614"/>
        <v>0</v>
      </c>
      <c r="AV174" s="129">
        <f t="shared" si="614"/>
        <v>0</v>
      </c>
      <c r="AW174" s="129">
        <f t="shared" si="614"/>
        <v>0</v>
      </c>
      <c r="AX174" s="129">
        <f t="shared" si="614"/>
        <v>0</v>
      </c>
      <c r="AY174" s="129">
        <f t="shared" si="614"/>
        <v>0</v>
      </c>
      <c r="AZ174" s="129">
        <f t="shared" si="614"/>
        <v>0</v>
      </c>
      <c r="BA174" s="129">
        <f t="shared" si="614"/>
        <v>0</v>
      </c>
      <c r="BB174" s="129">
        <f t="shared" si="614"/>
        <v>0</v>
      </c>
      <c r="BC174" s="129">
        <f t="shared" si="614"/>
        <v>0</v>
      </c>
      <c r="BD174" s="129">
        <f t="shared" si="614"/>
        <v>0</v>
      </c>
      <c r="BE174" s="129">
        <f t="shared" si="614"/>
        <v>0</v>
      </c>
      <c r="BF174" s="129">
        <f t="shared" si="614"/>
        <v>0</v>
      </c>
      <c r="BG174" s="129">
        <f t="shared" si="614"/>
        <v>0</v>
      </c>
      <c r="BH174" s="129">
        <f t="shared" si="614"/>
        <v>0</v>
      </c>
      <c r="BI174" s="129">
        <f t="shared" si="614"/>
        <v>0</v>
      </c>
      <c r="BJ174" s="129">
        <f t="shared" si="614"/>
        <v>0</v>
      </c>
      <c r="BK174" s="129">
        <f t="shared" si="614"/>
        <v>0</v>
      </c>
      <c r="BL174" s="129">
        <f t="shared" si="614"/>
        <v>0</v>
      </c>
      <c r="BM174" s="129">
        <f t="shared" si="614"/>
        <v>0</v>
      </c>
      <c r="BN174" s="129">
        <f t="shared" si="614"/>
        <v>0</v>
      </c>
      <c r="BO174" s="129">
        <f t="shared" si="614"/>
        <v>0</v>
      </c>
      <c r="BP174" s="129">
        <f t="shared" si="614"/>
        <v>0</v>
      </c>
      <c r="BQ174" s="129">
        <f t="shared" si="614"/>
        <v>0</v>
      </c>
      <c r="BR174" s="129">
        <f t="shared" si="614"/>
        <v>0</v>
      </c>
      <c r="BS174" s="129">
        <f t="shared" ref="BS174:ED174" si="615">IFERROR(BS144/BS23*10000,0)</f>
        <v>0</v>
      </c>
      <c r="BT174" s="129">
        <f t="shared" si="615"/>
        <v>0</v>
      </c>
      <c r="BU174" s="129">
        <f t="shared" si="615"/>
        <v>0</v>
      </c>
      <c r="BV174" s="129">
        <f t="shared" si="615"/>
        <v>0</v>
      </c>
      <c r="BW174" s="129">
        <f t="shared" si="615"/>
        <v>0</v>
      </c>
      <c r="BX174" s="129">
        <f t="shared" si="615"/>
        <v>0</v>
      </c>
      <c r="BY174" s="129">
        <f t="shared" si="615"/>
        <v>0</v>
      </c>
      <c r="BZ174" s="129">
        <f t="shared" si="615"/>
        <v>0</v>
      </c>
      <c r="CA174" s="129">
        <f t="shared" si="615"/>
        <v>0</v>
      </c>
      <c r="CB174" s="129">
        <f t="shared" si="615"/>
        <v>0</v>
      </c>
      <c r="CC174" s="129">
        <f t="shared" si="615"/>
        <v>0</v>
      </c>
      <c r="CD174" s="129">
        <f t="shared" si="615"/>
        <v>0</v>
      </c>
      <c r="CE174" s="129">
        <f t="shared" si="615"/>
        <v>0</v>
      </c>
      <c r="CF174" s="129">
        <f t="shared" si="615"/>
        <v>0</v>
      </c>
      <c r="CG174" s="129">
        <f t="shared" si="615"/>
        <v>0</v>
      </c>
      <c r="CH174" s="129">
        <f t="shared" si="615"/>
        <v>0</v>
      </c>
      <c r="CI174" s="129">
        <f t="shared" si="615"/>
        <v>0</v>
      </c>
      <c r="CJ174" s="129">
        <f t="shared" si="615"/>
        <v>0</v>
      </c>
      <c r="CK174" s="129">
        <f t="shared" si="615"/>
        <v>0</v>
      </c>
      <c r="CL174" s="129">
        <f t="shared" si="615"/>
        <v>0</v>
      </c>
      <c r="CM174" s="129">
        <f t="shared" si="615"/>
        <v>0</v>
      </c>
      <c r="CN174" s="129">
        <f t="shared" si="615"/>
        <v>0</v>
      </c>
      <c r="CO174" s="129">
        <f t="shared" si="615"/>
        <v>0</v>
      </c>
      <c r="CP174" s="129">
        <f t="shared" si="615"/>
        <v>0</v>
      </c>
      <c r="CQ174" s="129">
        <f t="shared" si="615"/>
        <v>0</v>
      </c>
      <c r="CR174" s="129">
        <f t="shared" si="615"/>
        <v>0</v>
      </c>
      <c r="CS174" s="129">
        <f t="shared" si="615"/>
        <v>0</v>
      </c>
      <c r="CT174" s="129">
        <f t="shared" si="615"/>
        <v>0</v>
      </c>
      <c r="CU174" s="129">
        <f t="shared" si="615"/>
        <v>0</v>
      </c>
      <c r="CV174" s="129">
        <f t="shared" si="615"/>
        <v>0</v>
      </c>
      <c r="CW174" s="129">
        <f t="shared" si="615"/>
        <v>0</v>
      </c>
      <c r="CX174" s="129">
        <f t="shared" si="615"/>
        <v>0</v>
      </c>
      <c r="CY174" s="129">
        <f t="shared" si="615"/>
        <v>0</v>
      </c>
      <c r="CZ174" s="129">
        <f t="shared" si="615"/>
        <v>0</v>
      </c>
      <c r="DA174" s="129">
        <f t="shared" si="615"/>
        <v>0</v>
      </c>
      <c r="DB174" s="129">
        <f t="shared" si="615"/>
        <v>0</v>
      </c>
      <c r="DC174" s="129">
        <f t="shared" si="615"/>
        <v>0</v>
      </c>
      <c r="DD174" s="129">
        <f t="shared" si="615"/>
        <v>0</v>
      </c>
      <c r="DE174" s="129">
        <f t="shared" si="615"/>
        <v>0</v>
      </c>
      <c r="DF174" s="129">
        <f t="shared" si="615"/>
        <v>0</v>
      </c>
      <c r="DG174" s="129">
        <f t="shared" si="615"/>
        <v>0</v>
      </c>
      <c r="DH174" s="129">
        <f t="shared" si="615"/>
        <v>0</v>
      </c>
      <c r="DI174" s="129">
        <f t="shared" si="615"/>
        <v>0</v>
      </c>
      <c r="DJ174" s="129">
        <f t="shared" si="615"/>
        <v>0</v>
      </c>
      <c r="DK174" s="129">
        <f t="shared" si="615"/>
        <v>0</v>
      </c>
      <c r="DL174" s="129">
        <f t="shared" si="615"/>
        <v>0</v>
      </c>
      <c r="DM174" s="129">
        <f t="shared" si="615"/>
        <v>0</v>
      </c>
      <c r="DN174" s="129">
        <f t="shared" si="615"/>
        <v>0</v>
      </c>
      <c r="DO174" s="129">
        <f t="shared" si="615"/>
        <v>0</v>
      </c>
      <c r="DP174" s="129">
        <f t="shared" si="615"/>
        <v>0</v>
      </c>
      <c r="DQ174" s="129">
        <f t="shared" si="615"/>
        <v>0</v>
      </c>
      <c r="DR174" s="129">
        <f t="shared" si="615"/>
        <v>0</v>
      </c>
      <c r="DS174" s="129">
        <f t="shared" si="615"/>
        <v>0</v>
      </c>
      <c r="DT174" s="129">
        <f t="shared" si="615"/>
        <v>0</v>
      </c>
      <c r="DU174" s="129">
        <f t="shared" si="615"/>
        <v>0</v>
      </c>
      <c r="DV174" s="129">
        <f t="shared" si="615"/>
        <v>0</v>
      </c>
      <c r="DW174" s="129">
        <f t="shared" si="615"/>
        <v>0</v>
      </c>
      <c r="DX174" s="129">
        <f t="shared" si="615"/>
        <v>0</v>
      </c>
      <c r="DY174" s="129">
        <f t="shared" si="615"/>
        <v>0</v>
      </c>
      <c r="DZ174" s="129">
        <f t="shared" si="615"/>
        <v>0</v>
      </c>
      <c r="EA174" s="129">
        <f t="shared" si="615"/>
        <v>0</v>
      </c>
      <c r="EB174" s="129">
        <f t="shared" si="615"/>
        <v>0</v>
      </c>
      <c r="EC174" s="129">
        <f t="shared" si="615"/>
        <v>0</v>
      </c>
      <c r="ED174" s="129">
        <f t="shared" si="615"/>
        <v>0</v>
      </c>
      <c r="EE174" s="129">
        <f t="shared" ref="EE174:GF174" si="616">IFERROR(EE144/EE23*10000,0)</f>
        <v>0</v>
      </c>
      <c r="EF174" s="129">
        <f t="shared" si="616"/>
        <v>0</v>
      </c>
      <c r="EG174" s="129">
        <f t="shared" si="616"/>
        <v>0</v>
      </c>
      <c r="EH174" s="129">
        <f t="shared" si="616"/>
        <v>0</v>
      </c>
      <c r="EI174" s="129">
        <f t="shared" si="616"/>
        <v>0</v>
      </c>
      <c r="EJ174" s="129">
        <f t="shared" si="616"/>
        <v>0</v>
      </c>
      <c r="EK174" s="129">
        <f t="shared" si="616"/>
        <v>0</v>
      </c>
      <c r="EL174" s="129">
        <f t="shared" si="616"/>
        <v>0</v>
      </c>
      <c r="EM174" s="129">
        <f t="shared" si="616"/>
        <v>0</v>
      </c>
      <c r="EN174" s="129">
        <f t="shared" si="616"/>
        <v>0</v>
      </c>
      <c r="EO174" s="129">
        <f t="shared" si="616"/>
        <v>0</v>
      </c>
      <c r="EP174" s="129">
        <f t="shared" si="616"/>
        <v>0</v>
      </c>
      <c r="EQ174" s="129">
        <f t="shared" si="616"/>
        <v>0</v>
      </c>
      <c r="ER174" s="129">
        <f t="shared" si="616"/>
        <v>0</v>
      </c>
      <c r="ES174" s="129">
        <f t="shared" si="616"/>
        <v>0</v>
      </c>
      <c r="ET174" s="129">
        <f t="shared" si="616"/>
        <v>0</v>
      </c>
      <c r="EU174" s="129">
        <f t="shared" si="616"/>
        <v>0</v>
      </c>
      <c r="EV174" s="129">
        <f t="shared" si="616"/>
        <v>0</v>
      </c>
      <c r="EW174" s="129">
        <f t="shared" si="616"/>
        <v>0</v>
      </c>
      <c r="EX174" s="129">
        <f t="shared" si="616"/>
        <v>0</v>
      </c>
      <c r="EY174" s="129">
        <f t="shared" si="616"/>
        <v>0</v>
      </c>
      <c r="EZ174" s="129">
        <f t="shared" si="616"/>
        <v>0</v>
      </c>
      <c r="FA174" s="129">
        <f t="shared" si="616"/>
        <v>0</v>
      </c>
      <c r="FB174" s="129">
        <f t="shared" si="616"/>
        <v>0</v>
      </c>
      <c r="FC174" s="129">
        <f t="shared" si="616"/>
        <v>0</v>
      </c>
      <c r="FD174" s="129">
        <f t="shared" si="616"/>
        <v>0</v>
      </c>
      <c r="FE174" s="129">
        <f t="shared" si="616"/>
        <v>0</v>
      </c>
      <c r="FF174" s="129">
        <f t="shared" si="616"/>
        <v>0</v>
      </c>
      <c r="FG174" s="129">
        <f t="shared" si="616"/>
        <v>0</v>
      </c>
      <c r="FH174" s="129">
        <f t="shared" si="616"/>
        <v>0</v>
      </c>
      <c r="FI174" s="129">
        <f t="shared" si="616"/>
        <v>0</v>
      </c>
      <c r="FJ174" s="129">
        <f t="shared" si="616"/>
        <v>0</v>
      </c>
      <c r="FK174" s="129">
        <f t="shared" si="616"/>
        <v>0</v>
      </c>
      <c r="FL174" s="129">
        <f t="shared" si="616"/>
        <v>0</v>
      </c>
      <c r="FM174" s="129">
        <f t="shared" si="616"/>
        <v>0</v>
      </c>
      <c r="FN174" s="129">
        <f t="shared" si="616"/>
        <v>0</v>
      </c>
      <c r="FO174" s="129">
        <f t="shared" si="616"/>
        <v>0</v>
      </c>
      <c r="FP174" s="129">
        <f t="shared" si="616"/>
        <v>0</v>
      </c>
      <c r="FQ174" s="129">
        <f t="shared" si="616"/>
        <v>0</v>
      </c>
      <c r="FR174" s="129">
        <f t="shared" si="616"/>
        <v>0</v>
      </c>
      <c r="FS174" s="129">
        <f t="shared" si="616"/>
        <v>0</v>
      </c>
      <c r="FT174" s="129">
        <f t="shared" si="616"/>
        <v>0</v>
      </c>
      <c r="FU174" s="129">
        <f t="shared" si="616"/>
        <v>0</v>
      </c>
      <c r="FV174" s="129">
        <f t="shared" si="616"/>
        <v>0</v>
      </c>
      <c r="FW174" s="129">
        <f t="shared" si="616"/>
        <v>0</v>
      </c>
      <c r="FX174" s="129">
        <f t="shared" si="616"/>
        <v>0</v>
      </c>
      <c r="FY174" s="129">
        <f t="shared" si="616"/>
        <v>0</v>
      </c>
      <c r="FZ174" s="129">
        <f t="shared" si="616"/>
        <v>0</v>
      </c>
      <c r="GA174" s="129">
        <f t="shared" si="616"/>
        <v>0</v>
      </c>
      <c r="GB174" s="129">
        <f t="shared" si="616"/>
        <v>0</v>
      </c>
      <c r="GC174" s="129">
        <f t="shared" si="616"/>
        <v>0</v>
      </c>
      <c r="GD174" s="130">
        <f t="shared" si="616"/>
        <v>0</v>
      </c>
      <c r="GE174" s="130">
        <f t="shared" si="616"/>
        <v>0</v>
      </c>
      <c r="GF174" s="732">
        <f t="shared" si="616"/>
        <v>0</v>
      </c>
      <c r="GG174" s="740"/>
    </row>
    <row r="175" spans="1:189" s="116" customFormat="1" hidden="1" outlineLevel="1">
      <c r="A175" s="552" t="str">
        <f>目录及说明!$C$3</f>
        <v>XX地区</v>
      </c>
      <c r="B175" s="553" t="str">
        <f>目录及说明!$C$4</f>
        <v>XX项目</v>
      </c>
      <c r="C175" s="909"/>
      <c r="D175" s="124"/>
      <c r="E175" s="124" t="str">
        <f t="shared" si="604"/>
        <v>类别4</v>
      </c>
      <c r="F175" s="453">
        <f t="shared" ref="F175" si="617">IFERROR(F145/F24*10000,0)</f>
        <v>0</v>
      </c>
      <c r="G175" s="120">
        <f t="shared" ref="G175:BR175" si="618">IFERROR(G145/G24*10000,0)</f>
        <v>0</v>
      </c>
      <c r="H175" s="128">
        <f t="shared" si="618"/>
        <v>0</v>
      </c>
      <c r="I175" s="128">
        <f t="shared" si="618"/>
        <v>0</v>
      </c>
      <c r="J175" s="128">
        <f t="shared" si="618"/>
        <v>0</v>
      </c>
      <c r="K175" s="128">
        <f t="shared" si="618"/>
        <v>0</v>
      </c>
      <c r="L175" s="128">
        <f t="shared" si="618"/>
        <v>0</v>
      </c>
      <c r="M175" s="128">
        <f t="shared" si="618"/>
        <v>0</v>
      </c>
      <c r="N175" s="127">
        <f t="shared" si="618"/>
        <v>0</v>
      </c>
      <c r="O175" s="128">
        <f t="shared" si="618"/>
        <v>0</v>
      </c>
      <c r="P175" s="128">
        <f t="shared" si="618"/>
        <v>0</v>
      </c>
      <c r="Q175" s="128">
        <f t="shared" si="618"/>
        <v>0</v>
      </c>
      <c r="R175" s="128">
        <f t="shared" si="618"/>
        <v>0</v>
      </c>
      <c r="S175" s="128">
        <f t="shared" si="618"/>
        <v>0</v>
      </c>
      <c r="T175" s="128">
        <f t="shared" si="618"/>
        <v>0</v>
      </c>
      <c r="U175" s="127">
        <f t="shared" si="618"/>
        <v>0</v>
      </c>
      <c r="V175" s="128">
        <f t="shared" si="618"/>
        <v>0</v>
      </c>
      <c r="W175" s="128">
        <f t="shared" si="618"/>
        <v>0</v>
      </c>
      <c r="X175" s="128">
        <f t="shared" si="618"/>
        <v>0</v>
      </c>
      <c r="Y175" s="128">
        <f t="shared" si="618"/>
        <v>0</v>
      </c>
      <c r="Z175" s="129">
        <f t="shared" si="618"/>
        <v>0</v>
      </c>
      <c r="AA175" s="129">
        <f t="shared" si="618"/>
        <v>0</v>
      </c>
      <c r="AB175" s="129">
        <f t="shared" si="618"/>
        <v>0</v>
      </c>
      <c r="AC175" s="129">
        <f t="shared" si="618"/>
        <v>0</v>
      </c>
      <c r="AD175" s="129">
        <f t="shared" si="618"/>
        <v>0</v>
      </c>
      <c r="AE175" s="129">
        <f t="shared" si="618"/>
        <v>0</v>
      </c>
      <c r="AF175" s="129">
        <f t="shared" si="618"/>
        <v>0</v>
      </c>
      <c r="AG175" s="129">
        <f t="shared" si="618"/>
        <v>0</v>
      </c>
      <c r="AH175" s="129">
        <f t="shared" si="618"/>
        <v>0</v>
      </c>
      <c r="AI175" s="129">
        <f t="shared" si="618"/>
        <v>0</v>
      </c>
      <c r="AJ175" s="129">
        <f t="shared" si="618"/>
        <v>0</v>
      </c>
      <c r="AK175" s="129">
        <f t="shared" si="618"/>
        <v>0</v>
      </c>
      <c r="AL175" s="129">
        <f t="shared" si="618"/>
        <v>0</v>
      </c>
      <c r="AM175" s="129">
        <f t="shared" si="618"/>
        <v>0</v>
      </c>
      <c r="AN175" s="129">
        <f t="shared" si="618"/>
        <v>0</v>
      </c>
      <c r="AO175" s="129">
        <f t="shared" si="618"/>
        <v>0</v>
      </c>
      <c r="AP175" s="129">
        <f t="shared" si="618"/>
        <v>0</v>
      </c>
      <c r="AQ175" s="129">
        <f t="shared" si="618"/>
        <v>0</v>
      </c>
      <c r="AR175" s="129">
        <f t="shared" si="618"/>
        <v>0</v>
      </c>
      <c r="AS175" s="129">
        <f t="shared" si="618"/>
        <v>0</v>
      </c>
      <c r="AT175" s="129">
        <f t="shared" si="618"/>
        <v>0</v>
      </c>
      <c r="AU175" s="129">
        <f t="shared" si="618"/>
        <v>0</v>
      </c>
      <c r="AV175" s="129">
        <f t="shared" si="618"/>
        <v>0</v>
      </c>
      <c r="AW175" s="129">
        <f t="shared" si="618"/>
        <v>0</v>
      </c>
      <c r="AX175" s="129">
        <f t="shared" si="618"/>
        <v>0</v>
      </c>
      <c r="AY175" s="129">
        <f t="shared" si="618"/>
        <v>0</v>
      </c>
      <c r="AZ175" s="129">
        <f t="shared" si="618"/>
        <v>0</v>
      </c>
      <c r="BA175" s="129">
        <f t="shared" si="618"/>
        <v>0</v>
      </c>
      <c r="BB175" s="129">
        <f t="shared" si="618"/>
        <v>0</v>
      </c>
      <c r="BC175" s="129">
        <f t="shared" si="618"/>
        <v>0</v>
      </c>
      <c r="BD175" s="129">
        <f t="shared" si="618"/>
        <v>0</v>
      </c>
      <c r="BE175" s="129">
        <f t="shared" si="618"/>
        <v>0</v>
      </c>
      <c r="BF175" s="129">
        <f t="shared" si="618"/>
        <v>0</v>
      </c>
      <c r="BG175" s="129">
        <f t="shared" si="618"/>
        <v>0</v>
      </c>
      <c r="BH175" s="129">
        <f t="shared" si="618"/>
        <v>0</v>
      </c>
      <c r="BI175" s="129">
        <f t="shared" si="618"/>
        <v>0</v>
      </c>
      <c r="BJ175" s="129">
        <f t="shared" si="618"/>
        <v>0</v>
      </c>
      <c r="BK175" s="129">
        <f t="shared" si="618"/>
        <v>0</v>
      </c>
      <c r="BL175" s="129">
        <f t="shared" si="618"/>
        <v>0</v>
      </c>
      <c r="BM175" s="129">
        <f t="shared" si="618"/>
        <v>0</v>
      </c>
      <c r="BN175" s="129">
        <f t="shared" si="618"/>
        <v>0</v>
      </c>
      <c r="BO175" s="129">
        <f t="shared" si="618"/>
        <v>0</v>
      </c>
      <c r="BP175" s="129">
        <f t="shared" si="618"/>
        <v>0</v>
      </c>
      <c r="BQ175" s="129">
        <f t="shared" si="618"/>
        <v>0</v>
      </c>
      <c r="BR175" s="129">
        <f t="shared" si="618"/>
        <v>0</v>
      </c>
      <c r="BS175" s="129">
        <f t="shared" ref="BS175:ED175" si="619">IFERROR(BS145/BS24*10000,0)</f>
        <v>0</v>
      </c>
      <c r="BT175" s="129">
        <f t="shared" si="619"/>
        <v>0</v>
      </c>
      <c r="BU175" s="129">
        <f t="shared" si="619"/>
        <v>0</v>
      </c>
      <c r="BV175" s="129">
        <f t="shared" si="619"/>
        <v>0</v>
      </c>
      <c r="BW175" s="129">
        <f t="shared" si="619"/>
        <v>0</v>
      </c>
      <c r="BX175" s="129">
        <f t="shared" si="619"/>
        <v>0</v>
      </c>
      <c r="BY175" s="129">
        <f t="shared" si="619"/>
        <v>0</v>
      </c>
      <c r="BZ175" s="129">
        <f t="shared" si="619"/>
        <v>0</v>
      </c>
      <c r="CA175" s="129">
        <f t="shared" si="619"/>
        <v>0</v>
      </c>
      <c r="CB175" s="129">
        <f t="shared" si="619"/>
        <v>0</v>
      </c>
      <c r="CC175" s="129">
        <f t="shared" si="619"/>
        <v>0</v>
      </c>
      <c r="CD175" s="129">
        <f t="shared" si="619"/>
        <v>0</v>
      </c>
      <c r="CE175" s="129">
        <f t="shared" si="619"/>
        <v>0</v>
      </c>
      <c r="CF175" s="129">
        <f t="shared" si="619"/>
        <v>0</v>
      </c>
      <c r="CG175" s="129">
        <f t="shared" si="619"/>
        <v>0</v>
      </c>
      <c r="CH175" s="129">
        <f t="shared" si="619"/>
        <v>0</v>
      </c>
      <c r="CI175" s="129">
        <f t="shared" si="619"/>
        <v>0</v>
      </c>
      <c r="CJ175" s="129">
        <f t="shared" si="619"/>
        <v>0</v>
      </c>
      <c r="CK175" s="129">
        <f t="shared" si="619"/>
        <v>0</v>
      </c>
      <c r="CL175" s="129">
        <f t="shared" si="619"/>
        <v>0</v>
      </c>
      <c r="CM175" s="129">
        <f t="shared" si="619"/>
        <v>0</v>
      </c>
      <c r="CN175" s="129">
        <f t="shared" si="619"/>
        <v>0</v>
      </c>
      <c r="CO175" s="129">
        <f t="shared" si="619"/>
        <v>0</v>
      </c>
      <c r="CP175" s="129">
        <f t="shared" si="619"/>
        <v>0</v>
      </c>
      <c r="CQ175" s="129">
        <f t="shared" si="619"/>
        <v>0</v>
      </c>
      <c r="CR175" s="129">
        <f t="shared" si="619"/>
        <v>0</v>
      </c>
      <c r="CS175" s="129">
        <f t="shared" si="619"/>
        <v>0</v>
      </c>
      <c r="CT175" s="129">
        <f t="shared" si="619"/>
        <v>0</v>
      </c>
      <c r="CU175" s="129">
        <f t="shared" si="619"/>
        <v>0</v>
      </c>
      <c r="CV175" s="129">
        <f t="shared" si="619"/>
        <v>0</v>
      </c>
      <c r="CW175" s="129">
        <f t="shared" si="619"/>
        <v>0</v>
      </c>
      <c r="CX175" s="129">
        <f t="shared" si="619"/>
        <v>0</v>
      </c>
      <c r="CY175" s="129">
        <f t="shared" si="619"/>
        <v>0</v>
      </c>
      <c r="CZ175" s="129">
        <f t="shared" si="619"/>
        <v>0</v>
      </c>
      <c r="DA175" s="129">
        <f t="shared" si="619"/>
        <v>0</v>
      </c>
      <c r="DB175" s="129">
        <f t="shared" si="619"/>
        <v>0</v>
      </c>
      <c r="DC175" s="129">
        <f t="shared" si="619"/>
        <v>0</v>
      </c>
      <c r="DD175" s="129">
        <f t="shared" si="619"/>
        <v>0</v>
      </c>
      <c r="DE175" s="129">
        <f t="shared" si="619"/>
        <v>0</v>
      </c>
      <c r="DF175" s="129">
        <f t="shared" si="619"/>
        <v>0</v>
      </c>
      <c r="DG175" s="129">
        <f t="shared" si="619"/>
        <v>0</v>
      </c>
      <c r="DH175" s="129">
        <f t="shared" si="619"/>
        <v>0</v>
      </c>
      <c r="DI175" s="129">
        <f t="shared" si="619"/>
        <v>0</v>
      </c>
      <c r="DJ175" s="129">
        <f t="shared" si="619"/>
        <v>0</v>
      </c>
      <c r="DK175" s="129">
        <f t="shared" si="619"/>
        <v>0</v>
      </c>
      <c r="DL175" s="129">
        <f t="shared" si="619"/>
        <v>0</v>
      </c>
      <c r="DM175" s="129">
        <f t="shared" si="619"/>
        <v>0</v>
      </c>
      <c r="DN175" s="129">
        <f t="shared" si="619"/>
        <v>0</v>
      </c>
      <c r="DO175" s="129">
        <f t="shared" si="619"/>
        <v>0</v>
      </c>
      <c r="DP175" s="129">
        <f t="shared" si="619"/>
        <v>0</v>
      </c>
      <c r="DQ175" s="129">
        <f t="shared" si="619"/>
        <v>0</v>
      </c>
      <c r="DR175" s="129">
        <f t="shared" si="619"/>
        <v>0</v>
      </c>
      <c r="DS175" s="129">
        <f t="shared" si="619"/>
        <v>0</v>
      </c>
      <c r="DT175" s="129">
        <f t="shared" si="619"/>
        <v>0</v>
      </c>
      <c r="DU175" s="129">
        <f t="shared" si="619"/>
        <v>0</v>
      </c>
      <c r="DV175" s="129">
        <f t="shared" si="619"/>
        <v>0</v>
      </c>
      <c r="DW175" s="129">
        <f t="shared" si="619"/>
        <v>0</v>
      </c>
      <c r="DX175" s="129">
        <f t="shared" si="619"/>
        <v>0</v>
      </c>
      <c r="DY175" s="129">
        <f t="shared" si="619"/>
        <v>0</v>
      </c>
      <c r="DZ175" s="129">
        <f t="shared" si="619"/>
        <v>0</v>
      </c>
      <c r="EA175" s="129">
        <f t="shared" si="619"/>
        <v>0</v>
      </c>
      <c r="EB175" s="129">
        <f t="shared" si="619"/>
        <v>0</v>
      </c>
      <c r="EC175" s="129">
        <f t="shared" si="619"/>
        <v>0</v>
      </c>
      <c r="ED175" s="129">
        <f t="shared" si="619"/>
        <v>0</v>
      </c>
      <c r="EE175" s="129">
        <f t="shared" ref="EE175:GF175" si="620">IFERROR(EE145/EE24*10000,0)</f>
        <v>0</v>
      </c>
      <c r="EF175" s="129">
        <f t="shared" si="620"/>
        <v>0</v>
      </c>
      <c r="EG175" s="129">
        <f t="shared" si="620"/>
        <v>0</v>
      </c>
      <c r="EH175" s="129">
        <f t="shared" si="620"/>
        <v>0</v>
      </c>
      <c r="EI175" s="129">
        <f t="shared" si="620"/>
        <v>0</v>
      </c>
      <c r="EJ175" s="129">
        <f t="shared" si="620"/>
        <v>0</v>
      </c>
      <c r="EK175" s="129">
        <f t="shared" si="620"/>
        <v>0</v>
      </c>
      <c r="EL175" s="129">
        <f t="shared" si="620"/>
        <v>0</v>
      </c>
      <c r="EM175" s="129">
        <f t="shared" si="620"/>
        <v>0</v>
      </c>
      <c r="EN175" s="129">
        <f t="shared" si="620"/>
        <v>0</v>
      </c>
      <c r="EO175" s="129">
        <f t="shared" si="620"/>
        <v>0</v>
      </c>
      <c r="EP175" s="129">
        <f t="shared" si="620"/>
        <v>0</v>
      </c>
      <c r="EQ175" s="129">
        <f t="shared" si="620"/>
        <v>0</v>
      </c>
      <c r="ER175" s="129">
        <f t="shared" si="620"/>
        <v>0</v>
      </c>
      <c r="ES175" s="129">
        <f t="shared" si="620"/>
        <v>0</v>
      </c>
      <c r="ET175" s="129">
        <f t="shared" si="620"/>
        <v>0</v>
      </c>
      <c r="EU175" s="129">
        <f t="shared" si="620"/>
        <v>0</v>
      </c>
      <c r="EV175" s="129">
        <f t="shared" si="620"/>
        <v>0</v>
      </c>
      <c r="EW175" s="129">
        <f t="shared" si="620"/>
        <v>0</v>
      </c>
      <c r="EX175" s="129">
        <f t="shared" si="620"/>
        <v>0</v>
      </c>
      <c r="EY175" s="129">
        <f t="shared" si="620"/>
        <v>0</v>
      </c>
      <c r="EZ175" s="129">
        <f t="shared" si="620"/>
        <v>0</v>
      </c>
      <c r="FA175" s="129">
        <f t="shared" si="620"/>
        <v>0</v>
      </c>
      <c r="FB175" s="129">
        <f t="shared" si="620"/>
        <v>0</v>
      </c>
      <c r="FC175" s="129">
        <f t="shared" si="620"/>
        <v>0</v>
      </c>
      <c r="FD175" s="129">
        <f t="shared" si="620"/>
        <v>0</v>
      </c>
      <c r="FE175" s="129">
        <f t="shared" si="620"/>
        <v>0</v>
      </c>
      <c r="FF175" s="129">
        <f t="shared" si="620"/>
        <v>0</v>
      </c>
      <c r="FG175" s="129">
        <f t="shared" si="620"/>
        <v>0</v>
      </c>
      <c r="FH175" s="129">
        <f t="shared" si="620"/>
        <v>0</v>
      </c>
      <c r="FI175" s="129">
        <f t="shared" si="620"/>
        <v>0</v>
      </c>
      <c r="FJ175" s="129">
        <f t="shared" si="620"/>
        <v>0</v>
      </c>
      <c r="FK175" s="129">
        <f t="shared" si="620"/>
        <v>0</v>
      </c>
      <c r="FL175" s="129">
        <f t="shared" si="620"/>
        <v>0</v>
      </c>
      <c r="FM175" s="129">
        <f t="shared" si="620"/>
        <v>0</v>
      </c>
      <c r="FN175" s="129">
        <f t="shared" si="620"/>
        <v>0</v>
      </c>
      <c r="FO175" s="129">
        <f t="shared" si="620"/>
        <v>0</v>
      </c>
      <c r="FP175" s="129">
        <f t="shared" si="620"/>
        <v>0</v>
      </c>
      <c r="FQ175" s="129">
        <f t="shared" si="620"/>
        <v>0</v>
      </c>
      <c r="FR175" s="129">
        <f t="shared" si="620"/>
        <v>0</v>
      </c>
      <c r="FS175" s="129">
        <f t="shared" si="620"/>
        <v>0</v>
      </c>
      <c r="FT175" s="129">
        <f t="shared" si="620"/>
        <v>0</v>
      </c>
      <c r="FU175" s="129">
        <f t="shared" si="620"/>
        <v>0</v>
      </c>
      <c r="FV175" s="129">
        <f t="shared" si="620"/>
        <v>0</v>
      </c>
      <c r="FW175" s="129">
        <f t="shared" si="620"/>
        <v>0</v>
      </c>
      <c r="FX175" s="129">
        <f t="shared" si="620"/>
        <v>0</v>
      </c>
      <c r="FY175" s="129">
        <f t="shared" si="620"/>
        <v>0</v>
      </c>
      <c r="FZ175" s="129">
        <f t="shared" si="620"/>
        <v>0</v>
      </c>
      <c r="GA175" s="129">
        <f t="shared" si="620"/>
        <v>0</v>
      </c>
      <c r="GB175" s="129">
        <f t="shared" si="620"/>
        <v>0</v>
      </c>
      <c r="GC175" s="129">
        <f t="shared" si="620"/>
        <v>0</v>
      </c>
      <c r="GD175" s="130">
        <f t="shared" si="620"/>
        <v>0</v>
      </c>
      <c r="GE175" s="130">
        <f t="shared" si="620"/>
        <v>0</v>
      </c>
      <c r="GF175" s="732">
        <f t="shared" si="620"/>
        <v>0</v>
      </c>
      <c r="GG175" s="740"/>
    </row>
    <row r="176" spans="1:189" s="116" customFormat="1" collapsed="1">
      <c r="A176" s="552" t="str">
        <f>目录及说明!$C$3</f>
        <v>XX地区</v>
      </c>
      <c r="B176" s="553" t="str">
        <f>目录及说明!$C$4</f>
        <v>XX项目</v>
      </c>
      <c r="C176" s="909"/>
      <c r="D176" s="119">
        <v>5</v>
      </c>
      <c r="E176" s="119" t="s">
        <v>353</v>
      </c>
      <c r="F176" s="119">
        <f t="shared" ref="F176" si="621">IFERROR(F146/F25*10000,0)</f>
        <v>0</v>
      </c>
      <c r="G176" s="120">
        <f t="shared" ref="G176:BR176" si="622">IFERROR(G146/G25*10000,0)</f>
        <v>0</v>
      </c>
      <c r="H176" s="121">
        <f t="shared" si="622"/>
        <v>0</v>
      </c>
      <c r="I176" s="121">
        <f t="shared" si="622"/>
        <v>0</v>
      </c>
      <c r="J176" s="121">
        <f t="shared" si="622"/>
        <v>0</v>
      </c>
      <c r="K176" s="121">
        <f t="shared" si="622"/>
        <v>0</v>
      </c>
      <c r="L176" s="121">
        <f t="shared" si="622"/>
        <v>0</v>
      </c>
      <c r="M176" s="121">
        <f t="shared" si="622"/>
        <v>0</v>
      </c>
      <c r="N176" s="122">
        <f t="shared" si="622"/>
        <v>0</v>
      </c>
      <c r="O176" s="121">
        <f t="shared" si="622"/>
        <v>0</v>
      </c>
      <c r="P176" s="121">
        <f t="shared" si="622"/>
        <v>0</v>
      </c>
      <c r="Q176" s="121">
        <f t="shared" si="622"/>
        <v>0</v>
      </c>
      <c r="R176" s="121">
        <f t="shared" si="622"/>
        <v>0</v>
      </c>
      <c r="S176" s="121">
        <f t="shared" si="622"/>
        <v>0</v>
      </c>
      <c r="T176" s="121">
        <f t="shared" si="622"/>
        <v>0</v>
      </c>
      <c r="U176" s="121">
        <f t="shared" si="622"/>
        <v>0</v>
      </c>
      <c r="V176" s="121">
        <f t="shared" si="622"/>
        <v>0</v>
      </c>
      <c r="W176" s="121">
        <f t="shared" si="622"/>
        <v>0</v>
      </c>
      <c r="X176" s="121">
        <f t="shared" si="622"/>
        <v>0</v>
      </c>
      <c r="Y176" s="121">
        <f t="shared" si="622"/>
        <v>0</v>
      </c>
      <c r="Z176" s="121">
        <f t="shared" si="622"/>
        <v>0</v>
      </c>
      <c r="AA176" s="121">
        <f t="shared" si="622"/>
        <v>0</v>
      </c>
      <c r="AB176" s="121">
        <f t="shared" si="622"/>
        <v>0</v>
      </c>
      <c r="AC176" s="121">
        <f t="shared" si="622"/>
        <v>0</v>
      </c>
      <c r="AD176" s="121">
        <f t="shared" si="622"/>
        <v>0</v>
      </c>
      <c r="AE176" s="121">
        <f t="shared" si="622"/>
        <v>0</v>
      </c>
      <c r="AF176" s="121">
        <f t="shared" si="622"/>
        <v>0</v>
      </c>
      <c r="AG176" s="121">
        <f t="shared" si="622"/>
        <v>0</v>
      </c>
      <c r="AH176" s="121">
        <f t="shared" si="622"/>
        <v>0</v>
      </c>
      <c r="AI176" s="121">
        <f t="shared" si="622"/>
        <v>0</v>
      </c>
      <c r="AJ176" s="121">
        <f t="shared" si="622"/>
        <v>0</v>
      </c>
      <c r="AK176" s="121">
        <f t="shared" si="622"/>
        <v>0</v>
      </c>
      <c r="AL176" s="121">
        <f t="shared" si="622"/>
        <v>0</v>
      </c>
      <c r="AM176" s="121">
        <f t="shared" si="622"/>
        <v>0</v>
      </c>
      <c r="AN176" s="121">
        <f t="shared" si="622"/>
        <v>0</v>
      </c>
      <c r="AO176" s="121">
        <f t="shared" si="622"/>
        <v>0</v>
      </c>
      <c r="AP176" s="121">
        <f t="shared" si="622"/>
        <v>0</v>
      </c>
      <c r="AQ176" s="121">
        <f t="shared" si="622"/>
        <v>0</v>
      </c>
      <c r="AR176" s="121">
        <f t="shared" si="622"/>
        <v>0</v>
      </c>
      <c r="AS176" s="121">
        <f t="shared" si="622"/>
        <v>0</v>
      </c>
      <c r="AT176" s="121">
        <f t="shared" si="622"/>
        <v>0</v>
      </c>
      <c r="AU176" s="121">
        <f t="shared" si="622"/>
        <v>0</v>
      </c>
      <c r="AV176" s="121">
        <f t="shared" si="622"/>
        <v>0</v>
      </c>
      <c r="AW176" s="121">
        <f t="shared" si="622"/>
        <v>0</v>
      </c>
      <c r="AX176" s="121">
        <f t="shared" si="622"/>
        <v>0</v>
      </c>
      <c r="AY176" s="121">
        <f t="shared" si="622"/>
        <v>0</v>
      </c>
      <c r="AZ176" s="121">
        <f t="shared" si="622"/>
        <v>0</v>
      </c>
      <c r="BA176" s="121">
        <f t="shared" si="622"/>
        <v>0</v>
      </c>
      <c r="BB176" s="121">
        <f t="shared" si="622"/>
        <v>0</v>
      </c>
      <c r="BC176" s="121">
        <f t="shared" si="622"/>
        <v>0</v>
      </c>
      <c r="BD176" s="121">
        <f t="shared" si="622"/>
        <v>0</v>
      </c>
      <c r="BE176" s="121">
        <f t="shared" si="622"/>
        <v>0</v>
      </c>
      <c r="BF176" s="121">
        <f t="shared" si="622"/>
        <v>0</v>
      </c>
      <c r="BG176" s="121">
        <f t="shared" si="622"/>
        <v>0</v>
      </c>
      <c r="BH176" s="121">
        <f t="shared" si="622"/>
        <v>0</v>
      </c>
      <c r="BI176" s="121">
        <f t="shared" si="622"/>
        <v>0</v>
      </c>
      <c r="BJ176" s="121">
        <f t="shared" si="622"/>
        <v>0</v>
      </c>
      <c r="BK176" s="121">
        <f t="shared" si="622"/>
        <v>0</v>
      </c>
      <c r="BL176" s="121">
        <f t="shared" si="622"/>
        <v>0</v>
      </c>
      <c r="BM176" s="121">
        <f t="shared" si="622"/>
        <v>0</v>
      </c>
      <c r="BN176" s="121">
        <f t="shared" si="622"/>
        <v>0</v>
      </c>
      <c r="BO176" s="121">
        <f t="shared" si="622"/>
        <v>0</v>
      </c>
      <c r="BP176" s="121">
        <f t="shared" si="622"/>
        <v>0</v>
      </c>
      <c r="BQ176" s="121">
        <f t="shared" si="622"/>
        <v>0</v>
      </c>
      <c r="BR176" s="121">
        <f t="shared" si="622"/>
        <v>0</v>
      </c>
      <c r="BS176" s="121">
        <f t="shared" ref="BS176:ED176" si="623">IFERROR(BS146/BS25*10000,0)</f>
        <v>0</v>
      </c>
      <c r="BT176" s="121">
        <f t="shared" si="623"/>
        <v>0</v>
      </c>
      <c r="BU176" s="121">
        <f t="shared" si="623"/>
        <v>0</v>
      </c>
      <c r="BV176" s="121">
        <f t="shared" si="623"/>
        <v>0</v>
      </c>
      <c r="BW176" s="121">
        <f t="shared" si="623"/>
        <v>0</v>
      </c>
      <c r="BX176" s="121">
        <f t="shared" si="623"/>
        <v>0</v>
      </c>
      <c r="BY176" s="121">
        <f t="shared" si="623"/>
        <v>0</v>
      </c>
      <c r="BZ176" s="121">
        <f t="shared" si="623"/>
        <v>0</v>
      </c>
      <c r="CA176" s="121">
        <f t="shared" si="623"/>
        <v>0</v>
      </c>
      <c r="CB176" s="121">
        <f t="shared" si="623"/>
        <v>0</v>
      </c>
      <c r="CC176" s="121">
        <f t="shared" si="623"/>
        <v>0</v>
      </c>
      <c r="CD176" s="121">
        <f t="shared" si="623"/>
        <v>0</v>
      </c>
      <c r="CE176" s="121">
        <f t="shared" si="623"/>
        <v>0</v>
      </c>
      <c r="CF176" s="121">
        <f t="shared" si="623"/>
        <v>0</v>
      </c>
      <c r="CG176" s="121">
        <f t="shared" si="623"/>
        <v>0</v>
      </c>
      <c r="CH176" s="121">
        <f t="shared" si="623"/>
        <v>0</v>
      </c>
      <c r="CI176" s="121">
        <f t="shared" si="623"/>
        <v>0</v>
      </c>
      <c r="CJ176" s="121">
        <f t="shared" si="623"/>
        <v>0</v>
      </c>
      <c r="CK176" s="121">
        <f t="shared" si="623"/>
        <v>0</v>
      </c>
      <c r="CL176" s="121">
        <f t="shared" si="623"/>
        <v>0</v>
      </c>
      <c r="CM176" s="121">
        <f t="shared" si="623"/>
        <v>0</v>
      </c>
      <c r="CN176" s="121">
        <f t="shared" si="623"/>
        <v>0</v>
      </c>
      <c r="CO176" s="121">
        <f t="shared" si="623"/>
        <v>0</v>
      </c>
      <c r="CP176" s="121">
        <f t="shared" si="623"/>
        <v>0</v>
      </c>
      <c r="CQ176" s="121">
        <f t="shared" si="623"/>
        <v>0</v>
      </c>
      <c r="CR176" s="121">
        <f t="shared" si="623"/>
        <v>0</v>
      </c>
      <c r="CS176" s="121">
        <f t="shared" si="623"/>
        <v>0</v>
      </c>
      <c r="CT176" s="121">
        <f t="shared" si="623"/>
        <v>0</v>
      </c>
      <c r="CU176" s="121">
        <f t="shared" si="623"/>
        <v>0</v>
      </c>
      <c r="CV176" s="121">
        <f t="shared" si="623"/>
        <v>0</v>
      </c>
      <c r="CW176" s="121">
        <f t="shared" si="623"/>
        <v>0</v>
      </c>
      <c r="CX176" s="121">
        <f t="shared" si="623"/>
        <v>0</v>
      </c>
      <c r="CY176" s="121">
        <f t="shared" si="623"/>
        <v>0</v>
      </c>
      <c r="CZ176" s="121">
        <f t="shared" si="623"/>
        <v>0</v>
      </c>
      <c r="DA176" s="121">
        <f t="shared" si="623"/>
        <v>0</v>
      </c>
      <c r="DB176" s="121">
        <f t="shared" si="623"/>
        <v>0</v>
      </c>
      <c r="DC176" s="121">
        <f t="shared" si="623"/>
        <v>0</v>
      </c>
      <c r="DD176" s="121">
        <f t="shared" si="623"/>
        <v>0</v>
      </c>
      <c r="DE176" s="121">
        <f t="shared" si="623"/>
        <v>0</v>
      </c>
      <c r="DF176" s="121">
        <f t="shared" si="623"/>
        <v>0</v>
      </c>
      <c r="DG176" s="121">
        <f t="shared" si="623"/>
        <v>0</v>
      </c>
      <c r="DH176" s="121">
        <f t="shared" si="623"/>
        <v>0</v>
      </c>
      <c r="DI176" s="121">
        <f t="shared" si="623"/>
        <v>0</v>
      </c>
      <c r="DJ176" s="121">
        <f t="shared" si="623"/>
        <v>0</v>
      </c>
      <c r="DK176" s="121">
        <f t="shared" si="623"/>
        <v>0</v>
      </c>
      <c r="DL176" s="121">
        <f t="shared" si="623"/>
        <v>0</v>
      </c>
      <c r="DM176" s="121">
        <f t="shared" si="623"/>
        <v>0</v>
      </c>
      <c r="DN176" s="121">
        <f t="shared" si="623"/>
        <v>0</v>
      </c>
      <c r="DO176" s="121">
        <f t="shared" si="623"/>
        <v>0</v>
      </c>
      <c r="DP176" s="121">
        <f t="shared" si="623"/>
        <v>0</v>
      </c>
      <c r="DQ176" s="121">
        <f t="shared" si="623"/>
        <v>0</v>
      </c>
      <c r="DR176" s="121">
        <f t="shared" si="623"/>
        <v>0</v>
      </c>
      <c r="DS176" s="121">
        <f t="shared" si="623"/>
        <v>0</v>
      </c>
      <c r="DT176" s="121">
        <f t="shared" si="623"/>
        <v>0</v>
      </c>
      <c r="DU176" s="121">
        <f t="shared" si="623"/>
        <v>0</v>
      </c>
      <c r="DV176" s="121">
        <f t="shared" si="623"/>
        <v>0</v>
      </c>
      <c r="DW176" s="121">
        <f t="shared" si="623"/>
        <v>0</v>
      </c>
      <c r="DX176" s="121">
        <f t="shared" si="623"/>
        <v>0</v>
      </c>
      <c r="DY176" s="121">
        <f t="shared" si="623"/>
        <v>0</v>
      </c>
      <c r="DZ176" s="121">
        <f t="shared" si="623"/>
        <v>0</v>
      </c>
      <c r="EA176" s="121">
        <f t="shared" si="623"/>
        <v>0</v>
      </c>
      <c r="EB176" s="121">
        <f t="shared" si="623"/>
        <v>0</v>
      </c>
      <c r="EC176" s="121">
        <f t="shared" si="623"/>
        <v>0</v>
      </c>
      <c r="ED176" s="121">
        <f t="shared" si="623"/>
        <v>0</v>
      </c>
      <c r="EE176" s="121">
        <f t="shared" ref="EE176:GF176" si="624">IFERROR(EE146/EE25*10000,0)</f>
        <v>0</v>
      </c>
      <c r="EF176" s="121">
        <f t="shared" si="624"/>
        <v>0</v>
      </c>
      <c r="EG176" s="121">
        <f t="shared" si="624"/>
        <v>0</v>
      </c>
      <c r="EH176" s="121">
        <f t="shared" si="624"/>
        <v>0</v>
      </c>
      <c r="EI176" s="121">
        <f t="shared" si="624"/>
        <v>0</v>
      </c>
      <c r="EJ176" s="121">
        <f t="shared" si="624"/>
        <v>0</v>
      </c>
      <c r="EK176" s="121">
        <f t="shared" si="624"/>
        <v>0</v>
      </c>
      <c r="EL176" s="121">
        <f t="shared" si="624"/>
        <v>0</v>
      </c>
      <c r="EM176" s="121">
        <f t="shared" si="624"/>
        <v>0</v>
      </c>
      <c r="EN176" s="121">
        <f t="shared" si="624"/>
        <v>0</v>
      </c>
      <c r="EO176" s="121">
        <f t="shared" si="624"/>
        <v>0</v>
      </c>
      <c r="EP176" s="121">
        <f t="shared" si="624"/>
        <v>0</v>
      </c>
      <c r="EQ176" s="121">
        <f t="shared" si="624"/>
        <v>0</v>
      </c>
      <c r="ER176" s="121">
        <f t="shared" si="624"/>
        <v>0</v>
      </c>
      <c r="ES176" s="121">
        <f t="shared" si="624"/>
        <v>0</v>
      </c>
      <c r="ET176" s="121">
        <f t="shared" si="624"/>
        <v>0</v>
      </c>
      <c r="EU176" s="121">
        <f t="shared" si="624"/>
        <v>0</v>
      </c>
      <c r="EV176" s="121">
        <f t="shared" si="624"/>
        <v>0</v>
      </c>
      <c r="EW176" s="121">
        <f t="shared" si="624"/>
        <v>0</v>
      </c>
      <c r="EX176" s="121">
        <f t="shared" si="624"/>
        <v>0</v>
      </c>
      <c r="EY176" s="121">
        <f t="shared" si="624"/>
        <v>0</v>
      </c>
      <c r="EZ176" s="121">
        <f t="shared" si="624"/>
        <v>0</v>
      </c>
      <c r="FA176" s="121">
        <f t="shared" si="624"/>
        <v>0</v>
      </c>
      <c r="FB176" s="121">
        <f t="shared" si="624"/>
        <v>0</v>
      </c>
      <c r="FC176" s="121">
        <f t="shared" si="624"/>
        <v>0</v>
      </c>
      <c r="FD176" s="121">
        <f t="shared" si="624"/>
        <v>0</v>
      </c>
      <c r="FE176" s="121">
        <f t="shared" si="624"/>
        <v>0</v>
      </c>
      <c r="FF176" s="121">
        <f t="shared" si="624"/>
        <v>0</v>
      </c>
      <c r="FG176" s="121">
        <f t="shared" si="624"/>
        <v>0</v>
      </c>
      <c r="FH176" s="121">
        <f t="shared" si="624"/>
        <v>0</v>
      </c>
      <c r="FI176" s="121">
        <f t="shared" si="624"/>
        <v>0</v>
      </c>
      <c r="FJ176" s="121">
        <f t="shared" si="624"/>
        <v>0</v>
      </c>
      <c r="FK176" s="121">
        <f t="shared" si="624"/>
        <v>0</v>
      </c>
      <c r="FL176" s="121">
        <f t="shared" si="624"/>
        <v>0</v>
      </c>
      <c r="FM176" s="121">
        <f t="shared" si="624"/>
        <v>0</v>
      </c>
      <c r="FN176" s="121">
        <f t="shared" si="624"/>
        <v>0</v>
      </c>
      <c r="FO176" s="121">
        <f t="shared" si="624"/>
        <v>0</v>
      </c>
      <c r="FP176" s="121">
        <f t="shared" si="624"/>
        <v>0</v>
      </c>
      <c r="FQ176" s="121">
        <f t="shared" si="624"/>
        <v>0</v>
      </c>
      <c r="FR176" s="121">
        <f t="shared" si="624"/>
        <v>0</v>
      </c>
      <c r="FS176" s="121">
        <f t="shared" si="624"/>
        <v>0</v>
      </c>
      <c r="FT176" s="121">
        <f t="shared" si="624"/>
        <v>0</v>
      </c>
      <c r="FU176" s="121">
        <f t="shared" si="624"/>
        <v>0</v>
      </c>
      <c r="FV176" s="121">
        <f t="shared" si="624"/>
        <v>0</v>
      </c>
      <c r="FW176" s="121">
        <f t="shared" si="624"/>
        <v>0</v>
      </c>
      <c r="FX176" s="121">
        <f t="shared" si="624"/>
        <v>0</v>
      </c>
      <c r="FY176" s="121">
        <f t="shared" si="624"/>
        <v>0</v>
      </c>
      <c r="FZ176" s="121">
        <f t="shared" si="624"/>
        <v>0</v>
      </c>
      <c r="GA176" s="121">
        <f t="shared" si="624"/>
        <v>0</v>
      </c>
      <c r="GB176" s="121">
        <f t="shared" si="624"/>
        <v>0</v>
      </c>
      <c r="GC176" s="121">
        <f t="shared" si="624"/>
        <v>0</v>
      </c>
      <c r="GD176" s="121">
        <f t="shared" si="624"/>
        <v>0</v>
      </c>
      <c r="GE176" s="121">
        <f t="shared" si="624"/>
        <v>0</v>
      </c>
      <c r="GF176" s="731">
        <f t="shared" si="624"/>
        <v>0</v>
      </c>
      <c r="GG176" s="740"/>
    </row>
    <row r="177" spans="1:189" s="116" customFormat="1" hidden="1" outlineLevel="1">
      <c r="A177" s="552" t="str">
        <f>目录及说明!$C$3</f>
        <v>XX地区</v>
      </c>
      <c r="B177" s="553" t="str">
        <f>目录及说明!$C$4</f>
        <v>XX项目</v>
      </c>
      <c r="C177" s="909"/>
      <c r="D177" s="124"/>
      <c r="E177" s="124" t="str">
        <f t="shared" ref="E177:E180" si="625">E26</f>
        <v>类别1</v>
      </c>
      <c r="F177" s="453">
        <f t="shared" ref="F177" si="626">IFERROR(F147/F26*10000,0)</f>
        <v>0</v>
      </c>
      <c r="G177" s="120">
        <f t="shared" ref="G177:BR177" si="627">IFERROR(G147/G26*10000,0)</f>
        <v>0</v>
      </c>
      <c r="H177" s="128">
        <f t="shared" si="627"/>
        <v>0</v>
      </c>
      <c r="I177" s="128">
        <f t="shared" si="627"/>
        <v>0</v>
      </c>
      <c r="J177" s="128">
        <f t="shared" si="627"/>
        <v>0</v>
      </c>
      <c r="K177" s="128">
        <f t="shared" si="627"/>
        <v>0</v>
      </c>
      <c r="L177" s="128">
        <f t="shared" si="627"/>
        <v>0</v>
      </c>
      <c r="M177" s="128">
        <f t="shared" si="627"/>
        <v>0</v>
      </c>
      <c r="N177" s="127">
        <f t="shared" si="627"/>
        <v>0</v>
      </c>
      <c r="O177" s="128">
        <f t="shared" si="627"/>
        <v>0</v>
      </c>
      <c r="P177" s="128">
        <f t="shared" si="627"/>
        <v>0</v>
      </c>
      <c r="Q177" s="128">
        <f t="shared" si="627"/>
        <v>0</v>
      </c>
      <c r="R177" s="128">
        <f t="shared" si="627"/>
        <v>0</v>
      </c>
      <c r="S177" s="128">
        <f t="shared" si="627"/>
        <v>0</v>
      </c>
      <c r="T177" s="128">
        <f t="shared" si="627"/>
        <v>0</v>
      </c>
      <c r="U177" s="127">
        <f t="shared" si="627"/>
        <v>0</v>
      </c>
      <c r="V177" s="128">
        <f t="shared" si="627"/>
        <v>0</v>
      </c>
      <c r="W177" s="128">
        <f t="shared" si="627"/>
        <v>0</v>
      </c>
      <c r="X177" s="128">
        <f t="shared" si="627"/>
        <v>0</v>
      </c>
      <c r="Y177" s="128">
        <f t="shared" si="627"/>
        <v>0</v>
      </c>
      <c r="Z177" s="129">
        <f t="shared" si="627"/>
        <v>0</v>
      </c>
      <c r="AA177" s="129">
        <f t="shared" si="627"/>
        <v>0</v>
      </c>
      <c r="AB177" s="129">
        <f t="shared" si="627"/>
        <v>0</v>
      </c>
      <c r="AC177" s="129">
        <f t="shared" si="627"/>
        <v>0</v>
      </c>
      <c r="AD177" s="129">
        <f t="shared" si="627"/>
        <v>0</v>
      </c>
      <c r="AE177" s="129">
        <f t="shared" si="627"/>
        <v>0</v>
      </c>
      <c r="AF177" s="129">
        <f t="shared" si="627"/>
        <v>0</v>
      </c>
      <c r="AG177" s="129">
        <f t="shared" si="627"/>
        <v>0</v>
      </c>
      <c r="AH177" s="129">
        <f t="shared" si="627"/>
        <v>0</v>
      </c>
      <c r="AI177" s="129">
        <f t="shared" si="627"/>
        <v>0</v>
      </c>
      <c r="AJ177" s="129">
        <f t="shared" si="627"/>
        <v>0</v>
      </c>
      <c r="AK177" s="129">
        <f t="shared" si="627"/>
        <v>0</v>
      </c>
      <c r="AL177" s="129">
        <f t="shared" si="627"/>
        <v>0</v>
      </c>
      <c r="AM177" s="129">
        <f t="shared" si="627"/>
        <v>0</v>
      </c>
      <c r="AN177" s="129">
        <f t="shared" si="627"/>
        <v>0</v>
      </c>
      <c r="AO177" s="129">
        <f t="shared" si="627"/>
        <v>0</v>
      </c>
      <c r="AP177" s="129">
        <f t="shared" si="627"/>
        <v>0</v>
      </c>
      <c r="AQ177" s="129">
        <f t="shared" si="627"/>
        <v>0</v>
      </c>
      <c r="AR177" s="129">
        <f t="shared" si="627"/>
        <v>0</v>
      </c>
      <c r="AS177" s="129">
        <f t="shared" si="627"/>
        <v>0</v>
      </c>
      <c r="AT177" s="129">
        <f t="shared" si="627"/>
        <v>0</v>
      </c>
      <c r="AU177" s="129">
        <f t="shared" si="627"/>
        <v>0</v>
      </c>
      <c r="AV177" s="129">
        <f t="shared" si="627"/>
        <v>0</v>
      </c>
      <c r="AW177" s="129">
        <f t="shared" si="627"/>
        <v>0</v>
      </c>
      <c r="AX177" s="129">
        <f t="shared" si="627"/>
        <v>0</v>
      </c>
      <c r="AY177" s="129">
        <f t="shared" si="627"/>
        <v>0</v>
      </c>
      <c r="AZ177" s="129">
        <f t="shared" si="627"/>
        <v>0</v>
      </c>
      <c r="BA177" s="129">
        <f t="shared" si="627"/>
        <v>0</v>
      </c>
      <c r="BB177" s="129">
        <f t="shared" si="627"/>
        <v>0</v>
      </c>
      <c r="BC177" s="129">
        <f t="shared" si="627"/>
        <v>0</v>
      </c>
      <c r="BD177" s="129">
        <f t="shared" si="627"/>
        <v>0</v>
      </c>
      <c r="BE177" s="129">
        <f t="shared" si="627"/>
        <v>0</v>
      </c>
      <c r="BF177" s="129">
        <f t="shared" si="627"/>
        <v>0</v>
      </c>
      <c r="BG177" s="129">
        <f t="shared" si="627"/>
        <v>0</v>
      </c>
      <c r="BH177" s="129">
        <f t="shared" si="627"/>
        <v>0</v>
      </c>
      <c r="BI177" s="129">
        <f t="shared" si="627"/>
        <v>0</v>
      </c>
      <c r="BJ177" s="129">
        <f t="shared" si="627"/>
        <v>0</v>
      </c>
      <c r="BK177" s="129">
        <f t="shared" si="627"/>
        <v>0</v>
      </c>
      <c r="BL177" s="129">
        <f t="shared" si="627"/>
        <v>0</v>
      </c>
      <c r="BM177" s="129">
        <f t="shared" si="627"/>
        <v>0</v>
      </c>
      <c r="BN177" s="129">
        <f t="shared" si="627"/>
        <v>0</v>
      </c>
      <c r="BO177" s="129">
        <f t="shared" si="627"/>
        <v>0</v>
      </c>
      <c r="BP177" s="129">
        <f t="shared" si="627"/>
        <v>0</v>
      </c>
      <c r="BQ177" s="129">
        <f t="shared" si="627"/>
        <v>0</v>
      </c>
      <c r="BR177" s="129">
        <f t="shared" si="627"/>
        <v>0</v>
      </c>
      <c r="BS177" s="129">
        <f t="shared" ref="BS177:ED177" si="628">IFERROR(BS147/BS26*10000,0)</f>
        <v>0</v>
      </c>
      <c r="BT177" s="129">
        <f t="shared" si="628"/>
        <v>0</v>
      </c>
      <c r="BU177" s="129">
        <f t="shared" si="628"/>
        <v>0</v>
      </c>
      <c r="BV177" s="129">
        <f t="shared" si="628"/>
        <v>0</v>
      </c>
      <c r="BW177" s="129">
        <f t="shared" si="628"/>
        <v>0</v>
      </c>
      <c r="BX177" s="129">
        <f t="shared" si="628"/>
        <v>0</v>
      </c>
      <c r="BY177" s="129">
        <f t="shared" si="628"/>
        <v>0</v>
      </c>
      <c r="BZ177" s="129">
        <f t="shared" si="628"/>
        <v>0</v>
      </c>
      <c r="CA177" s="129">
        <f t="shared" si="628"/>
        <v>0</v>
      </c>
      <c r="CB177" s="129">
        <f t="shared" si="628"/>
        <v>0</v>
      </c>
      <c r="CC177" s="129">
        <f t="shared" si="628"/>
        <v>0</v>
      </c>
      <c r="CD177" s="129">
        <f t="shared" si="628"/>
        <v>0</v>
      </c>
      <c r="CE177" s="129">
        <f t="shared" si="628"/>
        <v>0</v>
      </c>
      <c r="CF177" s="129">
        <f t="shared" si="628"/>
        <v>0</v>
      </c>
      <c r="CG177" s="129">
        <f t="shared" si="628"/>
        <v>0</v>
      </c>
      <c r="CH177" s="129">
        <f t="shared" si="628"/>
        <v>0</v>
      </c>
      <c r="CI177" s="129">
        <f t="shared" si="628"/>
        <v>0</v>
      </c>
      <c r="CJ177" s="129">
        <f t="shared" si="628"/>
        <v>0</v>
      </c>
      <c r="CK177" s="129">
        <f t="shared" si="628"/>
        <v>0</v>
      </c>
      <c r="CL177" s="129">
        <f t="shared" si="628"/>
        <v>0</v>
      </c>
      <c r="CM177" s="129">
        <f t="shared" si="628"/>
        <v>0</v>
      </c>
      <c r="CN177" s="129">
        <f t="shared" si="628"/>
        <v>0</v>
      </c>
      <c r="CO177" s="129">
        <f t="shared" si="628"/>
        <v>0</v>
      </c>
      <c r="CP177" s="129">
        <f t="shared" si="628"/>
        <v>0</v>
      </c>
      <c r="CQ177" s="129">
        <f t="shared" si="628"/>
        <v>0</v>
      </c>
      <c r="CR177" s="129">
        <f t="shared" si="628"/>
        <v>0</v>
      </c>
      <c r="CS177" s="129">
        <f t="shared" si="628"/>
        <v>0</v>
      </c>
      <c r="CT177" s="129">
        <f t="shared" si="628"/>
        <v>0</v>
      </c>
      <c r="CU177" s="129">
        <f t="shared" si="628"/>
        <v>0</v>
      </c>
      <c r="CV177" s="129">
        <f t="shared" si="628"/>
        <v>0</v>
      </c>
      <c r="CW177" s="129">
        <f t="shared" si="628"/>
        <v>0</v>
      </c>
      <c r="CX177" s="129">
        <f t="shared" si="628"/>
        <v>0</v>
      </c>
      <c r="CY177" s="129">
        <f t="shared" si="628"/>
        <v>0</v>
      </c>
      <c r="CZ177" s="129">
        <f t="shared" si="628"/>
        <v>0</v>
      </c>
      <c r="DA177" s="129">
        <f t="shared" si="628"/>
        <v>0</v>
      </c>
      <c r="DB177" s="129">
        <f t="shared" si="628"/>
        <v>0</v>
      </c>
      <c r="DC177" s="129">
        <f t="shared" si="628"/>
        <v>0</v>
      </c>
      <c r="DD177" s="129">
        <f t="shared" si="628"/>
        <v>0</v>
      </c>
      <c r="DE177" s="129">
        <f t="shared" si="628"/>
        <v>0</v>
      </c>
      <c r="DF177" s="129">
        <f t="shared" si="628"/>
        <v>0</v>
      </c>
      <c r="DG177" s="129">
        <f t="shared" si="628"/>
        <v>0</v>
      </c>
      <c r="DH177" s="129">
        <f t="shared" si="628"/>
        <v>0</v>
      </c>
      <c r="DI177" s="129">
        <f t="shared" si="628"/>
        <v>0</v>
      </c>
      <c r="DJ177" s="129">
        <f t="shared" si="628"/>
        <v>0</v>
      </c>
      <c r="DK177" s="129">
        <f t="shared" si="628"/>
        <v>0</v>
      </c>
      <c r="DL177" s="129">
        <f t="shared" si="628"/>
        <v>0</v>
      </c>
      <c r="DM177" s="129">
        <f t="shared" si="628"/>
        <v>0</v>
      </c>
      <c r="DN177" s="129">
        <f t="shared" si="628"/>
        <v>0</v>
      </c>
      <c r="DO177" s="129">
        <f t="shared" si="628"/>
        <v>0</v>
      </c>
      <c r="DP177" s="129">
        <f t="shared" si="628"/>
        <v>0</v>
      </c>
      <c r="DQ177" s="129">
        <f t="shared" si="628"/>
        <v>0</v>
      </c>
      <c r="DR177" s="129">
        <f t="shared" si="628"/>
        <v>0</v>
      </c>
      <c r="DS177" s="129">
        <f t="shared" si="628"/>
        <v>0</v>
      </c>
      <c r="DT177" s="129">
        <f t="shared" si="628"/>
        <v>0</v>
      </c>
      <c r="DU177" s="129">
        <f t="shared" si="628"/>
        <v>0</v>
      </c>
      <c r="DV177" s="129">
        <f t="shared" si="628"/>
        <v>0</v>
      </c>
      <c r="DW177" s="129">
        <f t="shared" si="628"/>
        <v>0</v>
      </c>
      <c r="DX177" s="129">
        <f t="shared" si="628"/>
        <v>0</v>
      </c>
      <c r="DY177" s="129">
        <f t="shared" si="628"/>
        <v>0</v>
      </c>
      <c r="DZ177" s="129">
        <f t="shared" si="628"/>
        <v>0</v>
      </c>
      <c r="EA177" s="129">
        <f t="shared" si="628"/>
        <v>0</v>
      </c>
      <c r="EB177" s="129">
        <f t="shared" si="628"/>
        <v>0</v>
      </c>
      <c r="EC177" s="129">
        <f t="shared" si="628"/>
        <v>0</v>
      </c>
      <c r="ED177" s="129">
        <f t="shared" si="628"/>
        <v>0</v>
      </c>
      <c r="EE177" s="129">
        <f t="shared" ref="EE177:GF177" si="629">IFERROR(EE147/EE26*10000,0)</f>
        <v>0</v>
      </c>
      <c r="EF177" s="129">
        <f t="shared" si="629"/>
        <v>0</v>
      </c>
      <c r="EG177" s="129">
        <f t="shared" si="629"/>
        <v>0</v>
      </c>
      <c r="EH177" s="129">
        <f t="shared" si="629"/>
        <v>0</v>
      </c>
      <c r="EI177" s="129">
        <f t="shared" si="629"/>
        <v>0</v>
      </c>
      <c r="EJ177" s="129">
        <f t="shared" si="629"/>
        <v>0</v>
      </c>
      <c r="EK177" s="129">
        <f t="shared" si="629"/>
        <v>0</v>
      </c>
      <c r="EL177" s="129">
        <f t="shared" si="629"/>
        <v>0</v>
      </c>
      <c r="EM177" s="129">
        <f t="shared" si="629"/>
        <v>0</v>
      </c>
      <c r="EN177" s="129">
        <f t="shared" si="629"/>
        <v>0</v>
      </c>
      <c r="EO177" s="129">
        <f t="shared" si="629"/>
        <v>0</v>
      </c>
      <c r="EP177" s="129">
        <f t="shared" si="629"/>
        <v>0</v>
      </c>
      <c r="EQ177" s="129">
        <f t="shared" si="629"/>
        <v>0</v>
      </c>
      <c r="ER177" s="129">
        <f t="shared" si="629"/>
        <v>0</v>
      </c>
      <c r="ES177" s="129">
        <f t="shared" si="629"/>
        <v>0</v>
      </c>
      <c r="ET177" s="129">
        <f t="shared" si="629"/>
        <v>0</v>
      </c>
      <c r="EU177" s="129">
        <f t="shared" si="629"/>
        <v>0</v>
      </c>
      <c r="EV177" s="129">
        <f t="shared" si="629"/>
        <v>0</v>
      </c>
      <c r="EW177" s="129">
        <f t="shared" si="629"/>
        <v>0</v>
      </c>
      <c r="EX177" s="129">
        <f t="shared" si="629"/>
        <v>0</v>
      </c>
      <c r="EY177" s="129">
        <f t="shared" si="629"/>
        <v>0</v>
      </c>
      <c r="EZ177" s="129">
        <f t="shared" si="629"/>
        <v>0</v>
      </c>
      <c r="FA177" s="129">
        <f t="shared" si="629"/>
        <v>0</v>
      </c>
      <c r="FB177" s="129">
        <f t="shared" si="629"/>
        <v>0</v>
      </c>
      <c r="FC177" s="129">
        <f t="shared" si="629"/>
        <v>0</v>
      </c>
      <c r="FD177" s="129">
        <f t="shared" si="629"/>
        <v>0</v>
      </c>
      <c r="FE177" s="129">
        <f t="shared" si="629"/>
        <v>0</v>
      </c>
      <c r="FF177" s="129">
        <f t="shared" si="629"/>
        <v>0</v>
      </c>
      <c r="FG177" s="129">
        <f t="shared" si="629"/>
        <v>0</v>
      </c>
      <c r="FH177" s="129">
        <f t="shared" si="629"/>
        <v>0</v>
      </c>
      <c r="FI177" s="129">
        <f t="shared" si="629"/>
        <v>0</v>
      </c>
      <c r="FJ177" s="129">
        <f t="shared" si="629"/>
        <v>0</v>
      </c>
      <c r="FK177" s="129">
        <f t="shared" si="629"/>
        <v>0</v>
      </c>
      <c r="FL177" s="129">
        <f t="shared" si="629"/>
        <v>0</v>
      </c>
      <c r="FM177" s="129">
        <f t="shared" si="629"/>
        <v>0</v>
      </c>
      <c r="FN177" s="129">
        <f t="shared" si="629"/>
        <v>0</v>
      </c>
      <c r="FO177" s="129">
        <f t="shared" si="629"/>
        <v>0</v>
      </c>
      <c r="FP177" s="129">
        <f t="shared" si="629"/>
        <v>0</v>
      </c>
      <c r="FQ177" s="129">
        <f t="shared" si="629"/>
        <v>0</v>
      </c>
      <c r="FR177" s="129">
        <f t="shared" si="629"/>
        <v>0</v>
      </c>
      <c r="FS177" s="129">
        <f t="shared" si="629"/>
        <v>0</v>
      </c>
      <c r="FT177" s="129">
        <f t="shared" si="629"/>
        <v>0</v>
      </c>
      <c r="FU177" s="129">
        <f t="shared" si="629"/>
        <v>0</v>
      </c>
      <c r="FV177" s="129">
        <f t="shared" si="629"/>
        <v>0</v>
      </c>
      <c r="FW177" s="129">
        <f t="shared" si="629"/>
        <v>0</v>
      </c>
      <c r="FX177" s="129">
        <f t="shared" si="629"/>
        <v>0</v>
      </c>
      <c r="FY177" s="129">
        <f t="shared" si="629"/>
        <v>0</v>
      </c>
      <c r="FZ177" s="129">
        <f t="shared" si="629"/>
        <v>0</v>
      </c>
      <c r="GA177" s="129">
        <f t="shared" si="629"/>
        <v>0</v>
      </c>
      <c r="GB177" s="129">
        <f t="shared" si="629"/>
        <v>0</v>
      </c>
      <c r="GC177" s="129">
        <f t="shared" si="629"/>
        <v>0</v>
      </c>
      <c r="GD177" s="130">
        <f t="shared" si="629"/>
        <v>0</v>
      </c>
      <c r="GE177" s="130">
        <f t="shared" si="629"/>
        <v>0</v>
      </c>
      <c r="GF177" s="732">
        <f t="shared" si="629"/>
        <v>0</v>
      </c>
      <c r="GG177" s="740"/>
    </row>
    <row r="178" spans="1:189" s="116" customFormat="1" hidden="1" outlineLevel="1">
      <c r="A178" s="552" t="str">
        <f>目录及说明!$C$3</f>
        <v>XX地区</v>
      </c>
      <c r="B178" s="553" t="str">
        <f>目录及说明!$C$4</f>
        <v>XX项目</v>
      </c>
      <c r="C178" s="909"/>
      <c r="D178" s="124"/>
      <c r="E178" s="124" t="str">
        <f t="shared" si="625"/>
        <v>类别2</v>
      </c>
      <c r="F178" s="453">
        <f t="shared" ref="F178" si="630">IFERROR(F148/F27*10000,0)</f>
        <v>0</v>
      </c>
      <c r="G178" s="120">
        <f t="shared" ref="G178:BR178" si="631">IFERROR(G148/G27*10000,0)</f>
        <v>0</v>
      </c>
      <c r="H178" s="128">
        <f t="shared" si="631"/>
        <v>0</v>
      </c>
      <c r="I178" s="128">
        <f t="shared" si="631"/>
        <v>0</v>
      </c>
      <c r="J178" s="128">
        <f t="shared" si="631"/>
        <v>0</v>
      </c>
      <c r="K178" s="128">
        <f t="shared" si="631"/>
        <v>0</v>
      </c>
      <c r="L178" s="128">
        <f t="shared" si="631"/>
        <v>0</v>
      </c>
      <c r="M178" s="128">
        <f t="shared" si="631"/>
        <v>0</v>
      </c>
      <c r="N178" s="127">
        <f t="shared" si="631"/>
        <v>0</v>
      </c>
      <c r="O178" s="128">
        <f t="shared" si="631"/>
        <v>0</v>
      </c>
      <c r="P178" s="128">
        <f t="shared" si="631"/>
        <v>0</v>
      </c>
      <c r="Q178" s="128">
        <f t="shared" si="631"/>
        <v>0</v>
      </c>
      <c r="R178" s="128">
        <f t="shared" si="631"/>
        <v>0</v>
      </c>
      <c r="S178" s="128">
        <f t="shared" si="631"/>
        <v>0</v>
      </c>
      <c r="T178" s="128">
        <f t="shared" si="631"/>
        <v>0</v>
      </c>
      <c r="U178" s="127">
        <f t="shared" si="631"/>
        <v>0</v>
      </c>
      <c r="V178" s="128">
        <f t="shared" si="631"/>
        <v>0</v>
      </c>
      <c r="W178" s="128">
        <f t="shared" si="631"/>
        <v>0</v>
      </c>
      <c r="X178" s="128">
        <f t="shared" si="631"/>
        <v>0</v>
      </c>
      <c r="Y178" s="128">
        <f t="shared" si="631"/>
        <v>0</v>
      </c>
      <c r="Z178" s="129">
        <f t="shared" si="631"/>
        <v>0</v>
      </c>
      <c r="AA178" s="129">
        <f t="shared" si="631"/>
        <v>0</v>
      </c>
      <c r="AB178" s="129">
        <f t="shared" si="631"/>
        <v>0</v>
      </c>
      <c r="AC178" s="129">
        <f t="shared" si="631"/>
        <v>0</v>
      </c>
      <c r="AD178" s="129">
        <f t="shared" si="631"/>
        <v>0</v>
      </c>
      <c r="AE178" s="129">
        <f t="shared" si="631"/>
        <v>0</v>
      </c>
      <c r="AF178" s="129">
        <f t="shared" si="631"/>
        <v>0</v>
      </c>
      <c r="AG178" s="129">
        <f t="shared" si="631"/>
        <v>0</v>
      </c>
      <c r="AH178" s="129">
        <f t="shared" si="631"/>
        <v>0</v>
      </c>
      <c r="AI178" s="129">
        <f t="shared" si="631"/>
        <v>0</v>
      </c>
      <c r="AJ178" s="129">
        <f t="shared" si="631"/>
        <v>0</v>
      </c>
      <c r="AK178" s="129">
        <f t="shared" si="631"/>
        <v>0</v>
      </c>
      <c r="AL178" s="129">
        <f t="shared" si="631"/>
        <v>0</v>
      </c>
      <c r="AM178" s="129">
        <f t="shared" si="631"/>
        <v>0</v>
      </c>
      <c r="AN178" s="129">
        <f t="shared" si="631"/>
        <v>0</v>
      </c>
      <c r="AO178" s="129">
        <f t="shared" si="631"/>
        <v>0</v>
      </c>
      <c r="AP178" s="129">
        <f t="shared" si="631"/>
        <v>0</v>
      </c>
      <c r="AQ178" s="129">
        <f t="shared" si="631"/>
        <v>0</v>
      </c>
      <c r="AR178" s="129">
        <f t="shared" si="631"/>
        <v>0</v>
      </c>
      <c r="AS178" s="129">
        <f t="shared" si="631"/>
        <v>0</v>
      </c>
      <c r="AT178" s="129">
        <f t="shared" si="631"/>
        <v>0</v>
      </c>
      <c r="AU178" s="129">
        <f t="shared" si="631"/>
        <v>0</v>
      </c>
      <c r="AV178" s="129">
        <f t="shared" si="631"/>
        <v>0</v>
      </c>
      <c r="AW178" s="129">
        <f t="shared" si="631"/>
        <v>0</v>
      </c>
      <c r="AX178" s="129">
        <f t="shared" si="631"/>
        <v>0</v>
      </c>
      <c r="AY178" s="129">
        <f t="shared" si="631"/>
        <v>0</v>
      </c>
      <c r="AZ178" s="129">
        <f t="shared" si="631"/>
        <v>0</v>
      </c>
      <c r="BA178" s="129">
        <f t="shared" si="631"/>
        <v>0</v>
      </c>
      <c r="BB178" s="129">
        <f t="shared" si="631"/>
        <v>0</v>
      </c>
      <c r="BC178" s="129">
        <f t="shared" si="631"/>
        <v>0</v>
      </c>
      <c r="BD178" s="129">
        <f t="shared" si="631"/>
        <v>0</v>
      </c>
      <c r="BE178" s="129">
        <f t="shared" si="631"/>
        <v>0</v>
      </c>
      <c r="BF178" s="129">
        <f t="shared" si="631"/>
        <v>0</v>
      </c>
      <c r="BG178" s="129">
        <f t="shared" si="631"/>
        <v>0</v>
      </c>
      <c r="BH178" s="129">
        <f t="shared" si="631"/>
        <v>0</v>
      </c>
      <c r="BI178" s="129">
        <f t="shared" si="631"/>
        <v>0</v>
      </c>
      <c r="BJ178" s="129">
        <f t="shared" si="631"/>
        <v>0</v>
      </c>
      <c r="BK178" s="129">
        <f t="shared" si="631"/>
        <v>0</v>
      </c>
      <c r="BL178" s="129">
        <f t="shared" si="631"/>
        <v>0</v>
      </c>
      <c r="BM178" s="129">
        <f t="shared" si="631"/>
        <v>0</v>
      </c>
      <c r="BN178" s="129">
        <f t="shared" si="631"/>
        <v>0</v>
      </c>
      <c r="BO178" s="129">
        <f t="shared" si="631"/>
        <v>0</v>
      </c>
      <c r="BP178" s="129">
        <f t="shared" si="631"/>
        <v>0</v>
      </c>
      <c r="BQ178" s="129">
        <f t="shared" si="631"/>
        <v>0</v>
      </c>
      <c r="BR178" s="129">
        <f t="shared" si="631"/>
        <v>0</v>
      </c>
      <c r="BS178" s="129">
        <f t="shared" ref="BS178:ED178" si="632">IFERROR(BS148/BS27*10000,0)</f>
        <v>0</v>
      </c>
      <c r="BT178" s="129">
        <f t="shared" si="632"/>
        <v>0</v>
      </c>
      <c r="BU178" s="129">
        <f t="shared" si="632"/>
        <v>0</v>
      </c>
      <c r="BV178" s="129">
        <f t="shared" si="632"/>
        <v>0</v>
      </c>
      <c r="BW178" s="129">
        <f t="shared" si="632"/>
        <v>0</v>
      </c>
      <c r="BX178" s="129">
        <f t="shared" si="632"/>
        <v>0</v>
      </c>
      <c r="BY178" s="129">
        <f t="shared" si="632"/>
        <v>0</v>
      </c>
      <c r="BZ178" s="129">
        <f t="shared" si="632"/>
        <v>0</v>
      </c>
      <c r="CA178" s="129">
        <f t="shared" si="632"/>
        <v>0</v>
      </c>
      <c r="CB178" s="129">
        <f t="shared" si="632"/>
        <v>0</v>
      </c>
      <c r="CC178" s="129">
        <f t="shared" si="632"/>
        <v>0</v>
      </c>
      <c r="CD178" s="129">
        <f t="shared" si="632"/>
        <v>0</v>
      </c>
      <c r="CE178" s="129">
        <f t="shared" si="632"/>
        <v>0</v>
      </c>
      <c r="CF178" s="129">
        <f t="shared" si="632"/>
        <v>0</v>
      </c>
      <c r="CG178" s="129">
        <f t="shared" si="632"/>
        <v>0</v>
      </c>
      <c r="CH178" s="129">
        <f t="shared" si="632"/>
        <v>0</v>
      </c>
      <c r="CI178" s="129">
        <f t="shared" si="632"/>
        <v>0</v>
      </c>
      <c r="CJ178" s="129">
        <f t="shared" si="632"/>
        <v>0</v>
      </c>
      <c r="CK178" s="129">
        <f t="shared" si="632"/>
        <v>0</v>
      </c>
      <c r="CL178" s="129">
        <f t="shared" si="632"/>
        <v>0</v>
      </c>
      <c r="CM178" s="129">
        <f t="shared" si="632"/>
        <v>0</v>
      </c>
      <c r="CN178" s="129">
        <f t="shared" si="632"/>
        <v>0</v>
      </c>
      <c r="CO178" s="129">
        <f t="shared" si="632"/>
        <v>0</v>
      </c>
      <c r="CP178" s="129">
        <f t="shared" si="632"/>
        <v>0</v>
      </c>
      <c r="CQ178" s="129">
        <f t="shared" si="632"/>
        <v>0</v>
      </c>
      <c r="CR178" s="129">
        <f t="shared" si="632"/>
        <v>0</v>
      </c>
      <c r="CS178" s="129">
        <f t="shared" si="632"/>
        <v>0</v>
      </c>
      <c r="CT178" s="129">
        <f t="shared" si="632"/>
        <v>0</v>
      </c>
      <c r="CU178" s="129">
        <f t="shared" si="632"/>
        <v>0</v>
      </c>
      <c r="CV178" s="129">
        <f t="shared" si="632"/>
        <v>0</v>
      </c>
      <c r="CW178" s="129">
        <f t="shared" si="632"/>
        <v>0</v>
      </c>
      <c r="CX178" s="129">
        <f t="shared" si="632"/>
        <v>0</v>
      </c>
      <c r="CY178" s="129">
        <f t="shared" si="632"/>
        <v>0</v>
      </c>
      <c r="CZ178" s="129">
        <f t="shared" si="632"/>
        <v>0</v>
      </c>
      <c r="DA178" s="129">
        <f t="shared" si="632"/>
        <v>0</v>
      </c>
      <c r="DB178" s="129">
        <f t="shared" si="632"/>
        <v>0</v>
      </c>
      <c r="DC178" s="129">
        <f t="shared" si="632"/>
        <v>0</v>
      </c>
      <c r="DD178" s="129">
        <f t="shared" si="632"/>
        <v>0</v>
      </c>
      <c r="DE178" s="129">
        <f t="shared" si="632"/>
        <v>0</v>
      </c>
      <c r="DF178" s="129">
        <f t="shared" si="632"/>
        <v>0</v>
      </c>
      <c r="DG178" s="129">
        <f t="shared" si="632"/>
        <v>0</v>
      </c>
      <c r="DH178" s="129">
        <f t="shared" si="632"/>
        <v>0</v>
      </c>
      <c r="DI178" s="129">
        <f t="shared" si="632"/>
        <v>0</v>
      </c>
      <c r="DJ178" s="129">
        <f t="shared" si="632"/>
        <v>0</v>
      </c>
      <c r="DK178" s="129">
        <f t="shared" si="632"/>
        <v>0</v>
      </c>
      <c r="DL178" s="129">
        <f t="shared" si="632"/>
        <v>0</v>
      </c>
      <c r="DM178" s="129">
        <f t="shared" si="632"/>
        <v>0</v>
      </c>
      <c r="DN178" s="129">
        <f t="shared" si="632"/>
        <v>0</v>
      </c>
      <c r="DO178" s="129">
        <f t="shared" si="632"/>
        <v>0</v>
      </c>
      <c r="DP178" s="129">
        <f t="shared" si="632"/>
        <v>0</v>
      </c>
      <c r="DQ178" s="129">
        <f t="shared" si="632"/>
        <v>0</v>
      </c>
      <c r="DR178" s="129">
        <f t="shared" si="632"/>
        <v>0</v>
      </c>
      <c r="DS178" s="129">
        <f t="shared" si="632"/>
        <v>0</v>
      </c>
      <c r="DT178" s="129">
        <f t="shared" si="632"/>
        <v>0</v>
      </c>
      <c r="DU178" s="129">
        <f t="shared" si="632"/>
        <v>0</v>
      </c>
      <c r="DV178" s="129">
        <f t="shared" si="632"/>
        <v>0</v>
      </c>
      <c r="DW178" s="129">
        <f t="shared" si="632"/>
        <v>0</v>
      </c>
      <c r="DX178" s="129">
        <f t="shared" si="632"/>
        <v>0</v>
      </c>
      <c r="DY178" s="129">
        <f t="shared" si="632"/>
        <v>0</v>
      </c>
      <c r="DZ178" s="129">
        <f t="shared" si="632"/>
        <v>0</v>
      </c>
      <c r="EA178" s="129">
        <f t="shared" si="632"/>
        <v>0</v>
      </c>
      <c r="EB178" s="129">
        <f t="shared" si="632"/>
        <v>0</v>
      </c>
      <c r="EC178" s="129">
        <f t="shared" si="632"/>
        <v>0</v>
      </c>
      <c r="ED178" s="129">
        <f t="shared" si="632"/>
        <v>0</v>
      </c>
      <c r="EE178" s="129">
        <f t="shared" ref="EE178:GF178" si="633">IFERROR(EE148/EE27*10000,0)</f>
        <v>0</v>
      </c>
      <c r="EF178" s="129">
        <f t="shared" si="633"/>
        <v>0</v>
      </c>
      <c r="EG178" s="129">
        <f t="shared" si="633"/>
        <v>0</v>
      </c>
      <c r="EH178" s="129">
        <f t="shared" si="633"/>
        <v>0</v>
      </c>
      <c r="EI178" s="129">
        <f t="shared" si="633"/>
        <v>0</v>
      </c>
      <c r="EJ178" s="129">
        <f t="shared" si="633"/>
        <v>0</v>
      </c>
      <c r="EK178" s="129">
        <f t="shared" si="633"/>
        <v>0</v>
      </c>
      <c r="EL178" s="129">
        <f t="shared" si="633"/>
        <v>0</v>
      </c>
      <c r="EM178" s="129">
        <f t="shared" si="633"/>
        <v>0</v>
      </c>
      <c r="EN178" s="129">
        <f t="shared" si="633"/>
        <v>0</v>
      </c>
      <c r="EO178" s="129">
        <f t="shared" si="633"/>
        <v>0</v>
      </c>
      <c r="EP178" s="129">
        <f t="shared" si="633"/>
        <v>0</v>
      </c>
      <c r="EQ178" s="129">
        <f t="shared" si="633"/>
        <v>0</v>
      </c>
      <c r="ER178" s="129">
        <f t="shared" si="633"/>
        <v>0</v>
      </c>
      <c r="ES178" s="129">
        <f t="shared" si="633"/>
        <v>0</v>
      </c>
      <c r="ET178" s="129">
        <f t="shared" si="633"/>
        <v>0</v>
      </c>
      <c r="EU178" s="129">
        <f t="shared" si="633"/>
        <v>0</v>
      </c>
      <c r="EV178" s="129">
        <f t="shared" si="633"/>
        <v>0</v>
      </c>
      <c r="EW178" s="129">
        <f t="shared" si="633"/>
        <v>0</v>
      </c>
      <c r="EX178" s="129">
        <f t="shared" si="633"/>
        <v>0</v>
      </c>
      <c r="EY178" s="129">
        <f t="shared" si="633"/>
        <v>0</v>
      </c>
      <c r="EZ178" s="129">
        <f t="shared" si="633"/>
        <v>0</v>
      </c>
      <c r="FA178" s="129">
        <f t="shared" si="633"/>
        <v>0</v>
      </c>
      <c r="FB178" s="129">
        <f t="shared" si="633"/>
        <v>0</v>
      </c>
      <c r="FC178" s="129">
        <f t="shared" si="633"/>
        <v>0</v>
      </c>
      <c r="FD178" s="129">
        <f t="shared" si="633"/>
        <v>0</v>
      </c>
      <c r="FE178" s="129">
        <f t="shared" si="633"/>
        <v>0</v>
      </c>
      <c r="FF178" s="129">
        <f t="shared" si="633"/>
        <v>0</v>
      </c>
      <c r="FG178" s="129">
        <f t="shared" si="633"/>
        <v>0</v>
      </c>
      <c r="FH178" s="129">
        <f t="shared" si="633"/>
        <v>0</v>
      </c>
      <c r="FI178" s="129">
        <f t="shared" si="633"/>
        <v>0</v>
      </c>
      <c r="FJ178" s="129">
        <f t="shared" si="633"/>
        <v>0</v>
      </c>
      <c r="FK178" s="129">
        <f t="shared" si="633"/>
        <v>0</v>
      </c>
      <c r="FL178" s="129">
        <f t="shared" si="633"/>
        <v>0</v>
      </c>
      <c r="FM178" s="129">
        <f t="shared" si="633"/>
        <v>0</v>
      </c>
      <c r="FN178" s="129">
        <f t="shared" si="633"/>
        <v>0</v>
      </c>
      <c r="FO178" s="129">
        <f t="shared" si="633"/>
        <v>0</v>
      </c>
      <c r="FP178" s="129">
        <f t="shared" si="633"/>
        <v>0</v>
      </c>
      <c r="FQ178" s="129">
        <f t="shared" si="633"/>
        <v>0</v>
      </c>
      <c r="FR178" s="129">
        <f t="shared" si="633"/>
        <v>0</v>
      </c>
      <c r="FS178" s="129">
        <f t="shared" si="633"/>
        <v>0</v>
      </c>
      <c r="FT178" s="129">
        <f t="shared" si="633"/>
        <v>0</v>
      </c>
      <c r="FU178" s="129">
        <f t="shared" si="633"/>
        <v>0</v>
      </c>
      <c r="FV178" s="129">
        <f t="shared" si="633"/>
        <v>0</v>
      </c>
      <c r="FW178" s="129">
        <f t="shared" si="633"/>
        <v>0</v>
      </c>
      <c r="FX178" s="129">
        <f t="shared" si="633"/>
        <v>0</v>
      </c>
      <c r="FY178" s="129">
        <f t="shared" si="633"/>
        <v>0</v>
      </c>
      <c r="FZ178" s="129">
        <f t="shared" si="633"/>
        <v>0</v>
      </c>
      <c r="GA178" s="129">
        <f t="shared" si="633"/>
        <v>0</v>
      </c>
      <c r="GB178" s="129">
        <f t="shared" si="633"/>
        <v>0</v>
      </c>
      <c r="GC178" s="129">
        <f t="shared" si="633"/>
        <v>0</v>
      </c>
      <c r="GD178" s="130">
        <f t="shared" si="633"/>
        <v>0</v>
      </c>
      <c r="GE178" s="130">
        <f t="shared" si="633"/>
        <v>0</v>
      </c>
      <c r="GF178" s="732">
        <f t="shared" si="633"/>
        <v>0</v>
      </c>
      <c r="GG178" s="740"/>
    </row>
    <row r="179" spans="1:189" s="116" customFormat="1" hidden="1" outlineLevel="1">
      <c r="A179" s="552" t="str">
        <f>目录及说明!$C$3</f>
        <v>XX地区</v>
      </c>
      <c r="B179" s="553" t="str">
        <f>目录及说明!$C$4</f>
        <v>XX项目</v>
      </c>
      <c r="C179" s="909"/>
      <c r="D179" s="124"/>
      <c r="E179" s="131" t="str">
        <f t="shared" si="625"/>
        <v>类别3</v>
      </c>
      <c r="F179" s="452">
        <f t="shared" ref="F179" si="634">IFERROR(F149/F28*10000,0)</f>
        <v>0</v>
      </c>
      <c r="G179" s="120">
        <f t="shared" ref="G179:BR179" si="635">IFERROR(G149/G28*10000,0)</f>
        <v>0</v>
      </c>
      <c r="H179" s="128">
        <f t="shared" si="635"/>
        <v>0</v>
      </c>
      <c r="I179" s="128">
        <f t="shared" si="635"/>
        <v>0</v>
      </c>
      <c r="J179" s="128">
        <f t="shared" si="635"/>
        <v>0</v>
      </c>
      <c r="K179" s="128">
        <f t="shared" si="635"/>
        <v>0</v>
      </c>
      <c r="L179" s="128">
        <f t="shared" si="635"/>
        <v>0</v>
      </c>
      <c r="M179" s="128">
        <f t="shared" si="635"/>
        <v>0</v>
      </c>
      <c r="N179" s="127">
        <f t="shared" si="635"/>
        <v>0</v>
      </c>
      <c r="O179" s="128">
        <f t="shared" si="635"/>
        <v>0</v>
      </c>
      <c r="P179" s="128">
        <f t="shared" si="635"/>
        <v>0</v>
      </c>
      <c r="Q179" s="128">
        <f t="shared" si="635"/>
        <v>0</v>
      </c>
      <c r="R179" s="128">
        <f t="shared" si="635"/>
        <v>0</v>
      </c>
      <c r="S179" s="128">
        <f t="shared" si="635"/>
        <v>0</v>
      </c>
      <c r="T179" s="128">
        <f t="shared" si="635"/>
        <v>0</v>
      </c>
      <c r="U179" s="127">
        <f t="shared" si="635"/>
        <v>0</v>
      </c>
      <c r="V179" s="128">
        <f t="shared" si="635"/>
        <v>0</v>
      </c>
      <c r="W179" s="128">
        <f t="shared" si="635"/>
        <v>0</v>
      </c>
      <c r="X179" s="128">
        <f t="shared" si="635"/>
        <v>0</v>
      </c>
      <c r="Y179" s="128">
        <f t="shared" si="635"/>
        <v>0</v>
      </c>
      <c r="Z179" s="129">
        <f t="shared" si="635"/>
        <v>0</v>
      </c>
      <c r="AA179" s="129">
        <f t="shared" si="635"/>
        <v>0</v>
      </c>
      <c r="AB179" s="129">
        <f t="shared" si="635"/>
        <v>0</v>
      </c>
      <c r="AC179" s="129">
        <f t="shared" si="635"/>
        <v>0</v>
      </c>
      <c r="AD179" s="129">
        <f t="shared" si="635"/>
        <v>0</v>
      </c>
      <c r="AE179" s="129">
        <f t="shared" si="635"/>
        <v>0</v>
      </c>
      <c r="AF179" s="129">
        <f t="shared" si="635"/>
        <v>0</v>
      </c>
      <c r="AG179" s="129">
        <f t="shared" si="635"/>
        <v>0</v>
      </c>
      <c r="AH179" s="129">
        <f t="shared" si="635"/>
        <v>0</v>
      </c>
      <c r="AI179" s="129">
        <f t="shared" si="635"/>
        <v>0</v>
      </c>
      <c r="AJ179" s="129">
        <f t="shared" si="635"/>
        <v>0</v>
      </c>
      <c r="AK179" s="129">
        <f t="shared" si="635"/>
        <v>0</v>
      </c>
      <c r="AL179" s="129">
        <f t="shared" si="635"/>
        <v>0</v>
      </c>
      <c r="AM179" s="129">
        <f t="shared" si="635"/>
        <v>0</v>
      </c>
      <c r="AN179" s="129">
        <f t="shared" si="635"/>
        <v>0</v>
      </c>
      <c r="AO179" s="129">
        <f t="shared" si="635"/>
        <v>0</v>
      </c>
      <c r="AP179" s="129">
        <f t="shared" si="635"/>
        <v>0</v>
      </c>
      <c r="AQ179" s="129">
        <f t="shared" si="635"/>
        <v>0</v>
      </c>
      <c r="AR179" s="129">
        <f t="shared" si="635"/>
        <v>0</v>
      </c>
      <c r="AS179" s="129">
        <f t="shared" si="635"/>
        <v>0</v>
      </c>
      <c r="AT179" s="129">
        <f t="shared" si="635"/>
        <v>0</v>
      </c>
      <c r="AU179" s="129">
        <f t="shared" si="635"/>
        <v>0</v>
      </c>
      <c r="AV179" s="129">
        <f t="shared" si="635"/>
        <v>0</v>
      </c>
      <c r="AW179" s="129">
        <f t="shared" si="635"/>
        <v>0</v>
      </c>
      <c r="AX179" s="129">
        <f t="shared" si="635"/>
        <v>0</v>
      </c>
      <c r="AY179" s="129">
        <f t="shared" si="635"/>
        <v>0</v>
      </c>
      <c r="AZ179" s="129">
        <f t="shared" si="635"/>
        <v>0</v>
      </c>
      <c r="BA179" s="129">
        <f t="shared" si="635"/>
        <v>0</v>
      </c>
      <c r="BB179" s="129">
        <f t="shared" si="635"/>
        <v>0</v>
      </c>
      <c r="BC179" s="129">
        <f t="shared" si="635"/>
        <v>0</v>
      </c>
      <c r="BD179" s="129">
        <f t="shared" si="635"/>
        <v>0</v>
      </c>
      <c r="BE179" s="129">
        <f t="shared" si="635"/>
        <v>0</v>
      </c>
      <c r="BF179" s="129">
        <f t="shared" si="635"/>
        <v>0</v>
      </c>
      <c r="BG179" s="129">
        <f t="shared" si="635"/>
        <v>0</v>
      </c>
      <c r="BH179" s="129">
        <f t="shared" si="635"/>
        <v>0</v>
      </c>
      <c r="BI179" s="129">
        <f t="shared" si="635"/>
        <v>0</v>
      </c>
      <c r="BJ179" s="129">
        <f t="shared" si="635"/>
        <v>0</v>
      </c>
      <c r="BK179" s="129">
        <f t="shared" si="635"/>
        <v>0</v>
      </c>
      <c r="BL179" s="129">
        <f t="shared" si="635"/>
        <v>0</v>
      </c>
      <c r="BM179" s="129">
        <f t="shared" si="635"/>
        <v>0</v>
      </c>
      <c r="BN179" s="129">
        <f t="shared" si="635"/>
        <v>0</v>
      </c>
      <c r="BO179" s="129">
        <f t="shared" si="635"/>
        <v>0</v>
      </c>
      <c r="BP179" s="129">
        <f t="shared" si="635"/>
        <v>0</v>
      </c>
      <c r="BQ179" s="129">
        <f t="shared" si="635"/>
        <v>0</v>
      </c>
      <c r="BR179" s="129">
        <f t="shared" si="635"/>
        <v>0</v>
      </c>
      <c r="BS179" s="129">
        <f t="shared" ref="BS179:ED179" si="636">IFERROR(BS149/BS28*10000,0)</f>
        <v>0</v>
      </c>
      <c r="BT179" s="129">
        <f t="shared" si="636"/>
        <v>0</v>
      </c>
      <c r="BU179" s="129">
        <f t="shared" si="636"/>
        <v>0</v>
      </c>
      <c r="BV179" s="129">
        <f t="shared" si="636"/>
        <v>0</v>
      </c>
      <c r="BW179" s="129">
        <f t="shared" si="636"/>
        <v>0</v>
      </c>
      <c r="BX179" s="129">
        <f t="shared" si="636"/>
        <v>0</v>
      </c>
      <c r="BY179" s="129">
        <f t="shared" si="636"/>
        <v>0</v>
      </c>
      <c r="BZ179" s="129">
        <f t="shared" si="636"/>
        <v>0</v>
      </c>
      <c r="CA179" s="129">
        <f t="shared" si="636"/>
        <v>0</v>
      </c>
      <c r="CB179" s="129">
        <f t="shared" si="636"/>
        <v>0</v>
      </c>
      <c r="CC179" s="129">
        <f t="shared" si="636"/>
        <v>0</v>
      </c>
      <c r="CD179" s="129">
        <f t="shared" si="636"/>
        <v>0</v>
      </c>
      <c r="CE179" s="129">
        <f t="shared" si="636"/>
        <v>0</v>
      </c>
      <c r="CF179" s="129">
        <f t="shared" si="636"/>
        <v>0</v>
      </c>
      <c r="CG179" s="129">
        <f t="shared" si="636"/>
        <v>0</v>
      </c>
      <c r="CH179" s="129">
        <f t="shared" si="636"/>
        <v>0</v>
      </c>
      <c r="CI179" s="129">
        <f t="shared" si="636"/>
        <v>0</v>
      </c>
      <c r="CJ179" s="129">
        <f t="shared" si="636"/>
        <v>0</v>
      </c>
      <c r="CK179" s="129">
        <f t="shared" si="636"/>
        <v>0</v>
      </c>
      <c r="CL179" s="129">
        <f t="shared" si="636"/>
        <v>0</v>
      </c>
      <c r="CM179" s="129">
        <f t="shared" si="636"/>
        <v>0</v>
      </c>
      <c r="CN179" s="129">
        <f t="shared" si="636"/>
        <v>0</v>
      </c>
      <c r="CO179" s="129">
        <f t="shared" si="636"/>
        <v>0</v>
      </c>
      <c r="CP179" s="129">
        <f t="shared" si="636"/>
        <v>0</v>
      </c>
      <c r="CQ179" s="129">
        <f t="shared" si="636"/>
        <v>0</v>
      </c>
      <c r="CR179" s="129">
        <f t="shared" si="636"/>
        <v>0</v>
      </c>
      <c r="CS179" s="129">
        <f t="shared" si="636"/>
        <v>0</v>
      </c>
      <c r="CT179" s="129">
        <f t="shared" si="636"/>
        <v>0</v>
      </c>
      <c r="CU179" s="129">
        <f t="shared" si="636"/>
        <v>0</v>
      </c>
      <c r="CV179" s="129">
        <f t="shared" si="636"/>
        <v>0</v>
      </c>
      <c r="CW179" s="129">
        <f t="shared" si="636"/>
        <v>0</v>
      </c>
      <c r="CX179" s="129">
        <f t="shared" si="636"/>
        <v>0</v>
      </c>
      <c r="CY179" s="129">
        <f t="shared" si="636"/>
        <v>0</v>
      </c>
      <c r="CZ179" s="129">
        <f t="shared" si="636"/>
        <v>0</v>
      </c>
      <c r="DA179" s="129">
        <f t="shared" si="636"/>
        <v>0</v>
      </c>
      <c r="DB179" s="129">
        <f t="shared" si="636"/>
        <v>0</v>
      </c>
      <c r="DC179" s="129">
        <f t="shared" si="636"/>
        <v>0</v>
      </c>
      <c r="DD179" s="129">
        <f t="shared" si="636"/>
        <v>0</v>
      </c>
      <c r="DE179" s="129">
        <f t="shared" si="636"/>
        <v>0</v>
      </c>
      <c r="DF179" s="129">
        <f t="shared" si="636"/>
        <v>0</v>
      </c>
      <c r="DG179" s="129">
        <f t="shared" si="636"/>
        <v>0</v>
      </c>
      <c r="DH179" s="129">
        <f t="shared" si="636"/>
        <v>0</v>
      </c>
      <c r="DI179" s="129">
        <f t="shared" si="636"/>
        <v>0</v>
      </c>
      <c r="DJ179" s="129">
        <f t="shared" si="636"/>
        <v>0</v>
      </c>
      <c r="DK179" s="129">
        <f t="shared" si="636"/>
        <v>0</v>
      </c>
      <c r="DL179" s="129">
        <f t="shared" si="636"/>
        <v>0</v>
      </c>
      <c r="DM179" s="129">
        <f t="shared" si="636"/>
        <v>0</v>
      </c>
      <c r="DN179" s="129">
        <f t="shared" si="636"/>
        <v>0</v>
      </c>
      <c r="DO179" s="129">
        <f t="shared" si="636"/>
        <v>0</v>
      </c>
      <c r="DP179" s="129">
        <f t="shared" si="636"/>
        <v>0</v>
      </c>
      <c r="DQ179" s="129">
        <f t="shared" si="636"/>
        <v>0</v>
      </c>
      <c r="DR179" s="129">
        <f t="shared" si="636"/>
        <v>0</v>
      </c>
      <c r="DS179" s="129">
        <f t="shared" si="636"/>
        <v>0</v>
      </c>
      <c r="DT179" s="129">
        <f t="shared" si="636"/>
        <v>0</v>
      </c>
      <c r="DU179" s="129">
        <f t="shared" si="636"/>
        <v>0</v>
      </c>
      <c r="DV179" s="129">
        <f t="shared" si="636"/>
        <v>0</v>
      </c>
      <c r="DW179" s="129">
        <f t="shared" si="636"/>
        <v>0</v>
      </c>
      <c r="DX179" s="129">
        <f t="shared" si="636"/>
        <v>0</v>
      </c>
      <c r="DY179" s="129">
        <f t="shared" si="636"/>
        <v>0</v>
      </c>
      <c r="DZ179" s="129">
        <f t="shared" si="636"/>
        <v>0</v>
      </c>
      <c r="EA179" s="129">
        <f t="shared" si="636"/>
        <v>0</v>
      </c>
      <c r="EB179" s="129">
        <f t="shared" si="636"/>
        <v>0</v>
      </c>
      <c r="EC179" s="129">
        <f t="shared" si="636"/>
        <v>0</v>
      </c>
      <c r="ED179" s="129">
        <f t="shared" si="636"/>
        <v>0</v>
      </c>
      <c r="EE179" s="129">
        <f t="shared" ref="EE179:GF179" si="637">IFERROR(EE149/EE28*10000,0)</f>
        <v>0</v>
      </c>
      <c r="EF179" s="129">
        <f t="shared" si="637"/>
        <v>0</v>
      </c>
      <c r="EG179" s="129">
        <f t="shared" si="637"/>
        <v>0</v>
      </c>
      <c r="EH179" s="129">
        <f t="shared" si="637"/>
        <v>0</v>
      </c>
      <c r="EI179" s="129">
        <f t="shared" si="637"/>
        <v>0</v>
      </c>
      <c r="EJ179" s="129">
        <f t="shared" si="637"/>
        <v>0</v>
      </c>
      <c r="EK179" s="129">
        <f t="shared" si="637"/>
        <v>0</v>
      </c>
      <c r="EL179" s="129">
        <f t="shared" si="637"/>
        <v>0</v>
      </c>
      <c r="EM179" s="129">
        <f t="shared" si="637"/>
        <v>0</v>
      </c>
      <c r="EN179" s="129">
        <f t="shared" si="637"/>
        <v>0</v>
      </c>
      <c r="EO179" s="129">
        <f t="shared" si="637"/>
        <v>0</v>
      </c>
      <c r="EP179" s="129">
        <f t="shared" si="637"/>
        <v>0</v>
      </c>
      <c r="EQ179" s="129">
        <f t="shared" si="637"/>
        <v>0</v>
      </c>
      <c r="ER179" s="129">
        <f t="shared" si="637"/>
        <v>0</v>
      </c>
      <c r="ES179" s="129">
        <f t="shared" si="637"/>
        <v>0</v>
      </c>
      <c r="ET179" s="129">
        <f t="shared" si="637"/>
        <v>0</v>
      </c>
      <c r="EU179" s="129">
        <f t="shared" si="637"/>
        <v>0</v>
      </c>
      <c r="EV179" s="129">
        <f t="shared" si="637"/>
        <v>0</v>
      </c>
      <c r="EW179" s="129">
        <f t="shared" si="637"/>
        <v>0</v>
      </c>
      <c r="EX179" s="129">
        <f t="shared" si="637"/>
        <v>0</v>
      </c>
      <c r="EY179" s="129">
        <f t="shared" si="637"/>
        <v>0</v>
      </c>
      <c r="EZ179" s="129">
        <f t="shared" si="637"/>
        <v>0</v>
      </c>
      <c r="FA179" s="129">
        <f t="shared" si="637"/>
        <v>0</v>
      </c>
      <c r="FB179" s="129">
        <f t="shared" si="637"/>
        <v>0</v>
      </c>
      <c r="FC179" s="129">
        <f t="shared" si="637"/>
        <v>0</v>
      </c>
      <c r="FD179" s="129">
        <f t="shared" si="637"/>
        <v>0</v>
      </c>
      <c r="FE179" s="129">
        <f t="shared" si="637"/>
        <v>0</v>
      </c>
      <c r="FF179" s="129">
        <f t="shared" si="637"/>
        <v>0</v>
      </c>
      <c r="FG179" s="129">
        <f t="shared" si="637"/>
        <v>0</v>
      </c>
      <c r="FH179" s="129">
        <f t="shared" si="637"/>
        <v>0</v>
      </c>
      <c r="FI179" s="129">
        <f t="shared" si="637"/>
        <v>0</v>
      </c>
      <c r="FJ179" s="129">
        <f t="shared" si="637"/>
        <v>0</v>
      </c>
      <c r="FK179" s="129">
        <f t="shared" si="637"/>
        <v>0</v>
      </c>
      <c r="FL179" s="129">
        <f t="shared" si="637"/>
        <v>0</v>
      </c>
      <c r="FM179" s="129">
        <f t="shared" si="637"/>
        <v>0</v>
      </c>
      <c r="FN179" s="129">
        <f t="shared" si="637"/>
        <v>0</v>
      </c>
      <c r="FO179" s="129">
        <f t="shared" si="637"/>
        <v>0</v>
      </c>
      <c r="FP179" s="129">
        <f t="shared" si="637"/>
        <v>0</v>
      </c>
      <c r="FQ179" s="129">
        <f t="shared" si="637"/>
        <v>0</v>
      </c>
      <c r="FR179" s="129">
        <f t="shared" si="637"/>
        <v>0</v>
      </c>
      <c r="FS179" s="129">
        <f t="shared" si="637"/>
        <v>0</v>
      </c>
      <c r="FT179" s="129">
        <f t="shared" si="637"/>
        <v>0</v>
      </c>
      <c r="FU179" s="129">
        <f t="shared" si="637"/>
        <v>0</v>
      </c>
      <c r="FV179" s="129">
        <f t="shared" si="637"/>
        <v>0</v>
      </c>
      <c r="FW179" s="129">
        <f t="shared" si="637"/>
        <v>0</v>
      </c>
      <c r="FX179" s="129">
        <f t="shared" si="637"/>
        <v>0</v>
      </c>
      <c r="FY179" s="129">
        <f t="shared" si="637"/>
        <v>0</v>
      </c>
      <c r="FZ179" s="129">
        <f t="shared" si="637"/>
        <v>0</v>
      </c>
      <c r="GA179" s="129">
        <f t="shared" si="637"/>
        <v>0</v>
      </c>
      <c r="GB179" s="129">
        <f t="shared" si="637"/>
        <v>0</v>
      </c>
      <c r="GC179" s="129">
        <f t="shared" si="637"/>
        <v>0</v>
      </c>
      <c r="GD179" s="130">
        <f t="shared" si="637"/>
        <v>0</v>
      </c>
      <c r="GE179" s="130">
        <f t="shared" si="637"/>
        <v>0</v>
      </c>
      <c r="GF179" s="732">
        <f t="shared" si="637"/>
        <v>0</v>
      </c>
      <c r="GG179" s="740"/>
    </row>
    <row r="180" spans="1:189" s="116" customFormat="1" hidden="1" outlineLevel="1">
      <c r="A180" s="552" t="str">
        <f>目录及说明!$C$3</f>
        <v>XX地区</v>
      </c>
      <c r="B180" s="553" t="str">
        <f>目录及说明!$C$4</f>
        <v>XX项目</v>
      </c>
      <c r="C180" s="909"/>
      <c r="D180" s="132"/>
      <c r="E180" s="132" t="str">
        <f t="shared" si="625"/>
        <v>类别4</v>
      </c>
      <c r="F180" s="132">
        <f t="shared" ref="F180" si="638">IFERROR(F150/F29*10000,0)</f>
        <v>0</v>
      </c>
      <c r="G180" s="120">
        <f t="shared" ref="G180:BR180" si="639">IFERROR(G150/G29*10000,0)</f>
        <v>0</v>
      </c>
      <c r="H180" s="128">
        <f t="shared" si="639"/>
        <v>0</v>
      </c>
      <c r="I180" s="128">
        <f t="shared" si="639"/>
        <v>0</v>
      </c>
      <c r="J180" s="128">
        <f t="shared" si="639"/>
        <v>0</v>
      </c>
      <c r="K180" s="128">
        <f t="shared" si="639"/>
        <v>0</v>
      </c>
      <c r="L180" s="128">
        <f t="shared" si="639"/>
        <v>0</v>
      </c>
      <c r="M180" s="128">
        <f t="shared" si="639"/>
        <v>0</v>
      </c>
      <c r="N180" s="127">
        <f t="shared" si="639"/>
        <v>0</v>
      </c>
      <c r="O180" s="128">
        <f t="shared" si="639"/>
        <v>0</v>
      </c>
      <c r="P180" s="128">
        <f t="shared" si="639"/>
        <v>0</v>
      </c>
      <c r="Q180" s="128">
        <f t="shared" si="639"/>
        <v>0</v>
      </c>
      <c r="R180" s="128">
        <f t="shared" si="639"/>
        <v>0</v>
      </c>
      <c r="S180" s="128">
        <f t="shared" si="639"/>
        <v>0</v>
      </c>
      <c r="T180" s="128">
        <f t="shared" si="639"/>
        <v>0</v>
      </c>
      <c r="U180" s="127">
        <f t="shared" si="639"/>
        <v>0</v>
      </c>
      <c r="V180" s="133">
        <f t="shared" si="639"/>
        <v>0</v>
      </c>
      <c r="W180" s="133">
        <f t="shared" si="639"/>
        <v>0</v>
      </c>
      <c r="X180" s="133">
        <f t="shared" si="639"/>
        <v>0</v>
      </c>
      <c r="Y180" s="133">
        <f t="shared" si="639"/>
        <v>0</v>
      </c>
      <c r="Z180" s="133">
        <f t="shared" si="639"/>
        <v>0</v>
      </c>
      <c r="AA180" s="133">
        <f t="shared" si="639"/>
        <v>0</v>
      </c>
      <c r="AB180" s="133">
        <f t="shared" si="639"/>
        <v>0</v>
      </c>
      <c r="AC180" s="133">
        <f t="shared" si="639"/>
        <v>0</v>
      </c>
      <c r="AD180" s="133">
        <f t="shared" si="639"/>
        <v>0</v>
      </c>
      <c r="AE180" s="133">
        <f t="shared" si="639"/>
        <v>0</v>
      </c>
      <c r="AF180" s="133">
        <f t="shared" si="639"/>
        <v>0</v>
      </c>
      <c r="AG180" s="133">
        <f t="shared" si="639"/>
        <v>0</v>
      </c>
      <c r="AH180" s="133">
        <f t="shared" si="639"/>
        <v>0</v>
      </c>
      <c r="AI180" s="133">
        <f t="shared" si="639"/>
        <v>0</v>
      </c>
      <c r="AJ180" s="133">
        <f t="shared" si="639"/>
        <v>0</v>
      </c>
      <c r="AK180" s="133">
        <f t="shared" si="639"/>
        <v>0</v>
      </c>
      <c r="AL180" s="133">
        <f t="shared" si="639"/>
        <v>0</v>
      </c>
      <c r="AM180" s="133">
        <f t="shared" si="639"/>
        <v>0</v>
      </c>
      <c r="AN180" s="133">
        <f t="shared" si="639"/>
        <v>0</v>
      </c>
      <c r="AO180" s="133">
        <f t="shared" si="639"/>
        <v>0</v>
      </c>
      <c r="AP180" s="133">
        <f t="shared" si="639"/>
        <v>0</v>
      </c>
      <c r="AQ180" s="133">
        <f t="shared" si="639"/>
        <v>0</v>
      </c>
      <c r="AR180" s="133">
        <f t="shared" si="639"/>
        <v>0</v>
      </c>
      <c r="AS180" s="133">
        <f t="shared" si="639"/>
        <v>0</v>
      </c>
      <c r="AT180" s="133">
        <f t="shared" si="639"/>
        <v>0</v>
      </c>
      <c r="AU180" s="133">
        <f t="shared" si="639"/>
        <v>0</v>
      </c>
      <c r="AV180" s="133">
        <f t="shared" si="639"/>
        <v>0</v>
      </c>
      <c r="AW180" s="133">
        <f t="shared" si="639"/>
        <v>0</v>
      </c>
      <c r="AX180" s="133">
        <f t="shared" si="639"/>
        <v>0</v>
      </c>
      <c r="AY180" s="133">
        <f t="shared" si="639"/>
        <v>0</v>
      </c>
      <c r="AZ180" s="133">
        <f t="shared" si="639"/>
        <v>0</v>
      </c>
      <c r="BA180" s="133">
        <f t="shared" si="639"/>
        <v>0</v>
      </c>
      <c r="BB180" s="133">
        <f t="shared" si="639"/>
        <v>0</v>
      </c>
      <c r="BC180" s="133">
        <f t="shared" si="639"/>
        <v>0</v>
      </c>
      <c r="BD180" s="133">
        <f t="shared" si="639"/>
        <v>0</v>
      </c>
      <c r="BE180" s="133">
        <f t="shared" si="639"/>
        <v>0</v>
      </c>
      <c r="BF180" s="133">
        <f t="shared" si="639"/>
        <v>0</v>
      </c>
      <c r="BG180" s="133">
        <f t="shared" si="639"/>
        <v>0</v>
      </c>
      <c r="BH180" s="133">
        <f t="shared" si="639"/>
        <v>0</v>
      </c>
      <c r="BI180" s="133">
        <f t="shared" si="639"/>
        <v>0</v>
      </c>
      <c r="BJ180" s="133">
        <f t="shared" si="639"/>
        <v>0</v>
      </c>
      <c r="BK180" s="133">
        <f t="shared" si="639"/>
        <v>0</v>
      </c>
      <c r="BL180" s="133">
        <f t="shared" si="639"/>
        <v>0</v>
      </c>
      <c r="BM180" s="133">
        <f t="shared" si="639"/>
        <v>0</v>
      </c>
      <c r="BN180" s="133">
        <f t="shared" si="639"/>
        <v>0</v>
      </c>
      <c r="BO180" s="133">
        <f t="shared" si="639"/>
        <v>0</v>
      </c>
      <c r="BP180" s="133">
        <f t="shared" si="639"/>
        <v>0</v>
      </c>
      <c r="BQ180" s="133">
        <f t="shared" si="639"/>
        <v>0</v>
      </c>
      <c r="BR180" s="133">
        <f t="shared" si="639"/>
        <v>0</v>
      </c>
      <c r="BS180" s="133">
        <f t="shared" ref="BS180:ED180" si="640">IFERROR(BS150/BS29*10000,0)</f>
        <v>0</v>
      </c>
      <c r="BT180" s="133">
        <f t="shared" si="640"/>
        <v>0</v>
      </c>
      <c r="BU180" s="133">
        <f t="shared" si="640"/>
        <v>0</v>
      </c>
      <c r="BV180" s="133">
        <f t="shared" si="640"/>
        <v>0</v>
      </c>
      <c r="BW180" s="133">
        <f t="shared" si="640"/>
        <v>0</v>
      </c>
      <c r="BX180" s="133">
        <f t="shared" si="640"/>
        <v>0</v>
      </c>
      <c r="BY180" s="133">
        <f t="shared" si="640"/>
        <v>0</v>
      </c>
      <c r="BZ180" s="133">
        <f t="shared" si="640"/>
        <v>0</v>
      </c>
      <c r="CA180" s="133">
        <f t="shared" si="640"/>
        <v>0</v>
      </c>
      <c r="CB180" s="133">
        <f t="shared" si="640"/>
        <v>0</v>
      </c>
      <c r="CC180" s="133">
        <f t="shared" si="640"/>
        <v>0</v>
      </c>
      <c r="CD180" s="133">
        <f t="shared" si="640"/>
        <v>0</v>
      </c>
      <c r="CE180" s="133">
        <f t="shared" si="640"/>
        <v>0</v>
      </c>
      <c r="CF180" s="133">
        <f t="shared" si="640"/>
        <v>0</v>
      </c>
      <c r="CG180" s="133">
        <f t="shared" si="640"/>
        <v>0</v>
      </c>
      <c r="CH180" s="133">
        <f t="shared" si="640"/>
        <v>0</v>
      </c>
      <c r="CI180" s="133">
        <f t="shared" si="640"/>
        <v>0</v>
      </c>
      <c r="CJ180" s="133">
        <f t="shared" si="640"/>
        <v>0</v>
      </c>
      <c r="CK180" s="133">
        <f t="shared" si="640"/>
        <v>0</v>
      </c>
      <c r="CL180" s="133">
        <f t="shared" si="640"/>
        <v>0</v>
      </c>
      <c r="CM180" s="133">
        <f t="shared" si="640"/>
        <v>0</v>
      </c>
      <c r="CN180" s="133">
        <f t="shared" si="640"/>
        <v>0</v>
      </c>
      <c r="CO180" s="133">
        <f t="shared" si="640"/>
        <v>0</v>
      </c>
      <c r="CP180" s="133">
        <f t="shared" si="640"/>
        <v>0</v>
      </c>
      <c r="CQ180" s="133">
        <f t="shared" si="640"/>
        <v>0</v>
      </c>
      <c r="CR180" s="133">
        <f t="shared" si="640"/>
        <v>0</v>
      </c>
      <c r="CS180" s="133">
        <f t="shared" si="640"/>
        <v>0</v>
      </c>
      <c r="CT180" s="133">
        <f t="shared" si="640"/>
        <v>0</v>
      </c>
      <c r="CU180" s="133">
        <f t="shared" si="640"/>
        <v>0</v>
      </c>
      <c r="CV180" s="133">
        <f t="shared" si="640"/>
        <v>0</v>
      </c>
      <c r="CW180" s="133">
        <f t="shared" si="640"/>
        <v>0</v>
      </c>
      <c r="CX180" s="133">
        <f t="shared" si="640"/>
        <v>0</v>
      </c>
      <c r="CY180" s="133">
        <f t="shared" si="640"/>
        <v>0</v>
      </c>
      <c r="CZ180" s="133">
        <f t="shared" si="640"/>
        <v>0</v>
      </c>
      <c r="DA180" s="133">
        <f t="shared" si="640"/>
        <v>0</v>
      </c>
      <c r="DB180" s="133">
        <f t="shared" si="640"/>
        <v>0</v>
      </c>
      <c r="DC180" s="133">
        <f t="shared" si="640"/>
        <v>0</v>
      </c>
      <c r="DD180" s="133">
        <f t="shared" si="640"/>
        <v>0</v>
      </c>
      <c r="DE180" s="133">
        <f t="shared" si="640"/>
        <v>0</v>
      </c>
      <c r="DF180" s="133">
        <f t="shared" si="640"/>
        <v>0</v>
      </c>
      <c r="DG180" s="133">
        <f t="shared" si="640"/>
        <v>0</v>
      </c>
      <c r="DH180" s="133">
        <f t="shared" si="640"/>
        <v>0</v>
      </c>
      <c r="DI180" s="133">
        <f t="shared" si="640"/>
        <v>0</v>
      </c>
      <c r="DJ180" s="133">
        <f t="shared" si="640"/>
        <v>0</v>
      </c>
      <c r="DK180" s="133">
        <f t="shared" si="640"/>
        <v>0</v>
      </c>
      <c r="DL180" s="133">
        <f t="shared" si="640"/>
        <v>0</v>
      </c>
      <c r="DM180" s="133">
        <f t="shared" si="640"/>
        <v>0</v>
      </c>
      <c r="DN180" s="133">
        <f t="shared" si="640"/>
        <v>0</v>
      </c>
      <c r="DO180" s="133">
        <f t="shared" si="640"/>
        <v>0</v>
      </c>
      <c r="DP180" s="133">
        <f t="shared" si="640"/>
        <v>0</v>
      </c>
      <c r="DQ180" s="133">
        <f t="shared" si="640"/>
        <v>0</v>
      </c>
      <c r="DR180" s="133">
        <f t="shared" si="640"/>
        <v>0</v>
      </c>
      <c r="DS180" s="133">
        <f t="shared" si="640"/>
        <v>0</v>
      </c>
      <c r="DT180" s="133">
        <f t="shared" si="640"/>
        <v>0</v>
      </c>
      <c r="DU180" s="133">
        <f t="shared" si="640"/>
        <v>0</v>
      </c>
      <c r="DV180" s="133">
        <f t="shared" si="640"/>
        <v>0</v>
      </c>
      <c r="DW180" s="133">
        <f t="shared" si="640"/>
        <v>0</v>
      </c>
      <c r="DX180" s="133">
        <f t="shared" si="640"/>
        <v>0</v>
      </c>
      <c r="DY180" s="133">
        <f t="shared" si="640"/>
        <v>0</v>
      </c>
      <c r="DZ180" s="133">
        <f t="shared" si="640"/>
        <v>0</v>
      </c>
      <c r="EA180" s="133">
        <f t="shared" si="640"/>
        <v>0</v>
      </c>
      <c r="EB180" s="133">
        <f t="shared" si="640"/>
        <v>0</v>
      </c>
      <c r="EC180" s="133">
        <f t="shared" si="640"/>
        <v>0</v>
      </c>
      <c r="ED180" s="133">
        <f t="shared" si="640"/>
        <v>0</v>
      </c>
      <c r="EE180" s="133">
        <f t="shared" ref="EE180:GF180" si="641">IFERROR(EE150/EE29*10000,0)</f>
        <v>0</v>
      </c>
      <c r="EF180" s="133">
        <f t="shared" si="641"/>
        <v>0</v>
      </c>
      <c r="EG180" s="133">
        <f t="shared" si="641"/>
        <v>0</v>
      </c>
      <c r="EH180" s="133">
        <f t="shared" si="641"/>
        <v>0</v>
      </c>
      <c r="EI180" s="133">
        <f t="shared" si="641"/>
        <v>0</v>
      </c>
      <c r="EJ180" s="133">
        <f t="shared" si="641"/>
        <v>0</v>
      </c>
      <c r="EK180" s="133">
        <f t="shared" si="641"/>
        <v>0</v>
      </c>
      <c r="EL180" s="133">
        <f t="shared" si="641"/>
        <v>0</v>
      </c>
      <c r="EM180" s="133">
        <f t="shared" si="641"/>
        <v>0</v>
      </c>
      <c r="EN180" s="133">
        <f t="shared" si="641"/>
        <v>0</v>
      </c>
      <c r="EO180" s="133">
        <f t="shared" si="641"/>
        <v>0</v>
      </c>
      <c r="EP180" s="133">
        <f t="shared" si="641"/>
        <v>0</v>
      </c>
      <c r="EQ180" s="133">
        <f t="shared" si="641"/>
        <v>0</v>
      </c>
      <c r="ER180" s="133">
        <f t="shared" si="641"/>
        <v>0</v>
      </c>
      <c r="ES180" s="133">
        <f t="shared" si="641"/>
        <v>0</v>
      </c>
      <c r="ET180" s="133">
        <f t="shared" si="641"/>
        <v>0</v>
      </c>
      <c r="EU180" s="133">
        <f t="shared" si="641"/>
        <v>0</v>
      </c>
      <c r="EV180" s="133">
        <f t="shared" si="641"/>
        <v>0</v>
      </c>
      <c r="EW180" s="133">
        <f t="shared" si="641"/>
        <v>0</v>
      </c>
      <c r="EX180" s="133">
        <f t="shared" si="641"/>
        <v>0</v>
      </c>
      <c r="EY180" s="133">
        <f t="shared" si="641"/>
        <v>0</v>
      </c>
      <c r="EZ180" s="133">
        <f t="shared" si="641"/>
        <v>0</v>
      </c>
      <c r="FA180" s="133">
        <f t="shared" si="641"/>
        <v>0</v>
      </c>
      <c r="FB180" s="133">
        <f t="shared" si="641"/>
        <v>0</v>
      </c>
      <c r="FC180" s="133">
        <f t="shared" si="641"/>
        <v>0</v>
      </c>
      <c r="FD180" s="133">
        <f t="shared" si="641"/>
        <v>0</v>
      </c>
      <c r="FE180" s="133">
        <f t="shared" si="641"/>
        <v>0</v>
      </c>
      <c r="FF180" s="133">
        <f t="shared" si="641"/>
        <v>0</v>
      </c>
      <c r="FG180" s="133">
        <f t="shared" si="641"/>
        <v>0</v>
      </c>
      <c r="FH180" s="133">
        <f t="shared" si="641"/>
        <v>0</v>
      </c>
      <c r="FI180" s="133">
        <f t="shared" si="641"/>
        <v>0</v>
      </c>
      <c r="FJ180" s="133">
        <f t="shared" si="641"/>
        <v>0</v>
      </c>
      <c r="FK180" s="133">
        <f t="shared" si="641"/>
        <v>0</v>
      </c>
      <c r="FL180" s="133">
        <f t="shared" si="641"/>
        <v>0</v>
      </c>
      <c r="FM180" s="133">
        <f t="shared" si="641"/>
        <v>0</v>
      </c>
      <c r="FN180" s="133">
        <f t="shared" si="641"/>
        <v>0</v>
      </c>
      <c r="FO180" s="133">
        <f t="shared" si="641"/>
        <v>0</v>
      </c>
      <c r="FP180" s="133">
        <f t="shared" si="641"/>
        <v>0</v>
      </c>
      <c r="FQ180" s="133">
        <f t="shared" si="641"/>
        <v>0</v>
      </c>
      <c r="FR180" s="133">
        <f t="shared" si="641"/>
        <v>0</v>
      </c>
      <c r="FS180" s="133">
        <f t="shared" si="641"/>
        <v>0</v>
      </c>
      <c r="FT180" s="133">
        <f t="shared" si="641"/>
        <v>0</v>
      </c>
      <c r="FU180" s="133">
        <f t="shared" si="641"/>
        <v>0</v>
      </c>
      <c r="FV180" s="133">
        <f t="shared" si="641"/>
        <v>0</v>
      </c>
      <c r="FW180" s="133">
        <f t="shared" si="641"/>
        <v>0</v>
      </c>
      <c r="FX180" s="133">
        <f t="shared" si="641"/>
        <v>0</v>
      </c>
      <c r="FY180" s="133">
        <f t="shared" si="641"/>
        <v>0</v>
      </c>
      <c r="FZ180" s="133">
        <f t="shared" si="641"/>
        <v>0</v>
      </c>
      <c r="GA180" s="133">
        <f t="shared" si="641"/>
        <v>0</v>
      </c>
      <c r="GB180" s="133">
        <f t="shared" si="641"/>
        <v>0</v>
      </c>
      <c r="GC180" s="133">
        <f t="shared" si="641"/>
        <v>0</v>
      </c>
      <c r="GD180" s="52">
        <f t="shared" si="641"/>
        <v>0</v>
      </c>
      <c r="GE180" s="52">
        <f t="shared" si="641"/>
        <v>0</v>
      </c>
      <c r="GF180" s="733">
        <f t="shared" si="641"/>
        <v>0</v>
      </c>
      <c r="GG180" s="740"/>
    </row>
    <row r="181" spans="1:189" s="116" customFormat="1" collapsed="1">
      <c r="A181" s="552" t="str">
        <f>目录及说明!$C$3</f>
        <v>XX地区</v>
      </c>
      <c r="B181" s="553" t="str">
        <f>目录及说明!$C$4</f>
        <v>XX项目</v>
      </c>
      <c r="C181" s="909"/>
      <c r="D181" s="119">
        <v>6</v>
      </c>
      <c r="E181" s="119" t="s">
        <v>342</v>
      </c>
      <c r="F181" s="119">
        <f t="shared" ref="F181" si="642">IFERROR(F151/F30*10000,0)</f>
        <v>0</v>
      </c>
      <c r="G181" s="120">
        <f t="shared" ref="G181:BR181" si="643">IFERROR(G151/G30*10000,0)</f>
        <v>0</v>
      </c>
      <c r="H181" s="122">
        <f t="shared" si="643"/>
        <v>0</v>
      </c>
      <c r="I181" s="122">
        <f t="shared" si="643"/>
        <v>0</v>
      </c>
      <c r="J181" s="122">
        <f t="shared" si="643"/>
        <v>0</v>
      </c>
      <c r="K181" s="122">
        <f t="shared" si="643"/>
        <v>0</v>
      </c>
      <c r="L181" s="122">
        <f t="shared" si="643"/>
        <v>0</v>
      </c>
      <c r="M181" s="122">
        <f t="shared" si="643"/>
        <v>0</v>
      </c>
      <c r="N181" s="122">
        <f t="shared" si="643"/>
        <v>0</v>
      </c>
      <c r="O181" s="122">
        <f t="shared" si="643"/>
        <v>0</v>
      </c>
      <c r="P181" s="122">
        <f t="shared" si="643"/>
        <v>0</v>
      </c>
      <c r="Q181" s="122">
        <f t="shared" si="643"/>
        <v>0</v>
      </c>
      <c r="R181" s="122">
        <f t="shared" si="643"/>
        <v>0</v>
      </c>
      <c r="S181" s="122">
        <f t="shared" si="643"/>
        <v>0</v>
      </c>
      <c r="T181" s="122">
        <f t="shared" si="643"/>
        <v>0</v>
      </c>
      <c r="U181" s="122">
        <f t="shared" si="643"/>
        <v>0</v>
      </c>
      <c r="V181" s="122">
        <f t="shared" si="643"/>
        <v>0</v>
      </c>
      <c r="W181" s="122">
        <f t="shared" si="643"/>
        <v>0</v>
      </c>
      <c r="X181" s="122">
        <f t="shared" si="643"/>
        <v>0</v>
      </c>
      <c r="Y181" s="122">
        <f t="shared" si="643"/>
        <v>0</v>
      </c>
      <c r="Z181" s="122">
        <f t="shared" si="643"/>
        <v>0</v>
      </c>
      <c r="AA181" s="122">
        <f t="shared" si="643"/>
        <v>0</v>
      </c>
      <c r="AB181" s="122">
        <f t="shared" si="643"/>
        <v>0</v>
      </c>
      <c r="AC181" s="122">
        <f t="shared" si="643"/>
        <v>0</v>
      </c>
      <c r="AD181" s="122">
        <f t="shared" si="643"/>
        <v>0</v>
      </c>
      <c r="AE181" s="122">
        <f t="shared" si="643"/>
        <v>0</v>
      </c>
      <c r="AF181" s="122">
        <f t="shared" si="643"/>
        <v>0</v>
      </c>
      <c r="AG181" s="122">
        <f t="shared" si="643"/>
        <v>0</v>
      </c>
      <c r="AH181" s="122">
        <f t="shared" si="643"/>
        <v>0</v>
      </c>
      <c r="AI181" s="122">
        <f t="shared" si="643"/>
        <v>0</v>
      </c>
      <c r="AJ181" s="122">
        <f t="shared" si="643"/>
        <v>0</v>
      </c>
      <c r="AK181" s="122">
        <f t="shared" si="643"/>
        <v>0</v>
      </c>
      <c r="AL181" s="122">
        <f t="shared" si="643"/>
        <v>0</v>
      </c>
      <c r="AM181" s="122">
        <f t="shared" si="643"/>
        <v>0</v>
      </c>
      <c r="AN181" s="122">
        <f t="shared" si="643"/>
        <v>0</v>
      </c>
      <c r="AO181" s="122">
        <f t="shared" si="643"/>
        <v>0</v>
      </c>
      <c r="AP181" s="122">
        <f t="shared" si="643"/>
        <v>0</v>
      </c>
      <c r="AQ181" s="122">
        <f t="shared" si="643"/>
        <v>0</v>
      </c>
      <c r="AR181" s="122">
        <f t="shared" si="643"/>
        <v>0</v>
      </c>
      <c r="AS181" s="122">
        <f t="shared" si="643"/>
        <v>0</v>
      </c>
      <c r="AT181" s="122">
        <f t="shared" si="643"/>
        <v>0</v>
      </c>
      <c r="AU181" s="122">
        <f t="shared" si="643"/>
        <v>0</v>
      </c>
      <c r="AV181" s="122">
        <f t="shared" si="643"/>
        <v>0</v>
      </c>
      <c r="AW181" s="122">
        <f t="shared" si="643"/>
        <v>0</v>
      </c>
      <c r="AX181" s="122">
        <f t="shared" si="643"/>
        <v>0</v>
      </c>
      <c r="AY181" s="122">
        <f t="shared" si="643"/>
        <v>0</v>
      </c>
      <c r="AZ181" s="122">
        <f t="shared" si="643"/>
        <v>0</v>
      </c>
      <c r="BA181" s="122">
        <f t="shared" si="643"/>
        <v>0</v>
      </c>
      <c r="BB181" s="122">
        <f t="shared" si="643"/>
        <v>0</v>
      </c>
      <c r="BC181" s="122">
        <f t="shared" si="643"/>
        <v>0</v>
      </c>
      <c r="BD181" s="122">
        <f t="shared" si="643"/>
        <v>0</v>
      </c>
      <c r="BE181" s="122">
        <f t="shared" si="643"/>
        <v>0</v>
      </c>
      <c r="BF181" s="122">
        <f t="shared" si="643"/>
        <v>0</v>
      </c>
      <c r="BG181" s="122">
        <f t="shared" si="643"/>
        <v>0</v>
      </c>
      <c r="BH181" s="122">
        <f t="shared" si="643"/>
        <v>0</v>
      </c>
      <c r="BI181" s="122">
        <f t="shared" si="643"/>
        <v>0</v>
      </c>
      <c r="BJ181" s="122">
        <f t="shared" si="643"/>
        <v>0</v>
      </c>
      <c r="BK181" s="122">
        <f t="shared" si="643"/>
        <v>0</v>
      </c>
      <c r="BL181" s="122">
        <f t="shared" si="643"/>
        <v>0</v>
      </c>
      <c r="BM181" s="122">
        <f t="shared" si="643"/>
        <v>0</v>
      </c>
      <c r="BN181" s="122">
        <f t="shared" si="643"/>
        <v>0</v>
      </c>
      <c r="BO181" s="122">
        <f t="shared" si="643"/>
        <v>0</v>
      </c>
      <c r="BP181" s="122">
        <f t="shared" si="643"/>
        <v>0</v>
      </c>
      <c r="BQ181" s="122">
        <f t="shared" si="643"/>
        <v>0</v>
      </c>
      <c r="BR181" s="122">
        <f t="shared" si="643"/>
        <v>0</v>
      </c>
      <c r="BS181" s="122">
        <f t="shared" ref="BS181:ED181" si="644">IFERROR(BS151/BS30*10000,0)</f>
        <v>0</v>
      </c>
      <c r="BT181" s="122">
        <f t="shared" si="644"/>
        <v>0</v>
      </c>
      <c r="BU181" s="122">
        <f t="shared" si="644"/>
        <v>0</v>
      </c>
      <c r="BV181" s="122">
        <f t="shared" si="644"/>
        <v>0</v>
      </c>
      <c r="BW181" s="122">
        <f t="shared" si="644"/>
        <v>0</v>
      </c>
      <c r="BX181" s="122">
        <f t="shared" si="644"/>
        <v>0</v>
      </c>
      <c r="BY181" s="122">
        <f t="shared" si="644"/>
        <v>0</v>
      </c>
      <c r="BZ181" s="122">
        <f t="shared" si="644"/>
        <v>0</v>
      </c>
      <c r="CA181" s="122">
        <f t="shared" si="644"/>
        <v>0</v>
      </c>
      <c r="CB181" s="122">
        <f t="shared" si="644"/>
        <v>0</v>
      </c>
      <c r="CC181" s="122">
        <f t="shared" si="644"/>
        <v>0</v>
      </c>
      <c r="CD181" s="122">
        <f t="shared" si="644"/>
        <v>0</v>
      </c>
      <c r="CE181" s="122">
        <f t="shared" si="644"/>
        <v>0</v>
      </c>
      <c r="CF181" s="122">
        <f t="shared" si="644"/>
        <v>0</v>
      </c>
      <c r="CG181" s="122">
        <f t="shared" si="644"/>
        <v>0</v>
      </c>
      <c r="CH181" s="122">
        <f t="shared" si="644"/>
        <v>0</v>
      </c>
      <c r="CI181" s="122">
        <f t="shared" si="644"/>
        <v>0</v>
      </c>
      <c r="CJ181" s="122">
        <f t="shared" si="644"/>
        <v>0</v>
      </c>
      <c r="CK181" s="122">
        <f t="shared" si="644"/>
        <v>0</v>
      </c>
      <c r="CL181" s="122">
        <f t="shared" si="644"/>
        <v>0</v>
      </c>
      <c r="CM181" s="122">
        <f t="shared" si="644"/>
        <v>0</v>
      </c>
      <c r="CN181" s="122">
        <f t="shared" si="644"/>
        <v>0</v>
      </c>
      <c r="CO181" s="122">
        <f t="shared" si="644"/>
        <v>0</v>
      </c>
      <c r="CP181" s="122">
        <f t="shared" si="644"/>
        <v>0</v>
      </c>
      <c r="CQ181" s="122">
        <f t="shared" si="644"/>
        <v>0</v>
      </c>
      <c r="CR181" s="122">
        <f t="shared" si="644"/>
        <v>0</v>
      </c>
      <c r="CS181" s="122">
        <f t="shared" si="644"/>
        <v>0</v>
      </c>
      <c r="CT181" s="122">
        <f t="shared" si="644"/>
        <v>0</v>
      </c>
      <c r="CU181" s="122">
        <f t="shared" si="644"/>
        <v>0</v>
      </c>
      <c r="CV181" s="122">
        <f t="shared" si="644"/>
        <v>0</v>
      </c>
      <c r="CW181" s="122">
        <f t="shared" si="644"/>
        <v>0</v>
      </c>
      <c r="CX181" s="122">
        <f t="shared" si="644"/>
        <v>0</v>
      </c>
      <c r="CY181" s="122">
        <f t="shared" si="644"/>
        <v>0</v>
      </c>
      <c r="CZ181" s="122">
        <f t="shared" si="644"/>
        <v>0</v>
      </c>
      <c r="DA181" s="122">
        <f t="shared" si="644"/>
        <v>0</v>
      </c>
      <c r="DB181" s="122">
        <f t="shared" si="644"/>
        <v>0</v>
      </c>
      <c r="DC181" s="122">
        <f t="shared" si="644"/>
        <v>0</v>
      </c>
      <c r="DD181" s="122">
        <f t="shared" si="644"/>
        <v>0</v>
      </c>
      <c r="DE181" s="122">
        <f t="shared" si="644"/>
        <v>0</v>
      </c>
      <c r="DF181" s="122">
        <f t="shared" si="644"/>
        <v>0</v>
      </c>
      <c r="DG181" s="122">
        <f t="shared" si="644"/>
        <v>0</v>
      </c>
      <c r="DH181" s="122">
        <f t="shared" si="644"/>
        <v>0</v>
      </c>
      <c r="DI181" s="122">
        <f t="shared" si="644"/>
        <v>0</v>
      </c>
      <c r="DJ181" s="122">
        <f t="shared" si="644"/>
        <v>0</v>
      </c>
      <c r="DK181" s="122">
        <f t="shared" si="644"/>
        <v>0</v>
      </c>
      <c r="DL181" s="122">
        <f t="shared" si="644"/>
        <v>0</v>
      </c>
      <c r="DM181" s="122">
        <f t="shared" si="644"/>
        <v>0</v>
      </c>
      <c r="DN181" s="122">
        <f t="shared" si="644"/>
        <v>0</v>
      </c>
      <c r="DO181" s="122">
        <f t="shared" si="644"/>
        <v>0</v>
      </c>
      <c r="DP181" s="122">
        <f t="shared" si="644"/>
        <v>0</v>
      </c>
      <c r="DQ181" s="122">
        <f t="shared" si="644"/>
        <v>0</v>
      </c>
      <c r="DR181" s="122">
        <f t="shared" si="644"/>
        <v>0</v>
      </c>
      <c r="DS181" s="122">
        <f t="shared" si="644"/>
        <v>0</v>
      </c>
      <c r="DT181" s="122">
        <f t="shared" si="644"/>
        <v>0</v>
      </c>
      <c r="DU181" s="122">
        <f t="shared" si="644"/>
        <v>0</v>
      </c>
      <c r="DV181" s="122">
        <f t="shared" si="644"/>
        <v>0</v>
      </c>
      <c r="DW181" s="122">
        <f t="shared" si="644"/>
        <v>0</v>
      </c>
      <c r="DX181" s="122">
        <f t="shared" si="644"/>
        <v>0</v>
      </c>
      <c r="DY181" s="122">
        <f t="shared" si="644"/>
        <v>0</v>
      </c>
      <c r="DZ181" s="122">
        <f t="shared" si="644"/>
        <v>0</v>
      </c>
      <c r="EA181" s="122">
        <f t="shared" si="644"/>
        <v>0</v>
      </c>
      <c r="EB181" s="122">
        <f t="shared" si="644"/>
        <v>0</v>
      </c>
      <c r="EC181" s="122">
        <f t="shared" si="644"/>
        <v>0</v>
      </c>
      <c r="ED181" s="122">
        <f t="shared" si="644"/>
        <v>0</v>
      </c>
      <c r="EE181" s="122">
        <f t="shared" ref="EE181:GF181" si="645">IFERROR(EE151/EE30*10000,0)</f>
        <v>0</v>
      </c>
      <c r="EF181" s="122">
        <f t="shared" si="645"/>
        <v>0</v>
      </c>
      <c r="EG181" s="122">
        <f t="shared" si="645"/>
        <v>0</v>
      </c>
      <c r="EH181" s="122">
        <f t="shared" si="645"/>
        <v>0</v>
      </c>
      <c r="EI181" s="122">
        <f t="shared" si="645"/>
        <v>0</v>
      </c>
      <c r="EJ181" s="122">
        <f t="shared" si="645"/>
        <v>0</v>
      </c>
      <c r="EK181" s="122">
        <f t="shared" si="645"/>
        <v>0</v>
      </c>
      <c r="EL181" s="122">
        <f t="shared" si="645"/>
        <v>0</v>
      </c>
      <c r="EM181" s="122">
        <f t="shared" si="645"/>
        <v>0</v>
      </c>
      <c r="EN181" s="122">
        <f t="shared" si="645"/>
        <v>0</v>
      </c>
      <c r="EO181" s="122">
        <f t="shared" si="645"/>
        <v>0</v>
      </c>
      <c r="EP181" s="122">
        <f t="shared" si="645"/>
        <v>0</v>
      </c>
      <c r="EQ181" s="122">
        <f t="shared" si="645"/>
        <v>0</v>
      </c>
      <c r="ER181" s="122">
        <f t="shared" si="645"/>
        <v>0</v>
      </c>
      <c r="ES181" s="122">
        <f t="shared" si="645"/>
        <v>0</v>
      </c>
      <c r="ET181" s="122">
        <f t="shared" si="645"/>
        <v>0</v>
      </c>
      <c r="EU181" s="122">
        <f t="shared" si="645"/>
        <v>0</v>
      </c>
      <c r="EV181" s="122">
        <f t="shared" si="645"/>
        <v>0</v>
      </c>
      <c r="EW181" s="122">
        <f t="shared" si="645"/>
        <v>0</v>
      </c>
      <c r="EX181" s="122">
        <f t="shared" si="645"/>
        <v>0</v>
      </c>
      <c r="EY181" s="122">
        <f t="shared" si="645"/>
        <v>0</v>
      </c>
      <c r="EZ181" s="122">
        <f t="shared" si="645"/>
        <v>0</v>
      </c>
      <c r="FA181" s="122">
        <f t="shared" si="645"/>
        <v>0</v>
      </c>
      <c r="FB181" s="122">
        <f t="shared" si="645"/>
        <v>0</v>
      </c>
      <c r="FC181" s="122">
        <f t="shared" si="645"/>
        <v>0</v>
      </c>
      <c r="FD181" s="122">
        <f t="shared" si="645"/>
        <v>0</v>
      </c>
      <c r="FE181" s="122">
        <f t="shared" si="645"/>
        <v>0</v>
      </c>
      <c r="FF181" s="122">
        <f t="shared" si="645"/>
        <v>0</v>
      </c>
      <c r="FG181" s="122">
        <f t="shared" si="645"/>
        <v>0</v>
      </c>
      <c r="FH181" s="122">
        <f t="shared" si="645"/>
        <v>0</v>
      </c>
      <c r="FI181" s="122">
        <f t="shared" si="645"/>
        <v>0</v>
      </c>
      <c r="FJ181" s="122">
        <f t="shared" si="645"/>
        <v>0</v>
      </c>
      <c r="FK181" s="122">
        <f t="shared" si="645"/>
        <v>0</v>
      </c>
      <c r="FL181" s="122">
        <f t="shared" si="645"/>
        <v>0</v>
      </c>
      <c r="FM181" s="122">
        <f t="shared" si="645"/>
        <v>0</v>
      </c>
      <c r="FN181" s="122">
        <f t="shared" si="645"/>
        <v>0</v>
      </c>
      <c r="FO181" s="122">
        <f t="shared" si="645"/>
        <v>0</v>
      </c>
      <c r="FP181" s="122">
        <f t="shared" si="645"/>
        <v>0</v>
      </c>
      <c r="FQ181" s="122">
        <f t="shared" si="645"/>
        <v>0</v>
      </c>
      <c r="FR181" s="122">
        <f t="shared" si="645"/>
        <v>0</v>
      </c>
      <c r="FS181" s="122">
        <f t="shared" si="645"/>
        <v>0</v>
      </c>
      <c r="FT181" s="122">
        <f t="shared" si="645"/>
        <v>0</v>
      </c>
      <c r="FU181" s="122">
        <f t="shared" si="645"/>
        <v>0</v>
      </c>
      <c r="FV181" s="122">
        <f t="shared" si="645"/>
        <v>0</v>
      </c>
      <c r="FW181" s="122">
        <f t="shared" si="645"/>
        <v>0</v>
      </c>
      <c r="FX181" s="122">
        <f t="shared" si="645"/>
        <v>0</v>
      </c>
      <c r="FY181" s="122">
        <f t="shared" si="645"/>
        <v>0</v>
      </c>
      <c r="FZ181" s="122">
        <f t="shared" si="645"/>
        <v>0</v>
      </c>
      <c r="GA181" s="122">
        <f t="shared" si="645"/>
        <v>0</v>
      </c>
      <c r="GB181" s="122">
        <f t="shared" si="645"/>
        <v>0</v>
      </c>
      <c r="GC181" s="122">
        <f t="shared" si="645"/>
        <v>0</v>
      </c>
      <c r="GD181" s="121">
        <f t="shared" si="645"/>
        <v>0</v>
      </c>
      <c r="GE181" s="121">
        <f t="shared" si="645"/>
        <v>0</v>
      </c>
      <c r="GF181" s="731">
        <f t="shared" si="645"/>
        <v>0</v>
      </c>
      <c r="GG181" s="740"/>
    </row>
    <row r="182" spans="1:189" s="116" customFormat="1" hidden="1" outlineLevel="1">
      <c r="A182" s="552" t="str">
        <f>目录及说明!$C$3</f>
        <v>XX地区</v>
      </c>
      <c r="B182" s="553" t="str">
        <f>目录及说明!$C$4</f>
        <v>XX项目</v>
      </c>
      <c r="C182" s="909"/>
      <c r="D182" s="446"/>
      <c r="E182" s="446" t="str">
        <f t="shared" ref="E182:E183" si="646">E31</f>
        <v>类别1</v>
      </c>
      <c r="F182" s="453">
        <f t="shared" ref="F182" si="647">IFERROR(F152/F31*10000,0)</f>
        <v>0</v>
      </c>
      <c r="G182" s="120">
        <f t="shared" ref="G182:BR182" si="648">IFERROR(G152/G31*10000,0)</f>
        <v>0</v>
      </c>
      <c r="H182" s="128">
        <f t="shared" si="648"/>
        <v>0</v>
      </c>
      <c r="I182" s="128">
        <f t="shared" si="648"/>
        <v>0</v>
      </c>
      <c r="J182" s="128">
        <f t="shared" si="648"/>
        <v>0</v>
      </c>
      <c r="K182" s="128">
        <f t="shared" si="648"/>
        <v>0</v>
      </c>
      <c r="L182" s="128">
        <f t="shared" si="648"/>
        <v>0</v>
      </c>
      <c r="M182" s="128">
        <f t="shared" si="648"/>
        <v>0</v>
      </c>
      <c r="N182" s="127">
        <f t="shared" si="648"/>
        <v>0</v>
      </c>
      <c r="O182" s="128">
        <f t="shared" si="648"/>
        <v>0</v>
      </c>
      <c r="P182" s="128">
        <f t="shared" si="648"/>
        <v>0</v>
      </c>
      <c r="Q182" s="128">
        <f t="shared" si="648"/>
        <v>0</v>
      </c>
      <c r="R182" s="128">
        <f t="shared" si="648"/>
        <v>0</v>
      </c>
      <c r="S182" s="128">
        <f t="shared" si="648"/>
        <v>0</v>
      </c>
      <c r="T182" s="128">
        <f t="shared" si="648"/>
        <v>0</v>
      </c>
      <c r="U182" s="127">
        <f t="shared" si="648"/>
        <v>0</v>
      </c>
      <c r="V182" s="128">
        <f t="shared" si="648"/>
        <v>0</v>
      </c>
      <c r="W182" s="128">
        <f t="shared" si="648"/>
        <v>0</v>
      </c>
      <c r="X182" s="128">
        <f t="shared" si="648"/>
        <v>0</v>
      </c>
      <c r="Y182" s="128">
        <f t="shared" si="648"/>
        <v>0</v>
      </c>
      <c r="Z182" s="129">
        <f t="shared" si="648"/>
        <v>0</v>
      </c>
      <c r="AA182" s="129">
        <f t="shared" si="648"/>
        <v>0</v>
      </c>
      <c r="AB182" s="129">
        <f t="shared" si="648"/>
        <v>0</v>
      </c>
      <c r="AC182" s="129">
        <f t="shared" si="648"/>
        <v>0</v>
      </c>
      <c r="AD182" s="129">
        <f t="shared" si="648"/>
        <v>0</v>
      </c>
      <c r="AE182" s="129">
        <f t="shared" si="648"/>
        <v>0</v>
      </c>
      <c r="AF182" s="129">
        <f t="shared" si="648"/>
        <v>0</v>
      </c>
      <c r="AG182" s="129">
        <f t="shared" si="648"/>
        <v>0</v>
      </c>
      <c r="AH182" s="129">
        <f t="shared" si="648"/>
        <v>0</v>
      </c>
      <c r="AI182" s="129">
        <f t="shared" si="648"/>
        <v>0</v>
      </c>
      <c r="AJ182" s="129">
        <f t="shared" si="648"/>
        <v>0</v>
      </c>
      <c r="AK182" s="129">
        <f t="shared" si="648"/>
        <v>0</v>
      </c>
      <c r="AL182" s="129">
        <f t="shared" si="648"/>
        <v>0</v>
      </c>
      <c r="AM182" s="129">
        <f t="shared" si="648"/>
        <v>0</v>
      </c>
      <c r="AN182" s="129">
        <f t="shared" si="648"/>
        <v>0</v>
      </c>
      <c r="AO182" s="129">
        <f t="shared" si="648"/>
        <v>0</v>
      </c>
      <c r="AP182" s="129">
        <f t="shared" si="648"/>
        <v>0</v>
      </c>
      <c r="AQ182" s="129">
        <f t="shared" si="648"/>
        <v>0</v>
      </c>
      <c r="AR182" s="129">
        <f t="shared" si="648"/>
        <v>0</v>
      </c>
      <c r="AS182" s="129">
        <f t="shared" si="648"/>
        <v>0</v>
      </c>
      <c r="AT182" s="129">
        <f t="shared" si="648"/>
        <v>0</v>
      </c>
      <c r="AU182" s="129">
        <f t="shared" si="648"/>
        <v>0</v>
      </c>
      <c r="AV182" s="129">
        <f t="shared" si="648"/>
        <v>0</v>
      </c>
      <c r="AW182" s="129">
        <f t="shared" si="648"/>
        <v>0</v>
      </c>
      <c r="AX182" s="129">
        <f t="shared" si="648"/>
        <v>0</v>
      </c>
      <c r="AY182" s="129">
        <f t="shared" si="648"/>
        <v>0</v>
      </c>
      <c r="AZ182" s="129">
        <f t="shared" si="648"/>
        <v>0</v>
      </c>
      <c r="BA182" s="129">
        <f t="shared" si="648"/>
        <v>0</v>
      </c>
      <c r="BB182" s="129">
        <f t="shared" si="648"/>
        <v>0</v>
      </c>
      <c r="BC182" s="129">
        <f t="shared" si="648"/>
        <v>0</v>
      </c>
      <c r="BD182" s="129">
        <f t="shared" si="648"/>
        <v>0</v>
      </c>
      <c r="BE182" s="129">
        <f t="shared" si="648"/>
        <v>0</v>
      </c>
      <c r="BF182" s="129">
        <f t="shared" si="648"/>
        <v>0</v>
      </c>
      <c r="BG182" s="129">
        <f t="shared" si="648"/>
        <v>0</v>
      </c>
      <c r="BH182" s="129">
        <f t="shared" si="648"/>
        <v>0</v>
      </c>
      <c r="BI182" s="129">
        <f t="shared" si="648"/>
        <v>0</v>
      </c>
      <c r="BJ182" s="129">
        <f t="shared" si="648"/>
        <v>0</v>
      </c>
      <c r="BK182" s="129">
        <f t="shared" si="648"/>
        <v>0</v>
      </c>
      <c r="BL182" s="129">
        <f t="shared" si="648"/>
        <v>0</v>
      </c>
      <c r="BM182" s="129">
        <f t="shared" si="648"/>
        <v>0</v>
      </c>
      <c r="BN182" s="129">
        <f t="shared" si="648"/>
        <v>0</v>
      </c>
      <c r="BO182" s="129">
        <f t="shared" si="648"/>
        <v>0</v>
      </c>
      <c r="BP182" s="129">
        <f t="shared" si="648"/>
        <v>0</v>
      </c>
      <c r="BQ182" s="129">
        <f t="shared" si="648"/>
        <v>0</v>
      </c>
      <c r="BR182" s="129">
        <f t="shared" si="648"/>
        <v>0</v>
      </c>
      <c r="BS182" s="129">
        <f t="shared" ref="BS182:ED182" si="649">IFERROR(BS152/BS31*10000,0)</f>
        <v>0</v>
      </c>
      <c r="BT182" s="129">
        <f t="shared" si="649"/>
        <v>0</v>
      </c>
      <c r="BU182" s="129">
        <f t="shared" si="649"/>
        <v>0</v>
      </c>
      <c r="BV182" s="129">
        <f t="shared" si="649"/>
        <v>0</v>
      </c>
      <c r="BW182" s="129">
        <f t="shared" si="649"/>
        <v>0</v>
      </c>
      <c r="BX182" s="129">
        <f t="shared" si="649"/>
        <v>0</v>
      </c>
      <c r="BY182" s="129">
        <f t="shared" si="649"/>
        <v>0</v>
      </c>
      <c r="BZ182" s="129">
        <f t="shared" si="649"/>
        <v>0</v>
      </c>
      <c r="CA182" s="129">
        <f t="shared" si="649"/>
        <v>0</v>
      </c>
      <c r="CB182" s="129">
        <f t="shared" si="649"/>
        <v>0</v>
      </c>
      <c r="CC182" s="129">
        <f t="shared" si="649"/>
        <v>0</v>
      </c>
      <c r="CD182" s="129">
        <f t="shared" si="649"/>
        <v>0</v>
      </c>
      <c r="CE182" s="129">
        <f t="shared" si="649"/>
        <v>0</v>
      </c>
      <c r="CF182" s="129">
        <f t="shared" si="649"/>
        <v>0</v>
      </c>
      <c r="CG182" s="129">
        <f t="shared" si="649"/>
        <v>0</v>
      </c>
      <c r="CH182" s="129">
        <f t="shared" si="649"/>
        <v>0</v>
      </c>
      <c r="CI182" s="129">
        <f t="shared" si="649"/>
        <v>0</v>
      </c>
      <c r="CJ182" s="129">
        <f t="shared" si="649"/>
        <v>0</v>
      </c>
      <c r="CK182" s="129">
        <f t="shared" si="649"/>
        <v>0</v>
      </c>
      <c r="CL182" s="129">
        <f t="shared" si="649"/>
        <v>0</v>
      </c>
      <c r="CM182" s="129">
        <f t="shared" si="649"/>
        <v>0</v>
      </c>
      <c r="CN182" s="129">
        <f t="shared" si="649"/>
        <v>0</v>
      </c>
      <c r="CO182" s="129">
        <f t="shared" si="649"/>
        <v>0</v>
      </c>
      <c r="CP182" s="129">
        <f t="shared" si="649"/>
        <v>0</v>
      </c>
      <c r="CQ182" s="129">
        <f t="shared" si="649"/>
        <v>0</v>
      </c>
      <c r="CR182" s="129">
        <f t="shared" si="649"/>
        <v>0</v>
      </c>
      <c r="CS182" s="129">
        <f t="shared" si="649"/>
        <v>0</v>
      </c>
      <c r="CT182" s="129">
        <f t="shared" si="649"/>
        <v>0</v>
      </c>
      <c r="CU182" s="129">
        <f t="shared" si="649"/>
        <v>0</v>
      </c>
      <c r="CV182" s="129">
        <f t="shared" si="649"/>
        <v>0</v>
      </c>
      <c r="CW182" s="129">
        <f t="shared" si="649"/>
        <v>0</v>
      </c>
      <c r="CX182" s="129">
        <f t="shared" si="649"/>
        <v>0</v>
      </c>
      <c r="CY182" s="129">
        <f t="shared" si="649"/>
        <v>0</v>
      </c>
      <c r="CZ182" s="129">
        <f t="shared" si="649"/>
        <v>0</v>
      </c>
      <c r="DA182" s="129">
        <f t="shared" si="649"/>
        <v>0</v>
      </c>
      <c r="DB182" s="129">
        <f t="shared" si="649"/>
        <v>0</v>
      </c>
      <c r="DC182" s="129">
        <f t="shared" si="649"/>
        <v>0</v>
      </c>
      <c r="DD182" s="129">
        <f t="shared" si="649"/>
        <v>0</v>
      </c>
      <c r="DE182" s="129">
        <f t="shared" si="649"/>
        <v>0</v>
      </c>
      <c r="DF182" s="129">
        <f t="shared" si="649"/>
        <v>0</v>
      </c>
      <c r="DG182" s="129">
        <f t="shared" si="649"/>
        <v>0</v>
      </c>
      <c r="DH182" s="129">
        <f t="shared" si="649"/>
        <v>0</v>
      </c>
      <c r="DI182" s="129">
        <f t="shared" si="649"/>
        <v>0</v>
      </c>
      <c r="DJ182" s="129">
        <f t="shared" si="649"/>
        <v>0</v>
      </c>
      <c r="DK182" s="129">
        <f t="shared" si="649"/>
        <v>0</v>
      </c>
      <c r="DL182" s="129">
        <f t="shared" si="649"/>
        <v>0</v>
      </c>
      <c r="DM182" s="129">
        <f t="shared" si="649"/>
        <v>0</v>
      </c>
      <c r="DN182" s="129">
        <f t="shared" si="649"/>
        <v>0</v>
      </c>
      <c r="DO182" s="129">
        <f t="shared" si="649"/>
        <v>0</v>
      </c>
      <c r="DP182" s="129">
        <f t="shared" si="649"/>
        <v>0</v>
      </c>
      <c r="DQ182" s="129">
        <f t="shared" si="649"/>
        <v>0</v>
      </c>
      <c r="DR182" s="129">
        <f t="shared" si="649"/>
        <v>0</v>
      </c>
      <c r="DS182" s="129">
        <f t="shared" si="649"/>
        <v>0</v>
      </c>
      <c r="DT182" s="129">
        <f t="shared" si="649"/>
        <v>0</v>
      </c>
      <c r="DU182" s="129">
        <f t="shared" si="649"/>
        <v>0</v>
      </c>
      <c r="DV182" s="129">
        <f t="shared" si="649"/>
        <v>0</v>
      </c>
      <c r="DW182" s="129">
        <f t="shared" si="649"/>
        <v>0</v>
      </c>
      <c r="DX182" s="129">
        <f t="shared" si="649"/>
        <v>0</v>
      </c>
      <c r="DY182" s="129">
        <f t="shared" si="649"/>
        <v>0</v>
      </c>
      <c r="DZ182" s="129">
        <f t="shared" si="649"/>
        <v>0</v>
      </c>
      <c r="EA182" s="129">
        <f t="shared" si="649"/>
        <v>0</v>
      </c>
      <c r="EB182" s="129">
        <f t="shared" si="649"/>
        <v>0</v>
      </c>
      <c r="EC182" s="129">
        <f t="shared" si="649"/>
        <v>0</v>
      </c>
      <c r="ED182" s="129">
        <f t="shared" si="649"/>
        <v>0</v>
      </c>
      <c r="EE182" s="129">
        <f t="shared" ref="EE182:GF182" si="650">IFERROR(EE152/EE31*10000,0)</f>
        <v>0</v>
      </c>
      <c r="EF182" s="129">
        <f t="shared" si="650"/>
        <v>0</v>
      </c>
      <c r="EG182" s="129">
        <f t="shared" si="650"/>
        <v>0</v>
      </c>
      <c r="EH182" s="129">
        <f t="shared" si="650"/>
        <v>0</v>
      </c>
      <c r="EI182" s="129">
        <f t="shared" si="650"/>
        <v>0</v>
      </c>
      <c r="EJ182" s="129">
        <f t="shared" si="650"/>
        <v>0</v>
      </c>
      <c r="EK182" s="129">
        <f t="shared" si="650"/>
        <v>0</v>
      </c>
      <c r="EL182" s="129">
        <f t="shared" si="650"/>
        <v>0</v>
      </c>
      <c r="EM182" s="129">
        <f t="shared" si="650"/>
        <v>0</v>
      </c>
      <c r="EN182" s="129">
        <f t="shared" si="650"/>
        <v>0</v>
      </c>
      <c r="EO182" s="129">
        <f t="shared" si="650"/>
        <v>0</v>
      </c>
      <c r="EP182" s="129">
        <f t="shared" si="650"/>
        <v>0</v>
      </c>
      <c r="EQ182" s="129">
        <f t="shared" si="650"/>
        <v>0</v>
      </c>
      <c r="ER182" s="129">
        <f t="shared" si="650"/>
        <v>0</v>
      </c>
      <c r="ES182" s="129">
        <f t="shared" si="650"/>
        <v>0</v>
      </c>
      <c r="ET182" s="129">
        <f t="shared" si="650"/>
        <v>0</v>
      </c>
      <c r="EU182" s="129">
        <f t="shared" si="650"/>
        <v>0</v>
      </c>
      <c r="EV182" s="129">
        <f t="shared" si="650"/>
        <v>0</v>
      </c>
      <c r="EW182" s="129">
        <f t="shared" si="650"/>
        <v>0</v>
      </c>
      <c r="EX182" s="129">
        <f t="shared" si="650"/>
        <v>0</v>
      </c>
      <c r="EY182" s="129">
        <f t="shared" si="650"/>
        <v>0</v>
      </c>
      <c r="EZ182" s="129">
        <f t="shared" si="650"/>
        <v>0</v>
      </c>
      <c r="FA182" s="129">
        <f t="shared" si="650"/>
        <v>0</v>
      </c>
      <c r="FB182" s="129">
        <f t="shared" si="650"/>
        <v>0</v>
      </c>
      <c r="FC182" s="129">
        <f t="shared" si="650"/>
        <v>0</v>
      </c>
      <c r="FD182" s="129">
        <f t="shared" si="650"/>
        <v>0</v>
      </c>
      <c r="FE182" s="129">
        <f t="shared" si="650"/>
        <v>0</v>
      </c>
      <c r="FF182" s="129">
        <f t="shared" si="650"/>
        <v>0</v>
      </c>
      <c r="FG182" s="129">
        <f t="shared" si="650"/>
        <v>0</v>
      </c>
      <c r="FH182" s="129">
        <f t="shared" si="650"/>
        <v>0</v>
      </c>
      <c r="FI182" s="129">
        <f t="shared" si="650"/>
        <v>0</v>
      </c>
      <c r="FJ182" s="129">
        <f t="shared" si="650"/>
        <v>0</v>
      </c>
      <c r="FK182" s="129">
        <f t="shared" si="650"/>
        <v>0</v>
      </c>
      <c r="FL182" s="129">
        <f t="shared" si="650"/>
        <v>0</v>
      </c>
      <c r="FM182" s="129">
        <f t="shared" si="650"/>
        <v>0</v>
      </c>
      <c r="FN182" s="129">
        <f t="shared" si="650"/>
        <v>0</v>
      </c>
      <c r="FO182" s="129">
        <f t="shared" si="650"/>
        <v>0</v>
      </c>
      <c r="FP182" s="129">
        <f t="shared" si="650"/>
        <v>0</v>
      </c>
      <c r="FQ182" s="129">
        <f t="shared" si="650"/>
        <v>0</v>
      </c>
      <c r="FR182" s="129">
        <f t="shared" si="650"/>
        <v>0</v>
      </c>
      <c r="FS182" s="129">
        <f t="shared" si="650"/>
        <v>0</v>
      </c>
      <c r="FT182" s="129">
        <f t="shared" si="650"/>
        <v>0</v>
      </c>
      <c r="FU182" s="129">
        <f t="shared" si="650"/>
        <v>0</v>
      </c>
      <c r="FV182" s="129">
        <f t="shared" si="650"/>
        <v>0</v>
      </c>
      <c r="FW182" s="129">
        <f t="shared" si="650"/>
        <v>0</v>
      </c>
      <c r="FX182" s="129">
        <f t="shared" si="650"/>
        <v>0</v>
      </c>
      <c r="FY182" s="129">
        <f t="shared" si="650"/>
        <v>0</v>
      </c>
      <c r="FZ182" s="129">
        <f t="shared" si="650"/>
        <v>0</v>
      </c>
      <c r="GA182" s="129">
        <f t="shared" si="650"/>
        <v>0</v>
      </c>
      <c r="GB182" s="129">
        <f t="shared" si="650"/>
        <v>0</v>
      </c>
      <c r="GC182" s="129">
        <f t="shared" si="650"/>
        <v>0</v>
      </c>
      <c r="GD182" s="130">
        <f t="shared" si="650"/>
        <v>0</v>
      </c>
      <c r="GE182" s="130">
        <f t="shared" si="650"/>
        <v>0</v>
      </c>
      <c r="GF182" s="732">
        <f t="shared" si="650"/>
        <v>0</v>
      </c>
      <c r="GG182" s="740"/>
    </row>
    <row r="183" spans="1:189" s="116" customFormat="1" hidden="1" outlineLevel="1">
      <c r="A183" s="552" t="str">
        <f>目录及说明!$C$3</f>
        <v>XX地区</v>
      </c>
      <c r="B183" s="553" t="str">
        <f>目录及说明!$C$4</f>
        <v>XX项目</v>
      </c>
      <c r="C183" s="909"/>
      <c r="D183" s="446"/>
      <c r="E183" s="446" t="str">
        <f t="shared" si="646"/>
        <v>类别2</v>
      </c>
      <c r="F183" s="453">
        <f t="shared" ref="F183" si="651">IFERROR(F153/F32*10000,0)</f>
        <v>0</v>
      </c>
      <c r="G183" s="120">
        <f t="shared" ref="G183:BR183" si="652">IFERROR(G153/G32*10000,0)</f>
        <v>0</v>
      </c>
      <c r="H183" s="128">
        <f t="shared" si="652"/>
        <v>0</v>
      </c>
      <c r="I183" s="128">
        <f t="shared" si="652"/>
        <v>0</v>
      </c>
      <c r="J183" s="128">
        <f t="shared" si="652"/>
        <v>0</v>
      </c>
      <c r="K183" s="128">
        <f t="shared" si="652"/>
        <v>0</v>
      </c>
      <c r="L183" s="128">
        <f t="shared" si="652"/>
        <v>0</v>
      </c>
      <c r="M183" s="128">
        <f t="shared" si="652"/>
        <v>0</v>
      </c>
      <c r="N183" s="127">
        <f t="shared" si="652"/>
        <v>0</v>
      </c>
      <c r="O183" s="128">
        <f t="shared" si="652"/>
        <v>0</v>
      </c>
      <c r="P183" s="128">
        <f t="shared" si="652"/>
        <v>0</v>
      </c>
      <c r="Q183" s="128">
        <f t="shared" si="652"/>
        <v>0</v>
      </c>
      <c r="R183" s="128">
        <f t="shared" si="652"/>
        <v>0</v>
      </c>
      <c r="S183" s="128">
        <f t="shared" si="652"/>
        <v>0</v>
      </c>
      <c r="T183" s="128">
        <f t="shared" si="652"/>
        <v>0</v>
      </c>
      <c r="U183" s="127">
        <f t="shared" si="652"/>
        <v>0</v>
      </c>
      <c r="V183" s="128">
        <f t="shared" si="652"/>
        <v>0</v>
      </c>
      <c r="W183" s="128">
        <f t="shared" si="652"/>
        <v>0</v>
      </c>
      <c r="X183" s="128">
        <f t="shared" si="652"/>
        <v>0</v>
      </c>
      <c r="Y183" s="128">
        <f t="shared" si="652"/>
        <v>0</v>
      </c>
      <c r="Z183" s="129">
        <f t="shared" si="652"/>
        <v>0</v>
      </c>
      <c r="AA183" s="129">
        <f t="shared" si="652"/>
        <v>0</v>
      </c>
      <c r="AB183" s="129">
        <f t="shared" si="652"/>
        <v>0</v>
      </c>
      <c r="AC183" s="129">
        <f t="shared" si="652"/>
        <v>0</v>
      </c>
      <c r="AD183" s="129">
        <f t="shared" si="652"/>
        <v>0</v>
      </c>
      <c r="AE183" s="129">
        <f t="shared" si="652"/>
        <v>0</v>
      </c>
      <c r="AF183" s="129">
        <f t="shared" si="652"/>
        <v>0</v>
      </c>
      <c r="AG183" s="129">
        <f t="shared" si="652"/>
        <v>0</v>
      </c>
      <c r="AH183" s="129">
        <f t="shared" si="652"/>
        <v>0</v>
      </c>
      <c r="AI183" s="129">
        <f t="shared" si="652"/>
        <v>0</v>
      </c>
      <c r="AJ183" s="129">
        <f t="shared" si="652"/>
        <v>0</v>
      </c>
      <c r="AK183" s="129">
        <f t="shared" si="652"/>
        <v>0</v>
      </c>
      <c r="AL183" s="129">
        <f t="shared" si="652"/>
        <v>0</v>
      </c>
      <c r="AM183" s="129">
        <f t="shared" si="652"/>
        <v>0</v>
      </c>
      <c r="AN183" s="129">
        <f t="shared" si="652"/>
        <v>0</v>
      </c>
      <c r="AO183" s="129">
        <f t="shared" si="652"/>
        <v>0</v>
      </c>
      <c r="AP183" s="129">
        <f t="shared" si="652"/>
        <v>0</v>
      </c>
      <c r="AQ183" s="129">
        <f t="shared" si="652"/>
        <v>0</v>
      </c>
      <c r="AR183" s="129">
        <f t="shared" si="652"/>
        <v>0</v>
      </c>
      <c r="AS183" s="129">
        <f t="shared" si="652"/>
        <v>0</v>
      </c>
      <c r="AT183" s="129">
        <f t="shared" si="652"/>
        <v>0</v>
      </c>
      <c r="AU183" s="129">
        <f t="shared" si="652"/>
        <v>0</v>
      </c>
      <c r="AV183" s="129">
        <f t="shared" si="652"/>
        <v>0</v>
      </c>
      <c r="AW183" s="129">
        <f t="shared" si="652"/>
        <v>0</v>
      </c>
      <c r="AX183" s="129">
        <f t="shared" si="652"/>
        <v>0</v>
      </c>
      <c r="AY183" s="129">
        <f t="shared" si="652"/>
        <v>0</v>
      </c>
      <c r="AZ183" s="129">
        <f t="shared" si="652"/>
        <v>0</v>
      </c>
      <c r="BA183" s="129">
        <f t="shared" si="652"/>
        <v>0</v>
      </c>
      <c r="BB183" s="129">
        <f t="shared" si="652"/>
        <v>0</v>
      </c>
      <c r="BC183" s="129">
        <f t="shared" si="652"/>
        <v>0</v>
      </c>
      <c r="BD183" s="129">
        <f t="shared" si="652"/>
        <v>0</v>
      </c>
      <c r="BE183" s="129">
        <f t="shared" si="652"/>
        <v>0</v>
      </c>
      <c r="BF183" s="129">
        <f t="shared" si="652"/>
        <v>0</v>
      </c>
      <c r="BG183" s="129">
        <f t="shared" si="652"/>
        <v>0</v>
      </c>
      <c r="BH183" s="129">
        <f t="shared" si="652"/>
        <v>0</v>
      </c>
      <c r="BI183" s="129">
        <f t="shared" si="652"/>
        <v>0</v>
      </c>
      <c r="BJ183" s="129">
        <f t="shared" si="652"/>
        <v>0</v>
      </c>
      <c r="BK183" s="129">
        <f t="shared" si="652"/>
        <v>0</v>
      </c>
      <c r="BL183" s="129">
        <f t="shared" si="652"/>
        <v>0</v>
      </c>
      <c r="BM183" s="129">
        <f t="shared" si="652"/>
        <v>0</v>
      </c>
      <c r="BN183" s="129">
        <f t="shared" si="652"/>
        <v>0</v>
      </c>
      <c r="BO183" s="129">
        <f t="shared" si="652"/>
        <v>0</v>
      </c>
      <c r="BP183" s="129">
        <f t="shared" si="652"/>
        <v>0</v>
      </c>
      <c r="BQ183" s="129">
        <f t="shared" si="652"/>
        <v>0</v>
      </c>
      <c r="BR183" s="129">
        <f t="shared" si="652"/>
        <v>0</v>
      </c>
      <c r="BS183" s="129">
        <f t="shared" ref="BS183:ED183" si="653">IFERROR(BS153/BS32*10000,0)</f>
        <v>0</v>
      </c>
      <c r="BT183" s="129">
        <f t="shared" si="653"/>
        <v>0</v>
      </c>
      <c r="BU183" s="129">
        <f t="shared" si="653"/>
        <v>0</v>
      </c>
      <c r="BV183" s="129">
        <f t="shared" si="653"/>
        <v>0</v>
      </c>
      <c r="BW183" s="129">
        <f t="shared" si="653"/>
        <v>0</v>
      </c>
      <c r="BX183" s="129">
        <f t="shared" si="653"/>
        <v>0</v>
      </c>
      <c r="BY183" s="129">
        <f t="shared" si="653"/>
        <v>0</v>
      </c>
      <c r="BZ183" s="129">
        <f t="shared" si="653"/>
        <v>0</v>
      </c>
      <c r="CA183" s="129">
        <f t="shared" si="653"/>
        <v>0</v>
      </c>
      <c r="CB183" s="129">
        <f t="shared" si="653"/>
        <v>0</v>
      </c>
      <c r="CC183" s="129">
        <f t="shared" si="653"/>
        <v>0</v>
      </c>
      <c r="CD183" s="129">
        <f t="shared" si="653"/>
        <v>0</v>
      </c>
      <c r="CE183" s="129">
        <f t="shared" si="653"/>
        <v>0</v>
      </c>
      <c r="CF183" s="129">
        <f t="shared" si="653"/>
        <v>0</v>
      </c>
      <c r="CG183" s="129">
        <f t="shared" si="653"/>
        <v>0</v>
      </c>
      <c r="CH183" s="129">
        <f t="shared" si="653"/>
        <v>0</v>
      </c>
      <c r="CI183" s="129">
        <f t="shared" si="653"/>
        <v>0</v>
      </c>
      <c r="CJ183" s="129">
        <f t="shared" si="653"/>
        <v>0</v>
      </c>
      <c r="CK183" s="129">
        <f t="shared" si="653"/>
        <v>0</v>
      </c>
      <c r="CL183" s="129">
        <f t="shared" si="653"/>
        <v>0</v>
      </c>
      <c r="CM183" s="129">
        <f t="shared" si="653"/>
        <v>0</v>
      </c>
      <c r="CN183" s="129">
        <f t="shared" si="653"/>
        <v>0</v>
      </c>
      <c r="CO183" s="129">
        <f t="shared" si="653"/>
        <v>0</v>
      </c>
      <c r="CP183" s="129">
        <f t="shared" si="653"/>
        <v>0</v>
      </c>
      <c r="CQ183" s="129">
        <f t="shared" si="653"/>
        <v>0</v>
      </c>
      <c r="CR183" s="129">
        <f t="shared" si="653"/>
        <v>0</v>
      </c>
      <c r="CS183" s="129">
        <f t="shared" si="653"/>
        <v>0</v>
      </c>
      <c r="CT183" s="129">
        <f t="shared" si="653"/>
        <v>0</v>
      </c>
      <c r="CU183" s="129">
        <f t="shared" si="653"/>
        <v>0</v>
      </c>
      <c r="CV183" s="129">
        <f t="shared" si="653"/>
        <v>0</v>
      </c>
      <c r="CW183" s="129">
        <f t="shared" si="653"/>
        <v>0</v>
      </c>
      <c r="CX183" s="129">
        <f t="shared" si="653"/>
        <v>0</v>
      </c>
      <c r="CY183" s="129">
        <f t="shared" si="653"/>
        <v>0</v>
      </c>
      <c r="CZ183" s="129">
        <f t="shared" si="653"/>
        <v>0</v>
      </c>
      <c r="DA183" s="129">
        <f t="shared" si="653"/>
        <v>0</v>
      </c>
      <c r="DB183" s="129">
        <f t="shared" si="653"/>
        <v>0</v>
      </c>
      <c r="DC183" s="129">
        <f t="shared" si="653"/>
        <v>0</v>
      </c>
      <c r="DD183" s="129">
        <f t="shared" si="653"/>
        <v>0</v>
      </c>
      <c r="DE183" s="129">
        <f t="shared" si="653"/>
        <v>0</v>
      </c>
      <c r="DF183" s="129">
        <f t="shared" si="653"/>
        <v>0</v>
      </c>
      <c r="DG183" s="129">
        <f t="shared" si="653"/>
        <v>0</v>
      </c>
      <c r="DH183" s="129">
        <f t="shared" si="653"/>
        <v>0</v>
      </c>
      <c r="DI183" s="129">
        <f t="shared" si="653"/>
        <v>0</v>
      </c>
      <c r="DJ183" s="129">
        <f t="shared" si="653"/>
        <v>0</v>
      </c>
      <c r="DK183" s="129">
        <f t="shared" si="653"/>
        <v>0</v>
      </c>
      <c r="DL183" s="129">
        <f t="shared" si="653"/>
        <v>0</v>
      </c>
      <c r="DM183" s="129">
        <f t="shared" si="653"/>
        <v>0</v>
      </c>
      <c r="DN183" s="129">
        <f t="shared" si="653"/>
        <v>0</v>
      </c>
      <c r="DO183" s="129">
        <f t="shared" si="653"/>
        <v>0</v>
      </c>
      <c r="DP183" s="129">
        <f t="shared" si="653"/>
        <v>0</v>
      </c>
      <c r="DQ183" s="129">
        <f t="shared" si="653"/>
        <v>0</v>
      </c>
      <c r="DR183" s="129">
        <f t="shared" si="653"/>
        <v>0</v>
      </c>
      <c r="DS183" s="129">
        <f t="shared" si="653"/>
        <v>0</v>
      </c>
      <c r="DT183" s="129">
        <f t="shared" si="653"/>
        <v>0</v>
      </c>
      <c r="DU183" s="129">
        <f t="shared" si="653"/>
        <v>0</v>
      </c>
      <c r="DV183" s="129">
        <f t="shared" si="653"/>
        <v>0</v>
      </c>
      <c r="DW183" s="129">
        <f t="shared" si="653"/>
        <v>0</v>
      </c>
      <c r="DX183" s="129">
        <f t="shared" si="653"/>
        <v>0</v>
      </c>
      <c r="DY183" s="129">
        <f t="shared" si="653"/>
        <v>0</v>
      </c>
      <c r="DZ183" s="129">
        <f t="shared" si="653"/>
        <v>0</v>
      </c>
      <c r="EA183" s="129">
        <f t="shared" si="653"/>
        <v>0</v>
      </c>
      <c r="EB183" s="129">
        <f t="shared" si="653"/>
        <v>0</v>
      </c>
      <c r="EC183" s="129">
        <f t="shared" si="653"/>
        <v>0</v>
      </c>
      <c r="ED183" s="129">
        <f t="shared" si="653"/>
        <v>0</v>
      </c>
      <c r="EE183" s="129">
        <f t="shared" ref="EE183:GF183" si="654">IFERROR(EE153/EE32*10000,0)</f>
        <v>0</v>
      </c>
      <c r="EF183" s="129">
        <f t="shared" si="654"/>
        <v>0</v>
      </c>
      <c r="EG183" s="129">
        <f t="shared" si="654"/>
        <v>0</v>
      </c>
      <c r="EH183" s="129">
        <f t="shared" si="654"/>
        <v>0</v>
      </c>
      <c r="EI183" s="129">
        <f t="shared" si="654"/>
        <v>0</v>
      </c>
      <c r="EJ183" s="129">
        <f t="shared" si="654"/>
        <v>0</v>
      </c>
      <c r="EK183" s="129">
        <f t="shared" si="654"/>
        <v>0</v>
      </c>
      <c r="EL183" s="129">
        <f t="shared" si="654"/>
        <v>0</v>
      </c>
      <c r="EM183" s="129">
        <f t="shared" si="654"/>
        <v>0</v>
      </c>
      <c r="EN183" s="129">
        <f t="shared" si="654"/>
        <v>0</v>
      </c>
      <c r="EO183" s="129">
        <f t="shared" si="654"/>
        <v>0</v>
      </c>
      <c r="EP183" s="129">
        <f t="shared" si="654"/>
        <v>0</v>
      </c>
      <c r="EQ183" s="129">
        <f t="shared" si="654"/>
        <v>0</v>
      </c>
      <c r="ER183" s="129">
        <f t="shared" si="654"/>
        <v>0</v>
      </c>
      <c r="ES183" s="129">
        <f t="shared" si="654"/>
        <v>0</v>
      </c>
      <c r="ET183" s="129">
        <f t="shared" si="654"/>
        <v>0</v>
      </c>
      <c r="EU183" s="129">
        <f t="shared" si="654"/>
        <v>0</v>
      </c>
      <c r="EV183" s="129">
        <f t="shared" si="654"/>
        <v>0</v>
      </c>
      <c r="EW183" s="129">
        <f t="shared" si="654"/>
        <v>0</v>
      </c>
      <c r="EX183" s="129">
        <f t="shared" si="654"/>
        <v>0</v>
      </c>
      <c r="EY183" s="129">
        <f t="shared" si="654"/>
        <v>0</v>
      </c>
      <c r="EZ183" s="129">
        <f t="shared" si="654"/>
        <v>0</v>
      </c>
      <c r="FA183" s="129">
        <f t="shared" si="654"/>
        <v>0</v>
      </c>
      <c r="FB183" s="129">
        <f t="shared" si="654"/>
        <v>0</v>
      </c>
      <c r="FC183" s="129">
        <f t="shared" si="654"/>
        <v>0</v>
      </c>
      <c r="FD183" s="129">
        <f t="shared" si="654"/>
        <v>0</v>
      </c>
      <c r="FE183" s="129">
        <f t="shared" si="654"/>
        <v>0</v>
      </c>
      <c r="FF183" s="129">
        <f t="shared" si="654"/>
        <v>0</v>
      </c>
      <c r="FG183" s="129">
        <f t="shared" si="654"/>
        <v>0</v>
      </c>
      <c r="FH183" s="129">
        <f t="shared" si="654"/>
        <v>0</v>
      </c>
      <c r="FI183" s="129">
        <f t="shared" si="654"/>
        <v>0</v>
      </c>
      <c r="FJ183" s="129">
        <f t="shared" si="654"/>
        <v>0</v>
      </c>
      <c r="FK183" s="129">
        <f t="shared" si="654"/>
        <v>0</v>
      </c>
      <c r="FL183" s="129">
        <f t="shared" si="654"/>
        <v>0</v>
      </c>
      <c r="FM183" s="129">
        <f t="shared" si="654"/>
        <v>0</v>
      </c>
      <c r="FN183" s="129">
        <f t="shared" si="654"/>
        <v>0</v>
      </c>
      <c r="FO183" s="129">
        <f t="shared" si="654"/>
        <v>0</v>
      </c>
      <c r="FP183" s="129">
        <f t="shared" si="654"/>
        <v>0</v>
      </c>
      <c r="FQ183" s="129">
        <f t="shared" si="654"/>
        <v>0</v>
      </c>
      <c r="FR183" s="129">
        <f t="shared" si="654"/>
        <v>0</v>
      </c>
      <c r="FS183" s="129">
        <f t="shared" si="654"/>
        <v>0</v>
      </c>
      <c r="FT183" s="129">
        <f t="shared" si="654"/>
        <v>0</v>
      </c>
      <c r="FU183" s="129">
        <f t="shared" si="654"/>
        <v>0</v>
      </c>
      <c r="FV183" s="129">
        <f t="shared" si="654"/>
        <v>0</v>
      </c>
      <c r="FW183" s="129">
        <f t="shared" si="654"/>
        <v>0</v>
      </c>
      <c r="FX183" s="129">
        <f t="shared" si="654"/>
        <v>0</v>
      </c>
      <c r="FY183" s="129">
        <f t="shared" si="654"/>
        <v>0</v>
      </c>
      <c r="FZ183" s="129">
        <f t="shared" si="654"/>
        <v>0</v>
      </c>
      <c r="GA183" s="129">
        <f t="shared" si="654"/>
        <v>0</v>
      </c>
      <c r="GB183" s="129">
        <f t="shared" si="654"/>
        <v>0</v>
      </c>
      <c r="GC183" s="129">
        <f t="shared" si="654"/>
        <v>0</v>
      </c>
      <c r="GD183" s="130">
        <f t="shared" si="654"/>
        <v>0</v>
      </c>
      <c r="GE183" s="130">
        <f t="shared" si="654"/>
        <v>0</v>
      </c>
      <c r="GF183" s="732">
        <f t="shared" si="654"/>
        <v>0</v>
      </c>
      <c r="GG183" s="740"/>
    </row>
    <row r="184" spans="1:189" s="116" customFormat="1" collapsed="1">
      <c r="A184" s="552" t="str">
        <f>目录及说明!$C$3</f>
        <v>XX地区</v>
      </c>
      <c r="B184" s="553" t="str">
        <f>目录及说明!$C$4</f>
        <v>XX项目</v>
      </c>
      <c r="C184" s="909"/>
      <c r="D184" s="119">
        <v>7</v>
      </c>
      <c r="E184" s="119" t="s">
        <v>343</v>
      </c>
      <c r="F184" s="119">
        <f t="shared" ref="F184" si="655">IFERROR(F154/F33*10000,0)</f>
        <v>0</v>
      </c>
      <c r="G184" s="120">
        <f t="shared" ref="G184:BR184" si="656">IFERROR(G154/G33*10000,0)</f>
        <v>0</v>
      </c>
      <c r="H184" s="122">
        <f t="shared" si="656"/>
        <v>0</v>
      </c>
      <c r="I184" s="122">
        <f t="shared" si="656"/>
        <v>0</v>
      </c>
      <c r="J184" s="122">
        <f t="shared" si="656"/>
        <v>0</v>
      </c>
      <c r="K184" s="122">
        <f t="shared" si="656"/>
        <v>0</v>
      </c>
      <c r="L184" s="122">
        <f t="shared" si="656"/>
        <v>0</v>
      </c>
      <c r="M184" s="122">
        <f t="shared" si="656"/>
        <v>0</v>
      </c>
      <c r="N184" s="122">
        <f t="shared" si="656"/>
        <v>0</v>
      </c>
      <c r="O184" s="122">
        <f t="shared" si="656"/>
        <v>0</v>
      </c>
      <c r="P184" s="122">
        <f t="shared" si="656"/>
        <v>0</v>
      </c>
      <c r="Q184" s="122">
        <f t="shared" si="656"/>
        <v>0</v>
      </c>
      <c r="R184" s="122">
        <f t="shared" si="656"/>
        <v>0</v>
      </c>
      <c r="S184" s="122">
        <f t="shared" si="656"/>
        <v>0</v>
      </c>
      <c r="T184" s="122">
        <f t="shared" si="656"/>
        <v>0</v>
      </c>
      <c r="U184" s="122">
        <f t="shared" si="656"/>
        <v>0</v>
      </c>
      <c r="V184" s="122">
        <f t="shared" si="656"/>
        <v>0</v>
      </c>
      <c r="W184" s="122">
        <f t="shared" si="656"/>
        <v>0</v>
      </c>
      <c r="X184" s="122">
        <f t="shared" si="656"/>
        <v>0</v>
      </c>
      <c r="Y184" s="122">
        <f t="shared" si="656"/>
        <v>0</v>
      </c>
      <c r="Z184" s="122">
        <f t="shared" si="656"/>
        <v>0</v>
      </c>
      <c r="AA184" s="122">
        <f t="shared" si="656"/>
        <v>0</v>
      </c>
      <c r="AB184" s="122">
        <f t="shared" si="656"/>
        <v>0</v>
      </c>
      <c r="AC184" s="122">
        <f t="shared" si="656"/>
        <v>0</v>
      </c>
      <c r="AD184" s="122">
        <f t="shared" si="656"/>
        <v>0</v>
      </c>
      <c r="AE184" s="122">
        <f t="shared" si="656"/>
        <v>0</v>
      </c>
      <c r="AF184" s="122">
        <f t="shared" si="656"/>
        <v>0</v>
      </c>
      <c r="AG184" s="122">
        <f t="shared" si="656"/>
        <v>0</v>
      </c>
      <c r="AH184" s="122">
        <f t="shared" si="656"/>
        <v>0</v>
      </c>
      <c r="AI184" s="122">
        <f t="shared" si="656"/>
        <v>0</v>
      </c>
      <c r="AJ184" s="122">
        <f t="shared" si="656"/>
        <v>0</v>
      </c>
      <c r="AK184" s="122">
        <f t="shared" si="656"/>
        <v>0</v>
      </c>
      <c r="AL184" s="122">
        <f t="shared" si="656"/>
        <v>0</v>
      </c>
      <c r="AM184" s="122">
        <f t="shared" si="656"/>
        <v>0</v>
      </c>
      <c r="AN184" s="122">
        <f t="shared" si="656"/>
        <v>0</v>
      </c>
      <c r="AO184" s="122">
        <f t="shared" si="656"/>
        <v>0</v>
      </c>
      <c r="AP184" s="122">
        <f t="shared" si="656"/>
        <v>0</v>
      </c>
      <c r="AQ184" s="122">
        <f t="shared" si="656"/>
        <v>0</v>
      </c>
      <c r="AR184" s="122">
        <f t="shared" si="656"/>
        <v>0</v>
      </c>
      <c r="AS184" s="122">
        <f t="shared" si="656"/>
        <v>0</v>
      </c>
      <c r="AT184" s="122">
        <f t="shared" si="656"/>
        <v>0</v>
      </c>
      <c r="AU184" s="122">
        <f t="shared" si="656"/>
        <v>0</v>
      </c>
      <c r="AV184" s="122">
        <f t="shared" si="656"/>
        <v>0</v>
      </c>
      <c r="AW184" s="122">
        <f t="shared" si="656"/>
        <v>0</v>
      </c>
      <c r="AX184" s="122">
        <f t="shared" si="656"/>
        <v>0</v>
      </c>
      <c r="AY184" s="122">
        <f t="shared" si="656"/>
        <v>0</v>
      </c>
      <c r="AZ184" s="122">
        <f t="shared" si="656"/>
        <v>0</v>
      </c>
      <c r="BA184" s="122">
        <f t="shared" si="656"/>
        <v>0</v>
      </c>
      <c r="BB184" s="122">
        <f t="shared" si="656"/>
        <v>0</v>
      </c>
      <c r="BC184" s="122">
        <f t="shared" si="656"/>
        <v>0</v>
      </c>
      <c r="BD184" s="122">
        <f t="shared" si="656"/>
        <v>0</v>
      </c>
      <c r="BE184" s="122">
        <f t="shared" si="656"/>
        <v>0</v>
      </c>
      <c r="BF184" s="122">
        <f t="shared" si="656"/>
        <v>0</v>
      </c>
      <c r="BG184" s="122">
        <f t="shared" si="656"/>
        <v>0</v>
      </c>
      <c r="BH184" s="122">
        <f t="shared" si="656"/>
        <v>0</v>
      </c>
      <c r="BI184" s="122">
        <f t="shared" si="656"/>
        <v>0</v>
      </c>
      <c r="BJ184" s="122">
        <f t="shared" si="656"/>
        <v>0</v>
      </c>
      <c r="BK184" s="122">
        <f t="shared" si="656"/>
        <v>0</v>
      </c>
      <c r="BL184" s="122">
        <f t="shared" si="656"/>
        <v>0</v>
      </c>
      <c r="BM184" s="122">
        <f t="shared" si="656"/>
        <v>0</v>
      </c>
      <c r="BN184" s="122">
        <f t="shared" si="656"/>
        <v>0</v>
      </c>
      <c r="BO184" s="122">
        <f t="shared" si="656"/>
        <v>0</v>
      </c>
      <c r="BP184" s="122">
        <f t="shared" si="656"/>
        <v>0</v>
      </c>
      <c r="BQ184" s="122">
        <f t="shared" si="656"/>
        <v>0</v>
      </c>
      <c r="BR184" s="122">
        <f t="shared" si="656"/>
        <v>0</v>
      </c>
      <c r="BS184" s="122">
        <f t="shared" ref="BS184:ED184" si="657">IFERROR(BS154/BS33*10000,0)</f>
        <v>0</v>
      </c>
      <c r="BT184" s="122">
        <f t="shared" si="657"/>
        <v>0</v>
      </c>
      <c r="BU184" s="122">
        <f t="shared" si="657"/>
        <v>0</v>
      </c>
      <c r="BV184" s="122">
        <f t="shared" si="657"/>
        <v>0</v>
      </c>
      <c r="BW184" s="122">
        <f t="shared" si="657"/>
        <v>0</v>
      </c>
      <c r="BX184" s="122">
        <f t="shared" si="657"/>
        <v>0</v>
      </c>
      <c r="BY184" s="122">
        <f t="shared" si="657"/>
        <v>0</v>
      </c>
      <c r="BZ184" s="122">
        <f t="shared" si="657"/>
        <v>0</v>
      </c>
      <c r="CA184" s="122">
        <f t="shared" si="657"/>
        <v>0</v>
      </c>
      <c r="CB184" s="122">
        <f t="shared" si="657"/>
        <v>0</v>
      </c>
      <c r="CC184" s="122">
        <f t="shared" si="657"/>
        <v>0</v>
      </c>
      <c r="CD184" s="122">
        <f t="shared" si="657"/>
        <v>0</v>
      </c>
      <c r="CE184" s="122">
        <f t="shared" si="657"/>
        <v>0</v>
      </c>
      <c r="CF184" s="122">
        <f t="shared" si="657"/>
        <v>0</v>
      </c>
      <c r="CG184" s="122">
        <f t="shared" si="657"/>
        <v>0</v>
      </c>
      <c r="CH184" s="122">
        <f t="shared" si="657"/>
        <v>0</v>
      </c>
      <c r="CI184" s="122">
        <f t="shared" si="657"/>
        <v>0</v>
      </c>
      <c r="CJ184" s="122">
        <f t="shared" si="657"/>
        <v>0</v>
      </c>
      <c r="CK184" s="122">
        <f t="shared" si="657"/>
        <v>0</v>
      </c>
      <c r="CL184" s="122">
        <f t="shared" si="657"/>
        <v>0</v>
      </c>
      <c r="CM184" s="122">
        <f t="shared" si="657"/>
        <v>0</v>
      </c>
      <c r="CN184" s="122">
        <f t="shared" si="657"/>
        <v>0</v>
      </c>
      <c r="CO184" s="122">
        <f t="shared" si="657"/>
        <v>0</v>
      </c>
      <c r="CP184" s="122">
        <f t="shared" si="657"/>
        <v>0</v>
      </c>
      <c r="CQ184" s="122">
        <f t="shared" si="657"/>
        <v>0</v>
      </c>
      <c r="CR184" s="122">
        <f t="shared" si="657"/>
        <v>0</v>
      </c>
      <c r="CS184" s="122">
        <f t="shared" si="657"/>
        <v>0</v>
      </c>
      <c r="CT184" s="122">
        <f t="shared" si="657"/>
        <v>0</v>
      </c>
      <c r="CU184" s="122">
        <f t="shared" si="657"/>
        <v>0</v>
      </c>
      <c r="CV184" s="122">
        <f t="shared" si="657"/>
        <v>0</v>
      </c>
      <c r="CW184" s="122">
        <f t="shared" si="657"/>
        <v>0</v>
      </c>
      <c r="CX184" s="122">
        <f t="shared" si="657"/>
        <v>0</v>
      </c>
      <c r="CY184" s="122">
        <f t="shared" si="657"/>
        <v>0</v>
      </c>
      <c r="CZ184" s="122">
        <f t="shared" si="657"/>
        <v>0</v>
      </c>
      <c r="DA184" s="122">
        <f t="shared" si="657"/>
        <v>0</v>
      </c>
      <c r="DB184" s="122">
        <f t="shared" si="657"/>
        <v>0</v>
      </c>
      <c r="DC184" s="122">
        <f t="shared" si="657"/>
        <v>0</v>
      </c>
      <c r="DD184" s="122">
        <f t="shared" si="657"/>
        <v>0</v>
      </c>
      <c r="DE184" s="122">
        <f t="shared" si="657"/>
        <v>0</v>
      </c>
      <c r="DF184" s="122">
        <f t="shared" si="657"/>
        <v>0</v>
      </c>
      <c r="DG184" s="122">
        <f t="shared" si="657"/>
        <v>0</v>
      </c>
      <c r="DH184" s="122">
        <f t="shared" si="657"/>
        <v>0</v>
      </c>
      <c r="DI184" s="122">
        <f t="shared" si="657"/>
        <v>0</v>
      </c>
      <c r="DJ184" s="122">
        <f t="shared" si="657"/>
        <v>0</v>
      </c>
      <c r="DK184" s="122">
        <f t="shared" si="657"/>
        <v>0</v>
      </c>
      <c r="DL184" s="122">
        <f t="shared" si="657"/>
        <v>0</v>
      </c>
      <c r="DM184" s="122">
        <f t="shared" si="657"/>
        <v>0</v>
      </c>
      <c r="DN184" s="122">
        <f t="shared" si="657"/>
        <v>0</v>
      </c>
      <c r="DO184" s="122">
        <f t="shared" si="657"/>
        <v>0</v>
      </c>
      <c r="DP184" s="122">
        <f t="shared" si="657"/>
        <v>0</v>
      </c>
      <c r="DQ184" s="122">
        <f t="shared" si="657"/>
        <v>0</v>
      </c>
      <c r="DR184" s="122">
        <f t="shared" si="657"/>
        <v>0</v>
      </c>
      <c r="DS184" s="122">
        <f t="shared" si="657"/>
        <v>0</v>
      </c>
      <c r="DT184" s="122">
        <f t="shared" si="657"/>
        <v>0</v>
      </c>
      <c r="DU184" s="122">
        <f t="shared" si="657"/>
        <v>0</v>
      </c>
      <c r="DV184" s="122">
        <f t="shared" si="657"/>
        <v>0</v>
      </c>
      <c r="DW184" s="122">
        <f t="shared" si="657"/>
        <v>0</v>
      </c>
      <c r="DX184" s="122">
        <f t="shared" si="657"/>
        <v>0</v>
      </c>
      <c r="DY184" s="122">
        <f t="shared" si="657"/>
        <v>0</v>
      </c>
      <c r="DZ184" s="122">
        <f t="shared" si="657"/>
        <v>0</v>
      </c>
      <c r="EA184" s="122">
        <f t="shared" si="657"/>
        <v>0</v>
      </c>
      <c r="EB184" s="122">
        <f t="shared" si="657"/>
        <v>0</v>
      </c>
      <c r="EC184" s="122">
        <f t="shared" si="657"/>
        <v>0</v>
      </c>
      <c r="ED184" s="122">
        <f t="shared" si="657"/>
        <v>0</v>
      </c>
      <c r="EE184" s="122">
        <f t="shared" ref="EE184:GF184" si="658">IFERROR(EE154/EE33*10000,0)</f>
        <v>0</v>
      </c>
      <c r="EF184" s="122">
        <f t="shared" si="658"/>
        <v>0</v>
      </c>
      <c r="EG184" s="122">
        <f t="shared" si="658"/>
        <v>0</v>
      </c>
      <c r="EH184" s="122">
        <f t="shared" si="658"/>
        <v>0</v>
      </c>
      <c r="EI184" s="122">
        <f t="shared" si="658"/>
        <v>0</v>
      </c>
      <c r="EJ184" s="122">
        <f t="shared" si="658"/>
        <v>0</v>
      </c>
      <c r="EK184" s="122">
        <f t="shared" si="658"/>
        <v>0</v>
      </c>
      <c r="EL184" s="122">
        <f t="shared" si="658"/>
        <v>0</v>
      </c>
      <c r="EM184" s="122">
        <f t="shared" si="658"/>
        <v>0</v>
      </c>
      <c r="EN184" s="122">
        <f t="shared" si="658"/>
        <v>0</v>
      </c>
      <c r="EO184" s="122">
        <f t="shared" si="658"/>
        <v>0</v>
      </c>
      <c r="EP184" s="122">
        <f t="shared" si="658"/>
        <v>0</v>
      </c>
      <c r="EQ184" s="122">
        <f t="shared" si="658"/>
        <v>0</v>
      </c>
      <c r="ER184" s="122">
        <f t="shared" si="658"/>
        <v>0</v>
      </c>
      <c r="ES184" s="122">
        <f t="shared" si="658"/>
        <v>0</v>
      </c>
      <c r="ET184" s="122">
        <f t="shared" si="658"/>
        <v>0</v>
      </c>
      <c r="EU184" s="122">
        <f t="shared" si="658"/>
        <v>0</v>
      </c>
      <c r="EV184" s="122">
        <f t="shared" si="658"/>
        <v>0</v>
      </c>
      <c r="EW184" s="122">
        <f t="shared" si="658"/>
        <v>0</v>
      </c>
      <c r="EX184" s="122">
        <f t="shared" si="658"/>
        <v>0</v>
      </c>
      <c r="EY184" s="122">
        <f t="shared" si="658"/>
        <v>0</v>
      </c>
      <c r="EZ184" s="122">
        <f t="shared" si="658"/>
        <v>0</v>
      </c>
      <c r="FA184" s="122">
        <f t="shared" si="658"/>
        <v>0</v>
      </c>
      <c r="FB184" s="122">
        <f t="shared" si="658"/>
        <v>0</v>
      </c>
      <c r="FC184" s="122">
        <f t="shared" si="658"/>
        <v>0</v>
      </c>
      <c r="FD184" s="122">
        <f t="shared" si="658"/>
        <v>0</v>
      </c>
      <c r="FE184" s="122">
        <f t="shared" si="658"/>
        <v>0</v>
      </c>
      <c r="FF184" s="122">
        <f t="shared" si="658"/>
        <v>0</v>
      </c>
      <c r="FG184" s="122">
        <f t="shared" si="658"/>
        <v>0</v>
      </c>
      <c r="FH184" s="122">
        <f t="shared" si="658"/>
        <v>0</v>
      </c>
      <c r="FI184" s="122">
        <f t="shared" si="658"/>
        <v>0</v>
      </c>
      <c r="FJ184" s="122">
        <f t="shared" si="658"/>
        <v>0</v>
      </c>
      <c r="FK184" s="122">
        <f t="shared" si="658"/>
        <v>0</v>
      </c>
      <c r="FL184" s="122">
        <f t="shared" si="658"/>
        <v>0</v>
      </c>
      <c r="FM184" s="122">
        <f t="shared" si="658"/>
        <v>0</v>
      </c>
      <c r="FN184" s="122">
        <f t="shared" si="658"/>
        <v>0</v>
      </c>
      <c r="FO184" s="122">
        <f t="shared" si="658"/>
        <v>0</v>
      </c>
      <c r="FP184" s="122">
        <f t="shared" si="658"/>
        <v>0</v>
      </c>
      <c r="FQ184" s="122">
        <f t="shared" si="658"/>
        <v>0</v>
      </c>
      <c r="FR184" s="122">
        <f t="shared" si="658"/>
        <v>0</v>
      </c>
      <c r="FS184" s="122">
        <f t="shared" si="658"/>
        <v>0</v>
      </c>
      <c r="FT184" s="122">
        <f t="shared" si="658"/>
        <v>0</v>
      </c>
      <c r="FU184" s="122">
        <f t="shared" si="658"/>
        <v>0</v>
      </c>
      <c r="FV184" s="122">
        <f t="shared" si="658"/>
        <v>0</v>
      </c>
      <c r="FW184" s="122">
        <f t="shared" si="658"/>
        <v>0</v>
      </c>
      <c r="FX184" s="122">
        <f t="shared" si="658"/>
        <v>0</v>
      </c>
      <c r="FY184" s="122">
        <f t="shared" si="658"/>
        <v>0</v>
      </c>
      <c r="FZ184" s="122">
        <f t="shared" si="658"/>
        <v>0</v>
      </c>
      <c r="GA184" s="122">
        <f t="shared" si="658"/>
        <v>0</v>
      </c>
      <c r="GB184" s="122">
        <f t="shared" si="658"/>
        <v>0</v>
      </c>
      <c r="GC184" s="122">
        <f t="shared" si="658"/>
        <v>0</v>
      </c>
      <c r="GD184" s="121">
        <f t="shared" si="658"/>
        <v>0</v>
      </c>
      <c r="GE184" s="121">
        <f t="shared" si="658"/>
        <v>0</v>
      </c>
      <c r="GF184" s="731">
        <f t="shared" si="658"/>
        <v>0</v>
      </c>
      <c r="GG184" s="740"/>
    </row>
    <row r="185" spans="1:189" s="116" customFormat="1" ht="15.75" thickBot="1">
      <c r="A185" s="552" t="str">
        <f>目录及说明!$C$3</f>
        <v>XX地区</v>
      </c>
      <c r="B185" s="553" t="str">
        <f>目录及说明!$C$4</f>
        <v>XX项目</v>
      </c>
      <c r="C185" s="551"/>
      <c r="D185" s="143" t="s">
        <v>299</v>
      </c>
      <c r="E185" s="143"/>
      <c r="F185" s="143">
        <f t="shared" ref="F185" si="659">IFERROR(F155/F34*10000,0)</f>
        <v>0</v>
      </c>
      <c r="G185" s="135">
        <f t="shared" ref="G185:BR185" si="660">IFERROR(G155/G34*10000,0)</f>
        <v>0</v>
      </c>
      <c r="H185" s="135">
        <f t="shared" si="660"/>
        <v>0</v>
      </c>
      <c r="I185" s="135">
        <f t="shared" si="660"/>
        <v>0</v>
      </c>
      <c r="J185" s="135">
        <f t="shared" si="660"/>
        <v>0</v>
      </c>
      <c r="K185" s="135">
        <f t="shared" si="660"/>
        <v>0</v>
      </c>
      <c r="L185" s="135">
        <f t="shared" si="660"/>
        <v>0</v>
      </c>
      <c r="M185" s="135">
        <f t="shared" si="660"/>
        <v>0</v>
      </c>
      <c r="N185" s="135">
        <f t="shared" si="660"/>
        <v>0</v>
      </c>
      <c r="O185" s="135">
        <f t="shared" si="660"/>
        <v>0</v>
      </c>
      <c r="P185" s="135">
        <f t="shared" si="660"/>
        <v>0</v>
      </c>
      <c r="Q185" s="135">
        <f t="shared" si="660"/>
        <v>0</v>
      </c>
      <c r="R185" s="135">
        <f t="shared" si="660"/>
        <v>0</v>
      </c>
      <c r="S185" s="135">
        <f t="shared" si="660"/>
        <v>0</v>
      </c>
      <c r="T185" s="135">
        <f t="shared" si="660"/>
        <v>0</v>
      </c>
      <c r="U185" s="135">
        <f t="shared" si="660"/>
        <v>0</v>
      </c>
      <c r="V185" s="135">
        <f t="shared" si="660"/>
        <v>0</v>
      </c>
      <c r="W185" s="135">
        <f t="shared" si="660"/>
        <v>0</v>
      </c>
      <c r="X185" s="135">
        <f t="shared" si="660"/>
        <v>0</v>
      </c>
      <c r="Y185" s="135">
        <f t="shared" si="660"/>
        <v>0</v>
      </c>
      <c r="Z185" s="135">
        <f t="shared" si="660"/>
        <v>0</v>
      </c>
      <c r="AA185" s="135">
        <f t="shared" si="660"/>
        <v>0</v>
      </c>
      <c r="AB185" s="135">
        <f t="shared" si="660"/>
        <v>0</v>
      </c>
      <c r="AC185" s="135">
        <f t="shared" si="660"/>
        <v>0</v>
      </c>
      <c r="AD185" s="135">
        <f t="shared" si="660"/>
        <v>0</v>
      </c>
      <c r="AE185" s="135">
        <f t="shared" si="660"/>
        <v>0</v>
      </c>
      <c r="AF185" s="135">
        <f t="shared" si="660"/>
        <v>0</v>
      </c>
      <c r="AG185" s="135">
        <f t="shared" si="660"/>
        <v>0</v>
      </c>
      <c r="AH185" s="135">
        <f t="shared" si="660"/>
        <v>0</v>
      </c>
      <c r="AI185" s="135">
        <f t="shared" si="660"/>
        <v>0</v>
      </c>
      <c r="AJ185" s="135">
        <f t="shared" si="660"/>
        <v>0</v>
      </c>
      <c r="AK185" s="135">
        <f t="shared" si="660"/>
        <v>0</v>
      </c>
      <c r="AL185" s="135">
        <f t="shared" si="660"/>
        <v>0</v>
      </c>
      <c r="AM185" s="135">
        <f t="shared" si="660"/>
        <v>0</v>
      </c>
      <c r="AN185" s="135">
        <f t="shared" si="660"/>
        <v>0</v>
      </c>
      <c r="AO185" s="135">
        <f t="shared" si="660"/>
        <v>0</v>
      </c>
      <c r="AP185" s="135">
        <f t="shared" si="660"/>
        <v>0</v>
      </c>
      <c r="AQ185" s="135">
        <f t="shared" si="660"/>
        <v>0</v>
      </c>
      <c r="AR185" s="135">
        <f t="shared" si="660"/>
        <v>0</v>
      </c>
      <c r="AS185" s="135">
        <f t="shared" si="660"/>
        <v>0</v>
      </c>
      <c r="AT185" s="135">
        <f t="shared" si="660"/>
        <v>0</v>
      </c>
      <c r="AU185" s="135">
        <f t="shared" si="660"/>
        <v>0</v>
      </c>
      <c r="AV185" s="135">
        <f t="shared" si="660"/>
        <v>0</v>
      </c>
      <c r="AW185" s="135">
        <f t="shared" si="660"/>
        <v>0</v>
      </c>
      <c r="AX185" s="135">
        <f t="shared" si="660"/>
        <v>0</v>
      </c>
      <c r="AY185" s="135">
        <f t="shared" si="660"/>
        <v>0</v>
      </c>
      <c r="AZ185" s="135">
        <f t="shared" si="660"/>
        <v>0</v>
      </c>
      <c r="BA185" s="135">
        <f t="shared" si="660"/>
        <v>0</v>
      </c>
      <c r="BB185" s="135">
        <f t="shared" si="660"/>
        <v>0</v>
      </c>
      <c r="BC185" s="135">
        <f t="shared" si="660"/>
        <v>0</v>
      </c>
      <c r="BD185" s="135">
        <f t="shared" si="660"/>
        <v>0</v>
      </c>
      <c r="BE185" s="135">
        <f t="shared" si="660"/>
        <v>0</v>
      </c>
      <c r="BF185" s="135">
        <f t="shared" si="660"/>
        <v>0</v>
      </c>
      <c r="BG185" s="135">
        <f t="shared" si="660"/>
        <v>0</v>
      </c>
      <c r="BH185" s="135">
        <f t="shared" si="660"/>
        <v>0</v>
      </c>
      <c r="BI185" s="135">
        <f t="shared" si="660"/>
        <v>0</v>
      </c>
      <c r="BJ185" s="135">
        <f t="shared" si="660"/>
        <v>0</v>
      </c>
      <c r="BK185" s="135">
        <f t="shared" si="660"/>
        <v>0</v>
      </c>
      <c r="BL185" s="135">
        <f t="shared" si="660"/>
        <v>0</v>
      </c>
      <c r="BM185" s="135">
        <f t="shared" si="660"/>
        <v>0</v>
      </c>
      <c r="BN185" s="135">
        <f t="shared" si="660"/>
        <v>0</v>
      </c>
      <c r="BO185" s="135">
        <f t="shared" si="660"/>
        <v>0</v>
      </c>
      <c r="BP185" s="135">
        <f t="shared" si="660"/>
        <v>0</v>
      </c>
      <c r="BQ185" s="135">
        <f t="shared" si="660"/>
        <v>0</v>
      </c>
      <c r="BR185" s="135">
        <f t="shared" si="660"/>
        <v>0</v>
      </c>
      <c r="BS185" s="135">
        <f t="shared" ref="BS185:ED185" si="661">IFERROR(BS155/BS34*10000,0)</f>
        <v>0</v>
      </c>
      <c r="BT185" s="135">
        <f t="shared" si="661"/>
        <v>0</v>
      </c>
      <c r="BU185" s="135">
        <f t="shared" si="661"/>
        <v>0</v>
      </c>
      <c r="BV185" s="135">
        <f t="shared" si="661"/>
        <v>0</v>
      </c>
      <c r="BW185" s="135">
        <f t="shared" si="661"/>
        <v>0</v>
      </c>
      <c r="BX185" s="135">
        <f t="shared" si="661"/>
        <v>0</v>
      </c>
      <c r="BY185" s="135">
        <f t="shared" si="661"/>
        <v>0</v>
      </c>
      <c r="BZ185" s="135">
        <f t="shared" si="661"/>
        <v>0</v>
      </c>
      <c r="CA185" s="135">
        <f t="shared" si="661"/>
        <v>0</v>
      </c>
      <c r="CB185" s="135">
        <f t="shared" si="661"/>
        <v>0</v>
      </c>
      <c r="CC185" s="135">
        <f t="shared" si="661"/>
        <v>0</v>
      </c>
      <c r="CD185" s="135">
        <f t="shared" si="661"/>
        <v>0</v>
      </c>
      <c r="CE185" s="135">
        <f t="shared" si="661"/>
        <v>0</v>
      </c>
      <c r="CF185" s="135">
        <f t="shared" si="661"/>
        <v>0</v>
      </c>
      <c r="CG185" s="135">
        <f t="shared" si="661"/>
        <v>0</v>
      </c>
      <c r="CH185" s="135">
        <f t="shared" si="661"/>
        <v>0</v>
      </c>
      <c r="CI185" s="135">
        <f t="shared" si="661"/>
        <v>0</v>
      </c>
      <c r="CJ185" s="135">
        <f t="shared" si="661"/>
        <v>0</v>
      </c>
      <c r="CK185" s="135">
        <f t="shared" si="661"/>
        <v>0</v>
      </c>
      <c r="CL185" s="135">
        <f t="shared" si="661"/>
        <v>0</v>
      </c>
      <c r="CM185" s="135">
        <f t="shared" si="661"/>
        <v>0</v>
      </c>
      <c r="CN185" s="135">
        <f t="shared" si="661"/>
        <v>0</v>
      </c>
      <c r="CO185" s="135">
        <f t="shared" si="661"/>
        <v>0</v>
      </c>
      <c r="CP185" s="135">
        <f t="shared" si="661"/>
        <v>0</v>
      </c>
      <c r="CQ185" s="135">
        <f t="shared" si="661"/>
        <v>0</v>
      </c>
      <c r="CR185" s="135">
        <f t="shared" si="661"/>
        <v>0</v>
      </c>
      <c r="CS185" s="135">
        <f t="shared" si="661"/>
        <v>0</v>
      </c>
      <c r="CT185" s="135">
        <f t="shared" si="661"/>
        <v>0</v>
      </c>
      <c r="CU185" s="135">
        <f t="shared" si="661"/>
        <v>0</v>
      </c>
      <c r="CV185" s="135">
        <f t="shared" si="661"/>
        <v>0</v>
      </c>
      <c r="CW185" s="135">
        <f t="shared" si="661"/>
        <v>0</v>
      </c>
      <c r="CX185" s="135">
        <f t="shared" si="661"/>
        <v>0</v>
      </c>
      <c r="CY185" s="135">
        <f t="shared" si="661"/>
        <v>0</v>
      </c>
      <c r="CZ185" s="135">
        <f t="shared" si="661"/>
        <v>0</v>
      </c>
      <c r="DA185" s="135">
        <f t="shared" si="661"/>
        <v>0</v>
      </c>
      <c r="DB185" s="135">
        <f t="shared" si="661"/>
        <v>0</v>
      </c>
      <c r="DC185" s="135">
        <f t="shared" si="661"/>
        <v>0</v>
      </c>
      <c r="DD185" s="135">
        <f t="shared" si="661"/>
        <v>0</v>
      </c>
      <c r="DE185" s="135">
        <f t="shared" si="661"/>
        <v>0</v>
      </c>
      <c r="DF185" s="135">
        <f t="shared" si="661"/>
        <v>0</v>
      </c>
      <c r="DG185" s="135">
        <f t="shared" si="661"/>
        <v>0</v>
      </c>
      <c r="DH185" s="135">
        <f t="shared" si="661"/>
        <v>0</v>
      </c>
      <c r="DI185" s="135">
        <f t="shared" si="661"/>
        <v>0</v>
      </c>
      <c r="DJ185" s="135">
        <f t="shared" si="661"/>
        <v>0</v>
      </c>
      <c r="DK185" s="135">
        <f t="shared" si="661"/>
        <v>0</v>
      </c>
      <c r="DL185" s="135">
        <f t="shared" si="661"/>
        <v>0</v>
      </c>
      <c r="DM185" s="135">
        <f t="shared" si="661"/>
        <v>0</v>
      </c>
      <c r="DN185" s="135">
        <f t="shared" si="661"/>
        <v>0</v>
      </c>
      <c r="DO185" s="135">
        <f t="shared" si="661"/>
        <v>0</v>
      </c>
      <c r="DP185" s="135">
        <f t="shared" si="661"/>
        <v>0</v>
      </c>
      <c r="DQ185" s="135">
        <f t="shared" si="661"/>
        <v>0</v>
      </c>
      <c r="DR185" s="135">
        <f t="shared" si="661"/>
        <v>0</v>
      </c>
      <c r="DS185" s="135">
        <f t="shared" si="661"/>
        <v>0</v>
      </c>
      <c r="DT185" s="135">
        <f t="shared" si="661"/>
        <v>0</v>
      </c>
      <c r="DU185" s="135">
        <f t="shared" si="661"/>
        <v>0</v>
      </c>
      <c r="DV185" s="135">
        <f t="shared" si="661"/>
        <v>0</v>
      </c>
      <c r="DW185" s="135">
        <f t="shared" si="661"/>
        <v>0</v>
      </c>
      <c r="DX185" s="135">
        <f t="shared" si="661"/>
        <v>0</v>
      </c>
      <c r="DY185" s="135">
        <f t="shared" si="661"/>
        <v>0</v>
      </c>
      <c r="DZ185" s="135">
        <f t="shared" si="661"/>
        <v>0</v>
      </c>
      <c r="EA185" s="135">
        <f t="shared" si="661"/>
        <v>0</v>
      </c>
      <c r="EB185" s="135">
        <f t="shared" si="661"/>
        <v>0</v>
      </c>
      <c r="EC185" s="135">
        <f t="shared" si="661"/>
        <v>0</v>
      </c>
      <c r="ED185" s="135">
        <f t="shared" si="661"/>
        <v>0</v>
      </c>
      <c r="EE185" s="135">
        <f t="shared" ref="EE185:GF185" si="662">IFERROR(EE155/EE34*10000,0)</f>
        <v>0</v>
      </c>
      <c r="EF185" s="135">
        <f t="shared" si="662"/>
        <v>0</v>
      </c>
      <c r="EG185" s="135">
        <f t="shared" si="662"/>
        <v>0</v>
      </c>
      <c r="EH185" s="135">
        <f t="shared" si="662"/>
        <v>0</v>
      </c>
      <c r="EI185" s="135">
        <f t="shared" si="662"/>
        <v>0</v>
      </c>
      <c r="EJ185" s="135">
        <f t="shared" si="662"/>
        <v>0</v>
      </c>
      <c r="EK185" s="135">
        <f t="shared" si="662"/>
        <v>0</v>
      </c>
      <c r="EL185" s="135">
        <f t="shared" si="662"/>
        <v>0</v>
      </c>
      <c r="EM185" s="135">
        <f t="shared" si="662"/>
        <v>0</v>
      </c>
      <c r="EN185" s="135">
        <f t="shared" si="662"/>
        <v>0</v>
      </c>
      <c r="EO185" s="135">
        <f t="shared" si="662"/>
        <v>0</v>
      </c>
      <c r="EP185" s="135">
        <f t="shared" si="662"/>
        <v>0</v>
      </c>
      <c r="EQ185" s="135">
        <f t="shared" si="662"/>
        <v>0</v>
      </c>
      <c r="ER185" s="135">
        <f t="shared" si="662"/>
        <v>0</v>
      </c>
      <c r="ES185" s="135">
        <f t="shared" si="662"/>
        <v>0</v>
      </c>
      <c r="ET185" s="135">
        <f t="shared" si="662"/>
        <v>0</v>
      </c>
      <c r="EU185" s="135">
        <f t="shared" si="662"/>
        <v>0</v>
      </c>
      <c r="EV185" s="135">
        <f t="shared" si="662"/>
        <v>0</v>
      </c>
      <c r="EW185" s="135">
        <f t="shared" si="662"/>
        <v>0</v>
      </c>
      <c r="EX185" s="135">
        <f t="shared" si="662"/>
        <v>0</v>
      </c>
      <c r="EY185" s="135">
        <f t="shared" si="662"/>
        <v>0</v>
      </c>
      <c r="EZ185" s="135">
        <f t="shared" si="662"/>
        <v>0</v>
      </c>
      <c r="FA185" s="135">
        <f t="shared" si="662"/>
        <v>0</v>
      </c>
      <c r="FB185" s="135">
        <f t="shared" si="662"/>
        <v>0</v>
      </c>
      <c r="FC185" s="135">
        <f t="shared" si="662"/>
        <v>0</v>
      </c>
      <c r="FD185" s="135">
        <f t="shared" si="662"/>
        <v>0</v>
      </c>
      <c r="FE185" s="135">
        <f t="shared" si="662"/>
        <v>0</v>
      </c>
      <c r="FF185" s="135">
        <f t="shared" si="662"/>
        <v>0</v>
      </c>
      <c r="FG185" s="135">
        <f t="shared" si="662"/>
        <v>0</v>
      </c>
      <c r="FH185" s="135">
        <f t="shared" si="662"/>
        <v>0</v>
      </c>
      <c r="FI185" s="135">
        <f t="shared" si="662"/>
        <v>0</v>
      </c>
      <c r="FJ185" s="135">
        <f t="shared" si="662"/>
        <v>0</v>
      </c>
      <c r="FK185" s="135">
        <f t="shared" si="662"/>
        <v>0</v>
      </c>
      <c r="FL185" s="135">
        <f t="shared" si="662"/>
        <v>0</v>
      </c>
      <c r="FM185" s="135">
        <f t="shared" si="662"/>
        <v>0</v>
      </c>
      <c r="FN185" s="135">
        <f t="shared" si="662"/>
        <v>0</v>
      </c>
      <c r="FO185" s="135">
        <f t="shared" si="662"/>
        <v>0</v>
      </c>
      <c r="FP185" s="135">
        <f t="shared" si="662"/>
        <v>0</v>
      </c>
      <c r="FQ185" s="135">
        <f t="shared" si="662"/>
        <v>0</v>
      </c>
      <c r="FR185" s="135">
        <f t="shared" si="662"/>
        <v>0</v>
      </c>
      <c r="FS185" s="135">
        <f t="shared" si="662"/>
        <v>0</v>
      </c>
      <c r="FT185" s="135">
        <f t="shared" si="662"/>
        <v>0</v>
      </c>
      <c r="FU185" s="135">
        <f t="shared" si="662"/>
        <v>0</v>
      </c>
      <c r="FV185" s="135">
        <f t="shared" si="662"/>
        <v>0</v>
      </c>
      <c r="FW185" s="135">
        <f t="shared" si="662"/>
        <v>0</v>
      </c>
      <c r="FX185" s="135">
        <f t="shared" si="662"/>
        <v>0</v>
      </c>
      <c r="FY185" s="135">
        <f t="shared" si="662"/>
        <v>0</v>
      </c>
      <c r="FZ185" s="135">
        <f t="shared" si="662"/>
        <v>0</v>
      </c>
      <c r="GA185" s="135">
        <f t="shared" si="662"/>
        <v>0</v>
      </c>
      <c r="GB185" s="135">
        <f t="shared" si="662"/>
        <v>0</v>
      </c>
      <c r="GC185" s="135">
        <f t="shared" si="662"/>
        <v>0</v>
      </c>
      <c r="GD185" s="135">
        <f t="shared" si="662"/>
        <v>0</v>
      </c>
      <c r="GE185" s="135">
        <f t="shared" si="662"/>
        <v>0</v>
      </c>
      <c r="GF185" s="735">
        <f t="shared" si="662"/>
        <v>0</v>
      </c>
      <c r="GG185" s="742"/>
    </row>
    <row r="186" spans="1:189" s="116" customFormat="1">
      <c r="N186" s="144"/>
      <c r="U186" s="144"/>
    </row>
    <row r="187" spans="1:189" s="116" customFormat="1">
      <c r="N187" s="144"/>
      <c r="U187" s="144"/>
    </row>
    <row r="188" spans="1:189" s="116" customFormat="1">
      <c r="N188" s="144"/>
      <c r="U188" s="144"/>
    </row>
    <row r="189" spans="1:189" s="116" customFormat="1">
      <c r="N189" s="144"/>
      <c r="U189" s="144"/>
    </row>
    <row r="190" spans="1:189" s="116" customFormat="1">
      <c r="N190" s="144"/>
      <c r="U190" s="144"/>
    </row>
    <row r="191" spans="1:189" s="116" customFormat="1">
      <c r="N191" s="144"/>
      <c r="U191" s="144"/>
    </row>
    <row r="192" spans="1:189" s="116" customFormat="1">
      <c r="N192" s="144"/>
      <c r="U192" s="144"/>
    </row>
    <row r="193" spans="14:21" s="116" customFormat="1">
      <c r="N193" s="144"/>
      <c r="U193" s="144"/>
    </row>
    <row r="194" spans="14:21" s="116" customFormat="1">
      <c r="N194" s="144"/>
      <c r="U194" s="144"/>
    </row>
    <row r="195" spans="14:21" s="116" customFormat="1">
      <c r="N195" s="144"/>
      <c r="U195" s="144"/>
    </row>
    <row r="196" spans="14:21" s="116" customFormat="1">
      <c r="N196" s="144"/>
      <c r="U196" s="144"/>
    </row>
    <row r="197" spans="14:21" s="116" customFormat="1">
      <c r="N197" s="144"/>
      <c r="U197" s="144"/>
    </row>
    <row r="198" spans="14:21" s="116" customFormat="1">
      <c r="N198" s="144"/>
      <c r="U198" s="144"/>
    </row>
  </sheetData>
  <mergeCells count="19">
    <mergeCell ref="D94:E94"/>
    <mergeCell ref="A2:B4"/>
    <mergeCell ref="C2:GF2"/>
    <mergeCell ref="C3:E4"/>
    <mergeCell ref="H3:N3"/>
    <mergeCell ref="O3:U3"/>
    <mergeCell ref="GE3:GE4"/>
    <mergeCell ref="GF3:GF4"/>
    <mergeCell ref="C5:C33"/>
    <mergeCell ref="D34:E34"/>
    <mergeCell ref="C35:C63"/>
    <mergeCell ref="D64:E64"/>
    <mergeCell ref="C65:C93"/>
    <mergeCell ref="G3:G4"/>
    <mergeCell ref="C95:C123"/>
    <mergeCell ref="D124:E124"/>
    <mergeCell ref="C126:C154"/>
    <mergeCell ref="D155:E155"/>
    <mergeCell ref="C156:C184"/>
  </mergeCells>
  <phoneticPr fontId="2" type="noConversion"/>
  <printOptions horizontalCentered="1"/>
  <pageMargins left="0.11811023622047245" right="0.11811023622047245" top="0.15748031496062992" bottom="0.15748031496062992" header="0.31496062992125984" footer="0.31496062992125984"/>
  <pageSetup paperSize="9" scale="69" orientation="landscape" r:id="rId1"/>
  <rowBreaks count="1" manualBreakCount="1">
    <brk id="64" max="18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pageSetUpPr fitToPage="1"/>
  </sheetPr>
  <dimension ref="A2:GF135"/>
  <sheetViews>
    <sheetView showGridLines="0" zoomScale="80" zoomScaleNormal="80" workbookViewId="0">
      <pane xSplit="4" ySplit="5" topLeftCell="E6" activePane="bottomRight" state="frozen"/>
      <selection activeCell="C12" sqref="C12"/>
      <selection pane="topRight" activeCell="C12" sqref="C12"/>
      <selection pane="bottomLeft" activeCell="C12" sqref="C12"/>
      <selection pane="bottomRight" activeCell="GF5" sqref="GF5"/>
    </sheetView>
  </sheetViews>
  <sheetFormatPr defaultRowHeight="15" outlineLevelCol="1"/>
  <cols>
    <col min="1" max="1" width="9" style="53" hidden="1" customWidth="1" outlineLevel="1"/>
    <col min="2" max="2" width="0" style="53" hidden="1" customWidth="1" outlineLevel="1"/>
    <col min="3" max="3" width="10.5" style="160" customWidth="1" collapsed="1"/>
    <col min="4" max="4" width="24.5" style="53" customWidth="1"/>
    <col min="5" max="5" width="16" style="53" customWidth="1"/>
    <col min="6" max="6" width="17.125" style="53" customWidth="1"/>
    <col min="7" max="12" width="12.375" style="53" hidden="1" customWidth="1" outlineLevel="1"/>
    <col min="13" max="13" width="12.375" style="53" customWidth="1" collapsed="1"/>
    <col min="14" max="19" width="12.375" style="53" hidden="1" customWidth="1" outlineLevel="1"/>
    <col min="20" max="20" width="12.375" style="53" customWidth="1" collapsed="1"/>
    <col min="21" max="26" width="12.375" style="53" customWidth="1"/>
    <col min="27" max="28" width="12.375" style="53" hidden="1" customWidth="1" outlineLevel="1"/>
    <col min="29" max="184" width="12.375" style="55" hidden="1" customWidth="1" outlineLevel="1"/>
    <col min="185" max="185" width="12.375" style="53" customWidth="1" collapsed="1"/>
    <col min="186" max="187" width="12.375" style="53" customWidth="1"/>
    <col min="188" max="188" width="18" style="53" bestFit="1" customWidth="1"/>
    <col min="189" max="16384" width="9" style="53"/>
  </cols>
  <sheetData>
    <row r="2" spans="1:188" s="145" customFormat="1">
      <c r="A2" s="863"/>
      <c r="B2" s="923"/>
      <c r="C2" s="916" t="s">
        <v>355</v>
      </c>
      <c r="D2" s="916"/>
      <c r="E2" s="916"/>
      <c r="F2" s="916"/>
      <c r="G2" s="916"/>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A2" s="916"/>
      <c r="CB2" s="916"/>
      <c r="CC2" s="916"/>
      <c r="CD2" s="916"/>
      <c r="CE2" s="916"/>
      <c r="CF2" s="916"/>
      <c r="CG2" s="916"/>
      <c r="CH2" s="916"/>
      <c r="CI2" s="916"/>
      <c r="CJ2" s="916"/>
      <c r="CK2" s="916"/>
      <c r="CL2" s="916"/>
      <c r="CM2" s="916"/>
      <c r="CN2" s="916"/>
      <c r="CO2" s="916"/>
      <c r="CP2" s="916"/>
      <c r="CQ2" s="916"/>
      <c r="CR2" s="916"/>
      <c r="CS2" s="916"/>
      <c r="CT2" s="916"/>
      <c r="CU2" s="916"/>
      <c r="CV2" s="916"/>
      <c r="CW2" s="916"/>
      <c r="CX2" s="916"/>
      <c r="CY2" s="916"/>
      <c r="CZ2" s="916"/>
      <c r="DA2" s="916"/>
      <c r="DB2" s="916"/>
      <c r="DC2" s="916"/>
      <c r="DD2" s="916"/>
      <c r="DE2" s="916"/>
      <c r="DF2" s="916"/>
      <c r="DG2" s="916"/>
      <c r="DH2" s="916"/>
      <c r="DI2" s="916"/>
      <c r="DJ2" s="916"/>
      <c r="DK2" s="916"/>
      <c r="DL2" s="916"/>
      <c r="DM2" s="916"/>
      <c r="DN2" s="916"/>
      <c r="DO2" s="916"/>
      <c r="DP2" s="916"/>
      <c r="DQ2" s="916"/>
      <c r="DR2" s="916"/>
      <c r="DS2" s="916"/>
      <c r="DT2" s="916"/>
      <c r="DU2" s="916"/>
      <c r="DV2" s="916"/>
      <c r="DW2" s="916"/>
      <c r="DX2" s="916"/>
      <c r="DY2" s="916"/>
      <c r="DZ2" s="916"/>
      <c r="EA2" s="916"/>
      <c r="EB2" s="916"/>
      <c r="EC2" s="916"/>
      <c r="ED2" s="916"/>
      <c r="EE2" s="916"/>
      <c r="EF2" s="916"/>
      <c r="EG2" s="916"/>
      <c r="EH2" s="916"/>
      <c r="EI2" s="916"/>
      <c r="EJ2" s="916"/>
      <c r="EK2" s="916"/>
      <c r="EL2" s="916"/>
      <c r="EM2" s="916"/>
      <c r="EN2" s="916"/>
      <c r="EO2" s="916"/>
      <c r="EP2" s="916"/>
      <c r="EQ2" s="916"/>
      <c r="ER2" s="916"/>
      <c r="ES2" s="916"/>
      <c r="ET2" s="916"/>
      <c r="EU2" s="916"/>
      <c r="EV2" s="916"/>
      <c r="EW2" s="916"/>
      <c r="EX2" s="916"/>
      <c r="EY2" s="916"/>
      <c r="EZ2" s="916"/>
      <c r="FA2" s="916"/>
      <c r="FB2" s="916"/>
      <c r="FC2" s="916"/>
      <c r="FD2" s="916"/>
      <c r="FE2" s="916"/>
      <c r="FF2" s="916"/>
      <c r="FG2" s="916"/>
      <c r="FH2" s="916"/>
      <c r="FI2" s="916"/>
      <c r="FJ2" s="916"/>
      <c r="FK2" s="916"/>
      <c r="FL2" s="916"/>
      <c r="FM2" s="916"/>
      <c r="FN2" s="916"/>
      <c r="FO2" s="916"/>
      <c r="FP2" s="916"/>
      <c r="FQ2" s="916"/>
      <c r="FR2" s="916"/>
      <c r="FS2" s="916"/>
      <c r="FT2" s="916"/>
      <c r="FU2" s="916"/>
      <c r="FV2" s="916"/>
      <c r="FW2" s="916"/>
      <c r="FX2" s="916"/>
      <c r="FY2" s="916"/>
      <c r="FZ2" s="916"/>
      <c r="GA2" s="916"/>
      <c r="GB2" s="916"/>
      <c r="GC2" s="916"/>
      <c r="GD2" s="916"/>
      <c r="GE2" s="924"/>
      <c r="GF2" s="755"/>
    </row>
    <row r="3" spans="1:188" s="145" customFormat="1">
      <c r="A3" s="863"/>
      <c r="B3" s="923"/>
      <c r="C3" s="916"/>
      <c r="D3" s="916"/>
      <c r="E3" s="916"/>
      <c r="F3" s="916"/>
      <c r="G3" s="916"/>
      <c r="H3" s="916"/>
      <c r="I3" s="916"/>
      <c r="J3" s="916"/>
      <c r="K3" s="916"/>
      <c r="L3" s="916"/>
      <c r="M3" s="916"/>
      <c r="N3" s="916"/>
      <c r="O3" s="916"/>
      <c r="P3" s="916"/>
      <c r="Q3" s="916"/>
      <c r="R3" s="916"/>
      <c r="S3" s="916"/>
      <c r="T3" s="916"/>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c r="AT3" s="916"/>
      <c r="AU3" s="916"/>
      <c r="AV3" s="916"/>
      <c r="AW3" s="916"/>
      <c r="AX3" s="916"/>
      <c r="AY3" s="916"/>
      <c r="AZ3" s="916"/>
      <c r="BA3" s="916"/>
      <c r="BB3" s="916"/>
      <c r="BC3" s="916"/>
      <c r="BD3" s="916"/>
      <c r="BE3" s="916"/>
      <c r="BF3" s="916"/>
      <c r="BG3" s="916"/>
      <c r="BH3" s="916"/>
      <c r="BI3" s="916"/>
      <c r="BJ3" s="916"/>
      <c r="BK3" s="916"/>
      <c r="BL3" s="916"/>
      <c r="BM3" s="916"/>
      <c r="BN3" s="916"/>
      <c r="BO3" s="916"/>
      <c r="BP3" s="916"/>
      <c r="BQ3" s="916"/>
      <c r="BR3" s="916"/>
      <c r="BS3" s="916"/>
      <c r="BT3" s="916"/>
      <c r="BU3" s="916"/>
      <c r="BV3" s="916"/>
      <c r="BW3" s="916"/>
      <c r="BX3" s="916"/>
      <c r="BY3" s="916"/>
      <c r="BZ3" s="916"/>
      <c r="CA3" s="916"/>
      <c r="CB3" s="916"/>
      <c r="CC3" s="916"/>
      <c r="CD3" s="916"/>
      <c r="CE3" s="916"/>
      <c r="CF3" s="916"/>
      <c r="CG3" s="916"/>
      <c r="CH3" s="916"/>
      <c r="CI3" s="916"/>
      <c r="CJ3" s="916"/>
      <c r="CK3" s="916"/>
      <c r="CL3" s="916"/>
      <c r="CM3" s="916"/>
      <c r="CN3" s="916"/>
      <c r="CO3" s="916"/>
      <c r="CP3" s="916"/>
      <c r="CQ3" s="916"/>
      <c r="CR3" s="916"/>
      <c r="CS3" s="916"/>
      <c r="CT3" s="916"/>
      <c r="CU3" s="916"/>
      <c r="CV3" s="916"/>
      <c r="CW3" s="916"/>
      <c r="CX3" s="916"/>
      <c r="CY3" s="916"/>
      <c r="CZ3" s="916"/>
      <c r="DA3" s="916"/>
      <c r="DB3" s="916"/>
      <c r="DC3" s="916"/>
      <c r="DD3" s="916"/>
      <c r="DE3" s="916"/>
      <c r="DF3" s="916"/>
      <c r="DG3" s="916"/>
      <c r="DH3" s="916"/>
      <c r="DI3" s="916"/>
      <c r="DJ3" s="916"/>
      <c r="DK3" s="916"/>
      <c r="DL3" s="916"/>
      <c r="DM3" s="916"/>
      <c r="DN3" s="916"/>
      <c r="DO3" s="916"/>
      <c r="DP3" s="916"/>
      <c r="DQ3" s="916"/>
      <c r="DR3" s="916"/>
      <c r="DS3" s="916"/>
      <c r="DT3" s="916"/>
      <c r="DU3" s="916"/>
      <c r="DV3" s="916"/>
      <c r="DW3" s="916"/>
      <c r="DX3" s="916"/>
      <c r="DY3" s="916"/>
      <c r="DZ3" s="916"/>
      <c r="EA3" s="916"/>
      <c r="EB3" s="916"/>
      <c r="EC3" s="916"/>
      <c r="ED3" s="916"/>
      <c r="EE3" s="916"/>
      <c r="EF3" s="916"/>
      <c r="EG3" s="916"/>
      <c r="EH3" s="916"/>
      <c r="EI3" s="916"/>
      <c r="EJ3" s="916"/>
      <c r="EK3" s="916"/>
      <c r="EL3" s="916"/>
      <c r="EM3" s="916"/>
      <c r="EN3" s="916"/>
      <c r="EO3" s="916"/>
      <c r="EP3" s="916"/>
      <c r="EQ3" s="916"/>
      <c r="ER3" s="916"/>
      <c r="ES3" s="916"/>
      <c r="ET3" s="916"/>
      <c r="EU3" s="916"/>
      <c r="EV3" s="916"/>
      <c r="EW3" s="916"/>
      <c r="EX3" s="916"/>
      <c r="EY3" s="916"/>
      <c r="EZ3" s="916"/>
      <c r="FA3" s="916"/>
      <c r="FB3" s="916"/>
      <c r="FC3" s="916"/>
      <c r="FD3" s="916"/>
      <c r="FE3" s="916"/>
      <c r="FF3" s="916"/>
      <c r="FG3" s="916"/>
      <c r="FH3" s="916"/>
      <c r="FI3" s="916"/>
      <c r="FJ3" s="916"/>
      <c r="FK3" s="916"/>
      <c r="FL3" s="916"/>
      <c r="FM3" s="916"/>
      <c r="FN3" s="916"/>
      <c r="FO3" s="916"/>
      <c r="FP3" s="916"/>
      <c r="FQ3" s="916"/>
      <c r="FR3" s="916"/>
      <c r="FS3" s="916"/>
      <c r="FT3" s="916"/>
      <c r="FU3" s="916"/>
      <c r="FV3" s="916"/>
      <c r="FW3" s="916"/>
      <c r="FX3" s="916"/>
      <c r="FY3" s="916"/>
      <c r="FZ3" s="916"/>
      <c r="GA3" s="916"/>
      <c r="GB3" s="916"/>
      <c r="GC3" s="916"/>
      <c r="GD3" s="916"/>
      <c r="GE3" s="924"/>
      <c r="GF3" s="755"/>
    </row>
    <row r="4" spans="1:188" s="145" customFormat="1">
      <c r="A4" s="863"/>
      <c r="B4" s="923"/>
      <c r="C4" s="925"/>
      <c r="D4" s="925"/>
      <c r="E4" s="682" t="s">
        <v>844</v>
      </c>
      <c r="F4" s="850" t="s">
        <v>1158</v>
      </c>
      <c r="G4" s="869" t="s">
        <v>356</v>
      </c>
      <c r="H4" s="870"/>
      <c r="I4" s="870"/>
      <c r="J4" s="870"/>
      <c r="K4" s="870"/>
      <c r="L4" s="870"/>
      <c r="M4" s="871"/>
      <c r="N4" s="869" t="s">
        <v>356</v>
      </c>
      <c r="O4" s="870"/>
      <c r="P4" s="870"/>
      <c r="Q4" s="870"/>
      <c r="R4" s="870"/>
      <c r="S4" s="870"/>
      <c r="T4" s="871"/>
      <c r="U4" s="49" t="s">
        <v>65</v>
      </c>
      <c r="V4" s="49" t="s">
        <v>65</v>
      </c>
      <c r="W4" s="49" t="s">
        <v>315</v>
      </c>
      <c r="X4" s="49" t="s">
        <v>315</v>
      </c>
      <c r="Y4" s="49" t="s">
        <v>277</v>
      </c>
      <c r="Z4" s="49" t="s">
        <v>277</v>
      </c>
      <c r="AA4" s="49" t="s">
        <v>278</v>
      </c>
      <c r="AB4" s="49" t="s">
        <v>357</v>
      </c>
      <c r="AC4" s="49" t="s">
        <v>316</v>
      </c>
      <c r="AD4" s="49" t="s">
        <v>316</v>
      </c>
      <c r="AE4" s="49" t="s">
        <v>317</v>
      </c>
      <c r="AF4" s="49" t="s">
        <v>317</v>
      </c>
      <c r="AG4" s="49" t="s">
        <v>318</v>
      </c>
      <c r="AH4" s="49" t="s">
        <v>318</v>
      </c>
      <c r="AI4" s="49" t="s">
        <v>72</v>
      </c>
      <c r="AJ4" s="49" t="s">
        <v>72</v>
      </c>
      <c r="AK4" s="49" t="s">
        <v>73</v>
      </c>
      <c r="AL4" s="49" t="s">
        <v>73</v>
      </c>
      <c r="AM4" s="49" t="s">
        <v>74</v>
      </c>
      <c r="AN4" s="49" t="s">
        <v>74</v>
      </c>
      <c r="AO4" s="49" t="s">
        <v>75</v>
      </c>
      <c r="AP4" s="49" t="s">
        <v>75</v>
      </c>
      <c r="AQ4" s="49" t="s">
        <v>76</v>
      </c>
      <c r="AR4" s="49" t="s">
        <v>76</v>
      </c>
      <c r="AS4" s="49" t="s">
        <v>77</v>
      </c>
      <c r="AT4" s="49" t="s">
        <v>77</v>
      </c>
      <c r="AU4" s="49" t="s">
        <v>78</v>
      </c>
      <c r="AV4" s="49" t="s">
        <v>78</v>
      </c>
      <c r="AW4" s="49" t="s">
        <v>79</v>
      </c>
      <c r="AX4" s="49" t="s">
        <v>79</v>
      </c>
      <c r="AY4" s="49" t="s">
        <v>80</v>
      </c>
      <c r="AZ4" s="49" t="s">
        <v>80</v>
      </c>
      <c r="BA4" s="49" t="s">
        <v>81</v>
      </c>
      <c r="BB4" s="49" t="s">
        <v>81</v>
      </c>
      <c r="BC4" s="49" t="s">
        <v>82</v>
      </c>
      <c r="BD4" s="49" t="s">
        <v>82</v>
      </c>
      <c r="BE4" s="49" t="s">
        <v>83</v>
      </c>
      <c r="BF4" s="49" t="s">
        <v>83</v>
      </c>
      <c r="BG4" s="49" t="s">
        <v>84</v>
      </c>
      <c r="BH4" s="49" t="s">
        <v>84</v>
      </c>
      <c r="BI4" s="49" t="s">
        <v>85</v>
      </c>
      <c r="BJ4" s="49" t="s">
        <v>85</v>
      </c>
      <c r="BK4" s="49" t="s">
        <v>86</v>
      </c>
      <c r="BL4" s="49" t="s">
        <v>86</v>
      </c>
      <c r="BM4" s="49" t="s">
        <v>87</v>
      </c>
      <c r="BN4" s="49" t="s">
        <v>87</v>
      </c>
      <c r="BO4" s="49" t="s">
        <v>88</v>
      </c>
      <c r="BP4" s="49" t="s">
        <v>88</v>
      </c>
      <c r="BQ4" s="49" t="s">
        <v>89</v>
      </c>
      <c r="BR4" s="49" t="s">
        <v>89</v>
      </c>
      <c r="BS4" s="49" t="s">
        <v>90</v>
      </c>
      <c r="BT4" s="49" t="s">
        <v>90</v>
      </c>
      <c r="BU4" s="49" t="s">
        <v>91</v>
      </c>
      <c r="BV4" s="49" t="s">
        <v>91</v>
      </c>
      <c r="BW4" s="49" t="s">
        <v>92</v>
      </c>
      <c r="BX4" s="49" t="s">
        <v>92</v>
      </c>
      <c r="BY4" s="49" t="s">
        <v>93</v>
      </c>
      <c r="BZ4" s="49" t="s">
        <v>93</v>
      </c>
      <c r="CA4" s="49" t="s">
        <v>94</v>
      </c>
      <c r="CB4" s="49" t="s">
        <v>94</v>
      </c>
      <c r="CC4" s="49" t="s">
        <v>95</v>
      </c>
      <c r="CD4" s="49" t="s">
        <v>95</v>
      </c>
      <c r="CE4" s="49" t="s">
        <v>96</v>
      </c>
      <c r="CF4" s="49" t="s">
        <v>96</v>
      </c>
      <c r="CG4" s="49" t="s">
        <v>97</v>
      </c>
      <c r="CH4" s="49" t="s">
        <v>97</v>
      </c>
      <c r="CI4" s="49" t="s">
        <v>98</v>
      </c>
      <c r="CJ4" s="49" t="s">
        <v>98</v>
      </c>
      <c r="CK4" s="49" t="s">
        <v>99</v>
      </c>
      <c r="CL4" s="49" t="s">
        <v>99</v>
      </c>
      <c r="CM4" s="49" t="s">
        <v>100</v>
      </c>
      <c r="CN4" s="49" t="s">
        <v>100</v>
      </c>
      <c r="CO4" s="49" t="s">
        <v>101</v>
      </c>
      <c r="CP4" s="49" t="s">
        <v>101</v>
      </c>
      <c r="CQ4" s="49" t="s">
        <v>102</v>
      </c>
      <c r="CR4" s="49" t="s">
        <v>102</v>
      </c>
      <c r="CS4" s="49" t="s">
        <v>103</v>
      </c>
      <c r="CT4" s="49" t="s">
        <v>103</v>
      </c>
      <c r="CU4" s="49" t="s">
        <v>104</v>
      </c>
      <c r="CV4" s="49" t="s">
        <v>104</v>
      </c>
      <c r="CW4" s="49" t="s">
        <v>105</v>
      </c>
      <c r="CX4" s="49" t="s">
        <v>105</v>
      </c>
      <c r="CY4" s="49" t="s">
        <v>106</v>
      </c>
      <c r="CZ4" s="49" t="s">
        <v>106</v>
      </c>
      <c r="DA4" s="49" t="s">
        <v>107</v>
      </c>
      <c r="DB4" s="49" t="s">
        <v>107</v>
      </c>
      <c r="DC4" s="49" t="s">
        <v>108</v>
      </c>
      <c r="DD4" s="49" t="s">
        <v>108</v>
      </c>
      <c r="DE4" s="49" t="s">
        <v>109</v>
      </c>
      <c r="DF4" s="49" t="s">
        <v>109</v>
      </c>
      <c r="DG4" s="49" t="s">
        <v>110</v>
      </c>
      <c r="DH4" s="49" t="s">
        <v>110</v>
      </c>
      <c r="DI4" s="49" t="s">
        <v>111</v>
      </c>
      <c r="DJ4" s="49" t="s">
        <v>111</v>
      </c>
      <c r="DK4" s="49" t="s">
        <v>112</v>
      </c>
      <c r="DL4" s="49" t="s">
        <v>112</v>
      </c>
      <c r="DM4" s="49" t="s">
        <v>113</v>
      </c>
      <c r="DN4" s="49" t="s">
        <v>113</v>
      </c>
      <c r="DO4" s="49" t="s">
        <v>114</v>
      </c>
      <c r="DP4" s="49" t="s">
        <v>114</v>
      </c>
      <c r="DQ4" s="49" t="s">
        <v>115</v>
      </c>
      <c r="DR4" s="49" t="s">
        <v>115</v>
      </c>
      <c r="DS4" s="49" t="s">
        <v>116</v>
      </c>
      <c r="DT4" s="49" t="s">
        <v>116</v>
      </c>
      <c r="DU4" s="49" t="s">
        <v>117</v>
      </c>
      <c r="DV4" s="49" t="s">
        <v>117</v>
      </c>
      <c r="DW4" s="49" t="s">
        <v>118</v>
      </c>
      <c r="DX4" s="49" t="s">
        <v>118</v>
      </c>
      <c r="DY4" s="49" t="s">
        <v>119</v>
      </c>
      <c r="DZ4" s="49" t="s">
        <v>119</v>
      </c>
      <c r="EA4" s="49" t="s">
        <v>120</v>
      </c>
      <c r="EB4" s="49" t="s">
        <v>120</v>
      </c>
      <c r="EC4" s="49" t="s">
        <v>121</v>
      </c>
      <c r="ED4" s="49" t="s">
        <v>121</v>
      </c>
      <c r="EE4" s="49" t="s">
        <v>122</v>
      </c>
      <c r="EF4" s="49" t="s">
        <v>122</v>
      </c>
      <c r="EG4" s="49" t="s">
        <v>123</v>
      </c>
      <c r="EH4" s="49" t="s">
        <v>123</v>
      </c>
      <c r="EI4" s="49" t="s">
        <v>124</v>
      </c>
      <c r="EJ4" s="49" t="s">
        <v>124</v>
      </c>
      <c r="EK4" s="49" t="s">
        <v>125</v>
      </c>
      <c r="EL4" s="49" t="s">
        <v>125</v>
      </c>
      <c r="EM4" s="49" t="s">
        <v>126</v>
      </c>
      <c r="EN4" s="49" t="s">
        <v>126</v>
      </c>
      <c r="EO4" s="49" t="s">
        <v>127</v>
      </c>
      <c r="EP4" s="49" t="s">
        <v>127</v>
      </c>
      <c r="EQ4" s="49" t="s">
        <v>128</v>
      </c>
      <c r="ER4" s="49" t="s">
        <v>128</v>
      </c>
      <c r="ES4" s="49" t="s">
        <v>129</v>
      </c>
      <c r="ET4" s="49" t="s">
        <v>129</v>
      </c>
      <c r="EU4" s="49" t="s">
        <v>130</v>
      </c>
      <c r="EV4" s="49" t="s">
        <v>130</v>
      </c>
      <c r="EW4" s="49" t="s">
        <v>131</v>
      </c>
      <c r="EX4" s="49" t="s">
        <v>131</v>
      </c>
      <c r="EY4" s="49" t="s">
        <v>132</v>
      </c>
      <c r="EZ4" s="49" t="s">
        <v>132</v>
      </c>
      <c r="FA4" s="49" t="s">
        <v>133</v>
      </c>
      <c r="FB4" s="49" t="s">
        <v>133</v>
      </c>
      <c r="FC4" s="49" t="s">
        <v>134</v>
      </c>
      <c r="FD4" s="49" t="s">
        <v>134</v>
      </c>
      <c r="FE4" s="49" t="s">
        <v>135</v>
      </c>
      <c r="FF4" s="49" t="s">
        <v>135</v>
      </c>
      <c r="FG4" s="49" t="s">
        <v>136</v>
      </c>
      <c r="FH4" s="49" t="s">
        <v>136</v>
      </c>
      <c r="FI4" s="49" t="s">
        <v>137</v>
      </c>
      <c r="FJ4" s="49" t="s">
        <v>137</v>
      </c>
      <c r="FK4" s="49" t="s">
        <v>138</v>
      </c>
      <c r="FL4" s="49" t="s">
        <v>138</v>
      </c>
      <c r="FM4" s="49" t="s">
        <v>139</v>
      </c>
      <c r="FN4" s="49" t="s">
        <v>139</v>
      </c>
      <c r="FO4" s="49" t="s">
        <v>319</v>
      </c>
      <c r="FP4" s="49" t="s">
        <v>319</v>
      </c>
      <c r="FQ4" s="49" t="s">
        <v>141</v>
      </c>
      <c r="FR4" s="49" t="s">
        <v>141</v>
      </c>
      <c r="FS4" s="49" t="s">
        <v>142</v>
      </c>
      <c r="FT4" s="49" t="s">
        <v>142</v>
      </c>
      <c r="FU4" s="49" t="s">
        <v>143</v>
      </c>
      <c r="FV4" s="49" t="s">
        <v>143</v>
      </c>
      <c r="FW4" s="49" t="s">
        <v>144</v>
      </c>
      <c r="FX4" s="49" t="s">
        <v>144</v>
      </c>
      <c r="FY4" s="49" t="s">
        <v>145</v>
      </c>
      <c r="FZ4" s="49" t="s">
        <v>145</v>
      </c>
      <c r="GA4" s="49" t="s">
        <v>146</v>
      </c>
      <c r="GB4" s="49" t="s">
        <v>146</v>
      </c>
      <c r="GC4" s="49" t="s">
        <v>320</v>
      </c>
      <c r="GD4" s="856" t="s">
        <v>321</v>
      </c>
      <c r="GE4" s="926" t="s">
        <v>322</v>
      </c>
      <c r="GF4" s="755"/>
    </row>
    <row r="5" spans="1:188" s="145" customFormat="1" ht="30" customHeight="1">
      <c r="A5" s="863"/>
      <c r="B5" s="923"/>
      <c r="C5" s="925"/>
      <c r="D5" s="925"/>
      <c r="E5" s="683" t="s">
        <v>1159</v>
      </c>
      <c r="F5" s="920"/>
      <c r="G5" s="99" t="s">
        <v>323</v>
      </c>
      <c r="H5" s="99" t="s">
        <v>358</v>
      </c>
      <c r="I5" s="99" t="s">
        <v>359</v>
      </c>
      <c r="J5" s="99" t="s">
        <v>360</v>
      </c>
      <c r="K5" s="99" t="s">
        <v>361</v>
      </c>
      <c r="L5" s="99" t="s">
        <v>362</v>
      </c>
      <c r="M5" s="49" t="s">
        <v>155</v>
      </c>
      <c r="N5" s="99" t="s">
        <v>363</v>
      </c>
      <c r="O5" s="99" t="s">
        <v>364</v>
      </c>
      <c r="P5" s="99" t="s">
        <v>365</v>
      </c>
      <c r="Q5" s="99" t="s">
        <v>366</v>
      </c>
      <c r="R5" s="99" t="s">
        <v>367</v>
      </c>
      <c r="S5" s="99" t="s">
        <v>368</v>
      </c>
      <c r="T5" s="49" t="s">
        <v>164</v>
      </c>
      <c r="U5" s="49" t="s">
        <v>163</v>
      </c>
      <c r="V5" s="49" t="s">
        <v>164</v>
      </c>
      <c r="W5" s="49" t="s">
        <v>163</v>
      </c>
      <c r="X5" s="49" t="s">
        <v>164</v>
      </c>
      <c r="Y5" s="49" t="s">
        <v>163</v>
      </c>
      <c r="Z5" s="49" t="s">
        <v>164</v>
      </c>
      <c r="AA5" s="49" t="s">
        <v>163</v>
      </c>
      <c r="AB5" s="49" t="s">
        <v>369</v>
      </c>
      <c r="AC5" s="49" t="s">
        <v>163</v>
      </c>
      <c r="AD5" s="49" t="s">
        <v>164</v>
      </c>
      <c r="AE5" s="49" t="s">
        <v>163</v>
      </c>
      <c r="AF5" s="49" t="s">
        <v>164</v>
      </c>
      <c r="AG5" s="49" t="s">
        <v>163</v>
      </c>
      <c r="AH5" s="49" t="s">
        <v>164</v>
      </c>
      <c r="AI5" s="49" t="s">
        <v>163</v>
      </c>
      <c r="AJ5" s="49" t="s">
        <v>164</v>
      </c>
      <c r="AK5" s="49" t="s">
        <v>163</v>
      </c>
      <c r="AL5" s="49" t="s">
        <v>164</v>
      </c>
      <c r="AM5" s="49" t="s">
        <v>163</v>
      </c>
      <c r="AN5" s="49" t="s">
        <v>164</v>
      </c>
      <c r="AO5" s="49" t="s">
        <v>163</v>
      </c>
      <c r="AP5" s="49" t="s">
        <v>164</v>
      </c>
      <c r="AQ5" s="49" t="s">
        <v>163</v>
      </c>
      <c r="AR5" s="49" t="s">
        <v>164</v>
      </c>
      <c r="AS5" s="49" t="s">
        <v>163</v>
      </c>
      <c r="AT5" s="49" t="s">
        <v>164</v>
      </c>
      <c r="AU5" s="49" t="s">
        <v>163</v>
      </c>
      <c r="AV5" s="49" t="s">
        <v>164</v>
      </c>
      <c r="AW5" s="49" t="s">
        <v>163</v>
      </c>
      <c r="AX5" s="49" t="s">
        <v>164</v>
      </c>
      <c r="AY5" s="49" t="s">
        <v>163</v>
      </c>
      <c r="AZ5" s="49" t="s">
        <v>164</v>
      </c>
      <c r="BA5" s="49" t="s">
        <v>163</v>
      </c>
      <c r="BB5" s="49" t="s">
        <v>164</v>
      </c>
      <c r="BC5" s="49" t="s">
        <v>163</v>
      </c>
      <c r="BD5" s="49" t="s">
        <v>164</v>
      </c>
      <c r="BE5" s="49" t="s">
        <v>163</v>
      </c>
      <c r="BF5" s="49" t="s">
        <v>164</v>
      </c>
      <c r="BG5" s="49" t="s">
        <v>163</v>
      </c>
      <c r="BH5" s="49" t="s">
        <v>164</v>
      </c>
      <c r="BI5" s="49" t="s">
        <v>163</v>
      </c>
      <c r="BJ5" s="49" t="s">
        <v>164</v>
      </c>
      <c r="BK5" s="49" t="s">
        <v>163</v>
      </c>
      <c r="BL5" s="49" t="s">
        <v>164</v>
      </c>
      <c r="BM5" s="49" t="s">
        <v>163</v>
      </c>
      <c r="BN5" s="49" t="s">
        <v>164</v>
      </c>
      <c r="BO5" s="49" t="s">
        <v>163</v>
      </c>
      <c r="BP5" s="49" t="s">
        <v>164</v>
      </c>
      <c r="BQ5" s="49" t="s">
        <v>163</v>
      </c>
      <c r="BR5" s="49" t="s">
        <v>164</v>
      </c>
      <c r="BS5" s="49" t="s">
        <v>163</v>
      </c>
      <c r="BT5" s="49" t="s">
        <v>164</v>
      </c>
      <c r="BU5" s="49" t="s">
        <v>163</v>
      </c>
      <c r="BV5" s="49" t="s">
        <v>164</v>
      </c>
      <c r="BW5" s="49" t="s">
        <v>163</v>
      </c>
      <c r="BX5" s="49" t="s">
        <v>164</v>
      </c>
      <c r="BY5" s="49" t="s">
        <v>163</v>
      </c>
      <c r="BZ5" s="49" t="s">
        <v>164</v>
      </c>
      <c r="CA5" s="49" t="s">
        <v>163</v>
      </c>
      <c r="CB5" s="49" t="s">
        <v>164</v>
      </c>
      <c r="CC5" s="49" t="s">
        <v>163</v>
      </c>
      <c r="CD5" s="49" t="s">
        <v>164</v>
      </c>
      <c r="CE5" s="49" t="s">
        <v>163</v>
      </c>
      <c r="CF5" s="49" t="s">
        <v>164</v>
      </c>
      <c r="CG5" s="49" t="s">
        <v>163</v>
      </c>
      <c r="CH5" s="49" t="s">
        <v>164</v>
      </c>
      <c r="CI5" s="49" t="s">
        <v>163</v>
      </c>
      <c r="CJ5" s="49" t="s">
        <v>164</v>
      </c>
      <c r="CK5" s="49" t="s">
        <v>163</v>
      </c>
      <c r="CL5" s="49" t="s">
        <v>164</v>
      </c>
      <c r="CM5" s="49" t="s">
        <v>163</v>
      </c>
      <c r="CN5" s="49" t="s">
        <v>164</v>
      </c>
      <c r="CO5" s="49" t="s">
        <v>163</v>
      </c>
      <c r="CP5" s="49" t="s">
        <v>164</v>
      </c>
      <c r="CQ5" s="49" t="s">
        <v>163</v>
      </c>
      <c r="CR5" s="49" t="s">
        <v>164</v>
      </c>
      <c r="CS5" s="49" t="s">
        <v>163</v>
      </c>
      <c r="CT5" s="49" t="s">
        <v>164</v>
      </c>
      <c r="CU5" s="49" t="s">
        <v>163</v>
      </c>
      <c r="CV5" s="49" t="s">
        <v>164</v>
      </c>
      <c r="CW5" s="49" t="s">
        <v>163</v>
      </c>
      <c r="CX5" s="49" t="s">
        <v>164</v>
      </c>
      <c r="CY5" s="49" t="s">
        <v>163</v>
      </c>
      <c r="CZ5" s="49" t="s">
        <v>164</v>
      </c>
      <c r="DA5" s="49" t="s">
        <v>163</v>
      </c>
      <c r="DB5" s="49" t="s">
        <v>164</v>
      </c>
      <c r="DC5" s="49" t="s">
        <v>163</v>
      </c>
      <c r="DD5" s="49" t="s">
        <v>164</v>
      </c>
      <c r="DE5" s="49" t="s">
        <v>163</v>
      </c>
      <c r="DF5" s="49" t="s">
        <v>164</v>
      </c>
      <c r="DG5" s="49" t="s">
        <v>163</v>
      </c>
      <c r="DH5" s="49" t="s">
        <v>164</v>
      </c>
      <c r="DI5" s="49" t="s">
        <v>163</v>
      </c>
      <c r="DJ5" s="49" t="s">
        <v>164</v>
      </c>
      <c r="DK5" s="49" t="s">
        <v>163</v>
      </c>
      <c r="DL5" s="49" t="s">
        <v>164</v>
      </c>
      <c r="DM5" s="49" t="s">
        <v>163</v>
      </c>
      <c r="DN5" s="49" t="s">
        <v>164</v>
      </c>
      <c r="DO5" s="49" t="s">
        <v>163</v>
      </c>
      <c r="DP5" s="49" t="s">
        <v>164</v>
      </c>
      <c r="DQ5" s="49" t="s">
        <v>163</v>
      </c>
      <c r="DR5" s="49" t="s">
        <v>164</v>
      </c>
      <c r="DS5" s="49" t="s">
        <v>163</v>
      </c>
      <c r="DT5" s="49" t="s">
        <v>164</v>
      </c>
      <c r="DU5" s="49" t="s">
        <v>163</v>
      </c>
      <c r="DV5" s="49" t="s">
        <v>164</v>
      </c>
      <c r="DW5" s="49" t="s">
        <v>163</v>
      </c>
      <c r="DX5" s="49" t="s">
        <v>164</v>
      </c>
      <c r="DY5" s="49" t="s">
        <v>163</v>
      </c>
      <c r="DZ5" s="49" t="s">
        <v>164</v>
      </c>
      <c r="EA5" s="49" t="s">
        <v>163</v>
      </c>
      <c r="EB5" s="49" t="s">
        <v>164</v>
      </c>
      <c r="EC5" s="49" t="s">
        <v>163</v>
      </c>
      <c r="ED5" s="49" t="s">
        <v>164</v>
      </c>
      <c r="EE5" s="49" t="s">
        <v>163</v>
      </c>
      <c r="EF5" s="49" t="s">
        <v>164</v>
      </c>
      <c r="EG5" s="49" t="s">
        <v>163</v>
      </c>
      <c r="EH5" s="49" t="s">
        <v>164</v>
      </c>
      <c r="EI5" s="49" t="s">
        <v>163</v>
      </c>
      <c r="EJ5" s="49" t="s">
        <v>164</v>
      </c>
      <c r="EK5" s="49" t="s">
        <v>163</v>
      </c>
      <c r="EL5" s="49" t="s">
        <v>164</v>
      </c>
      <c r="EM5" s="49" t="s">
        <v>163</v>
      </c>
      <c r="EN5" s="49" t="s">
        <v>164</v>
      </c>
      <c r="EO5" s="49" t="s">
        <v>163</v>
      </c>
      <c r="EP5" s="49" t="s">
        <v>164</v>
      </c>
      <c r="EQ5" s="49" t="s">
        <v>163</v>
      </c>
      <c r="ER5" s="49" t="s">
        <v>164</v>
      </c>
      <c r="ES5" s="49" t="s">
        <v>163</v>
      </c>
      <c r="ET5" s="49" t="s">
        <v>164</v>
      </c>
      <c r="EU5" s="49" t="s">
        <v>163</v>
      </c>
      <c r="EV5" s="49" t="s">
        <v>164</v>
      </c>
      <c r="EW5" s="49" t="s">
        <v>163</v>
      </c>
      <c r="EX5" s="49" t="s">
        <v>164</v>
      </c>
      <c r="EY5" s="49" t="s">
        <v>163</v>
      </c>
      <c r="EZ5" s="49" t="s">
        <v>164</v>
      </c>
      <c r="FA5" s="49" t="s">
        <v>163</v>
      </c>
      <c r="FB5" s="49" t="s">
        <v>164</v>
      </c>
      <c r="FC5" s="49" t="s">
        <v>163</v>
      </c>
      <c r="FD5" s="49" t="s">
        <v>164</v>
      </c>
      <c r="FE5" s="49" t="s">
        <v>163</v>
      </c>
      <c r="FF5" s="49" t="s">
        <v>164</v>
      </c>
      <c r="FG5" s="49" t="s">
        <v>163</v>
      </c>
      <c r="FH5" s="49" t="s">
        <v>164</v>
      </c>
      <c r="FI5" s="49" t="s">
        <v>163</v>
      </c>
      <c r="FJ5" s="49" t="s">
        <v>164</v>
      </c>
      <c r="FK5" s="49" t="s">
        <v>163</v>
      </c>
      <c r="FL5" s="49" t="s">
        <v>164</v>
      </c>
      <c r="FM5" s="49" t="s">
        <v>163</v>
      </c>
      <c r="FN5" s="49" t="s">
        <v>164</v>
      </c>
      <c r="FO5" s="49" t="s">
        <v>163</v>
      </c>
      <c r="FP5" s="49" t="s">
        <v>164</v>
      </c>
      <c r="FQ5" s="49" t="s">
        <v>163</v>
      </c>
      <c r="FR5" s="49" t="s">
        <v>164</v>
      </c>
      <c r="FS5" s="49" t="s">
        <v>163</v>
      </c>
      <c r="FT5" s="49" t="s">
        <v>164</v>
      </c>
      <c r="FU5" s="49" t="s">
        <v>163</v>
      </c>
      <c r="FV5" s="49" t="s">
        <v>164</v>
      </c>
      <c r="FW5" s="49" t="s">
        <v>163</v>
      </c>
      <c r="FX5" s="49" t="s">
        <v>164</v>
      </c>
      <c r="FY5" s="49" t="s">
        <v>163</v>
      </c>
      <c r="FZ5" s="49" t="s">
        <v>164</v>
      </c>
      <c r="GA5" s="49" t="s">
        <v>163</v>
      </c>
      <c r="GB5" s="49" t="s">
        <v>164</v>
      </c>
      <c r="GC5" s="49" t="s">
        <v>293</v>
      </c>
      <c r="GD5" s="856"/>
      <c r="GE5" s="926"/>
      <c r="GF5" s="756" t="s">
        <v>1229</v>
      </c>
    </row>
    <row r="6" spans="1:188">
      <c r="A6" s="43" t="str">
        <f>目录及说明!$C$3</f>
        <v>XX地区</v>
      </c>
      <c r="B6" s="43" t="str">
        <f>目录及说明!$C$4</f>
        <v>XX项目</v>
      </c>
      <c r="C6" s="554">
        <v>201</v>
      </c>
      <c r="D6" s="146" t="s">
        <v>370</v>
      </c>
      <c r="E6" s="147">
        <f>E7+E16+E19+E20+E29</f>
        <v>0</v>
      </c>
      <c r="F6" s="147">
        <f>F7+F16+F19+F20+F29</f>
        <v>0</v>
      </c>
      <c r="G6" s="147">
        <f t="shared" ref="G6:BR6" si="0">G7+G16+G19+G20+G29</f>
        <v>0</v>
      </c>
      <c r="H6" s="147">
        <f t="shared" si="0"/>
        <v>0</v>
      </c>
      <c r="I6" s="147">
        <f t="shared" si="0"/>
        <v>0</v>
      </c>
      <c r="J6" s="147">
        <f t="shared" si="0"/>
        <v>0</v>
      </c>
      <c r="K6" s="147">
        <f t="shared" si="0"/>
        <v>0</v>
      </c>
      <c r="L6" s="147">
        <f t="shared" si="0"/>
        <v>0</v>
      </c>
      <c r="M6" s="147">
        <f t="shared" si="0"/>
        <v>0</v>
      </c>
      <c r="N6" s="147">
        <f t="shared" si="0"/>
        <v>0</v>
      </c>
      <c r="O6" s="147">
        <f t="shared" si="0"/>
        <v>0</v>
      </c>
      <c r="P6" s="147">
        <f t="shared" si="0"/>
        <v>0</v>
      </c>
      <c r="Q6" s="147">
        <f t="shared" si="0"/>
        <v>0</v>
      </c>
      <c r="R6" s="147">
        <f t="shared" si="0"/>
        <v>0</v>
      </c>
      <c r="S6" s="147">
        <f t="shared" si="0"/>
        <v>0</v>
      </c>
      <c r="T6" s="147">
        <f t="shared" si="0"/>
        <v>0</v>
      </c>
      <c r="U6" s="147">
        <f t="shared" si="0"/>
        <v>0</v>
      </c>
      <c r="V6" s="147">
        <f t="shared" si="0"/>
        <v>0</v>
      </c>
      <c r="W6" s="147">
        <f t="shared" si="0"/>
        <v>0</v>
      </c>
      <c r="X6" s="147">
        <f t="shared" si="0"/>
        <v>0</v>
      </c>
      <c r="Y6" s="147">
        <f t="shared" si="0"/>
        <v>0</v>
      </c>
      <c r="Z6" s="147">
        <f t="shared" si="0"/>
        <v>0</v>
      </c>
      <c r="AA6" s="147">
        <f t="shared" si="0"/>
        <v>0</v>
      </c>
      <c r="AB6" s="147">
        <f t="shared" si="0"/>
        <v>0</v>
      </c>
      <c r="AC6" s="147">
        <f t="shared" si="0"/>
        <v>0</v>
      </c>
      <c r="AD6" s="147">
        <f t="shared" si="0"/>
        <v>0</v>
      </c>
      <c r="AE6" s="147">
        <f t="shared" si="0"/>
        <v>0</v>
      </c>
      <c r="AF6" s="147">
        <f t="shared" si="0"/>
        <v>0</v>
      </c>
      <c r="AG6" s="147">
        <f t="shared" si="0"/>
        <v>0</v>
      </c>
      <c r="AH6" s="147">
        <f t="shared" si="0"/>
        <v>0</v>
      </c>
      <c r="AI6" s="147">
        <f t="shared" si="0"/>
        <v>0</v>
      </c>
      <c r="AJ6" s="147">
        <f t="shared" si="0"/>
        <v>0</v>
      </c>
      <c r="AK6" s="147">
        <f t="shared" si="0"/>
        <v>0</v>
      </c>
      <c r="AL6" s="147">
        <f t="shared" si="0"/>
        <v>0</v>
      </c>
      <c r="AM6" s="147">
        <f t="shared" si="0"/>
        <v>0</v>
      </c>
      <c r="AN6" s="147">
        <f t="shared" si="0"/>
        <v>0</v>
      </c>
      <c r="AO6" s="147">
        <f t="shared" si="0"/>
        <v>0</v>
      </c>
      <c r="AP6" s="147">
        <f t="shared" si="0"/>
        <v>0</v>
      </c>
      <c r="AQ6" s="147">
        <f t="shared" si="0"/>
        <v>0</v>
      </c>
      <c r="AR6" s="147">
        <f t="shared" si="0"/>
        <v>0</v>
      </c>
      <c r="AS6" s="147">
        <f t="shared" si="0"/>
        <v>0</v>
      </c>
      <c r="AT6" s="147">
        <f t="shared" si="0"/>
        <v>0</v>
      </c>
      <c r="AU6" s="147">
        <f t="shared" si="0"/>
        <v>0</v>
      </c>
      <c r="AV6" s="147">
        <f t="shared" si="0"/>
        <v>0</v>
      </c>
      <c r="AW6" s="147">
        <f t="shared" si="0"/>
        <v>0</v>
      </c>
      <c r="AX6" s="147">
        <f t="shared" si="0"/>
        <v>0</v>
      </c>
      <c r="AY6" s="147">
        <f t="shared" si="0"/>
        <v>0</v>
      </c>
      <c r="AZ6" s="147">
        <f t="shared" si="0"/>
        <v>0</v>
      </c>
      <c r="BA6" s="147">
        <f t="shared" si="0"/>
        <v>0</v>
      </c>
      <c r="BB6" s="147">
        <f t="shared" si="0"/>
        <v>0</v>
      </c>
      <c r="BC6" s="147">
        <f t="shared" si="0"/>
        <v>0</v>
      </c>
      <c r="BD6" s="147">
        <f t="shared" si="0"/>
        <v>0</v>
      </c>
      <c r="BE6" s="147">
        <f t="shared" si="0"/>
        <v>0</v>
      </c>
      <c r="BF6" s="147">
        <f t="shared" si="0"/>
        <v>0</v>
      </c>
      <c r="BG6" s="147">
        <f t="shared" si="0"/>
        <v>0</v>
      </c>
      <c r="BH6" s="147">
        <f t="shared" si="0"/>
        <v>0</v>
      </c>
      <c r="BI6" s="147">
        <f t="shared" si="0"/>
        <v>0</v>
      </c>
      <c r="BJ6" s="147">
        <f t="shared" si="0"/>
        <v>0</v>
      </c>
      <c r="BK6" s="147">
        <f t="shared" si="0"/>
        <v>0</v>
      </c>
      <c r="BL6" s="147">
        <f t="shared" si="0"/>
        <v>0</v>
      </c>
      <c r="BM6" s="147">
        <f t="shared" si="0"/>
        <v>0</v>
      </c>
      <c r="BN6" s="147">
        <f t="shared" si="0"/>
        <v>0</v>
      </c>
      <c r="BO6" s="147">
        <f t="shared" si="0"/>
        <v>0</v>
      </c>
      <c r="BP6" s="147">
        <f t="shared" si="0"/>
        <v>0</v>
      </c>
      <c r="BQ6" s="147">
        <f t="shared" si="0"/>
        <v>0</v>
      </c>
      <c r="BR6" s="147">
        <f t="shared" si="0"/>
        <v>0</v>
      </c>
      <c r="BS6" s="147">
        <f t="shared" ref="BS6:ED6" si="1">BS7+BS16+BS19+BS20+BS29</f>
        <v>0</v>
      </c>
      <c r="BT6" s="147">
        <f t="shared" si="1"/>
        <v>0</v>
      </c>
      <c r="BU6" s="147">
        <f t="shared" si="1"/>
        <v>0</v>
      </c>
      <c r="BV6" s="147">
        <f t="shared" si="1"/>
        <v>0</v>
      </c>
      <c r="BW6" s="147">
        <f t="shared" si="1"/>
        <v>0</v>
      </c>
      <c r="BX6" s="147">
        <f t="shared" si="1"/>
        <v>0</v>
      </c>
      <c r="BY6" s="147">
        <f t="shared" si="1"/>
        <v>0</v>
      </c>
      <c r="BZ6" s="147">
        <f t="shared" si="1"/>
        <v>0</v>
      </c>
      <c r="CA6" s="147">
        <f t="shared" si="1"/>
        <v>0</v>
      </c>
      <c r="CB6" s="147">
        <f t="shared" si="1"/>
        <v>0</v>
      </c>
      <c r="CC6" s="147">
        <f t="shared" si="1"/>
        <v>0</v>
      </c>
      <c r="CD6" s="147">
        <f t="shared" si="1"/>
        <v>0</v>
      </c>
      <c r="CE6" s="147">
        <f t="shared" si="1"/>
        <v>0</v>
      </c>
      <c r="CF6" s="147">
        <f t="shared" si="1"/>
        <v>0</v>
      </c>
      <c r="CG6" s="147">
        <f t="shared" si="1"/>
        <v>0</v>
      </c>
      <c r="CH6" s="147">
        <f t="shared" si="1"/>
        <v>0</v>
      </c>
      <c r="CI6" s="147">
        <f t="shared" si="1"/>
        <v>0</v>
      </c>
      <c r="CJ6" s="147">
        <f t="shared" si="1"/>
        <v>0</v>
      </c>
      <c r="CK6" s="147">
        <f t="shared" si="1"/>
        <v>0</v>
      </c>
      <c r="CL6" s="147">
        <f t="shared" si="1"/>
        <v>0</v>
      </c>
      <c r="CM6" s="147">
        <f t="shared" si="1"/>
        <v>0</v>
      </c>
      <c r="CN6" s="147">
        <f t="shared" si="1"/>
        <v>0</v>
      </c>
      <c r="CO6" s="147">
        <f t="shared" si="1"/>
        <v>0</v>
      </c>
      <c r="CP6" s="147">
        <f t="shared" si="1"/>
        <v>0</v>
      </c>
      <c r="CQ6" s="147">
        <f t="shared" si="1"/>
        <v>0</v>
      </c>
      <c r="CR6" s="147">
        <f t="shared" si="1"/>
        <v>0</v>
      </c>
      <c r="CS6" s="147">
        <f t="shared" si="1"/>
        <v>0</v>
      </c>
      <c r="CT6" s="147">
        <f t="shared" si="1"/>
        <v>0</v>
      </c>
      <c r="CU6" s="147">
        <f t="shared" si="1"/>
        <v>0</v>
      </c>
      <c r="CV6" s="147">
        <f t="shared" si="1"/>
        <v>0</v>
      </c>
      <c r="CW6" s="147">
        <f t="shared" si="1"/>
        <v>0</v>
      </c>
      <c r="CX6" s="147">
        <f t="shared" si="1"/>
        <v>0</v>
      </c>
      <c r="CY6" s="147">
        <f t="shared" si="1"/>
        <v>0</v>
      </c>
      <c r="CZ6" s="147">
        <f t="shared" si="1"/>
        <v>0</v>
      </c>
      <c r="DA6" s="147">
        <f t="shared" si="1"/>
        <v>0</v>
      </c>
      <c r="DB6" s="147">
        <f t="shared" si="1"/>
        <v>0</v>
      </c>
      <c r="DC6" s="147">
        <f t="shared" si="1"/>
        <v>0</v>
      </c>
      <c r="DD6" s="147">
        <f t="shared" si="1"/>
        <v>0</v>
      </c>
      <c r="DE6" s="147">
        <f t="shared" si="1"/>
        <v>0</v>
      </c>
      <c r="DF6" s="147">
        <f t="shared" si="1"/>
        <v>0</v>
      </c>
      <c r="DG6" s="147">
        <f t="shared" si="1"/>
        <v>0</v>
      </c>
      <c r="DH6" s="147">
        <f t="shared" si="1"/>
        <v>0</v>
      </c>
      <c r="DI6" s="147">
        <f t="shared" si="1"/>
        <v>0</v>
      </c>
      <c r="DJ6" s="147">
        <f t="shared" si="1"/>
        <v>0</v>
      </c>
      <c r="DK6" s="147">
        <f t="shared" si="1"/>
        <v>0</v>
      </c>
      <c r="DL6" s="147">
        <f t="shared" si="1"/>
        <v>0</v>
      </c>
      <c r="DM6" s="147">
        <f t="shared" si="1"/>
        <v>0</v>
      </c>
      <c r="DN6" s="147">
        <f t="shared" si="1"/>
        <v>0</v>
      </c>
      <c r="DO6" s="147">
        <f t="shared" si="1"/>
        <v>0</v>
      </c>
      <c r="DP6" s="147">
        <f t="shared" si="1"/>
        <v>0</v>
      </c>
      <c r="DQ6" s="147">
        <f t="shared" si="1"/>
        <v>0</v>
      </c>
      <c r="DR6" s="147">
        <f t="shared" si="1"/>
        <v>0</v>
      </c>
      <c r="DS6" s="147">
        <f t="shared" si="1"/>
        <v>0</v>
      </c>
      <c r="DT6" s="147">
        <f t="shared" si="1"/>
        <v>0</v>
      </c>
      <c r="DU6" s="147">
        <f t="shared" si="1"/>
        <v>0</v>
      </c>
      <c r="DV6" s="147">
        <f t="shared" si="1"/>
        <v>0</v>
      </c>
      <c r="DW6" s="147">
        <f t="shared" si="1"/>
        <v>0</v>
      </c>
      <c r="DX6" s="147">
        <f t="shared" si="1"/>
        <v>0</v>
      </c>
      <c r="DY6" s="147">
        <f t="shared" si="1"/>
        <v>0</v>
      </c>
      <c r="DZ6" s="147">
        <f t="shared" si="1"/>
        <v>0</v>
      </c>
      <c r="EA6" s="147">
        <f t="shared" si="1"/>
        <v>0</v>
      </c>
      <c r="EB6" s="147">
        <f t="shared" si="1"/>
        <v>0</v>
      </c>
      <c r="EC6" s="147">
        <f t="shared" si="1"/>
        <v>0</v>
      </c>
      <c r="ED6" s="147">
        <f t="shared" si="1"/>
        <v>0</v>
      </c>
      <c r="EE6" s="147">
        <f t="shared" ref="EE6:GB6" si="2">EE7+EE16+EE19+EE20+EE29</f>
        <v>0</v>
      </c>
      <c r="EF6" s="147">
        <f t="shared" si="2"/>
        <v>0</v>
      </c>
      <c r="EG6" s="147">
        <f t="shared" si="2"/>
        <v>0</v>
      </c>
      <c r="EH6" s="147">
        <f t="shared" si="2"/>
        <v>0</v>
      </c>
      <c r="EI6" s="147">
        <f t="shared" si="2"/>
        <v>0</v>
      </c>
      <c r="EJ6" s="147">
        <f t="shared" si="2"/>
        <v>0</v>
      </c>
      <c r="EK6" s="147">
        <f t="shared" si="2"/>
        <v>0</v>
      </c>
      <c r="EL6" s="147">
        <f t="shared" si="2"/>
        <v>0</v>
      </c>
      <c r="EM6" s="147">
        <f t="shared" si="2"/>
        <v>0</v>
      </c>
      <c r="EN6" s="147">
        <f t="shared" si="2"/>
        <v>0</v>
      </c>
      <c r="EO6" s="147">
        <f t="shared" si="2"/>
        <v>0</v>
      </c>
      <c r="EP6" s="147">
        <f t="shared" si="2"/>
        <v>0</v>
      </c>
      <c r="EQ6" s="147">
        <f t="shared" si="2"/>
        <v>0</v>
      </c>
      <c r="ER6" s="147">
        <f t="shared" si="2"/>
        <v>0</v>
      </c>
      <c r="ES6" s="147">
        <f t="shared" si="2"/>
        <v>0</v>
      </c>
      <c r="ET6" s="147">
        <f t="shared" si="2"/>
        <v>0</v>
      </c>
      <c r="EU6" s="147">
        <f t="shared" si="2"/>
        <v>0</v>
      </c>
      <c r="EV6" s="147">
        <f t="shared" si="2"/>
        <v>0</v>
      </c>
      <c r="EW6" s="147">
        <f t="shared" si="2"/>
        <v>0</v>
      </c>
      <c r="EX6" s="147">
        <f t="shared" si="2"/>
        <v>0</v>
      </c>
      <c r="EY6" s="147">
        <f t="shared" si="2"/>
        <v>0</v>
      </c>
      <c r="EZ6" s="147">
        <f t="shared" si="2"/>
        <v>0</v>
      </c>
      <c r="FA6" s="147">
        <f t="shared" si="2"/>
        <v>0</v>
      </c>
      <c r="FB6" s="147">
        <f t="shared" si="2"/>
        <v>0</v>
      </c>
      <c r="FC6" s="147">
        <f t="shared" si="2"/>
        <v>0</v>
      </c>
      <c r="FD6" s="147">
        <f t="shared" si="2"/>
        <v>0</v>
      </c>
      <c r="FE6" s="147">
        <f t="shared" si="2"/>
        <v>0</v>
      </c>
      <c r="FF6" s="147">
        <f t="shared" si="2"/>
        <v>0</v>
      </c>
      <c r="FG6" s="147">
        <f t="shared" si="2"/>
        <v>0</v>
      </c>
      <c r="FH6" s="147">
        <f t="shared" si="2"/>
        <v>0</v>
      </c>
      <c r="FI6" s="147">
        <f t="shared" si="2"/>
        <v>0</v>
      </c>
      <c r="FJ6" s="147">
        <f t="shared" si="2"/>
        <v>0</v>
      </c>
      <c r="FK6" s="147">
        <f t="shared" si="2"/>
        <v>0</v>
      </c>
      <c r="FL6" s="147">
        <f t="shared" si="2"/>
        <v>0</v>
      </c>
      <c r="FM6" s="147">
        <f t="shared" si="2"/>
        <v>0</v>
      </c>
      <c r="FN6" s="147">
        <f t="shared" si="2"/>
        <v>0</v>
      </c>
      <c r="FO6" s="147">
        <f t="shared" si="2"/>
        <v>0</v>
      </c>
      <c r="FP6" s="147">
        <f t="shared" si="2"/>
        <v>0</v>
      </c>
      <c r="FQ6" s="147">
        <f t="shared" si="2"/>
        <v>0</v>
      </c>
      <c r="FR6" s="147">
        <f t="shared" si="2"/>
        <v>0</v>
      </c>
      <c r="FS6" s="147">
        <f t="shared" si="2"/>
        <v>0</v>
      </c>
      <c r="FT6" s="147">
        <f t="shared" si="2"/>
        <v>0</v>
      </c>
      <c r="FU6" s="147">
        <f t="shared" si="2"/>
        <v>0</v>
      </c>
      <c r="FV6" s="147">
        <f t="shared" si="2"/>
        <v>0</v>
      </c>
      <c r="FW6" s="147">
        <f t="shared" si="2"/>
        <v>0</v>
      </c>
      <c r="FX6" s="147">
        <f t="shared" si="2"/>
        <v>0</v>
      </c>
      <c r="FY6" s="147">
        <f t="shared" si="2"/>
        <v>0</v>
      </c>
      <c r="FZ6" s="147">
        <f t="shared" si="2"/>
        <v>0</v>
      </c>
      <c r="GA6" s="147">
        <f t="shared" si="2"/>
        <v>0</v>
      </c>
      <c r="GB6" s="147">
        <f t="shared" si="2"/>
        <v>0</v>
      </c>
      <c r="GC6" s="147">
        <f>SUM(AA6:GB6)</f>
        <v>0</v>
      </c>
      <c r="GD6" s="147">
        <f>SUM(G6:GB6)-M6-T6</f>
        <v>0</v>
      </c>
      <c r="GE6" s="148">
        <f t="shared" ref="GE6:GE69" si="3">E6+F6+GD6</f>
        <v>0</v>
      </c>
      <c r="GF6" s="757">
        <f>GE6-项目运营目标情况表!D9</f>
        <v>0</v>
      </c>
    </row>
    <row r="7" spans="1:188" hidden="1">
      <c r="A7" s="43" t="str">
        <f>目录及说明!$C$3</f>
        <v>XX地区</v>
      </c>
      <c r="B7" s="43" t="str">
        <f>目录及说明!$C$4</f>
        <v>XX项目</v>
      </c>
      <c r="C7" s="554">
        <v>20101</v>
      </c>
      <c r="D7" s="146" t="s">
        <v>371</v>
      </c>
      <c r="E7" s="149">
        <f>SUM(E8:E15)</f>
        <v>0</v>
      </c>
      <c r="F7" s="149">
        <f>SUM(F8:F15)</f>
        <v>0</v>
      </c>
      <c r="G7" s="149">
        <f t="shared" ref="G7:BR7" si="4">SUM(G8:G15)</f>
        <v>0</v>
      </c>
      <c r="H7" s="149">
        <f t="shared" si="4"/>
        <v>0</v>
      </c>
      <c r="I7" s="149">
        <f t="shared" si="4"/>
        <v>0</v>
      </c>
      <c r="J7" s="149">
        <f t="shared" si="4"/>
        <v>0</v>
      </c>
      <c r="K7" s="149">
        <f t="shared" si="4"/>
        <v>0</v>
      </c>
      <c r="L7" s="149">
        <f t="shared" si="4"/>
        <v>0</v>
      </c>
      <c r="M7" s="149">
        <f t="shared" si="4"/>
        <v>0</v>
      </c>
      <c r="N7" s="149">
        <f t="shared" si="4"/>
        <v>0</v>
      </c>
      <c r="O7" s="149">
        <f t="shared" si="4"/>
        <v>0</v>
      </c>
      <c r="P7" s="149">
        <f t="shared" si="4"/>
        <v>0</v>
      </c>
      <c r="Q7" s="149">
        <f t="shared" si="4"/>
        <v>0</v>
      </c>
      <c r="R7" s="149">
        <f t="shared" si="4"/>
        <v>0</v>
      </c>
      <c r="S7" s="149">
        <f t="shared" si="4"/>
        <v>0</v>
      </c>
      <c r="T7" s="149">
        <f t="shared" si="4"/>
        <v>0</v>
      </c>
      <c r="U7" s="149">
        <f t="shared" si="4"/>
        <v>0</v>
      </c>
      <c r="V7" s="149">
        <f t="shared" si="4"/>
        <v>0</v>
      </c>
      <c r="W7" s="149">
        <f t="shared" si="4"/>
        <v>0</v>
      </c>
      <c r="X7" s="149">
        <f t="shared" si="4"/>
        <v>0</v>
      </c>
      <c r="Y7" s="149">
        <f t="shared" si="4"/>
        <v>0</v>
      </c>
      <c r="Z7" s="149">
        <f t="shared" si="4"/>
        <v>0</v>
      </c>
      <c r="AA7" s="149">
        <f t="shared" si="4"/>
        <v>0</v>
      </c>
      <c r="AB7" s="149">
        <f t="shared" si="4"/>
        <v>0</v>
      </c>
      <c r="AC7" s="149">
        <f t="shared" si="4"/>
        <v>0</v>
      </c>
      <c r="AD7" s="149">
        <f t="shared" si="4"/>
        <v>0</v>
      </c>
      <c r="AE7" s="149">
        <f t="shared" si="4"/>
        <v>0</v>
      </c>
      <c r="AF7" s="149">
        <f t="shared" si="4"/>
        <v>0</v>
      </c>
      <c r="AG7" s="149">
        <f t="shared" si="4"/>
        <v>0</v>
      </c>
      <c r="AH7" s="149">
        <f t="shared" si="4"/>
        <v>0</v>
      </c>
      <c r="AI7" s="149">
        <f t="shared" si="4"/>
        <v>0</v>
      </c>
      <c r="AJ7" s="149">
        <f t="shared" si="4"/>
        <v>0</v>
      </c>
      <c r="AK7" s="149">
        <f t="shared" si="4"/>
        <v>0</v>
      </c>
      <c r="AL7" s="149">
        <f t="shared" si="4"/>
        <v>0</v>
      </c>
      <c r="AM7" s="149">
        <f t="shared" si="4"/>
        <v>0</v>
      </c>
      <c r="AN7" s="149">
        <f t="shared" si="4"/>
        <v>0</v>
      </c>
      <c r="AO7" s="149">
        <f t="shared" si="4"/>
        <v>0</v>
      </c>
      <c r="AP7" s="149">
        <f t="shared" si="4"/>
        <v>0</v>
      </c>
      <c r="AQ7" s="149">
        <f t="shared" si="4"/>
        <v>0</v>
      </c>
      <c r="AR7" s="149">
        <f t="shared" si="4"/>
        <v>0</v>
      </c>
      <c r="AS7" s="149">
        <f t="shared" si="4"/>
        <v>0</v>
      </c>
      <c r="AT7" s="149">
        <f t="shared" si="4"/>
        <v>0</v>
      </c>
      <c r="AU7" s="149">
        <f t="shared" si="4"/>
        <v>0</v>
      </c>
      <c r="AV7" s="149">
        <f t="shared" si="4"/>
        <v>0</v>
      </c>
      <c r="AW7" s="149">
        <f t="shared" si="4"/>
        <v>0</v>
      </c>
      <c r="AX7" s="149">
        <f t="shared" si="4"/>
        <v>0</v>
      </c>
      <c r="AY7" s="149">
        <f t="shared" si="4"/>
        <v>0</v>
      </c>
      <c r="AZ7" s="149">
        <f t="shared" si="4"/>
        <v>0</v>
      </c>
      <c r="BA7" s="149">
        <f t="shared" si="4"/>
        <v>0</v>
      </c>
      <c r="BB7" s="149">
        <f t="shared" si="4"/>
        <v>0</v>
      </c>
      <c r="BC7" s="149">
        <f t="shared" si="4"/>
        <v>0</v>
      </c>
      <c r="BD7" s="149">
        <f t="shared" si="4"/>
        <v>0</v>
      </c>
      <c r="BE7" s="149">
        <f t="shared" si="4"/>
        <v>0</v>
      </c>
      <c r="BF7" s="149">
        <f t="shared" si="4"/>
        <v>0</v>
      </c>
      <c r="BG7" s="149">
        <f t="shared" si="4"/>
        <v>0</v>
      </c>
      <c r="BH7" s="149">
        <f t="shared" si="4"/>
        <v>0</v>
      </c>
      <c r="BI7" s="149">
        <f t="shared" si="4"/>
        <v>0</v>
      </c>
      <c r="BJ7" s="149">
        <f t="shared" si="4"/>
        <v>0</v>
      </c>
      <c r="BK7" s="149">
        <f t="shared" si="4"/>
        <v>0</v>
      </c>
      <c r="BL7" s="149">
        <f t="shared" si="4"/>
        <v>0</v>
      </c>
      <c r="BM7" s="149">
        <f t="shared" si="4"/>
        <v>0</v>
      </c>
      <c r="BN7" s="149">
        <f t="shared" si="4"/>
        <v>0</v>
      </c>
      <c r="BO7" s="149">
        <f t="shared" si="4"/>
        <v>0</v>
      </c>
      <c r="BP7" s="149">
        <f t="shared" si="4"/>
        <v>0</v>
      </c>
      <c r="BQ7" s="149">
        <f t="shared" si="4"/>
        <v>0</v>
      </c>
      <c r="BR7" s="149">
        <f t="shared" si="4"/>
        <v>0</v>
      </c>
      <c r="BS7" s="149">
        <f t="shared" ref="BS7:ED7" si="5">SUM(BS8:BS15)</f>
        <v>0</v>
      </c>
      <c r="BT7" s="149">
        <f t="shared" si="5"/>
        <v>0</v>
      </c>
      <c r="BU7" s="149">
        <f t="shared" si="5"/>
        <v>0</v>
      </c>
      <c r="BV7" s="149">
        <f t="shared" si="5"/>
        <v>0</v>
      </c>
      <c r="BW7" s="149">
        <f t="shared" si="5"/>
        <v>0</v>
      </c>
      <c r="BX7" s="149">
        <f t="shared" si="5"/>
        <v>0</v>
      </c>
      <c r="BY7" s="149">
        <f t="shared" si="5"/>
        <v>0</v>
      </c>
      <c r="BZ7" s="149">
        <f t="shared" si="5"/>
        <v>0</v>
      </c>
      <c r="CA7" s="149">
        <f t="shared" si="5"/>
        <v>0</v>
      </c>
      <c r="CB7" s="149">
        <f t="shared" si="5"/>
        <v>0</v>
      </c>
      <c r="CC7" s="149">
        <f t="shared" si="5"/>
        <v>0</v>
      </c>
      <c r="CD7" s="149">
        <f t="shared" si="5"/>
        <v>0</v>
      </c>
      <c r="CE7" s="149">
        <f t="shared" si="5"/>
        <v>0</v>
      </c>
      <c r="CF7" s="149">
        <f t="shared" si="5"/>
        <v>0</v>
      </c>
      <c r="CG7" s="149">
        <f t="shared" si="5"/>
        <v>0</v>
      </c>
      <c r="CH7" s="149">
        <f t="shared" si="5"/>
        <v>0</v>
      </c>
      <c r="CI7" s="149">
        <f t="shared" si="5"/>
        <v>0</v>
      </c>
      <c r="CJ7" s="149">
        <f t="shared" si="5"/>
        <v>0</v>
      </c>
      <c r="CK7" s="149">
        <f t="shared" si="5"/>
        <v>0</v>
      </c>
      <c r="CL7" s="149">
        <f t="shared" si="5"/>
        <v>0</v>
      </c>
      <c r="CM7" s="149">
        <f t="shared" si="5"/>
        <v>0</v>
      </c>
      <c r="CN7" s="149">
        <f t="shared" si="5"/>
        <v>0</v>
      </c>
      <c r="CO7" s="149">
        <f t="shared" si="5"/>
        <v>0</v>
      </c>
      <c r="CP7" s="149">
        <f t="shared" si="5"/>
        <v>0</v>
      </c>
      <c r="CQ7" s="149">
        <f t="shared" si="5"/>
        <v>0</v>
      </c>
      <c r="CR7" s="149">
        <f t="shared" si="5"/>
        <v>0</v>
      </c>
      <c r="CS7" s="149">
        <f t="shared" si="5"/>
        <v>0</v>
      </c>
      <c r="CT7" s="149">
        <f t="shared" si="5"/>
        <v>0</v>
      </c>
      <c r="CU7" s="149">
        <f t="shared" si="5"/>
        <v>0</v>
      </c>
      <c r="CV7" s="149">
        <f t="shared" si="5"/>
        <v>0</v>
      </c>
      <c r="CW7" s="149">
        <f t="shared" si="5"/>
        <v>0</v>
      </c>
      <c r="CX7" s="149">
        <f t="shared" si="5"/>
        <v>0</v>
      </c>
      <c r="CY7" s="149">
        <f t="shared" si="5"/>
        <v>0</v>
      </c>
      <c r="CZ7" s="149">
        <f t="shared" si="5"/>
        <v>0</v>
      </c>
      <c r="DA7" s="149">
        <f t="shared" si="5"/>
        <v>0</v>
      </c>
      <c r="DB7" s="149">
        <f t="shared" si="5"/>
        <v>0</v>
      </c>
      <c r="DC7" s="149">
        <f t="shared" si="5"/>
        <v>0</v>
      </c>
      <c r="DD7" s="149">
        <f t="shared" si="5"/>
        <v>0</v>
      </c>
      <c r="DE7" s="149">
        <f t="shared" si="5"/>
        <v>0</v>
      </c>
      <c r="DF7" s="149">
        <f t="shared" si="5"/>
        <v>0</v>
      </c>
      <c r="DG7" s="149">
        <f t="shared" si="5"/>
        <v>0</v>
      </c>
      <c r="DH7" s="149">
        <f t="shared" si="5"/>
        <v>0</v>
      </c>
      <c r="DI7" s="149">
        <f t="shared" si="5"/>
        <v>0</v>
      </c>
      <c r="DJ7" s="149">
        <f t="shared" si="5"/>
        <v>0</v>
      </c>
      <c r="DK7" s="149">
        <f t="shared" si="5"/>
        <v>0</v>
      </c>
      <c r="DL7" s="149">
        <f t="shared" si="5"/>
        <v>0</v>
      </c>
      <c r="DM7" s="149">
        <f t="shared" si="5"/>
        <v>0</v>
      </c>
      <c r="DN7" s="149">
        <f t="shared" si="5"/>
        <v>0</v>
      </c>
      <c r="DO7" s="149">
        <f t="shared" si="5"/>
        <v>0</v>
      </c>
      <c r="DP7" s="149">
        <f t="shared" si="5"/>
        <v>0</v>
      </c>
      <c r="DQ7" s="149">
        <f t="shared" si="5"/>
        <v>0</v>
      </c>
      <c r="DR7" s="149">
        <f t="shared" si="5"/>
        <v>0</v>
      </c>
      <c r="DS7" s="149">
        <f t="shared" si="5"/>
        <v>0</v>
      </c>
      <c r="DT7" s="149">
        <f t="shared" si="5"/>
        <v>0</v>
      </c>
      <c r="DU7" s="149">
        <f t="shared" si="5"/>
        <v>0</v>
      </c>
      <c r="DV7" s="149">
        <f t="shared" si="5"/>
        <v>0</v>
      </c>
      <c r="DW7" s="149">
        <f t="shared" si="5"/>
        <v>0</v>
      </c>
      <c r="DX7" s="149">
        <f t="shared" si="5"/>
        <v>0</v>
      </c>
      <c r="DY7" s="149">
        <f t="shared" si="5"/>
        <v>0</v>
      </c>
      <c r="DZ7" s="149">
        <f t="shared" si="5"/>
        <v>0</v>
      </c>
      <c r="EA7" s="149">
        <f t="shared" si="5"/>
        <v>0</v>
      </c>
      <c r="EB7" s="149">
        <f t="shared" si="5"/>
        <v>0</v>
      </c>
      <c r="EC7" s="149">
        <f t="shared" si="5"/>
        <v>0</v>
      </c>
      <c r="ED7" s="149">
        <f t="shared" si="5"/>
        <v>0</v>
      </c>
      <c r="EE7" s="149">
        <f t="shared" ref="EE7:GB7" si="6">SUM(EE8:EE15)</f>
        <v>0</v>
      </c>
      <c r="EF7" s="149">
        <f t="shared" si="6"/>
        <v>0</v>
      </c>
      <c r="EG7" s="149">
        <f t="shared" si="6"/>
        <v>0</v>
      </c>
      <c r="EH7" s="149">
        <f t="shared" si="6"/>
        <v>0</v>
      </c>
      <c r="EI7" s="149">
        <f t="shared" si="6"/>
        <v>0</v>
      </c>
      <c r="EJ7" s="149">
        <f t="shared" si="6"/>
        <v>0</v>
      </c>
      <c r="EK7" s="149">
        <f t="shared" si="6"/>
        <v>0</v>
      </c>
      <c r="EL7" s="149">
        <f t="shared" si="6"/>
        <v>0</v>
      </c>
      <c r="EM7" s="149">
        <f t="shared" si="6"/>
        <v>0</v>
      </c>
      <c r="EN7" s="149">
        <f t="shared" si="6"/>
        <v>0</v>
      </c>
      <c r="EO7" s="149">
        <f t="shared" si="6"/>
        <v>0</v>
      </c>
      <c r="EP7" s="149">
        <f t="shared" si="6"/>
        <v>0</v>
      </c>
      <c r="EQ7" s="149">
        <f t="shared" si="6"/>
        <v>0</v>
      </c>
      <c r="ER7" s="149">
        <f t="shared" si="6"/>
        <v>0</v>
      </c>
      <c r="ES7" s="149">
        <f t="shared" si="6"/>
        <v>0</v>
      </c>
      <c r="ET7" s="149">
        <f t="shared" si="6"/>
        <v>0</v>
      </c>
      <c r="EU7" s="149">
        <f t="shared" si="6"/>
        <v>0</v>
      </c>
      <c r="EV7" s="149">
        <f t="shared" si="6"/>
        <v>0</v>
      </c>
      <c r="EW7" s="149">
        <f t="shared" si="6"/>
        <v>0</v>
      </c>
      <c r="EX7" s="149">
        <f t="shared" si="6"/>
        <v>0</v>
      </c>
      <c r="EY7" s="149">
        <f t="shared" si="6"/>
        <v>0</v>
      </c>
      <c r="EZ7" s="149">
        <f t="shared" si="6"/>
        <v>0</v>
      </c>
      <c r="FA7" s="149">
        <f t="shared" si="6"/>
        <v>0</v>
      </c>
      <c r="FB7" s="149">
        <f t="shared" si="6"/>
        <v>0</v>
      </c>
      <c r="FC7" s="149">
        <f t="shared" si="6"/>
        <v>0</v>
      </c>
      <c r="FD7" s="149">
        <f t="shared" si="6"/>
        <v>0</v>
      </c>
      <c r="FE7" s="149">
        <f t="shared" si="6"/>
        <v>0</v>
      </c>
      <c r="FF7" s="149">
        <f t="shared" si="6"/>
        <v>0</v>
      </c>
      <c r="FG7" s="149">
        <f t="shared" si="6"/>
        <v>0</v>
      </c>
      <c r="FH7" s="149">
        <f t="shared" si="6"/>
        <v>0</v>
      </c>
      <c r="FI7" s="149">
        <f t="shared" si="6"/>
        <v>0</v>
      </c>
      <c r="FJ7" s="149">
        <f t="shared" si="6"/>
        <v>0</v>
      </c>
      <c r="FK7" s="149">
        <f t="shared" si="6"/>
        <v>0</v>
      </c>
      <c r="FL7" s="149">
        <f t="shared" si="6"/>
        <v>0</v>
      </c>
      <c r="FM7" s="149">
        <f t="shared" si="6"/>
        <v>0</v>
      </c>
      <c r="FN7" s="149">
        <f t="shared" si="6"/>
        <v>0</v>
      </c>
      <c r="FO7" s="149">
        <f t="shared" si="6"/>
        <v>0</v>
      </c>
      <c r="FP7" s="149">
        <f t="shared" si="6"/>
        <v>0</v>
      </c>
      <c r="FQ7" s="149">
        <f t="shared" si="6"/>
        <v>0</v>
      </c>
      <c r="FR7" s="149">
        <f t="shared" si="6"/>
        <v>0</v>
      </c>
      <c r="FS7" s="149">
        <f t="shared" si="6"/>
        <v>0</v>
      </c>
      <c r="FT7" s="149">
        <f t="shared" si="6"/>
        <v>0</v>
      </c>
      <c r="FU7" s="149">
        <f t="shared" si="6"/>
        <v>0</v>
      </c>
      <c r="FV7" s="149">
        <f t="shared" si="6"/>
        <v>0</v>
      </c>
      <c r="FW7" s="149">
        <f t="shared" si="6"/>
        <v>0</v>
      </c>
      <c r="FX7" s="149">
        <f t="shared" si="6"/>
        <v>0</v>
      </c>
      <c r="FY7" s="149">
        <f t="shared" si="6"/>
        <v>0</v>
      </c>
      <c r="FZ7" s="149">
        <f t="shared" si="6"/>
        <v>0</v>
      </c>
      <c r="GA7" s="149">
        <f t="shared" si="6"/>
        <v>0</v>
      </c>
      <c r="GB7" s="149">
        <f t="shared" si="6"/>
        <v>0</v>
      </c>
      <c r="GC7" s="147">
        <f t="shared" ref="GC7:GC70" si="7">SUM(AA7:GB7)</f>
        <v>0</v>
      </c>
      <c r="GD7" s="147">
        <f t="shared" ref="GD7:GD70" si="8">SUM(G7:GB7)-M7-T7</f>
        <v>0</v>
      </c>
      <c r="GE7" s="148">
        <f t="shared" si="3"/>
        <v>0</v>
      </c>
    </row>
    <row r="8" spans="1:188" hidden="1">
      <c r="A8" s="43" t="str">
        <f>目录及说明!$C$3</f>
        <v>XX地区</v>
      </c>
      <c r="B8" s="43" t="str">
        <f>目录及说明!$C$4</f>
        <v>XX项目</v>
      </c>
      <c r="C8" s="554">
        <v>2010101</v>
      </c>
      <c r="D8" s="146" t="s">
        <v>372</v>
      </c>
      <c r="E8" s="150"/>
      <c r="F8" s="150"/>
      <c r="G8" s="150"/>
      <c r="H8" s="150"/>
      <c r="I8" s="150"/>
      <c r="J8" s="150"/>
      <c r="K8" s="150"/>
      <c r="L8" s="150"/>
      <c r="M8" s="150">
        <f>SUM(G8:L8)</f>
        <v>0</v>
      </c>
      <c r="N8" s="150"/>
      <c r="O8" s="150"/>
      <c r="P8" s="150"/>
      <c r="Q8" s="150"/>
      <c r="R8" s="150"/>
      <c r="S8" s="150"/>
      <c r="T8" s="150">
        <f>SUM(N8:S8)</f>
        <v>0</v>
      </c>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c r="BM8" s="150"/>
      <c r="BN8" s="150"/>
      <c r="BO8" s="150"/>
      <c r="BP8" s="150"/>
      <c r="BQ8" s="150"/>
      <c r="BR8" s="150"/>
      <c r="BS8" s="150"/>
      <c r="BT8" s="150"/>
      <c r="BU8" s="150"/>
      <c r="BV8" s="150"/>
      <c r="BW8" s="150"/>
      <c r="BX8" s="150"/>
      <c r="BY8" s="150"/>
      <c r="BZ8" s="150"/>
      <c r="CA8" s="150"/>
      <c r="CB8" s="150"/>
      <c r="CC8" s="150"/>
      <c r="CD8" s="150"/>
      <c r="CE8" s="150"/>
      <c r="CF8" s="150"/>
      <c r="CG8" s="150"/>
      <c r="CH8" s="150"/>
      <c r="CI8" s="150"/>
      <c r="CJ8" s="150"/>
      <c r="CK8" s="150"/>
      <c r="CL8" s="150"/>
      <c r="CM8" s="150"/>
      <c r="CN8" s="150"/>
      <c r="CO8" s="150"/>
      <c r="CP8" s="150"/>
      <c r="CQ8" s="150"/>
      <c r="CR8" s="150"/>
      <c r="CS8" s="150"/>
      <c r="CT8" s="150"/>
      <c r="CU8" s="150"/>
      <c r="CV8" s="150"/>
      <c r="CW8" s="150"/>
      <c r="CX8" s="150"/>
      <c r="CY8" s="150"/>
      <c r="CZ8" s="150"/>
      <c r="DA8" s="150"/>
      <c r="DB8" s="150"/>
      <c r="DC8" s="150"/>
      <c r="DD8" s="150"/>
      <c r="DE8" s="150"/>
      <c r="DF8" s="150"/>
      <c r="DG8" s="150"/>
      <c r="DH8" s="150"/>
      <c r="DI8" s="150"/>
      <c r="DJ8" s="150"/>
      <c r="DK8" s="150"/>
      <c r="DL8" s="150"/>
      <c r="DM8" s="150"/>
      <c r="DN8" s="150"/>
      <c r="DO8" s="150"/>
      <c r="DP8" s="150"/>
      <c r="DQ8" s="150"/>
      <c r="DR8" s="150"/>
      <c r="DS8" s="150"/>
      <c r="DT8" s="150"/>
      <c r="DU8" s="150"/>
      <c r="DV8" s="150"/>
      <c r="DW8" s="150"/>
      <c r="DX8" s="150"/>
      <c r="DY8" s="150"/>
      <c r="DZ8" s="150"/>
      <c r="EA8" s="150"/>
      <c r="EB8" s="150"/>
      <c r="EC8" s="150"/>
      <c r="ED8" s="150"/>
      <c r="EE8" s="150"/>
      <c r="EF8" s="150"/>
      <c r="EG8" s="150"/>
      <c r="EH8" s="150"/>
      <c r="EI8" s="150"/>
      <c r="EJ8" s="150"/>
      <c r="EK8" s="150"/>
      <c r="EL8" s="150"/>
      <c r="EM8" s="150"/>
      <c r="EN8" s="150"/>
      <c r="EO8" s="150"/>
      <c r="EP8" s="150"/>
      <c r="EQ8" s="150"/>
      <c r="ER8" s="150"/>
      <c r="ES8" s="150"/>
      <c r="ET8" s="150"/>
      <c r="EU8" s="150"/>
      <c r="EV8" s="150"/>
      <c r="EW8" s="150"/>
      <c r="EX8" s="150"/>
      <c r="EY8" s="150"/>
      <c r="EZ8" s="150"/>
      <c r="FA8" s="150"/>
      <c r="FB8" s="150"/>
      <c r="FC8" s="150"/>
      <c r="FD8" s="150"/>
      <c r="FE8" s="150"/>
      <c r="FF8" s="150"/>
      <c r="FG8" s="150"/>
      <c r="FH8" s="150"/>
      <c r="FI8" s="150"/>
      <c r="FJ8" s="150"/>
      <c r="FK8" s="150"/>
      <c r="FL8" s="150"/>
      <c r="FM8" s="150"/>
      <c r="FN8" s="150"/>
      <c r="FO8" s="150"/>
      <c r="FP8" s="150"/>
      <c r="FQ8" s="150"/>
      <c r="FR8" s="150"/>
      <c r="FS8" s="150"/>
      <c r="FT8" s="150"/>
      <c r="FU8" s="150"/>
      <c r="FV8" s="150"/>
      <c r="FW8" s="150"/>
      <c r="FX8" s="150"/>
      <c r="FY8" s="150"/>
      <c r="FZ8" s="150"/>
      <c r="GA8" s="150"/>
      <c r="GB8" s="150"/>
      <c r="GC8" s="147">
        <f t="shared" si="7"/>
        <v>0</v>
      </c>
      <c r="GD8" s="147">
        <f t="shared" si="8"/>
        <v>0</v>
      </c>
      <c r="GE8" s="148">
        <f t="shared" si="3"/>
        <v>0</v>
      </c>
    </row>
    <row r="9" spans="1:188" ht="30" hidden="1">
      <c r="A9" s="43" t="str">
        <f>目录及说明!$C$3</f>
        <v>XX地区</v>
      </c>
      <c r="B9" s="43" t="str">
        <f>目录及说明!$C$4</f>
        <v>XX项目</v>
      </c>
      <c r="C9" s="554">
        <v>2010102</v>
      </c>
      <c r="D9" s="146" t="s">
        <v>373</v>
      </c>
      <c r="E9" s="150"/>
      <c r="F9" s="150"/>
      <c r="G9" s="150"/>
      <c r="H9" s="150"/>
      <c r="I9" s="150"/>
      <c r="J9" s="150"/>
      <c r="K9" s="150"/>
      <c r="L9" s="150"/>
      <c r="M9" s="150">
        <f t="shared" ref="M9:M31" si="9">SUM(G9:L9)</f>
        <v>0</v>
      </c>
      <c r="N9" s="150"/>
      <c r="O9" s="150"/>
      <c r="P9" s="150"/>
      <c r="Q9" s="150"/>
      <c r="R9" s="150"/>
      <c r="S9" s="150"/>
      <c r="T9" s="150">
        <f t="shared" ref="T9:T29" si="10">SUM(N9:S9)</f>
        <v>0</v>
      </c>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c r="BM9" s="150"/>
      <c r="BN9" s="150"/>
      <c r="BO9" s="150"/>
      <c r="BP9" s="150"/>
      <c r="BQ9" s="150"/>
      <c r="BR9" s="150"/>
      <c r="BS9" s="150"/>
      <c r="BT9" s="150"/>
      <c r="BU9" s="150"/>
      <c r="BV9" s="150"/>
      <c r="BW9" s="150"/>
      <c r="BX9" s="150"/>
      <c r="BY9" s="150"/>
      <c r="BZ9" s="150"/>
      <c r="CA9" s="150"/>
      <c r="CB9" s="150"/>
      <c r="CC9" s="150"/>
      <c r="CD9" s="150"/>
      <c r="CE9" s="150"/>
      <c r="CF9" s="150"/>
      <c r="CG9" s="150"/>
      <c r="CH9" s="150"/>
      <c r="CI9" s="150"/>
      <c r="CJ9" s="150"/>
      <c r="CK9" s="150"/>
      <c r="CL9" s="150"/>
      <c r="CM9" s="150"/>
      <c r="CN9" s="150"/>
      <c r="CO9" s="150"/>
      <c r="CP9" s="150"/>
      <c r="CQ9" s="150"/>
      <c r="CR9" s="150"/>
      <c r="CS9" s="150"/>
      <c r="CT9" s="150"/>
      <c r="CU9" s="150"/>
      <c r="CV9" s="150"/>
      <c r="CW9" s="150"/>
      <c r="CX9" s="150"/>
      <c r="CY9" s="150"/>
      <c r="CZ9" s="150"/>
      <c r="DA9" s="150"/>
      <c r="DB9" s="150"/>
      <c r="DC9" s="150"/>
      <c r="DD9" s="150"/>
      <c r="DE9" s="150"/>
      <c r="DF9" s="150"/>
      <c r="DG9" s="150"/>
      <c r="DH9" s="150"/>
      <c r="DI9" s="150"/>
      <c r="DJ9" s="150"/>
      <c r="DK9" s="150"/>
      <c r="DL9" s="150"/>
      <c r="DM9" s="150"/>
      <c r="DN9" s="150"/>
      <c r="DO9" s="150"/>
      <c r="DP9" s="150"/>
      <c r="DQ9" s="150"/>
      <c r="DR9" s="150"/>
      <c r="DS9" s="150"/>
      <c r="DT9" s="150"/>
      <c r="DU9" s="150"/>
      <c r="DV9" s="150"/>
      <c r="DW9" s="150"/>
      <c r="DX9" s="150"/>
      <c r="DY9" s="150"/>
      <c r="DZ9" s="150"/>
      <c r="EA9" s="150"/>
      <c r="EB9" s="150"/>
      <c r="EC9" s="150"/>
      <c r="ED9" s="150"/>
      <c r="EE9" s="150"/>
      <c r="EF9" s="150"/>
      <c r="EG9" s="150"/>
      <c r="EH9" s="150"/>
      <c r="EI9" s="150"/>
      <c r="EJ9" s="150"/>
      <c r="EK9" s="150"/>
      <c r="EL9" s="150"/>
      <c r="EM9" s="150"/>
      <c r="EN9" s="150"/>
      <c r="EO9" s="150"/>
      <c r="EP9" s="150"/>
      <c r="EQ9" s="150"/>
      <c r="ER9" s="150"/>
      <c r="ES9" s="150"/>
      <c r="ET9" s="150"/>
      <c r="EU9" s="150"/>
      <c r="EV9" s="150"/>
      <c r="EW9" s="150"/>
      <c r="EX9" s="150"/>
      <c r="EY9" s="150"/>
      <c r="EZ9" s="150"/>
      <c r="FA9" s="150"/>
      <c r="FB9" s="150"/>
      <c r="FC9" s="150"/>
      <c r="FD9" s="150"/>
      <c r="FE9" s="150"/>
      <c r="FF9" s="150"/>
      <c r="FG9" s="150"/>
      <c r="FH9" s="150"/>
      <c r="FI9" s="150"/>
      <c r="FJ9" s="150"/>
      <c r="FK9" s="150"/>
      <c r="FL9" s="150"/>
      <c r="FM9" s="150"/>
      <c r="FN9" s="150"/>
      <c r="FO9" s="150"/>
      <c r="FP9" s="150"/>
      <c r="FQ9" s="150"/>
      <c r="FR9" s="150"/>
      <c r="FS9" s="150"/>
      <c r="FT9" s="150"/>
      <c r="FU9" s="150"/>
      <c r="FV9" s="150"/>
      <c r="FW9" s="150"/>
      <c r="FX9" s="150"/>
      <c r="FY9" s="150"/>
      <c r="FZ9" s="150"/>
      <c r="GA9" s="150"/>
      <c r="GB9" s="150"/>
      <c r="GC9" s="147">
        <f t="shared" si="7"/>
        <v>0</v>
      </c>
      <c r="GD9" s="147">
        <f t="shared" si="8"/>
        <v>0</v>
      </c>
      <c r="GE9" s="148">
        <f t="shared" si="3"/>
        <v>0</v>
      </c>
    </row>
    <row r="10" spans="1:188" hidden="1">
      <c r="A10" s="43" t="str">
        <f>目录及说明!$C$3</f>
        <v>XX地区</v>
      </c>
      <c r="B10" s="43" t="str">
        <f>目录及说明!$C$4</f>
        <v>XX项目</v>
      </c>
      <c r="C10" s="554">
        <v>2010103</v>
      </c>
      <c r="D10" s="146" t="s">
        <v>374</v>
      </c>
      <c r="E10" s="150"/>
      <c r="F10" s="150"/>
      <c r="G10" s="150"/>
      <c r="H10" s="150"/>
      <c r="I10" s="150"/>
      <c r="J10" s="150"/>
      <c r="K10" s="150"/>
      <c r="L10" s="150"/>
      <c r="M10" s="150">
        <f t="shared" si="9"/>
        <v>0</v>
      </c>
      <c r="N10" s="150"/>
      <c r="O10" s="150"/>
      <c r="P10" s="150"/>
      <c r="Q10" s="150"/>
      <c r="R10" s="150"/>
      <c r="S10" s="150"/>
      <c r="T10" s="150">
        <f t="shared" si="10"/>
        <v>0</v>
      </c>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c r="CD10" s="150"/>
      <c r="CE10" s="150"/>
      <c r="CF10" s="150"/>
      <c r="CG10" s="150"/>
      <c r="CH10" s="150"/>
      <c r="CI10" s="150"/>
      <c r="CJ10" s="150"/>
      <c r="CK10" s="150"/>
      <c r="CL10" s="150"/>
      <c r="CM10" s="150"/>
      <c r="CN10" s="150"/>
      <c r="CO10" s="150"/>
      <c r="CP10" s="150"/>
      <c r="CQ10" s="150"/>
      <c r="CR10" s="150"/>
      <c r="CS10" s="150"/>
      <c r="CT10" s="150"/>
      <c r="CU10" s="150"/>
      <c r="CV10" s="150"/>
      <c r="CW10" s="150"/>
      <c r="CX10" s="150"/>
      <c r="CY10" s="150"/>
      <c r="CZ10" s="150"/>
      <c r="DA10" s="150"/>
      <c r="DB10" s="150"/>
      <c r="DC10" s="150"/>
      <c r="DD10" s="150"/>
      <c r="DE10" s="150"/>
      <c r="DF10" s="150"/>
      <c r="DG10" s="150"/>
      <c r="DH10" s="150"/>
      <c r="DI10" s="150"/>
      <c r="DJ10" s="150"/>
      <c r="DK10" s="150"/>
      <c r="DL10" s="150"/>
      <c r="DM10" s="150"/>
      <c r="DN10" s="150"/>
      <c r="DO10" s="150"/>
      <c r="DP10" s="150"/>
      <c r="DQ10" s="150"/>
      <c r="DR10" s="150"/>
      <c r="DS10" s="150"/>
      <c r="DT10" s="150"/>
      <c r="DU10" s="150"/>
      <c r="DV10" s="150"/>
      <c r="DW10" s="150"/>
      <c r="DX10" s="150"/>
      <c r="DY10" s="150"/>
      <c r="DZ10" s="150"/>
      <c r="EA10" s="150"/>
      <c r="EB10" s="150"/>
      <c r="EC10" s="150"/>
      <c r="ED10" s="150"/>
      <c r="EE10" s="150"/>
      <c r="EF10" s="150"/>
      <c r="EG10" s="150"/>
      <c r="EH10" s="150"/>
      <c r="EI10" s="150"/>
      <c r="EJ10" s="150"/>
      <c r="EK10" s="150"/>
      <c r="EL10" s="150"/>
      <c r="EM10" s="150"/>
      <c r="EN10" s="150"/>
      <c r="EO10" s="150"/>
      <c r="EP10" s="150"/>
      <c r="EQ10" s="150"/>
      <c r="ER10" s="150"/>
      <c r="ES10" s="150"/>
      <c r="ET10" s="150"/>
      <c r="EU10" s="150"/>
      <c r="EV10" s="150"/>
      <c r="EW10" s="150"/>
      <c r="EX10" s="150"/>
      <c r="EY10" s="150"/>
      <c r="EZ10" s="150"/>
      <c r="FA10" s="150"/>
      <c r="FB10" s="150"/>
      <c r="FC10" s="150"/>
      <c r="FD10" s="150"/>
      <c r="FE10" s="150"/>
      <c r="FF10" s="150"/>
      <c r="FG10" s="150"/>
      <c r="FH10" s="150"/>
      <c r="FI10" s="150"/>
      <c r="FJ10" s="150"/>
      <c r="FK10" s="150"/>
      <c r="FL10" s="150"/>
      <c r="FM10" s="150"/>
      <c r="FN10" s="150"/>
      <c r="FO10" s="150"/>
      <c r="FP10" s="150"/>
      <c r="FQ10" s="150"/>
      <c r="FR10" s="150"/>
      <c r="FS10" s="150"/>
      <c r="FT10" s="150"/>
      <c r="FU10" s="150"/>
      <c r="FV10" s="150"/>
      <c r="FW10" s="150"/>
      <c r="FX10" s="150"/>
      <c r="FY10" s="150"/>
      <c r="FZ10" s="150"/>
      <c r="GA10" s="150"/>
      <c r="GB10" s="150"/>
      <c r="GC10" s="147">
        <f t="shared" si="7"/>
        <v>0</v>
      </c>
      <c r="GD10" s="147">
        <f t="shared" si="8"/>
        <v>0</v>
      </c>
      <c r="GE10" s="148">
        <f t="shared" si="3"/>
        <v>0</v>
      </c>
    </row>
    <row r="11" spans="1:188" hidden="1">
      <c r="A11" s="43" t="str">
        <f>目录及说明!$C$3</f>
        <v>XX地区</v>
      </c>
      <c r="B11" s="43" t="str">
        <f>目录及说明!$C$4</f>
        <v>XX项目</v>
      </c>
      <c r="C11" s="554">
        <v>2010104</v>
      </c>
      <c r="D11" s="146" t="s">
        <v>375</v>
      </c>
      <c r="E11" s="150"/>
      <c r="F11" s="150"/>
      <c r="G11" s="150"/>
      <c r="H11" s="150"/>
      <c r="I11" s="150"/>
      <c r="J11" s="150"/>
      <c r="K11" s="150"/>
      <c r="L11" s="150"/>
      <c r="M11" s="150">
        <f t="shared" si="9"/>
        <v>0</v>
      </c>
      <c r="N11" s="150"/>
      <c r="O11" s="150"/>
      <c r="P11" s="150"/>
      <c r="Q11" s="150"/>
      <c r="R11" s="150"/>
      <c r="S11" s="150"/>
      <c r="T11" s="150">
        <f t="shared" si="10"/>
        <v>0</v>
      </c>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150"/>
      <c r="BR11" s="150"/>
      <c r="BS11" s="150"/>
      <c r="BT11" s="150"/>
      <c r="BU11" s="150"/>
      <c r="BV11" s="150"/>
      <c r="BW11" s="150"/>
      <c r="BX11" s="150"/>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150"/>
      <c r="CU11" s="150"/>
      <c r="CV11" s="150"/>
      <c r="CW11" s="150"/>
      <c r="CX11" s="150"/>
      <c r="CY11" s="150"/>
      <c r="CZ11" s="150"/>
      <c r="DA11" s="150"/>
      <c r="DB11" s="150"/>
      <c r="DC11" s="150"/>
      <c r="DD11" s="150"/>
      <c r="DE11" s="150"/>
      <c r="DF11" s="150"/>
      <c r="DG11" s="150"/>
      <c r="DH11" s="150"/>
      <c r="DI11" s="150"/>
      <c r="DJ11" s="150"/>
      <c r="DK11" s="150"/>
      <c r="DL11" s="150"/>
      <c r="DM11" s="150"/>
      <c r="DN11" s="150"/>
      <c r="DO11" s="150"/>
      <c r="DP11" s="150"/>
      <c r="DQ11" s="150"/>
      <c r="DR11" s="150"/>
      <c r="DS11" s="150"/>
      <c r="DT11" s="150"/>
      <c r="DU11" s="150"/>
      <c r="DV11" s="150"/>
      <c r="DW11" s="150"/>
      <c r="DX11" s="150"/>
      <c r="DY11" s="150"/>
      <c r="DZ11" s="150"/>
      <c r="EA11" s="150"/>
      <c r="EB11" s="150"/>
      <c r="EC11" s="150"/>
      <c r="ED11" s="150"/>
      <c r="EE11" s="150"/>
      <c r="EF11" s="150"/>
      <c r="EG11" s="150"/>
      <c r="EH11" s="150"/>
      <c r="EI11" s="150"/>
      <c r="EJ11" s="150"/>
      <c r="EK11" s="150"/>
      <c r="EL11" s="150"/>
      <c r="EM11" s="150"/>
      <c r="EN11" s="150"/>
      <c r="EO11" s="150"/>
      <c r="EP11" s="150"/>
      <c r="EQ11" s="150"/>
      <c r="ER11" s="150"/>
      <c r="ES11" s="150"/>
      <c r="ET11" s="150"/>
      <c r="EU11" s="150"/>
      <c r="EV11" s="150"/>
      <c r="EW11" s="150"/>
      <c r="EX11" s="150"/>
      <c r="EY11" s="150"/>
      <c r="EZ11" s="150"/>
      <c r="FA11" s="150"/>
      <c r="FB11" s="150"/>
      <c r="FC11" s="150"/>
      <c r="FD11" s="150"/>
      <c r="FE11" s="150"/>
      <c r="FF11" s="150"/>
      <c r="FG11" s="150"/>
      <c r="FH11" s="150"/>
      <c r="FI11" s="150"/>
      <c r="FJ11" s="150"/>
      <c r="FK11" s="150"/>
      <c r="FL11" s="150"/>
      <c r="FM11" s="150"/>
      <c r="FN11" s="150"/>
      <c r="FO11" s="150"/>
      <c r="FP11" s="150"/>
      <c r="FQ11" s="150"/>
      <c r="FR11" s="150"/>
      <c r="FS11" s="150"/>
      <c r="FT11" s="150"/>
      <c r="FU11" s="150"/>
      <c r="FV11" s="150"/>
      <c r="FW11" s="150"/>
      <c r="FX11" s="150"/>
      <c r="FY11" s="150"/>
      <c r="FZ11" s="150"/>
      <c r="GA11" s="150"/>
      <c r="GB11" s="150"/>
      <c r="GC11" s="147">
        <f t="shared" si="7"/>
        <v>0</v>
      </c>
      <c r="GD11" s="147">
        <f t="shared" si="8"/>
        <v>0</v>
      </c>
      <c r="GE11" s="148">
        <f t="shared" si="3"/>
        <v>0</v>
      </c>
    </row>
    <row r="12" spans="1:188" hidden="1">
      <c r="A12" s="43" t="str">
        <f>目录及说明!$C$3</f>
        <v>XX地区</v>
      </c>
      <c r="B12" s="43" t="str">
        <f>目录及说明!$C$4</f>
        <v>XX项目</v>
      </c>
      <c r="C12" s="554">
        <v>2010105</v>
      </c>
      <c r="D12" s="146" t="s">
        <v>376</v>
      </c>
      <c r="E12" s="150"/>
      <c r="F12" s="150"/>
      <c r="G12" s="150"/>
      <c r="H12" s="150"/>
      <c r="I12" s="150"/>
      <c r="J12" s="150"/>
      <c r="K12" s="150"/>
      <c r="L12" s="150"/>
      <c r="M12" s="150">
        <f t="shared" si="9"/>
        <v>0</v>
      </c>
      <c r="N12" s="150"/>
      <c r="O12" s="150"/>
      <c r="P12" s="150"/>
      <c r="Q12" s="150"/>
      <c r="R12" s="150"/>
      <c r="S12" s="150"/>
      <c r="T12" s="150">
        <f t="shared" si="10"/>
        <v>0</v>
      </c>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c r="CD12" s="150"/>
      <c r="CE12" s="150"/>
      <c r="CF12" s="150"/>
      <c r="CG12" s="150"/>
      <c r="CH12" s="150"/>
      <c r="CI12" s="150"/>
      <c r="CJ12" s="150"/>
      <c r="CK12" s="150"/>
      <c r="CL12" s="150"/>
      <c r="CM12" s="150"/>
      <c r="CN12" s="150"/>
      <c r="CO12" s="150"/>
      <c r="CP12" s="150"/>
      <c r="CQ12" s="150"/>
      <c r="CR12" s="150"/>
      <c r="CS12" s="150"/>
      <c r="CT12" s="150"/>
      <c r="CU12" s="150"/>
      <c r="CV12" s="150"/>
      <c r="CW12" s="150"/>
      <c r="CX12" s="150"/>
      <c r="CY12" s="150"/>
      <c r="CZ12" s="150"/>
      <c r="DA12" s="150"/>
      <c r="DB12" s="150"/>
      <c r="DC12" s="150"/>
      <c r="DD12" s="150"/>
      <c r="DE12" s="150"/>
      <c r="DF12" s="150"/>
      <c r="DG12" s="150"/>
      <c r="DH12" s="150"/>
      <c r="DI12" s="150"/>
      <c r="DJ12" s="150"/>
      <c r="DK12" s="150"/>
      <c r="DL12" s="150"/>
      <c r="DM12" s="150"/>
      <c r="DN12" s="150"/>
      <c r="DO12" s="150"/>
      <c r="DP12" s="150"/>
      <c r="DQ12" s="150"/>
      <c r="DR12" s="150"/>
      <c r="DS12" s="150"/>
      <c r="DT12" s="150"/>
      <c r="DU12" s="150"/>
      <c r="DV12" s="150"/>
      <c r="DW12" s="150"/>
      <c r="DX12" s="150"/>
      <c r="DY12" s="150"/>
      <c r="DZ12" s="150"/>
      <c r="EA12" s="150"/>
      <c r="EB12" s="150"/>
      <c r="EC12" s="150"/>
      <c r="ED12" s="150"/>
      <c r="EE12" s="150"/>
      <c r="EF12" s="150"/>
      <c r="EG12" s="150"/>
      <c r="EH12" s="150"/>
      <c r="EI12" s="150"/>
      <c r="EJ12" s="150"/>
      <c r="EK12" s="150"/>
      <c r="EL12" s="150"/>
      <c r="EM12" s="150"/>
      <c r="EN12" s="150"/>
      <c r="EO12" s="150"/>
      <c r="EP12" s="150"/>
      <c r="EQ12" s="150"/>
      <c r="ER12" s="150"/>
      <c r="ES12" s="150"/>
      <c r="ET12" s="150"/>
      <c r="EU12" s="150"/>
      <c r="EV12" s="150"/>
      <c r="EW12" s="150"/>
      <c r="EX12" s="150"/>
      <c r="EY12" s="150"/>
      <c r="EZ12" s="150"/>
      <c r="FA12" s="150"/>
      <c r="FB12" s="150"/>
      <c r="FC12" s="150"/>
      <c r="FD12" s="150"/>
      <c r="FE12" s="150"/>
      <c r="FF12" s="150"/>
      <c r="FG12" s="150"/>
      <c r="FH12" s="150"/>
      <c r="FI12" s="150"/>
      <c r="FJ12" s="150"/>
      <c r="FK12" s="150"/>
      <c r="FL12" s="150"/>
      <c r="FM12" s="150"/>
      <c r="FN12" s="150"/>
      <c r="FO12" s="150"/>
      <c r="FP12" s="150"/>
      <c r="FQ12" s="150"/>
      <c r="FR12" s="150"/>
      <c r="FS12" s="150"/>
      <c r="FT12" s="150"/>
      <c r="FU12" s="150"/>
      <c r="FV12" s="150"/>
      <c r="FW12" s="150"/>
      <c r="FX12" s="150"/>
      <c r="FY12" s="150"/>
      <c r="FZ12" s="150"/>
      <c r="GA12" s="150"/>
      <c r="GB12" s="150"/>
      <c r="GC12" s="147">
        <f t="shared" si="7"/>
        <v>0</v>
      </c>
      <c r="GD12" s="147">
        <f t="shared" si="8"/>
        <v>0</v>
      </c>
      <c r="GE12" s="148">
        <f t="shared" si="3"/>
        <v>0</v>
      </c>
    </row>
    <row r="13" spans="1:188" hidden="1">
      <c r="A13" s="43" t="str">
        <f>目录及说明!$C$3</f>
        <v>XX地区</v>
      </c>
      <c r="B13" s="43" t="str">
        <f>目录及说明!$C$4</f>
        <v>XX项目</v>
      </c>
      <c r="C13" s="554">
        <v>2010106</v>
      </c>
      <c r="D13" s="146" t="s">
        <v>377</v>
      </c>
      <c r="E13" s="150"/>
      <c r="F13" s="150"/>
      <c r="G13" s="150"/>
      <c r="H13" s="150"/>
      <c r="I13" s="150"/>
      <c r="J13" s="150"/>
      <c r="K13" s="150"/>
      <c r="L13" s="150"/>
      <c r="M13" s="150">
        <f t="shared" si="9"/>
        <v>0</v>
      </c>
      <c r="N13" s="150"/>
      <c r="O13" s="150"/>
      <c r="P13" s="150"/>
      <c r="Q13" s="150"/>
      <c r="R13" s="150"/>
      <c r="S13" s="150"/>
      <c r="T13" s="150">
        <f t="shared" si="10"/>
        <v>0</v>
      </c>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c r="BO13" s="150"/>
      <c r="BP13" s="150"/>
      <c r="BQ13" s="150"/>
      <c r="BR13" s="150"/>
      <c r="BS13" s="150"/>
      <c r="BT13" s="150"/>
      <c r="BU13" s="150"/>
      <c r="BV13" s="150"/>
      <c r="BW13" s="150"/>
      <c r="BX13" s="150"/>
      <c r="BY13" s="150"/>
      <c r="BZ13" s="150"/>
      <c r="CA13" s="150"/>
      <c r="CB13" s="150"/>
      <c r="CC13" s="150"/>
      <c r="CD13" s="150"/>
      <c r="CE13" s="150"/>
      <c r="CF13" s="150"/>
      <c r="CG13" s="150"/>
      <c r="CH13" s="150"/>
      <c r="CI13" s="150"/>
      <c r="CJ13" s="150"/>
      <c r="CK13" s="150"/>
      <c r="CL13" s="150"/>
      <c r="CM13" s="150"/>
      <c r="CN13" s="150"/>
      <c r="CO13" s="150"/>
      <c r="CP13" s="150"/>
      <c r="CQ13" s="150"/>
      <c r="CR13" s="150"/>
      <c r="CS13" s="150"/>
      <c r="CT13" s="150"/>
      <c r="CU13" s="150"/>
      <c r="CV13" s="150"/>
      <c r="CW13" s="150"/>
      <c r="CX13" s="150"/>
      <c r="CY13" s="150"/>
      <c r="CZ13" s="150"/>
      <c r="DA13" s="150"/>
      <c r="DB13" s="150"/>
      <c r="DC13" s="150"/>
      <c r="DD13" s="150"/>
      <c r="DE13" s="150"/>
      <c r="DF13" s="150"/>
      <c r="DG13" s="150"/>
      <c r="DH13" s="150"/>
      <c r="DI13" s="150"/>
      <c r="DJ13" s="150"/>
      <c r="DK13" s="150"/>
      <c r="DL13" s="150"/>
      <c r="DM13" s="150"/>
      <c r="DN13" s="150"/>
      <c r="DO13" s="150"/>
      <c r="DP13" s="150"/>
      <c r="DQ13" s="150"/>
      <c r="DR13" s="150"/>
      <c r="DS13" s="150"/>
      <c r="DT13" s="150"/>
      <c r="DU13" s="150"/>
      <c r="DV13" s="150"/>
      <c r="DW13" s="150"/>
      <c r="DX13" s="150"/>
      <c r="DY13" s="150"/>
      <c r="DZ13" s="150"/>
      <c r="EA13" s="150"/>
      <c r="EB13" s="150"/>
      <c r="EC13" s="150"/>
      <c r="ED13" s="150"/>
      <c r="EE13" s="150"/>
      <c r="EF13" s="150"/>
      <c r="EG13" s="150"/>
      <c r="EH13" s="150"/>
      <c r="EI13" s="150"/>
      <c r="EJ13" s="150"/>
      <c r="EK13" s="150"/>
      <c r="EL13" s="150"/>
      <c r="EM13" s="150"/>
      <c r="EN13" s="150"/>
      <c r="EO13" s="150"/>
      <c r="EP13" s="150"/>
      <c r="EQ13" s="150"/>
      <c r="ER13" s="150"/>
      <c r="ES13" s="150"/>
      <c r="ET13" s="150"/>
      <c r="EU13" s="150"/>
      <c r="EV13" s="150"/>
      <c r="EW13" s="150"/>
      <c r="EX13" s="150"/>
      <c r="EY13" s="150"/>
      <c r="EZ13" s="150"/>
      <c r="FA13" s="150"/>
      <c r="FB13" s="150"/>
      <c r="FC13" s="150"/>
      <c r="FD13" s="150"/>
      <c r="FE13" s="150"/>
      <c r="FF13" s="150"/>
      <c r="FG13" s="150"/>
      <c r="FH13" s="150"/>
      <c r="FI13" s="150"/>
      <c r="FJ13" s="150"/>
      <c r="FK13" s="150"/>
      <c r="FL13" s="150"/>
      <c r="FM13" s="150"/>
      <c r="FN13" s="150"/>
      <c r="FO13" s="150"/>
      <c r="FP13" s="150"/>
      <c r="FQ13" s="150"/>
      <c r="FR13" s="150"/>
      <c r="FS13" s="150"/>
      <c r="FT13" s="150"/>
      <c r="FU13" s="150"/>
      <c r="FV13" s="150"/>
      <c r="FW13" s="150"/>
      <c r="FX13" s="150"/>
      <c r="FY13" s="150"/>
      <c r="FZ13" s="150"/>
      <c r="GA13" s="150"/>
      <c r="GB13" s="150"/>
      <c r="GC13" s="147">
        <f t="shared" si="7"/>
        <v>0</v>
      </c>
      <c r="GD13" s="147">
        <f t="shared" si="8"/>
        <v>0</v>
      </c>
      <c r="GE13" s="148">
        <f t="shared" si="3"/>
        <v>0</v>
      </c>
    </row>
    <row r="14" spans="1:188" hidden="1">
      <c r="A14" s="43" t="str">
        <f>目录及说明!$C$3</f>
        <v>XX地区</v>
      </c>
      <c r="B14" s="43" t="str">
        <f>目录及说明!$C$4</f>
        <v>XX项目</v>
      </c>
      <c r="C14" s="554">
        <v>2010107</v>
      </c>
      <c r="D14" s="146" t="s">
        <v>378</v>
      </c>
      <c r="E14" s="150"/>
      <c r="F14" s="150"/>
      <c r="G14" s="150"/>
      <c r="H14" s="150"/>
      <c r="I14" s="150"/>
      <c r="J14" s="150"/>
      <c r="K14" s="150"/>
      <c r="L14" s="150"/>
      <c r="M14" s="150">
        <f t="shared" si="9"/>
        <v>0</v>
      </c>
      <c r="N14" s="150"/>
      <c r="O14" s="150"/>
      <c r="P14" s="150"/>
      <c r="Q14" s="150"/>
      <c r="R14" s="150"/>
      <c r="S14" s="150"/>
      <c r="T14" s="150">
        <f t="shared" si="10"/>
        <v>0</v>
      </c>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c r="BM14" s="150"/>
      <c r="BN14" s="150"/>
      <c r="BO14" s="150"/>
      <c r="BP14" s="150"/>
      <c r="BQ14" s="150"/>
      <c r="BR14" s="150"/>
      <c r="BS14" s="150"/>
      <c r="BT14" s="150"/>
      <c r="BU14" s="150"/>
      <c r="BV14" s="150"/>
      <c r="BW14" s="150"/>
      <c r="BX14" s="150"/>
      <c r="BY14" s="150"/>
      <c r="BZ14" s="150"/>
      <c r="CA14" s="150"/>
      <c r="CB14" s="150"/>
      <c r="CC14" s="150"/>
      <c r="CD14" s="150"/>
      <c r="CE14" s="150"/>
      <c r="CF14" s="150"/>
      <c r="CG14" s="150"/>
      <c r="CH14" s="150"/>
      <c r="CI14" s="150"/>
      <c r="CJ14" s="150"/>
      <c r="CK14" s="150"/>
      <c r="CL14" s="150"/>
      <c r="CM14" s="150"/>
      <c r="CN14" s="150"/>
      <c r="CO14" s="150"/>
      <c r="CP14" s="150"/>
      <c r="CQ14" s="150"/>
      <c r="CR14" s="150"/>
      <c r="CS14" s="150"/>
      <c r="CT14" s="150"/>
      <c r="CU14" s="150"/>
      <c r="CV14" s="150"/>
      <c r="CW14" s="150"/>
      <c r="CX14" s="150"/>
      <c r="CY14" s="150"/>
      <c r="CZ14" s="150"/>
      <c r="DA14" s="150"/>
      <c r="DB14" s="150"/>
      <c r="DC14" s="150"/>
      <c r="DD14" s="150"/>
      <c r="DE14" s="150"/>
      <c r="DF14" s="150"/>
      <c r="DG14" s="150"/>
      <c r="DH14" s="150"/>
      <c r="DI14" s="150"/>
      <c r="DJ14" s="150"/>
      <c r="DK14" s="150"/>
      <c r="DL14" s="150"/>
      <c r="DM14" s="150"/>
      <c r="DN14" s="150"/>
      <c r="DO14" s="150"/>
      <c r="DP14" s="150"/>
      <c r="DQ14" s="150"/>
      <c r="DR14" s="150"/>
      <c r="DS14" s="150"/>
      <c r="DT14" s="150"/>
      <c r="DU14" s="150"/>
      <c r="DV14" s="150"/>
      <c r="DW14" s="150"/>
      <c r="DX14" s="150"/>
      <c r="DY14" s="150"/>
      <c r="DZ14" s="150"/>
      <c r="EA14" s="150"/>
      <c r="EB14" s="150"/>
      <c r="EC14" s="150"/>
      <c r="ED14" s="150"/>
      <c r="EE14" s="150"/>
      <c r="EF14" s="150"/>
      <c r="EG14" s="150"/>
      <c r="EH14" s="150"/>
      <c r="EI14" s="150"/>
      <c r="EJ14" s="150"/>
      <c r="EK14" s="150"/>
      <c r="EL14" s="150"/>
      <c r="EM14" s="150"/>
      <c r="EN14" s="150"/>
      <c r="EO14" s="150"/>
      <c r="EP14" s="150"/>
      <c r="EQ14" s="150"/>
      <c r="ER14" s="150"/>
      <c r="ES14" s="150"/>
      <c r="ET14" s="150"/>
      <c r="EU14" s="150"/>
      <c r="EV14" s="150"/>
      <c r="EW14" s="150"/>
      <c r="EX14" s="150"/>
      <c r="EY14" s="150"/>
      <c r="EZ14" s="150"/>
      <c r="FA14" s="150"/>
      <c r="FB14" s="150"/>
      <c r="FC14" s="150"/>
      <c r="FD14" s="150"/>
      <c r="FE14" s="150"/>
      <c r="FF14" s="150"/>
      <c r="FG14" s="150"/>
      <c r="FH14" s="150"/>
      <c r="FI14" s="150"/>
      <c r="FJ14" s="150"/>
      <c r="FK14" s="150"/>
      <c r="FL14" s="150"/>
      <c r="FM14" s="150"/>
      <c r="FN14" s="150"/>
      <c r="FO14" s="150"/>
      <c r="FP14" s="150"/>
      <c r="FQ14" s="150"/>
      <c r="FR14" s="150"/>
      <c r="FS14" s="150"/>
      <c r="FT14" s="150"/>
      <c r="FU14" s="150"/>
      <c r="FV14" s="150"/>
      <c r="FW14" s="150"/>
      <c r="FX14" s="150"/>
      <c r="FY14" s="150"/>
      <c r="FZ14" s="150"/>
      <c r="GA14" s="150"/>
      <c r="GB14" s="150"/>
      <c r="GC14" s="147">
        <f t="shared" si="7"/>
        <v>0</v>
      </c>
      <c r="GD14" s="147">
        <f t="shared" si="8"/>
        <v>0</v>
      </c>
      <c r="GE14" s="148">
        <f t="shared" si="3"/>
        <v>0</v>
      </c>
    </row>
    <row r="15" spans="1:188" hidden="1">
      <c r="A15" s="43" t="str">
        <f>目录及说明!$C$3</f>
        <v>XX地区</v>
      </c>
      <c r="B15" s="43" t="str">
        <f>目录及说明!$C$4</f>
        <v>XX项目</v>
      </c>
      <c r="C15" s="554">
        <v>2010108</v>
      </c>
      <c r="D15" s="146" t="s">
        <v>379</v>
      </c>
      <c r="E15" s="150"/>
      <c r="F15" s="150"/>
      <c r="G15" s="150"/>
      <c r="H15" s="150"/>
      <c r="I15" s="150"/>
      <c r="J15" s="150"/>
      <c r="K15" s="150"/>
      <c r="L15" s="150"/>
      <c r="M15" s="150">
        <f t="shared" si="9"/>
        <v>0</v>
      </c>
      <c r="N15" s="150"/>
      <c r="O15" s="150"/>
      <c r="P15" s="150"/>
      <c r="Q15" s="150"/>
      <c r="R15" s="150"/>
      <c r="S15" s="150"/>
      <c r="T15" s="150">
        <f t="shared" si="10"/>
        <v>0</v>
      </c>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c r="BZ15" s="150"/>
      <c r="CA15" s="150"/>
      <c r="CB15" s="150"/>
      <c r="CC15" s="150"/>
      <c r="CD15" s="150"/>
      <c r="CE15" s="150"/>
      <c r="CF15" s="150"/>
      <c r="CG15" s="150"/>
      <c r="CH15" s="150"/>
      <c r="CI15" s="150"/>
      <c r="CJ15" s="150"/>
      <c r="CK15" s="150"/>
      <c r="CL15" s="150"/>
      <c r="CM15" s="150"/>
      <c r="CN15" s="150"/>
      <c r="CO15" s="150"/>
      <c r="CP15" s="150"/>
      <c r="CQ15" s="150"/>
      <c r="CR15" s="150"/>
      <c r="CS15" s="150"/>
      <c r="CT15" s="150"/>
      <c r="CU15" s="150"/>
      <c r="CV15" s="150"/>
      <c r="CW15" s="150"/>
      <c r="CX15" s="150"/>
      <c r="CY15" s="150"/>
      <c r="CZ15" s="150"/>
      <c r="DA15" s="150"/>
      <c r="DB15" s="150"/>
      <c r="DC15" s="150"/>
      <c r="DD15" s="150"/>
      <c r="DE15" s="150"/>
      <c r="DF15" s="150"/>
      <c r="DG15" s="150"/>
      <c r="DH15" s="150"/>
      <c r="DI15" s="150"/>
      <c r="DJ15" s="150"/>
      <c r="DK15" s="150"/>
      <c r="DL15" s="150"/>
      <c r="DM15" s="150"/>
      <c r="DN15" s="150"/>
      <c r="DO15" s="150"/>
      <c r="DP15" s="150"/>
      <c r="DQ15" s="150"/>
      <c r="DR15" s="150"/>
      <c r="DS15" s="150"/>
      <c r="DT15" s="150"/>
      <c r="DU15" s="150"/>
      <c r="DV15" s="150"/>
      <c r="DW15" s="150"/>
      <c r="DX15" s="150"/>
      <c r="DY15" s="150"/>
      <c r="DZ15" s="150"/>
      <c r="EA15" s="150"/>
      <c r="EB15" s="150"/>
      <c r="EC15" s="150"/>
      <c r="ED15" s="150"/>
      <c r="EE15" s="150"/>
      <c r="EF15" s="150"/>
      <c r="EG15" s="150"/>
      <c r="EH15" s="150"/>
      <c r="EI15" s="150"/>
      <c r="EJ15" s="150"/>
      <c r="EK15" s="150"/>
      <c r="EL15" s="150"/>
      <c r="EM15" s="150"/>
      <c r="EN15" s="150"/>
      <c r="EO15" s="150"/>
      <c r="EP15" s="150"/>
      <c r="EQ15" s="150"/>
      <c r="ER15" s="150"/>
      <c r="ES15" s="150"/>
      <c r="ET15" s="150"/>
      <c r="EU15" s="150"/>
      <c r="EV15" s="150"/>
      <c r="EW15" s="150"/>
      <c r="EX15" s="150"/>
      <c r="EY15" s="150"/>
      <c r="EZ15" s="150"/>
      <c r="FA15" s="150"/>
      <c r="FB15" s="150"/>
      <c r="FC15" s="150"/>
      <c r="FD15" s="150"/>
      <c r="FE15" s="150"/>
      <c r="FF15" s="150"/>
      <c r="FG15" s="150"/>
      <c r="FH15" s="150"/>
      <c r="FI15" s="150"/>
      <c r="FJ15" s="150"/>
      <c r="FK15" s="150"/>
      <c r="FL15" s="150"/>
      <c r="FM15" s="150"/>
      <c r="FN15" s="150"/>
      <c r="FO15" s="150"/>
      <c r="FP15" s="150"/>
      <c r="FQ15" s="150"/>
      <c r="FR15" s="150"/>
      <c r="FS15" s="150"/>
      <c r="FT15" s="150"/>
      <c r="FU15" s="150"/>
      <c r="FV15" s="150"/>
      <c r="FW15" s="150"/>
      <c r="FX15" s="150"/>
      <c r="FY15" s="150"/>
      <c r="FZ15" s="150"/>
      <c r="GA15" s="150"/>
      <c r="GB15" s="150"/>
      <c r="GC15" s="147">
        <f t="shared" si="7"/>
        <v>0</v>
      </c>
      <c r="GD15" s="147">
        <f t="shared" si="8"/>
        <v>0</v>
      </c>
      <c r="GE15" s="148">
        <f t="shared" si="3"/>
        <v>0</v>
      </c>
    </row>
    <row r="16" spans="1:188" hidden="1">
      <c r="A16" s="43" t="str">
        <f>目录及说明!$C$3</f>
        <v>XX地区</v>
      </c>
      <c r="B16" s="43" t="str">
        <f>目录及说明!$C$4</f>
        <v>XX项目</v>
      </c>
      <c r="C16" s="554">
        <v>20102</v>
      </c>
      <c r="D16" s="146" t="s">
        <v>380</v>
      </c>
      <c r="E16" s="151">
        <f>SUM(E17:E18)</f>
        <v>0</v>
      </c>
      <c r="F16" s="151">
        <f>SUM(F17:F18)</f>
        <v>0</v>
      </c>
      <c r="G16" s="151">
        <f t="shared" ref="G16:BR16" si="11">SUM(G17:G18)</f>
        <v>0</v>
      </c>
      <c r="H16" s="151">
        <f t="shared" si="11"/>
        <v>0</v>
      </c>
      <c r="I16" s="151">
        <f t="shared" si="11"/>
        <v>0</v>
      </c>
      <c r="J16" s="151">
        <f t="shared" si="11"/>
        <v>0</v>
      </c>
      <c r="K16" s="151">
        <f t="shared" si="11"/>
        <v>0</v>
      </c>
      <c r="L16" s="151">
        <f t="shared" si="11"/>
        <v>0</v>
      </c>
      <c r="M16" s="151">
        <f t="shared" si="11"/>
        <v>0</v>
      </c>
      <c r="N16" s="151">
        <f t="shared" si="11"/>
        <v>0</v>
      </c>
      <c r="O16" s="151">
        <f t="shared" si="11"/>
        <v>0</v>
      </c>
      <c r="P16" s="151">
        <f t="shared" si="11"/>
        <v>0</v>
      </c>
      <c r="Q16" s="151">
        <f t="shared" si="11"/>
        <v>0</v>
      </c>
      <c r="R16" s="151">
        <f t="shared" si="11"/>
        <v>0</v>
      </c>
      <c r="S16" s="151">
        <f t="shared" si="11"/>
        <v>0</v>
      </c>
      <c r="T16" s="151">
        <f t="shared" si="11"/>
        <v>0</v>
      </c>
      <c r="U16" s="151">
        <f t="shared" si="11"/>
        <v>0</v>
      </c>
      <c r="V16" s="151">
        <f t="shared" si="11"/>
        <v>0</v>
      </c>
      <c r="W16" s="151">
        <f t="shared" si="11"/>
        <v>0</v>
      </c>
      <c r="X16" s="151">
        <f t="shared" si="11"/>
        <v>0</v>
      </c>
      <c r="Y16" s="151">
        <f t="shared" si="11"/>
        <v>0</v>
      </c>
      <c r="Z16" s="151">
        <f t="shared" si="11"/>
        <v>0</v>
      </c>
      <c r="AA16" s="151">
        <f t="shared" si="11"/>
        <v>0</v>
      </c>
      <c r="AB16" s="151">
        <f t="shared" si="11"/>
        <v>0</v>
      </c>
      <c r="AC16" s="151">
        <f t="shared" si="11"/>
        <v>0</v>
      </c>
      <c r="AD16" s="151">
        <f t="shared" si="11"/>
        <v>0</v>
      </c>
      <c r="AE16" s="151">
        <f t="shared" si="11"/>
        <v>0</v>
      </c>
      <c r="AF16" s="151">
        <f t="shared" si="11"/>
        <v>0</v>
      </c>
      <c r="AG16" s="151">
        <f t="shared" si="11"/>
        <v>0</v>
      </c>
      <c r="AH16" s="151">
        <f t="shared" si="11"/>
        <v>0</v>
      </c>
      <c r="AI16" s="151">
        <f t="shared" si="11"/>
        <v>0</v>
      </c>
      <c r="AJ16" s="151">
        <f t="shared" si="11"/>
        <v>0</v>
      </c>
      <c r="AK16" s="151">
        <f t="shared" si="11"/>
        <v>0</v>
      </c>
      <c r="AL16" s="151">
        <f t="shared" si="11"/>
        <v>0</v>
      </c>
      <c r="AM16" s="151">
        <f t="shared" si="11"/>
        <v>0</v>
      </c>
      <c r="AN16" s="151">
        <f t="shared" si="11"/>
        <v>0</v>
      </c>
      <c r="AO16" s="151">
        <f t="shared" si="11"/>
        <v>0</v>
      </c>
      <c r="AP16" s="151">
        <f t="shared" si="11"/>
        <v>0</v>
      </c>
      <c r="AQ16" s="151">
        <f t="shared" si="11"/>
        <v>0</v>
      </c>
      <c r="AR16" s="151">
        <f t="shared" si="11"/>
        <v>0</v>
      </c>
      <c r="AS16" s="151">
        <f t="shared" si="11"/>
        <v>0</v>
      </c>
      <c r="AT16" s="151">
        <f t="shared" si="11"/>
        <v>0</v>
      </c>
      <c r="AU16" s="151">
        <f t="shared" si="11"/>
        <v>0</v>
      </c>
      <c r="AV16" s="151">
        <f t="shared" si="11"/>
        <v>0</v>
      </c>
      <c r="AW16" s="151">
        <f t="shared" si="11"/>
        <v>0</v>
      </c>
      <c r="AX16" s="151">
        <f t="shared" si="11"/>
        <v>0</v>
      </c>
      <c r="AY16" s="151">
        <f t="shared" si="11"/>
        <v>0</v>
      </c>
      <c r="AZ16" s="151">
        <f t="shared" si="11"/>
        <v>0</v>
      </c>
      <c r="BA16" s="151">
        <f t="shared" si="11"/>
        <v>0</v>
      </c>
      <c r="BB16" s="151">
        <f t="shared" si="11"/>
        <v>0</v>
      </c>
      <c r="BC16" s="151">
        <f t="shared" si="11"/>
        <v>0</v>
      </c>
      <c r="BD16" s="151">
        <f t="shared" si="11"/>
        <v>0</v>
      </c>
      <c r="BE16" s="151">
        <f t="shared" si="11"/>
        <v>0</v>
      </c>
      <c r="BF16" s="151">
        <f t="shared" si="11"/>
        <v>0</v>
      </c>
      <c r="BG16" s="151">
        <f t="shared" si="11"/>
        <v>0</v>
      </c>
      <c r="BH16" s="151">
        <f t="shared" si="11"/>
        <v>0</v>
      </c>
      <c r="BI16" s="151">
        <f t="shared" si="11"/>
        <v>0</v>
      </c>
      <c r="BJ16" s="151">
        <f t="shared" si="11"/>
        <v>0</v>
      </c>
      <c r="BK16" s="151">
        <f t="shared" si="11"/>
        <v>0</v>
      </c>
      <c r="BL16" s="151">
        <f t="shared" si="11"/>
        <v>0</v>
      </c>
      <c r="BM16" s="151">
        <f t="shared" si="11"/>
        <v>0</v>
      </c>
      <c r="BN16" s="151">
        <f t="shared" si="11"/>
        <v>0</v>
      </c>
      <c r="BO16" s="151">
        <f t="shared" si="11"/>
        <v>0</v>
      </c>
      <c r="BP16" s="151">
        <f t="shared" si="11"/>
        <v>0</v>
      </c>
      <c r="BQ16" s="151">
        <f t="shared" si="11"/>
        <v>0</v>
      </c>
      <c r="BR16" s="151">
        <f t="shared" si="11"/>
        <v>0</v>
      </c>
      <c r="BS16" s="151">
        <f t="shared" ref="BS16:ED16" si="12">SUM(BS17:BS18)</f>
        <v>0</v>
      </c>
      <c r="BT16" s="151">
        <f t="shared" si="12"/>
        <v>0</v>
      </c>
      <c r="BU16" s="151">
        <f t="shared" si="12"/>
        <v>0</v>
      </c>
      <c r="BV16" s="151">
        <f t="shared" si="12"/>
        <v>0</v>
      </c>
      <c r="BW16" s="151">
        <f t="shared" si="12"/>
        <v>0</v>
      </c>
      <c r="BX16" s="151">
        <f t="shared" si="12"/>
        <v>0</v>
      </c>
      <c r="BY16" s="151">
        <f t="shared" si="12"/>
        <v>0</v>
      </c>
      <c r="BZ16" s="151">
        <f t="shared" si="12"/>
        <v>0</v>
      </c>
      <c r="CA16" s="151">
        <f t="shared" si="12"/>
        <v>0</v>
      </c>
      <c r="CB16" s="151">
        <f t="shared" si="12"/>
        <v>0</v>
      </c>
      <c r="CC16" s="151">
        <f t="shared" si="12"/>
        <v>0</v>
      </c>
      <c r="CD16" s="151">
        <f t="shared" si="12"/>
        <v>0</v>
      </c>
      <c r="CE16" s="151">
        <f t="shared" si="12"/>
        <v>0</v>
      </c>
      <c r="CF16" s="151">
        <f t="shared" si="12"/>
        <v>0</v>
      </c>
      <c r="CG16" s="151">
        <f t="shared" si="12"/>
        <v>0</v>
      </c>
      <c r="CH16" s="151">
        <f t="shared" si="12"/>
        <v>0</v>
      </c>
      <c r="CI16" s="151">
        <f t="shared" si="12"/>
        <v>0</v>
      </c>
      <c r="CJ16" s="151">
        <f t="shared" si="12"/>
        <v>0</v>
      </c>
      <c r="CK16" s="151">
        <f t="shared" si="12"/>
        <v>0</v>
      </c>
      <c r="CL16" s="151">
        <f t="shared" si="12"/>
        <v>0</v>
      </c>
      <c r="CM16" s="151">
        <f t="shared" si="12"/>
        <v>0</v>
      </c>
      <c r="CN16" s="151">
        <f t="shared" si="12"/>
        <v>0</v>
      </c>
      <c r="CO16" s="151">
        <f t="shared" si="12"/>
        <v>0</v>
      </c>
      <c r="CP16" s="151">
        <f t="shared" si="12"/>
        <v>0</v>
      </c>
      <c r="CQ16" s="151">
        <f t="shared" si="12"/>
        <v>0</v>
      </c>
      <c r="CR16" s="151">
        <f t="shared" si="12"/>
        <v>0</v>
      </c>
      <c r="CS16" s="151">
        <f t="shared" si="12"/>
        <v>0</v>
      </c>
      <c r="CT16" s="151">
        <f t="shared" si="12"/>
        <v>0</v>
      </c>
      <c r="CU16" s="151">
        <f t="shared" si="12"/>
        <v>0</v>
      </c>
      <c r="CV16" s="151">
        <f t="shared" si="12"/>
        <v>0</v>
      </c>
      <c r="CW16" s="151">
        <f t="shared" si="12"/>
        <v>0</v>
      </c>
      <c r="CX16" s="151">
        <f t="shared" si="12"/>
        <v>0</v>
      </c>
      <c r="CY16" s="151">
        <f t="shared" si="12"/>
        <v>0</v>
      </c>
      <c r="CZ16" s="151">
        <f t="shared" si="12"/>
        <v>0</v>
      </c>
      <c r="DA16" s="151">
        <f t="shared" si="12"/>
        <v>0</v>
      </c>
      <c r="DB16" s="151">
        <f t="shared" si="12"/>
        <v>0</v>
      </c>
      <c r="DC16" s="151">
        <f t="shared" si="12"/>
        <v>0</v>
      </c>
      <c r="DD16" s="151">
        <f t="shared" si="12"/>
        <v>0</v>
      </c>
      <c r="DE16" s="151">
        <f t="shared" si="12"/>
        <v>0</v>
      </c>
      <c r="DF16" s="151">
        <f t="shared" si="12"/>
        <v>0</v>
      </c>
      <c r="DG16" s="151">
        <f t="shared" si="12"/>
        <v>0</v>
      </c>
      <c r="DH16" s="151">
        <f t="shared" si="12"/>
        <v>0</v>
      </c>
      <c r="DI16" s="151">
        <f t="shared" si="12"/>
        <v>0</v>
      </c>
      <c r="DJ16" s="151">
        <f t="shared" si="12"/>
        <v>0</v>
      </c>
      <c r="DK16" s="151">
        <f t="shared" si="12"/>
        <v>0</v>
      </c>
      <c r="DL16" s="151">
        <f t="shared" si="12"/>
        <v>0</v>
      </c>
      <c r="DM16" s="151">
        <f t="shared" si="12"/>
        <v>0</v>
      </c>
      <c r="DN16" s="151">
        <f t="shared" si="12"/>
        <v>0</v>
      </c>
      <c r="DO16" s="151">
        <f t="shared" si="12"/>
        <v>0</v>
      </c>
      <c r="DP16" s="151">
        <f t="shared" si="12"/>
        <v>0</v>
      </c>
      <c r="DQ16" s="151">
        <f t="shared" si="12"/>
        <v>0</v>
      </c>
      <c r="DR16" s="151">
        <f t="shared" si="12"/>
        <v>0</v>
      </c>
      <c r="DS16" s="151">
        <f t="shared" si="12"/>
        <v>0</v>
      </c>
      <c r="DT16" s="151">
        <f t="shared" si="12"/>
        <v>0</v>
      </c>
      <c r="DU16" s="151">
        <f t="shared" si="12"/>
        <v>0</v>
      </c>
      <c r="DV16" s="151">
        <f t="shared" si="12"/>
        <v>0</v>
      </c>
      <c r="DW16" s="151">
        <f t="shared" si="12"/>
        <v>0</v>
      </c>
      <c r="DX16" s="151">
        <f t="shared" si="12"/>
        <v>0</v>
      </c>
      <c r="DY16" s="151">
        <f t="shared" si="12"/>
        <v>0</v>
      </c>
      <c r="DZ16" s="151">
        <f t="shared" si="12"/>
        <v>0</v>
      </c>
      <c r="EA16" s="151">
        <f t="shared" si="12"/>
        <v>0</v>
      </c>
      <c r="EB16" s="151">
        <f t="shared" si="12"/>
        <v>0</v>
      </c>
      <c r="EC16" s="151">
        <f t="shared" si="12"/>
        <v>0</v>
      </c>
      <c r="ED16" s="151">
        <f t="shared" si="12"/>
        <v>0</v>
      </c>
      <c r="EE16" s="151">
        <f t="shared" ref="EE16:GB16" si="13">SUM(EE17:EE18)</f>
        <v>0</v>
      </c>
      <c r="EF16" s="151">
        <f t="shared" si="13"/>
        <v>0</v>
      </c>
      <c r="EG16" s="151">
        <f t="shared" si="13"/>
        <v>0</v>
      </c>
      <c r="EH16" s="151">
        <f t="shared" si="13"/>
        <v>0</v>
      </c>
      <c r="EI16" s="151">
        <f t="shared" si="13"/>
        <v>0</v>
      </c>
      <c r="EJ16" s="151">
        <f t="shared" si="13"/>
        <v>0</v>
      </c>
      <c r="EK16" s="151">
        <f t="shared" si="13"/>
        <v>0</v>
      </c>
      <c r="EL16" s="151">
        <f t="shared" si="13"/>
        <v>0</v>
      </c>
      <c r="EM16" s="151">
        <f t="shared" si="13"/>
        <v>0</v>
      </c>
      <c r="EN16" s="151">
        <f t="shared" si="13"/>
        <v>0</v>
      </c>
      <c r="EO16" s="151">
        <f t="shared" si="13"/>
        <v>0</v>
      </c>
      <c r="EP16" s="151">
        <f t="shared" si="13"/>
        <v>0</v>
      </c>
      <c r="EQ16" s="151">
        <f t="shared" si="13"/>
        <v>0</v>
      </c>
      <c r="ER16" s="151">
        <f t="shared" si="13"/>
        <v>0</v>
      </c>
      <c r="ES16" s="151">
        <f t="shared" si="13"/>
        <v>0</v>
      </c>
      <c r="ET16" s="151">
        <f t="shared" si="13"/>
        <v>0</v>
      </c>
      <c r="EU16" s="151">
        <f t="shared" si="13"/>
        <v>0</v>
      </c>
      <c r="EV16" s="151">
        <f t="shared" si="13"/>
        <v>0</v>
      </c>
      <c r="EW16" s="151">
        <f t="shared" si="13"/>
        <v>0</v>
      </c>
      <c r="EX16" s="151">
        <f t="shared" si="13"/>
        <v>0</v>
      </c>
      <c r="EY16" s="151">
        <f t="shared" si="13"/>
        <v>0</v>
      </c>
      <c r="EZ16" s="151">
        <f t="shared" si="13"/>
        <v>0</v>
      </c>
      <c r="FA16" s="151">
        <f t="shared" si="13"/>
        <v>0</v>
      </c>
      <c r="FB16" s="151">
        <f t="shared" si="13"/>
        <v>0</v>
      </c>
      <c r="FC16" s="151">
        <f t="shared" si="13"/>
        <v>0</v>
      </c>
      <c r="FD16" s="151">
        <f t="shared" si="13"/>
        <v>0</v>
      </c>
      <c r="FE16" s="151">
        <f t="shared" si="13"/>
        <v>0</v>
      </c>
      <c r="FF16" s="151">
        <f t="shared" si="13"/>
        <v>0</v>
      </c>
      <c r="FG16" s="151">
        <f t="shared" si="13"/>
        <v>0</v>
      </c>
      <c r="FH16" s="151">
        <f t="shared" si="13"/>
        <v>0</v>
      </c>
      <c r="FI16" s="151">
        <f t="shared" si="13"/>
        <v>0</v>
      </c>
      <c r="FJ16" s="151">
        <f t="shared" si="13"/>
        <v>0</v>
      </c>
      <c r="FK16" s="151">
        <f t="shared" si="13"/>
        <v>0</v>
      </c>
      <c r="FL16" s="151">
        <f t="shared" si="13"/>
        <v>0</v>
      </c>
      <c r="FM16" s="151">
        <f t="shared" si="13"/>
        <v>0</v>
      </c>
      <c r="FN16" s="151">
        <f t="shared" si="13"/>
        <v>0</v>
      </c>
      <c r="FO16" s="151">
        <f t="shared" si="13"/>
        <v>0</v>
      </c>
      <c r="FP16" s="151">
        <f t="shared" si="13"/>
        <v>0</v>
      </c>
      <c r="FQ16" s="151">
        <f t="shared" si="13"/>
        <v>0</v>
      </c>
      <c r="FR16" s="151">
        <f t="shared" si="13"/>
        <v>0</v>
      </c>
      <c r="FS16" s="151">
        <f t="shared" si="13"/>
        <v>0</v>
      </c>
      <c r="FT16" s="151">
        <f t="shared" si="13"/>
        <v>0</v>
      </c>
      <c r="FU16" s="151">
        <f t="shared" si="13"/>
        <v>0</v>
      </c>
      <c r="FV16" s="151">
        <f t="shared" si="13"/>
        <v>0</v>
      </c>
      <c r="FW16" s="151">
        <f t="shared" si="13"/>
        <v>0</v>
      </c>
      <c r="FX16" s="151">
        <f t="shared" si="13"/>
        <v>0</v>
      </c>
      <c r="FY16" s="151">
        <f t="shared" si="13"/>
        <v>0</v>
      </c>
      <c r="FZ16" s="151">
        <f t="shared" si="13"/>
        <v>0</v>
      </c>
      <c r="GA16" s="151">
        <f t="shared" si="13"/>
        <v>0</v>
      </c>
      <c r="GB16" s="151">
        <f t="shared" si="13"/>
        <v>0</v>
      </c>
      <c r="GC16" s="147">
        <f t="shared" si="7"/>
        <v>0</v>
      </c>
      <c r="GD16" s="147">
        <f t="shared" si="8"/>
        <v>0</v>
      </c>
      <c r="GE16" s="148">
        <f t="shared" si="3"/>
        <v>0</v>
      </c>
    </row>
    <row r="17" spans="1:188" hidden="1">
      <c r="A17" s="43" t="str">
        <f>目录及说明!$C$3</f>
        <v>XX地区</v>
      </c>
      <c r="B17" s="43" t="str">
        <f>目录及说明!$C$4</f>
        <v>XX项目</v>
      </c>
      <c r="C17" s="554">
        <v>2010201</v>
      </c>
      <c r="D17" s="146" t="s">
        <v>381</v>
      </c>
      <c r="E17" s="150"/>
      <c r="F17" s="150"/>
      <c r="G17" s="150"/>
      <c r="H17" s="150"/>
      <c r="I17" s="150"/>
      <c r="J17" s="150"/>
      <c r="K17" s="150"/>
      <c r="L17" s="150"/>
      <c r="M17" s="150">
        <f t="shared" si="9"/>
        <v>0</v>
      </c>
      <c r="N17" s="150"/>
      <c r="O17" s="150"/>
      <c r="P17" s="150"/>
      <c r="Q17" s="150"/>
      <c r="R17" s="150"/>
      <c r="S17" s="150"/>
      <c r="T17" s="150">
        <f t="shared" si="10"/>
        <v>0</v>
      </c>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c r="BK17" s="150"/>
      <c r="BL17" s="150"/>
      <c r="BM17" s="150"/>
      <c r="BN17" s="150"/>
      <c r="BO17" s="150"/>
      <c r="BP17" s="150"/>
      <c r="BQ17" s="150"/>
      <c r="BR17" s="150"/>
      <c r="BS17" s="150"/>
      <c r="BT17" s="150"/>
      <c r="BU17" s="150"/>
      <c r="BV17" s="150"/>
      <c r="BW17" s="150"/>
      <c r="BX17" s="150"/>
      <c r="BY17" s="150"/>
      <c r="BZ17" s="150"/>
      <c r="CA17" s="150"/>
      <c r="CB17" s="150"/>
      <c r="CC17" s="150"/>
      <c r="CD17" s="150"/>
      <c r="CE17" s="150"/>
      <c r="CF17" s="150"/>
      <c r="CG17" s="150"/>
      <c r="CH17" s="150"/>
      <c r="CI17" s="150"/>
      <c r="CJ17" s="150"/>
      <c r="CK17" s="150"/>
      <c r="CL17" s="150"/>
      <c r="CM17" s="150"/>
      <c r="CN17" s="150"/>
      <c r="CO17" s="150"/>
      <c r="CP17" s="150"/>
      <c r="CQ17" s="150"/>
      <c r="CR17" s="150"/>
      <c r="CS17" s="150"/>
      <c r="CT17" s="150"/>
      <c r="CU17" s="150"/>
      <c r="CV17" s="150"/>
      <c r="CW17" s="150"/>
      <c r="CX17" s="150"/>
      <c r="CY17" s="150"/>
      <c r="CZ17" s="150"/>
      <c r="DA17" s="150"/>
      <c r="DB17" s="150"/>
      <c r="DC17" s="150"/>
      <c r="DD17" s="150"/>
      <c r="DE17" s="150"/>
      <c r="DF17" s="150"/>
      <c r="DG17" s="150"/>
      <c r="DH17" s="150"/>
      <c r="DI17" s="150"/>
      <c r="DJ17" s="150"/>
      <c r="DK17" s="150"/>
      <c r="DL17" s="150"/>
      <c r="DM17" s="150"/>
      <c r="DN17" s="150"/>
      <c r="DO17" s="150"/>
      <c r="DP17" s="150"/>
      <c r="DQ17" s="150"/>
      <c r="DR17" s="150"/>
      <c r="DS17" s="150"/>
      <c r="DT17" s="150"/>
      <c r="DU17" s="150"/>
      <c r="DV17" s="150"/>
      <c r="DW17" s="150"/>
      <c r="DX17" s="150"/>
      <c r="DY17" s="150"/>
      <c r="DZ17" s="150"/>
      <c r="EA17" s="150"/>
      <c r="EB17" s="150"/>
      <c r="EC17" s="150"/>
      <c r="ED17" s="150"/>
      <c r="EE17" s="150"/>
      <c r="EF17" s="150"/>
      <c r="EG17" s="150"/>
      <c r="EH17" s="150"/>
      <c r="EI17" s="150"/>
      <c r="EJ17" s="150"/>
      <c r="EK17" s="150"/>
      <c r="EL17" s="150"/>
      <c r="EM17" s="150"/>
      <c r="EN17" s="150"/>
      <c r="EO17" s="150"/>
      <c r="EP17" s="150"/>
      <c r="EQ17" s="150"/>
      <c r="ER17" s="150"/>
      <c r="ES17" s="150"/>
      <c r="ET17" s="150"/>
      <c r="EU17" s="150"/>
      <c r="EV17" s="150"/>
      <c r="EW17" s="150"/>
      <c r="EX17" s="150"/>
      <c r="EY17" s="150"/>
      <c r="EZ17" s="150"/>
      <c r="FA17" s="150"/>
      <c r="FB17" s="150"/>
      <c r="FC17" s="150"/>
      <c r="FD17" s="150"/>
      <c r="FE17" s="150"/>
      <c r="FF17" s="150"/>
      <c r="FG17" s="150"/>
      <c r="FH17" s="150"/>
      <c r="FI17" s="150"/>
      <c r="FJ17" s="150"/>
      <c r="FK17" s="150"/>
      <c r="FL17" s="150"/>
      <c r="FM17" s="150"/>
      <c r="FN17" s="150"/>
      <c r="FO17" s="150"/>
      <c r="FP17" s="150"/>
      <c r="FQ17" s="150"/>
      <c r="FR17" s="150"/>
      <c r="FS17" s="150"/>
      <c r="FT17" s="150"/>
      <c r="FU17" s="150"/>
      <c r="FV17" s="150"/>
      <c r="FW17" s="150"/>
      <c r="FX17" s="150"/>
      <c r="FY17" s="150"/>
      <c r="FZ17" s="150"/>
      <c r="GA17" s="150"/>
      <c r="GB17" s="150"/>
      <c r="GC17" s="147">
        <f t="shared" si="7"/>
        <v>0</v>
      </c>
      <c r="GD17" s="147">
        <f t="shared" si="8"/>
        <v>0</v>
      </c>
      <c r="GE17" s="148">
        <f t="shared" si="3"/>
        <v>0</v>
      </c>
    </row>
    <row r="18" spans="1:188" hidden="1">
      <c r="A18" s="43" t="str">
        <f>目录及说明!$C$3</f>
        <v>XX地区</v>
      </c>
      <c r="B18" s="43" t="str">
        <f>目录及说明!$C$4</f>
        <v>XX项目</v>
      </c>
      <c r="C18" s="554">
        <v>2010202</v>
      </c>
      <c r="D18" s="146" t="s">
        <v>382</v>
      </c>
      <c r="E18" s="150"/>
      <c r="F18" s="150"/>
      <c r="G18" s="150"/>
      <c r="H18" s="150"/>
      <c r="I18" s="150"/>
      <c r="J18" s="150"/>
      <c r="K18" s="150"/>
      <c r="L18" s="150"/>
      <c r="M18" s="150">
        <f t="shared" si="9"/>
        <v>0</v>
      </c>
      <c r="N18" s="150"/>
      <c r="O18" s="150"/>
      <c r="P18" s="150"/>
      <c r="Q18" s="150"/>
      <c r="R18" s="150"/>
      <c r="S18" s="150"/>
      <c r="T18" s="150">
        <f t="shared" si="10"/>
        <v>0</v>
      </c>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c r="BZ18" s="150"/>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c r="CX18" s="150"/>
      <c r="CY18" s="150"/>
      <c r="CZ18" s="150"/>
      <c r="DA18" s="150"/>
      <c r="DB18" s="150"/>
      <c r="DC18" s="150"/>
      <c r="DD18" s="150"/>
      <c r="DE18" s="150"/>
      <c r="DF18" s="150"/>
      <c r="DG18" s="150"/>
      <c r="DH18" s="150"/>
      <c r="DI18" s="150"/>
      <c r="DJ18" s="150"/>
      <c r="DK18" s="150"/>
      <c r="DL18" s="150"/>
      <c r="DM18" s="150"/>
      <c r="DN18" s="150"/>
      <c r="DO18" s="150"/>
      <c r="DP18" s="150"/>
      <c r="DQ18" s="150"/>
      <c r="DR18" s="150"/>
      <c r="DS18" s="150"/>
      <c r="DT18" s="150"/>
      <c r="DU18" s="150"/>
      <c r="DV18" s="150"/>
      <c r="DW18" s="150"/>
      <c r="DX18" s="150"/>
      <c r="DY18" s="150"/>
      <c r="DZ18" s="150"/>
      <c r="EA18" s="150"/>
      <c r="EB18" s="150"/>
      <c r="EC18" s="150"/>
      <c r="ED18" s="150"/>
      <c r="EE18" s="150"/>
      <c r="EF18" s="150"/>
      <c r="EG18" s="150"/>
      <c r="EH18" s="150"/>
      <c r="EI18" s="150"/>
      <c r="EJ18" s="150"/>
      <c r="EK18" s="150"/>
      <c r="EL18" s="150"/>
      <c r="EM18" s="150"/>
      <c r="EN18" s="150"/>
      <c r="EO18" s="150"/>
      <c r="EP18" s="150"/>
      <c r="EQ18" s="150"/>
      <c r="ER18" s="150"/>
      <c r="ES18" s="150"/>
      <c r="ET18" s="150"/>
      <c r="EU18" s="150"/>
      <c r="EV18" s="150"/>
      <c r="EW18" s="150"/>
      <c r="EX18" s="150"/>
      <c r="EY18" s="150"/>
      <c r="EZ18" s="150"/>
      <c r="FA18" s="150"/>
      <c r="FB18" s="150"/>
      <c r="FC18" s="150"/>
      <c r="FD18" s="150"/>
      <c r="FE18" s="150"/>
      <c r="FF18" s="150"/>
      <c r="FG18" s="150"/>
      <c r="FH18" s="150"/>
      <c r="FI18" s="150"/>
      <c r="FJ18" s="150"/>
      <c r="FK18" s="150"/>
      <c r="FL18" s="150"/>
      <c r="FM18" s="150"/>
      <c r="FN18" s="150"/>
      <c r="FO18" s="150"/>
      <c r="FP18" s="150"/>
      <c r="FQ18" s="150"/>
      <c r="FR18" s="150"/>
      <c r="FS18" s="150"/>
      <c r="FT18" s="150"/>
      <c r="FU18" s="150"/>
      <c r="FV18" s="150"/>
      <c r="FW18" s="150"/>
      <c r="FX18" s="150"/>
      <c r="FY18" s="150"/>
      <c r="FZ18" s="150"/>
      <c r="GA18" s="150"/>
      <c r="GB18" s="150"/>
      <c r="GC18" s="147">
        <f t="shared" si="7"/>
        <v>0</v>
      </c>
      <c r="GD18" s="147">
        <f t="shared" si="8"/>
        <v>0</v>
      </c>
      <c r="GE18" s="148">
        <f t="shared" si="3"/>
        <v>0</v>
      </c>
    </row>
    <row r="19" spans="1:188" hidden="1">
      <c r="A19" s="43" t="str">
        <f>目录及说明!$C$3</f>
        <v>XX地区</v>
      </c>
      <c r="B19" s="43" t="str">
        <f>目录及说明!$C$4</f>
        <v>XX项目</v>
      </c>
      <c r="C19" s="554">
        <v>20103</v>
      </c>
      <c r="D19" s="146" t="s">
        <v>383</v>
      </c>
      <c r="E19" s="150"/>
      <c r="F19" s="150"/>
      <c r="G19" s="150"/>
      <c r="H19" s="150"/>
      <c r="I19" s="150"/>
      <c r="J19" s="150"/>
      <c r="K19" s="150"/>
      <c r="L19" s="150"/>
      <c r="M19" s="150">
        <f t="shared" si="9"/>
        <v>0</v>
      </c>
      <c r="N19" s="150"/>
      <c r="O19" s="150"/>
      <c r="P19" s="150"/>
      <c r="Q19" s="150"/>
      <c r="R19" s="150"/>
      <c r="S19" s="150"/>
      <c r="T19" s="150">
        <f t="shared" si="10"/>
        <v>0</v>
      </c>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150"/>
      <c r="BN19" s="150"/>
      <c r="BO19" s="150"/>
      <c r="BP19" s="150"/>
      <c r="BQ19" s="150"/>
      <c r="BR19" s="150"/>
      <c r="BS19" s="150"/>
      <c r="BT19" s="150"/>
      <c r="BU19" s="150"/>
      <c r="BV19" s="150"/>
      <c r="BW19" s="150"/>
      <c r="BX19" s="150"/>
      <c r="BY19" s="150"/>
      <c r="BZ19" s="150"/>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c r="DJ19" s="150"/>
      <c r="DK19" s="150"/>
      <c r="DL19" s="150"/>
      <c r="DM19" s="150"/>
      <c r="DN19" s="150"/>
      <c r="DO19" s="150"/>
      <c r="DP19" s="150"/>
      <c r="DQ19" s="150"/>
      <c r="DR19" s="150"/>
      <c r="DS19" s="150"/>
      <c r="DT19" s="150"/>
      <c r="DU19" s="150"/>
      <c r="DV19" s="150"/>
      <c r="DW19" s="150"/>
      <c r="DX19" s="150"/>
      <c r="DY19" s="150"/>
      <c r="DZ19" s="150"/>
      <c r="EA19" s="150"/>
      <c r="EB19" s="150"/>
      <c r="EC19" s="150"/>
      <c r="ED19" s="150"/>
      <c r="EE19" s="150"/>
      <c r="EF19" s="150"/>
      <c r="EG19" s="150"/>
      <c r="EH19" s="150"/>
      <c r="EI19" s="150"/>
      <c r="EJ19" s="150"/>
      <c r="EK19" s="150"/>
      <c r="EL19" s="150"/>
      <c r="EM19" s="150"/>
      <c r="EN19" s="150"/>
      <c r="EO19" s="150"/>
      <c r="EP19" s="150"/>
      <c r="EQ19" s="150"/>
      <c r="ER19" s="150"/>
      <c r="ES19" s="150"/>
      <c r="ET19" s="150"/>
      <c r="EU19" s="150"/>
      <c r="EV19" s="150"/>
      <c r="EW19" s="150"/>
      <c r="EX19" s="150"/>
      <c r="EY19" s="150"/>
      <c r="EZ19" s="150"/>
      <c r="FA19" s="150"/>
      <c r="FB19" s="150"/>
      <c r="FC19" s="150"/>
      <c r="FD19" s="150"/>
      <c r="FE19" s="150"/>
      <c r="FF19" s="150"/>
      <c r="FG19" s="150"/>
      <c r="FH19" s="150"/>
      <c r="FI19" s="150"/>
      <c r="FJ19" s="150"/>
      <c r="FK19" s="150"/>
      <c r="FL19" s="150"/>
      <c r="FM19" s="150"/>
      <c r="FN19" s="150"/>
      <c r="FO19" s="150"/>
      <c r="FP19" s="150"/>
      <c r="FQ19" s="150"/>
      <c r="FR19" s="150"/>
      <c r="FS19" s="150"/>
      <c r="FT19" s="150"/>
      <c r="FU19" s="150"/>
      <c r="FV19" s="150"/>
      <c r="FW19" s="150"/>
      <c r="FX19" s="150"/>
      <c r="FY19" s="150"/>
      <c r="FZ19" s="150"/>
      <c r="GA19" s="150"/>
      <c r="GB19" s="150"/>
      <c r="GC19" s="147">
        <f t="shared" si="7"/>
        <v>0</v>
      </c>
      <c r="GD19" s="147">
        <f t="shared" si="8"/>
        <v>0</v>
      </c>
      <c r="GE19" s="148">
        <f t="shared" si="3"/>
        <v>0</v>
      </c>
    </row>
    <row r="20" spans="1:188" hidden="1">
      <c r="A20" s="43" t="str">
        <f>目录及说明!$C$3</f>
        <v>XX地区</v>
      </c>
      <c r="B20" s="43" t="str">
        <f>目录及说明!$C$4</f>
        <v>XX项目</v>
      </c>
      <c r="C20" s="554">
        <v>20104</v>
      </c>
      <c r="D20" s="146" t="s">
        <v>384</v>
      </c>
      <c r="E20" s="151">
        <f>SUM(E21:E28)</f>
        <v>0</v>
      </c>
      <c r="F20" s="151">
        <f>SUM(F21:F28)</f>
        <v>0</v>
      </c>
      <c r="G20" s="151">
        <f t="shared" ref="G20:BR20" si="14">SUM(G21:G28)</f>
        <v>0</v>
      </c>
      <c r="H20" s="151">
        <f t="shared" si="14"/>
        <v>0</v>
      </c>
      <c r="I20" s="151">
        <f t="shared" si="14"/>
        <v>0</v>
      </c>
      <c r="J20" s="151">
        <f t="shared" si="14"/>
        <v>0</v>
      </c>
      <c r="K20" s="151">
        <f t="shared" si="14"/>
        <v>0</v>
      </c>
      <c r="L20" s="151">
        <f t="shared" si="14"/>
        <v>0</v>
      </c>
      <c r="M20" s="151">
        <f t="shared" si="14"/>
        <v>0</v>
      </c>
      <c r="N20" s="151">
        <f t="shared" si="14"/>
        <v>0</v>
      </c>
      <c r="O20" s="151">
        <f t="shared" si="14"/>
        <v>0</v>
      </c>
      <c r="P20" s="151">
        <f t="shared" si="14"/>
        <v>0</v>
      </c>
      <c r="Q20" s="151">
        <f t="shared" si="14"/>
        <v>0</v>
      </c>
      <c r="R20" s="151">
        <f t="shared" si="14"/>
        <v>0</v>
      </c>
      <c r="S20" s="151">
        <f t="shared" si="14"/>
        <v>0</v>
      </c>
      <c r="T20" s="151">
        <f t="shared" si="14"/>
        <v>0</v>
      </c>
      <c r="U20" s="151">
        <f t="shared" si="14"/>
        <v>0</v>
      </c>
      <c r="V20" s="151">
        <f t="shared" si="14"/>
        <v>0</v>
      </c>
      <c r="W20" s="151">
        <f t="shared" si="14"/>
        <v>0</v>
      </c>
      <c r="X20" s="151">
        <f t="shared" si="14"/>
        <v>0</v>
      </c>
      <c r="Y20" s="151">
        <f t="shared" si="14"/>
        <v>0</v>
      </c>
      <c r="Z20" s="151">
        <f t="shared" si="14"/>
        <v>0</v>
      </c>
      <c r="AA20" s="151">
        <f t="shared" si="14"/>
        <v>0</v>
      </c>
      <c r="AB20" s="151">
        <f t="shared" si="14"/>
        <v>0</v>
      </c>
      <c r="AC20" s="151">
        <f t="shared" si="14"/>
        <v>0</v>
      </c>
      <c r="AD20" s="151">
        <f t="shared" si="14"/>
        <v>0</v>
      </c>
      <c r="AE20" s="151">
        <f t="shared" si="14"/>
        <v>0</v>
      </c>
      <c r="AF20" s="151">
        <f t="shared" si="14"/>
        <v>0</v>
      </c>
      <c r="AG20" s="151">
        <f t="shared" si="14"/>
        <v>0</v>
      </c>
      <c r="AH20" s="151">
        <f t="shared" si="14"/>
        <v>0</v>
      </c>
      <c r="AI20" s="151">
        <f t="shared" si="14"/>
        <v>0</v>
      </c>
      <c r="AJ20" s="151">
        <f t="shared" si="14"/>
        <v>0</v>
      </c>
      <c r="AK20" s="151">
        <f t="shared" si="14"/>
        <v>0</v>
      </c>
      <c r="AL20" s="151">
        <f t="shared" si="14"/>
        <v>0</v>
      </c>
      <c r="AM20" s="151">
        <f t="shared" si="14"/>
        <v>0</v>
      </c>
      <c r="AN20" s="151">
        <f t="shared" si="14"/>
        <v>0</v>
      </c>
      <c r="AO20" s="151">
        <f t="shared" si="14"/>
        <v>0</v>
      </c>
      <c r="AP20" s="151">
        <f t="shared" si="14"/>
        <v>0</v>
      </c>
      <c r="AQ20" s="151">
        <f t="shared" si="14"/>
        <v>0</v>
      </c>
      <c r="AR20" s="151">
        <f t="shared" si="14"/>
        <v>0</v>
      </c>
      <c r="AS20" s="151">
        <f t="shared" si="14"/>
        <v>0</v>
      </c>
      <c r="AT20" s="151">
        <f t="shared" si="14"/>
        <v>0</v>
      </c>
      <c r="AU20" s="151">
        <f t="shared" si="14"/>
        <v>0</v>
      </c>
      <c r="AV20" s="151">
        <f t="shared" si="14"/>
        <v>0</v>
      </c>
      <c r="AW20" s="151">
        <f t="shared" si="14"/>
        <v>0</v>
      </c>
      <c r="AX20" s="151">
        <f t="shared" si="14"/>
        <v>0</v>
      </c>
      <c r="AY20" s="151">
        <f t="shared" si="14"/>
        <v>0</v>
      </c>
      <c r="AZ20" s="151">
        <f t="shared" si="14"/>
        <v>0</v>
      </c>
      <c r="BA20" s="151">
        <f t="shared" si="14"/>
        <v>0</v>
      </c>
      <c r="BB20" s="151">
        <f t="shared" si="14"/>
        <v>0</v>
      </c>
      <c r="BC20" s="151">
        <f t="shared" si="14"/>
        <v>0</v>
      </c>
      <c r="BD20" s="151">
        <f t="shared" si="14"/>
        <v>0</v>
      </c>
      <c r="BE20" s="151">
        <f t="shared" si="14"/>
        <v>0</v>
      </c>
      <c r="BF20" s="151">
        <f t="shared" si="14"/>
        <v>0</v>
      </c>
      <c r="BG20" s="151">
        <f t="shared" si="14"/>
        <v>0</v>
      </c>
      <c r="BH20" s="151">
        <f t="shared" si="14"/>
        <v>0</v>
      </c>
      <c r="BI20" s="151">
        <f t="shared" si="14"/>
        <v>0</v>
      </c>
      <c r="BJ20" s="151">
        <f t="shared" si="14"/>
        <v>0</v>
      </c>
      <c r="BK20" s="151">
        <f t="shared" si="14"/>
        <v>0</v>
      </c>
      <c r="BL20" s="151">
        <f t="shared" si="14"/>
        <v>0</v>
      </c>
      <c r="BM20" s="151">
        <f t="shared" si="14"/>
        <v>0</v>
      </c>
      <c r="BN20" s="151">
        <f t="shared" si="14"/>
        <v>0</v>
      </c>
      <c r="BO20" s="151">
        <f t="shared" si="14"/>
        <v>0</v>
      </c>
      <c r="BP20" s="151">
        <f t="shared" si="14"/>
        <v>0</v>
      </c>
      <c r="BQ20" s="151">
        <f t="shared" si="14"/>
        <v>0</v>
      </c>
      <c r="BR20" s="151">
        <f t="shared" si="14"/>
        <v>0</v>
      </c>
      <c r="BS20" s="151">
        <f t="shared" ref="BS20:ED20" si="15">SUM(BS21:BS28)</f>
        <v>0</v>
      </c>
      <c r="BT20" s="151">
        <f t="shared" si="15"/>
        <v>0</v>
      </c>
      <c r="BU20" s="151">
        <f t="shared" si="15"/>
        <v>0</v>
      </c>
      <c r="BV20" s="151">
        <f t="shared" si="15"/>
        <v>0</v>
      </c>
      <c r="BW20" s="151">
        <f t="shared" si="15"/>
        <v>0</v>
      </c>
      <c r="BX20" s="151">
        <f t="shared" si="15"/>
        <v>0</v>
      </c>
      <c r="BY20" s="151">
        <f t="shared" si="15"/>
        <v>0</v>
      </c>
      <c r="BZ20" s="151">
        <f t="shared" si="15"/>
        <v>0</v>
      </c>
      <c r="CA20" s="151">
        <f t="shared" si="15"/>
        <v>0</v>
      </c>
      <c r="CB20" s="151">
        <f t="shared" si="15"/>
        <v>0</v>
      </c>
      <c r="CC20" s="151">
        <f t="shared" si="15"/>
        <v>0</v>
      </c>
      <c r="CD20" s="151">
        <f t="shared" si="15"/>
        <v>0</v>
      </c>
      <c r="CE20" s="151">
        <f t="shared" si="15"/>
        <v>0</v>
      </c>
      <c r="CF20" s="151">
        <f t="shared" si="15"/>
        <v>0</v>
      </c>
      <c r="CG20" s="151">
        <f t="shared" si="15"/>
        <v>0</v>
      </c>
      <c r="CH20" s="151">
        <f t="shared" si="15"/>
        <v>0</v>
      </c>
      <c r="CI20" s="151">
        <f t="shared" si="15"/>
        <v>0</v>
      </c>
      <c r="CJ20" s="151">
        <f t="shared" si="15"/>
        <v>0</v>
      </c>
      <c r="CK20" s="151">
        <f t="shared" si="15"/>
        <v>0</v>
      </c>
      <c r="CL20" s="151">
        <f t="shared" si="15"/>
        <v>0</v>
      </c>
      <c r="CM20" s="151">
        <f t="shared" si="15"/>
        <v>0</v>
      </c>
      <c r="CN20" s="151">
        <f t="shared" si="15"/>
        <v>0</v>
      </c>
      <c r="CO20" s="151">
        <f t="shared" si="15"/>
        <v>0</v>
      </c>
      <c r="CP20" s="151">
        <f t="shared" si="15"/>
        <v>0</v>
      </c>
      <c r="CQ20" s="151">
        <f t="shared" si="15"/>
        <v>0</v>
      </c>
      <c r="CR20" s="151">
        <f t="shared" si="15"/>
        <v>0</v>
      </c>
      <c r="CS20" s="151">
        <f t="shared" si="15"/>
        <v>0</v>
      </c>
      <c r="CT20" s="151">
        <f t="shared" si="15"/>
        <v>0</v>
      </c>
      <c r="CU20" s="151">
        <f t="shared" si="15"/>
        <v>0</v>
      </c>
      <c r="CV20" s="151">
        <f t="shared" si="15"/>
        <v>0</v>
      </c>
      <c r="CW20" s="151">
        <f t="shared" si="15"/>
        <v>0</v>
      </c>
      <c r="CX20" s="151">
        <f t="shared" si="15"/>
        <v>0</v>
      </c>
      <c r="CY20" s="151">
        <f t="shared" si="15"/>
        <v>0</v>
      </c>
      <c r="CZ20" s="151">
        <f t="shared" si="15"/>
        <v>0</v>
      </c>
      <c r="DA20" s="151">
        <f t="shared" si="15"/>
        <v>0</v>
      </c>
      <c r="DB20" s="151">
        <f t="shared" si="15"/>
        <v>0</v>
      </c>
      <c r="DC20" s="151">
        <f t="shared" si="15"/>
        <v>0</v>
      </c>
      <c r="DD20" s="151">
        <f t="shared" si="15"/>
        <v>0</v>
      </c>
      <c r="DE20" s="151">
        <f t="shared" si="15"/>
        <v>0</v>
      </c>
      <c r="DF20" s="151">
        <f t="shared" si="15"/>
        <v>0</v>
      </c>
      <c r="DG20" s="151">
        <f t="shared" si="15"/>
        <v>0</v>
      </c>
      <c r="DH20" s="151">
        <f t="shared" si="15"/>
        <v>0</v>
      </c>
      <c r="DI20" s="151">
        <f t="shared" si="15"/>
        <v>0</v>
      </c>
      <c r="DJ20" s="151">
        <f t="shared" si="15"/>
        <v>0</v>
      </c>
      <c r="DK20" s="151">
        <f t="shared" si="15"/>
        <v>0</v>
      </c>
      <c r="DL20" s="151">
        <f t="shared" si="15"/>
        <v>0</v>
      </c>
      <c r="DM20" s="151">
        <f t="shared" si="15"/>
        <v>0</v>
      </c>
      <c r="DN20" s="151">
        <f t="shared" si="15"/>
        <v>0</v>
      </c>
      <c r="DO20" s="151">
        <f t="shared" si="15"/>
        <v>0</v>
      </c>
      <c r="DP20" s="151">
        <f t="shared" si="15"/>
        <v>0</v>
      </c>
      <c r="DQ20" s="151">
        <f t="shared" si="15"/>
        <v>0</v>
      </c>
      <c r="DR20" s="151">
        <f t="shared" si="15"/>
        <v>0</v>
      </c>
      <c r="DS20" s="151">
        <f t="shared" si="15"/>
        <v>0</v>
      </c>
      <c r="DT20" s="151">
        <f t="shared" si="15"/>
        <v>0</v>
      </c>
      <c r="DU20" s="151">
        <f t="shared" si="15"/>
        <v>0</v>
      </c>
      <c r="DV20" s="151">
        <f t="shared" si="15"/>
        <v>0</v>
      </c>
      <c r="DW20" s="151">
        <f t="shared" si="15"/>
        <v>0</v>
      </c>
      <c r="DX20" s="151">
        <f t="shared" si="15"/>
        <v>0</v>
      </c>
      <c r="DY20" s="151">
        <f t="shared" si="15"/>
        <v>0</v>
      </c>
      <c r="DZ20" s="151">
        <f t="shared" si="15"/>
        <v>0</v>
      </c>
      <c r="EA20" s="151">
        <f t="shared" si="15"/>
        <v>0</v>
      </c>
      <c r="EB20" s="151">
        <f t="shared" si="15"/>
        <v>0</v>
      </c>
      <c r="EC20" s="151">
        <f t="shared" si="15"/>
        <v>0</v>
      </c>
      <c r="ED20" s="151">
        <f t="shared" si="15"/>
        <v>0</v>
      </c>
      <c r="EE20" s="151">
        <f t="shared" ref="EE20:GB20" si="16">SUM(EE21:EE28)</f>
        <v>0</v>
      </c>
      <c r="EF20" s="151">
        <f t="shared" si="16"/>
        <v>0</v>
      </c>
      <c r="EG20" s="151">
        <f t="shared" si="16"/>
        <v>0</v>
      </c>
      <c r="EH20" s="151">
        <f t="shared" si="16"/>
        <v>0</v>
      </c>
      <c r="EI20" s="151">
        <f t="shared" si="16"/>
        <v>0</v>
      </c>
      <c r="EJ20" s="151">
        <f t="shared" si="16"/>
        <v>0</v>
      </c>
      <c r="EK20" s="151">
        <f t="shared" si="16"/>
        <v>0</v>
      </c>
      <c r="EL20" s="151">
        <f t="shared" si="16"/>
        <v>0</v>
      </c>
      <c r="EM20" s="151">
        <f t="shared" si="16"/>
        <v>0</v>
      </c>
      <c r="EN20" s="151">
        <f t="shared" si="16"/>
        <v>0</v>
      </c>
      <c r="EO20" s="151">
        <f t="shared" si="16"/>
        <v>0</v>
      </c>
      <c r="EP20" s="151">
        <f t="shared" si="16"/>
        <v>0</v>
      </c>
      <c r="EQ20" s="151">
        <f t="shared" si="16"/>
        <v>0</v>
      </c>
      <c r="ER20" s="151">
        <f t="shared" si="16"/>
        <v>0</v>
      </c>
      <c r="ES20" s="151">
        <f t="shared" si="16"/>
        <v>0</v>
      </c>
      <c r="ET20" s="151">
        <f t="shared" si="16"/>
        <v>0</v>
      </c>
      <c r="EU20" s="151">
        <f t="shared" si="16"/>
        <v>0</v>
      </c>
      <c r="EV20" s="151">
        <f t="shared" si="16"/>
        <v>0</v>
      </c>
      <c r="EW20" s="151">
        <f t="shared" si="16"/>
        <v>0</v>
      </c>
      <c r="EX20" s="151">
        <f t="shared" si="16"/>
        <v>0</v>
      </c>
      <c r="EY20" s="151">
        <f t="shared" si="16"/>
        <v>0</v>
      </c>
      <c r="EZ20" s="151">
        <f t="shared" si="16"/>
        <v>0</v>
      </c>
      <c r="FA20" s="151">
        <f t="shared" si="16"/>
        <v>0</v>
      </c>
      <c r="FB20" s="151">
        <f t="shared" si="16"/>
        <v>0</v>
      </c>
      <c r="FC20" s="151">
        <f t="shared" si="16"/>
        <v>0</v>
      </c>
      <c r="FD20" s="151">
        <f t="shared" si="16"/>
        <v>0</v>
      </c>
      <c r="FE20" s="151">
        <f t="shared" si="16"/>
        <v>0</v>
      </c>
      <c r="FF20" s="151">
        <f t="shared" si="16"/>
        <v>0</v>
      </c>
      <c r="FG20" s="151">
        <f t="shared" si="16"/>
        <v>0</v>
      </c>
      <c r="FH20" s="151">
        <f t="shared" si="16"/>
        <v>0</v>
      </c>
      <c r="FI20" s="151">
        <f t="shared" si="16"/>
        <v>0</v>
      </c>
      <c r="FJ20" s="151">
        <f t="shared" si="16"/>
        <v>0</v>
      </c>
      <c r="FK20" s="151">
        <f t="shared" si="16"/>
        <v>0</v>
      </c>
      <c r="FL20" s="151">
        <f t="shared" si="16"/>
        <v>0</v>
      </c>
      <c r="FM20" s="151">
        <f t="shared" si="16"/>
        <v>0</v>
      </c>
      <c r="FN20" s="151">
        <f t="shared" si="16"/>
        <v>0</v>
      </c>
      <c r="FO20" s="151">
        <f t="shared" si="16"/>
        <v>0</v>
      </c>
      <c r="FP20" s="151">
        <f t="shared" si="16"/>
        <v>0</v>
      </c>
      <c r="FQ20" s="151">
        <f t="shared" si="16"/>
        <v>0</v>
      </c>
      <c r="FR20" s="151">
        <f t="shared" si="16"/>
        <v>0</v>
      </c>
      <c r="FS20" s="151">
        <f t="shared" si="16"/>
        <v>0</v>
      </c>
      <c r="FT20" s="151">
        <f t="shared" si="16"/>
        <v>0</v>
      </c>
      <c r="FU20" s="151">
        <f t="shared" si="16"/>
        <v>0</v>
      </c>
      <c r="FV20" s="151">
        <f t="shared" si="16"/>
        <v>0</v>
      </c>
      <c r="FW20" s="151">
        <f t="shared" si="16"/>
        <v>0</v>
      </c>
      <c r="FX20" s="151">
        <f t="shared" si="16"/>
        <v>0</v>
      </c>
      <c r="FY20" s="151">
        <f t="shared" si="16"/>
        <v>0</v>
      </c>
      <c r="FZ20" s="151">
        <f t="shared" si="16"/>
        <v>0</v>
      </c>
      <c r="GA20" s="151">
        <f t="shared" si="16"/>
        <v>0</v>
      </c>
      <c r="GB20" s="151">
        <f t="shared" si="16"/>
        <v>0</v>
      </c>
      <c r="GC20" s="147">
        <f t="shared" si="7"/>
        <v>0</v>
      </c>
      <c r="GD20" s="147">
        <f t="shared" si="8"/>
        <v>0</v>
      </c>
      <c r="GE20" s="148">
        <f t="shared" si="3"/>
        <v>0</v>
      </c>
    </row>
    <row r="21" spans="1:188" hidden="1">
      <c r="A21" s="43" t="str">
        <f>目录及说明!$C$3</f>
        <v>XX地区</v>
      </c>
      <c r="B21" s="43" t="str">
        <f>目录及说明!$C$4</f>
        <v>XX项目</v>
      </c>
      <c r="C21" s="554">
        <v>2010401</v>
      </c>
      <c r="D21" s="146" t="s">
        <v>385</v>
      </c>
      <c r="E21" s="150"/>
      <c r="F21" s="150"/>
      <c r="G21" s="150"/>
      <c r="H21" s="150"/>
      <c r="I21" s="150"/>
      <c r="J21" s="150"/>
      <c r="K21" s="150"/>
      <c r="L21" s="150"/>
      <c r="M21" s="150">
        <f t="shared" si="9"/>
        <v>0</v>
      </c>
      <c r="N21" s="150"/>
      <c r="O21" s="150"/>
      <c r="P21" s="150"/>
      <c r="Q21" s="150"/>
      <c r="R21" s="150"/>
      <c r="S21" s="150"/>
      <c r="T21" s="150">
        <f t="shared" si="10"/>
        <v>0</v>
      </c>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c r="BZ21" s="150"/>
      <c r="CA21" s="150"/>
      <c r="CB21" s="150"/>
      <c r="CC21" s="150"/>
      <c r="CD21" s="150"/>
      <c r="CE21" s="150"/>
      <c r="CF21" s="150"/>
      <c r="CG21" s="150"/>
      <c r="CH21" s="150"/>
      <c r="CI21" s="150"/>
      <c r="CJ21" s="150"/>
      <c r="CK21" s="150"/>
      <c r="CL21" s="150"/>
      <c r="CM21" s="150"/>
      <c r="CN21" s="150"/>
      <c r="CO21" s="150"/>
      <c r="CP21" s="150"/>
      <c r="CQ21" s="150"/>
      <c r="CR21" s="150"/>
      <c r="CS21" s="150"/>
      <c r="CT21" s="150"/>
      <c r="CU21" s="150"/>
      <c r="CV21" s="150"/>
      <c r="CW21" s="150"/>
      <c r="CX21" s="150"/>
      <c r="CY21" s="150"/>
      <c r="CZ21" s="150"/>
      <c r="DA21" s="150"/>
      <c r="DB21" s="150"/>
      <c r="DC21" s="150"/>
      <c r="DD21" s="150"/>
      <c r="DE21" s="150"/>
      <c r="DF21" s="150"/>
      <c r="DG21" s="150"/>
      <c r="DH21" s="150"/>
      <c r="DI21" s="150"/>
      <c r="DJ21" s="150"/>
      <c r="DK21" s="150"/>
      <c r="DL21" s="150"/>
      <c r="DM21" s="150"/>
      <c r="DN21" s="150"/>
      <c r="DO21" s="150"/>
      <c r="DP21" s="150"/>
      <c r="DQ21" s="150"/>
      <c r="DR21" s="150"/>
      <c r="DS21" s="150"/>
      <c r="DT21" s="150"/>
      <c r="DU21" s="150"/>
      <c r="DV21" s="150"/>
      <c r="DW21" s="150"/>
      <c r="DX21" s="150"/>
      <c r="DY21" s="150"/>
      <c r="DZ21" s="150"/>
      <c r="EA21" s="150"/>
      <c r="EB21" s="150"/>
      <c r="EC21" s="150"/>
      <c r="ED21" s="150"/>
      <c r="EE21" s="150"/>
      <c r="EF21" s="150"/>
      <c r="EG21" s="150"/>
      <c r="EH21" s="150"/>
      <c r="EI21" s="150"/>
      <c r="EJ21" s="150"/>
      <c r="EK21" s="150"/>
      <c r="EL21" s="150"/>
      <c r="EM21" s="150"/>
      <c r="EN21" s="150"/>
      <c r="EO21" s="150"/>
      <c r="EP21" s="150"/>
      <c r="EQ21" s="150"/>
      <c r="ER21" s="150"/>
      <c r="ES21" s="150"/>
      <c r="ET21" s="150"/>
      <c r="EU21" s="150"/>
      <c r="EV21" s="150"/>
      <c r="EW21" s="150"/>
      <c r="EX21" s="150"/>
      <c r="EY21" s="150"/>
      <c r="EZ21" s="150"/>
      <c r="FA21" s="150"/>
      <c r="FB21" s="150"/>
      <c r="FC21" s="150"/>
      <c r="FD21" s="150"/>
      <c r="FE21" s="150"/>
      <c r="FF21" s="150"/>
      <c r="FG21" s="150"/>
      <c r="FH21" s="150"/>
      <c r="FI21" s="150"/>
      <c r="FJ21" s="150"/>
      <c r="FK21" s="150"/>
      <c r="FL21" s="150"/>
      <c r="FM21" s="150"/>
      <c r="FN21" s="150"/>
      <c r="FO21" s="150"/>
      <c r="FP21" s="150"/>
      <c r="FQ21" s="150"/>
      <c r="FR21" s="150"/>
      <c r="FS21" s="150"/>
      <c r="FT21" s="150"/>
      <c r="FU21" s="150"/>
      <c r="FV21" s="150"/>
      <c r="FW21" s="150"/>
      <c r="FX21" s="150"/>
      <c r="FY21" s="150"/>
      <c r="FZ21" s="150"/>
      <c r="GA21" s="150"/>
      <c r="GB21" s="150"/>
      <c r="GC21" s="147">
        <f t="shared" si="7"/>
        <v>0</v>
      </c>
      <c r="GD21" s="147">
        <f t="shared" si="8"/>
        <v>0</v>
      </c>
      <c r="GE21" s="148">
        <f t="shared" si="3"/>
        <v>0</v>
      </c>
    </row>
    <row r="22" spans="1:188" hidden="1">
      <c r="A22" s="43" t="str">
        <f>目录及说明!$C$3</f>
        <v>XX地区</v>
      </c>
      <c r="B22" s="43" t="str">
        <f>目录及说明!$C$4</f>
        <v>XX项目</v>
      </c>
      <c r="C22" s="554">
        <v>2010402</v>
      </c>
      <c r="D22" s="146" t="s">
        <v>386</v>
      </c>
      <c r="E22" s="150"/>
      <c r="F22" s="150"/>
      <c r="G22" s="150"/>
      <c r="H22" s="150"/>
      <c r="I22" s="150"/>
      <c r="J22" s="150"/>
      <c r="K22" s="150"/>
      <c r="L22" s="150"/>
      <c r="M22" s="150">
        <f t="shared" si="9"/>
        <v>0</v>
      </c>
      <c r="N22" s="150"/>
      <c r="O22" s="150"/>
      <c r="P22" s="150"/>
      <c r="Q22" s="150"/>
      <c r="R22" s="150"/>
      <c r="S22" s="150"/>
      <c r="T22" s="150">
        <f t="shared" si="10"/>
        <v>0</v>
      </c>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c r="BJ22" s="150"/>
      <c r="BK22" s="150"/>
      <c r="BL22" s="150"/>
      <c r="BM22" s="150"/>
      <c r="BN22" s="150"/>
      <c r="BO22" s="150"/>
      <c r="BP22" s="150"/>
      <c r="BQ22" s="150"/>
      <c r="BR22" s="150"/>
      <c r="BS22" s="150"/>
      <c r="BT22" s="150"/>
      <c r="BU22" s="150"/>
      <c r="BV22" s="150"/>
      <c r="BW22" s="150"/>
      <c r="BX22" s="150"/>
      <c r="BY22" s="150"/>
      <c r="BZ22" s="150"/>
      <c r="CA22" s="150"/>
      <c r="CB22" s="150"/>
      <c r="CC22" s="150"/>
      <c r="CD22" s="150"/>
      <c r="CE22" s="150"/>
      <c r="CF22" s="150"/>
      <c r="CG22" s="150"/>
      <c r="CH22" s="150"/>
      <c r="CI22" s="150"/>
      <c r="CJ22" s="150"/>
      <c r="CK22" s="150"/>
      <c r="CL22" s="150"/>
      <c r="CM22" s="150"/>
      <c r="CN22" s="150"/>
      <c r="CO22" s="150"/>
      <c r="CP22" s="150"/>
      <c r="CQ22" s="150"/>
      <c r="CR22" s="150"/>
      <c r="CS22" s="150"/>
      <c r="CT22" s="150"/>
      <c r="CU22" s="150"/>
      <c r="CV22" s="150"/>
      <c r="CW22" s="150"/>
      <c r="CX22" s="150"/>
      <c r="CY22" s="150"/>
      <c r="CZ22" s="150"/>
      <c r="DA22" s="150"/>
      <c r="DB22" s="150"/>
      <c r="DC22" s="150"/>
      <c r="DD22" s="150"/>
      <c r="DE22" s="150"/>
      <c r="DF22" s="150"/>
      <c r="DG22" s="150"/>
      <c r="DH22" s="150"/>
      <c r="DI22" s="150"/>
      <c r="DJ22" s="150"/>
      <c r="DK22" s="150"/>
      <c r="DL22" s="150"/>
      <c r="DM22" s="150"/>
      <c r="DN22" s="150"/>
      <c r="DO22" s="150"/>
      <c r="DP22" s="150"/>
      <c r="DQ22" s="150"/>
      <c r="DR22" s="150"/>
      <c r="DS22" s="150"/>
      <c r="DT22" s="150"/>
      <c r="DU22" s="150"/>
      <c r="DV22" s="150"/>
      <c r="DW22" s="150"/>
      <c r="DX22" s="150"/>
      <c r="DY22" s="150"/>
      <c r="DZ22" s="150"/>
      <c r="EA22" s="150"/>
      <c r="EB22" s="150"/>
      <c r="EC22" s="150"/>
      <c r="ED22" s="150"/>
      <c r="EE22" s="150"/>
      <c r="EF22" s="150"/>
      <c r="EG22" s="150"/>
      <c r="EH22" s="150"/>
      <c r="EI22" s="150"/>
      <c r="EJ22" s="150"/>
      <c r="EK22" s="150"/>
      <c r="EL22" s="150"/>
      <c r="EM22" s="150"/>
      <c r="EN22" s="150"/>
      <c r="EO22" s="150"/>
      <c r="EP22" s="150"/>
      <c r="EQ22" s="150"/>
      <c r="ER22" s="150"/>
      <c r="ES22" s="150"/>
      <c r="ET22" s="150"/>
      <c r="EU22" s="150"/>
      <c r="EV22" s="150"/>
      <c r="EW22" s="150"/>
      <c r="EX22" s="150"/>
      <c r="EY22" s="150"/>
      <c r="EZ22" s="150"/>
      <c r="FA22" s="150"/>
      <c r="FB22" s="150"/>
      <c r="FC22" s="150"/>
      <c r="FD22" s="150"/>
      <c r="FE22" s="150"/>
      <c r="FF22" s="150"/>
      <c r="FG22" s="150"/>
      <c r="FH22" s="150"/>
      <c r="FI22" s="150"/>
      <c r="FJ22" s="150"/>
      <c r="FK22" s="150"/>
      <c r="FL22" s="150"/>
      <c r="FM22" s="150"/>
      <c r="FN22" s="150"/>
      <c r="FO22" s="150"/>
      <c r="FP22" s="150"/>
      <c r="FQ22" s="150"/>
      <c r="FR22" s="150"/>
      <c r="FS22" s="150"/>
      <c r="FT22" s="150"/>
      <c r="FU22" s="150"/>
      <c r="FV22" s="150"/>
      <c r="FW22" s="150"/>
      <c r="FX22" s="150"/>
      <c r="FY22" s="150"/>
      <c r="FZ22" s="150"/>
      <c r="GA22" s="150"/>
      <c r="GB22" s="150"/>
      <c r="GC22" s="147">
        <f t="shared" si="7"/>
        <v>0</v>
      </c>
      <c r="GD22" s="147">
        <f t="shared" si="8"/>
        <v>0</v>
      </c>
      <c r="GE22" s="148">
        <f t="shared" si="3"/>
        <v>0</v>
      </c>
    </row>
    <row r="23" spans="1:188" hidden="1">
      <c r="A23" s="43" t="str">
        <f>目录及说明!$C$3</f>
        <v>XX地区</v>
      </c>
      <c r="B23" s="43" t="str">
        <f>目录及说明!$C$4</f>
        <v>XX项目</v>
      </c>
      <c r="C23" s="554">
        <v>2010403</v>
      </c>
      <c r="D23" s="146" t="s">
        <v>387</v>
      </c>
      <c r="E23" s="150"/>
      <c r="F23" s="150"/>
      <c r="G23" s="150"/>
      <c r="H23" s="150"/>
      <c r="I23" s="150"/>
      <c r="J23" s="150"/>
      <c r="K23" s="150"/>
      <c r="L23" s="150"/>
      <c r="M23" s="150">
        <f t="shared" si="9"/>
        <v>0</v>
      </c>
      <c r="N23" s="150"/>
      <c r="O23" s="150"/>
      <c r="P23" s="150"/>
      <c r="Q23" s="150"/>
      <c r="R23" s="150"/>
      <c r="S23" s="150"/>
      <c r="T23" s="150">
        <f t="shared" si="10"/>
        <v>0</v>
      </c>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c r="CZ23" s="150"/>
      <c r="DA23" s="150"/>
      <c r="DB23" s="150"/>
      <c r="DC23" s="150"/>
      <c r="DD23" s="150"/>
      <c r="DE23" s="150"/>
      <c r="DF23" s="150"/>
      <c r="DG23" s="150"/>
      <c r="DH23" s="150"/>
      <c r="DI23" s="150"/>
      <c r="DJ23" s="150"/>
      <c r="DK23" s="150"/>
      <c r="DL23" s="150"/>
      <c r="DM23" s="150"/>
      <c r="DN23" s="150"/>
      <c r="DO23" s="150"/>
      <c r="DP23" s="150"/>
      <c r="DQ23" s="150"/>
      <c r="DR23" s="150"/>
      <c r="DS23" s="150"/>
      <c r="DT23" s="150"/>
      <c r="DU23" s="150"/>
      <c r="DV23" s="150"/>
      <c r="DW23" s="150"/>
      <c r="DX23" s="150"/>
      <c r="DY23" s="150"/>
      <c r="DZ23" s="150"/>
      <c r="EA23" s="150"/>
      <c r="EB23" s="150"/>
      <c r="EC23" s="150"/>
      <c r="ED23" s="150"/>
      <c r="EE23" s="150"/>
      <c r="EF23" s="150"/>
      <c r="EG23" s="150"/>
      <c r="EH23" s="150"/>
      <c r="EI23" s="150"/>
      <c r="EJ23" s="150"/>
      <c r="EK23" s="150"/>
      <c r="EL23" s="150"/>
      <c r="EM23" s="150"/>
      <c r="EN23" s="150"/>
      <c r="EO23" s="150"/>
      <c r="EP23" s="150"/>
      <c r="EQ23" s="150"/>
      <c r="ER23" s="150"/>
      <c r="ES23" s="150"/>
      <c r="ET23" s="150"/>
      <c r="EU23" s="150"/>
      <c r="EV23" s="150"/>
      <c r="EW23" s="150"/>
      <c r="EX23" s="150"/>
      <c r="EY23" s="150"/>
      <c r="EZ23" s="150"/>
      <c r="FA23" s="150"/>
      <c r="FB23" s="150"/>
      <c r="FC23" s="150"/>
      <c r="FD23" s="150"/>
      <c r="FE23" s="150"/>
      <c r="FF23" s="150"/>
      <c r="FG23" s="150"/>
      <c r="FH23" s="150"/>
      <c r="FI23" s="150"/>
      <c r="FJ23" s="150"/>
      <c r="FK23" s="150"/>
      <c r="FL23" s="150"/>
      <c r="FM23" s="150"/>
      <c r="FN23" s="150"/>
      <c r="FO23" s="150"/>
      <c r="FP23" s="150"/>
      <c r="FQ23" s="150"/>
      <c r="FR23" s="150"/>
      <c r="FS23" s="150"/>
      <c r="FT23" s="150"/>
      <c r="FU23" s="150"/>
      <c r="FV23" s="150"/>
      <c r="FW23" s="150"/>
      <c r="FX23" s="150"/>
      <c r="FY23" s="150"/>
      <c r="FZ23" s="150"/>
      <c r="GA23" s="150"/>
      <c r="GB23" s="150"/>
      <c r="GC23" s="147">
        <f t="shared" si="7"/>
        <v>0</v>
      </c>
      <c r="GD23" s="147">
        <f t="shared" si="8"/>
        <v>0</v>
      </c>
      <c r="GE23" s="148">
        <f t="shared" si="3"/>
        <v>0</v>
      </c>
    </row>
    <row r="24" spans="1:188" hidden="1">
      <c r="A24" s="43" t="str">
        <f>目录及说明!$C$3</f>
        <v>XX地区</v>
      </c>
      <c r="B24" s="43" t="str">
        <f>目录及说明!$C$4</f>
        <v>XX项目</v>
      </c>
      <c r="C24" s="554">
        <v>2010404</v>
      </c>
      <c r="D24" s="146" t="s">
        <v>388</v>
      </c>
      <c r="E24" s="150"/>
      <c r="F24" s="150"/>
      <c r="G24" s="150"/>
      <c r="H24" s="150"/>
      <c r="I24" s="150"/>
      <c r="J24" s="150"/>
      <c r="K24" s="150"/>
      <c r="L24" s="150"/>
      <c r="M24" s="150">
        <f t="shared" si="9"/>
        <v>0</v>
      </c>
      <c r="N24" s="150"/>
      <c r="O24" s="150"/>
      <c r="P24" s="150"/>
      <c r="Q24" s="150"/>
      <c r="R24" s="150"/>
      <c r="S24" s="150"/>
      <c r="T24" s="150">
        <f t="shared" si="10"/>
        <v>0</v>
      </c>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c r="BJ24" s="150"/>
      <c r="BK24" s="150"/>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0"/>
      <c r="CH24" s="150"/>
      <c r="CI24" s="150"/>
      <c r="CJ24" s="150"/>
      <c r="CK24" s="150"/>
      <c r="CL24" s="150"/>
      <c r="CM24" s="150"/>
      <c r="CN24" s="150"/>
      <c r="CO24" s="150"/>
      <c r="CP24" s="150"/>
      <c r="CQ24" s="150"/>
      <c r="CR24" s="150"/>
      <c r="CS24" s="150"/>
      <c r="CT24" s="150"/>
      <c r="CU24" s="150"/>
      <c r="CV24" s="150"/>
      <c r="CW24" s="150"/>
      <c r="CX24" s="150"/>
      <c r="CY24" s="150"/>
      <c r="CZ24" s="150"/>
      <c r="DA24" s="150"/>
      <c r="DB24" s="150"/>
      <c r="DC24" s="150"/>
      <c r="DD24" s="150"/>
      <c r="DE24" s="150"/>
      <c r="DF24" s="150"/>
      <c r="DG24" s="150"/>
      <c r="DH24" s="150"/>
      <c r="DI24" s="150"/>
      <c r="DJ24" s="150"/>
      <c r="DK24" s="150"/>
      <c r="DL24" s="150"/>
      <c r="DM24" s="150"/>
      <c r="DN24" s="150"/>
      <c r="DO24" s="150"/>
      <c r="DP24" s="150"/>
      <c r="DQ24" s="150"/>
      <c r="DR24" s="150"/>
      <c r="DS24" s="150"/>
      <c r="DT24" s="150"/>
      <c r="DU24" s="150"/>
      <c r="DV24" s="150"/>
      <c r="DW24" s="150"/>
      <c r="DX24" s="150"/>
      <c r="DY24" s="150"/>
      <c r="DZ24" s="150"/>
      <c r="EA24" s="150"/>
      <c r="EB24" s="150"/>
      <c r="EC24" s="150"/>
      <c r="ED24" s="150"/>
      <c r="EE24" s="150"/>
      <c r="EF24" s="150"/>
      <c r="EG24" s="150"/>
      <c r="EH24" s="150"/>
      <c r="EI24" s="150"/>
      <c r="EJ24" s="150"/>
      <c r="EK24" s="150"/>
      <c r="EL24" s="150"/>
      <c r="EM24" s="150"/>
      <c r="EN24" s="150"/>
      <c r="EO24" s="150"/>
      <c r="EP24" s="150"/>
      <c r="EQ24" s="150"/>
      <c r="ER24" s="150"/>
      <c r="ES24" s="150"/>
      <c r="ET24" s="150"/>
      <c r="EU24" s="150"/>
      <c r="EV24" s="150"/>
      <c r="EW24" s="150"/>
      <c r="EX24" s="150"/>
      <c r="EY24" s="150"/>
      <c r="EZ24" s="150"/>
      <c r="FA24" s="150"/>
      <c r="FB24" s="150"/>
      <c r="FC24" s="150"/>
      <c r="FD24" s="150"/>
      <c r="FE24" s="150"/>
      <c r="FF24" s="150"/>
      <c r="FG24" s="150"/>
      <c r="FH24" s="150"/>
      <c r="FI24" s="150"/>
      <c r="FJ24" s="150"/>
      <c r="FK24" s="150"/>
      <c r="FL24" s="150"/>
      <c r="FM24" s="150"/>
      <c r="FN24" s="150"/>
      <c r="FO24" s="150"/>
      <c r="FP24" s="150"/>
      <c r="FQ24" s="150"/>
      <c r="FR24" s="150"/>
      <c r="FS24" s="150"/>
      <c r="FT24" s="150"/>
      <c r="FU24" s="150"/>
      <c r="FV24" s="150"/>
      <c r="FW24" s="150"/>
      <c r="FX24" s="150"/>
      <c r="FY24" s="150"/>
      <c r="FZ24" s="150"/>
      <c r="GA24" s="150"/>
      <c r="GB24" s="150"/>
      <c r="GC24" s="147">
        <f t="shared" si="7"/>
        <v>0</v>
      </c>
      <c r="GD24" s="147">
        <f t="shared" si="8"/>
        <v>0</v>
      </c>
      <c r="GE24" s="148">
        <f t="shared" si="3"/>
        <v>0</v>
      </c>
    </row>
    <row r="25" spans="1:188" hidden="1">
      <c r="A25" s="43" t="str">
        <f>目录及说明!$C$3</f>
        <v>XX地区</v>
      </c>
      <c r="B25" s="43" t="str">
        <f>目录及说明!$C$4</f>
        <v>XX项目</v>
      </c>
      <c r="C25" s="554">
        <v>2010405</v>
      </c>
      <c r="D25" s="146" t="s">
        <v>389</v>
      </c>
      <c r="E25" s="150"/>
      <c r="F25" s="150"/>
      <c r="G25" s="150"/>
      <c r="H25" s="150"/>
      <c r="I25" s="150"/>
      <c r="J25" s="150"/>
      <c r="K25" s="150"/>
      <c r="L25" s="150"/>
      <c r="M25" s="150">
        <f t="shared" si="9"/>
        <v>0</v>
      </c>
      <c r="N25" s="150"/>
      <c r="O25" s="150"/>
      <c r="P25" s="150"/>
      <c r="Q25" s="150"/>
      <c r="R25" s="150"/>
      <c r="S25" s="150"/>
      <c r="T25" s="150">
        <f t="shared" si="10"/>
        <v>0</v>
      </c>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c r="CZ25" s="150"/>
      <c r="DA25" s="150"/>
      <c r="DB25" s="150"/>
      <c r="DC25" s="150"/>
      <c r="DD25" s="150"/>
      <c r="DE25" s="150"/>
      <c r="DF25" s="150"/>
      <c r="DG25" s="150"/>
      <c r="DH25" s="150"/>
      <c r="DI25" s="150"/>
      <c r="DJ25" s="150"/>
      <c r="DK25" s="150"/>
      <c r="DL25" s="150"/>
      <c r="DM25" s="150"/>
      <c r="DN25" s="150"/>
      <c r="DO25" s="150"/>
      <c r="DP25" s="150"/>
      <c r="DQ25" s="150"/>
      <c r="DR25" s="150"/>
      <c r="DS25" s="150"/>
      <c r="DT25" s="150"/>
      <c r="DU25" s="150"/>
      <c r="DV25" s="150"/>
      <c r="DW25" s="150"/>
      <c r="DX25" s="150"/>
      <c r="DY25" s="150"/>
      <c r="DZ25" s="150"/>
      <c r="EA25" s="150"/>
      <c r="EB25" s="150"/>
      <c r="EC25" s="150"/>
      <c r="ED25" s="150"/>
      <c r="EE25" s="150"/>
      <c r="EF25" s="150"/>
      <c r="EG25" s="150"/>
      <c r="EH25" s="150"/>
      <c r="EI25" s="150"/>
      <c r="EJ25" s="150"/>
      <c r="EK25" s="150"/>
      <c r="EL25" s="150"/>
      <c r="EM25" s="150"/>
      <c r="EN25" s="150"/>
      <c r="EO25" s="150"/>
      <c r="EP25" s="150"/>
      <c r="EQ25" s="150"/>
      <c r="ER25" s="150"/>
      <c r="ES25" s="150"/>
      <c r="ET25" s="150"/>
      <c r="EU25" s="150"/>
      <c r="EV25" s="150"/>
      <c r="EW25" s="150"/>
      <c r="EX25" s="150"/>
      <c r="EY25" s="150"/>
      <c r="EZ25" s="150"/>
      <c r="FA25" s="150"/>
      <c r="FB25" s="150"/>
      <c r="FC25" s="150"/>
      <c r="FD25" s="150"/>
      <c r="FE25" s="150"/>
      <c r="FF25" s="150"/>
      <c r="FG25" s="150"/>
      <c r="FH25" s="150"/>
      <c r="FI25" s="150"/>
      <c r="FJ25" s="150"/>
      <c r="FK25" s="150"/>
      <c r="FL25" s="150"/>
      <c r="FM25" s="150"/>
      <c r="FN25" s="150"/>
      <c r="FO25" s="150"/>
      <c r="FP25" s="150"/>
      <c r="FQ25" s="150"/>
      <c r="FR25" s="150"/>
      <c r="FS25" s="150"/>
      <c r="FT25" s="150"/>
      <c r="FU25" s="150"/>
      <c r="FV25" s="150"/>
      <c r="FW25" s="150"/>
      <c r="FX25" s="150"/>
      <c r="FY25" s="150"/>
      <c r="FZ25" s="150"/>
      <c r="GA25" s="150"/>
      <c r="GB25" s="150"/>
      <c r="GC25" s="147">
        <f t="shared" si="7"/>
        <v>0</v>
      </c>
      <c r="GD25" s="147">
        <f t="shared" si="8"/>
        <v>0</v>
      </c>
      <c r="GE25" s="148">
        <f t="shared" si="3"/>
        <v>0</v>
      </c>
    </row>
    <row r="26" spans="1:188" hidden="1">
      <c r="A26" s="43" t="str">
        <f>目录及说明!$C$3</f>
        <v>XX地区</v>
      </c>
      <c r="B26" s="43" t="str">
        <f>目录及说明!$C$4</f>
        <v>XX项目</v>
      </c>
      <c r="C26" s="554">
        <v>2010406</v>
      </c>
      <c r="D26" s="146" t="s">
        <v>390</v>
      </c>
      <c r="E26" s="150"/>
      <c r="F26" s="150"/>
      <c r="G26" s="150"/>
      <c r="H26" s="150"/>
      <c r="I26" s="150"/>
      <c r="J26" s="150"/>
      <c r="K26" s="150"/>
      <c r="L26" s="150"/>
      <c r="M26" s="150">
        <f t="shared" si="9"/>
        <v>0</v>
      </c>
      <c r="N26" s="150"/>
      <c r="O26" s="150"/>
      <c r="P26" s="150"/>
      <c r="Q26" s="150"/>
      <c r="R26" s="150"/>
      <c r="S26" s="150"/>
      <c r="T26" s="150">
        <f t="shared" si="10"/>
        <v>0</v>
      </c>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c r="BH26" s="150"/>
      <c r="BI26" s="150"/>
      <c r="BJ26" s="150"/>
      <c r="BK26" s="150"/>
      <c r="BL26" s="150"/>
      <c r="BM26" s="150"/>
      <c r="BN26" s="150"/>
      <c r="BO26" s="150"/>
      <c r="BP26" s="150"/>
      <c r="BQ26" s="150"/>
      <c r="BR26" s="150"/>
      <c r="BS26" s="150"/>
      <c r="BT26" s="150"/>
      <c r="BU26" s="150"/>
      <c r="BV26" s="150"/>
      <c r="BW26" s="150"/>
      <c r="BX26" s="150"/>
      <c r="BY26" s="150"/>
      <c r="BZ26" s="150"/>
      <c r="CA26" s="150"/>
      <c r="CB26" s="150"/>
      <c r="CC26" s="150"/>
      <c r="CD26" s="150"/>
      <c r="CE26" s="150"/>
      <c r="CF26" s="150"/>
      <c r="CG26" s="150"/>
      <c r="CH26" s="150"/>
      <c r="CI26" s="150"/>
      <c r="CJ26" s="150"/>
      <c r="CK26" s="150"/>
      <c r="CL26" s="150"/>
      <c r="CM26" s="150"/>
      <c r="CN26" s="150"/>
      <c r="CO26" s="150"/>
      <c r="CP26" s="150"/>
      <c r="CQ26" s="150"/>
      <c r="CR26" s="150"/>
      <c r="CS26" s="150"/>
      <c r="CT26" s="150"/>
      <c r="CU26" s="150"/>
      <c r="CV26" s="150"/>
      <c r="CW26" s="150"/>
      <c r="CX26" s="150"/>
      <c r="CY26" s="150"/>
      <c r="CZ26" s="150"/>
      <c r="DA26" s="150"/>
      <c r="DB26" s="150"/>
      <c r="DC26" s="150"/>
      <c r="DD26" s="150"/>
      <c r="DE26" s="150"/>
      <c r="DF26" s="150"/>
      <c r="DG26" s="150"/>
      <c r="DH26" s="150"/>
      <c r="DI26" s="150"/>
      <c r="DJ26" s="150"/>
      <c r="DK26" s="150"/>
      <c r="DL26" s="150"/>
      <c r="DM26" s="150"/>
      <c r="DN26" s="150"/>
      <c r="DO26" s="150"/>
      <c r="DP26" s="150"/>
      <c r="DQ26" s="150"/>
      <c r="DR26" s="150"/>
      <c r="DS26" s="150"/>
      <c r="DT26" s="150"/>
      <c r="DU26" s="150"/>
      <c r="DV26" s="150"/>
      <c r="DW26" s="150"/>
      <c r="DX26" s="150"/>
      <c r="DY26" s="150"/>
      <c r="DZ26" s="150"/>
      <c r="EA26" s="150"/>
      <c r="EB26" s="150"/>
      <c r="EC26" s="150"/>
      <c r="ED26" s="150"/>
      <c r="EE26" s="150"/>
      <c r="EF26" s="150"/>
      <c r="EG26" s="150"/>
      <c r="EH26" s="150"/>
      <c r="EI26" s="150"/>
      <c r="EJ26" s="150"/>
      <c r="EK26" s="150"/>
      <c r="EL26" s="150"/>
      <c r="EM26" s="150"/>
      <c r="EN26" s="150"/>
      <c r="EO26" s="150"/>
      <c r="EP26" s="150"/>
      <c r="EQ26" s="150"/>
      <c r="ER26" s="150"/>
      <c r="ES26" s="150"/>
      <c r="ET26" s="150"/>
      <c r="EU26" s="150"/>
      <c r="EV26" s="150"/>
      <c r="EW26" s="150"/>
      <c r="EX26" s="150"/>
      <c r="EY26" s="150"/>
      <c r="EZ26" s="150"/>
      <c r="FA26" s="150"/>
      <c r="FB26" s="150"/>
      <c r="FC26" s="150"/>
      <c r="FD26" s="150"/>
      <c r="FE26" s="150"/>
      <c r="FF26" s="150"/>
      <c r="FG26" s="150"/>
      <c r="FH26" s="150"/>
      <c r="FI26" s="150"/>
      <c r="FJ26" s="150"/>
      <c r="FK26" s="150"/>
      <c r="FL26" s="150"/>
      <c r="FM26" s="150"/>
      <c r="FN26" s="150"/>
      <c r="FO26" s="150"/>
      <c r="FP26" s="150"/>
      <c r="FQ26" s="150"/>
      <c r="FR26" s="150"/>
      <c r="FS26" s="150"/>
      <c r="FT26" s="150"/>
      <c r="FU26" s="150"/>
      <c r="FV26" s="150"/>
      <c r="FW26" s="150"/>
      <c r="FX26" s="150"/>
      <c r="FY26" s="150"/>
      <c r="FZ26" s="150"/>
      <c r="GA26" s="150"/>
      <c r="GB26" s="150"/>
      <c r="GC26" s="147">
        <f t="shared" si="7"/>
        <v>0</v>
      </c>
      <c r="GD26" s="147">
        <f t="shared" si="8"/>
        <v>0</v>
      </c>
      <c r="GE26" s="148">
        <f t="shared" si="3"/>
        <v>0</v>
      </c>
    </row>
    <row r="27" spans="1:188" hidden="1">
      <c r="A27" s="43" t="str">
        <f>目录及说明!$C$3</f>
        <v>XX地区</v>
      </c>
      <c r="B27" s="43" t="str">
        <f>目录及说明!$C$4</f>
        <v>XX项目</v>
      </c>
      <c r="C27" s="554">
        <v>2010407</v>
      </c>
      <c r="D27" s="146" t="s">
        <v>391</v>
      </c>
      <c r="E27" s="150"/>
      <c r="F27" s="150"/>
      <c r="G27" s="150"/>
      <c r="H27" s="150"/>
      <c r="I27" s="150"/>
      <c r="J27" s="150"/>
      <c r="K27" s="150"/>
      <c r="L27" s="150"/>
      <c r="M27" s="150">
        <f t="shared" si="9"/>
        <v>0</v>
      </c>
      <c r="N27" s="150"/>
      <c r="O27" s="150"/>
      <c r="P27" s="150"/>
      <c r="Q27" s="150"/>
      <c r="R27" s="150"/>
      <c r="S27" s="150"/>
      <c r="T27" s="150">
        <f t="shared" si="10"/>
        <v>0</v>
      </c>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c r="CZ27" s="150"/>
      <c r="DA27" s="150"/>
      <c r="DB27" s="150"/>
      <c r="DC27" s="150"/>
      <c r="DD27" s="150"/>
      <c r="DE27" s="150"/>
      <c r="DF27" s="150"/>
      <c r="DG27" s="150"/>
      <c r="DH27" s="150"/>
      <c r="DI27" s="150"/>
      <c r="DJ27" s="150"/>
      <c r="DK27" s="150"/>
      <c r="DL27" s="150"/>
      <c r="DM27" s="150"/>
      <c r="DN27" s="150"/>
      <c r="DO27" s="150"/>
      <c r="DP27" s="150"/>
      <c r="DQ27" s="150"/>
      <c r="DR27" s="150"/>
      <c r="DS27" s="150"/>
      <c r="DT27" s="150"/>
      <c r="DU27" s="150"/>
      <c r="DV27" s="150"/>
      <c r="DW27" s="150"/>
      <c r="DX27" s="150"/>
      <c r="DY27" s="150"/>
      <c r="DZ27" s="150"/>
      <c r="EA27" s="150"/>
      <c r="EB27" s="150"/>
      <c r="EC27" s="150"/>
      <c r="ED27" s="150"/>
      <c r="EE27" s="150"/>
      <c r="EF27" s="150"/>
      <c r="EG27" s="150"/>
      <c r="EH27" s="150"/>
      <c r="EI27" s="150"/>
      <c r="EJ27" s="150"/>
      <c r="EK27" s="150"/>
      <c r="EL27" s="150"/>
      <c r="EM27" s="150"/>
      <c r="EN27" s="150"/>
      <c r="EO27" s="150"/>
      <c r="EP27" s="150"/>
      <c r="EQ27" s="150"/>
      <c r="ER27" s="150"/>
      <c r="ES27" s="150"/>
      <c r="ET27" s="150"/>
      <c r="EU27" s="150"/>
      <c r="EV27" s="150"/>
      <c r="EW27" s="150"/>
      <c r="EX27" s="150"/>
      <c r="EY27" s="150"/>
      <c r="EZ27" s="150"/>
      <c r="FA27" s="150"/>
      <c r="FB27" s="150"/>
      <c r="FC27" s="150"/>
      <c r="FD27" s="150"/>
      <c r="FE27" s="150"/>
      <c r="FF27" s="150"/>
      <c r="FG27" s="150"/>
      <c r="FH27" s="150"/>
      <c r="FI27" s="150"/>
      <c r="FJ27" s="150"/>
      <c r="FK27" s="150"/>
      <c r="FL27" s="150"/>
      <c r="FM27" s="150"/>
      <c r="FN27" s="150"/>
      <c r="FO27" s="150"/>
      <c r="FP27" s="150"/>
      <c r="FQ27" s="150"/>
      <c r="FR27" s="150"/>
      <c r="FS27" s="150"/>
      <c r="FT27" s="150"/>
      <c r="FU27" s="150"/>
      <c r="FV27" s="150"/>
      <c r="FW27" s="150"/>
      <c r="FX27" s="150"/>
      <c r="FY27" s="150"/>
      <c r="FZ27" s="150"/>
      <c r="GA27" s="150"/>
      <c r="GB27" s="150"/>
      <c r="GC27" s="147">
        <f t="shared" si="7"/>
        <v>0</v>
      </c>
      <c r="GD27" s="147">
        <f t="shared" si="8"/>
        <v>0</v>
      </c>
      <c r="GE27" s="148">
        <f t="shared" si="3"/>
        <v>0</v>
      </c>
    </row>
    <row r="28" spans="1:188" hidden="1">
      <c r="A28" s="43" t="str">
        <f>目录及说明!$C$3</f>
        <v>XX地区</v>
      </c>
      <c r="B28" s="43" t="str">
        <f>目录及说明!$C$4</f>
        <v>XX项目</v>
      </c>
      <c r="C28" s="554">
        <v>2010408</v>
      </c>
      <c r="D28" s="146" t="s">
        <v>392</v>
      </c>
      <c r="E28" s="150"/>
      <c r="F28" s="150"/>
      <c r="G28" s="150"/>
      <c r="H28" s="150"/>
      <c r="I28" s="150"/>
      <c r="J28" s="150"/>
      <c r="K28" s="150"/>
      <c r="L28" s="150"/>
      <c r="M28" s="150">
        <f t="shared" si="9"/>
        <v>0</v>
      </c>
      <c r="N28" s="150"/>
      <c r="O28" s="150"/>
      <c r="P28" s="150"/>
      <c r="Q28" s="150"/>
      <c r="R28" s="150"/>
      <c r="S28" s="150"/>
      <c r="T28" s="150">
        <f t="shared" si="10"/>
        <v>0</v>
      </c>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c r="BM28" s="150"/>
      <c r="BN28" s="150"/>
      <c r="BO28" s="150"/>
      <c r="BP28" s="150"/>
      <c r="BQ28" s="150"/>
      <c r="BR28" s="150"/>
      <c r="BS28" s="150"/>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150"/>
      <c r="CU28" s="150"/>
      <c r="CV28" s="150"/>
      <c r="CW28" s="150"/>
      <c r="CX28" s="150"/>
      <c r="CY28" s="150"/>
      <c r="CZ28" s="150"/>
      <c r="DA28" s="150"/>
      <c r="DB28" s="150"/>
      <c r="DC28" s="150"/>
      <c r="DD28" s="150"/>
      <c r="DE28" s="150"/>
      <c r="DF28" s="150"/>
      <c r="DG28" s="150"/>
      <c r="DH28" s="150"/>
      <c r="DI28" s="150"/>
      <c r="DJ28" s="150"/>
      <c r="DK28" s="150"/>
      <c r="DL28" s="150"/>
      <c r="DM28" s="150"/>
      <c r="DN28" s="150"/>
      <c r="DO28" s="150"/>
      <c r="DP28" s="150"/>
      <c r="DQ28" s="150"/>
      <c r="DR28" s="150"/>
      <c r="DS28" s="150"/>
      <c r="DT28" s="150"/>
      <c r="DU28" s="150"/>
      <c r="DV28" s="150"/>
      <c r="DW28" s="150"/>
      <c r="DX28" s="150"/>
      <c r="DY28" s="150"/>
      <c r="DZ28" s="150"/>
      <c r="EA28" s="150"/>
      <c r="EB28" s="150"/>
      <c r="EC28" s="150"/>
      <c r="ED28" s="150"/>
      <c r="EE28" s="150"/>
      <c r="EF28" s="150"/>
      <c r="EG28" s="150"/>
      <c r="EH28" s="150"/>
      <c r="EI28" s="150"/>
      <c r="EJ28" s="150"/>
      <c r="EK28" s="150"/>
      <c r="EL28" s="150"/>
      <c r="EM28" s="150"/>
      <c r="EN28" s="150"/>
      <c r="EO28" s="150"/>
      <c r="EP28" s="150"/>
      <c r="EQ28" s="150"/>
      <c r="ER28" s="150"/>
      <c r="ES28" s="150"/>
      <c r="ET28" s="150"/>
      <c r="EU28" s="150"/>
      <c r="EV28" s="150"/>
      <c r="EW28" s="150"/>
      <c r="EX28" s="150"/>
      <c r="EY28" s="150"/>
      <c r="EZ28" s="150"/>
      <c r="FA28" s="150"/>
      <c r="FB28" s="150"/>
      <c r="FC28" s="150"/>
      <c r="FD28" s="150"/>
      <c r="FE28" s="150"/>
      <c r="FF28" s="150"/>
      <c r="FG28" s="150"/>
      <c r="FH28" s="150"/>
      <c r="FI28" s="150"/>
      <c r="FJ28" s="150"/>
      <c r="FK28" s="150"/>
      <c r="FL28" s="150"/>
      <c r="FM28" s="150"/>
      <c r="FN28" s="150"/>
      <c r="FO28" s="150"/>
      <c r="FP28" s="150"/>
      <c r="FQ28" s="150"/>
      <c r="FR28" s="150"/>
      <c r="FS28" s="150"/>
      <c r="FT28" s="150"/>
      <c r="FU28" s="150"/>
      <c r="FV28" s="150"/>
      <c r="FW28" s="150"/>
      <c r="FX28" s="150"/>
      <c r="FY28" s="150"/>
      <c r="FZ28" s="150"/>
      <c r="GA28" s="150"/>
      <c r="GB28" s="150"/>
      <c r="GC28" s="147">
        <f t="shared" si="7"/>
        <v>0</v>
      </c>
      <c r="GD28" s="147">
        <f t="shared" si="8"/>
        <v>0</v>
      </c>
      <c r="GE28" s="148">
        <f t="shared" si="3"/>
        <v>0</v>
      </c>
    </row>
    <row r="29" spans="1:188" hidden="1">
      <c r="A29" s="43" t="str">
        <f>目录及说明!$C$3</f>
        <v>XX地区</v>
      </c>
      <c r="B29" s="43" t="str">
        <f>目录及说明!$C$4</f>
        <v>XX项目</v>
      </c>
      <c r="C29" s="554">
        <v>20105</v>
      </c>
      <c r="D29" s="146" t="s">
        <v>393</v>
      </c>
      <c r="E29" s="150"/>
      <c r="F29" s="150"/>
      <c r="G29" s="150"/>
      <c r="H29" s="150"/>
      <c r="I29" s="150"/>
      <c r="J29" s="150"/>
      <c r="K29" s="150"/>
      <c r="L29" s="150"/>
      <c r="M29" s="150">
        <f t="shared" si="9"/>
        <v>0</v>
      </c>
      <c r="N29" s="150"/>
      <c r="O29" s="150"/>
      <c r="P29" s="150"/>
      <c r="Q29" s="150"/>
      <c r="R29" s="150"/>
      <c r="S29" s="150"/>
      <c r="T29" s="150">
        <f t="shared" si="10"/>
        <v>0</v>
      </c>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150"/>
      <c r="BN29" s="150"/>
      <c r="BO29" s="150"/>
      <c r="BP29" s="150"/>
      <c r="BQ29" s="150"/>
      <c r="BR29" s="150"/>
      <c r="BS29" s="150"/>
      <c r="BT29" s="150"/>
      <c r="BU29" s="150"/>
      <c r="BV29" s="150"/>
      <c r="BW29" s="150"/>
      <c r="BX29" s="150"/>
      <c r="BY29" s="150"/>
      <c r="BZ29" s="150"/>
      <c r="CA29" s="150"/>
      <c r="CB29" s="150"/>
      <c r="CC29" s="150"/>
      <c r="CD29" s="150"/>
      <c r="CE29" s="150"/>
      <c r="CF29" s="150"/>
      <c r="CG29" s="150"/>
      <c r="CH29" s="150"/>
      <c r="CI29" s="150"/>
      <c r="CJ29" s="150"/>
      <c r="CK29" s="150"/>
      <c r="CL29" s="150"/>
      <c r="CM29" s="150"/>
      <c r="CN29" s="150"/>
      <c r="CO29" s="150"/>
      <c r="CP29" s="150"/>
      <c r="CQ29" s="150"/>
      <c r="CR29" s="150"/>
      <c r="CS29" s="150"/>
      <c r="CT29" s="150"/>
      <c r="CU29" s="150"/>
      <c r="CV29" s="150"/>
      <c r="CW29" s="150"/>
      <c r="CX29" s="150"/>
      <c r="CY29" s="150"/>
      <c r="CZ29" s="150"/>
      <c r="DA29" s="150"/>
      <c r="DB29" s="150"/>
      <c r="DC29" s="150"/>
      <c r="DD29" s="150"/>
      <c r="DE29" s="150"/>
      <c r="DF29" s="150"/>
      <c r="DG29" s="150"/>
      <c r="DH29" s="150"/>
      <c r="DI29" s="150"/>
      <c r="DJ29" s="150"/>
      <c r="DK29" s="150"/>
      <c r="DL29" s="150"/>
      <c r="DM29" s="150"/>
      <c r="DN29" s="150"/>
      <c r="DO29" s="150"/>
      <c r="DP29" s="150"/>
      <c r="DQ29" s="150"/>
      <c r="DR29" s="150"/>
      <c r="DS29" s="150"/>
      <c r="DT29" s="150"/>
      <c r="DU29" s="150"/>
      <c r="DV29" s="150"/>
      <c r="DW29" s="150"/>
      <c r="DX29" s="150"/>
      <c r="DY29" s="150"/>
      <c r="DZ29" s="150"/>
      <c r="EA29" s="150"/>
      <c r="EB29" s="150"/>
      <c r="EC29" s="150"/>
      <c r="ED29" s="150"/>
      <c r="EE29" s="150"/>
      <c r="EF29" s="150"/>
      <c r="EG29" s="150"/>
      <c r="EH29" s="150"/>
      <c r="EI29" s="150"/>
      <c r="EJ29" s="150"/>
      <c r="EK29" s="150"/>
      <c r="EL29" s="150"/>
      <c r="EM29" s="150"/>
      <c r="EN29" s="150"/>
      <c r="EO29" s="150"/>
      <c r="EP29" s="150"/>
      <c r="EQ29" s="150"/>
      <c r="ER29" s="150"/>
      <c r="ES29" s="150"/>
      <c r="ET29" s="150"/>
      <c r="EU29" s="150"/>
      <c r="EV29" s="150"/>
      <c r="EW29" s="150"/>
      <c r="EX29" s="150"/>
      <c r="EY29" s="150"/>
      <c r="EZ29" s="150"/>
      <c r="FA29" s="150"/>
      <c r="FB29" s="150"/>
      <c r="FC29" s="150"/>
      <c r="FD29" s="150"/>
      <c r="FE29" s="150"/>
      <c r="FF29" s="150"/>
      <c r="FG29" s="150"/>
      <c r="FH29" s="150"/>
      <c r="FI29" s="150"/>
      <c r="FJ29" s="150"/>
      <c r="FK29" s="150"/>
      <c r="FL29" s="150"/>
      <c r="FM29" s="150"/>
      <c r="FN29" s="150"/>
      <c r="FO29" s="150"/>
      <c r="FP29" s="150"/>
      <c r="FQ29" s="150"/>
      <c r="FR29" s="150"/>
      <c r="FS29" s="150"/>
      <c r="FT29" s="150"/>
      <c r="FU29" s="150"/>
      <c r="FV29" s="150"/>
      <c r="FW29" s="150"/>
      <c r="FX29" s="150"/>
      <c r="FY29" s="150"/>
      <c r="FZ29" s="150"/>
      <c r="GA29" s="150"/>
      <c r="GB29" s="150"/>
      <c r="GC29" s="147">
        <f t="shared" si="7"/>
        <v>0</v>
      </c>
      <c r="GD29" s="147">
        <f t="shared" si="8"/>
        <v>0</v>
      </c>
      <c r="GE29" s="148">
        <f t="shared" si="3"/>
        <v>0</v>
      </c>
    </row>
    <row r="30" spans="1:188" s="55" customFormat="1">
      <c r="A30" s="43" t="str">
        <f>目录及说明!$C$3</f>
        <v>XX地区</v>
      </c>
      <c r="B30" s="43" t="str">
        <f>目录及说明!$C$4</f>
        <v>XX项目</v>
      </c>
      <c r="C30" s="554">
        <v>202</v>
      </c>
      <c r="D30" s="152" t="s">
        <v>394</v>
      </c>
      <c r="E30" s="39">
        <f t="shared" ref="E30" si="17">E31+E32+E43+E47+E52+E57+E64+E70+E78+E82+E83</f>
        <v>0</v>
      </c>
      <c r="F30" s="39">
        <f t="shared" ref="F30:AK30" si="18">F31+F32+F43+F47+F52+F57+F64+F70+F78+F82+F83</f>
        <v>0</v>
      </c>
      <c r="G30" s="39">
        <f t="shared" si="18"/>
        <v>0</v>
      </c>
      <c r="H30" s="39">
        <f t="shared" si="18"/>
        <v>0</v>
      </c>
      <c r="I30" s="39">
        <f t="shared" si="18"/>
        <v>0</v>
      </c>
      <c r="J30" s="39">
        <f t="shared" si="18"/>
        <v>0</v>
      </c>
      <c r="K30" s="39">
        <f t="shared" si="18"/>
        <v>0</v>
      </c>
      <c r="L30" s="39">
        <f t="shared" si="18"/>
        <v>0</v>
      </c>
      <c r="M30" s="41">
        <f t="shared" si="18"/>
        <v>0</v>
      </c>
      <c r="N30" s="39">
        <f t="shared" si="18"/>
        <v>0</v>
      </c>
      <c r="O30" s="39">
        <f t="shared" si="18"/>
        <v>0</v>
      </c>
      <c r="P30" s="39">
        <f t="shared" si="18"/>
        <v>0</v>
      </c>
      <c r="Q30" s="39">
        <f t="shared" si="18"/>
        <v>0</v>
      </c>
      <c r="R30" s="39">
        <f t="shared" si="18"/>
        <v>0</v>
      </c>
      <c r="S30" s="39">
        <f t="shared" si="18"/>
        <v>0</v>
      </c>
      <c r="T30" s="39">
        <f t="shared" si="18"/>
        <v>0</v>
      </c>
      <c r="U30" s="39">
        <f t="shared" si="18"/>
        <v>0</v>
      </c>
      <c r="V30" s="39">
        <f t="shared" si="18"/>
        <v>0</v>
      </c>
      <c r="W30" s="39">
        <f t="shared" si="18"/>
        <v>0</v>
      </c>
      <c r="X30" s="39">
        <f t="shared" si="18"/>
        <v>0</v>
      </c>
      <c r="Y30" s="39">
        <f t="shared" si="18"/>
        <v>0</v>
      </c>
      <c r="Z30" s="39">
        <f t="shared" si="18"/>
        <v>0</v>
      </c>
      <c r="AA30" s="39">
        <f t="shared" si="18"/>
        <v>0</v>
      </c>
      <c r="AB30" s="39">
        <f t="shared" si="18"/>
        <v>0</v>
      </c>
      <c r="AC30" s="39">
        <f t="shared" si="18"/>
        <v>0</v>
      </c>
      <c r="AD30" s="39">
        <f t="shared" si="18"/>
        <v>0</v>
      </c>
      <c r="AE30" s="39">
        <f t="shared" si="18"/>
        <v>0</v>
      </c>
      <c r="AF30" s="39">
        <f t="shared" si="18"/>
        <v>0</v>
      </c>
      <c r="AG30" s="39">
        <f t="shared" si="18"/>
        <v>0</v>
      </c>
      <c r="AH30" s="39">
        <f t="shared" si="18"/>
        <v>0</v>
      </c>
      <c r="AI30" s="39">
        <f t="shared" si="18"/>
        <v>0</v>
      </c>
      <c r="AJ30" s="39">
        <f t="shared" si="18"/>
        <v>0</v>
      </c>
      <c r="AK30" s="39">
        <f t="shared" si="18"/>
        <v>0</v>
      </c>
      <c r="AL30" s="39">
        <f t="shared" ref="AL30:BQ30" si="19">AL31+AL32+AL43+AL47+AL52+AL57+AL64+AL70+AL78+AL82+AL83</f>
        <v>0</v>
      </c>
      <c r="AM30" s="39">
        <f t="shared" si="19"/>
        <v>0</v>
      </c>
      <c r="AN30" s="39">
        <f t="shared" si="19"/>
        <v>0</v>
      </c>
      <c r="AO30" s="39">
        <f t="shared" si="19"/>
        <v>0</v>
      </c>
      <c r="AP30" s="39">
        <f t="shared" si="19"/>
        <v>0</v>
      </c>
      <c r="AQ30" s="39">
        <f t="shared" si="19"/>
        <v>0</v>
      </c>
      <c r="AR30" s="39">
        <f t="shared" si="19"/>
        <v>0</v>
      </c>
      <c r="AS30" s="39">
        <f t="shared" si="19"/>
        <v>0</v>
      </c>
      <c r="AT30" s="39">
        <f t="shared" si="19"/>
        <v>0</v>
      </c>
      <c r="AU30" s="39">
        <f t="shared" si="19"/>
        <v>0</v>
      </c>
      <c r="AV30" s="39">
        <f t="shared" si="19"/>
        <v>0</v>
      </c>
      <c r="AW30" s="39">
        <f t="shared" si="19"/>
        <v>0</v>
      </c>
      <c r="AX30" s="39">
        <f t="shared" si="19"/>
        <v>0</v>
      </c>
      <c r="AY30" s="39">
        <f t="shared" si="19"/>
        <v>0</v>
      </c>
      <c r="AZ30" s="39">
        <f t="shared" si="19"/>
        <v>0</v>
      </c>
      <c r="BA30" s="39">
        <f t="shared" si="19"/>
        <v>0</v>
      </c>
      <c r="BB30" s="39">
        <f t="shared" si="19"/>
        <v>0</v>
      </c>
      <c r="BC30" s="39">
        <f t="shared" si="19"/>
        <v>0</v>
      </c>
      <c r="BD30" s="39">
        <f t="shared" si="19"/>
        <v>0</v>
      </c>
      <c r="BE30" s="39">
        <f t="shared" si="19"/>
        <v>0</v>
      </c>
      <c r="BF30" s="39">
        <f t="shared" si="19"/>
        <v>0</v>
      </c>
      <c r="BG30" s="39">
        <f t="shared" si="19"/>
        <v>0</v>
      </c>
      <c r="BH30" s="39">
        <f t="shared" si="19"/>
        <v>0</v>
      </c>
      <c r="BI30" s="39">
        <f t="shared" si="19"/>
        <v>0</v>
      </c>
      <c r="BJ30" s="39">
        <f t="shared" si="19"/>
        <v>0</v>
      </c>
      <c r="BK30" s="39">
        <f t="shared" si="19"/>
        <v>0</v>
      </c>
      <c r="BL30" s="39">
        <f t="shared" si="19"/>
        <v>0</v>
      </c>
      <c r="BM30" s="39">
        <f t="shared" si="19"/>
        <v>0</v>
      </c>
      <c r="BN30" s="39">
        <f t="shared" si="19"/>
        <v>0</v>
      </c>
      <c r="BO30" s="39">
        <f t="shared" si="19"/>
        <v>0</v>
      </c>
      <c r="BP30" s="39">
        <f t="shared" si="19"/>
        <v>0</v>
      </c>
      <c r="BQ30" s="39">
        <f t="shared" si="19"/>
        <v>0</v>
      </c>
      <c r="BR30" s="39">
        <f t="shared" ref="BR30:CW30" si="20">BR31+BR32+BR43+BR47+BR52+BR57+BR64+BR70+BR78+BR82+BR83</f>
        <v>0</v>
      </c>
      <c r="BS30" s="39">
        <f t="shared" si="20"/>
        <v>0</v>
      </c>
      <c r="BT30" s="39">
        <f t="shared" si="20"/>
        <v>0</v>
      </c>
      <c r="BU30" s="39">
        <f t="shared" si="20"/>
        <v>0</v>
      </c>
      <c r="BV30" s="39">
        <f t="shared" si="20"/>
        <v>0</v>
      </c>
      <c r="BW30" s="39">
        <f t="shared" si="20"/>
        <v>0</v>
      </c>
      <c r="BX30" s="39">
        <f t="shared" si="20"/>
        <v>0</v>
      </c>
      <c r="BY30" s="39">
        <f t="shared" si="20"/>
        <v>0</v>
      </c>
      <c r="BZ30" s="39">
        <f t="shared" si="20"/>
        <v>0</v>
      </c>
      <c r="CA30" s="39">
        <f t="shared" si="20"/>
        <v>0</v>
      </c>
      <c r="CB30" s="39">
        <f t="shared" si="20"/>
        <v>0</v>
      </c>
      <c r="CC30" s="39">
        <f t="shared" si="20"/>
        <v>0</v>
      </c>
      <c r="CD30" s="39">
        <f t="shared" si="20"/>
        <v>0</v>
      </c>
      <c r="CE30" s="39">
        <f t="shared" si="20"/>
        <v>0</v>
      </c>
      <c r="CF30" s="39">
        <f t="shared" si="20"/>
        <v>0</v>
      </c>
      <c r="CG30" s="39">
        <f t="shared" si="20"/>
        <v>0</v>
      </c>
      <c r="CH30" s="39">
        <f t="shared" si="20"/>
        <v>0</v>
      </c>
      <c r="CI30" s="39">
        <f t="shared" si="20"/>
        <v>0</v>
      </c>
      <c r="CJ30" s="39">
        <f t="shared" si="20"/>
        <v>0</v>
      </c>
      <c r="CK30" s="39">
        <f t="shared" si="20"/>
        <v>0</v>
      </c>
      <c r="CL30" s="39">
        <f t="shared" si="20"/>
        <v>0</v>
      </c>
      <c r="CM30" s="39">
        <f t="shared" si="20"/>
        <v>0</v>
      </c>
      <c r="CN30" s="39">
        <f t="shared" si="20"/>
        <v>0</v>
      </c>
      <c r="CO30" s="39">
        <f t="shared" si="20"/>
        <v>0</v>
      </c>
      <c r="CP30" s="39">
        <f t="shared" si="20"/>
        <v>0</v>
      </c>
      <c r="CQ30" s="39">
        <f t="shared" si="20"/>
        <v>0</v>
      </c>
      <c r="CR30" s="39">
        <f t="shared" si="20"/>
        <v>0</v>
      </c>
      <c r="CS30" s="39">
        <f t="shared" si="20"/>
        <v>0</v>
      </c>
      <c r="CT30" s="39">
        <f t="shared" si="20"/>
        <v>0</v>
      </c>
      <c r="CU30" s="39">
        <f t="shared" si="20"/>
        <v>0</v>
      </c>
      <c r="CV30" s="39">
        <f t="shared" si="20"/>
        <v>0</v>
      </c>
      <c r="CW30" s="39">
        <f t="shared" si="20"/>
        <v>0</v>
      </c>
      <c r="CX30" s="39">
        <f t="shared" ref="CX30:EC30" si="21">CX31+CX32+CX43+CX47+CX52+CX57+CX64+CX70+CX78+CX82+CX83</f>
        <v>0</v>
      </c>
      <c r="CY30" s="39">
        <f t="shared" si="21"/>
        <v>0</v>
      </c>
      <c r="CZ30" s="39">
        <f t="shared" si="21"/>
        <v>0</v>
      </c>
      <c r="DA30" s="39">
        <f t="shared" si="21"/>
        <v>0</v>
      </c>
      <c r="DB30" s="39">
        <f t="shared" si="21"/>
        <v>0</v>
      </c>
      <c r="DC30" s="39">
        <f t="shared" si="21"/>
        <v>0</v>
      </c>
      <c r="DD30" s="39">
        <f t="shared" si="21"/>
        <v>0</v>
      </c>
      <c r="DE30" s="39">
        <f t="shared" si="21"/>
        <v>0</v>
      </c>
      <c r="DF30" s="39">
        <f t="shared" si="21"/>
        <v>0</v>
      </c>
      <c r="DG30" s="39">
        <f t="shared" si="21"/>
        <v>0</v>
      </c>
      <c r="DH30" s="39">
        <f t="shared" si="21"/>
        <v>0</v>
      </c>
      <c r="DI30" s="39">
        <f t="shared" si="21"/>
        <v>0</v>
      </c>
      <c r="DJ30" s="39">
        <f t="shared" si="21"/>
        <v>0</v>
      </c>
      <c r="DK30" s="39">
        <f t="shared" si="21"/>
        <v>0</v>
      </c>
      <c r="DL30" s="39">
        <f t="shared" si="21"/>
        <v>0</v>
      </c>
      <c r="DM30" s="39">
        <f t="shared" si="21"/>
        <v>0</v>
      </c>
      <c r="DN30" s="39">
        <f t="shared" si="21"/>
        <v>0</v>
      </c>
      <c r="DO30" s="39">
        <f t="shared" si="21"/>
        <v>0</v>
      </c>
      <c r="DP30" s="39">
        <f t="shared" si="21"/>
        <v>0</v>
      </c>
      <c r="DQ30" s="39">
        <f t="shared" si="21"/>
        <v>0</v>
      </c>
      <c r="DR30" s="39">
        <f t="shared" si="21"/>
        <v>0</v>
      </c>
      <c r="DS30" s="39">
        <f t="shared" si="21"/>
        <v>0</v>
      </c>
      <c r="DT30" s="39">
        <f t="shared" si="21"/>
        <v>0</v>
      </c>
      <c r="DU30" s="39">
        <f t="shared" si="21"/>
        <v>0</v>
      </c>
      <c r="DV30" s="39">
        <f t="shared" si="21"/>
        <v>0</v>
      </c>
      <c r="DW30" s="39">
        <f t="shared" si="21"/>
        <v>0</v>
      </c>
      <c r="DX30" s="39">
        <f t="shared" si="21"/>
        <v>0</v>
      </c>
      <c r="DY30" s="39">
        <f t="shared" si="21"/>
        <v>0</v>
      </c>
      <c r="DZ30" s="39">
        <f t="shared" si="21"/>
        <v>0</v>
      </c>
      <c r="EA30" s="39">
        <f t="shared" si="21"/>
        <v>0</v>
      </c>
      <c r="EB30" s="39">
        <f t="shared" si="21"/>
        <v>0</v>
      </c>
      <c r="EC30" s="39">
        <f t="shared" si="21"/>
        <v>0</v>
      </c>
      <c r="ED30" s="39">
        <f t="shared" ref="ED30:FI30" si="22">ED31+ED32+ED43+ED47+ED52+ED57+ED64+ED70+ED78+ED82+ED83</f>
        <v>0</v>
      </c>
      <c r="EE30" s="39">
        <f t="shared" si="22"/>
        <v>0</v>
      </c>
      <c r="EF30" s="39">
        <f t="shared" si="22"/>
        <v>0</v>
      </c>
      <c r="EG30" s="39">
        <f t="shared" si="22"/>
        <v>0</v>
      </c>
      <c r="EH30" s="39">
        <f t="shared" si="22"/>
        <v>0</v>
      </c>
      <c r="EI30" s="39">
        <f t="shared" si="22"/>
        <v>0</v>
      </c>
      <c r="EJ30" s="39">
        <f t="shared" si="22"/>
        <v>0</v>
      </c>
      <c r="EK30" s="39">
        <f t="shared" si="22"/>
        <v>0</v>
      </c>
      <c r="EL30" s="39">
        <f t="shared" si="22"/>
        <v>0</v>
      </c>
      <c r="EM30" s="39">
        <f t="shared" si="22"/>
        <v>0</v>
      </c>
      <c r="EN30" s="39">
        <f t="shared" si="22"/>
        <v>0</v>
      </c>
      <c r="EO30" s="39">
        <f t="shared" si="22"/>
        <v>0</v>
      </c>
      <c r="EP30" s="39">
        <f t="shared" si="22"/>
        <v>0</v>
      </c>
      <c r="EQ30" s="39">
        <f t="shared" si="22"/>
        <v>0</v>
      </c>
      <c r="ER30" s="39">
        <f t="shared" si="22"/>
        <v>0</v>
      </c>
      <c r="ES30" s="39">
        <f t="shared" si="22"/>
        <v>0</v>
      </c>
      <c r="ET30" s="39">
        <f t="shared" si="22"/>
        <v>0</v>
      </c>
      <c r="EU30" s="39">
        <f t="shared" si="22"/>
        <v>0</v>
      </c>
      <c r="EV30" s="39">
        <f t="shared" si="22"/>
        <v>0</v>
      </c>
      <c r="EW30" s="39">
        <f t="shared" si="22"/>
        <v>0</v>
      </c>
      <c r="EX30" s="39">
        <f t="shared" si="22"/>
        <v>0</v>
      </c>
      <c r="EY30" s="39">
        <f t="shared" si="22"/>
        <v>0</v>
      </c>
      <c r="EZ30" s="39">
        <f t="shared" si="22"/>
        <v>0</v>
      </c>
      <c r="FA30" s="39">
        <f t="shared" si="22"/>
        <v>0</v>
      </c>
      <c r="FB30" s="39">
        <f t="shared" si="22"/>
        <v>0</v>
      </c>
      <c r="FC30" s="39">
        <f t="shared" si="22"/>
        <v>0</v>
      </c>
      <c r="FD30" s="39">
        <f t="shared" si="22"/>
        <v>0</v>
      </c>
      <c r="FE30" s="39">
        <f t="shared" si="22"/>
        <v>0</v>
      </c>
      <c r="FF30" s="39">
        <f t="shared" si="22"/>
        <v>0</v>
      </c>
      <c r="FG30" s="39">
        <f t="shared" si="22"/>
        <v>0</v>
      </c>
      <c r="FH30" s="39">
        <f t="shared" si="22"/>
        <v>0</v>
      </c>
      <c r="FI30" s="39">
        <f t="shared" si="22"/>
        <v>0</v>
      </c>
      <c r="FJ30" s="39">
        <f t="shared" ref="FJ30:GB30" si="23">FJ31+FJ32+FJ43+FJ47+FJ52+FJ57+FJ64+FJ70+FJ78+FJ82+FJ83</f>
        <v>0</v>
      </c>
      <c r="FK30" s="39">
        <f t="shared" si="23"/>
        <v>0</v>
      </c>
      <c r="FL30" s="39">
        <f t="shared" si="23"/>
        <v>0</v>
      </c>
      <c r="FM30" s="39">
        <f t="shared" si="23"/>
        <v>0</v>
      </c>
      <c r="FN30" s="39">
        <f t="shared" si="23"/>
        <v>0</v>
      </c>
      <c r="FO30" s="39">
        <f t="shared" si="23"/>
        <v>0</v>
      </c>
      <c r="FP30" s="39">
        <f t="shared" si="23"/>
        <v>0</v>
      </c>
      <c r="FQ30" s="39">
        <f t="shared" si="23"/>
        <v>0</v>
      </c>
      <c r="FR30" s="39">
        <f t="shared" si="23"/>
        <v>0</v>
      </c>
      <c r="FS30" s="39">
        <f t="shared" si="23"/>
        <v>0</v>
      </c>
      <c r="FT30" s="39">
        <f t="shared" si="23"/>
        <v>0</v>
      </c>
      <c r="FU30" s="39">
        <f t="shared" si="23"/>
        <v>0</v>
      </c>
      <c r="FV30" s="39">
        <f t="shared" si="23"/>
        <v>0</v>
      </c>
      <c r="FW30" s="39">
        <f t="shared" si="23"/>
        <v>0</v>
      </c>
      <c r="FX30" s="39">
        <f t="shared" si="23"/>
        <v>0</v>
      </c>
      <c r="FY30" s="39">
        <f t="shared" si="23"/>
        <v>0</v>
      </c>
      <c r="FZ30" s="39">
        <f t="shared" si="23"/>
        <v>0</v>
      </c>
      <c r="GA30" s="39">
        <f t="shared" si="23"/>
        <v>0</v>
      </c>
      <c r="GB30" s="39">
        <f t="shared" si="23"/>
        <v>0</v>
      </c>
      <c r="GC30" s="147">
        <f t="shared" si="7"/>
        <v>0</v>
      </c>
      <c r="GD30" s="147">
        <f t="shared" si="8"/>
        <v>0</v>
      </c>
      <c r="GE30" s="148">
        <f t="shared" si="3"/>
        <v>0</v>
      </c>
      <c r="GF30" s="758"/>
    </row>
    <row r="31" spans="1:188" s="55" customFormat="1" ht="30" hidden="1">
      <c r="A31" s="43" t="str">
        <f>目录及说明!$C$3</f>
        <v>XX地区</v>
      </c>
      <c r="B31" s="43" t="str">
        <f>目录及说明!$C$4</f>
        <v>XX项目</v>
      </c>
      <c r="C31" s="554">
        <v>20201</v>
      </c>
      <c r="D31" s="152" t="s">
        <v>395</v>
      </c>
      <c r="E31" s="153"/>
      <c r="F31" s="153"/>
      <c r="G31" s="153"/>
      <c r="H31" s="153"/>
      <c r="I31" s="153"/>
      <c r="J31" s="153"/>
      <c r="K31" s="153"/>
      <c r="L31" s="153"/>
      <c r="M31" s="150">
        <f t="shared" si="9"/>
        <v>0</v>
      </c>
      <c r="N31" s="153"/>
      <c r="O31" s="153"/>
      <c r="P31" s="153"/>
      <c r="Q31" s="153"/>
      <c r="R31" s="153"/>
      <c r="S31" s="153"/>
      <c r="T31" s="153">
        <f>SUM(N31:S31)</f>
        <v>0</v>
      </c>
      <c r="U31" s="153"/>
      <c r="V31" s="153"/>
      <c r="W31" s="153"/>
      <c r="X31" s="153"/>
      <c r="Y31" s="153"/>
      <c r="Z31" s="153"/>
      <c r="AA31" s="153"/>
      <c r="AB31" s="153"/>
      <c r="AC31" s="153"/>
      <c r="AD31" s="153"/>
      <c r="AE31" s="153"/>
      <c r="AF31" s="153"/>
      <c r="AG31" s="153"/>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c r="BI31" s="153"/>
      <c r="BJ31" s="153"/>
      <c r="BK31" s="153"/>
      <c r="BL31" s="153"/>
      <c r="BM31" s="153"/>
      <c r="BN31" s="153"/>
      <c r="BO31" s="153"/>
      <c r="BP31" s="153"/>
      <c r="BQ31" s="153"/>
      <c r="BR31" s="153"/>
      <c r="BS31" s="153"/>
      <c r="BT31" s="153"/>
      <c r="BU31" s="153"/>
      <c r="BV31" s="153"/>
      <c r="BW31" s="153"/>
      <c r="BX31" s="153"/>
      <c r="BY31" s="153"/>
      <c r="BZ31" s="153"/>
      <c r="CA31" s="153"/>
      <c r="CB31" s="153"/>
      <c r="CC31" s="153"/>
      <c r="CD31" s="153"/>
      <c r="CE31" s="153"/>
      <c r="CF31" s="153"/>
      <c r="CG31" s="153"/>
      <c r="CH31" s="153"/>
      <c r="CI31" s="153"/>
      <c r="CJ31" s="153"/>
      <c r="CK31" s="153"/>
      <c r="CL31" s="153"/>
      <c r="CM31" s="153"/>
      <c r="CN31" s="153"/>
      <c r="CO31" s="153"/>
      <c r="CP31" s="153"/>
      <c r="CQ31" s="153"/>
      <c r="CR31" s="153"/>
      <c r="CS31" s="153"/>
      <c r="CT31" s="153"/>
      <c r="CU31" s="153"/>
      <c r="CV31" s="153"/>
      <c r="CW31" s="153"/>
      <c r="CX31" s="153"/>
      <c r="CY31" s="153"/>
      <c r="CZ31" s="153"/>
      <c r="DA31" s="153"/>
      <c r="DB31" s="153"/>
      <c r="DC31" s="153"/>
      <c r="DD31" s="153"/>
      <c r="DE31" s="153"/>
      <c r="DF31" s="153"/>
      <c r="DG31" s="153"/>
      <c r="DH31" s="153"/>
      <c r="DI31" s="153"/>
      <c r="DJ31" s="153"/>
      <c r="DK31" s="153"/>
      <c r="DL31" s="153"/>
      <c r="DM31" s="153"/>
      <c r="DN31" s="153"/>
      <c r="DO31" s="153"/>
      <c r="DP31" s="153"/>
      <c r="DQ31" s="153"/>
      <c r="DR31" s="153"/>
      <c r="DS31" s="153"/>
      <c r="DT31" s="153"/>
      <c r="DU31" s="153"/>
      <c r="DV31" s="153"/>
      <c r="DW31" s="153"/>
      <c r="DX31" s="153"/>
      <c r="DY31" s="153"/>
      <c r="DZ31" s="153"/>
      <c r="EA31" s="153"/>
      <c r="EB31" s="153"/>
      <c r="EC31" s="153"/>
      <c r="ED31" s="153"/>
      <c r="EE31" s="153"/>
      <c r="EF31" s="153"/>
      <c r="EG31" s="153"/>
      <c r="EH31" s="153"/>
      <c r="EI31" s="153"/>
      <c r="EJ31" s="153"/>
      <c r="EK31" s="153"/>
      <c r="EL31" s="153"/>
      <c r="EM31" s="153"/>
      <c r="EN31" s="153"/>
      <c r="EO31" s="153"/>
      <c r="EP31" s="153"/>
      <c r="EQ31" s="153"/>
      <c r="ER31" s="153"/>
      <c r="ES31" s="153"/>
      <c r="ET31" s="153"/>
      <c r="EU31" s="153"/>
      <c r="EV31" s="153"/>
      <c r="EW31" s="153"/>
      <c r="EX31" s="153"/>
      <c r="EY31" s="153"/>
      <c r="EZ31" s="153"/>
      <c r="FA31" s="153"/>
      <c r="FB31" s="153"/>
      <c r="FC31" s="153"/>
      <c r="FD31" s="153"/>
      <c r="FE31" s="153"/>
      <c r="FF31" s="153"/>
      <c r="FG31" s="153"/>
      <c r="FH31" s="153"/>
      <c r="FI31" s="153"/>
      <c r="FJ31" s="153"/>
      <c r="FK31" s="153"/>
      <c r="FL31" s="153"/>
      <c r="FM31" s="153"/>
      <c r="FN31" s="153"/>
      <c r="FO31" s="153"/>
      <c r="FP31" s="153"/>
      <c r="FQ31" s="153"/>
      <c r="FR31" s="153"/>
      <c r="FS31" s="153"/>
      <c r="FT31" s="153"/>
      <c r="FU31" s="153"/>
      <c r="FV31" s="153"/>
      <c r="FW31" s="153"/>
      <c r="FX31" s="153"/>
      <c r="FY31" s="153"/>
      <c r="FZ31" s="153"/>
      <c r="GA31" s="153"/>
      <c r="GB31" s="153"/>
      <c r="GC31" s="147">
        <f t="shared" si="7"/>
        <v>0</v>
      </c>
      <c r="GD31" s="147">
        <f t="shared" si="8"/>
        <v>0</v>
      </c>
      <c r="GE31" s="148">
        <f t="shared" si="3"/>
        <v>0</v>
      </c>
    </row>
    <row r="32" spans="1:188" s="55" customFormat="1" hidden="1">
      <c r="A32" s="43" t="str">
        <f>目录及说明!$C$3</f>
        <v>XX地区</v>
      </c>
      <c r="B32" s="43" t="str">
        <f>目录及说明!$C$4</f>
        <v>XX项目</v>
      </c>
      <c r="C32" s="554">
        <v>20202</v>
      </c>
      <c r="D32" s="152" t="s">
        <v>396</v>
      </c>
      <c r="E32" s="154">
        <f t="shared" ref="E32" si="24">SUM(E33:E42)</f>
        <v>0</v>
      </c>
      <c r="F32" s="154">
        <f t="shared" ref="F32:AK32" si="25">SUM(F33:F42)</f>
        <v>0</v>
      </c>
      <c r="G32" s="154">
        <f t="shared" si="25"/>
        <v>0</v>
      </c>
      <c r="H32" s="154">
        <f t="shared" si="25"/>
        <v>0</v>
      </c>
      <c r="I32" s="154">
        <f t="shared" si="25"/>
        <v>0</v>
      </c>
      <c r="J32" s="154">
        <f t="shared" si="25"/>
        <v>0</v>
      </c>
      <c r="K32" s="154">
        <f t="shared" si="25"/>
        <v>0</v>
      </c>
      <c r="L32" s="154">
        <f t="shared" si="25"/>
        <v>0</v>
      </c>
      <c r="M32" s="155">
        <f t="shared" si="25"/>
        <v>0</v>
      </c>
      <c r="N32" s="154">
        <f t="shared" si="25"/>
        <v>0</v>
      </c>
      <c r="O32" s="154">
        <f t="shared" si="25"/>
        <v>0</v>
      </c>
      <c r="P32" s="154">
        <f t="shared" si="25"/>
        <v>0</v>
      </c>
      <c r="Q32" s="154">
        <f t="shared" si="25"/>
        <v>0</v>
      </c>
      <c r="R32" s="154">
        <f t="shared" si="25"/>
        <v>0</v>
      </c>
      <c r="S32" s="154">
        <f t="shared" si="25"/>
        <v>0</v>
      </c>
      <c r="T32" s="154">
        <f t="shared" si="25"/>
        <v>0</v>
      </c>
      <c r="U32" s="154">
        <f t="shared" si="25"/>
        <v>0</v>
      </c>
      <c r="V32" s="154">
        <f t="shared" si="25"/>
        <v>0</v>
      </c>
      <c r="W32" s="154">
        <f t="shared" si="25"/>
        <v>0</v>
      </c>
      <c r="X32" s="154">
        <f t="shared" si="25"/>
        <v>0</v>
      </c>
      <c r="Y32" s="154">
        <f t="shared" si="25"/>
        <v>0</v>
      </c>
      <c r="Z32" s="154">
        <f t="shared" si="25"/>
        <v>0</v>
      </c>
      <c r="AA32" s="154">
        <f t="shared" si="25"/>
        <v>0</v>
      </c>
      <c r="AB32" s="154">
        <f t="shared" si="25"/>
        <v>0</v>
      </c>
      <c r="AC32" s="154">
        <f t="shared" si="25"/>
        <v>0</v>
      </c>
      <c r="AD32" s="154">
        <f t="shared" si="25"/>
        <v>0</v>
      </c>
      <c r="AE32" s="154">
        <f t="shared" si="25"/>
        <v>0</v>
      </c>
      <c r="AF32" s="154">
        <f t="shared" si="25"/>
        <v>0</v>
      </c>
      <c r="AG32" s="154">
        <f t="shared" si="25"/>
        <v>0</v>
      </c>
      <c r="AH32" s="154">
        <f t="shared" si="25"/>
        <v>0</v>
      </c>
      <c r="AI32" s="154">
        <f t="shared" si="25"/>
        <v>0</v>
      </c>
      <c r="AJ32" s="154">
        <f t="shared" si="25"/>
        <v>0</v>
      </c>
      <c r="AK32" s="154">
        <f t="shared" si="25"/>
        <v>0</v>
      </c>
      <c r="AL32" s="154">
        <f t="shared" ref="AL32:BQ32" si="26">SUM(AL33:AL42)</f>
        <v>0</v>
      </c>
      <c r="AM32" s="154">
        <f t="shared" si="26"/>
        <v>0</v>
      </c>
      <c r="AN32" s="154">
        <f t="shared" si="26"/>
        <v>0</v>
      </c>
      <c r="AO32" s="154">
        <f t="shared" si="26"/>
        <v>0</v>
      </c>
      <c r="AP32" s="154">
        <f t="shared" si="26"/>
        <v>0</v>
      </c>
      <c r="AQ32" s="154">
        <f t="shared" si="26"/>
        <v>0</v>
      </c>
      <c r="AR32" s="154">
        <f t="shared" si="26"/>
        <v>0</v>
      </c>
      <c r="AS32" s="154">
        <f t="shared" si="26"/>
        <v>0</v>
      </c>
      <c r="AT32" s="154">
        <f t="shared" si="26"/>
        <v>0</v>
      </c>
      <c r="AU32" s="154">
        <f t="shared" si="26"/>
        <v>0</v>
      </c>
      <c r="AV32" s="154">
        <f t="shared" si="26"/>
        <v>0</v>
      </c>
      <c r="AW32" s="154">
        <f t="shared" si="26"/>
        <v>0</v>
      </c>
      <c r="AX32" s="154">
        <f t="shared" si="26"/>
        <v>0</v>
      </c>
      <c r="AY32" s="154">
        <f t="shared" si="26"/>
        <v>0</v>
      </c>
      <c r="AZ32" s="154">
        <f t="shared" si="26"/>
        <v>0</v>
      </c>
      <c r="BA32" s="154">
        <f t="shared" si="26"/>
        <v>0</v>
      </c>
      <c r="BB32" s="154">
        <f t="shared" si="26"/>
        <v>0</v>
      </c>
      <c r="BC32" s="154">
        <f t="shared" si="26"/>
        <v>0</v>
      </c>
      <c r="BD32" s="154">
        <f t="shared" si="26"/>
        <v>0</v>
      </c>
      <c r="BE32" s="154">
        <f t="shared" si="26"/>
        <v>0</v>
      </c>
      <c r="BF32" s="154">
        <f t="shared" si="26"/>
        <v>0</v>
      </c>
      <c r="BG32" s="154">
        <f t="shared" si="26"/>
        <v>0</v>
      </c>
      <c r="BH32" s="154">
        <f t="shared" si="26"/>
        <v>0</v>
      </c>
      <c r="BI32" s="154">
        <f t="shared" si="26"/>
        <v>0</v>
      </c>
      <c r="BJ32" s="154">
        <f t="shared" si="26"/>
        <v>0</v>
      </c>
      <c r="BK32" s="154">
        <f t="shared" si="26"/>
        <v>0</v>
      </c>
      <c r="BL32" s="154">
        <f t="shared" si="26"/>
        <v>0</v>
      </c>
      <c r="BM32" s="154">
        <f t="shared" si="26"/>
        <v>0</v>
      </c>
      <c r="BN32" s="154">
        <f t="shared" si="26"/>
        <v>0</v>
      </c>
      <c r="BO32" s="154">
        <f t="shared" si="26"/>
        <v>0</v>
      </c>
      <c r="BP32" s="154">
        <f t="shared" si="26"/>
        <v>0</v>
      </c>
      <c r="BQ32" s="154">
        <f t="shared" si="26"/>
        <v>0</v>
      </c>
      <c r="BR32" s="154">
        <f t="shared" ref="BR32:CW32" si="27">SUM(BR33:BR42)</f>
        <v>0</v>
      </c>
      <c r="BS32" s="154">
        <f t="shared" si="27"/>
        <v>0</v>
      </c>
      <c r="BT32" s="154">
        <f t="shared" si="27"/>
        <v>0</v>
      </c>
      <c r="BU32" s="154">
        <f t="shared" si="27"/>
        <v>0</v>
      </c>
      <c r="BV32" s="154">
        <f t="shared" si="27"/>
        <v>0</v>
      </c>
      <c r="BW32" s="154">
        <f t="shared" si="27"/>
        <v>0</v>
      </c>
      <c r="BX32" s="154">
        <f t="shared" si="27"/>
        <v>0</v>
      </c>
      <c r="BY32" s="154">
        <f t="shared" si="27"/>
        <v>0</v>
      </c>
      <c r="BZ32" s="154">
        <f t="shared" si="27"/>
        <v>0</v>
      </c>
      <c r="CA32" s="154">
        <f t="shared" si="27"/>
        <v>0</v>
      </c>
      <c r="CB32" s="154">
        <f t="shared" si="27"/>
        <v>0</v>
      </c>
      <c r="CC32" s="154">
        <f t="shared" si="27"/>
        <v>0</v>
      </c>
      <c r="CD32" s="154">
        <f t="shared" si="27"/>
        <v>0</v>
      </c>
      <c r="CE32" s="154">
        <f t="shared" si="27"/>
        <v>0</v>
      </c>
      <c r="CF32" s="154">
        <f t="shared" si="27"/>
        <v>0</v>
      </c>
      <c r="CG32" s="154">
        <f t="shared" si="27"/>
        <v>0</v>
      </c>
      <c r="CH32" s="154">
        <f t="shared" si="27"/>
        <v>0</v>
      </c>
      <c r="CI32" s="154">
        <f t="shared" si="27"/>
        <v>0</v>
      </c>
      <c r="CJ32" s="154">
        <f t="shared" si="27"/>
        <v>0</v>
      </c>
      <c r="CK32" s="154">
        <f t="shared" si="27"/>
        <v>0</v>
      </c>
      <c r="CL32" s="154">
        <f t="shared" si="27"/>
        <v>0</v>
      </c>
      <c r="CM32" s="154">
        <f t="shared" si="27"/>
        <v>0</v>
      </c>
      <c r="CN32" s="154">
        <f t="shared" si="27"/>
        <v>0</v>
      </c>
      <c r="CO32" s="154">
        <f t="shared" si="27"/>
        <v>0</v>
      </c>
      <c r="CP32" s="154">
        <f t="shared" si="27"/>
        <v>0</v>
      </c>
      <c r="CQ32" s="154">
        <f t="shared" si="27"/>
        <v>0</v>
      </c>
      <c r="CR32" s="154">
        <f t="shared" si="27"/>
        <v>0</v>
      </c>
      <c r="CS32" s="154">
        <f t="shared" si="27"/>
        <v>0</v>
      </c>
      <c r="CT32" s="154">
        <f t="shared" si="27"/>
        <v>0</v>
      </c>
      <c r="CU32" s="154">
        <f t="shared" si="27"/>
        <v>0</v>
      </c>
      <c r="CV32" s="154">
        <f t="shared" si="27"/>
        <v>0</v>
      </c>
      <c r="CW32" s="154">
        <f t="shared" si="27"/>
        <v>0</v>
      </c>
      <c r="CX32" s="154">
        <f t="shared" ref="CX32:EC32" si="28">SUM(CX33:CX42)</f>
        <v>0</v>
      </c>
      <c r="CY32" s="154">
        <f t="shared" si="28"/>
        <v>0</v>
      </c>
      <c r="CZ32" s="154">
        <f t="shared" si="28"/>
        <v>0</v>
      </c>
      <c r="DA32" s="154">
        <f t="shared" si="28"/>
        <v>0</v>
      </c>
      <c r="DB32" s="154">
        <f t="shared" si="28"/>
        <v>0</v>
      </c>
      <c r="DC32" s="154">
        <f t="shared" si="28"/>
        <v>0</v>
      </c>
      <c r="DD32" s="154">
        <f t="shared" si="28"/>
        <v>0</v>
      </c>
      <c r="DE32" s="154">
        <f t="shared" si="28"/>
        <v>0</v>
      </c>
      <c r="DF32" s="154">
        <f t="shared" si="28"/>
        <v>0</v>
      </c>
      <c r="DG32" s="154">
        <f t="shared" si="28"/>
        <v>0</v>
      </c>
      <c r="DH32" s="154">
        <f t="shared" si="28"/>
        <v>0</v>
      </c>
      <c r="DI32" s="154">
        <f t="shared" si="28"/>
        <v>0</v>
      </c>
      <c r="DJ32" s="154">
        <f t="shared" si="28"/>
        <v>0</v>
      </c>
      <c r="DK32" s="154">
        <f t="shared" si="28"/>
        <v>0</v>
      </c>
      <c r="DL32" s="154">
        <f t="shared" si="28"/>
        <v>0</v>
      </c>
      <c r="DM32" s="154">
        <f t="shared" si="28"/>
        <v>0</v>
      </c>
      <c r="DN32" s="154">
        <f t="shared" si="28"/>
        <v>0</v>
      </c>
      <c r="DO32" s="154">
        <f t="shared" si="28"/>
        <v>0</v>
      </c>
      <c r="DP32" s="154">
        <f t="shared" si="28"/>
        <v>0</v>
      </c>
      <c r="DQ32" s="154">
        <f t="shared" si="28"/>
        <v>0</v>
      </c>
      <c r="DR32" s="154">
        <f t="shared" si="28"/>
        <v>0</v>
      </c>
      <c r="DS32" s="154">
        <f t="shared" si="28"/>
        <v>0</v>
      </c>
      <c r="DT32" s="154">
        <f t="shared" si="28"/>
        <v>0</v>
      </c>
      <c r="DU32" s="154">
        <f t="shared" si="28"/>
        <v>0</v>
      </c>
      <c r="DV32" s="154">
        <f t="shared" si="28"/>
        <v>0</v>
      </c>
      <c r="DW32" s="154">
        <f t="shared" si="28"/>
        <v>0</v>
      </c>
      <c r="DX32" s="154">
        <f t="shared" si="28"/>
        <v>0</v>
      </c>
      <c r="DY32" s="154">
        <f t="shared" si="28"/>
        <v>0</v>
      </c>
      <c r="DZ32" s="154">
        <f t="shared" si="28"/>
        <v>0</v>
      </c>
      <c r="EA32" s="154">
        <f t="shared" si="28"/>
        <v>0</v>
      </c>
      <c r="EB32" s="154">
        <f t="shared" si="28"/>
        <v>0</v>
      </c>
      <c r="EC32" s="154">
        <f t="shared" si="28"/>
        <v>0</v>
      </c>
      <c r="ED32" s="154">
        <f t="shared" ref="ED32:FI32" si="29">SUM(ED33:ED42)</f>
        <v>0</v>
      </c>
      <c r="EE32" s="154">
        <f t="shared" si="29"/>
        <v>0</v>
      </c>
      <c r="EF32" s="154">
        <f t="shared" si="29"/>
        <v>0</v>
      </c>
      <c r="EG32" s="154">
        <f t="shared" si="29"/>
        <v>0</v>
      </c>
      <c r="EH32" s="154">
        <f t="shared" si="29"/>
        <v>0</v>
      </c>
      <c r="EI32" s="154">
        <f t="shared" si="29"/>
        <v>0</v>
      </c>
      <c r="EJ32" s="154">
        <f t="shared" si="29"/>
        <v>0</v>
      </c>
      <c r="EK32" s="154">
        <f t="shared" si="29"/>
        <v>0</v>
      </c>
      <c r="EL32" s="154">
        <f t="shared" si="29"/>
        <v>0</v>
      </c>
      <c r="EM32" s="154">
        <f t="shared" si="29"/>
        <v>0</v>
      </c>
      <c r="EN32" s="154">
        <f t="shared" si="29"/>
        <v>0</v>
      </c>
      <c r="EO32" s="154">
        <f t="shared" si="29"/>
        <v>0</v>
      </c>
      <c r="EP32" s="154">
        <f t="shared" si="29"/>
        <v>0</v>
      </c>
      <c r="EQ32" s="154">
        <f t="shared" si="29"/>
        <v>0</v>
      </c>
      <c r="ER32" s="154">
        <f t="shared" si="29"/>
        <v>0</v>
      </c>
      <c r="ES32" s="154">
        <f t="shared" si="29"/>
        <v>0</v>
      </c>
      <c r="ET32" s="154">
        <f t="shared" si="29"/>
        <v>0</v>
      </c>
      <c r="EU32" s="154">
        <f t="shared" si="29"/>
        <v>0</v>
      </c>
      <c r="EV32" s="154">
        <f t="shared" si="29"/>
        <v>0</v>
      </c>
      <c r="EW32" s="154">
        <f t="shared" si="29"/>
        <v>0</v>
      </c>
      <c r="EX32" s="154">
        <f t="shared" si="29"/>
        <v>0</v>
      </c>
      <c r="EY32" s="154">
        <f t="shared" si="29"/>
        <v>0</v>
      </c>
      <c r="EZ32" s="154">
        <f t="shared" si="29"/>
        <v>0</v>
      </c>
      <c r="FA32" s="154">
        <f t="shared" si="29"/>
        <v>0</v>
      </c>
      <c r="FB32" s="154">
        <f t="shared" si="29"/>
        <v>0</v>
      </c>
      <c r="FC32" s="154">
        <f t="shared" si="29"/>
        <v>0</v>
      </c>
      <c r="FD32" s="154">
        <f t="shared" si="29"/>
        <v>0</v>
      </c>
      <c r="FE32" s="154">
        <f t="shared" si="29"/>
        <v>0</v>
      </c>
      <c r="FF32" s="154">
        <f t="shared" si="29"/>
        <v>0</v>
      </c>
      <c r="FG32" s="154">
        <f t="shared" si="29"/>
        <v>0</v>
      </c>
      <c r="FH32" s="154">
        <f t="shared" si="29"/>
        <v>0</v>
      </c>
      <c r="FI32" s="154">
        <f t="shared" si="29"/>
        <v>0</v>
      </c>
      <c r="FJ32" s="154">
        <f t="shared" ref="FJ32:GB32" si="30">SUM(FJ33:FJ42)</f>
        <v>0</v>
      </c>
      <c r="FK32" s="154">
        <f t="shared" si="30"/>
        <v>0</v>
      </c>
      <c r="FL32" s="154">
        <f t="shared" si="30"/>
        <v>0</v>
      </c>
      <c r="FM32" s="154">
        <f t="shared" si="30"/>
        <v>0</v>
      </c>
      <c r="FN32" s="154">
        <f t="shared" si="30"/>
        <v>0</v>
      </c>
      <c r="FO32" s="154">
        <f t="shared" si="30"/>
        <v>0</v>
      </c>
      <c r="FP32" s="154">
        <f t="shared" si="30"/>
        <v>0</v>
      </c>
      <c r="FQ32" s="154">
        <f t="shared" si="30"/>
        <v>0</v>
      </c>
      <c r="FR32" s="154">
        <f t="shared" si="30"/>
        <v>0</v>
      </c>
      <c r="FS32" s="154">
        <f t="shared" si="30"/>
        <v>0</v>
      </c>
      <c r="FT32" s="154">
        <f t="shared" si="30"/>
        <v>0</v>
      </c>
      <c r="FU32" s="154">
        <f t="shared" si="30"/>
        <v>0</v>
      </c>
      <c r="FV32" s="154">
        <f t="shared" si="30"/>
        <v>0</v>
      </c>
      <c r="FW32" s="154">
        <f t="shared" si="30"/>
        <v>0</v>
      </c>
      <c r="FX32" s="154">
        <f t="shared" si="30"/>
        <v>0</v>
      </c>
      <c r="FY32" s="154">
        <f t="shared" si="30"/>
        <v>0</v>
      </c>
      <c r="FZ32" s="154">
        <f t="shared" si="30"/>
        <v>0</v>
      </c>
      <c r="GA32" s="154">
        <f t="shared" si="30"/>
        <v>0</v>
      </c>
      <c r="GB32" s="154">
        <f t="shared" si="30"/>
        <v>0</v>
      </c>
      <c r="GC32" s="147">
        <f t="shared" si="7"/>
        <v>0</v>
      </c>
      <c r="GD32" s="147">
        <f t="shared" si="8"/>
        <v>0</v>
      </c>
      <c r="GE32" s="148">
        <f t="shared" si="3"/>
        <v>0</v>
      </c>
    </row>
    <row r="33" spans="1:187" s="55" customFormat="1" hidden="1">
      <c r="A33" s="43" t="str">
        <f>目录及说明!$C$3</f>
        <v>XX地区</v>
      </c>
      <c r="B33" s="43" t="str">
        <f>目录及说明!$C$4</f>
        <v>XX项目</v>
      </c>
      <c r="C33" s="554">
        <v>2020201</v>
      </c>
      <c r="D33" s="152" t="s">
        <v>397</v>
      </c>
      <c r="E33" s="153"/>
      <c r="F33" s="153"/>
      <c r="G33" s="153"/>
      <c r="H33" s="153"/>
      <c r="I33" s="153"/>
      <c r="J33" s="153"/>
      <c r="K33" s="153"/>
      <c r="L33" s="153"/>
      <c r="M33" s="156">
        <f t="shared" ref="M33:M42" si="31">SUM(G33:L33)</f>
        <v>0</v>
      </c>
      <c r="N33" s="153"/>
      <c r="O33" s="153"/>
      <c r="P33" s="153"/>
      <c r="Q33" s="153"/>
      <c r="R33" s="153"/>
      <c r="S33" s="153"/>
      <c r="T33" s="153">
        <f t="shared" ref="T33:T42" si="32">SUM(N33:S33)</f>
        <v>0</v>
      </c>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c r="BI33" s="153"/>
      <c r="BJ33" s="153"/>
      <c r="BK33" s="153"/>
      <c r="BL33" s="153"/>
      <c r="BM33" s="153"/>
      <c r="BN33" s="153"/>
      <c r="BO33" s="153"/>
      <c r="BP33" s="153"/>
      <c r="BQ33" s="153"/>
      <c r="BR33" s="153"/>
      <c r="BS33" s="153"/>
      <c r="BT33" s="153"/>
      <c r="BU33" s="153"/>
      <c r="BV33" s="153"/>
      <c r="BW33" s="153"/>
      <c r="BX33" s="153"/>
      <c r="BY33" s="153"/>
      <c r="BZ33" s="153"/>
      <c r="CA33" s="153"/>
      <c r="CB33" s="153"/>
      <c r="CC33" s="153"/>
      <c r="CD33" s="153"/>
      <c r="CE33" s="153"/>
      <c r="CF33" s="153"/>
      <c r="CG33" s="153"/>
      <c r="CH33" s="153"/>
      <c r="CI33" s="153"/>
      <c r="CJ33" s="153"/>
      <c r="CK33" s="153"/>
      <c r="CL33" s="153"/>
      <c r="CM33" s="153"/>
      <c r="CN33" s="153"/>
      <c r="CO33" s="153"/>
      <c r="CP33" s="153"/>
      <c r="CQ33" s="153"/>
      <c r="CR33" s="153"/>
      <c r="CS33" s="153"/>
      <c r="CT33" s="153"/>
      <c r="CU33" s="153"/>
      <c r="CV33" s="153"/>
      <c r="CW33" s="153"/>
      <c r="CX33" s="153"/>
      <c r="CY33" s="153"/>
      <c r="CZ33" s="153"/>
      <c r="DA33" s="153"/>
      <c r="DB33" s="153"/>
      <c r="DC33" s="153"/>
      <c r="DD33" s="153"/>
      <c r="DE33" s="153"/>
      <c r="DF33" s="153"/>
      <c r="DG33" s="153"/>
      <c r="DH33" s="153"/>
      <c r="DI33" s="153"/>
      <c r="DJ33" s="153"/>
      <c r="DK33" s="153"/>
      <c r="DL33" s="153"/>
      <c r="DM33" s="153"/>
      <c r="DN33" s="153"/>
      <c r="DO33" s="153"/>
      <c r="DP33" s="153"/>
      <c r="DQ33" s="153"/>
      <c r="DR33" s="153"/>
      <c r="DS33" s="153"/>
      <c r="DT33" s="153"/>
      <c r="DU33" s="153"/>
      <c r="DV33" s="153"/>
      <c r="DW33" s="153"/>
      <c r="DX33" s="153"/>
      <c r="DY33" s="153"/>
      <c r="DZ33" s="153"/>
      <c r="EA33" s="153"/>
      <c r="EB33" s="153"/>
      <c r="EC33" s="153"/>
      <c r="ED33" s="153"/>
      <c r="EE33" s="153"/>
      <c r="EF33" s="153"/>
      <c r="EG33" s="153"/>
      <c r="EH33" s="153"/>
      <c r="EI33" s="153"/>
      <c r="EJ33" s="153"/>
      <c r="EK33" s="153"/>
      <c r="EL33" s="153"/>
      <c r="EM33" s="153"/>
      <c r="EN33" s="153"/>
      <c r="EO33" s="153"/>
      <c r="EP33" s="153"/>
      <c r="EQ33" s="153"/>
      <c r="ER33" s="153"/>
      <c r="ES33" s="153"/>
      <c r="ET33" s="153"/>
      <c r="EU33" s="153"/>
      <c r="EV33" s="153"/>
      <c r="EW33" s="153"/>
      <c r="EX33" s="153"/>
      <c r="EY33" s="153"/>
      <c r="EZ33" s="153"/>
      <c r="FA33" s="153"/>
      <c r="FB33" s="153"/>
      <c r="FC33" s="153"/>
      <c r="FD33" s="153"/>
      <c r="FE33" s="153"/>
      <c r="FF33" s="153"/>
      <c r="FG33" s="153"/>
      <c r="FH33" s="153"/>
      <c r="FI33" s="153"/>
      <c r="FJ33" s="153"/>
      <c r="FK33" s="153"/>
      <c r="FL33" s="153"/>
      <c r="FM33" s="153"/>
      <c r="FN33" s="153"/>
      <c r="FO33" s="153"/>
      <c r="FP33" s="153"/>
      <c r="FQ33" s="153"/>
      <c r="FR33" s="153"/>
      <c r="FS33" s="153"/>
      <c r="FT33" s="153"/>
      <c r="FU33" s="153"/>
      <c r="FV33" s="153"/>
      <c r="FW33" s="153"/>
      <c r="FX33" s="153"/>
      <c r="FY33" s="153"/>
      <c r="FZ33" s="153"/>
      <c r="GA33" s="153"/>
      <c r="GB33" s="153"/>
      <c r="GC33" s="147">
        <f t="shared" si="7"/>
        <v>0</v>
      </c>
      <c r="GD33" s="147">
        <f t="shared" si="8"/>
        <v>0</v>
      </c>
      <c r="GE33" s="148">
        <f t="shared" si="3"/>
        <v>0</v>
      </c>
    </row>
    <row r="34" spans="1:187" s="55" customFormat="1" hidden="1">
      <c r="A34" s="43" t="str">
        <f>目录及说明!$C$3</f>
        <v>XX地区</v>
      </c>
      <c r="B34" s="43" t="str">
        <f>目录及说明!$C$4</f>
        <v>XX项目</v>
      </c>
      <c r="C34" s="554">
        <v>2020202</v>
      </c>
      <c r="D34" s="152" t="s">
        <v>398</v>
      </c>
      <c r="E34" s="153"/>
      <c r="F34" s="153"/>
      <c r="G34" s="153"/>
      <c r="H34" s="153"/>
      <c r="I34" s="153"/>
      <c r="J34" s="153"/>
      <c r="K34" s="153"/>
      <c r="L34" s="153"/>
      <c r="M34" s="156">
        <f t="shared" si="31"/>
        <v>0</v>
      </c>
      <c r="N34" s="153"/>
      <c r="O34" s="153"/>
      <c r="P34" s="153"/>
      <c r="Q34" s="153"/>
      <c r="R34" s="153"/>
      <c r="S34" s="153"/>
      <c r="T34" s="153">
        <f t="shared" si="32"/>
        <v>0</v>
      </c>
      <c r="U34" s="153"/>
      <c r="V34" s="153"/>
      <c r="W34" s="153"/>
      <c r="X34" s="153"/>
      <c r="Y34" s="153"/>
      <c r="Z34" s="153"/>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c r="BI34" s="153"/>
      <c r="BJ34" s="153"/>
      <c r="BK34" s="153"/>
      <c r="BL34" s="153"/>
      <c r="BM34" s="153"/>
      <c r="BN34" s="153"/>
      <c r="BO34" s="153"/>
      <c r="BP34" s="153"/>
      <c r="BQ34" s="153"/>
      <c r="BR34" s="153"/>
      <c r="BS34" s="153"/>
      <c r="BT34" s="153"/>
      <c r="BU34" s="153"/>
      <c r="BV34" s="153"/>
      <c r="BW34" s="153"/>
      <c r="BX34" s="153"/>
      <c r="BY34" s="153"/>
      <c r="BZ34" s="153"/>
      <c r="CA34" s="153"/>
      <c r="CB34" s="153"/>
      <c r="CC34" s="153"/>
      <c r="CD34" s="153"/>
      <c r="CE34" s="153"/>
      <c r="CF34" s="153"/>
      <c r="CG34" s="153"/>
      <c r="CH34" s="153"/>
      <c r="CI34" s="153"/>
      <c r="CJ34" s="153"/>
      <c r="CK34" s="153"/>
      <c r="CL34" s="153"/>
      <c r="CM34" s="153"/>
      <c r="CN34" s="153"/>
      <c r="CO34" s="153"/>
      <c r="CP34" s="153"/>
      <c r="CQ34" s="153"/>
      <c r="CR34" s="153"/>
      <c r="CS34" s="153"/>
      <c r="CT34" s="153"/>
      <c r="CU34" s="153"/>
      <c r="CV34" s="153"/>
      <c r="CW34" s="153"/>
      <c r="CX34" s="153"/>
      <c r="CY34" s="153"/>
      <c r="CZ34" s="153"/>
      <c r="DA34" s="153"/>
      <c r="DB34" s="153"/>
      <c r="DC34" s="153"/>
      <c r="DD34" s="153"/>
      <c r="DE34" s="153"/>
      <c r="DF34" s="153"/>
      <c r="DG34" s="153"/>
      <c r="DH34" s="153"/>
      <c r="DI34" s="153"/>
      <c r="DJ34" s="153"/>
      <c r="DK34" s="153"/>
      <c r="DL34" s="153"/>
      <c r="DM34" s="153"/>
      <c r="DN34" s="153"/>
      <c r="DO34" s="153"/>
      <c r="DP34" s="153"/>
      <c r="DQ34" s="153"/>
      <c r="DR34" s="153"/>
      <c r="DS34" s="153"/>
      <c r="DT34" s="153"/>
      <c r="DU34" s="153"/>
      <c r="DV34" s="153"/>
      <c r="DW34" s="153"/>
      <c r="DX34" s="153"/>
      <c r="DY34" s="153"/>
      <c r="DZ34" s="153"/>
      <c r="EA34" s="153"/>
      <c r="EB34" s="153"/>
      <c r="EC34" s="153"/>
      <c r="ED34" s="153"/>
      <c r="EE34" s="153"/>
      <c r="EF34" s="153"/>
      <c r="EG34" s="153"/>
      <c r="EH34" s="153"/>
      <c r="EI34" s="153"/>
      <c r="EJ34" s="153"/>
      <c r="EK34" s="153"/>
      <c r="EL34" s="153"/>
      <c r="EM34" s="153"/>
      <c r="EN34" s="153"/>
      <c r="EO34" s="153"/>
      <c r="EP34" s="153"/>
      <c r="EQ34" s="153"/>
      <c r="ER34" s="153"/>
      <c r="ES34" s="153"/>
      <c r="ET34" s="153"/>
      <c r="EU34" s="153"/>
      <c r="EV34" s="153"/>
      <c r="EW34" s="153"/>
      <c r="EX34" s="153"/>
      <c r="EY34" s="153"/>
      <c r="EZ34" s="153"/>
      <c r="FA34" s="153"/>
      <c r="FB34" s="153"/>
      <c r="FC34" s="153"/>
      <c r="FD34" s="153"/>
      <c r="FE34" s="153"/>
      <c r="FF34" s="153"/>
      <c r="FG34" s="153"/>
      <c r="FH34" s="153"/>
      <c r="FI34" s="153"/>
      <c r="FJ34" s="153"/>
      <c r="FK34" s="153"/>
      <c r="FL34" s="153"/>
      <c r="FM34" s="153"/>
      <c r="FN34" s="153"/>
      <c r="FO34" s="153"/>
      <c r="FP34" s="153"/>
      <c r="FQ34" s="153"/>
      <c r="FR34" s="153"/>
      <c r="FS34" s="153"/>
      <c r="FT34" s="153"/>
      <c r="FU34" s="153"/>
      <c r="FV34" s="153"/>
      <c r="FW34" s="153"/>
      <c r="FX34" s="153"/>
      <c r="FY34" s="153"/>
      <c r="FZ34" s="153"/>
      <c r="GA34" s="153"/>
      <c r="GB34" s="153"/>
      <c r="GC34" s="147">
        <f t="shared" si="7"/>
        <v>0</v>
      </c>
      <c r="GD34" s="147">
        <f t="shared" si="8"/>
        <v>0</v>
      </c>
      <c r="GE34" s="148">
        <f t="shared" si="3"/>
        <v>0</v>
      </c>
    </row>
    <row r="35" spans="1:187" s="55" customFormat="1" hidden="1">
      <c r="A35" s="43" t="str">
        <f>目录及说明!$C$3</f>
        <v>XX地区</v>
      </c>
      <c r="B35" s="43" t="str">
        <f>目录及说明!$C$4</f>
        <v>XX项目</v>
      </c>
      <c r="C35" s="554">
        <v>2020203</v>
      </c>
      <c r="D35" s="152" t="s">
        <v>399</v>
      </c>
      <c r="E35" s="153"/>
      <c r="F35" s="153"/>
      <c r="G35" s="153"/>
      <c r="H35" s="153"/>
      <c r="I35" s="153"/>
      <c r="J35" s="153"/>
      <c r="K35" s="153"/>
      <c r="L35" s="153"/>
      <c r="M35" s="156">
        <f t="shared" si="31"/>
        <v>0</v>
      </c>
      <c r="N35" s="153"/>
      <c r="O35" s="153"/>
      <c r="P35" s="153"/>
      <c r="Q35" s="153"/>
      <c r="R35" s="153"/>
      <c r="S35" s="153"/>
      <c r="T35" s="153">
        <f t="shared" si="32"/>
        <v>0</v>
      </c>
      <c r="U35" s="153"/>
      <c r="V35" s="153"/>
      <c r="W35" s="153"/>
      <c r="X35" s="153"/>
      <c r="Y35" s="153"/>
      <c r="Z35" s="153"/>
      <c r="AA35" s="153"/>
      <c r="AB35" s="153"/>
      <c r="AC35" s="153"/>
      <c r="AD35" s="153"/>
      <c r="AE35" s="153"/>
      <c r="AF35" s="153"/>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153"/>
      <c r="BO35" s="153"/>
      <c r="BP35" s="153"/>
      <c r="BQ35" s="153"/>
      <c r="BR35" s="153"/>
      <c r="BS35" s="153"/>
      <c r="BT35" s="153"/>
      <c r="BU35" s="153"/>
      <c r="BV35" s="153"/>
      <c r="BW35" s="153"/>
      <c r="BX35" s="153"/>
      <c r="BY35" s="153"/>
      <c r="BZ35" s="153"/>
      <c r="CA35" s="153"/>
      <c r="CB35" s="153"/>
      <c r="CC35" s="153"/>
      <c r="CD35" s="153"/>
      <c r="CE35" s="153"/>
      <c r="CF35" s="153"/>
      <c r="CG35" s="153"/>
      <c r="CH35" s="153"/>
      <c r="CI35" s="153"/>
      <c r="CJ35" s="153"/>
      <c r="CK35" s="153"/>
      <c r="CL35" s="153"/>
      <c r="CM35" s="153"/>
      <c r="CN35" s="153"/>
      <c r="CO35" s="153"/>
      <c r="CP35" s="153"/>
      <c r="CQ35" s="153"/>
      <c r="CR35" s="153"/>
      <c r="CS35" s="153"/>
      <c r="CT35" s="153"/>
      <c r="CU35" s="153"/>
      <c r="CV35" s="153"/>
      <c r="CW35" s="153"/>
      <c r="CX35" s="153"/>
      <c r="CY35" s="153"/>
      <c r="CZ35" s="153"/>
      <c r="DA35" s="153"/>
      <c r="DB35" s="153"/>
      <c r="DC35" s="153"/>
      <c r="DD35" s="153"/>
      <c r="DE35" s="153"/>
      <c r="DF35" s="153"/>
      <c r="DG35" s="153"/>
      <c r="DH35" s="153"/>
      <c r="DI35" s="153"/>
      <c r="DJ35" s="153"/>
      <c r="DK35" s="153"/>
      <c r="DL35" s="153"/>
      <c r="DM35" s="153"/>
      <c r="DN35" s="153"/>
      <c r="DO35" s="153"/>
      <c r="DP35" s="153"/>
      <c r="DQ35" s="153"/>
      <c r="DR35" s="153"/>
      <c r="DS35" s="153"/>
      <c r="DT35" s="153"/>
      <c r="DU35" s="153"/>
      <c r="DV35" s="153"/>
      <c r="DW35" s="153"/>
      <c r="DX35" s="153"/>
      <c r="DY35" s="153"/>
      <c r="DZ35" s="153"/>
      <c r="EA35" s="153"/>
      <c r="EB35" s="153"/>
      <c r="EC35" s="153"/>
      <c r="ED35" s="153"/>
      <c r="EE35" s="153"/>
      <c r="EF35" s="153"/>
      <c r="EG35" s="153"/>
      <c r="EH35" s="153"/>
      <c r="EI35" s="153"/>
      <c r="EJ35" s="153"/>
      <c r="EK35" s="153"/>
      <c r="EL35" s="153"/>
      <c r="EM35" s="153"/>
      <c r="EN35" s="153"/>
      <c r="EO35" s="153"/>
      <c r="EP35" s="153"/>
      <c r="EQ35" s="153"/>
      <c r="ER35" s="153"/>
      <c r="ES35" s="153"/>
      <c r="ET35" s="153"/>
      <c r="EU35" s="153"/>
      <c r="EV35" s="153"/>
      <c r="EW35" s="153"/>
      <c r="EX35" s="153"/>
      <c r="EY35" s="153"/>
      <c r="EZ35" s="153"/>
      <c r="FA35" s="153"/>
      <c r="FB35" s="153"/>
      <c r="FC35" s="153"/>
      <c r="FD35" s="153"/>
      <c r="FE35" s="153"/>
      <c r="FF35" s="153"/>
      <c r="FG35" s="153"/>
      <c r="FH35" s="153"/>
      <c r="FI35" s="153"/>
      <c r="FJ35" s="153"/>
      <c r="FK35" s="153"/>
      <c r="FL35" s="153"/>
      <c r="FM35" s="153"/>
      <c r="FN35" s="153"/>
      <c r="FO35" s="153"/>
      <c r="FP35" s="153"/>
      <c r="FQ35" s="153"/>
      <c r="FR35" s="153"/>
      <c r="FS35" s="153"/>
      <c r="FT35" s="153"/>
      <c r="FU35" s="153"/>
      <c r="FV35" s="153"/>
      <c r="FW35" s="153"/>
      <c r="FX35" s="153"/>
      <c r="FY35" s="153"/>
      <c r="FZ35" s="153"/>
      <c r="GA35" s="153"/>
      <c r="GB35" s="153"/>
      <c r="GC35" s="147">
        <f t="shared" si="7"/>
        <v>0</v>
      </c>
      <c r="GD35" s="147">
        <f t="shared" si="8"/>
        <v>0</v>
      </c>
      <c r="GE35" s="148">
        <f t="shared" si="3"/>
        <v>0</v>
      </c>
    </row>
    <row r="36" spans="1:187" s="55" customFormat="1" hidden="1">
      <c r="A36" s="43" t="str">
        <f>目录及说明!$C$3</f>
        <v>XX地区</v>
      </c>
      <c r="B36" s="43" t="str">
        <f>目录及说明!$C$4</f>
        <v>XX项目</v>
      </c>
      <c r="C36" s="554">
        <v>2020204</v>
      </c>
      <c r="D36" s="152" t="s">
        <v>400</v>
      </c>
      <c r="E36" s="153"/>
      <c r="F36" s="153"/>
      <c r="G36" s="153"/>
      <c r="H36" s="153"/>
      <c r="I36" s="153"/>
      <c r="J36" s="153"/>
      <c r="K36" s="153"/>
      <c r="L36" s="153"/>
      <c r="M36" s="156">
        <f t="shared" si="31"/>
        <v>0</v>
      </c>
      <c r="N36" s="153"/>
      <c r="O36" s="153"/>
      <c r="P36" s="153"/>
      <c r="Q36" s="153"/>
      <c r="R36" s="153"/>
      <c r="S36" s="153"/>
      <c r="T36" s="153">
        <f t="shared" si="32"/>
        <v>0</v>
      </c>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c r="BI36" s="153"/>
      <c r="BJ36" s="153"/>
      <c r="BK36" s="153"/>
      <c r="BL36" s="153"/>
      <c r="BM36" s="153"/>
      <c r="BN36" s="153"/>
      <c r="BO36" s="153"/>
      <c r="BP36" s="153"/>
      <c r="BQ36" s="153"/>
      <c r="BR36" s="153"/>
      <c r="BS36" s="153"/>
      <c r="BT36" s="153"/>
      <c r="BU36" s="153"/>
      <c r="BV36" s="153"/>
      <c r="BW36" s="153"/>
      <c r="BX36" s="153"/>
      <c r="BY36" s="153"/>
      <c r="BZ36" s="153"/>
      <c r="CA36" s="153"/>
      <c r="CB36" s="153"/>
      <c r="CC36" s="153"/>
      <c r="CD36" s="153"/>
      <c r="CE36" s="153"/>
      <c r="CF36" s="153"/>
      <c r="CG36" s="153"/>
      <c r="CH36" s="153"/>
      <c r="CI36" s="153"/>
      <c r="CJ36" s="153"/>
      <c r="CK36" s="153"/>
      <c r="CL36" s="153"/>
      <c r="CM36" s="153"/>
      <c r="CN36" s="153"/>
      <c r="CO36" s="153"/>
      <c r="CP36" s="153"/>
      <c r="CQ36" s="153"/>
      <c r="CR36" s="153"/>
      <c r="CS36" s="153"/>
      <c r="CT36" s="153"/>
      <c r="CU36" s="153"/>
      <c r="CV36" s="153"/>
      <c r="CW36" s="153"/>
      <c r="CX36" s="153"/>
      <c r="CY36" s="153"/>
      <c r="CZ36" s="153"/>
      <c r="DA36" s="153"/>
      <c r="DB36" s="153"/>
      <c r="DC36" s="153"/>
      <c r="DD36" s="153"/>
      <c r="DE36" s="153"/>
      <c r="DF36" s="153"/>
      <c r="DG36" s="153"/>
      <c r="DH36" s="153"/>
      <c r="DI36" s="153"/>
      <c r="DJ36" s="153"/>
      <c r="DK36" s="153"/>
      <c r="DL36" s="153"/>
      <c r="DM36" s="153"/>
      <c r="DN36" s="153"/>
      <c r="DO36" s="153"/>
      <c r="DP36" s="153"/>
      <c r="DQ36" s="153"/>
      <c r="DR36" s="153"/>
      <c r="DS36" s="153"/>
      <c r="DT36" s="153"/>
      <c r="DU36" s="153"/>
      <c r="DV36" s="153"/>
      <c r="DW36" s="153"/>
      <c r="DX36" s="153"/>
      <c r="DY36" s="153"/>
      <c r="DZ36" s="153"/>
      <c r="EA36" s="153"/>
      <c r="EB36" s="153"/>
      <c r="EC36" s="153"/>
      <c r="ED36" s="153"/>
      <c r="EE36" s="153"/>
      <c r="EF36" s="153"/>
      <c r="EG36" s="153"/>
      <c r="EH36" s="153"/>
      <c r="EI36" s="153"/>
      <c r="EJ36" s="153"/>
      <c r="EK36" s="153"/>
      <c r="EL36" s="153"/>
      <c r="EM36" s="153"/>
      <c r="EN36" s="153"/>
      <c r="EO36" s="153"/>
      <c r="EP36" s="153"/>
      <c r="EQ36" s="153"/>
      <c r="ER36" s="153"/>
      <c r="ES36" s="153"/>
      <c r="ET36" s="153"/>
      <c r="EU36" s="153"/>
      <c r="EV36" s="153"/>
      <c r="EW36" s="153"/>
      <c r="EX36" s="153"/>
      <c r="EY36" s="153"/>
      <c r="EZ36" s="153"/>
      <c r="FA36" s="153"/>
      <c r="FB36" s="153"/>
      <c r="FC36" s="153"/>
      <c r="FD36" s="153"/>
      <c r="FE36" s="153"/>
      <c r="FF36" s="153"/>
      <c r="FG36" s="153"/>
      <c r="FH36" s="153"/>
      <c r="FI36" s="153"/>
      <c r="FJ36" s="153"/>
      <c r="FK36" s="153"/>
      <c r="FL36" s="153"/>
      <c r="FM36" s="153"/>
      <c r="FN36" s="153"/>
      <c r="FO36" s="153"/>
      <c r="FP36" s="153"/>
      <c r="FQ36" s="153"/>
      <c r="FR36" s="153"/>
      <c r="FS36" s="153"/>
      <c r="FT36" s="153"/>
      <c r="FU36" s="153"/>
      <c r="FV36" s="153"/>
      <c r="FW36" s="153"/>
      <c r="FX36" s="153"/>
      <c r="FY36" s="153"/>
      <c r="FZ36" s="153"/>
      <c r="GA36" s="153"/>
      <c r="GB36" s="153"/>
      <c r="GC36" s="147">
        <f t="shared" si="7"/>
        <v>0</v>
      </c>
      <c r="GD36" s="147">
        <f t="shared" si="8"/>
        <v>0</v>
      </c>
      <c r="GE36" s="148">
        <f t="shared" si="3"/>
        <v>0</v>
      </c>
    </row>
    <row r="37" spans="1:187" s="55" customFormat="1" hidden="1">
      <c r="A37" s="43" t="str">
        <f>目录及说明!$C$3</f>
        <v>XX地区</v>
      </c>
      <c r="B37" s="43" t="str">
        <f>目录及说明!$C$4</f>
        <v>XX项目</v>
      </c>
      <c r="C37" s="554">
        <v>2020205</v>
      </c>
      <c r="D37" s="152" t="s">
        <v>401</v>
      </c>
      <c r="E37" s="153"/>
      <c r="F37" s="153"/>
      <c r="G37" s="153"/>
      <c r="H37" s="153"/>
      <c r="I37" s="153"/>
      <c r="J37" s="153"/>
      <c r="K37" s="153"/>
      <c r="L37" s="153"/>
      <c r="M37" s="156">
        <f t="shared" si="31"/>
        <v>0</v>
      </c>
      <c r="N37" s="153"/>
      <c r="O37" s="153"/>
      <c r="P37" s="153"/>
      <c r="Q37" s="153"/>
      <c r="R37" s="153"/>
      <c r="S37" s="153"/>
      <c r="T37" s="153">
        <f t="shared" si="32"/>
        <v>0</v>
      </c>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c r="BI37" s="153"/>
      <c r="BJ37" s="153"/>
      <c r="BK37" s="153"/>
      <c r="BL37" s="153"/>
      <c r="BM37" s="153"/>
      <c r="BN37" s="153"/>
      <c r="BO37" s="153"/>
      <c r="BP37" s="153"/>
      <c r="BQ37" s="153"/>
      <c r="BR37" s="153"/>
      <c r="BS37" s="153"/>
      <c r="BT37" s="153"/>
      <c r="BU37" s="153"/>
      <c r="BV37" s="153"/>
      <c r="BW37" s="153"/>
      <c r="BX37" s="153"/>
      <c r="BY37" s="153"/>
      <c r="BZ37" s="153"/>
      <c r="CA37" s="153"/>
      <c r="CB37" s="153"/>
      <c r="CC37" s="153"/>
      <c r="CD37" s="153"/>
      <c r="CE37" s="153"/>
      <c r="CF37" s="153"/>
      <c r="CG37" s="153"/>
      <c r="CH37" s="153"/>
      <c r="CI37" s="153"/>
      <c r="CJ37" s="153"/>
      <c r="CK37" s="153"/>
      <c r="CL37" s="153"/>
      <c r="CM37" s="153"/>
      <c r="CN37" s="153"/>
      <c r="CO37" s="153"/>
      <c r="CP37" s="153"/>
      <c r="CQ37" s="153"/>
      <c r="CR37" s="153"/>
      <c r="CS37" s="153"/>
      <c r="CT37" s="153"/>
      <c r="CU37" s="153"/>
      <c r="CV37" s="153"/>
      <c r="CW37" s="153"/>
      <c r="CX37" s="153"/>
      <c r="CY37" s="153"/>
      <c r="CZ37" s="153"/>
      <c r="DA37" s="153"/>
      <c r="DB37" s="153"/>
      <c r="DC37" s="153"/>
      <c r="DD37" s="153"/>
      <c r="DE37" s="153"/>
      <c r="DF37" s="153"/>
      <c r="DG37" s="153"/>
      <c r="DH37" s="153"/>
      <c r="DI37" s="153"/>
      <c r="DJ37" s="153"/>
      <c r="DK37" s="153"/>
      <c r="DL37" s="153"/>
      <c r="DM37" s="153"/>
      <c r="DN37" s="153"/>
      <c r="DO37" s="153"/>
      <c r="DP37" s="153"/>
      <c r="DQ37" s="153"/>
      <c r="DR37" s="153"/>
      <c r="DS37" s="153"/>
      <c r="DT37" s="153"/>
      <c r="DU37" s="153"/>
      <c r="DV37" s="153"/>
      <c r="DW37" s="153"/>
      <c r="DX37" s="153"/>
      <c r="DY37" s="153"/>
      <c r="DZ37" s="153"/>
      <c r="EA37" s="153"/>
      <c r="EB37" s="153"/>
      <c r="EC37" s="153"/>
      <c r="ED37" s="153"/>
      <c r="EE37" s="153"/>
      <c r="EF37" s="153"/>
      <c r="EG37" s="153"/>
      <c r="EH37" s="153"/>
      <c r="EI37" s="153"/>
      <c r="EJ37" s="153"/>
      <c r="EK37" s="153"/>
      <c r="EL37" s="153"/>
      <c r="EM37" s="153"/>
      <c r="EN37" s="153"/>
      <c r="EO37" s="153"/>
      <c r="EP37" s="153"/>
      <c r="EQ37" s="153"/>
      <c r="ER37" s="153"/>
      <c r="ES37" s="153"/>
      <c r="ET37" s="153"/>
      <c r="EU37" s="153"/>
      <c r="EV37" s="153"/>
      <c r="EW37" s="153"/>
      <c r="EX37" s="153"/>
      <c r="EY37" s="153"/>
      <c r="EZ37" s="153"/>
      <c r="FA37" s="153"/>
      <c r="FB37" s="153"/>
      <c r="FC37" s="153"/>
      <c r="FD37" s="153"/>
      <c r="FE37" s="153"/>
      <c r="FF37" s="153"/>
      <c r="FG37" s="153"/>
      <c r="FH37" s="153"/>
      <c r="FI37" s="153"/>
      <c r="FJ37" s="153"/>
      <c r="FK37" s="153"/>
      <c r="FL37" s="153"/>
      <c r="FM37" s="153"/>
      <c r="FN37" s="153"/>
      <c r="FO37" s="153"/>
      <c r="FP37" s="153"/>
      <c r="FQ37" s="153"/>
      <c r="FR37" s="153"/>
      <c r="FS37" s="153"/>
      <c r="FT37" s="153"/>
      <c r="FU37" s="153"/>
      <c r="FV37" s="153"/>
      <c r="FW37" s="153"/>
      <c r="FX37" s="153"/>
      <c r="FY37" s="153"/>
      <c r="FZ37" s="153"/>
      <c r="GA37" s="153"/>
      <c r="GB37" s="153"/>
      <c r="GC37" s="147">
        <f t="shared" si="7"/>
        <v>0</v>
      </c>
      <c r="GD37" s="147">
        <f t="shared" si="8"/>
        <v>0</v>
      </c>
      <c r="GE37" s="148">
        <f t="shared" si="3"/>
        <v>0</v>
      </c>
    </row>
    <row r="38" spans="1:187" s="55" customFormat="1" hidden="1">
      <c r="A38" s="43" t="str">
        <f>目录及说明!$C$3</f>
        <v>XX地区</v>
      </c>
      <c r="B38" s="43" t="str">
        <f>目录及说明!$C$4</f>
        <v>XX项目</v>
      </c>
      <c r="C38" s="554">
        <v>2020206</v>
      </c>
      <c r="D38" s="152" t="s">
        <v>402</v>
      </c>
      <c r="E38" s="153"/>
      <c r="F38" s="153"/>
      <c r="G38" s="153"/>
      <c r="H38" s="153"/>
      <c r="I38" s="153"/>
      <c r="J38" s="153"/>
      <c r="K38" s="153"/>
      <c r="L38" s="153"/>
      <c r="M38" s="156">
        <f t="shared" si="31"/>
        <v>0</v>
      </c>
      <c r="N38" s="153"/>
      <c r="O38" s="153"/>
      <c r="P38" s="153"/>
      <c r="Q38" s="153"/>
      <c r="R38" s="153"/>
      <c r="S38" s="153"/>
      <c r="T38" s="153">
        <f t="shared" si="32"/>
        <v>0</v>
      </c>
      <c r="U38" s="153"/>
      <c r="V38" s="153"/>
      <c r="W38" s="153"/>
      <c r="X38" s="153"/>
      <c r="Y38" s="153"/>
      <c r="Z38" s="153"/>
      <c r="AA38" s="153"/>
      <c r="AB38" s="153"/>
      <c r="AC38" s="153"/>
      <c r="AD38" s="153"/>
      <c r="AE38" s="153"/>
      <c r="AF38" s="153"/>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c r="BI38" s="153"/>
      <c r="BJ38" s="153"/>
      <c r="BK38" s="153"/>
      <c r="BL38" s="153"/>
      <c r="BM38" s="153"/>
      <c r="BN38" s="153"/>
      <c r="BO38" s="153"/>
      <c r="BP38" s="153"/>
      <c r="BQ38" s="153"/>
      <c r="BR38" s="153"/>
      <c r="BS38" s="153"/>
      <c r="BT38" s="153"/>
      <c r="BU38" s="153"/>
      <c r="BV38" s="153"/>
      <c r="BW38" s="153"/>
      <c r="BX38" s="153"/>
      <c r="BY38" s="153"/>
      <c r="BZ38" s="153"/>
      <c r="CA38" s="153"/>
      <c r="CB38" s="153"/>
      <c r="CC38" s="153"/>
      <c r="CD38" s="153"/>
      <c r="CE38" s="153"/>
      <c r="CF38" s="153"/>
      <c r="CG38" s="153"/>
      <c r="CH38" s="153"/>
      <c r="CI38" s="153"/>
      <c r="CJ38" s="153"/>
      <c r="CK38" s="153"/>
      <c r="CL38" s="153"/>
      <c r="CM38" s="153"/>
      <c r="CN38" s="153"/>
      <c r="CO38" s="153"/>
      <c r="CP38" s="153"/>
      <c r="CQ38" s="153"/>
      <c r="CR38" s="153"/>
      <c r="CS38" s="153"/>
      <c r="CT38" s="153"/>
      <c r="CU38" s="153"/>
      <c r="CV38" s="153"/>
      <c r="CW38" s="153"/>
      <c r="CX38" s="153"/>
      <c r="CY38" s="153"/>
      <c r="CZ38" s="153"/>
      <c r="DA38" s="153"/>
      <c r="DB38" s="153"/>
      <c r="DC38" s="153"/>
      <c r="DD38" s="153"/>
      <c r="DE38" s="153"/>
      <c r="DF38" s="153"/>
      <c r="DG38" s="153"/>
      <c r="DH38" s="153"/>
      <c r="DI38" s="153"/>
      <c r="DJ38" s="153"/>
      <c r="DK38" s="153"/>
      <c r="DL38" s="153"/>
      <c r="DM38" s="153"/>
      <c r="DN38" s="153"/>
      <c r="DO38" s="153"/>
      <c r="DP38" s="153"/>
      <c r="DQ38" s="153"/>
      <c r="DR38" s="153"/>
      <c r="DS38" s="153"/>
      <c r="DT38" s="153"/>
      <c r="DU38" s="153"/>
      <c r="DV38" s="153"/>
      <c r="DW38" s="153"/>
      <c r="DX38" s="153"/>
      <c r="DY38" s="153"/>
      <c r="DZ38" s="153"/>
      <c r="EA38" s="153"/>
      <c r="EB38" s="153"/>
      <c r="EC38" s="153"/>
      <c r="ED38" s="153"/>
      <c r="EE38" s="153"/>
      <c r="EF38" s="153"/>
      <c r="EG38" s="153"/>
      <c r="EH38" s="153"/>
      <c r="EI38" s="153"/>
      <c r="EJ38" s="153"/>
      <c r="EK38" s="153"/>
      <c r="EL38" s="153"/>
      <c r="EM38" s="153"/>
      <c r="EN38" s="153"/>
      <c r="EO38" s="153"/>
      <c r="EP38" s="153"/>
      <c r="EQ38" s="153"/>
      <c r="ER38" s="153"/>
      <c r="ES38" s="153"/>
      <c r="ET38" s="153"/>
      <c r="EU38" s="153"/>
      <c r="EV38" s="153"/>
      <c r="EW38" s="153"/>
      <c r="EX38" s="153"/>
      <c r="EY38" s="153"/>
      <c r="EZ38" s="153"/>
      <c r="FA38" s="153"/>
      <c r="FB38" s="153"/>
      <c r="FC38" s="153"/>
      <c r="FD38" s="153"/>
      <c r="FE38" s="153"/>
      <c r="FF38" s="153"/>
      <c r="FG38" s="153"/>
      <c r="FH38" s="153"/>
      <c r="FI38" s="153"/>
      <c r="FJ38" s="153"/>
      <c r="FK38" s="153"/>
      <c r="FL38" s="153"/>
      <c r="FM38" s="153"/>
      <c r="FN38" s="153"/>
      <c r="FO38" s="153"/>
      <c r="FP38" s="153"/>
      <c r="FQ38" s="153"/>
      <c r="FR38" s="153"/>
      <c r="FS38" s="153"/>
      <c r="FT38" s="153"/>
      <c r="FU38" s="153"/>
      <c r="FV38" s="153"/>
      <c r="FW38" s="153"/>
      <c r="FX38" s="153"/>
      <c r="FY38" s="153"/>
      <c r="FZ38" s="153"/>
      <c r="GA38" s="153"/>
      <c r="GB38" s="153"/>
      <c r="GC38" s="147">
        <f t="shared" si="7"/>
        <v>0</v>
      </c>
      <c r="GD38" s="147">
        <f t="shared" si="8"/>
        <v>0</v>
      </c>
      <c r="GE38" s="148">
        <f t="shared" si="3"/>
        <v>0</v>
      </c>
    </row>
    <row r="39" spans="1:187" s="55" customFormat="1" hidden="1">
      <c r="A39" s="43" t="str">
        <f>目录及说明!$C$3</f>
        <v>XX地区</v>
      </c>
      <c r="B39" s="43" t="str">
        <f>目录及说明!$C$4</f>
        <v>XX项目</v>
      </c>
      <c r="C39" s="554">
        <v>2020207</v>
      </c>
      <c r="D39" s="152" t="s">
        <v>403</v>
      </c>
      <c r="E39" s="153"/>
      <c r="F39" s="153"/>
      <c r="G39" s="153"/>
      <c r="H39" s="153"/>
      <c r="I39" s="153"/>
      <c r="J39" s="153"/>
      <c r="K39" s="153"/>
      <c r="L39" s="153"/>
      <c r="M39" s="156">
        <f t="shared" si="31"/>
        <v>0</v>
      </c>
      <c r="N39" s="153"/>
      <c r="O39" s="153"/>
      <c r="P39" s="153"/>
      <c r="Q39" s="153"/>
      <c r="R39" s="153"/>
      <c r="S39" s="153"/>
      <c r="T39" s="153">
        <f t="shared" si="32"/>
        <v>0</v>
      </c>
      <c r="U39" s="153"/>
      <c r="V39" s="153"/>
      <c r="W39" s="153"/>
      <c r="X39" s="153"/>
      <c r="Y39" s="153"/>
      <c r="Z39" s="153"/>
      <c r="AA39" s="153"/>
      <c r="AB39" s="153"/>
      <c r="AC39" s="153"/>
      <c r="AD39" s="153"/>
      <c r="AE39" s="153"/>
      <c r="AF39" s="153"/>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c r="BI39" s="153"/>
      <c r="BJ39" s="153"/>
      <c r="BK39" s="153"/>
      <c r="BL39" s="153"/>
      <c r="BM39" s="153"/>
      <c r="BN39" s="153"/>
      <c r="BO39" s="153"/>
      <c r="BP39" s="153"/>
      <c r="BQ39" s="153"/>
      <c r="BR39" s="153"/>
      <c r="BS39" s="153"/>
      <c r="BT39" s="153"/>
      <c r="BU39" s="153"/>
      <c r="BV39" s="153"/>
      <c r="BW39" s="153"/>
      <c r="BX39" s="153"/>
      <c r="BY39" s="153"/>
      <c r="BZ39" s="153"/>
      <c r="CA39" s="153"/>
      <c r="CB39" s="153"/>
      <c r="CC39" s="153"/>
      <c r="CD39" s="153"/>
      <c r="CE39" s="153"/>
      <c r="CF39" s="153"/>
      <c r="CG39" s="153"/>
      <c r="CH39" s="153"/>
      <c r="CI39" s="153"/>
      <c r="CJ39" s="153"/>
      <c r="CK39" s="153"/>
      <c r="CL39" s="153"/>
      <c r="CM39" s="153"/>
      <c r="CN39" s="153"/>
      <c r="CO39" s="153"/>
      <c r="CP39" s="153"/>
      <c r="CQ39" s="153"/>
      <c r="CR39" s="153"/>
      <c r="CS39" s="153"/>
      <c r="CT39" s="153"/>
      <c r="CU39" s="153"/>
      <c r="CV39" s="153"/>
      <c r="CW39" s="153"/>
      <c r="CX39" s="153"/>
      <c r="CY39" s="153"/>
      <c r="CZ39" s="153"/>
      <c r="DA39" s="153"/>
      <c r="DB39" s="153"/>
      <c r="DC39" s="153"/>
      <c r="DD39" s="153"/>
      <c r="DE39" s="153"/>
      <c r="DF39" s="153"/>
      <c r="DG39" s="153"/>
      <c r="DH39" s="153"/>
      <c r="DI39" s="153"/>
      <c r="DJ39" s="153"/>
      <c r="DK39" s="153"/>
      <c r="DL39" s="153"/>
      <c r="DM39" s="153"/>
      <c r="DN39" s="153"/>
      <c r="DO39" s="153"/>
      <c r="DP39" s="153"/>
      <c r="DQ39" s="153"/>
      <c r="DR39" s="153"/>
      <c r="DS39" s="153"/>
      <c r="DT39" s="153"/>
      <c r="DU39" s="153"/>
      <c r="DV39" s="153"/>
      <c r="DW39" s="153"/>
      <c r="DX39" s="153"/>
      <c r="DY39" s="153"/>
      <c r="DZ39" s="153"/>
      <c r="EA39" s="153"/>
      <c r="EB39" s="153"/>
      <c r="EC39" s="153"/>
      <c r="ED39" s="153"/>
      <c r="EE39" s="153"/>
      <c r="EF39" s="153"/>
      <c r="EG39" s="153"/>
      <c r="EH39" s="153"/>
      <c r="EI39" s="153"/>
      <c r="EJ39" s="153"/>
      <c r="EK39" s="153"/>
      <c r="EL39" s="153"/>
      <c r="EM39" s="153"/>
      <c r="EN39" s="153"/>
      <c r="EO39" s="153"/>
      <c r="EP39" s="153"/>
      <c r="EQ39" s="153"/>
      <c r="ER39" s="153"/>
      <c r="ES39" s="153"/>
      <c r="ET39" s="153"/>
      <c r="EU39" s="153"/>
      <c r="EV39" s="153"/>
      <c r="EW39" s="153"/>
      <c r="EX39" s="153"/>
      <c r="EY39" s="153"/>
      <c r="EZ39" s="153"/>
      <c r="FA39" s="153"/>
      <c r="FB39" s="153"/>
      <c r="FC39" s="153"/>
      <c r="FD39" s="153"/>
      <c r="FE39" s="153"/>
      <c r="FF39" s="153"/>
      <c r="FG39" s="153"/>
      <c r="FH39" s="153"/>
      <c r="FI39" s="153"/>
      <c r="FJ39" s="153"/>
      <c r="FK39" s="153"/>
      <c r="FL39" s="153"/>
      <c r="FM39" s="153"/>
      <c r="FN39" s="153"/>
      <c r="FO39" s="153"/>
      <c r="FP39" s="153"/>
      <c r="FQ39" s="153"/>
      <c r="FR39" s="153"/>
      <c r="FS39" s="153"/>
      <c r="FT39" s="153"/>
      <c r="FU39" s="153"/>
      <c r="FV39" s="153"/>
      <c r="FW39" s="153"/>
      <c r="FX39" s="153"/>
      <c r="FY39" s="153"/>
      <c r="FZ39" s="153"/>
      <c r="GA39" s="153"/>
      <c r="GB39" s="153"/>
      <c r="GC39" s="147">
        <f t="shared" si="7"/>
        <v>0</v>
      </c>
      <c r="GD39" s="147">
        <f t="shared" si="8"/>
        <v>0</v>
      </c>
      <c r="GE39" s="148">
        <f t="shared" si="3"/>
        <v>0</v>
      </c>
    </row>
    <row r="40" spans="1:187" s="55" customFormat="1" hidden="1">
      <c r="A40" s="43" t="str">
        <f>目录及说明!$C$3</f>
        <v>XX地区</v>
      </c>
      <c r="B40" s="43" t="str">
        <f>目录及说明!$C$4</f>
        <v>XX项目</v>
      </c>
      <c r="C40" s="554">
        <v>2020208</v>
      </c>
      <c r="D40" s="152" t="s">
        <v>404</v>
      </c>
      <c r="E40" s="153"/>
      <c r="F40" s="153"/>
      <c r="G40" s="153"/>
      <c r="H40" s="153"/>
      <c r="I40" s="153"/>
      <c r="J40" s="153"/>
      <c r="K40" s="153"/>
      <c r="L40" s="153"/>
      <c r="M40" s="156">
        <f t="shared" si="31"/>
        <v>0</v>
      </c>
      <c r="N40" s="153"/>
      <c r="O40" s="153"/>
      <c r="P40" s="153"/>
      <c r="Q40" s="153"/>
      <c r="R40" s="153"/>
      <c r="S40" s="153"/>
      <c r="T40" s="153">
        <f t="shared" si="32"/>
        <v>0</v>
      </c>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c r="BI40" s="153"/>
      <c r="BJ40" s="153"/>
      <c r="BK40" s="153"/>
      <c r="BL40" s="153"/>
      <c r="BM40" s="153"/>
      <c r="BN40" s="153"/>
      <c r="BO40" s="153"/>
      <c r="BP40" s="153"/>
      <c r="BQ40" s="153"/>
      <c r="BR40" s="153"/>
      <c r="BS40" s="153"/>
      <c r="BT40" s="153"/>
      <c r="BU40" s="153"/>
      <c r="BV40" s="153"/>
      <c r="BW40" s="153"/>
      <c r="BX40" s="153"/>
      <c r="BY40" s="153"/>
      <c r="BZ40" s="153"/>
      <c r="CA40" s="153"/>
      <c r="CB40" s="153"/>
      <c r="CC40" s="153"/>
      <c r="CD40" s="153"/>
      <c r="CE40" s="153"/>
      <c r="CF40" s="153"/>
      <c r="CG40" s="153"/>
      <c r="CH40" s="153"/>
      <c r="CI40" s="153"/>
      <c r="CJ40" s="153"/>
      <c r="CK40" s="153"/>
      <c r="CL40" s="153"/>
      <c r="CM40" s="153"/>
      <c r="CN40" s="153"/>
      <c r="CO40" s="153"/>
      <c r="CP40" s="153"/>
      <c r="CQ40" s="153"/>
      <c r="CR40" s="153"/>
      <c r="CS40" s="153"/>
      <c r="CT40" s="153"/>
      <c r="CU40" s="153"/>
      <c r="CV40" s="153"/>
      <c r="CW40" s="153"/>
      <c r="CX40" s="153"/>
      <c r="CY40" s="153"/>
      <c r="CZ40" s="153"/>
      <c r="DA40" s="153"/>
      <c r="DB40" s="153"/>
      <c r="DC40" s="153"/>
      <c r="DD40" s="153"/>
      <c r="DE40" s="153"/>
      <c r="DF40" s="153"/>
      <c r="DG40" s="153"/>
      <c r="DH40" s="153"/>
      <c r="DI40" s="153"/>
      <c r="DJ40" s="153"/>
      <c r="DK40" s="153"/>
      <c r="DL40" s="153"/>
      <c r="DM40" s="153"/>
      <c r="DN40" s="153"/>
      <c r="DO40" s="153"/>
      <c r="DP40" s="153"/>
      <c r="DQ40" s="153"/>
      <c r="DR40" s="153"/>
      <c r="DS40" s="153"/>
      <c r="DT40" s="153"/>
      <c r="DU40" s="153"/>
      <c r="DV40" s="153"/>
      <c r="DW40" s="153"/>
      <c r="DX40" s="153"/>
      <c r="DY40" s="153"/>
      <c r="DZ40" s="153"/>
      <c r="EA40" s="153"/>
      <c r="EB40" s="153"/>
      <c r="EC40" s="153"/>
      <c r="ED40" s="153"/>
      <c r="EE40" s="153"/>
      <c r="EF40" s="153"/>
      <c r="EG40" s="153"/>
      <c r="EH40" s="153"/>
      <c r="EI40" s="153"/>
      <c r="EJ40" s="153"/>
      <c r="EK40" s="153"/>
      <c r="EL40" s="153"/>
      <c r="EM40" s="153"/>
      <c r="EN40" s="153"/>
      <c r="EO40" s="153"/>
      <c r="EP40" s="153"/>
      <c r="EQ40" s="153"/>
      <c r="ER40" s="153"/>
      <c r="ES40" s="153"/>
      <c r="ET40" s="153"/>
      <c r="EU40" s="153"/>
      <c r="EV40" s="153"/>
      <c r="EW40" s="153"/>
      <c r="EX40" s="153"/>
      <c r="EY40" s="153"/>
      <c r="EZ40" s="153"/>
      <c r="FA40" s="153"/>
      <c r="FB40" s="153"/>
      <c r="FC40" s="153"/>
      <c r="FD40" s="153"/>
      <c r="FE40" s="153"/>
      <c r="FF40" s="153"/>
      <c r="FG40" s="153"/>
      <c r="FH40" s="153"/>
      <c r="FI40" s="153"/>
      <c r="FJ40" s="153"/>
      <c r="FK40" s="153"/>
      <c r="FL40" s="153"/>
      <c r="FM40" s="153"/>
      <c r="FN40" s="153"/>
      <c r="FO40" s="153"/>
      <c r="FP40" s="153"/>
      <c r="FQ40" s="153"/>
      <c r="FR40" s="153"/>
      <c r="FS40" s="153"/>
      <c r="FT40" s="153"/>
      <c r="FU40" s="153"/>
      <c r="FV40" s="153"/>
      <c r="FW40" s="153"/>
      <c r="FX40" s="153"/>
      <c r="FY40" s="153"/>
      <c r="FZ40" s="153"/>
      <c r="GA40" s="153"/>
      <c r="GB40" s="153"/>
      <c r="GC40" s="147">
        <f t="shared" si="7"/>
        <v>0</v>
      </c>
      <c r="GD40" s="147">
        <f t="shared" si="8"/>
        <v>0</v>
      </c>
      <c r="GE40" s="148">
        <f t="shared" si="3"/>
        <v>0</v>
      </c>
    </row>
    <row r="41" spans="1:187" s="55" customFormat="1" hidden="1">
      <c r="A41" s="43" t="str">
        <f>目录及说明!$C$3</f>
        <v>XX地区</v>
      </c>
      <c r="B41" s="43" t="str">
        <f>目录及说明!$C$4</f>
        <v>XX项目</v>
      </c>
      <c r="C41" s="554">
        <v>2020209</v>
      </c>
      <c r="D41" s="152" t="s">
        <v>405</v>
      </c>
      <c r="E41" s="153"/>
      <c r="F41" s="153"/>
      <c r="G41" s="153"/>
      <c r="H41" s="153"/>
      <c r="I41" s="153"/>
      <c r="J41" s="153"/>
      <c r="K41" s="153"/>
      <c r="L41" s="153"/>
      <c r="M41" s="156">
        <f t="shared" si="31"/>
        <v>0</v>
      </c>
      <c r="N41" s="153"/>
      <c r="O41" s="153"/>
      <c r="P41" s="153"/>
      <c r="Q41" s="153"/>
      <c r="R41" s="153"/>
      <c r="S41" s="153"/>
      <c r="T41" s="153">
        <f t="shared" si="32"/>
        <v>0</v>
      </c>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c r="BI41" s="153"/>
      <c r="BJ41" s="153"/>
      <c r="BK41" s="153"/>
      <c r="BL41" s="153"/>
      <c r="BM41" s="153"/>
      <c r="BN41" s="153"/>
      <c r="BO41" s="153"/>
      <c r="BP41" s="153"/>
      <c r="BQ41" s="153"/>
      <c r="BR41" s="153"/>
      <c r="BS41" s="153"/>
      <c r="BT41" s="153"/>
      <c r="BU41" s="153"/>
      <c r="BV41" s="153"/>
      <c r="BW41" s="153"/>
      <c r="BX41" s="153"/>
      <c r="BY41" s="153"/>
      <c r="BZ41" s="153"/>
      <c r="CA41" s="153"/>
      <c r="CB41" s="153"/>
      <c r="CC41" s="153"/>
      <c r="CD41" s="153"/>
      <c r="CE41" s="153"/>
      <c r="CF41" s="153"/>
      <c r="CG41" s="153"/>
      <c r="CH41" s="153"/>
      <c r="CI41" s="153"/>
      <c r="CJ41" s="153"/>
      <c r="CK41" s="153"/>
      <c r="CL41" s="153"/>
      <c r="CM41" s="153"/>
      <c r="CN41" s="153"/>
      <c r="CO41" s="153"/>
      <c r="CP41" s="153"/>
      <c r="CQ41" s="153"/>
      <c r="CR41" s="153"/>
      <c r="CS41" s="153"/>
      <c r="CT41" s="153"/>
      <c r="CU41" s="153"/>
      <c r="CV41" s="153"/>
      <c r="CW41" s="153"/>
      <c r="CX41" s="153"/>
      <c r="CY41" s="153"/>
      <c r="CZ41" s="153"/>
      <c r="DA41" s="153"/>
      <c r="DB41" s="153"/>
      <c r="DC41" s="153"/>
      <c r="DD41" s="153"/>
      <c r="DE41" s="153"/>
      <c r="DF41" s="153"/>
      <c r="DG41" s="153"/>
      <c r="DH41" s="153"/>
      <c r="DI41" s="153"/>
      <c r="DJ41" s="153"/>
      <c r="DK41" s="153"/>
      <c r="DL41" s="153"/>
      <c r="DM41" s="153"/>
      <c r="DN41" s="153"/>
      <c r="DO41" s="153"/>
      <c r="DP41" s="153"/>
      <c r="DQ41" s="153"/>
      <c r="DR41" s="153"/>
      <c r="DS41" s="153"/>
      <c r="DT41" s="153"/>
      <c r="DU41" s="153"/>
      <c r="DV41" s="153"/>
      <c r="DW41" s="153"/>
      <c r="DX41" s="153"/>
      <c r="DY41" s="153"/>
      <c r="DZ41" s="153"/>
      <c r="EA41" s="153"/>
      <c r="EB41" s="153"/>
      <c r="EC41" s="153"/>
      <c r="ED41" s="153"/>
      <c r="EE41" s="153"/>
      <c r="EF41" s="153"/>
      <c r="EG41" s="153"/>
      <c r="EH41" s="153"/>
      <c r="EI41" s="153"/>
      <c r="EJ41" s="153"/>
      <c r="EK41" s="153"/>
      <c r="EL41" s="153"/>
      <c r="EM41" s="153"/>
      <c r="EN41" s="153"/>
      <c r="EO41" s="153"/>
      <c r="EP41" s="153"/>
      <c r="EQ41" s="153"/>
      <c r="ER41" s="153"/>
      <c r="ES41" s="153"/>
      <c r="ET41" s="153"/>
      <c r="EU41" s="153"/>
      <c r="EV41" s="153"/>
      <c r="EW41" s="153"/>
      <c r="EX41" s="153"/>
      <c r="EY41" s="153"/>
      <c r="EZ41" s="153"/>
      <c r="FA41" s="153"/>
      <c r="FB41" s="153"/>
      <c r="FC41" s="153"/>
      <c r="FD41" s="153"/>
      <c r="FE41" s="153"/>
      <c r="FF41" s="153"/>
      <c r="FG41" s="153"/>
      <c r="FH41" s="153"/>
      <c r="FI41" s="153"/>
      <c r="FJ41" s="153"/>
      <c r="FK41" s="153"/>
      <c r="FL41" s="153"/>
      <c r="FM41" s="153"/>
      <c r="FN41" s="153"/>
      <c r="FO41" s="153"/>
      <c r="FP41" s="153"/>
      <c r="FQ41" s="153"/>
      <c r="FR41" s="153"/>
      <c r="FS41" s="153"/>
      <c r="FT41" s="153"/>
      <c r="FU41" s="153"/>
      <c r="FV41" s="153"/>
      <c r="FW41" s="153"/>
      <c r="FX41" s="153"/>
      <c r="FY41" s="153"/>
      <c r="FZ41" s="153"/>
      <c r="GA41" s="153"/>
      <c r="GB41" s="153"/>
      <c r="GC41" s="147">
        <f t="shared" si="7"/>
        <v>0</v>
      </c>
      <c r="GD41" s="147">
        <f t="shared" si="8"/>
        <v>0</v>
      </c>
      <c r="GE41" s="148">
        <f t="shared" si="3"/>
        <v>0</v>
      </c>
    </row>
    <row r="42" spans="1:187" s="55" customFormat="1" hidden="1">
      <c r="A42" s="43" t="str">
        <f>目录及说明!$C$3</f>
        <v>XX地区</v>
      </c>
      <c r="B42" s="43" t="str">
        <f>目录及说明!$C$4</f>
        <v>XX项目</v>
      </c>
      <c r="C42" s="554">
        <v>2020210</v>
      </c>
      <c r="D42" s="152" t="s">
        <v>406</v>
      </c>
      <c r="E42" s="153"/>
      <c r="F42" s="153"/>
      <c r="G42" s="153"/>
      <c r="H42" s="153"/>
      <c r="I42" s="153"/>
      <c r="J42" s="153"/>
      <c r="K42" s="153"/>
      <c r="L42" s="153"/>
      <c r="M42" s="156">
        <f t="shared" si="31"/>
        <v>0</v>
      </c>
      <c r="N42" s="153"/>
      <c r="O42" s="153"/>
      <c r="P42" s="153"/>
      <c r="Q42" s="153"/>
      <c r="R42" s="153"/>
      <c r="S42" s="153"/>
      <c r="T42" s="153">
        <f t="shared" si="32"/>
        <v>0</v>
      </c>
      <c r="U42" s="153"/>
      <c r="V42" s="153"/>
      <c r="W42" s="153"/>
      <c r="X42" s="153"/>
      <c r="Y42" s="153"/>
      <c r="Z42" s="153"/>
      <c r="AA42" s="153"/>
      <c r="AB42" s="153"/>
      <c r="AC42" s="153"/>
      <c r="AD42" s="153"/>
      <c r="AE42" s="153"/>
      <c r="AF42" s="153"/>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c r="BI42" s="153"/>
      <c r="BJ42" s="153"/>
      <c r="BK42" s="153"/>
      <c r="BL42" s="153"/>
      <c r="BM42" s="153"/>
      <c r="BN42" s="153"/>
      <c r="BO42" s="153"/>
      <c r="BP42" s="153"/>
      <c r="BQ42" s="153"/>
      <c r="BR42" s="153"/>
      <c r="BS42" s="153"/>
      <c r="BT42" s="153"/>
      <c r="BU42" s="153"/>
      <c r="BV42" s="153"/>
      <c r="BW42" s="153"/>
      <c r="BX42" s="153"/>
      <c r="BY42" s="153"/>
      <c r="BZ42" s="153"/>
      <c r="CA42" s="153"/>
      <c r="CB42" s="153"/>
      <c r="CC42" s="153"/>
      <c r="CD42" s="153"/>
      <c r="CE42" s="153"/>
      <c r="CF42" s="153"/>
      <c r="CG42" s="153"/>
      <c r="CH42" s="153"/>
      <c r="CI42" s="153"/>
      <c r="CJ42" s="153"/>
      <c r="CK42" s="153"/>
      <c r="CL42" s="153"/>
      <c r="CM42" s="153"/>
      <c r="CN42" s="153"/>
      <c r="CO42" s="153"/>
      <c r="CP42" s="153"/>
      <c r="CQ42" s="153"/>
      <c r="CR42" s="153"/>
      <c r="CS42" s="153"/>
      <c r="CT42" s="153"/>
      <c r="CU42" s="153"/>
      <c r="CV42" s="153"/>
      <c r="CW42" s="153"/>
      <c r="CX42" s="153"/>
      <c r="CY42" s="153"/>
      <c r="CZ42" s="153"/>
      <c r="DA42" s="153"/>
      <c r="DB42" s="153"/>
      <c r="DC42" s="153"/>
      <c r="DD42" s="153"/>
      <c r="DE42" s="153"/>
      <c r="DF42" s="153"/>
      <c r="DG42" s="153"/>
      <c r="DH42" s="153"/>
      <c r="DI42" s="153"/>
      <c r="DJ42" s="153"/>
      <c r="DK42" s="153"/>
      <c r="DL42" s="153"/>
      <c r="DM42" s="153"/>
      <c r="DN42" s="153"/>
      <c r="DO42" s="153"/>
      <c r="DP42" s="153"/>
      <c r="DQ42" s="153"/>
      <c r="DR42" s="153"/>
      <c r="DS42" s="153"/>
      <c r="DT42" s="153"/>
      <c r="DU42" s="153"/>
      <c r="DV42" s="153"/>
      <c r="DW42" s="153"/>
      <c r="DX42" s="153"/>
      <c r="DY42" s="153"/>
      <c r="DZ42" s="153"/>
      <c r="EA42" s="153"/>
      <c r="EB42" s="153"/>
      <c r="EC42" s="153"/>
      <c r="ED42" s="153"/>
      <c r="EE42" s="153"/>
      <c r="EF42" s="153"/>
      <c r="EG42" s="153"/>
      <c r="EH42" s="153"/>
      <c r="EI42" s="153"/>
      <c r="EJ42" s="153"/>
      <c r="EK42" s="153"/>
      <c r="EL42" s="153"/>
      <c r="EM42" s="153"/>
      <c r="EN42" s="153"/>
      <c r="EO42" s="153"/>
      <c r="EP42" s="153"/>
      <c r="EQ42" s="153"/>
      <c r="ER42" s="153"/>
      <c r="ES42" s="153"/>
      <c r="ET42" s="153"/>
      <c r="EU42" s="153"/>
      <c r="EV42" s="153"/>
      <c r="EW42" s="153"/>
      <c r="EX42" s="153"/>
      <c r="EY42" s="153"/>
      <c r="EZ42" s="153"/>
      <c r="FA42" s="153"/>
      <c r="FB42" s="153"/>
      <c r="FC42" s="153"/>
      <c r="FD42" s="153"/>
      <c r="FE42" s="153"/>
      <c r="FF42" s="153"/>
      <c r="FG42" s="153"/>
      <c r="FH42" s="153"/>
      <c r="FI42" s="153"/>
      <c r="FJ42" s="153"/>
      <c r="FK42" s="153"/>
      <c r="FL42" s="153"/>
      <c r="FM42" s="153"/>
      <c r="FN42" s="153"/>
      <c r="FO42" s="153"/>
      <c r="FP42" s="153"/>
      <c r="FQ42" s="153"/>
      <c r="FR42" s="153"/>
      <c r="FS42" s="153"/>
      <c r="FT42" s="153"/>
      <c r="FU42" s="153"/>
      <c r="FV42" s="153"/>
      <c r="FW42" s="153"/>
      <c r="FX42" s="153"/>
      <c r="FY42" s="153"/>
      <c r="FZ42" s="153"/>
      <c r="GA42" s="153"/>
      <c r="GB42" s="153"/>
      <c r="GC42" s="147">
        <f t="shared" si="7"/>
        <v>0</v>
      </c>
      <c r="GD42" s="147">
        <f t="shared" si="8"/>
        <v>0</v>
      </c>
      <c r="GE42" s="148">
        <f t="shared" si="3"/>
        <v>0</v>
      </c>
    </row>
    <row r="43" spans="1:187" s="55" customFormat="1" hidden="1">
      <c r="A43" s="43" t="str">
        <f>目录及说明!$C$3</f>
        <v>XX地区</v>
      </c>
      <c r="B43" s="43" t="str">
        <f>目录及说明!$C$4</f>
        <v>XX项目</v>
      </c>
      <c r="C43" s="554">
        <v>20203</v>
      </c>
      <c r="D43" s="152" t="s">
        <v>407</v>
      </c>
      <c r="E43" s="154">
        <f t="shared" ref="E43" si="33">SUM(E44:E46)</f>
        <v>0</v>
      </c>
      <c r="F43" s="154">
        <f t="shared" ref="F43:AK43" si="34">SUM(F44:F46)</f>
        <v>0</v>
      </c>
      <c r="G43" s="154">
        <f t="shared" si="34"/>
        <v>0</v>
      </c>
      <c r="H43" s="154">
        <f t="shared" si="34"/>
        <v>0</v>
      </c>
      <c r="I43" s="154">
        <f t="shared" si="34"/>
        <v>0</v>
      </c>
      <c r="J43" s="154">
        <f t="shared" si="34"/>
        <v>0</v>
      </c>
      <c r="K43" s="154">
        <f t="shared" si="34"/>
        <v>0</v>
      </c>
      <c r="L43" s="154">
        <f t="shared" si="34"/>
        <v>0</v>
      </c>
      <c r="M43" s="155">
        <f t="shared" si="34"/>
        <v>0</v>
      </c>
      <c r="N43" s="154">
        <f t="shared" si="34"/>
        <v>0</v>
      </c>
      <c r="O43" s="154">
        <f t="shared" si="34"/>
        <v>0</v>
      </c>
      <c r="P43" s="154">
        <f t="shared" si="34"/>
        <v>0</v>
      </c>
      <c r="Q43" s="154">
        <f t="shared" si="34"/>
        <v>0</v>
      </c>
      <c r="R43" s="154">
        <f t="shared" si="34"/>
        <v>0</v>
      </c>
      <c r="S43" s="154">
        <f t="shared" si="34"/>
        <v>0</v>
      </c>
      <c r="T43" s="154">
        <f t="shared" si="34"/>
        <v>0</v>
      </c>
      <c r="U43" s="154">
        <f t="shared" si="34"/>
        <v>0</v>
      </c>
      <c r="V43" s="154">
        <f t="shared" si="34"/>
        <v>0</v>
      </c>
      <c r="W43" s="154">
        <f t="shared" si="34"/>
        <v>0</v>
      </c>
      <c r="X43" s="154">
        <f t="shared" si="34"/>
        <v>0</v>
      </c>
      <c r="Y43" s="154">
        <f t="shared" si="34"/>
        <v>0</v>
      </c>
      <c r="Z43" s="154">
        <f t="shared" si="34"/>
        <v>0</v>
      </c>
      <c r="AA43" s="154">
        <f t="shared" si="34"/>
        <v>0</v>
      </c>
      <c r="AB43" s="154">
        <f t="shared" si="34"/>
        <v>0</v>
      </c>
      <c r="AC43" s="154">
        <f t="shared" si="34"/>
        <v>0</v>
      </c>
      <c r="AD43" s="154">
        <f t="shared" si="34"/>
        <v>0</v>
      </c>
      <c r="AE43" s="154">
        <f t="shared" si="34"/>
        <v>0</v>
      </c>
      <c r="AF43" s="154">
        <f t="shared" si="34"/>
        <v>0</v>
      </c>
      <c r="AG43" s="154">
        <f t="shared" si="34"/>
        <v>0</v>
      </c>
      <c r="AH43" s="154">
        <f t="shared" si="34"/>
        <v>0</v>
      </c>
      <c r="AI43" s="154">
        <f t="shared" si="34"/>
        <v>0</v>
      </c>
      <c r="AJ43" s="154">
        <f t="shared" si="34"/>
        <v>0</v>
      </c>
      <c r="AK43" s="154">
        <f t="shared" si="34"/>
        <v>0</v>
      </c>
      <c r="AL43" s="154">
        <f t="shared" ref="AL43:BQ43" si="35">SUM(AL44:AL46)</f>
        <v>0</v>
      </c>
      <c r="AM43" s="154">
        <f t="shared" si="35"/>
        <v>0</v>
      </c>
      <c r="AN43" s="154">
        <f t="shared" si="35"/>
        <v>0</v>
      </c>
      <c r="AO43" s="154">
        <f t="shared" si="35"/>
        <v>0</v>
      </c>
      <c r="AP43" s="154">
        <f t="shared" si="35"/>
        <v>0</v>
      </c>
      <c r="AQ43" s="154">
        <f t="shared" si="35"/>
        <v>0</v>
      </c>
      <c r="AR43" s="154">
        <f t="shared" si="35"/>
        <v>0</v>
      </c>
      <c r="AS43" s="154">
        <f t="shared" si="35"/>
        <v>0</v>
      </c>
      <c r="AT43" s="154">
        <f t="shared" si="35"/>
        <v>0</v>
      </c>
      <c r="AU43" s="154">
        <f t="shared" si="35"/>
        <v>0</v>
      </c>
      <c r="AV43" s="154">
        <f t="shared" si="35"/>
        <v>0</v>
      </c>
      <c r="AW43" s="154">
        <f t="shared" si="35"/>
        <v>0</v>
      </c>
      <c r="AX43" s="154">
        <f t="shared" si="35"/>
        <v>0</v>
      </c>
      <c r="AY43" s="154">
        <f t="shared" si="35"/>
        <v>0</v>
      </c>
      <c r="AZ43" s="154">
        <f t="shared" si="35"/>
        <v>0</v>
      </c>
      <c r="BA43" s="154">
        <f t="shared" si="35"/>
        <v>0</v>
      </c>
      <c r="BB43" s="154">
        <f t="shared" si="35"/>
        <v>0</v>
      </c>
      <c r="BC43" s="154">
        <f t="shared" si="35"/>
        <v>0</v>
      </c>
      <c r="BD43" s="154">
        <f t="shared" si="35"/>
        <v>0</v>
      </c>
      <c r="BE43" s="154">
        <f t="shared" si="35"/>
        <v>0</v>
      </c>
      <c r="BF43" s="154">
        <f t="shared" si="35"/>
        <v>0</v>
      </c>
      <c r="BG43" s="154">
        <f t="shared" si="35"/>
        <v>0</v>
      </c>
      <c r="BH43" s="154">
        <f t="shared" si="35"/>
        <v>0</v>
      </c>
      <c r="BI43" s="154">
        <f t="shared" si="35"/>
        <v>0</v>
      </c>
      <c r="BJ43" s="154">
        <f t="shared" si="35"/>
        <v>0</v>
      </c>
      <c r="BK43" s="154">
        <f t="shared" si="35"/>
        <v>0</v>
      </c>
      <c r="BL43" s="154">
        <f t="shared" si="35"/>
        <v>0</v>
      </c>
      <c r="BM43" s="154">
        <f t="shared" si="35"/>
        <v>0</v>
      </c>
      <c r="BN43" s="154">
        <f t="shared" si="35"/>
        <v>0</v>
      </c>
      <c r="BO43" s="154">
        <f t="shared" si="35"/>
        <v>0</v>
      </c>
      <c r="BP43" s="154">
        <f t="shared" si="35"/>
        <v>0</v>
      </c>
      <c r="BQ43" s="154">
        <f t="shared" si="35"/>
        <v>0</v>
      </c>
      <c r="BR43" s="154">
        <f t="shared" ref="BR43:CW43" si="36">SUM(BR44:BR46)</f>
        <v>0</v>
      </c>
      <c r="BS43" s="154">
        <f t="shared" si="36"/>
        <v>0</v>
      </c>
      <c r="BT43" s="154">
        <f t="shared" si="36"/>
        <v>0</v>
      </c>
      <c r="BU43" s="154">
        <f t="shared" si="36"/>
        <v>0</v>
      </c>
      <c r="BV43" s="154">
        <f t="shared" si="36"/>
        <v>0</v>
      </c>
      <c r="BW43" s="154">
        <f t="shared" si="36"/>
        <v>0</v>
      </c>
      <c r="BX43" s="154">
        <f t="shared" si="36"/>
        <v>0</v>
      </c>
      <c r="BY43" s="154">
        <f t="shared" si="36"/>
        <v>0</v>
      </c>
      <c r="BZ43" s="154">
        <f t="shared" si="36"/>
        <v>0</v>
      </c>
      <c r="CA43" s="154">
        <f t="shared" si="36"/>
        <v>0</v>
      </c>
      <c r="CB43" s="154">
        <f t="shared" si="36"/>
        <v>0</v>
      </c>
      <c r="CC43" s="154">
        <f t="shared" si="36"/>
        <v>0</v>
      </c>
      <c r="CD43" s="154">
        <f t="shared" si="36"/>
        <v>0</v>
      </c>
      <c r="CE43" s="154">
        <f t="shared" si="36"/>
        <v>0</v>
      </c>
      <c r="CF43" s="154">
        <f t="shared" si="36"/>
        <v>0</v>
      </c>
      <c r="CG43" s="154">
        <f t="shared" si="36"/>
        <v>0</v>
      </c>
      <c r="CH43" s="154">
        <f t="shared" si="36"/>
        <v>0</v>
      </c>
      <c r="CI43" s="154">
        <f t="shared" si="36"/>
        <v>0</v>
      </c>
      <c r="CJ43" s="154">
        <f t="shared" si="36"/>
        <v>0</v>
      </c>
      <c r="CK43" s="154">
        <f t="shared" si="36"/>
        <v>0</v>
      </c>
      <c r="CL43" s="154">
        <f t="shared" si="36"/>
        <v>0</v>
      </c>
      <c r="CM43" s="154">
        <f t="shared" si="36"/>
        <v>0</v>
      </c>
      <c r="CN43" s="154">
        <f t="shared" si="36"/>
        <v>0</v>
      </c>
      <c r="CO43" s="154">
        <f t="shared" si="36"/>
        <v>0</v>
      </c>
      <c r="CP43" s="154">
        <f t="shared" si="36"/>
        <v>0</v>
      </c>
      <c r="CQ43" s="154">
        <f t="shared" si="36"/>
        <v>0</v>
      </c>
      <c r="CR43" s="154">
        <f t="shared" si="36"/>
        <v>0</v>
      </c>
      <c r="CS43" s="154">
        <f t="shared" si="36"/>
        <v>0</v>
      </c>
      <c r="CT43" s="154">
        <f t="shared" si="36"/>
        <v>0</v>
      </c>
      <c r="CU43" s="154">
        <f t="shared" si="36"/>
        <v>0</v>
      </c>
      <c r="CV43" s="154">
        <f t="shared" si="36"/>
        <v>0</v>
      </c>
      <c r="CW43" s="154">
        <f t="shared" si="36"/>
        <v>0</v>
      </c>
      <c r="CX43" s="154">
        <f t="shared" ref="CX43:EC43" si="37">SUM(CX44:CX46)</f>
        <v>0</v>
      </c>
      <c r="CY43" s="154">
        <f t="shared" si="37"/>
        <v>0</v>
      </c>
      <c r="CZ43" s="154">
        <f t="shared" si="37"/>
        <v>0</v>
      </c>
      <c r="DA43" s="154">
        <f t="shared" si="37"/>
        <v>0</v>
      </c>
      <c r="DB43" s="154">
        <f t="shared" si="37"/>
        <v>0</v>
      </c>
      <c r="DC43" s="154">
        <f t="shared" si="37"/>
        <v>0</v>
      </c>
      <c r="DD43" s="154">
        <f t="shared" si="37"/>
        <v>0</v>
      </c>
      <c r="DE43" s="154">
        <f t="shared" si="37"/>
        <v>0</v>
      </c>
      <c r="DF43" s="154">
        <f t="shared" si="37"/>
        <v>0</v>
      </c>
      <c r="DG43" s="154">
        <f t="shared" si="37"/>
        <v>0</v>
      </c>
      <c r="DH43" s="154">
        <f t="shared" si="37"/>
        <v>0</v>
      </c>
      <c r="DI43" s="154">
        <f t="shared" si="37"/>
        <v>0</v>
      </c>
      <c r="DJ43" s="154">
        <f t="shared" si="37"/>
        <v>0</v>
      </c>
      <c r="DK43" s="154">
        <f t="shared" si="37"/>
        <v>0</v>
      </c>
      <c r="DL43" s="154">
        <f t="shared" si="37"/>
        <v>0</v>
      </c>
      <c r="DM43" s="154">
        <f t="shared" si="37"/>
        <v>0</v>
      </c>
      <c r="DN43" s="154">
        <f t="shared" si="37"/>
        <v>0</v>
      </c>
      <c r="DO43" s="154">
        <f t="shared" si="37"/>
        <v>0</v>
      </c>
      <c r="DP43" s="154">
        <f t="shared" si="37"/>
        <v>0</v>
      </c>
      <c r="DQ43" s="154">
        <f t="shared" si="37"/>
        <v>0</v>
      </c>
      <c r="DR43" s="154">
        <f t="shared" si="37"/>
        <v>0</v>
      </c>
      <c r="DS43" s="154">
        <f t="shared" si="37"/>
        <v>0</v>
      </c>
      <c r="DT43" s="154">
        <f t="shared" si="37"/>
        <v>0</v>
      </c>
      <c r="DU43" s="154">
        <f t="shared" si="37"/>
        <v>0</v>
      </c>
      <c r="DV43" s="154">
        <f t="shared" si="37"/>
        <v>0</v>
      </c>
      <c r="DW43" s="154">
        <f t="shared" si="37"/>
        <v>0</v>
      </c>
      <c r="DX43" s="154">
        <f t="shared" si="37"/>
        <v>0</v>
      </c>
      <c r="DY43" s="154">
        <f t="shared" si="37"/>
        <v>0</v>
      </c>
      <c r="DZ43" s="154">
        <f t="shared" si="37"/>
        <v>0</v>
      </c>
      <c r="EA43" s="154">
        <f t="shared" si="37"/>
        <v>0</v>
      </c>
      <c r="EB43" s="154">
        <f t="shared" si="37"/>
        <v>0</v>
      </c>
      <c r="EC43" s="154">
        <f t="shared" si="37"/>
        <v>0</v>
      </c>
      <c r="ED43" s="154">
        <f t="shared" ref="ED43:FI43" si="38">SUM(ED44:ED46)</f>
        <v>0</v>
      </c>
      <c r="EE43" s="154">
        <f t="shared" si="38"/>
        <v>0</v>
      </c>
      <c r="EF43" s="154">
        <f t="shared" si="38"/>
        <v>0</v>
      </c>
      <c r="EG43" s="154">
        <f t="shared" si="38"/>
        <v>0</v>
      </c>
      <c r="EH43" s="154">
        <f t="shared" si="38"/>
        <v>0</v>
      </c>
      <c r="EI43" s="154">
        <f t="shared" si="38"/>
        <v>0</v>
      </c>
      <c r="EJ43" s="154">
        <f t="shared" si="38"/>
        <v>0</v>
      </c>
      <c r="EK43" s="154">
        <f t="shared" si="38"/>
        <v>0</v>
      </c>
      <c r="EL43" s="154">
        <f t="shared" si="38"/>
        <v>0</v>
      </c>
      <c r="EM43" s="154">
        <f t="shared" si="38"/>
        <v>0</v>
      </c>
      <c r="EN43" s="154">
        <f t="shared" si="38"/>
        <v>0</v>
      </c>
      <c r="EO43" s="154">
        <f t="shared" si="38"/>
        <v>0</v>
      </c>
      <c r="EP43" s="154">
        <f t="shared" si="38"/>
        <v>0</v>
      </c>
      <c r="EQ43" s="154">
        <f t="shared" si="38"/>
        <v>0</v>
      </c>
      <c r="ER43" s="154">
        <f t="shared" si="38"/>
        <v>0</v>
      </c>
      <c r="ES43" s="154">
        <f t="shared" si="38"/>
        <v>0</v>
      </c>
      <c r="ET43" s="154">
        <f t="shared" si="38"/>
        <v>0</v>
      </c>
      <c r="EU43" s="154">
        <f t="shared" si="38"/>
        <v>0</v>
      </c>
      <c r="EV43" s="154">
        <f t="shared" si="38"/>
        <v>0</v>
      </c>
      <c r="EW43" s="154">
        <f t="shared" si="38"/>
        <v>0</v>
      </c>
      <c r="EX43" s="154">
        <f t="shared" si="38"/>
        <v>0</v>
      </c>
      <c r="EY43" s="154">
        <f t="shared" si="38"/>
        <v>0</v>
      </c>
      <c r="EZ43" s="154">
        <f t="shared" si="38"/>
        <v>0</v>
      </c>
      <c r="FA43" s="154">
        <f t="shared" si="38"/>
        <v>0</v>
      </c>
      <c r="FB43" s="154">
        <f t="shared" si="38"/>
        <v>0</v>
      </c>
      <c r="FC43" s="154">
        <f t="shared" si="38"/>
        <v>0</v>
      </c>
      <c r="FD43" s="154">
        <f t="shared" si="38"/>
        <v>0</v>
      </c>
      <c r="FE43" s="154">
        <f t="shared" si="38"/>
        <v>0</v>
      </c>
      <c r="FF43" s="154">
        <f t="shared" si="38"/>
        <v>0</v>
      </c>
      <c r="FG43" s="154">
        <f t="shared" si="38"/>
        <v>0</v>
      </c>
      <c r="FH43" s="154">
        <f t="shared" si="38"/>
        <v>0</v>
      </c>
      <c r="FI43" s="154">
        <f t="shared" si="38"/>
        <v>0</v>
      </c>
      <c r="FJ43" s="154">
        <f t="shared" ref="FJ43:GB43" si="39">SUM(FJ44:FJ46)</f>
        <v>0</v>
      </c>
      <c r="FK43" s="154">
        <f t="shared" si="39"/>
        <v>0</v>
      </c>
      <c r="FL43" s="154">
        <f t="shared" si="39"/>
        <v>0</v>
      </c>
      <c r="FM43" s="154">
        <f t="shared" si="39"/>
        <v>0</v>
      </c>
      <c r="FN43" s="154">
        <f t="shared" si="39"/>
        <v>0</v>
      </c>
      <c r="FO43" s="154">
        <f t="shared" si="39"/>
        <v>0</v>
      </c>
      <c r="FP43" s="154">
        <f t="shared" si="39"/>
        <v>0</v>
      </c>
      <c r="FQ43" s="154">
        <f t="shared" si="39"/>
        <v>0</v>
      </c>
      <c r="FR43" s="154">
        <f t="shared" si="39"/>
        <v>0</v>
      </c>
      <c r="FS43" s="154">
        <f t="shared" si="39"/>
        <v>0</v>
      </c>
      <c r="FT43" s="154">
        <f t="shared" si="39"/>
        <v>0</v>
      </c>
      <c r="FU43" s="154">
        <f t="shared" si="39"/>
        <v>0</v>
      </c>
      <c r="FV43" s="154">
        <f t="shared" si="39"/>
        <v>0</v>
      </c>
      <c r="FW43" s="154">
        <f t="shared" si="39"/>
        <v>0</v>
      </c>
      <c r="FX43" s="154">
        <f t="shared" si="39"/>
        <v>0</v>
      </c>
      <c r="FY43" s="154">
        <f t="shared" si="39"/>
        <v>0</v>
      </c>
      <c r="FZ43" s="154">
        <f t="shared" si="39"/>
        <v>0</v>
      </c>
      <c r="GA43" s="154">
        <f t="shared" si="39"/>
        <v>0</v>
      </c>
      <c r="GB43" s="154">
        <f t="shared" si="39"/>
        <v>0</v>
      </c>
      <c r="GC43" s="147">
        <f t="shared" si="7"/>
        <v>0</v>
      </c>
      <c r="GD43" s="147">
        <f t="shared" si="8"/>
        <v>0</v>
      </c>
      <c r="GE43" s="148">
        <f t="shared" si="3"/>
        <v>0</v>
      </c>
    </row>
    <row r="44" spans="1:187" s="55" customFormat="1" ht="30" hidden="1">
      <c r="A44" s="43" t="str">
        <f>目录及说明!$C$3</f>
        <v>XX地区</v>
      </c>
      <c r="B44" s="43" t="str">
        <f>目录及说明!$C$4</f>
        <v>XX项目</v>
      </c>
      <c r="C44" s="554">
        <v>2020301</v>
      </c>
      <c r="D44" s="152" t="s">
        <v>408</v>
      </c>
      <c r="E44" s="153"/>
      <c r="F44" s="153"/>
      <c r="G44" s="153"/>
      <c r="H44" s="153"/>
      <c r="I44" s="153"/>
      <c r="J44" s="153"/>
      <c r="K44" s="153"/>
      <c r="L44" s="153"/>
      <c r="M44" s="156">
        <f>SUM(G44:L44)</f>
        <v>0</v>
      </c>
      <c r="N44" s="153"/>
      <c r="O44" s="153"/>
      <c r="P44" s="153"/>
      <c r="Q44" s="153"/>
      <c r="R44" s="153"/>
      <c r="S44" s="153"/>
      <c r="T44" s="153">
        <f>SUM(N44:S44)</f>
        <v>0</v>
      </c>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c r="BI44" s="153"/>
      <c r="BJ44" s="153"/>
      <c r="BK44" s="153"/>
      <c r="BL44" s="153"/>
      <c r="BM44" s="153"/>
      <c r="BN44" s="153"/>
      <c r="BO44" s="153"/>
      <c r="BP44" s="153"/>
      <c r="BQ44" s="153"/>
      <c r="BR44" s="153"/>
      <c r="BS44" s="153"/>
      <c r="BT44" s="153"/>
      <c r="BU44" s="153"/>
      <c r="BV44" s="153"/>
      <c r="BW44" s="153"/>
      <c r="BX44" s="153"/>
      <c r="BY44" s="153"/>
      <c r="BZ44" s="153"/>
      <c r="CA44" s="153"/>
      <c r="CB44" s="153"/>
      <c r="CC44" s="153"/>
      <c r="CD44" s="153"/>
      <c r="CE44" s="153"/>
      <c r="CF44" s="153"/>
      <c r="CG44" s="153"/>
      <c r="CH44" s="153"/>
      <c r="CI44" s="153"/>
      <c r="CJ44" s="153"/>
      <c r="CK44" s="153"/>
      <c r="CL44" s="153"/>
      <c r="CM44" s="153"/>
      <c r="CN44" s="153"/>
      <c r="CO44" s="153"/>
      <c r="CP44" s="153"/>
      <c r="CQ44" s="153"/>
      <c r="CR44" s="153"/>
      <c r="CS44" s="153"/>
      <c r="CT44" s="153"/>
      <c r="CU44" s="153"/>
      <c r="CV44" s="153"/>
      <c r="CW44" s="153"/>
      <c r="CX44" s="153"/>
      <c r="CY44" s="153"/>
      <c r="CZ44" s="153"/>
      <c r="DA44" s="153"/>
      <c r="DB44" s="153"/>
      <c r="DC44" s="153"/>
      <c r="DD44" s="153"/>
      <c r="DE44" s="153"/>
      <c r="DF44" s="153"/>
      <c r="DG44" s="153"/>
      <c r="DH44" s="153"/>
      <c r="DI44" s="153"/>
      <c r="DJ44" s="153"/>
      <c r="DK44" s="153"/>
      <c r="DL44" s="153"/>
      <c r="DM44" s="153"/>
      <c r="DN44" s="153"/>
      <c r="DO44" s="153"/>
      <c r="DP44" s="153"/>
      <c r="DQ44" s="153"/>
      <c r="DR44" s="153"/>
      <c r="DS44" s="153"/>
      <c r="DT44" s="153"/>
      <c r="DU44" s="153"/>
      <c r="DV44" s="153"/>
      <c r="DW44" s="153"/>
      <c r="DX44" s="153"/>
      <c r="DY44" s="153"/>
      <c r="DZ44" s="153"/>
      <c r="EA44" s="153"/>
      <c r="EB44" s="153"/>
      <c r="EC44" s="153"/>
      <c r="ED44" s="153"/>
      <c r="EE44" s="153"/>
      <c r="EF44" s="153"/>
      <c r="EG44" s="153"/>
      <c r="EH44" s="153"/>
      <c r="EI44" s="153"/>
      <c r="EJ44" s="153"/>
      <c r="EK44" s="153"/>
      <c r="EL44" s="153"/>
      <c r="EM44" s="153"/>
      <c r="EN44" s="153"/>
      <c r="EO44" s="153"/>
      <c r="EP44" s="153"/>
      <c r="EQ44" s="153"/>
      <c r="ER44" s="153"/>
      <c r="ES44" s="153"/>
      <c r="ET44" s="153"/>
      <c r="EU44" s="153"/>
      <c r="EV44" s="153"/>
      <c r="EW44" s="153"/>
      <c r="EX44" s="153"/>
      <c r="EY44" s="153"/>
      <c r="EZ44" s="153"/>
      <c r="FA44" s="153"/>
      <c r="FB44" s="153"/>
      <c r="FC44" s="153"/>
      <c r="FD44" s="153"/>
      <c r="FE44" s="153"/>
      <c r="FF44" s="153"/>
      <c r="FG44" s="153"/>
      <c r="FH44" s="153"/>
      <c r="FI44" s="153"/>
      <c r="FJ44" s="153"/>
      <c r="FK44" s="153"/>
      <c r="FL44" s="153"/>
      <c r="FM44" s="153"/>
      <c r="FN44" s="153"/>
      <c r="FO44" s="153"/>
      <c r="FP44" s="153"/>
      <c r="FQ44" s="153"/>
      <c r="FR44" s="153"/>
      <c r="FS44" s="153"/>
      <c r="FT44" s="153"/>
      <c r="FU44" s="153"/>
      <c r="FV44" s="153"/>
      <c r="FW44" s="153"/>
      <c r="FX44" s="153"/>
      <c r="FY44" s="153"/>
      <c r="FZ44" s="153"/>
      <c r="GA44" s="153"/>
      <c r="GB44" s="153"/>
      <c r="GC44" s="147">
        <f t="shared" si="7"/>
        <v>0</v>
      </c>
      <c r="GD44" s="147">
        <f t="shared" si="8"/>
        <v>0</v>
      </c>
      <c r="GE44" s="148">
        <f t="shared" si="3"/>
        <v>0</v>
      </c>
    </row>
    <row r="45" spans="1:187" s="55" customFormat="1" hidden="1">
      <c r="A45" s="43" t="str">
        <f>目录及说明!$C$3</f>
        <v>XX地区</v>
      </c>
      <c r="B45" s="43" t="str">
        <f>目录及说明!$C$4</f>
        <v>XX项目</v>
      </c>
      <c r="C45" s="554">
        <v>2020302</v>
      </c>
      <c r="D45" s="152" t="s">
        <v>409</v>
      </c>
      <c r="E45" s="153"/>
      <c r="F45" s="153"/>
      <c r="G45" s="153"/>
      <c r="H45" s="153"/>
      <c r="I45" s="153"/>
      <c r="J45" s="153"/>
      <c r="K45" s="153"/>
      <c r="L45" s="153"/>
      <c r="M45" s="156">
        <f>SUM(G45:L45)</f>
        <v>0</v>
      </c>
      <c r="N45" s="153"/>
      <c r="O45" s="153"/>
      <c r="P45" s="153"/>
      <c r="Q45" s="153"/>
      <c r="R45" s="153"/>
      <c r="S45" s="153"/>
      <c r="T45" s="153">
        <f>SUM(N45:S45)</f>
        <v>0</v>
      </c>
      <c r="U45" s="153"/>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c r="BI45" s="153"/>
      <c r="BJ45" s="153"/>
      <c r="BK45" s="153"/>
      <c r="BL45" s="153"/>
      <c r="BM45" s="153"/>
      <c r="BN45" s="153"/>
      <c r="BO45" s="153"/>
      <c r="BP45" s="153"/>
      <c r="BQ45" s="153"/>
      <c r="BR45" s="153"/>
      <c r="BS45" s="153"/>
      <c r="BT45" s="153"/>
      <c r="BU45" s="153"/>
      <c r="BV45" s="153"/>
      <c r="BW45" s="153"/>
      <c r="BX45" s="153"/>
      <c r="BY45" s="153"/>
      <c r="BZ45" s="153"/>
      <c r="CA45" s="153"/>
      <c r="CB45" s="153"/>
      <c r="CC45" s="153"/>
      <c r="CD45" s="153"/>
      <c r="CE45" s="153"/>
      <c r="CF45" s="153"/>
      <c r="CG45" s="153"/>
      <c r="CH45" s="153"/>
      <c r="CI45" s="153"/>
      <c r="CJ45" s="153"/>
      <c r="CK45" s="153"/>
      <c r="CL45" s="153"/>
      <c r="CM45" s="153"/>
      <c r="CN45" s="153"/>
      <c r="CO45" s="153"/>
      <c r="CP45" s="153"/>
      <c r="CQ45" s="153"/>
      <c r="CR45" s="153"/>
      <c r="CS45" s="153"/>
      <c r="CT45" s="153"/>
      <c r="CU45" s="153"/>
      <c r="CV45" s="153"/>
      <c r="CW45" s="153"/>
      <c r="CX45" s="153"/>
      <c r="CY45" s="153"/>
      <c r="CZ45" s="153"/>
      <c r="DA45" s="153"/>
      <c r="DB45" s="153"/>
      <c r="DC45" s="153"/>
      <c r="DD45" s="153"/>
      <c r="DE45" s="153"/>
      <c r="DF45" s="153"/>
      <c r="DG45" s="153"/>
      <c r="DH45" s="153"/>
      <c r="DI45" s="153"/>
      <c r="DJ45" s="153"/>
      <c r="DK45" s="153"/>
      <c r="DL45" s="153"/>
      <c r="DM45" s="153"/>
      <c r="DN45" s="153"/>
      <c r="DO45" s="153"/>
      <c r="DP45" s="153"/>
      <c r="DQ45" s="153"/>
      <c r="DR45" s="153"/>
      <c r="DS45" s="153"/>
      <c r="DT45" s="153"/>
      <c r="DU45" s="153"/>
      <c r="DV45" s="153"/>
      <c r="DW45" s="153"/>
      <c r="DX45" s="153"/>
      <c r="DY45" s="153"/>
      <c r="DZ45" s="153"/>
      <c r="EA45" s="153"/>
      <c r="EB45" s="153"/>
      <c r="EC45" s="153"/>
      <c r="ED45" s="153"/>
      <c r="EE45" s="153"/>
      <c r="EF45" s="153"/>
      <c r="EG45" s="153"/>
      <c r="EH45" s="153"/>
      <c r="EI45" s="153"/>
      <c r="EJ45" s="153"/>
      <c r="EK45" s="153"/>
      <c r="EL45" s="153"/>
      <c r="EM45" s="153"/>
      <c r="EN45" s="153"/>
      <c r="EO45" s="153"/>
      <c r="EP45" s="153"/>
      <c r="EQ45" s="153"/>
      <c r="ER45" s="153"/>
      <c r="ES45" s="153"/>
      <c r="ET45" s="153"/>
      <c r="EU45" s="153"/>
      <c r="EV45" s="153"/>
      <c r="EW45" s="153"/>
      <c r="EX45" s="153"/>
      <c r="EY45" s="153"/>
      <c r="EZ45" s="153"/>
      <c r="FA45" s="153"/>
      <c r="FB45" s="153"/>
      <c r="FC45" s="153"/>
      <c r="FD45" s="153"/>
      <c r="FE45" s="153"/>
      <c r="FF45" s="153"/>
      <c r="FG45" s="153"/>
      <c r="FH45" s="153"/>
      <c r="FI45" s="153"/>
      <c r="FJ45" s="153"/>
      <c r="FK45" s="153"/>
      <c r="FL45" s="153"/>
      <c r="FM45" s="153"/>
      <c r="FN45" s="153"/>
      <c r="FO45" s="153"/>
      <c r="FP45" s="153"/>
      <c r="FQ45" s="153"/>
      <c r="FR45" s="153"/>
      <c r="FS45" s="153"/>
      <c r="FT45" s="153"/>
      <c r="FU45" s="153"/>
      <c r="FV45" s="153"/>
      <c r="FW45" s="153"/>
      <c r="FX45" s="153"/>
      <c r="FY45" s="153"/>
      <c r="FZ45" s="153"/>
      <c r="GA45" s="153"/>
      <c r="GB45" s="153"/>
      <c r="GC45" s="147">
        <f t="shared" si="7"/>
        <v>0</v>
      </c>
      <c r="GD45" s="147">
        <f t="shared" si="8"/>
        <v>0</v>
      </c>
      <c r="GE45" s="148">
        <f t="shared" si="3"/>
        <v>0</v>
      </c>
    </row>
    <row r="46" spans="1:187" s="55" customFormat="1" hidden="1">
      <c r="A46" s="43" t="str">
        <f>目录及说明!$C$3</f>
        <v>XX地区</v>
      </c>
      <c r="B46" s="43" t="str">
        <f>目录及说明!$C$4</f>
        <v>XX项目</v>
      </c>
      <c r="C46" s="554">
        <v>2020303</v>
      </c>
      <c r="D46" s="152" t="s">
        <v>410</v>
      </c>
      <c r="E46" s="153"/>
      <c r="F46" s="153"/>
      <c r="G46" s="153"/>
      <c r="H46" s="153"/>
      <c r="I46" s="153"/>
      <c r="J46" s="153"/>
      <c r="K46" s="153"/>
      <c r="L46" s="153"/>
      <c r="M46" s="156">
        <f>SUM(G46:L46)</f>
        <v>0</v>
      </c>
      <c r="N46" s="153"/>
      <c r="O46" s="153"/>
      <c r="P46" s="153"/>
      <c r="Q46" s="153"/>
      <c r="R46" s="153"/>
      <c r="S46" s="153"/>
      <c r="T46" s="153">
        <f>SUM(N46:S46)</f>
        <v>0</v>
      </c>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c r="BI46" s="153"/>
      <c r="BJ46" s="153"/>
      <c r="BK46" s="153"/>
      <c r="BL46" s="153"/>
      <c r="BM46" s="153"/>
      <c r="BN46" s="153"/>
      <c r="BO46" s="153"/>
      <c r="BP46" s="153"/>
      <c r="BQ46" s="153"/>
      <c r="BR46" s="153"/>
      <c r="BS46" s="153"/>
      <c r="BT46" s="153"/>
      <c r="BU46" s="153"/>
      <c r="BV46" s="153"/>
      <c r="BW46" s="153"/>
      <c r="BX46" s="153"/>
      <c r="BY46" s="153"/>
      <c r="BZ46" s="153"/>
      <c r="CA46" s="153"/>
      <c r="CB46" s="153"/>
      <c r="CC46" s="153"/>
      <c r="CD46" s="153"/>
      <c r="CE46" s="153"/>
      <c r="CF46" s="153"/>
      <c r="CG46" s="153"/>
      <c r="CH46" s="153"/>
      <c r="CI46" s="153"/>
      <c r="CJ46" s="153"/>
      <c r="CK46" s="153"/>
      <c r="CL46" s="153"/>
      <c r="CM46" s="153"/>
      <c r="CN46" s="153"/>
      <c r="CO46" s="153"/>
      <c r="CP46" s="153"/>
      <c r="CQ46" s="153"/>
      <c r="CR46" s="153"/>
      <c r="CS46" s="153"/>
      <c r="CT46" s="153"/>
      <c r="CU46" s="153"/>
      <c r="CV46" s="153"/>
      <c r="CW46" s="153"/>
      <c r="CX46" s="153"/>
      <c r="CY46" s="153"/>
      <c r="CZ46" s="153"/>
      <c r="DA46" s="153"/>
      <c r="DB46" s="153"/>
      <c r="DC46" s="153"/>
      <c r="DD46" s="153"/>
      <c r="DE46" s="153"/>
      <c r="DF46" s="153"/>
      <c r="DG46" s="153"/>
      <c r="DH46" s="153"/>
      <c r="DI46" s="153"/>
      <c r="DJ46" s="153"/>
      <c r="DK46" s="153"/>
      <c r="DL46" s="153"/>
      <c r="DM46" s="153"/>
      <c r="DN46" s="153"/>
      <c r="DO46" s="153"/>
      <c r="DP46" s="153"/>
      <c r="DQ46" s="153"/>
      <c r="DR46" s="153"/>
      <c r="DS46" s="153"/>
      <c r="DT46" s="153"/>
      <c r="DU46" s="153"/>
      <c r="DV46" s="153"/>
      <c r="DW46" s="153"/>
      <c r="DX46" s="153"/>
      <c r="DY46" s="153"/>
      <c r="DZ46" s="153"/>
      <c r="EA46" s="153"/>
      <c r="EB46" s="153"/>
      <c r="EC46" s="153"/>
      <c r="ED46" s="153"/>
      <c r="EE46" s="153"/>
      <c r="EF46" s="153"/>
      <c r="EG46" s="153"/>
      <c r="EH46" s="153"/>
      <c r="EI46" s="153"/>
      <c r="EJ46" s="153"/>
      <c r="EK46" s="153"/>
      <c r="EL46" s="153"/>
      <c r="EM46" s="153"/>
      <c r="EN46" s="153"/>
      <c r="EO46" s="153"/>
      <c r="EP46" s="153"/>
      <c r="EQ46" s="153"/>
      <c r="ER46" s="153"/>
      <c r="ES46" s="153"/>
      <c r="ET46" s="153"/>
      <c r="EU46" s="153"/>
      <c r="EV46" s="153"/>
      <c r="EW46" s="153"/>
      <c r="EX46" s="153"/>
      <c r="EY46" s="153"/>
      <c r="EZ46" s="153"/>
      <c r="FA46" s="153"/>
      <c r="FB46" s="153"/>
      <c r="FC46" s="153"/>
      <c r="FD46" s="153"/>
      <c r="FE46" s="153"/>
      <c r="FF46" s="153"/>
      <c r="FG46" s="153"/>
      <c r="FH46" s="153"/>
      <c r="FI46" s="153"/>
      <c r="FJ46" s="153"/>
      <c r="FK46" s="153"/>
      <c r="FL46" s="153"/>
      <c r="FM46" s="153"/>
      <c r="FN46" s="153"/>
      <c r="FO46" s="153"/>
      <c r="FP46" s="153"/>
      <c r="FQ46" s="153"/>
      <c r="FR46" s="153"/>
      <c r="FS46" s="153"/>
      <c r="FT46" s="153"/>
      <c r="FU46" s="153"/>
      <c r="FV46" s="153"/>
      <c r="FW46" s="153"/>
      <c r="FX46" s="153"/>
      <c r="FY46" s="153"/>
      <c r="FZ46" s="153"/>
      <c r="GA46" s="153"/>
      <c r="GB46" s="153"/>
      <c r="GC46" s="147">
        <f t="shared" si="7"/>
        <v>0</v>
      </c>
      <c r="GD46" s="147">
        <f t="shared" si="8"/>
        <v>0</v>
      </c>
      <c r="GE46" s="148">
        <f t="shared" si="3"/>
        <v>0</v>
      </c>
    </row>
    <row r="47" spans="1:187" s="55" customFormat="1" hidden="1">
      <c r="A47" s="43" t="str">
        <f>目录及说明!$C$3</f>
        <v>XX地区</v>
      </c>
      <c r="B47" s="43" t="str">
        <f>目录及说明!$C$4</f>
        <v>XX项目</v>
      </c>
      <c r="C47" s="554">
        <v>20204</v>
      </c>
      <c r="D47" s="152" t="s">
        <v>411</v>
      </c>
      <c r="E47" s="154">
        <f t="shared" ref="E47" si="40">SUM(E48:E51)</f>
        <v>0</v>
      </c>
      <c r="F47" s="154">
        <f t="shared" ref="F47:AK47" si="41">SUM(F48:F51)</f>
        <v>0</v>
      </c>
      <c r="G47" s="154">
        <f t="shared" si="41"/>
        <v>0</v>
      </c>
      <c r="H47" s="154">
        <f t="shared" si="41"/>
        <v>0</v>
      </c>
      <c r="I47" s="154">
        <f t="shared" si="41"/>
        <v>0</v>
      </c>
      <c r="J47" s="154">
        <f t="shared" si="41"/>
        <v>0</v>
      </c>
      <c r="K47" s="154">
        <f t="shared" si="41"/>
        <v>0</v>
      </c>
      <c r="L47" s="154">
        <f t="shared" si="41"/>
        <v>0</v>
      </c>
      <c r="M47" s="155">
        <f t="shared" si="41"/>
        <v>0</v>
      </c>
      <c r="N47" s="154">
        <f t="shared" si="41"/>
        <v>0</v>
      </c>
      <c r="O47" s="154">
        <f t="shared" si="41"/>
        <v>0</v>
      </c>
      <c r="P47" s="154">
        <f t="shared" si="41"/>
        <v>0</v>
      </c>
      <c r="Q47" s="154">
        <f t="shared" si="41"/>
        <v>0</v>
      </c>
      <c r="R47" s="154">
        <f t="shared" si="41"/>
        <v>0</v>
      </c>
      <c r="S47" s="154">
        <f t="shared" si="41"/>
        <v>0</v>
      </c>
      <c r="T47" s="154">
        <f t="shared" si="41"/>
        <v>0</v>
      </c>
      <c r="U47" s="154">
        <f t="shared" si="41"/>
        <v>0</v>
      </c>
      <c r="V47" s="154">
        <f t="shared" si="41"/>
        <v>0</v>
      </c>
      <c r="W47" s="154">
        <f t="shared" si="41"/>
        <v>0</v>
      </c>
      <c r="X47" s="154">
        <f t="shared" si="41"/>
        <v>0</v>
      </c>
      <c r="Y47" s="154">
        <f t="shared" si="41"/>
        <v>0</v>
      </c>
      <c r="Z47" s="154">
        <f t="shared" si="41"/>
        <v>0</v>
      </c>
      <c r="AA47" s="154">
        <f t="shared" si="41"/>
        <v>0</v>
      </c>
      <c r="AB47" s="154">
        <f t="shared" si="41"/>
        <v>0</v>
      </c>
      <c r="AC47" s="154">
        <f t="shared" si="41"/>
        <v>0</v>
      </c>
      <c r="AD47" s="154">
        <f t="shared" si="41"/>
        <v>0</v>
      </c>
      <c r="AE47" s="154">
        <f t="shared" si="41"/>
        <v>0</v>
      </c>
      <c r="AF47" s="154">
        <f t="shared" si="41"/>
        <v>0</v>
      </c>
      <c r="AG47" s="154">
        <f t="shared" si="41"/>
        <v>0</v>
      </c>
      <c r="AH47" s="154">
        <f t="shared" si="41"/>
        <v>0</v>
      </c>
      <c r="AI47" s="154">
        <f t="shared" si="41"/>
        <v>0</v>
      </c>
      <c r="AJ47" s="154">
        <f t="shared" si="41"/>
        <v>0</v>
      </c>
      <c r="AK47" s="154">
        <f t="shared" si="41"/>
        <v>0</v>
      </c>
      <c r="AL47" s="154">
        <f t="shared" ref="AL47:BQ47" si="42">SUM(AL48:AL51)</f>
        <v>0</v>
      </c>
      <c r="AM47" s="154">
        <f t="shared" si="42"/>
        <v>0</v>
      </c>
      <c r="AN47" s="154">
        <f t="shared" si="42"/>
        <v>0</v>
      </c>
      <c r="AO47" s="154">
        <f t="shared" si="42"/>
        <v>0</v>
      </c>
      <c r="AP47" s="154">
        <f t="shared" si="42"/>
        <v>0</v>
      </c>
      <c r="AQ47" s="154">
        <f t="shared" si="42"/>
        <v>0</v>
      </c>
      <c r="AR47" s="154">
        <f t="shared" si="42"/>
        <v>0</v>
      </c>
      <c r="AS47" s="154">
        <f t="shared" si="42"/>
        <v>0</v>
      </c>
      <c r="AT47" s="154">
        <f t="shared" si="42"/>
        <v>0</v>
      </c>
      <c r="AU47" s="154">
        <f t="shared" si="42"/>
        <v>0</v>
      </c>
      <c r="AV47" s="154">
        <f t="shared" si="42"/>
        <v>0</v>
      </c>
      <c r="AW47" s="154">
        <f t="shared" si="42"/>
        <v>0</v>
      </c>
      <c r="AX47" s="154">
        <f t="shared" si="42"/>
        <v>0</v>
      </c>
      <c r="AY47" s="154">
        <f t="shared" si="42"/>
        <v>0</v>
      </c>
      <c r="AZ47" s="154">
        <f t="shared" si="42"/>
        <v>0</v>
      </c>
      <c r="BA47" s="154">
        <f t="shared" si="42"/>
        <v>0</v>
      </c>
      <c r="BB47" s="154">
        <f t="shared" si="42"/>
        <v>0</v>
      </c>
      <c r="BC47" s="154">
        <f t="shared" si="42"/>
        <v>0</v>
      </c>
      <c r="BD47" s="154">
        <f t="shared" si="42"/>
        <v>0</v>
      </c>
      <c r="BE47" s="154">
        <f t="shared" si="42"/>
        <v>0</v>
      </c>
      <c r="BF47" s="154">
        <f t="shared" si="42"/>
        <v>0</v>
      </c>
      <c r="BG47" s="154">
        <f t="shared" si="42"/>
        <v>0</v>
      </c>
      <c r="BH47" s="154">
        <f t="shared" si="42"/>
        <v>0</v>
      </c>
      <c r="BI47" s="154">
        <f t="shared" si="42"/>
        <v>0</v>
      </c>
      <c r="BJ47" s="154">
        <f t="shared" si="42"/>
        <v>0</v>
      </c>
      <c r="BK47" s="154">
        <f t="shared" si="42"/>
        <v>0</v>
      </c>
      <c r="BL47" s="154">
        <f t="shared" si="42"/>
        <v>0</v>
      </c>
      <c r="BM47" s="154">
        <f t="shared" si="42"/>
        <v>0</v>
      </c>
      <c r="BN47" s="154">
        <f t="shared" si="42"/>
        <v>0</v>
      </c>
      <c r="BO47" s="154">
        <f t="shared" si="42"/>
        <v>0</v>
      </c>
      <c r="BP47" s="154">
        <f t="shared" si="42"/>
        <v>0</v>
      </c>
      <c r="BQ47" s="154">
        <f t="shared" si="42"/>
        <v>0</v>
      </c>
      <c r="BR47" s="154">
        <f t="shared" ref="BR47:CW47" si="43">SUM(BR48:BR51)</f>
        <v>0</v>
      </c>
      <c r="BS47" s="154">
        <f t="shared" si="43"/>
        <v>0</v>
      </c>
      <c r="BT47" s="154">
        <f t="shared" si="43"/>
        <v>0</v>
      </c>
      <c r="BU47" s="154">
        <f t="shared" si="43"/>
        <v>0</v>
      </c>
      <c r="BV47" s="154">
        <f t="shared" si="43"/>
        <v>0</v>
      </c>
      <c r="BW47" s="154">
        <f t="shared" si="43"/>
        <v>0</v>
      </c>
      <c r="BX47" s="154">
        <f t="shared" si="43"/>
        <v>0</v>
      </c>
      <c r="BY47" s="154">
        <f t="shared" si="43"/>
        <v>0</v>
      </c>
      <c r="BZ47" s="154">
        <f t="shared" si="43"/>
        <v>0</v>
      </c>
      <c r="CA47" s="154">
        <f t="shared" si="43"/>
        <v>0</v>
      </c>
      <c r="CB47" s="154">
        <f t="shared" si="43"/>
        <v>0</v>
      </c>
      <c r="CC47" s="154">
        <f t="shared" si="43"/>
        <v>0</v>
      </c>
      <c r="CD47" s="154">
        <f t="shared" si="43"/>
        <v>0</v>
      </c>
      <c r="CE47" s="154">
        <f t="shared" si="43"/>
        <v>0</v>
      </c>
      <c r="CF47" s="154">
        <f t="shared" si="43"/>
        <v>0</v>
      </c>
      <c r="CG47" s="154">
        <f t="shared" si="43"/>
        <v>0</v>
      </c>
      <c r="CH47" s="154">
        <f t="shared" si="43"/>
        <v>0</v>
      </c>
      <c r="CI47" s="154">
        <f t="shared" si="43"/>
        <v>0</v>
      </c>
      <c r="CJ47" s="154">
        <f t="shared" si="43"/>
        <v>0</v>
      </c>
      <c r="CK47" s="154">
        <f t="shared" si="43"/>
        <v>0</v>
      </c>
      <c r="CL47" s="154">
        <f t="shared" si="43"/>
        <v>0</v>
      </c>
      <c r="CM47" s="154">
        <f t="shared" si="43"/>
        <v>0</v>
      </c>
      <c r="CN47" s="154">
        <f t="shared" si="43"/>
        <v>0</v>
      </c>
      <c r="CO47" s="154">
        <f t="shared" si="43"/>
        <v>0</v>
      </c>
      <c r="CP47" s="154">
        <f t="shared" si="43"/>
        <v>0</v>
      </c>
      <c r="CQ47" s="154">
        <f t="shared" si="43"/>
        <v>0</v>
      </c>
      <c r="CR47" s="154">
        <f t="shared" si="43"/>
        <v>0</v>
      </c>
      <c r="CS47" s="154">
        <f t="shared" si="43"/>
        <v>0</v>
      </c>
      <c r="CT47" s="154">
        <f t="shared" si="43"/>
        <v>0</v>
      </c>
      <c r="CU47" s="154">
        <f t="shared" si="43"/>
        <v>0</v>
      </c>
      <c r="CV47" s="154">
        <f t="shared" si="43"/>
        <v>0</v>
      </c>
      <c r="CW47" s="154">
        <f t="shared" si="43"/>
        <v>0</v>
      </c>
      <c r="CX47" s="154">
        <f t="shared" ref="CX47:EC47" si="44">SUM(CX48:CX51)</f>
        <v>0</v>
      </c>
      <c r="CY47" s="154">
        <f t="shared" si="44"/>
        <v>0</v>
      </c>
      <c r="CZ47" s="154">
        <f t="shared" si="44"/>
        <v>0</v>
      </c>
      <c r="DA47" s="154">
        <f t="shared" si="44"/>
        <v>0</v>
      </c>
      <c r="DB47" s="154">
        <f t="shared" si="44"/>
        <v>0</v>
      </c>
      <c r="DC47" s="154">
        <f t="shared" si="44"/>
        <v>0</v>
      </c>
      <c r="DD47" s="154">
        <f t="shared" si="44"/>
        <v>0</v>
      </c>
      <c r="DE47" s="154">
        <f t="shared" si="44"/>
        <v>0</v>
      </c>
      <c r="DF47" s="154">
        <f t="shared" si="44"/>
        <v>0</v>
      </c>
      <c r="DG47" s="154">
        <f t="shared" si="44"/>
        <v>0</v>
      </c>
      <c r="DH47" s="154">
        <f t="shared" si="44"/>
        <v>0</v>
      </c>
      <c r="DI47" s="154">
        <f t="shared" si="44"/>
        <v>0</v>
      </c>
      <c r="DJ47" s="154">
        <f t="shared" si="44"/>
        <v>0</v>
      </c>
      <c r="DK47" s="154">
        <f t="shared" si="44"/>
        <v>0</v>
      </c>
      <c r="DL47" s="154">
        <f t="shared" si="44"/>
        <v>0</v>
      </c>
      <c r="DM47" s="154">
        <f t="shared" si="44"/>
        <v>0</v>
      </c>
      <c r="DN47" s="154">
        <f t="shared" si="44"/>
        <v>0</v>
      </c>
      <c r="DO47" s="154">
        <f t="shared" si="44"/>
        <v>0</v>
      </c>
      <c r="DP47" s="154">
        <f t="shared" si="44"/>
        <v>0</v>
      </c>
      <c r="DQ47" s="154">
        <f t="shared" si="44"/>
        <v>0</v>
      </c>
      <c r="DR47" s="154">
        <f t="shared" si="44"/>
        <v>0</v>
      </c>
      <c r="DS47" s="154">
        <f t="shared" si="44"/>
        <v>0</v>
      </c>
      <c r="DT47" s="154">
        <f t="shared" si="44"/>
        <v>0</v>
      </c>
      <c r="DU47" s="154">
        <f t="shared" si="44"/>
        <v>0</v>
      </c>
      <c r="DV47" s="154">
        <f t="shared" si="44"/>
        <v>0</v>
      </c>
      <c r="DW47" s="154">
        <f t="shared" si="44"/>
        <v>0</v>
      </c>
      <c r="DX47" s="154">
        <f t="shared" si="44"/>
        <v>0</v>
      </c>
      <c r="DY47" s="154">
        <f t="shared" si="44"/>
        <v>0</v>
      </c>
      <c r="DZ47" s="154">
        <f t="shared" si="44"/>
        <v>0</v>
      </c>
      <c r="EA47" s="154">
        <f t="shared" si="44"/>
        <v>0</v>
      </c>
      <c r="EB47" s="154">
        <f t="shared" si="44"/>
        <v>0</v>
      </c>
      <c r="EC47" s="154">
        <f t="shared" si="44"/>
        <v>0</v>
      </c>
      <c r="ED47" s="154">
        <f t="shared" ref="ED47:FI47" si="45">SUM(ED48:ED51)</f>
        <v>0</v>
      </c>
      <c r="EE47" s="154">
        <f t="shared" si="45"/>
        <v>0</v>
      </c>
      <c r="EF47" s="154">
        <f t="shared" si="45"/>
        <v>0</v>
      </c>
      <c r="EG47" s="154">
        <f t="shared" si="45"/>
        <v>0</v>
      </c>
      <c r="EH47" s="154">
        <f t="shared" si="45"/>
        <v>0</v>
      </c>
      <c r="EI47" s="154">
        <f t="shared" si="45"/>
        <v>0</v>
      </c>
      <c r="EJ47" s="154">
        <f t="shared" si="45"/>
        <v>0</v>
      </c>
      <c r="EK47" s="154">
        <f t="shared" si="45"/>
        <v>0</v>
      </c>
      <c r="EL47" s="154">
        <f t="shared" si="45"/>
        <v>0</v>
      </c>
      <c r="EM47" s="154">
        <f t="shared" si="45"/>
        <v>0</v>
      </c>
      <c r="EN47" s="154">
        <f t="shared" si="45"/>
        <v>0</v>
      </c>
      <c r="EO47" s="154">
        <f t="shared" si="45"/>
        <v>0</v>
      </c>
      <c r="EP47" s="154">
        <f t="shared" si="45"/>
        <v>0</v>
      </c>
      <c r="EQ47" s="154">
        <f t="shared" si="45"/>
        <v>0</v>
      </c>
      <c r="ER47" s="154">
        <f t="shared" si="45"/>
        <v>0</v>
      </c>
      <c r="ES47" s="154">
        <f t="shared" si="45"/>
        <v>0</v>
      </c>
      <c r="ET47" s="154">
        <f t="shared" si="45"/>
        <v>0</v>
      </c>
      <c r="EU47" s="154">
        <f t="shared" si="45"/>
        <v>0</v>
      </c>
      <c r="EV47" s="154">
        <f t="shared" si="45"/>
        <v>0</v>
      </c>
      <c r="EW47" s="154">
        <f t="shared" si="45"/>
        <v>0</v>
      </c>
      <c r="EX47" s="154">
        <f t="shared" si="45"/>
        <v>0</v>
      </c>
      <c r="EY47" s="154">
        <f t="shared" si="45"/>
        <v>0</v>
      </c>
      <c r="EZ47" s="154">
        <f t="shared" si="45"/>
        <v>0</v>
      </c>
      <c r="FA47" s="154">
        <f t="shared" si="45"/>
        <v>0</v>
      </c>
      <c r="FB47" s="154">
        <f t="shared" si="45"/>
        <v>0</v>
      </c>
      <c r="FC47" s="154">
        <f t="shared" si="45"/>
        <v>0</v>
      </c>
      <c r="FD47" s="154">
        <f t="shared" si="45"/>
        <v>0</v>
      </c>
      <c r="FE47" s="154">
        <f t="shared" si="45"/>
        <v>0</v>
      </c>
      <c r="FF47" s="154">
        <f t="shared" si="45"/>
        <v>0</v>
      </c>
      <c r="FG47" s="154">
        <f t="shared" si="45"/>
        <v>0</v>
      </c>
      <c r="FH47" s="154">
        <f t="shared" si="45"/>
        <v>0</v>
      </c>
      <c r="FI47" s="154">
        <f t="shared" si="45"/>
        <v>0</v>
      </c>
      <c r="FJ47" s="154">
        <f t="shared" ref="FJ47:GB47" si="46">SUM(FJ48:FJ51)</f>
        <v>0</v>
      </c>
      <c r="FK47" s="154">
        <f t="shared" si="46"/>
        <v>0</v>
      </c>
      <c r="FL47" s="154">
        <f t="shared" si="46"/>
        <v>0</v>
      </c>
      <c r="FM47" s="154">
        <f t="shared" si="46"/>
        <v>0</v>
      </c>
      <c r="FN47" s="154">
        <f t="shared" si="46"/>
        <v>0</v>
      </c>
      <c r="FO47" s="154">
        <f t="shared" si="46"/>
        <v>0</v>
      </c>
      <c r="FP47" s="154">
        <f t="shared" si="46"/>
        <v>0</v>
      </c>
      <c r="FQ47" s="154">
        <f t="shared" si="46"/>
        <v>0</v>
      </c>
      <c r="FR47" s="154">
        <f t="shared" si="46"/>
        <v>0</v>
      </c>
      <c r="FS47" s="154">
        <f t="shared" si="46"/>
        <v>0</v>
      </c>
      <c r="FT47" s="154">
        <f t="shared" si="46"/>
        <v>0</v>
      </c>
      <c r="FU47" s="154">
        <f t="shared" si="46"/>
        <v>0</v>
      </c>
      <c r="FV47" s="154">
        <f t="shared" si="46"/>
        <v>0</v>
      </c>
      <c r="FW47" s="154">
        <f t="shared" si="46"/>
        <v>0</v>
      </c>
      <c r="FX47" s="154">
        <f t="shared" si="46"/>
        <v>0</v>
      </c>
      <c r="FY47" s="154">
        <f t="shared" si="46"/>
        <v>0</v>
      </c>
      <c r="FZ47" s="154">
        <f t="shared" si="46"/>
        <v>0</v>
      </c>
      <c r="GA47" s="154">
        <f t="shared" si="46"/>
        <v>0</v>
      </c>
      <c r="GB47" s="154">
        <f t="shared" si="46"/>
        <v>0</v>
      </c>
      <c r="GC47" s="147">
        <f t="shared" si="7"/>
        <v>0</v>
      </c>
      <c r="GD47" s="147">
        <f t="shared" si="8"/>
        <v>0</v>
      </c>
      <c r="GE47" s="148">
        <f t="shared" si="3"/>
        <v>0</v>
      </c>
    </row>
    <row r="48" spans="1:187" s="55" customFormat="1" hidden="1">
      <c r="A48" s="43" t="str">
        <f>目录及说明!$C$3</f>
        <v>XX地区</v>
      </c>
      <c r="B48" s="43" t="str">
        <f>目录及说明!$C$4</f>
        <v>XX项目</v>
      </c>
      <c r="C48" s="554">
        <v>2020401</v>
      </c>
      <c r="D48" s="152" t="s">
        <v>412</v>
      </c>
      <c r="E48" s="153"/>
      <c r="F48" s="153"/>
      <c r="G48" s="153"/>
      <c r="H48" s="153"/>
      <c r="I48" s="153"/>
      <c r="J48" s="153"/>
      <c r="K48" s="153"/>
      <c r="L48" s="153"/>
      <c r="M48" s="156">
        <f>SUM(G48:L48)</f>
        <v>0</v>
      </c>
      <c r="N48" s="153"/>
      <c r="O48" s="153"/>
      <c r="P48" s="153"/>
      <c r="Q48" s="153"/>
      <c r="R48" s="153"/>
      <c r="S48" s="153"/>
      <c r="T48" s="153">
        <f>SUM(N48:S48)</f>
        <v>0</v>
      </c>
      <c r="U48" s="153"/>
      <c r="V48" s="153"/>
      <c r="W48" s="153"/>
      <c r="X48" s="153"/>
      <c r="Y48" s="153"/>
      <c r="Z48" s="153"/>
      <c r="AA48" s="153"/>
      <c r="AB48" s="153"/>
      <c r="AC48" s="153"/>
      <c r="AD48" s="153"/>
      <c r="AE48" s="153"/>
      <c r="AF48" s="153"/>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c r="BI48" s="153"/>
      <c r="BJ48" s="153"/>
      <c r="BK48" s="153"/>
      <c r="BL48" s="153"/>
      <c r="BM48" s="153"/>
      <c r="BN48" s="153"/>
      <c r="BO48" s="153"/>
      <c r="BP48" s="153"/>
      <c r="BQ48" s="153"/>
      <c r="BR48" s="153"/>
      <c r="BS48" s="153"/>
      <c r="BT48" s="153"/>
      <c r="BU48" s="153"/>
      <c r="BV48" s="153"/>
      <c r="BW48" s="153"/>
      <c r="BX48" s="153"/>
      <c r="BY48" s="153"/>
      <c r="BZ48" s="153"/>
      <c r="CA48" s="153"/>
      <c r="CB48" s="153"/>
      <c r="CC48" s="153"/>
      <c r="CD48" s="153"/>
      <c r="CE48" s="153"/>
      <c r="CF48" s="153"/>
      <c r="CG48" s="153"/>
      <c r="CH48" s="153"/>
      <c r="CI48" s="153"/>
      <c r="CJ48" s="153"/>
      <c r="CK48" s="153"/>
      <c r="CL48" s="153"/>
      <c r="CM48" s="153"/>
      <c r="CN48" s="153"/>
      <c r="CO48" s="153"/>
      <c r="CP48" s="153"/>
      <c r="CQ48" s="153"/>
      <c r="CR48" s="153"/>
      <c r="CS48" s="153"/>
      <c r="CT48" s="153"/>
      <c r="CU48" s="153"/>
      <c r="CV48" s="153"/>
      <c r="CW48" s="153"/>
      <c r="CX48" s="153"/>
      <c r="CY48" s="153"/>
      <c r="CZ48" s="153"/>
      <c r="DA48" s="153"/>
      <c r="DB48" s="153"/>
      <c r="DC48" s="153"/>
      <c r="DD48" s="153"/>
      <c r="DE48" s="153"/>
      <c r="DF48" s="153"/>
      <c r="DG48" s="153"/>
      <c r="DH48" s="153"/>
      <c r="DI48" s="15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c r="EJ48" s="153"/>
      <c r="EK48" s="153"/>
      <c r="EL48" s="153"/>
      <c r="EM48" s="153"/>
      <c r="EN48" s="153"/>
      <c r="EO48" s="153"/>
      <c r="EP48" s="153"/>
      <c r="EQ48" s="153"/>
      <c r="ER48" s="153"/>
      <c r="ES48" s="153"/>
      <c r="ET48" s="153"/>
      <c r="EU48" s="153"/>
      <c r="EV48" s="153"/>
      <c r="EW48" s="153"/>
      <c r="EX48" s="153"/>
      <c r="EY48" s="153"/>
      <c r="EZ48" s="153"/>
      <c r="FA48" s="153"/>
      <c r="FB48" s="153"/>
      <c r="FC48" s="153"/>
      <c r="FD48" s="153"/>
      <c r="FE48" s="153"/>
      <c r="FF48" s="153"/>
      <c r="FG48" s="153"/>
      <c r="FH48" s="153"/>
      <c r="FI48" s="153"/>
      <c r="FJ48" s="153"/>
      <c r="FK48" s="153"/>
      <c r="FL48" s="153"/>
      <c r="FM48" s="153"/>
      <c r="FN48" s="153"/>
      <c r="FO48" s="153"/>
      <c r="FP48" s="153"/>
      <c r="FQ48" s="153"/>
      <c r="FR48" s="153"/>
      <c r="FS48" s="153"/>
      <c r="FT48" s="153"/>
      <c r="FU48" s="153"/>
      <c r="FV48" s="153"/>
      <c r="FW48" s="153"/>
      <c r="FX48" s="153"/>
      <c r="FY48" s="153"/>
      <c r="FZ48" s="153"/>
      <c r="GA48" s="153"/>
      <c r="GB48" s="153"/>
      <c r="GC48" s="147">
        <f t="shared" si="7"/>
        <v>0</v>
      </c>
      <c r="GD48" s="147">
        <f t="shared" si="8"/>
        <v>0</v>
      </c>
      <c r="GE48" s="148">
        <f t="shared" si="3"/>
        <v>0</v>
      </c>
    </row>
    <row r="49" spans="1:187" s="55" customFormat="1" hidden="1">
      <c r="A49" s="43" t="str">
        <f>目录及说明!$C$3</f>
        <v>XX地区</v>
      </c>
      <c r="B49" s="43" t="str">
        <f>目录及说明!$C$4</f>
        <v>XX项目</v>
      </c>
      <c r="C49" s="554">
        <v>2020402</v>
      </c>
      <c r="D49" s="152" t="s">
        <v>413</v>
      </c>
      <c r="E49" s="153"/>
      <c r="F49" s="153"/>
      <c r="G49" s="153"/>
      <c r="H49" s="153"/>
      <c r="I49" s="153"/>
      <c r="J49" s="153"/>
      <c r="K49" s="153"/>
      <c r="L49" s="153"/>
      <c r="M49" s="156">
        <f>SUM(G49:L49)</f>
        <v>0</v>
      </c>
      <c r="N49" s="153"/>
      <c r="O49" s="153"/>
      <c r="P49" s="153"/>
      <c r="Q49" s="153"/>
      <c r="R49" s="153"/>
      <c r="S49" s="153"/>
      <c r="T49" s="153">
        <f>SUM(N49:S49)</f>
        <v>0</v>
      </c>
      <c r="U49" s="153"/>
      <c r="V49" s="153"/>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c r="BI49" s="153"/>
      <c r="BJ49" s="153"/>
      <c r="BK49" s="153"/>
      <c r="BL49" s="153"/>
      <c r="BM49" s="153"/>
      <c r="BN49" s="153"/>
      <c r="BO49" s="153"/>
      <c r="BP49" s="153"/>
      <c r="BQ49" s="153"/>
      <c r="BR49" s="153"/>
      <c r="BS49" s="153"/>
      <c r="BT49" s="153"/>
      <c r="BU49" s="153"/>
      <c r="BV49" s="153"/>
      <c r="BW49" s="153"/>
      <c r="BX49" s="153"/>
      <c r="BY49" s="153"/>
      <c r="BZ49" s="153"/>
      <c r="CA49" s="153"/>
      <c r="CB49" s="153"/>
      <c r="CC49" s="153"/>
      <c r="CD49" s="153"/>
      <c r="CE49" s="153"/>
      <c r="CF49" s="153"/>
      <c r="CG49" s="153"/>
      <c r="CH49" s="153"/>
      <c r="CI49" s="153"/>
      <c r="CJ49" s="153"/>
      <c r="CK49" s="153"/>
      <c r="CL49" s="153"/>
      <c r="CM49" s="153"/>
      <c r="CN49" s="153"/>
      <c r="CO49" s="153"/>
      <c r="CP49" s="153"/>
      <c r="CQ49" s="153"/>
      <c r="CR49" s="153"/>
      <c r="CS49" s="153"/>
      <c r="CT49" s="153"/>
      <c r="CU49" s="153"/>
      <c r="CV49" s="153"/>
      <c r="CW49" s="153"/>
      <c r="CX49" s="153"/>
      <c r="CY49" s="153"/>
      <c r="CZ49" s="153"/>
      <c r="DA49" s="153"/>
      <c r="DB49" s="153"/>
      <c r="DC49" s="153"/>
      <c r="DD49" s="153"/>
      <c r="DE49" s="153"/>
      <c r="DF49" s="153"/>
      <c r="DG49" s="153"/>
      <c r="DH49" s="153"/>
      <c r="DI49" s="153"/>
      <c r="DJ49" s="153"/>
      <c r="DK49" s="153"/>
      <c r="DL49" s="153"/>
      <c r="DM49" s="153"/>
      <c r="DN49" s="153"/>
      <c r="DO49" s="153"/>
      <c r="DP49" s="153"/>
      <c r="DQ49" s="153"/>
      <c r="DR49" s="153"/>
      <c r="DS49" s="153"/>
      <c r="DT49" s="153"/>
      <c r="DU49" s="153"/>
      <c r="DV49" s="153"/>
      <c r="DW49" s="153"/>
      <c r="DX49" s="153"/>
      <c r="DY49" s="153"/>
      <c r="DZ49" s="153"/>
      <c r="EA49" s="153"/>
      <c r="EB49" s="153"/>
      <c r="EC49" s="153"/>
      <c r="ED49" s="153"/>
      <c r="EE49" s="153"/>
      <c r="EF49" s="153"/>
      <c r="EG49" s="153"/>
      <c r="EH49" s="153"/>
      <c r="EI49" s="153"/>
      <c r="EJ49" s="153"/>
      <c r="EK49" s="153"/>
      <c r="EL49" s="153"/>
      <c r="EM49" s="153"/>
      <c r="EN49" s="153"/>
      <c r="EO49" s="153"/>
      <c r="EP49" s="153"/>
      <c r="EQ49" s="153"/>
      <c r="ER49" s="153"/>
      <c r="ES49" s="153"/>
      <c r="ET49" s="153"/>
      <c r="EU49" s="153"/>
      <c r="EV49" s="153"/>
      <c r="EW49" s="153"/>
      <c r="EX49" s="153"/>
      <c r="EY49" s="153"/>
      <c r="EZ49" s="153"/>
      <c r="FA49" s="153"/>
      <c r="FB49" s="153"/>
      <c r="FC49" s="153"/>
      <c r="FD49" s="153"/>
      <c r="FE49" s="153"/>
      <c r="FF49" s="153"/>
      <c r="FG49" s="153"/>
      <c r="FH49" s="153"/>
      <c r="FI49" s="153"/>
      <c r="FJ49" s="153"/>
      <c r="FK49" s="153"/>
      <c r="FL49" s="153"/>
      <c r="FM49" s="153"/>
      <c r="FN49" s="153"/>
      <c r="FO49" s="153"/>
      <c r="FP49" s="153"/>
      <c r="FQ49" s="153"/>
      <c r="FR49" s="153"/>
      <c r="FS49" s="153"/>
      <c r="FT49" s="153"/>
      <c r="FU49" s="153"/>
      <c r="FV49" s="153"/>
      <c r="FW49" s="153"/>
      <c r="FX49" s="153"/>
      <c r="FY49" s="153"/>
      <c r="FZ49" s="153"/>
      <c r="GA49" s="153"/>
      <c r="GB49" s="153"/>
      <c r="GC49" s="147">
        <f t="shared" si="7"/>
        <v>0</v>
      </c>
      <c r="GD49" s="147">
        <f t="shared" si="8"/>
        <v>0</v>
      </c>
      <c r="GE49" s="148">
        <f t="shared" si="3"/>
        <v>0</v>
      </c>
    </row>
    <row r="50" spans="1:187" s="55" customFormat="1" hidden="1">
      <c r="A50" s="43" t="str">
        <f>目录及说明!$C$3</f>
        <v>XX地区</v>
      </c>
      <c r="B50" s="43" t="str">
        <f>目录及说明!$C$4</f>
        <v>XX项目</v>
      </c>
      <c r="C50" s="554">
        <v>2020403</v>
      </c>
      <c r="D50" s="152" t="s">
        <v>414</v>
      </c>
      <c r="E50" s="153"/>
      <c r="F50" s="153"/>
      <c r="G50" s="153"/>
      <c r="H50" s="153"/>
      <c r="I50" s="153"/>
      <c r="J50" s="153"/>
      <c r="K50" s="153"/>
      <c r="L50" s="153"/>
      <c r="M50" s="156">
        <f>SUM(G50:L50)</f>
        <v>0</v>
      </c>
      <c r="N50" s="153"/>
      <c r="O50" s="153"/>
      <c r="P50" s="153"/>
      <c r="Q50" s="153"/>
      <c r="R50" s="153"/>
      <c r="S50" s="153"/>
      <c r="T50" s="153">
        <f>SUM(N50:S50)</f>
        <v>0</v>
      </c>
      <c r="U50" s="153"/>
      <c r="V50" s="153"/>
      <c r="W50" s="153"/>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c r="BI50" s="153"/>
      <c r="BJ50" s="153"/>
      <c r="BK50" s="153"/>
      <c r="BL50" s="153"/>
      <c r="BM50" s="153"/>
      <c r="BN50" s="153"/>
      <c r="BO50" s="153"/>
      <c r="BP50" s="153"/>
      <c r="BQ50" s="153"/>
      <c r="BR50" s="153"/>
      <c r="BS50" s="153"/>
      <c r="BT50" s="153"/>
      <c r="BU50" s="153"/>
      <c r="BV50" s="153"/>
      <c r="BW50" s="153"/>
      <c r="BX50" s="153"/>
      <c r="BY50" s="153"/>
      <c r="BZ50" s="153"/>
      <c r="CA50" s="153"/>
      <c r="CB50" s="153"/>
      <c r="CC50" s="153"/>
      <c r="CD50" s="153"/>
      <c r="CE50" s="153"/>
      <c r="CF50" s="153"/>
      <c r="CG50" s="153"/>
      <c r="CH50" s="153"/>
      <c r="CI50" s="153"/>
      <c r="CJ50" s="153"/>
      <c r="CK50" s="153"/>
      <c r="CL50" s="153"/>
      <c r="CM50" s="153"/>
      <c r="CN50" s="153"/>
      <c r="CO50" s="153"/>
      <c r="CP50" s="153"/>
      <c r="CQ50" s="153"/>
      <c r="CR50" s="153"/>
      <c r="CS50" s="153"/>
      <c r="CT50" s="153"/>
      <c r="CU50" s="153"/>
      <c r="CV50" s="153"/>
      <c r="CW50" s="153"/>
      <c r="CX50" s="153"/>
      <c r="CY50" s="153"/>
      <c r="CZ50" s="153"/>
      <c r="DA50" s="153"/>
      <c r="DB50" s="153"/>
      <c r="DC50" s="153"/>
      <c r="DD50" s="153"/>
      <c r="DE50" s="153"/>
      <c r="DF50" s="153"/>
      <c r="DG50" s="153"/>
      <c r="DH50" s="153"/>
      <c r="DI50" s="153"/>
      <c r="DJ50" s="153"/>
      <c r="DK50" s="153"/>
      <c r="DL50" s="153"/>
      <c r="DM50" s="153"/>
      <c r="DN50" s="153"/>
      <c r="DO50" s="153"/>
      <c r="DP50" s="153"/>
      <c r="DQ50" s="153"/>
      <c r="DR50" s="153"/>
      <c r="DS50" s="153"/>
      <c r="DT50" s="153"/>
      <c r="DU50" s="153"/>
      <c r="DV50" s="153"/>
      <c r="DW50" s="153"/>
      <c r="DX50" s="153"/>
      <c r="DY50" s="153"/>
      <c r="DZ50" s="153"/>
      <c r="EA50" s="153"/>
      <c r="EB50" s="153"/>
      <c r="EC50" s="153"/>
      <c r="ED50" s="153"/>
      <c r="EE50" s="153"/>
      <c r="EF50" s="153"/>
      <c r="EG50" s="153"/>
      <c r="EH50" s="153"/>
      <c r="EI50" s="153"/>
      <c r="EJ50" s="153"/>
      <c r="EK50" s="153"/>
      <c r="EL50" s="153"/>
      <c r="EM50" s="153"/>
      <c r="EN50" s="153"/>
      <c r="EO50" s="153"/>
      <c r="EP50" s="153"/>
      <c r="EQ50" s="153"/>
      <c r="ER50" s="153"/>
      <c r="ES50" s="153"/>
      <c r="ET50" s="153"/>
      <c r="EU50" s="153"/>
      <c r="EV50" s="153"/>
      <c r="EW50" s="153"/>
      <c r="EX50" s="153"/>
      <c r="EY50" s="153"/>
      <c r="EZ50" s="153"/>
      <c r="FA50" s="153"/>
      <c r="FB50" s="153"/>
      <c r="FC50" s="153"/>
      <c r="FD50" s="153"/>
      <c r="FE50" s="153"/>
      <c r="FF50" s="153"/>
      <c r="FG50" s="153"/>
      <c r="FH50" s="153"/>
      <c r="FI50" s="153"/>
      <c r="FJ50" s="153"/>
      <c r="FK50" s="153"/>
      <c r="FL50" s="153"/>
      <c r="FM50" s="153"/>
      <c r="FN50" s="153"/>
      <c r="FO50" s="153"/>
      <c r="FP50" s="153"/>
      <c r="FQ50" s="153"/>
      <c r="FR50" s="153"/>
      <c r="FS50" s="153"/>
      <c r="FT50" s="153"/>
      <c r="FU50" s="153"/>
      <c r="FV50" s="153"/>
      <c r="FW50" s="153"/>
      <c r="FX50" s="153"/>
      <c r="FY50" s="153"/>
      <c r="FZ50" s="153"/>
      <c r="GA50" s="153"/>
      <c r="GB50" s="153"/>
      <c r="GC50" s="147">
        <f t="shared" si="7"/>
        <v>0</v>
      </c>
      <c r="GD50" s="147">
        <f t="shared" si="8"/>
        <v>0</v>
      </c>
      <c r="GE50" s="148">
        <f t="shared" si="3"/>
        <v>0</v>
      </c>
    </row>
    <row r="51" spans="1:187" s="55" customFormat="1" hidden="1">
      <c r="A51" s="43" t="str">
        <f>目录及说明!$C$3</f>
        <v>XX地区</v>
      </c>
      <c r="B51" s="43" t="str">
        <f>目录及说明!$C$4</f>
        <v>XX项目</v>
      </c>
      <c r="C51" s="554">
        <v>2020404</v>
      </c>
      <c r="D51" s="152" t="s">
        <v>415</v>
      </c>
      <c r="E51" s="153"/>
      <c r="F51" s="153"/>
      <c r="G51" s="153"/>
      <c r="H51" s="153"/>
      <c r="I51" s="153"/>
      <c r="J51" s="153"/>
      <c r="K51" s="153"/>
      <c r="L51" s="153"/>
      <c r="M51" s="156">
        <f>SUM(G51:L51)</f>
        <v>0</v>
      </c>
      <c r="N51" s="153"/>
      <c r="O51" s="153"/>
      <c r="P51" s="153"/>
      <c r="Q51" s="153"/>
      <c r="R51" s="153"/>
      <c r="S51" s="153"/>
      <c r="T51" s="153">
        <f>SUM(N51:S51)</f>
        <v>0</v>
      </c>
      <c r="U51" s="153"/>
      <c r="V51" s="153"/>
      <c r="W51" s="153"/>
      <c r="X51" s="153"/>
      <c r="Y51" s="153"/>
      <c r="Z51" s="153"/>
      <c r="AA51" s="153"/>
      <c r="AB51" s="153"/>
      <c r="AC51" s="153"/>
      <c r="AD51" s="153"/>
      <c r="AE51" s="153"/>
      <c r="AF51" s="153"/>
      <c r="AG51" s="153"/>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c r="BI51" s="153"/>
      <c r="BJ51" s="153"/>
      <c r="BK51" s="153"/>
      <c r="BL51" s="153"/>
      <c r="BM51" s="153"/>
      <c r="BN51" s="153"/>
      <c r="BO51" s="153"/>
      <c r="BP51" s="153"/>
      <c r="BQ51" s="153"/>
      <c r="BR51" s="153"/>
      <c r="BS51" s="153"/>
      <c r="BT51" s="153"/>
      <c r="BU51" s="153"/>
      <c r="BV51" s="153"/>
      <c r="BW51" s="153"/>
      <c r="BX51" s="153"/>
      <c r="BY51" s="153"/>
      <c r="BZ51" s="153"/>
      <c r="CA51" s="153"/>
      <c r="CB51" s="153"/>
      <c r="CC51" s="153"/>
      <c r="CD51" s="153"/>
      <c r="CE51" s="153"/>
      <c r="CF51" s="153"/>
      <c r="CG51" s="153"/>
      <c r="CH51" s="153"/>
      <c r="CI51" s="153"/>
      <c r="CJ51" s="153"/>
      <c r="CK51" s="153"/>
      <c r="CL51" s="153"/>
      <c r="CM51" s="153"/>
      <c r="CN51" s="153"/>
      <c r="CO51" s="153"/>
      <c r="CP51" s="153"/>
      <c r="CQ51" s="153"/>
      <c r="CR51" s="153"/>
      <c r="CS51" s="153"/>
      <c r="CT51" s="153"/>
      <c r="CU51" s="153"/>
      <c r="CV51" s="153"/>
      <c r="CW51" s="153"/>
      <c r="CX51" s="153"/>
      <c r="CY51" s="153"/>
      <c r="CZ51" s="153"/>
      <c r="DA51" s="153"/>
      <c r="DB51" s="153"/>
      <c r="DC51" s="153"/>
      <c r="DD51" s="153"/>
      <c r="DE51" s="153"/>
      <c r="DF51" s="153"/>
      <c r="DG51" s="153"/>
      <c r="DH51" s="153"/>
      <c r="DI51" s="153"/>
      <c r="DJ51" s="153"/>
      <c r="DK51" s="153"/>
      <c r="DL51" s="153"/>
      <c r="DM51" s="153"/>
      <c r="DN51" s="153"/>
      <c r="DO51" s="153"/>
      <c r="DP51" s="153"/>
      <c r="DQ51" s="153"/>
      <c r="DR51" s="153"/>
      <c r="DS51" s="153"/>
      <c r="DT51" s="153"/>
      <c r="DU51" s="153"/>
      <c r="DV51" s="153"/>
      <c r="DW51" s="153"/>
      <c r="DX51" s="153"/>
      <c r="DY51" s="153"/>
      <c r="DZ51" s="153"/>
      <c r="EA51" s="153"/>
      <c r="EB51" s="153"/>
      <c r="EC51" s="153"/>
      <c r="ED51" s="153"/>
      <c r="EE51" s="153"/>
      <c r="EF51" s="153"/>
      <c r="EG51" s="153"/>
      <c r="EH51" s="153"/>
      <c r="EI51" s="153"/>
      <c r="EJ51" s="153"/>
      <c r="EK51" s="153"/>
      <c r="EL51" s="153"/>
      <c r="EM51" s="153"/>
      <c r="EN51" s="153"/>
      <c r="EO51" s="153"/>
      <c r="EP51" s="153"/>
      <c r="EQ51" s="153"/>
      <c r="ER51" s="153"/>
      <c r="ES51" s="153"/>
      <c r="ET51" s="153"/>
      <c r="EU51" s="153"/>
      <c r="EV51" s="153"/>
      <c r="EW51" s="153"/>
      <c r="EX51" s="153"/>
      <c r="EY51" s="153"/>
      <c r="EZ51" s="153"/>
      <c r="FA51" s="153"/>
      <c r="FB51" s="153"/>
      <c r="FC51" s="153"/>
      <c r="FD51" s="153"/>
      <c r="FE51" s="153"/>
      <c r="FF51" s="153"/>
      <c r="FG51" s="153"/>
      <c r="FH51" s="153"/>
      <c r="FI51" s="153"/>
      <c r="FJ51" s="153"/>
      <c r="FK51" s="153"/>
      <c r="FL51" s="153"/>
      <c r="FM51" s="153"/>
      <c r="FN51" s="153"/>
      <c r="FO51" s="153"/>
      <c r="FP51" s="153"/>
      <c r="FQ51" s="153"/>
      <c r="FR51" s="153"/>
      <c r="FS51" s="153"/>
      <c r="FT51" s="153"/>
      <c r="FU51" s="153"/>
      <c r="FV51" s="153"/>
      <c r="FW51" s="153"/>
      <c r="FX51" s="153"/>
      <c r="FY51" s="153"/>
      <c r="FZ51" s="153"/>
      <c r="GA51" s="153"/>
      <c r="GB51" s="153"/>
      <c r="GC51" s="147">
        <f t="shared" si="7"/>
        <v>0</v>
      </c>
      <c r="GD51" s="147">
        <f t="shared" si="8"/>
        <v>0</v>
      </c>
      <c r="GE51" s="148">
        <f t="shared" si="3"/>
        <v>0</v>
      </c>
    </row>
    <row r="52" spans="1:187" s="55" customFormat="1" hidden="1">
      <c r="A52" s="43" t="str">
        <f>目录及说明!$C$3</f>
        <v>XX地区</v>
      </c>
      <c r="B52" s="43" t="str">
        <f>目录及说明!$C$4</f>
        <v>XX项目</v>
      </c>
      <c r="C52" s="554">
        <v>20205</v>
      </c>
      <c r="D52" s="152" t="s">
        <v>416</v>
      </c>
      <c r="E52" s="39">
        <f t="shared" ref="E52" si="47">SUM(E53:E56)</f>
        <v>0</v>
      </c>
      <c r="F52" s="39">
        <f t="shared" ref="F52:AK52" si="48">SUM(F53:F56)</f>
        <v>0</v>
      </c>
      <c r="G52" s="39">
        <f t="shared" si="48"/>
        <v>0</v>
      </c>
      <c r="H52" s="39">
        <f t="shared" si="48"/>
        <v>0</v>
      </c>
      <c r="I52" s="39">
        <f t="shared" si="48"/>
        <v>0</v>
      </c>
      <c r="J52" s="39">
        <f t="shared" si="48"/>
        <v>0</v>
      </c>
      <c r="K52" s="39">
        <f t="shared" si="48"/>
        <v>0</v>
      </c>
      <c r="L52" s="39">
        <f t="shared" si="48"/>
        <v>0</v>
      </c>
      <c r="M52" s="41">
        <f t="shared" si="48"/>
        <v>0</v>
      </c>
      <c r="N52" s="39">
        <f t="shared" si="48"/>
        <v>0</v>
      </c>
      <c r="O52" s="39">
        <f t="shared" si="48"/>
        <v>0</v>
      </c>
      <c r="P52" s="39">
        <f t="shared" si="48"/>
        <v>0</v>
      </c>
      <c r="Q52" s="39">
        <f t="shared" si="48"/>
        <v>0</v>
      </c>
      <c r="R52" s="39">
        <f t="shared" si="48"/>
        <v>0</v>
      </c>
      <c r="S52" s="39">
        <f t="shared" si="48"/>
        <v>0</v>
      </c>
      <c r="T52" s="39">
        <f t="shared" si="48"/>
        <v>0</v>
      </c>
      <c r="U52" s="39">
        <f t="shared" si="48"/>
        <v>0</v>
      </c>
      <c r="V52" s="39">
        <f t="shared" si="48"/>
        <v>0</v>
      </c>
      <c r="W52" s="39">
        <f t="shared" si="48"/>
        <v>0</v>
      </c>
      <c r="X52" s="39">
        <f t="shared" si="48"/>
        <v>0</v>
      </c>
      <c r="Y52" s="39">
        <f t="shared" si="48"/>
        <v>0</v>
      </c>
      <c r="Z52" s="39">
        <f t="shared" si="48"/>
        <v>0</v>
      </c>
      <c r="AA52" s="39">
        <f t="shared" si="48"/>
        <v>0</v>
      </c>
      <c r="AB52" s="39">
        <f t="shared" si="48"/>
        <v>0</v>
      </c>
      <c r="AC52" s="39">
        <f t="shared" si="48"/>
        <v>0</v>
      </c>
      <c r="AD52" s="39">
        <f t="shared" si="48"/>
        <v>0</v>
      </c>
      <c r="AE52" s="39">
        <f t="shared" si="48"/>
        <v>0</v>
      </c>
      <c r="AF52" s="39">
        <f t="shared" si="48"/>
        <v>0</v>
      </c>
      <c r="AG52" s="39">
        <f t="shared" si="48"/>
        <v>0</v>
      </c>
      <c r="AH52" s="39">
        <f t="shared" si="48"/>
        <v>0</v>
      </c>
      <c r="AI52" s="39">
        <f t="shared" si="48"/>
        <v>0</v>
      </c>
      <c r="AJ52" s="39">
        <f t="shared" si="48"/>
        <v>0</v>
      </c>
      <c r="AK52" s="39">
        <f t="shared" si="48"/>
        <v>0</v>
      </c>
      <c r="AL52" s="39">
        <f t="shared" ref="AL52:BQ52" si="49">SUM(AL53:AL56)</f>
        <v>0</v>
      </c>
      <c r="AM52" s="39">
        <f t="shared" si="49"/>
        <v>0</v>
      </c>
      <c r="AN52" s="39">
        <f t="shared" si="49"/>
        <v>0</v>
      </c>
      <c r="AO52" s="39">
        <f t="shared" si="49"/>
        <v>0</v>
      </c>
      <c r="AP52" s="39">
        <f t="shared" si="49"/>
        <v>0</v>
      </c>
      <c r="AQ52" s="39">
        <f t="shared" si="49"/>
        <v>0</v>
      </c>
      <c r="AR52" s="39">
        <f t="shared" si="49"/>
        <v>0</v>
      </c>
      <c r="AS52" s="39">
        <f t="shared" si="49"/>
        <v>0</v>
      </c>
      <c r="AT52" s="39">
        <f t="shared" si="49"/>
        <v>0</v>
      </c>
      <c r="AU52" s="39">
        <f t="shared" si="49"/>
        <v>0</v>
      </c>
      <c r="AV52" s="39">
        <f t="shared" si="49"/>
        <v>0</v>
      </c>
      <c r="AW52" s="39">
        <f t="shared" si="49"/>
        <v>0</v>
      </c>
      <c r="AX52" s="39">
        <f t="shared" si="49"/>
        <v>0</v>
      </c>
      <c r="AY52" s="39">
        <f t="shared" si="49"/>
        <v>0</v>
      </c>
      <c r="AZ52" s="39">
        <f t="shared" si="49"/>
        <v>0</v>
      </c>
      <c r="BA52" s="39">
        <f t="shared" si="49"/>
        <v>0</v>
      </c>
      <c r="BB52" s="39">
        <f t="shared" si="49"/>
        <v>0</v>
      </c>
      <c r="BC52" s="39">
        <f t="shared" si="49"/>
        <v>0</v>
      </c>
      <c r="BD52" s="39">
        <f t="shared" si="49"/>
        <v>0</v>
      </c>
      <c r="BE52" s="39">
        <f t="shared" si="49"/>
        <v>0</v>
      </c>
      <c r="BF52" s="39">
        <f t="shared" si="49"/>
        <v>0</v>
      </c>
      <c r="BG52" s="39">
        <f t="shared" si="49"/>
        <v>0</v>
      </c>
      <c r="BH52" s="39">
        <f t="shared" si="49"/>
        <v>0</v>
      </c>
      <c r="BI52" s="39">
        <f t="shared" si="49"/>
        <v>0</v>
      </c>
      <c r="BJ52" s="39">
        <f t="shared" si="49"/>
        <v>0</v>
      </c>
      <c r="BK52" s="39">
        <f t="shared" si="49"/>
        <v>0</v>
      </c>
      <c r="BL52" s="39">
        <f t="shared" si="49"/>
        <v>0</v>
      </c>
      <c r="BM52" s="39">
        <f t="shared" si="49"/>
        <v>0</v>
      </c>
      <c r="BN52" s="39">
        <f t="shared" si="49"/>
        <v>0</v>
      </c>
      <c r="BO52" s="39">
        <f t="shared" si="49"/>
        <v>0</v>
      </c>
      <c r="BP52" s="39">
        <f t="shared" si="49"/>
        <v>0</v>
      </c>
      <c r="BQ52" s="39">
        <f t="shared" si="49"/>
        <v>0</v>
      </c>
      <c r="BR52" s="39">
        <f t="shared" ref="BR52:CW52" si="50">SUM(BR53:BR56)</f>
        <v>0</v>
      </c>
      <c r="BS52" s="39">
        <f t="shared" si="50"/>
        <v>0</v>
      </c>
      <c r="BT52" s="39">
        <f t="shared" si="50"/>
        <v>0</v>
      </c>
      <c r="BU52" s="39">
        <f t="shared" si="50"/>
        <v>0</v>
      </c>
      <c r="BV52" s="39">
        <f t="shared" si="50"/>
        <v>0</v>
      </c>
      <c r="BW52" s="39">
        <f t="shared" si="50"/>
        <v>0</v>
      </c>
      <c r="BX52" s="39">
        <f t="shared" si="50"/>
        <v>0</v>
      </c>
      <c r="BY52" s="39">
        <f t="shared" si="50"/>
        <v>0</v>
      </c>
      <c r="BZ52" s="39">
        <f t="shared" si="50"/>
        <v>0</v>
      </c>
      <c r="CA52" s="39">
        <f t="shared" si="50"/>
        <v>0</v>
      </c>
      <c r="CB52" s="39">
        <f t="shared" si="50"/>
        <v>0</v>
      </c>
      <c r="CC52" s="39">
        <f t="shared" si="50"/>
        <v>0</v>
      </c>
      <c r="CD52" s="39">
        <f t="shared" si="50"/>
        <v>0</v>
      </c>
      <c r="CE52" s="39">
        <f t="shared" si="50"/>
        <v>0</v>
      </c>
      <c r="CF52" s="39">
        <f t="shared" si="50"/>
        <v>0</v>
      </c>
      <c r="CG52" s="39">
        <f t="shared" si="50"/>
        <v>0</v>
      </c>
      <c r="CH52" s="39">
        <f t="shared" si="50"/>
        <v>0</v>
      </c>
      <c r="CI52" s="39">
        <f t="shared" si="50"/>
        <v>0</v>
      </c>
      <c r="CJ52" s="39">
        <f t="shared" si="50"/>
        <v>0</v>
      </c>
      <c r="CK52" s="39">
        <f t="shared" si="50"/>
        <v>0</v>
      </c>
      <c r="CL52" s="39">
        <f t="shared" si="50"/>
        <v>0</v>
      </c>
      <c r="CM52" s="39">
        <f t="shared" si="50"/>
        <v>0</v>
      </c>
      <c r="CN52" s="39">
        <f t="shared" si="50"/>
        <v>0</v>
      </c>
      <c r="CO52" s="39">
        <f t="shared" si="50"/>
        <v>0</v>
      </c>
      <c r="CP52" s="39">
        <f t="shared" si="50"/>
        <v>0</v>
      </c>
      <c r="CQ52" s="39">
        <f t="shared" si="50"/>
        <v>0</v>
      </c>
      <c r="CR52" s="39">
        <f t="shared" si="50"/>
        <v>0</v>
      </c>
      <c r="CS52" s="39">
        <f t="shared" si="50"/>
        <v>0</v>
      </c>
      <c r="CT52" s="39">
        <f t="shared" si="50"/>
        <v>0</v>
      </c>
      <c r="CU52" s="39">
        <f t="shared" si="50"/>
        <v>0</v>
      </c>
      <c r="CV52" s="39">
        <f t="shared" si="50"/>
        <v>0</v>
      </c>
      <c r="CW52" s="39">
        <f t="shared" si="50"/>
        <v>0</v>
      </c>
      <c r="CX52" s="39">
        <f t="shared" ref="CX52:EC52" si="51">SUM(CX53:CX56)</f>
        <v>0</v>
      </c>
      <c r="CY52" s="39">
        <f t="shared" si="51"/>
        <v>0</v>
      </c>
      <c r="CZ52" s="39">
        <f t="shared" si="51"/>
        <v>0</v>
      </c>
      <c r="DA52" s="39">
        <f t="shared" si="51"/>
        <v>0</v>
      </c>
      <c r="DB52" s="39">
        <f t="shared" si="51"/>
        <v>0</v>
      </c>
      <c r="DC52" s="39">
        <f t="shared" si="51"/>
        <v>0</v>
      </c>
      <c r="DD52" s="39">
        <f t="shared" si="51"/>
        <v>0</v>
      </c>
      <c r="DE52" s="39">
        <f t="shared" si="51"/>
        <v>0</v>
      </c>
      <c r="DF52" s="39">
        <f t="shared" si="51"/>
        <v>0</v>
      </c>
      <c r="DG52" s="39">
        <f t="shared" si="51"/>
        <v>0</v>
      </c>
      <c r="DH52" s="39">
        <f t="shared" si="51"/>
        <v>0</v>
      </c>
      <c r="DI52" s="39">
        <f t="shared" si="51"/>
        <v>0</v>
      </c>
      <c r="DJ52" s="39">
        <f t="shared" si="51"/>
        <v>0</v>
      </c>
      <c r="DK52" s="39">
        <f t="shared" si="51"/>
        <v>0</v>
      </c>
      <c r="DL52" s="39">
        <f t="shared" si="51"/>
        <v>0</v>
      </c>
      <c r="DM52" s="39">
        <f t="shared" si="51"/>
        <v>0</v>
      </c>
      <c r="DN52" s="39">
        <f t="shared" si="51"/>
        <v>0</v>
      </c>
      <c r="DO52" s="39">
        <f t="shared" si="51"/>
        <v>0</v>
      </c>
      <c r="DP52" s="39">
        <f t="shared" si="51"/>
        <v>0</v>
      </c>
      <c r="DQ52" s="39">
        <f t="shared" si="51"/>
        <v>0</v>
      </c>
      <c r="DR52" s="39">
        <f t="shared" si="51"/>
        <v>0</v>
      </c>
      <c r="DS52" s="39">
        <f t="shared" si="51"/>
        <v>0</v>
      </c>
      <c r="DT52" s="39">
        <f t="shared" si="51"/>
        <v>0</v>
      </c>
      <c r="DU52" s="39">
        <f t="shared" si="51"/>
        <v>0</v>
      </c>
      <c r="DV52" s="39">
        <f t="shared" si="51"/>
        <v>0</v>
      </c>
      <c r="DW52" s="39">
        <f t="shared" si="51"/>
        <v>0</v>
      </c>
      <c r="DX52" s="39">
        <f t="shared" si="51"/>
        <v>0</v>
      </c>
      <c r="DY52" s="39">
        <f t="shared" si="51"/>
        <v>0</v>
      </c>
      <c r="DZ52" s="39">
        <f t="shared" si="51"/>
        <v>0</v>
      </c>
      <c r="EA52" s="39">
        <f t="shared" si="51"/>
        <v>0</v>
      </c>
      <c r="EB52" s="39">
        <f t="shared" si="51"/>
        <v>0</v>
      </c>
      <c r="EC52" s="39">
        <f t="shared" si="51"/>
        <v>0</v>
      </c>
      <c r="ED52" s="39">
        <f t="shared" ref="ED52:FI52" si="52">SUM(ED53:ED56)</f>
        <v>0</v>
      </c>
      <c r="EE52" s="39">
        <f t="shared" si="52"/>
        <v>0</v>
      </c>
      <c r="EF52" s="39">
        <f t="shared" si="52"/>
        <v>0</v>
      </c>
      <c r="EG52" s="39">
        <f t="shared" si="52"/>
        <v>0</v>
      </c>
      <c r="EH52" s="39">
        <f t="shared" si="52"/>
        <v>0</v>
      </c>
      <c r="EI52" s="39">
        <f t="shared" si="52"/>
        <v>0</v>
      </c>
      <c r="EJ52" s="39">
        <f t="shared" si="52"/>
        <v>0</v>
      </c>
      <c r="EK52" s="39">
        <f t="shared" si="52"/>
        <v>0</v>
      </c>
      <c r="EL52" s="39">
        <f t="shared" si="52"/>
        <v>0</v>
      </c>
      <c r="EM52" s="39">
        <f t="shared" si="52"/>
        <v>0</v>
      </c>
      <c r="EN52" s="39">
        <f t="shared" si="52"/>
        <v>0</v>
      </c>
      <c r="EO52" s="39">
        <f t="shared" si="52"/>
        <v>0</v>
      </c>
      <c r="EP52" s="39">
        <f t="shared" si="52"/>
        <v>0</v>
      </c>
      <c r="EQ52" s="39">
        <f t="shared" si="52"/>
        <v>0</v>
      </c>
      <c r="ER52" s="39">
        <f t="shared" si="52"/>
        <v>0</v>
      </c>
      <c r="ES52" s="39">
        <f t="shared" si="52"/>
        <v>0</v>
      </c>
      <c r="ET52" s="39">
        <f t="shared" si="52"/>
        <v>0</v>
      </c>
      <c r="EU52" s="39">
        <f t="shared" si="52"/>
        <v>0</v>
      </c>
      <c r="EV52" s="39">
        <f t="shared" si="52"/>
        <v>0</v>
      </c>
      <c r="EW52" s="39">
        <f t="shared" si="52"/>
        <v>0</v>
      </c>
      <c r="EX52" s="39">
        <f t="shared" si="52"/>
        <v>0</v>
      </c>
      <c r="EY52" s="39">
        <f t="shared" si="52"/>
        <v>0</v>
      </c>
      <c r="EZ52" s="39">
        <f t="shared" si="52"/>
        <v>0</v>
      </c>
      <c r="FA52" s="39">
        <f t="shared" si="52"/>
        <v>0</v>
      </c>
      <c r="FB52" s="39">
        <f t="shared" si="52"/>
        <v>0</v>
      </c>
      <c r="FC52" s="39">
        <f t="shared" si="52"/>
        <v>0</v>
      </c>
      <c r="FD52" s="39">
        <f t="shared" si="52"/>
        <v>0</v>
      </c>
      <c r="FE52" s="39">
        <f t="shared" si="52"/>
        <v>0</v>
      </c>
      <c r="FF52" s="39">
        <f t="shared" si="52"/>
        <v>0</v>
      </c>
      <c r="FG52" s="39">
        <f t="shared" si="52"/>
        <v>0</v>
      </c>
      <c r="FH52" s="39">
        <f t="shared" si="52"/>
        <v>0</v>
      </c>
      <c r="FI52" s="39">
        <f t="shared" si="52"/>
        <v>0</v>
      </c>
      <c r="FJ52" s="39">
        <f t="shared" ref="FJ52:GB52" si="53">SUM(FJ53:FJ56)</f>
        <v>0</v>
      </c>
      <c r="FK52" s="39">
        <f t="shared" si="53"/>
        <v>0</v>
      </c>
      <c r="FL52" s="39">
        <f t="shared" si="53"/>
        <v>0</v>
      </c>
      <c r="FM52" s="39">
        <f t="shared" si="53"/>
        <v>0</v>
      </c>
      <c r="FN52" s="39">
        <f t="shared" si="53"/>
        <v>0</v>
      </c>
      <c r="FO52" s="39">
        <f t="shared" si="53"/>
        <v>0</v>
      </c>
      <c r="FP52" s="39">
        <f t="shared" si="53"/>
        <v>0</v>
      </c>
      <c r="FQ52" s="39">
        <f t="shared" si="53"/>
        <v>0</v>
      </c>
      <c r="FR52" s="39">
        <f t="shared" si="53"/>
        <v>0</v>
      </c>
      <c r="FS52" s="39">
        <f t="shared" si="53"/>
        <v>0</v>
      </c>
      <c r="FT52" s="39">
        <f t="shared" si="53"/>
        <v>0</v>
      </c>
      <c r="FU52" s="39">
        <f t="shared" si="53"/>
        <v>0</v>
      </c>
      <c r="FV52" s="39">
        <f t="shared" si="53"/>
        <v>0</v>
      </c>
      <c r="FW52" s="39">
        <f t="shared" si="53"/>
        <v>0</v>
      </c>
      <c r="FX52" s="39">
        <f t="shared" si="53"/>
        <v>0</v>
      </c>
      <c r="FY52" s="39">
        <f t="shared" si="53"/>
        <v>0</v>
      </c>
      <c r="FZ52" s="39">
        <f t="shared" si="53"/>
        <v>0</v>
      </c>
      <c r="GA52" s="39">
        <f t="shared" si="53"/>
        <v>0</v>
      </c>
      <c r="GB52" s="39">
        <f t="shared" si="53"/>
        <v>0</v>
      </c>
      <c r="GC52" s="147">
        <f t="shared" si="7"/>
        <v>0</v>
      </c>
      <c r="GD52" s="147">
        <f t="shared" si="8"/>
        <v>0</v>
      </c>
      <c r="GE52" s="148">
        <f t="shared" si="3"/>
        <v>0</v>
      </c>
    </row>
    <row r="53" spans="1:187" s="55" customFormat="1" hidden="1">
      <c r="A53" s="43" t="str">
        <f>目录及说明!$C$3</f>
        <v>XX地区</v>
      </c>
      <c r="B53" s="43" t="str">
        <f>目录及说明!$C$4</f>
        <v>XX项目</v>
      </c>
      <c r="C53" s="554">
        <v>2020501</v>
      </c>
      <c r="D53" s="152" t="s">
        <v>417</v>
      </c>
      <c r="E53" s="153"/>
      <c r="F53" s="153"/>
      <c r="G53" s="153"/>
      <c r="H53" s="153"/>
      <c r="I53" s="153"/>
      <c r="J53" s="153"/>
      <c r="K53" s="153"/>
      <c r="L53" s="153"/>
      <c r="M53" s="156">
        <f>SUM(G53:L53)</f>
        <v>0</v>
      </c>
      <c r="N53" s="153"/>
      <c r="O53" s="153"/>
      <c r="P53" s="153"/>
      <c r="Q53" s="153"/>
      <c r="R53" s="153"/>
      <c r="S53" s="153"/>
      <c r="T53" s="153">
        <f>SUM(N53:S53)</f>
        <v>0</v>
      </c>
      <c r="U53" s="153"/>
      <c r="V53" s="153"/>
      <c r="W53" s="153"/>
      <c r="X53" s="153"/>
      <c r="Y53" s="153"/>
      <c r="Z53" s="153"/>
      <c r="AA53" s="153"/>
      <c r="AB53" s="153"/>
      <c r="AC53" s="153"/>
      <c r="AD53" s="153"/>
      <c r="AE53" s="153"/>
      <c r="AF53" s="153"/>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c r="BI53" s="153"/>
      <c r="BJ53" s="153"/>
      <c r="BK53" s="153"/>
      <c r="BL53" s="153"/>
      <c r="BM53" s="153"/>
      <c r="BN53" s="153"/>
      <c r="BO53" s="153"/>
      <c r="BP53" s="153"/>
      <c r="BQ53" s="153"/>
      <c r="BR53" s="153"/>
      <c r="BS53" s="153"/>
      <c r="BT53" s="153"/>
      <c r="BU53" s="153"/>
      <c r="BV53" s="153"/>
      <c r="BW53" s="153"/>
      <c r="BX53" s="153"/>
      <c r="BY53" s="153"/>
      <c r="BZ53" s="153"/>
      <c r="CA53" s="153"/>
      <c r="CB53" s="153"/>
      <c r="CC53" s="153"/>
      <c r="CD53" s="153"/>
      <c r="CE53" s="153"/>
      <c r="CF53" s="153"/>
      <c r="CG53" s="153"/>
      <c r="CH53" s="153"/>
      <c r="CI53" s="153"/>
      <c r="CJ53" s="153"/>
      <c r="CK53" s="153"/>
      <c r="CL53" s="153"/>
      <c r="CM53" s="153"/>
      <c r="CN53" s="153"/>
      <c r="CO53" s="153"/>
      <c r="CP53" s="153"/>
      <c r="CQ53" s="153"/>
      <c r="CR53" s="153"/>
      <c r="CS53" s="153"/>
      <c r="CT53" s="153"/>
      <c r="CU53" s="153"/>
      <c r="CV53" s="153"/>
      <c r="CW53" s="153"/>
      <c r="CX53" s="153"/>
      <c r="CY53" s="153"/>
      <c r="CZ53" s="153"/>
      <c r="DA53" s="153"/>
      <c r="DB53" s="153"/>
      <c r="DC53" s="153"/>
      <c r="DD53" s="153"/>
      <c r="DE53" s="153"/>
      <c r="DF53" s="153"/>
      <c r="DG53" s="153"/>
      <c r="DH53" s="153"/>
      <c r="DI53" s="153"/>
      <c r="DJ53" s="153"/>
      <c r="DK53" s="153"/>
      <c r="DL53" s="153"/>
      <c r="DM53" s="153"/>
      <c r="DN53" s="153"/>
      <c r="DO53" s="153"/>
      <c r="DP53" s="153"/>
      <c r="DQ53" s="153"/>
      <c r="DR53" s="153"/>
      <c r="DS53" s="153"/>
      <c r="DT53" s="153"/>
      <c r="DU53" s="153"/>
      <c r="DV53" s="153"/>
      <c r="DW53" s="153"/>
      <c r="DX53" s="153"/>
      <c r="DY53" s="153"/>
      <c r="DZ53" s="153"/>
      <c r="EA53" s="153"/>
      <c r="EB53" s="153"/>
      <c r="EC53" s="153"/>
      <c r="ED53" s="153"/>
      <c r="EE53" s="153"/>
      <c r="EF53" s="153"/>
      <c r="EG53" s="153"/>
      <c r="EH53" s="153"/>
      <c r="EI53" s="153"/>
      <c r="EJ53" s="153"/>
      <c r="EK53" s="153"/>
      <c r="EL53" s="153"/>
      <c r="EM53" s="153"/>
      <c r="EN53" s="153"/>
      <c r="EO53" s="153"/>
      <c r="EP53" s="153"/>
      <c r="EQ53" s="153"/>
      <c r="ER53" s="153"/>
      <c r="ES53" s="153"/>
      <c r="ET53" s="153"/>
      <c r="EU53" s="153"/>
      <c r="EV53" s="153"/>
      <c r="EW53" s="153"/>
      <c r="EX53" s="153"/>
      <c r="EY53" s="153"/>
      <c r="EZ53" s="153"/>
      <c r="FA53" s="153"/>
      <c r="FB53" s="153"/>
      <c r="FC53" s="153"/>
      <c r="FD53" s="153"/>
      <c r="FE53" s="153"/>
      <c r="FF53" s="153"/>
      <c r="FG53" s="153"/>
      <c r="FH53" s="153"/>
      <c r="FI53" s="153"/>
      <c r="FJ53" s="153"/>
      <c r="FK53" s="153"/>
      <c r="FL53" s="153"/>
      <c r="FM53" s="153"/>
      <c r="FN53" s="153"/>
      <c r="FO53" s="153"/>
      <c r="FP53" s="153"/>
      <c r="FQ53" s="153"/>
      <c r="FR53" s="153"/>
      <c r="FS53" s="153"/>
      <c r="FT53" s="153"/>
      <c r="FU53" s="153"/>
      <c r="FV53" s="153"/>
      <c r="FW53" s="153"/>
      <c r="FX53" s="153"/>
      <c r="FY53" s="153"/>
      <c r="FZ53" s="153"/>
      <c r="GA53" s="153"/>
      <c r="GB53" s="153"/>
      <c r="GC53" s="147">
        <f t="shared" si="7"/>
        <v>0</v>
      </c>
      <c r="GD53" s="147">
        <f t="shared" si="8"/>
        <v>0</v>
      </c>
      <c r="GE53" s="148">
        <f t="shared" si="3"/>
        <v>0</v>
      </c>
    </row>
    <row r="54" spans="1:187" s="55" customFormat="1" hidden="1">
      <c r="A54" s="43" t="str">
        <f>目录及说明!$C$3</f>
        <v>XX地区</v>
      </c>
      <c r="B54" s="43" t="str">
        <f>目录及说明!$C$4</f>
        <v>XX项目</v>
      </c>
      <c r="C54" s="554">
        <v>2020502</v>
      </c>
      <c r="D54" s="152" t="s">
        <v>418</v>
      </c>
      <c r="E54" s="153"/>
      <c r="F54" s="153"/>
      <c r="G54" s="153"/>
      <c r="H54" s="153"/>
      <c r="I54" s="153"/>
      <c r="J54" s="153"/>
      <c r="K54" s="153"/>
      <c r="L54" s="153"/>
      <c r="M54" s="156">
        <f>SUM(G54:L54)</f>
        <v>0</v>
      </c>
      <c r="N54" s="153"/>
      <c r="O54" s="153"/>
      <c r="P54" s="153"/>
      <c r="Q54" s="153"/>
      <c r="R54" s="153"/>
      <c r="S54" s="153"/>
      <c r="T54" s="153">
        <f>SUM(N54:S54)</f>
        <v>0</v>
      </c>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c r="BI54" s="153"/>
      <c r="BJ54" s="153"/>
      <c r="BK54" s="153"/>
      <c r="BL54" s="153"/>
      <c r="BM54" s="153"/>
      <c r="BN54" s="153"/>
      <c r="BO54" s="153"/>
      <c r="BP54" s="153"/>
      <c r="BQ54" s="153"/>
      <c r="BR54" s="153"/>
      <c r="BS54" s="153"/>
      <c r="BT54" s="153"/>
      <c r="BU54" s="153"/>
      <c r="BV54" s="153"/>
      <c r="BW54" s="153"/>
      <c r="BX54" s="153"/>
      <c r="BY54" s="153"/>
      <c r="BZ54" s="153"/>
      <c r="CA54" s="153"/>
      <c r="CB54" s="153"/>
      <c r="CC54" s="153"/>
      <c r="CD54" s="153"/>
      <c r="CE54" s="153"/>
      <c r="CF54" s="153"/>
      <c r="CG54" s="153"/>
      <c r="CH54" s="153"/>
      <c r="CI54" s="153"/>
      <c r="CJ54" s="153"/>
      <c r="CK54" s="153"/>
      <c r="CL54" s="153"/>
      <c r="CM54" s="153"/>
      <c r="CN54" s="153"/>
      <c r="CO54" s="153"/>
      <c r="CP54" s="153"/>
      <c r="CQ54" s="153"/>
      <c r="CR54" s="153"/>
      <c r="CS54" s="153"/>
      <c r="CT54" s="153"/>
      <c r="CU54" s="153"/>
      <c r="CV54" s="153"/>
      <c r="CW54" s="153"/>
      <c r="CX54" s="153"/>
      <c r="CY54" s="153"/>
      <c r="CZ54" s="153"/>
      <c r="DA54" s="153"/>
      <c r="DB54" s="153"/>
      <c r="DC54" s="153"/>
      <c r="DD54" s="153"/>
      <c r="DE54" s="153"/>
      <c r="DF54" s="153"/>
      <c r="DG54" s="153"/>
      <c r="DH54" s="153"/>
      <c r="DI54" s="153"/>
      <c r="DJ54" s="153"/>
      <c r="DK54" s="153"/>
      <c r="DL54" s="153"/>
      <c r="DM54" s="153"/>
      <c r="DN54" s="153"/>
      <c r="DO54" s="153"/>
      <c r="DP54" s="153"/>
      <c r="DQ54" s="153"/>
      <c r="DR54" s="153"/>
      <c r="DS54" s="153"/>
      <c r="DT54" s="153"/>
      <c r="DU54" s="153"/>
      <c r="DV54" s="153"/>
      <c r="DW54" s="153"/>
      <c r="DX54" s="153"/>
      <c r="DY54" s="153"/>
      <c r="DZ54" s="153"/>
      <c r="EA54" s="153"/>
      <c r="EB54" s="153"/>
      <c r="EC54" s="153"/>
      <c r="ED54" s="153"/>
      <c r="EE54" s="153"/>
      <c r="EF54" s="153"/>
      <c r="EG54" s="153"/>
      <c r="EH54" s="153"/>
      <c r="EI54" s="153"/>
      <c r="EJ54" s="153"/>
      <c r="EK54" s="153"/>
      <c r="EL54" s="153"/>
      <c r="EM54" s="153"/>
      <c r="EN54" s="153"/>
      <c r="EO54" s="153"/>
      <c r="EP54" s="153"/>
      <c r="EQ54" s="153"/>
      <c r="ER54" s="153"/>
      <c r="ES54" s="153"/>
      <c r="ET54" s="153"/>
      <c r="EU54" s="153"/>
      <c r="EV54" s="153"/>
      <c r="EW54" s="153"/>
      <c r="EX54" s="153"/>
      <c r="EY54" s="153"/>
      <c r="EZ54" s="153"/>
      <c r="FA54" s="153"/>
      <c r="FB54" s="153"/>
      <c r="FC54" s="153"/>
      <c r="FD54" s="153"/>
      <c r="FE54" s="153"/>
      <c r="FF54" s="153"/>
      <c r="FG54" s="153"/>
      <c r="FH54" s="153"/>
      <c r="FI54" s="153"/>
      <c r="FJ54" s="153"/>
      <c r="FK54" s="153"/>
      <c r="FL54" s="153"/>
      <c r="FM54" s="153"/>
      <c r="FN54" s="153"/>
      <c r="FO54" s="153"/>
      <c r="FP54" s="153"/>
      <c r="FQ54" s="153"/>
      <c r="FR54" s="153"/>
      <c r="FS54" s="153"/>
      <c r="FT54" s="153"/>
      <c r="FU54" s="153"/>
      <c r="FV54" s="153"/>
      <c r="FW54" s="153"/>
      <c r="FX54" s="153"/>
      <c r="FY54" s="153"/>
      <c r="FZ54" s="153"/>
      <c r="GA54" s="153"/>
      <c r="GB54" s="153"/>
      <c r="GC54" s="147">
        <f t="shared" si="7"/>
        <v>0</v>
      </c>
      <c r="GD54" s="147">
        <f t="shared" si="8"/>
        <v>0</v>
      </c>
      <c r="GE54" s="148">
        <f t="shared" si="3"/>
        <v>0</v>
      </c>
    </row>
    <row r="55" spans="1:187" s="55" customFormat="1" hidden="1">
      <c r="A55" s="43" t="str">
        <f>目录及说明!$C$3</f>
        <v>XX地区</v>
      </c>
      <c r="B55" s="43" t="str">
        <f>目录及说明!$C$4</f>
        <v>XX项目</v>
      </c>
      <c r="C55" s="554">
        <v>2020503</v>
      </c>
      <c r="D55" s="152" t="s">
        <v>419</v>
      </c>
      <c r="E55" s="153"/>
      <c r="F55" s="153"/>
      <c r="G55" s="153"/>
      <c r="H55" s="153"/>
      <c r="I55" s="153"/>
      <c r="J55" s="153"/>
      <c r="K55" s="153"/>
      <c r="L55" s="153"/>
      <c r="M55" s="156">
        <f>SUM(G55:L55)</f>
        <v>0</v>
      </c>
      <c r="N55" s="153"/>
      <c r="O55" s="153"/>
      <c r="P55" s="153"/>
      <c r="Q55" s="153"/>
      <c r="R55" s="153"/>
      <c r="S55" s="153"/>
      <c r="T55" s="153">
        <f>SUM(N55:S55)</f>
        <v>0</v>
      </c>
      <c r="U55" s="153"/>
      <c r="V55" s="153"/>
      <c r="W55" s="153"/>
      <c r="X55" s="153"/>
      <c r="Y55" s="153"/>
      <c r="Z55" s="153"/>
      <c r="AA55" s="153"/>
      <c r="AB55" s="153"/>
      <c r="AC55" s="153"/>
      <c r="AD55" s="153"/>
      <c r="AE55" s="153"/>
      <c r="AF55" s="153"/>
      <c r="AG55" s="153"/>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c r="BI55" s="153"/>
      <c r="BJ55" s="153"/>
      <c r="BK55" s="153"/>
      <c r="BL55" s="153"/>
      <c r="BM55" s="153"/>
      <c r="BN55" s="153"/>
      <c r="BO55" s="153"/>
      <c r="BP55" s="153"/>
      <c r="BQ55" s="153"/>
      <c r="BR55" s="153"/>
      <c r="BS55" s="153"/>
      <c r="BT55" s="153"/>
      <c r="BU55" s="153"/>
      <c r="BV55" s="153"/>
      <c r="BW55" s="153"/>
      <c r="BX55" s="153"/>
      <c r="BY55" s="153"/>
      <c r="BZ55" s="153"/>
      <c r="CA55" s="153"/>
      <c r="CB55" s="153"/>
      <c r="CC55" s="153"/>
      <c r="CD55" s="153"/>
      <c r="CE55" s="153"/>
      <c r="CF55" s="153"/>
      <c r="CG55" s="153"/>
      <c r="CH55" s="153"/>
      <c r="CI55" s="153"/>
      <c r="CJ55" s="153"/>
      <c r="CK55" s="153"/>
      <c r="CL55" s="153"/>
      <c r="CM55" s="153"/>
      <c r="CN55" s="153"/>
      <c r="CO55" s="153"/>
      <c r="CP55" s="153"/>
      <c r="CQ55" s="153"/>
      <c r="CR55" s="153"/>
      <c r="CS55" s="153"/>
      <c r="CT55" s="153"/>
      <c r="CU55" s="153"/>
      <c r="CV55" s="153"/>
      <c r="CW55" s="153"/>
      <c r="CX55" s="153"/>
      <c r="CY55" s="153"/>
      <c r="CZ55" s="153"/>
      <c r="DA55" s="153"/>
      <c r="DB55" s="153"/>
      <c r="DC55" s="153"/>
      <c r="DD55" s="153"/>
      <c r="DE55" s="153"/>
      <c r="DF55" s="153"/>
      <c r="DG55" s="153"/>
      <c r="DH55" s="153"/>
      <c r="DI55" s="153"/>
      <c r="DJ55" s="153"/>
      <c r="DK55" s="153"/>
      <c r="DL55" s="153"/>
      <c r="DM55" s="153"/>
      <c r="DN55" s="153"/>
      <c r="DO55" s="153"/>
      <c r="DP55" s="153"/>
      <c r="DQ55" s="153"/>
      <c r="DR55" s="153"/>
      <c r="DS55" s="153"/>
      <c r="DT55" s="153"/>
      <c r="DU55" s="153"/>
      <c r="DV55" s="153"/>
      <c r="DW55" s="153"/>
      <c r="DX55" s="153"/>
      <c r="DY55" s="153"/>
      <c r="DZ55" s="153"/>
      <c r="EA55" s="153"/>
      <c r="EB55" s="153"/>
      <c r="EC55" s="153"/>
      <c r="ED55" s="153"/>
      <c r="EE55" s="153"/>
      <c r="EF55" s="153"/>
      <c r="EG55" s="153"/>
      <c r="EH55" s="153"/>
      <c r="EI55" s="153"/>
      <c r="EJ55" s="153"/>
      <c r="EK55" s="153"/>
      <c r="EL55" s="153"/>
      <c r="EM55" s="153"/>
      <c r="EN55" s="153"/>
      <c r="EO55" s="153"/>
      <c r="EP55" s="153"/>
      <c r="EQ55" s="153"/>
      <c r="ER55" s="153"/>
      <c r="ES55" s="153"/>
      <c r="ET55" s="153"/>
      <c r="EU55" s="153"/>
      <c r="EV55" s="153"/>
      <c r="EW55" s="153"/>
      <c r="EX55" s="153"/>
      <c r="EY55" s="153"/>
      <c r="EZ55" s="153"/>
      <c r="FA55" s="153"/>
      <c r="FB55" s="153"/>
      <c r="FC55" s="153"/>
      <c r="FD55" s="153"/>
      <c r="FE55" s="153"/>
      <c r="FF55" s="153"/>
      <c r="FG55" s="153"/>
      <c r="FH55" s="153"/>
      <c r="FI55" s="153"/>
      <c r="FJ55" s="153"/>
      <c r="FK55" s="153"/>
      <c r="FL55" s="153"/>
      <c r="FM55" s="153"/>
      <c r="FN55" s="153"/>
      <c r="FO55" s="153"/>
      <c r="FP55" s="153"/>
      <c r="FQ55" s="153"/>
      <c r="FR55" s="153"/>
      <c r="FS55" s="153"/>
      <c r="FT55" s="153"/>
      <c r="FU55" s="153"/>
      <c r="FV55" s="153"/>
      <c r="FW55" s="153"/>
      <c r="FX55" s="153"/>
      <c r="FY55" s="153"/>
      <c r="FZ55" s="153"/>
      <c r="GA55" s="153"/>
      <c r="GB55" s="153"/>
      <c r="GC55" s="147">
        <f t="shared" si="7"/>
        <v>0</v>
      </c>
      <c r="GD55" s="147">
        <f t="shared" si="8"/>
        <v>0</v>
      </c>
      <c r="GE55" s="148">
        <f t="shared" si="3"/>
        <v>0</v>
      </c>
    </row>
    <row r="56" spans="1:187" s="55" customFormat="1" hidden="1">
      <c r="A56" s="43" t="str">
        <f>目录及说明!$C$3</f>
        <v>XX地区</v>
      </c>
      <c r="B56" s="43" t="str">
        <f>目录及说明!$C$4</f>
        <v>XX项目</v>
      </c>
      <c r="C56" s="554">
        <v>2020505</v>
      </c>
      <c r="D56" s="152" t="s">
        <v>420</v>
      </c>
      <c r="E56" s="153"/>
      <c r="F56" s="153"/>
      <c r="G56" s="153"/>
      <c r="H56" s="153"/>
      <c r="I56" s="153"/>
      <c r="J56" s="153"/>
      <c r="K56" s="153"/>
      <c r="L56" s="153"/>
      <c r="M56" s="156">
        <f>SUM(G56:L56)</f>
        <v>0</v>
      </c>
      <c r="N56" s="153"/>
      <c r="O56" s="153"/>
      <c r="P56" s="153"/>
      <c r="Q56" s="153"/>
      <c r="R56" s="153"/>
      <c r="S56" s="153"/>
      <c r="T56" s="153">
        <f>SUM(N56:S56)</f>
        <v>0</v>
      </c>
      <c r="U56" s="153"/>
      <c r="V56" s="153"/>
      <c r="W56" s="153"/>
      <c r="X56" s="153"/>
      <c r="Y56" s="153"/>
      <c r="Z56" s="153"/>
      <c r="AA56" s="153"/>
      <c r="AB56" s="153"/>
      <c r="AC56" s="153"/>
      <c r="AD56" s="153"/>
      <c r="AE56" s="153"/>
      <c r="AF56" s="153"/>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c r="BI56" s="153"/>
      <c r="BJ56" s="153"/>
      <c r="BK56" s="153"/>
      <c r="BL56" s="153"/>
      <c r="BM56" s="153"/>
      <c r="BN56" s="153"/>
      <c r="BO56" s="153"/>
      <c r="BP56" s="153"/>
      <c r="BQ56" s="153"/>
      <c r="BR56" s="153"/>
      <c r="BS56" s="153"/>
      <c r="BT56" s="153"/>
      <c r="BU56" s="153"/>
      <c r="BV56" s="153"/>
      <c r="BW56" s="153"/>
      <c r="BX56" s="153"/>
      <c r="BY56" s="153"/>
      <c r="BZ56" s="153"/>
      <c r="CA56" s="153"/>
      <c r="CB56" s="153"/>
      <c r="CC56" s="153"/>
      <c r="CD56" s="153"/>
      <c r="CE56" s="153"/>
      <c r="CF56" s="153"/>
      <c r="CG56" s="153"/>
      <c r="CH56" s="153"/>
      <c r="CI56" s="153"/>
      <c r="CJ56" s="153"/>
      <c r="CK56" s="153"/>
      <c r="CL56" s="153"/>
      <c r="CM56" s="153"/>
      <c r="CN56" s="153"/>
      <c r="CO56" s="153"/>
      <c r="CP56" s="153"/>
      <c r="CQ56" s="153"/>
      <c r="CR56" s="153"/>
      <c r="CS56" s="153"/>
      <c r="CT56" s="153"/>
      <c r="CU56" s="153"/>
      <c r="CV56" s="153"/>
      <c r="CW56" s="153"/>
      <c r="CX56" s="153"/>
      <c r="CY56" s="153"/>
      <c r="CZ56" s="153"/>
      <c r="DA56" s="153"/>
      <c r="DB56" s="153"/>
      <c r="DC56" s="153"/>
      <c r="DD56" s="153"/>
      <c r="DE56" s="153"/>
      <c r="DF56" s="153"/>
      <c r="DG56" s="153"/>
      <c r="DH56" s="153"/>
      <c r="DI56" s="153"/>
      <c r="DJ56" s="153"/>
      <c r="DK56" s="153"/>
      <c r="DL56" s="153"/>
      <c r="DM56" s="153"/>
      <c r="DN56" s="153"/>
      <c r="DO56" s="153"/>
      <c r="DP56" s="153"/>
      <c r="DQ56" s="153"/>
      <c r="DR56" s="153"/>
      <c r="DS56" s="153"/>
      <c r="DT56" s="153"/>
      <c r="DU56" s="153"/>
      <c r="DV56" s="153"/>
      <c r="DW56" s="153"/>
      <c r="DX56" s="153"/>
      <c r="DY56" s="153"/>
      <c r="DZ56" s="153"/>
      <c r="EA56" s="153"/>
      <c r="EB56" s="153"/>
      <c r="EC56" s="153"/>
      <c r="ED56" s="153"/>
      <c r="EE56" s="153"/>
      <c r="EF56" s="153"/>
      <c r="EG56" s="153"/>
      <c r="EH56" s="153"/>
      <c r="EI56" s="153"/>
      <c r="EJ56" s="153"/>
      <c r="EK56" s="153"/>
      <c r="EL56" s="153"/>
      <c r="EM56" s="153"/>
      <c r="EN56" s="153"/>
      <c r="EO56" s="153"/>
      <c r="EP56" s="153"/>
      <c r="EQ56" s="153"/>
      <c r="ER56" s="153"/>
      <c r="ES56" s="153"/>
      <c r="ET56" s="153"/>
      <c r="EU56" s="153"/>
      <c r="EV56" s="153"/>
      <c r="EW56" s="153"/>
      <c r="EX56" s="153"/>
      <c r="EY56" s="153"/>
      <c r="EZ56" s="153"/>
      <c r="FA56" s="153"/>
      <c r="FB56" s="153"/>
      <c r="FC56" s="153"/>
      <c r="FD56" s="153"/>
      <c r="FE56" s="153"/>
      <c r="FF56" s="153"/>
      <c r="FG56" s="153"/>
      <c r="FH56" s="153"/>
      <c r="FI56" s="153"/>
      <c r="FJ56" s="153"/>
      <c r="FK56" s="153"/>
      <c r="FL56" s="153"/>
      <c r="FM56" s="153"/>
      <c r="FN56" s="153"/>
      <c r="FO56" s="153"/>
      <c r="FP56" s="153"/>
      <c r="FQ56" s="153"/>
      <c r="FR56" s="153"/>
      <c r="FS56" s="153"/>
      <c r="FT56" s="153"/>
      <c r="FU56" s="153"/>
      <c r="FV56" s="153"/>
      <c r="FW56" s="153"/>
      <c r="FX56" s="153"/>
      <c r="FY56" s="153"/>
      <c r="FZ56" s="153"/>
      <c r="GA56" s="153"/>
      <c r="GB56" s="153"/>
      <c r="GC56" s="147">
        <f t="shared" si="7"/>
        <v>0</v>
      </c>
      <c r="GD56" s="147">
        <f t="shared" si="8"/>
        <v>0</v>
      </c>
      <c r="GE56" s="148">
        <f t="shared" si="3"/>
        <v>0</v>
      </c>
    </row>
    <row r="57" spans="1:187" s="55" customFormat="1" ht="30" hidden="1">
      <c r="A57" s="43" t="str">
        <f>目录及说明!$C$3</f>
        <v>XX地区</v>
      </c>
      <c r="B57" s="43" t="str">
        <f>目录及说明!$C$4</f>
        <v>XX项目</v>
      </c>
      <c r="C57" s="554">
        <v>20206</v>
      </c>
      <c r="D57" s="152" t="s">
        <v>421</v>
      </c>
      <c r="E57" s="39">
        <f t="shared" ref="E57" si="54">SUM(E58:E63)</f>
        <v>0</v>
      </c>
      <c r="F57" s="39">
        <f t="shared" ref="F57:AK57" si="55">SUM(F58:F63)</f>
        <v>0</v>
      </c>
      <c r="G57" s="39">
        <f t="shared" si="55"/>
        <v>0</v>
      </c>
      <c r="H57" s="39">
        <f t="shared" si="55"/>
        <v>0</v>
      </c>
      <c r="I57" s="39">
        <f t="shared" si="55"/>
        <v>0</v>
      </c>
      <c r="J57" s="39">
        <f t="shared" si="55"/>
        <v>0</v>
      </c>
      <c r="K57" s="39">
        <f t="shared" si="55"/>
        <v>0</v>
      </c>
      <c r="L57" s="39">
        <f t="shared" si="55"/>
        <v>0</v>
      </c>
      <c r="M57" s="41">
        <f t="shared" si="55"/>
        <v>0</v>
      </c>
      <c r="N57" s="39">
        <f t="shared" si="55"/>
        <v>0</v>
      </c>
      <c r="O57" s="39">
        <f t="shared" si="55"/>
        <v>0</v>
      </c>
      <c r="P57" s="39">
        <f t="shared" si="55"/>
        <v>0</v>
      </c>
      <c r="Q57" s="39">
        <f t="shared" si="55"/>
        <v>0</v>
      </c>
      <c r="R57" s="39">
        <f t="shared" si="55"/>
        <v>0</v>
      </c>
      <c r="S57" s="39">
        <f t="shared" si="55"/>
        <v>0</v>
      </c>
      <c r="T57" s="39">
        <f t="shared" si="55"/>
        <v>0</v>
      </c>
      <c r="U57" s="39">
        <f t="shared" si="55"/>
        <v>0</v>
      </c>
      <c r="V57" s="39">
        <f t="shared" si="55"/>
        <v>0</v>
      </c>
      <c r="W57" s="39">
        <f t="shared" si="55"/>
        <v>0</v>
      </c>
      <c r="X57" s="39">
        <f t="shared" si="55"/>
        <v>0</v>
      </c>
      <c r="Y57" s="39">
        <f t="shared" si="55"/>
        <v>0</v>
      </c>
      <c r="Z57" s="39">
        <f t="shared" si="55"/>
        <v>0</v>
      </c>
      <c r="AA57" s="39">
        <f t="shared" si="55"/>
        <v>0</v>
      </c>
      <c r="AB57" s="39">
        <f t="shared" si="55"/>
        <v>0</v>
      </c>
      <c r="AC57" s="39">
        <f t="shared" si="55"/>
        <v>0</v>
      </c>
      <c r="AD57" s="39">
        <f t="shared" si="55"/>
        <v>0</v>
      </c>
      <c r="AE57" s="39">
        <f t="shared" si="55"/>
        <v>0</v>
      </c>
      <c r="AF57" s="39">
        <f t="shared" si="55"/>
        <v>0</v>
      </c>
      <c r="AG57" s="39">
        <f t="shared" si="55"/>
        <v>0</v>
      </c>
      <c r="AH57" s="39">
        <f t="shared" si="55"/>
        <v>0</v>
      </c>
      <c r="AI57" s="39">
        <f t="shared" si="55"/>
        <v>0</v>
      </c>
      <c r="AJ57" s="39">
        <f t="shared" si="55"/>
        <v>0</v>
      </c>
      <c r="AK57" s="39">
        <f t="shared" si="55"/>
        <v>0</v>
      </c>
      <c r="AL57" s="39">
        <f t="shared" ref="AL57:BQ57" si="56">SUM(AL58:AL63)</f>
        <v>0</v>
      </c>
      <c r="AM57" s="39">
        <f t="shared" si="56"/>
        <v>0</v>
      </c>
      <c r="AN57" s="39">
        <f t="shared" si="56"/>
        <v>0</v>
      </c>
      <c r="AO57" s="39">
        <f t="shared" si="56"/>
        <v>0</v>
      </c>
      <c r="AP57" s="39">
        <f t="shared" si="56"/>
        <v>0</v>
      </c>
      <c r="AQ57" s="39">
        <f t="shared" si="56"/>
        <v>0</v>
      </c>
      <c r="AR57" s="39">
        <f t="shared" si="56"/>
        <v>0</v>
      </c>
      <c r="AS57" s="39">
        <f t="shared" si="56"/>
        <v>0</v>
      </c>
      <c r="AT57" s="39">
        <f t="shared" si="56"/>
        <v>0</v>
      </c>
      <c r="AU57" s="39">
        <f t="shared" si="56"/>
        <v>0</v>
      </c>
      <c r="AV57" s="39">
        <f t="shared" si="56"/>
        <v>0</v>
      </c>
      <c r="AW57" s="39">
        <f t="shared" si="56"/>
        <v>0</v>
      </c>
      <c r="AX57" s="39">
        <f t="shared" si="56"/>
        <v>0</v>
      </c>
      <c r="AY57" s="39">
        <f t="shared" si="56"/>
        <v>0</v>
      </c>
      <c r="AZ57" s="39">
        <f t="shared" si="56"/>
        <v>0</v>
      </c>
      <c r="BA57" s="39">
        <f t="shared" si="56"/>
        <v>0</v>
      </c>
      <c r="BB57" s="39">
        <f t="shared" si="56"/>
        <v>0</v>
      </c>
      <c r="BC57" s="39">
        <f t="shared" si="56"/>
        <v>0</v>
      </c>
      <c r="BD57" s="39">
        <f t="shared" si="56"/>
        <v>0</v>
      </c>
      <c r="BE57" s="39">
        <f t="shared" si="56"/>
        <v>0</v>
      </c>
      <c r="BF57" s="39">
        <f t="shared" si="56"/>
        <v>0</v>
      </c>
      <c r="BG57" s="39">
        <f t="shared" si="56"/>
        <v>0</v>
      </c>
      <c r="BH57" s="39">
        <f t="shared" si="56"/>
        <v>0</v>
      </c>
      <c r="BI57" s="39">
        <f t="shared" si="56"/>
        <v>0</v>
      </c>
      <c r="BJ57" s="39">
        <f t="shared" si="56"/>
        <v>0</v>
      </c>
      <c r="BK57" s="39">
        <f t="shared" si="56"/>
        <v>0</v>
      </c>
      <c r="BL57" s="39">
        <f t="shared" si="56"/>
        <v>0</v>
      </c>
      <c r="BM57" s="39">
        <f t="shared" si="56"/>
        <v>0</v>
      </c>
      <c r="BN57" s="39">
        <f t="shared" si="56"/>
        <v>0</v>
      </c>
      <c r="BO57" s="39">
        <f t="shared" si="56"/>
        <v>0</v>
      </c>
      <c r="BP57" s="39">
        <f t="shared" si="56"/>
        <v>0</v>
      </c>
      <c r="BQ57" s="39">
        <f t="shared" si="56"/>
        <v>0</v>
      </c>
      <c r="BR57" s="39">
        <f t="shared" ref="BR57:CW57" si="57">SUM(BR58:BR63)</f>
        <v>0</v>
      </c>
      <c r="BS57" s="39">
        <f t="shared" si="57"/>
        <v>0</v>
      </c>
      <c r="BT57" s="39">
        <f t="shared" si="57"/>
        <v>0</v>
      </c>
      <c r="BU57" s="39">
        <f t="shared" si="57"/>
        <v>0</v>
      </c>
      <c r="BV57" s="39">
        <f t="shared" si="57"/>
        <v>0</v>
      </c>
      <c r="BW57" s="39">
        <f t="shared" si="57"/>
        <v>0</v>
      </c>
      <c r="BX57" s="39">
        <f t="shared" si="57"/>
        <v>0</v>
      </c>
      <c r="BY57" s="39">
        <f t="shared" si="57"/>
        <v>0</v>
      </c>
      <c r="BZ57" s="39">
        <f t="shared" si="57"/>
        <v>0</v>
      </c>
      <c r="CA57" s="39">
        <f t="shared" si="57"/>
        <v>0</v>
      </c>
      <c r="CB57" s="39">
        <f t="shared" si="57"/>
        <v>0</v>
      </c>
      <c r="CC57" s="39">
        <f t="shared" si="57"/>
        <v>0</v>
      </c>
      <c r="CD57" s="39">
        <f t="shared" si="57"/>
        <v>0</v>
      </c>
      <c r="CE57" s="39">
        <f t="shared" si="57"/>
        <v>0</v>
      </c>
      <c r="CF57" s="39">
        <f t="shared" si="57"/>
        <v>0</v>
      </c>
      <c r="CG57" s="39">
        <f t="shared" si="57"/>
        <v>0</v>
      </c>
      <c r="CH57" s="39">
        <f t="shared" si="57"/>
        <v>0</v>
      </c>
      <c r="CI57" s="39">
        <f t="shared" si="57"/>
        <v>0</v>
      </c>
      <c r="CJ57" s="39">
        <f t="shared" si="57"/>
        <v>0</v>
      </c>
      <c r="CK57" s="39">
        <f t="shared" si="57"/>
        <v>0</v>
      </c>
      <c r="CL57" s="39">
        <f t="shared" si="57"/>
        <v>0</v>
      </c>
      <c r="CM57" s="39">
        <f t="shared" si="57"/>
        <v>0</v>
      </c>
      <c r="CN57" s="39">
        <f t="shared" si="57"/>
        <v>0</v>
      </c>
      <c r="CO57" s="39">
        <f t="shared" si="57"/>
        <v>0</v>
      </c>
      <c r="CP57" s="39">
        <f t="shared" si="57"/>
        <v>0</v>
      </c>
      <c r="CQ57" s="39">
        <f t="shared" si="57"/>
        <v>0</v>
      </c>
      <c r="CR57" s="39">
        <f t="shared" si="57"/>
        <v>0</v>
      </c>
      <c r="CS57" s="39">
        <f t="shared" si="57"/>
        <v>0</v>
      </c>
      <c r="CT57" s="39">
        <f t="shared" si="57"/>
        <v>0</v>
      </c>
      <c r="CU57" s="39">
        <f t="shared" si="57"/>
        <v>0</v>
      </c>
      <c r="CV57" s="39">
        <f t="shared" si="57"/>
        <v>0</v>
      </c>
      <c r="CW57" s="39">
        <f t="shared" si="57"/>
        <v>0</v>
      </c>
      <c r="CX57" s="39">
        <f t="shared" ref="CX57:EC57" si="58">SUM(CX58:CX63)</f>
        <v>0</v>
      </c>
      <c r="CY57" s="39">
        <f t="shared" si="58"/>
        <v>0</v>
      </c>
      <c r="CZ57" s="39">
        <f t="shared" si="58"/>
        <v>0</v>
      </c>
      <c r="DA57" s="39">
        <f t="shared" si="58"/>
        <v>0</v>
      </c>
      <c r="DB57" s="39">
        <f t="shared" si="58"/>
        <v>0</v>
      </c>
      <c r="DC57" s="39">
        <f t="shared" si="58"/>
        <v>0</v>
      </c>
      <c r="DD57" s="39">
        <f t="shared" si="58"/>
        <v>0</v>
      </c>
      <c r="DE57" s="39">
        <f t="shared" si="58"/>
        <v>0</v>
      </c>
      <c r="DF57" s="39">
        <f t="shared" si="58"/>
        <v>0</v>
      </c>
      <c r="DG57" s="39">
        <f t="shared" si="58"/>
        <v>0</v>
      </c>
      <c r="DH57" s="39">
        <f t="shared" si="58"/>
        <v>0</v>
      </c>
      <c r="DI57" s="39">
        <f t="shared" si="58"/>
        <v>0</v>
      </c>
      <c r="DJ57" s="39">
        <f t="shared" si="58"/>
        <v>0</v>
      </c>
      <c r="DK57" s="39">
        <f t="shared" si="58"/>
        <v>0</v>
      </c>
      <c r="DL57" s="39">
        <f t="shared" si="58"/>
        <v>0</v>
      </c>
      <c r="DM57" s="39">
        <f t="shared" si="58"/>
        <v>0</v>
      </c>
      <c r="DN57" s="39">
        <f t="shared" si="58"/>
        <v>0</v>
      </c>
      <c r="DO57" s="39">
        <f t="shared" si="58"/>
        <v>0</v>
      </c>
      <c r="DP57" s="39">
        <f t="shared" si="58"/>
        <v>0</v>
      </c>
      <c r="DQ57" s="39">
        <f t="shared" si="58"/>
        <v>0</v>
      </c>
      <c r="DR57" s="39">
        <f t="shared" si="58"/>
        <v>0</v>
      </c>
      <c r="DS57" s="39">
        <f t="shared" si="58"/>
        <v>0</v>
      </c>
      <c r="DT57" s="39">
        <f t="shared" si="58"/>
        <v>0</v>
      </c>
      <c r="DU57" s="39">
        <f t="shared" si="58"/>
        <v>0</v>
      </c>
      <c r="DV57" s="39">
        <f t="shared" si="58"/>
        <v>0</v>
      </c>
      <c r="DW57" s="39">
        <f t="shared" si="58"/>
        <v>0</v>
      </c>
      <c r="DX57" s="39">
        <f t="shared" si="58"/>
        <v>0</v>
      </c>
      <c r="DY57" s="39">
        <f t="shared" si="58"/>
        <v>0</v>
      </c>
      <c r="DZ57" s="39">
        <f t="shared" si="58"/>
        <v>0</v>
      </c>
      <c r="EA57" s="39">
        <f t="shared" si="58"/>
        <v>0</v>
      </c>
      <c r="EB57" s="39">
        <f t="shared" si="58"/>
        <v>0</v>
      </c>
      <c r="EC57" s="39">
        <f t="shared" si="58"/>
        <v>0</v>
      </c>
      <c r="ED57" s="39">
        <f t="shared" ref="ED57:FI57" si="59">SUM(ED58:ED63)</f>
        <v>0</v>
      </c>
      <c r="EE57" s="39">
        <f t="shared" si="59"/>
        <v>0</v>
      </c>
      <c r="EF57" s="39">
        <f t="shared" si="59"/>
        <v>0</v>
      </c>
      <c r="EG57" s="39">
        <f t="shared" si="59"/>
        <v>0</v>
      </c>
      <c r="EH57" s="39">
        <f t="shared" si="59"/>
        <v>0</v>
      </c>
      <c r="EI57" s="39">
        <f t="shared" si="59"/>
        <v>0</v>
      </c>
      <c r="EJ57" s="39">
        <f t="shared" si="59"/>
        <v>0</v>
      </c>
      <c r="EK57" s="39">
        <f t="shared" si="59"/>
        <v>0</v>
      </c>
      <c r="EL57" s="39">
        <f t="shared" si="59"/>
        <v>0</v>
      </c>
      <c r="EM57" s="39">
        <f t="shared" si="59"/>
        <v>0</v>
      </c>
      <c r="EN57" s="39">
        <f t="shared" si="59"/>
        <v>0</v>
      </c>
      <c r="EO57" s="39">
        <f t="shared" si="59"/>
        <v>0</v>
      </c>
      <c r="EP57" s="39">
        <f t="shared" si="59"/>
        <v>0</v>
      </c>
      <c r="EQ57" s="39">
        <f t="shared" si="59"/>
        <v>0</v>
      </c>
      <c r="ER57" s="39">
        <f t="shared" si="59"/>
        <v>0</v>
      </c>
      <c r="ES57" s="39">
        <f t="shared" si="59"/>
        <v>0</v>
      </c>
      <c r="ET57" s="39">
        <f t="shared" si="59"/>
        <v>0</v>
      </c>
      <c r="EU57" s="39">
        <f t="shared" si="59"/>
        <v>0</v>
      </c>
      <c r="EV57" s="39">
        <f t="shared" si="59"/>
        <v>0</v>
      </c>
      <c r="EW57" s="39">
        <f t="shared" si="59"/>
        <v>0</v>
      </c>
      <c r="EX57" s="39">
        <f t="shared" si="59"/>
        <v>0</v>
      </c>
      <c r="EY57" s="39">
        <f t="shared" si="59"/>
        <v>0</v>
      </c>
      <c r="EZ57" s="39">
        <f t="shared" si="59"/>
        <v>0</v>
      </c>
      <c r="FA57" s="39">
        <f t="shared" si="59"/>
        <v>0</v>
      </c>
      <c r="FB57" s="39">
        <f t="shared" si="59"/>
        <v>0</v>
      </c>
      <c r="FC57" s="39">
        <f t="shared" si="59"/>
        <v>0</v>
      </c>
      <c r="FD57" s="39">
        <f t="shared" si="59"/>
        <v>0</v>
      </c>
      <c r="FE57" s="39">
        <f t="shared" si="59"/>
        <v>0</v>
      </c>
      <c r="FF57" s="39">
        <f t="shared" si="59"/>
        <v>0</v>
      </c>
      <c r="FG57" s="39">
        <f t="shared" si="59"/>
        <v>0</v>
      </c>
      <c r="FH57" s="39">
        <f t="shared" si="59"/>
        <v>0</v>
      </c>
      <c r="FI57" s="39">
        <f t="shared" si="59"/>
        <v>0</v>
      </c>
      <c r="FJ57" s="39">
        <f t="shared" ref="FJ57:GB57" si="60">SUM(FJ58:FJ63)</f>
        <v>0</v>
      </c>
      <c r="FK57" s="39">
        <f t="shared" si="60"/>
        <v>0</v>
      </c>
      <c r="FL57" s="39">
        <f t="shared" si="60"/>
        <v>0</v>
      </c>
      <c r="FM57" s="39">
        <f t="shared" si="60"/>
        <v>0</v>
      </c>
      <c r="FN57" s="39">
        <f t="shared" si="60"/>
        <v>0</v>
      </c>
      <c r="FO57" s="39">
        <f t="shared" si="60"/>
        <v>0</v>
      </c>
      <c r="FP57" s="39">
        <f t="shared" si="60"/>
        <v>0</v>
      </c>
      <c r="FQ57" s="39">
        <f t="shared" si="60"/>
        <v>0</v>
      </c>
      <c r="FR57" s="39">
        <f t="shared" si="60"/>
        <v>0</v>
      </c>
      <c r="FS57" s="39">
        <f t="shared" si="60"/>
        <v>0</v>
      </c>
      <c r="FT57" s="39">
        <f t="shared" si="60"/>
        <v>0</v>
      </c>
      <c r="FU57" s="39">
        <f t="shared" si="60"/>
        <v>0</v>
      </c>
      <c r="FV57" s="39">
        <f t="shared" si="60"/>
        <v>0</v>
      </c>
      <c r="FW57" s="39">
        <f t="shared" si="60"/>
        <v>0</v>
      </c>
      <c r="FX57" s="39">
        <f t="shared" si="60"/>
        <v>0</v>
      </c>
      <c r="FY57" s="39">
        <f t="shared" si="60"/>
        <v>0</v>
      </c>
      <c r="FZ57" s="39">
        <f t="shared" si="60"/>
        <v>0</v>
      </c>
      <c r="GA57" s="39">
        <f t="shared" si="60"/>
        <v>0</v>
      </c>
      <c r="GB57" s="39">
        <f t="shared" si="60"/>
        <v>0</v>
      </c>
      <c r="GC57" s="147">
        <f t="shared" si="7"/>
        <v>0</v>
      </c>
      <c r="GD57" s="147">
        <f t="shared" si="8"/>
        <v>0</v>
      </c>
      <c r="GE57" s="148">
        <f t="shared" si="3"/>
        <v>0</v>
      </c>
    </row>
    <row r="58" spans="1:187" s="55" customFormat="1" hidden="1">
      <c r="A58" s="43" t="str">
        <f>目录及说明!$C$3</f>
        <v>XX地区</v>
      </c>
      <c r="B58" s="43" t="str">
        <f>目录及说明!$C$4</f>
        <v>XX项目</v>
      </c>
      <c r="C58" s="554">
        <v>2020601</v>
      </c>
      <c r="D58" s="152" t="s">
        <v>422</v>
      </c>
      <c r="E58" s="153"/>
      <c r="F58" s="153"/>
      <c r="G58" s="153"/>
      <c r="H58" s="153"/>
      <c r="I58" s="153"/>
      <c r="J58" s="153"/>
      <c r="K58" s="153"/>
      <c r="L58" s="153"/>
      <c r="M58" s="156">
        <f t="shared" ref="M58:M63" si="61">SUM(G58:L58)</f>
        <v>0</v>
      </c>
      <c r="N58" s="153"/>
      <c r="O58" s="153"/>
      <c r="P58" s="153"/>
      <c r="Q58" s="153"/>
      <c r="R58" s="153"/>
      <c r="S58" s="153"/>
      <c r="T58" s="153">
        <f t="shared" ref="T58:T63" si="62">SUM(N58:S58)</f>
        <v>0</v>
      </c>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c r="BI58" s="153"/>
      <c r="BJ58" s="153"/>
      <c r="BK58" s="153"/>
      <c r="BL58" s="153"/>
      <c r="BM58" s="153"/>
      <c r="BN58" s="153"/>
      <c r="BO58" s="153"/>
      <c r="BP58" s="153"/>
      <c r="BQ58" s="153"/>
      <c r="BR58" s="153"/>
      <c r="BS58" s="153"/>
      <c r="BT58" s="153"/>
      <c r="BU58" s="153"/>
      <c r="BV58" s="153"/>
      <c r="BW58" s="153"/>
      <c r="BX58" s="153"/>
      <c r="BY58" s="153"/>
      <c r="BZ58" s="153"/>
      <c r="CA58" s="153"/>
      <c r="CB58" s="153"/>
      <c r="CC58" s="153"/>
      <c r="CD58" s="153"/>
      <c r="CE58" s="153"/>
      <c r="CF58" s="153"/>
      <c r="CG58" s="153"/>
      <c r="CH58" s="153"/>
      <c r="CI58" s="153"/>
      <c r="CJ58" s="153"/>
      <c r="CK58" s="153"/>
      <c r="CL58" s="153"/>
      <c r="CM58" s="153"/>
      <c r="CN58" s="153"/>
      <c r="CO58" s="153"/>
      <c r="CP58" s="153"/>
      <c r="CQ58" s="153"/>
      <c r="CR58" s="153"/>
      <c r="CS58" s="153"/>
      <c r="CT58" s="153"/>
      <c r="CU58" s="153"/>
      <c r="CV58" s="153"/>
      <c r="CW58" s="153"/>
      <c r="CX58" s="153"/>
      <c r="CY58" s="153"/>
      <c r="CZ58" s="153"/>
      <c r="DA58" s="153"/>
      <c r="DB58" s="153"/>
      <c r="DC58" s="153"/>
      <c r="DD58" s="153"/>
      <c r="DE58" s="153"/>
      <c r="DF58" s="153"/>
      <c r="DG58" s="153"/>
      <c r="DH58" s="153"/>
      <c r="DI58" s="153"/>
      <c r="DJ58" s="153"/>
      <c r="DK58" s="153"/>
      <c r="DL58" s="153"/>
      <c r="DM58" s="153"/>
      <c r="DN58" s="153"/>
      <c r="DO58" s="153"/>
      <c r="DP58" s="153"/>
      <c r="DQ58" s="153"/>
      <c r="DR58" s="153"/>
      <c r="DS58" s="153"/>
      <c r="DT58" s="153"/>
      <c r="DU58" s="153"/>
      <c r="DV58" s="153"/>
      <c r="DW58" s="153"/>
      <c r="DX58" s="153"/>
      <c r="DY58" s="153"/>
      <c r="DZ58" s="153"/>
      <c r="EA58" s="153"/>
      <c r="EB58" s="153"/>
      <c r="EC58" s="153"/>
      <c r="ED58" s="153"/>
      <c r="EE58" s="153"/>
      <c r="EF58" s="153"/>
      <c r="EG58" s="153"/>
      <c r="EH58" s="153"/>
      <c r="EI58" s="153"/>
      <c r="EJ58" s="153"/>
      <c r="EK58" s="153"/>
      <c r="EL58" s="153"/>
      <c r="EM58" s="153"/>
      <c r="EN58" s="153"/>
      <c r="EO58" s="153"/>
      <c r="EP58" s="153"/>
      <c r="EQ58" s="153"/>
      <c r="ER58" s="153"/>
      <c r="ES58" s="153"/>
      <c r="ET58" s="153"/>
      <c r="EU58" s="153"/>
      <c r="EV58" s="153"/>
      <c r="EW58" s="153"/>
      <c r="EX58" s="153"/>
      <c r="EY58" s="153"/>
      <c r="EZ58" s="153"/>
      <c r="FA58" s="153"/>
      <c r="FB58" s="153"/>
      <c r="FC58" s="153"/>
      <c r="FD58" s="153"/>
      <c r="FE58" s="153"/>
      <c r="FF58" s="153"/>
      <c r="FG58" s="153"/>
      <c r="FH58" s="153"/>
      <c r="FI58" s="153"/>
      <c r="FJ58" s="153"/>
      <c r="FK58" s="153"/>
      <c r="FL58" s="153"/>
      <c r="FM58" s="153"/>
      <c r="FN58" s="153"/>
      <c r="FO58" s="153"/>
      <c r="FP58" s="153"/>
      <c r="FQ58" s="153"/>
      <c r="FR58" s="153"/>
      <c r="FS58" s="153"/>
      <c r="FT58" s="153"/>
      <c r="FU58" s="153"/>
      <c r="FV58" s="153"/>
      <c r="FW58" s="153"/>
      <c r="FX58" s="153"/>
      <c r="FY58" s="153"/>
      <c r="FZ58" s="153"/>
      <c r="GA58" s="153"/>
      <c r="GB58" s="153"/>
      <c r="GC58" s="147">
        <f t="shared" si="7"/>
        <v>0</v>
      </c>
      <c r="GD58" s="147">
        <f t="shared" si="8"/>
        <v>0</v>
      </c>
      <c r="GE58" s="148">
        <f t="shared" si="3"/>
        <v>0</v>
      </c>
    </row>
    <row r="59" spans="1:187" s="55" customFormat="1" hidden="1">
      <c r="A59" s="43" t="str">
        <f>目录及说明!$C$3</f>
        <v>XX地区</v>
      </c>
      <c r="B59" s="43" t="str">
        <f>目录及说明!$C$4</f>
        <v>XX项目</v>
      </c>
      <c r="C59" s="554">
        <v>2020602</v>
      </c>
      <c r="D59" s="152" t="s">
        <v>423</v>
      </c>
      <c r="E59" s="153"/>
      <c r="F59" s="153"/>
      <c r="G59" s="153"/>
      <c r="H59" s="153"/>
      <c r="I59" s="153"/>
      <c r="J59" s="153"/>
      <c r="K59" s="153"/>
      <c r="L59" s="153"/>
      <c r="M59" s="156">
        <f t="shared" si="61"/>
        <v>0</v>
      </c>
      <c r="N59" s="153"/>
      <c r="O59" s="153"/>
      <c r="P59" s="153"/>
      <c r="Q59" s="153"/>
      <c r="R59" s="153"/>
      <c r="S59" s="153"/>
      <c r="T59" s="153">
        <f t="shared" si="62"/>
        <v>0</v>
      </c>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c r="BI59" s="153"/>
      <c r="BJ59" s="153"/>
      <c r="BK59" s="153"/>
      <c r="BL59" s="153"/>
      <c r="BM59" s="153"/>
      <c r="BN59" s="153"/>
      <c r="BO59" s="153"/>
      <c r="BP59" s="153"/>
      <c r="BQ59" s="153"/>
      <c r="BR59" s="153"/>
      <c r="BS59" s="153"/>
      <c r="BT59" s="153"/>
      <c r="BU59" s="153"/>
      <c r="BV59" s="153"/>
      <c r="BW59" s="153"/>
      <c r="BX59" s="153"/>
      <c r="BY59" s="153"/>
      <c r="BZ59" s="153"/>
      <c r="CA59" s="153"/>
      <c r="CB59" s="153"/>
      <c r="CC59" s="153"/>
      <c r="CD59" s="153"/>
      <c r="CE59" s="153"/>
      <c r="CF59" s="153"/>
      <c r="CG59" s="153"/>
      <c r="CH59" s="153"/>
      <c r="CI59" s="153"/>
      <c r="CJ59" s="153"/>
      <c r="CK59" s="153"/>
      <c r="CL59" s="153"/>
      <c r="CM59" s="153"/>
      <c r="CN59" s="153"/>
      <c r="CO59" s="153"/>
      <c r="CP59" s="153"/>
      <c r="CQ59" s="153"/>
      <c r="CR59" s="153"/>
      <c r="CS59" s="153"/>
      <c r="CT59" s="153"/>
      <c r="CU59" s="153"/>
      <c r="CV59" s="153"/>
      <c r="CW59" s="153"/>
      <c r="CX59" s="153"/>
      <c r="CY59" s="153"/>
      <c r="CZ59" s="153"/>
      <c r="DA59" s="153"/>
      <c r="DB59" s="153"/>
      <c r="DC59" s="153"/>
      <c r="DD59" s="153"/>
      <c r="DE59" s="153"/>
      <c r="DF59" s="153"/>
      <c r="DG59" s="153"/>
      <c r="DH59" s="153"/>
      <c r="DI59" s="153"/>
      <c r="DJ59" s="153"/>
      <c r="DK59" s="153"/>
      <c r="DL59" s="153"/>
      <c r="DM59" s="153"/>
      <c r="DN59" s="153"/>
      <c r="DO59" s="153"/>
      <c r="DP59" s="153"/>
      <c r="DQ59" s="153"/>
      <c r="DR59" s="153"/>
      <c r="DS59" s="153"/>
      <c r="DT59" s="153"/>
      <c r="DU59" s="153"/>
      <c r="DV59" s="153"/>
      <c r="DW59" s="153"/>
      <c r="DX59" s="153"/>
      <c r="DY59" s="153"/>
      <c r="DZ59" s="153"/>
      <c r="EA59" s="153"/>
      <c r="EB59" s="153"/>
      <c r="EC59" s="153"/>
      <c r="ED59" s="153"/>
      <c r="EE59" s="153"/>
      <c r="EF59" s="153"/>
      <c r="EG59" s="153"/>
      <c r="EH59" s="153"/>
      <c r="EI59" s="153"/>
      <c r="EJ59" s="153"/>
      <c r="EK59" s="153"/>
      <c r="EL59" s="153"/>
      <c r="EM59" s="153"/>
      <c r="EN59" s="153"/>
      <c r="EO59" s="153"/>
      <c r="EP59" s="153"/>
      <c r="EQ59" s="153"/>
      <c r="ER59" s="153"/>
      <c r="ES59" s="153"/>
      <c r="ET59" s="153"/>
      <c r="EU59" s="153"/>
      <c r="EV59" s="153"/>
      <c r="EW59" s="153"/>
      <c r="EX59" s="153"/>
      <c r="EY59" s="153"/>
      <c r="EZ59" s="153"/>
      <c r="FA59" s="153"/>
      <c r="FB59" s="153"/>
      <c r="FC59" s="153"/>
      <c r="FD59" s="153"/>
      <c r="FE59" s="153"/>
      <c r="FF59" s="153"/>
      <c r="FG59" s="153"/>
      <c r="FH59" s="153"/>
      <c r="FI59" s="153"/>
      <c r="FJ59" s="153"/>
      <c r="FK59" s="153"/>
      <c r="FL59" s="153"/>
      <c r="FM59" s="153"/>
      <c r="FN59" s="153"/>
      <c r="FO59" s="153"/>
      <c r="FP59" s="153"/>
      <c r="FQ59" s="153"/>
      <c r="FR59" s="153"/>
      <c r="FS59" s="153"/>
      <c r="FT59" s="153"/>
      <c r="FU59" s="153"/>
      <c r="FV59" s="153"/>
      <c r="FW59" s="153"/>
      <c r="FX59" s="153"/>
      <c r="FY59" s="153"/>
      <c r="FZ59" s="153"/>
      <c r="GA59" s="153"/>
      <c r="GB59" s="153"/>
      <c r="GC59" s="147">
        <f t="shared" si="7"/>
        <v>0</v>
      </c>
      <c r="GD59" s="147">
        <f t="shared" si="8"/>
        <v>0</v>
      </c>
      <c r="GE59" s="148">
        <f t="shared" si="3"/>
        <v>0</v>
      </c>
    </row>
    <row r="60" spans="1:187" s="55" customFormat="1" hidden="1">
      <c r="A60" s="43" t="str">
        <f>目录及说明!$C$3</f>
        <v>XX地区</v>
      </c>
      <c r="B60" s="43" t="str">
        <f>目录及说明!$C$4</f>
        <v>XX项目</v>
      </c>
      <c r="C60" s="554">
        <v>2020603</v>
      </c>
      <c r="D60" s="152" t="s">
        <v>424</v>
      </c>
      <c r="E60" s="153"/>
      <c r="F60" s="153"/>
      <c r="G60" s="153"/>
      <c r="H60" s="153"/>
      <c r="I60" s="153"/>
      <c r="J60" s="153"/>
      <c r="K60" s="153"/>
      <c r="L60" s="153"/>
      <c r="M60" s="156">
        <f t="shared" si="61"/>
        <v>0</v>
      </c>
      <c r="N60" s="153"/>
      <c r="O60" s="153"/>
      <c r="P60" s="153"/>
      <c r="Q60" s="153"/>
      <c r="R60" s="153"/>
      <c r="S60" s="153"/>
      <c r="T60" s="153">
        <f t="shared" si="62"/>
        <v>0</v>
      </c>
      <c r="U60" s="153"/>
      <c r="V60" s="153"/>
      <c r="W60" s="153"/>
      <c r="X60" s="153"/>
      <c r="Y60" s="153"/>
      <c r="Z60" s="153"/>
      <c r="AA60" s="153"/>
      <c r="AB60" s="153"/>
      <c r="AC60" s="153"/>
      <c r="AD60" s="153"/>
      <c r="AE60" s="153"/>
      <c r="AF60" s="153"/>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c r="BI60" s="153"/>
      <c r="BJ60" s="153"/>
      <c r="BK60" s="153"/>
      <c r="BL60" s="153"/>
      <c r="BM60" s="153"/>
      <c r="BN60" s="153"/>
      <c r="BO60" s="153"/>
      <c r="BP60" s="153"/>
      <c r="BQ60" s="153"/>
      <c r="BR60" s="153"/>
      <c r="BS60" s="153"/>
      <c r="BT60" s="153"/>
      <c r="BU60" s="153"/>
      <c r="BV60" s="153"/>
      <c r="BW60" s="153"/>
      <c r="BX60" s="153"/>
      <c r="BY60" s="153"/>
      <c r="BZ60" s="153"/>
      <c r="CA60" s="153"/>
      <c r="CB60" s="153"/>
      <c r="CC60" s="153"/>
      <c r="CD60" s="153"/>
      <c r="CE60" s="153"/>
      <c r="CF60" s="153"/>
      <c r="CG60" s="153"/>
      <c r="CH60" s="153"/>
      <c r="CI60" s="153"/>
      <c r="CJ60" s="153"/>
      <c r="CK60" s="153"/>
      <c r="CL60" s="153"/>
      <c r="CM60" s="153"/>
      <c r="CN60" s="153"/>
      <c r="CO60" s="153"/>
      <c r="CP60" s="153"/>
      <c r="CQ60" s="153"/>
      <c r="CR60" s="153"/>
      <c r="CS60" s="153"/>
      <c r="CT60" s="153"/>
      <c r="CU60" s="153"/>
      <c r="CV60" s="153"/>
      <c r="CW60" s="153"/>
      <c r="CX60" s="153"/>
      <c r="CY60" s="153"/>
      <c r="CZ60" s="153"/>
      <c r="DA60" s="153"/>
      <c r="DB60" s="153"/>
      <c r="DC60" s="153"/>
      <c r="DD60" s="153"/>
      <c r="DE60" s="153"/>
      <c r="DF60" s="153"/>
      <c r="DG60" s="153"/>
      <c r="DH60" s="153"/>
      <c r="DI60" s="153"/>
      <c r="DJ60" s="153"/>
      <c r="DK60" s="153"/>
      <c r="DL60" s="153"/>
      <c r="DM60" s="153"/>
      <c r="DN60" s="153"/>
      <c r="DO60" s="153"/>
      <c r="DP60" s="153"/>
      <c r="DQ60" s="153"/>
      <c r="DR60" s="153"/>
      <c r="DS60" s="153"/>
      <c r="DT60" s="153"/>
      <c r="DU60" s="153"/>
      <c r="DV60" s="153"/>
      <c r="DW60" s="153"/>
      <c r="DX60" s="153"/>
      <c r="DY60" s="153"/>
      <c r="DZ60" s="153"/>
      <c r="EA60" s="153"/>
      <c r="EB60" s="153"/>
      <c r="EC60" s="153"/>
      <c r="ED60" s="153"/>
      <c r="EE60" s="153"/>
      <c r="EF60" s="153"/>
      <c r="EG60" s="153"/>
      <c r="EH60" s="153"/>
      <c r="EI60" s="153"/>
      <c r="EJ60" s="153"/>
      <c r="EK60" s="153"/>
      <c r="EL60" s="153"/>
      <c r="EM60" s="153"/>
      <c r="EN60" s="153"/>
      <c r="EO60" s="153"/>
      <c r="EP60" s="153"/>
      <c r="EQ60" s="153"/>
      <c r="ER60" s="153"/>
      <c r="ES60" s="153"/>
      <c r="ET60" s="153"/>
      <c r="EU60" s="153"/>
      <c r="EV60" s="153"/>
      <c r="EW60" s="153"/>
      <c r="EX60" s="153"/>
      <c r="EY60" s="153"/>
      <c r="EZ60" s="153"/>
      <c r="FA60" s="153"/>
      <c r="FB60" s="153"/>
      <c r="FC60" s="153"/>
      <c r="FD60" s="153"/>
      <c r="FE60" s="153"/>
      <c r="FF60" s="153"/>
      <c r="FG60" s="153"/>
      <c r="FH60" s="153"/>
      <c r="FI60" s="153"/>
      <c r="FJ60" s="153"/>
      <c r="FK60" s="153"/>
      <c r="FL60" s="153"/>
      <c r="FM60" s="153"/>
      <c r="FN60" s="153"/>
      <c r="FO60" s="153"/>
      <c r="FP60" s="153"/>
      <c r="FQ60" s="153"/>
      <c r="FR60" s="153"/>
      <c r="FS60" s="153"/>
      <c r="FT60" s="153"/>
      <c r="FU60" s="153"/>
      <c r="FV60" s="153"/>
      <c r="FW60" s="153"/>
      <c r="FX60" s="153"/>
      <c r="FY60" s="153"/>
      <c r="FZ60" s="153"/>
      <c r="GA60" s="153"/>
      <c r="GB60" s="153"/>
      <c r="GC60" s="147">
        <f t="shared" si="7"/>
        <v>0</v>
      </c>
      <c r="GD60" s="147">
        <f t="shared" si="8"/>
        <v>0</v>
      </c>
      <c r="GE60" s="148">
        <f t="shared" si="3"/>
        <v>0</v>
      </c>
    </row>
    <row r="61" spans="1:187" s="55" customFormat="1" hidden="1">
      <c r="A61" s="43" t="str">
        <f>目录及说明!$C$3</f>
        <v>XX地区</v>
      </c>
      <c r="B61" s="43" t="str">
        <f>目录及说明!$C$4</f>
        <v>XX项目</v>
      </c>
      <c r="C61" s="554">
        <v>2020604</v>
      </c>
      <c r="D61" s="152" t="s">
        <v>425</v>
      </c>
      <c r="E61" s="153"/>
      <c r="F61" s="153"/>
      <c r="G61" s="153"/>
      <c r="H61" s="153"/>
      <c r="I61" s="153"/>
      <c r="J61" s="153"/>
      <c r="K61" s="153"/>
      <c r="L61" s="153"/>
      <c r="M61" s="156">
        <f t="shared" si="61"/>
        <v>0</v>
      </c>
      <c r="N61" s="153"/>
      <c r="O61" s="153"/>
      <c r="P61" s="153"/>
      <c r="Q61" s="153"/>
      <c r="R61" s="153"/>
      <c r="S61" s="153"/>
      <c r="T61" s="153">
        <f t="shared" si="62"/>
        <v>0</v>
      </c>
      <c r="U61" s="153"/>
      <c r="V61" s="153"/>
      <c r="W61" s="153"/>
      <c r="X61" s="153"/>
      <c r="Y61" s="153"/>
      <c r="Z61" s="153"/>
      <c r="AA61" s="153"/>
      <c r="AB61" s="153"/>
      <c r="AC61" s="153"/>
      <c r="AD61" s="153"/>
      <c r="AE61" s="153"/>
      <c r="AF61" s="153"/>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c r="BI61" s="153"/>
      <c r="BJ61" s="153"/>
      <c r="BK61" s="153"/>
      <c r="BL61" s="153"/>
      <c r="BM61" s="153"/>
      <c r="BN61" s="153"/>
      <c r="BO61" s="153"/>
      <c r="BP61" s="153"/>
      <c r="BQ61" s="153"/>
      <c r="BR61" s="153"/>
      <c r="BS61" s="153"/>
      <c r="BT61" s="153"/>
      <c r="BU61" s="153"/>
      <c r="BV61" s="153"/>
      <c r="BW61" s="153"/>
      <c r="BX61" s="153"/>
      <c r="BY61" s="153"/>
      <c r="BZ61" s="153"/>
      <c r="CA61" s="153"/>
      <c r="CB61" s="153"/>
      <c r="CC61" s="153"/>
      <c r="CD61" s="153"/>
      <c r="CE61" s="153"/>
      <c r="CF61" s="153"/>
      <c r="CG61" s="153"/>
      <c r="CH61" s="153"/>
      <c r="CI61" s="153"/>
      <c r="CJ61" s="153"/>
      <c r="CK61" s="153"/>
      <c r="CL61" s="153"/>
      <c r="CM61" s="153"/>
      <c r="CN61" s="153"/>
      <c r="CO61" s="153"/>
      <c r="CP61" s="153"/>
      <c r="CQ61" s="153"/>
      <c r="CR61" s="153"/>
      <c r="CS61" s="153"/>
      <c r="CT61" s="153"/>
      <c r="CU61" s="153"/>
      <c r="CV61" s="153"/>
      <c r="CW61" s="153"/>
      <c r="CX61" s="153"/>
      <c r="CY61" s="153"/>
      <c r="CZ61" s="153"/>
      <c r="DA61" s="153"/>
      <c r="DB61" s="153"/>
      <c r="DC61" s="153"/>
      <c r="DD61" s="153"/>
      <c r="DE61" s="153"/>
      <c r="DF61" s="153"/>
      <c r="DG61" s="153"/>
      <c r="DH61" s="153"/>
      <c r="DI61" s="153"/>
      <c r="DJ61" s="153"/>
      <c r="DK61" s="153"/>
      <c r="DL61" s="153"/>
      <c r="DM61" s="153"/>
      <c r="DN61" s="153"/>
      <c r="DO61" s="153"/>
      <c r="DP61" s="153"/>
      <c r="DQ61" s="153"/>
      <c r="DR61" s="153"/>
      <c r="DS61" s="153"/>
      <c r="DT61" s="153"/>
      <c r="DU61" s="153"/>
      <c r="DV61" s="153"/>
      <c r="DW61" s="153"/>
      <c r="DX61" s="153"/>
      <c r="DY61" s="153"/>
      <c r="DZ61" s="153"/>
      <c r="EA61" s="153"/>
      <c r="EB61" s="153"/>
      <c r="EC61" s="153"/>
      <c r="ED61" s="153"/>
      <c r="EE61" s="153"/>
      <c r="EF61" s="153"/>
      <c r="EG61" s="153"/>
      <c r="EH61" s="153"/>
      <c r="EI61" s="153"/>
      <c r="EJ61" s="153"/>
      <c r="EK61" s="153"/>
      <c r="EL61" s="153"/>
      <c r="EM61" s="153"/>
      <c r="EN61" s="153"/>
      <c r="EO61" s="153"/>
      <c r="EP61" s="153"/>
      <c r="EQ61" s="153"/>
      <c r="ER61" s="153"/>
      <c r="ES61" s="153"/>
      <c r="ET61" s="153"/>
      <c r="EU61" s="153"/>
      <c r="EV61" s="153"/>
      <c r="EW61" s="153"/>
      <c r="EX61" s="153"/>
      <c r="EY61" s="153"/>
      <c r="EZ61" s="153"/>
      <c r="FA61" s="153"/>
      <c r="FB61" s="153"/>
      <c r="FC61" s="153"/>
      <c r="FD61" s="153"/>
      <c r="FE61" s="153"/>
      <c r="FF61" s="153"/>
      <c r="FG61" s="153"/>
      <c r="FH61" s="153"/>
      <c r="FI61" s="153"/>
      <c r="FJ61" s="153"/>
      <c r="FK61" s="153"/>
      <c r="FL61" s="153"/>
      <c r="FM61" s="153"/>
      <c r="FN61" s="153"/>
      <c r="FO61" s="153"/>
      <c r="FP61" s="153"/>
      <c r="FQ61" s="153"/>
      <c r="FR61" s="153"/>
      <c r="FS61" s="153"/>
      <c r="FT61" s="153"/>
      <c r="FU61" s="153"/>
      <c r="FV61" s="153"/>
      <c r="FW61" s="153"/>
      <c r="FX61" s="153"/>
      <c r="FY61" s="153"/>
      <c r="FZ61" s="153"/>
      <c r="GA61" s="153"/>
      <c r="GB61" s="153"/>
      <c r="GC61" s="147">
        <f t="shared" si="7"/>
        <v>0</v>
      </c>
      <c r="GD61" s="147">
        <f t="shared" si="8"/>
        <v>0</v>
      </c>
      <c r="GE61" s="148">
        <f t="shared" si="3"/>
        <v>0</v>
      </c>
    </row>
    <row r="62" spans="1:187" s="55" customFormat="1" hidden="1">
      <c r="A62" s="43" t="str">
        <f>目录及说明!$C$3</f>
        <v>XX地区</v>
      </c>
      <c r="B62" s="43" t="str">
        <f>目录及说明!$C$4</f>
        <v>XX项目</v>
      </c>
      <c r="C62" s="554">
        <v>2020605</v>
      </c>
      <c r="D62" s="152" t="s">
        <v>426</v>
      </c>
      <c r="E62" s="153"/>
      <c r="F62" s="153"/>
      <c r="G62" s="153"/>
      <c r="H62" s="153"/>
      <c r="I62" s="153"/>
      <c r="J62" s="153"/>
      <c r="K62" s="153"/>
      <c r="L62" s="153"/>
      <c r="M62" s="156">
        <f t="shared" si="61"/>
        <v>0</v>
      </c>
      <c r="N62" s="153"/>
      <c r="O62" s="153"/>
      <c r="P62" s="153"/>
      <c r="Q62" s="153"/>
      <c r="R62" s="153"/>
      <c r="S62" s="153"/>
      <c r="T62" s="153">
        <f t="shared" si="62"/>
        <v>0</v>
      </c>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c r="BK62" s="153"/>
      <c r="BL62" s="153"/>
      <c r="BM62" s="153"/>
      <c r="BN62" s="153"/>
      <c r="BO62" s="153"/>
      <c r="BP62" s="153"/>
      <c r="BQ62" s="153"/>
      <c r="BR62" s="153"/>
      <c r="BS62" s="153"/>
      <c r="BT62" s="153"/>
      <c r="BU62" s="153"/>
      <c r="BV62" s="153"/>
      <c r="BW62" s="153"/>
      <c r="BX62" s="153"/>
      <c r="BY62" s="153"/>
      <c r="BZ62" s="153"/>
      <c r="CA62" s="153"/>
      <c r="CB62" s="153"/>
      <c r="CC62" s="153"/>
      <c r="CD62" s="153"/>
      <c r="CE62" s="153"/>
      <c r="CF62" s="153"/>
      <c r="CG62" s="153"/>
      <c r="CH62" s="153"/>
      <c r="CI62" s="153"/>
      <c r="CJ62" s="153"/>
      <c r="CK62" s="153"/>
      <c r="CL62" s="153"/>
      <c r="CM62" s="153"/>
      <c r="CN62" s="153"/>
      <c r="CO62" s="153"/>
      <c r="CP62" s="153"/>
      <c r="CQ62" s="153"/>
      <c r="CR62" s="153"/>
      <c r="CS62" s="153"/>
      <c r="CT62" s="153"/>
      <c r="CU62" s="153"/>
      <c r="CV62" s="153"/>
      <c r="CW62" s="153"/>
      <c r="CX62" s="153"/>
      <c r="CY62" s="153"/>
      <c r="CZ62" s="153"/>
      <c r="DA62" s="153"/>
      <c r="DB62" s="153"/>
      <c r="DC62" s="153"/>
      <c r="DD62" s="153"/>
      <c r="DE62" s="153"/>
      <c r="DF62" s="153"/>
      <c r="DG62" s="153"/>
      <c r="DH62" s="153"/>
      <c r="DI62" s="153"/>
      <c r="DJ62" s="153"/>
      <c r="DK62" s="153"/>
      <c r="DL62" s="153"/>
      <c r="DM62" s="153"/>
      <c r="DN62" s="153"/>
      <c r="DO62" s="153"/>
      <c r="DP62" s="153"/>
      <c r="DQ62" s="153"/>
      <c r="DR62" s="153"/>
      <c r="DS62" s="153"/>
      <c r="DT62" s="153"/>
      <c r="DU62" s="153"/>
      <c r="DV62" s="153"/>
      <c r="DW62" s="153"/>
      <c r="DX62" s="153"/>
      <c r="DY62" s="153"/>
      <c r="DZ62" s="153"/>
      <c r="EA62" s="153"/>
      <c r="EB62" s="153"/>
      <c r="EC62" s="153"/>
      <c r="ED62" s="153"/>
      <c r="EE62" s="153"/>
      <c r="EF62" s="153"/>
      <c r="EG62" s="153"/>
      <c r="EH62" s="153"/>
      <c r="EI62" s="153"/>
      <c r="EJ62" s="153"/>
      <c r="EK62" s="153"/>
      <c r="EL62" s="153"/>
      <c r="EM62" s="153"/>
      <c r="EN62" s="153"/>
      <c r="EO62" s="153"/>
      <c r="EP62" s="153"/>
      <c r="EQ62" s="153"/>
      <c r="ER62" s="153"/>
      <c r="ES62" s="153"/>
      <c r="ET62" s="153"/>
      <c r="EU62" s="153"/>
      <c r="EV62" s="153"/>
      <c r="EW62" s="153"/>
      <c r="EX62" s="153"/>
      <c r="EY62" s="153"/>
      <c r="EZ62" s="153"/>
      <c r="FA62" s="153"/>
      <c r="FB62" s="153"/>
      <c r="FC62" s="153"/>
      <c r="FD62" s="153"/>
      <c r="FE62" s="153"/>
      <c r="FF62" s="153"/>
      <c r="FG62" s="153"/>
      <c r="FH62" s="153"/>
      <c r="FI62" s="153"/>
      <c r="FJ62" s="153"/>
      <c r="FK62" s="153"/>
      <c r="FL62" s="153"/>
      <c r="FM62" s="153"/>
      <c r="FN62" s="153"/>
      <c r="FO62" s="153"/>
      <c r="FP62" s="153"/>
      <c r="FQ62" s="153"/>
      <c r="FR62" s="153"/>
      <c r="FS62" s="153"/>
      <c r="FT62" s="153"/>
      <c r="FU62" s="153"/>
      <c r="FV62" s="153"/>
      <c r="FW62" s="153"/>
      <c r="FX62" s="153"/>
      <c r="FY62" s="153"/>
      <c r="FZ62" s="153"/>
      <c r="GA62" s="153"/>
      <c r="GB62" s="153"/>
      <c r="GC62" s="147">
        <f t="shared" si="7"/>
        <v>0</v>
      </c>
      <c r="GD62" s="147">
        <f t="shared" si="8"/>
        <v>0</v>
      </c>
      <c r="GE62" s="148">
        <f t="shared" si="3"/>
        <v>0</v>
      </c>
    </row>
    <row r="63" spans="1:187" s="55" customFormat="1" ht="30" hidden="1">
      <c r="A63" s="43" t="str">
        <f>目录及说明!$C$3</f>
        <v>XX地区</v>
      </c>
      <c r="B63" s="43" t="str">
        <f>目录及说明!$C$4</f>
        <v>XX项目</v>
      </c>
      <c r="C63" s="554">
        <v>2020606</v>
      </c>
      <c r="D63" s="152" t="s">
        <v>427</v>
      </c>
      <c r="E63" s="153"/>
      <c r="F63" s="153"/>
      <c r="G63" s="153"/>
      <c r="H63" s="153"/>
      <c r="I63" s="153"/>
      <c r="J63" s="153"/>
      <c r="K63" s="153"/>
      <c r="L63" s="153"/>
      <c r="M63" s="156">
        <f t="shared" si="61"/>
        <v>0</v>
      </c>
      <c r="N63" s="153"/>
      <c r="O63" s="153"/>
      <c r="P63" s="153"/>
      <c r="Q63" s="153"/>
      <c r="R63" s="153"/>
      <c r="S63" s="153"/>
      <c r="T63" s="153">
        <f t="shared" si="62"/>
        <v>0</v>
      </c>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c r="BI63" s="153"/>
      <c r="BJ63" s="153"/>
      <c r="BK63" s="153"/>
      <c r="BL63" s="153"/>
      <c r="BM63" s="153"/>
      <c r="BN63" s="153"/>
      <c r="BO63" s="153"/>
      <c r="BP63" s="153"/>
      <c r="BQ63" s="153"/>
      <c r="BR63" s="153"/>
      <c r="BS63" s="153"/>
      <c r="BT63" s="153"/>
      <c r="BU63" s="153"/>
      <c r="BV63" s="153"/>
      <c r="BW63" s="153"/>
      <c r="BX63" s="153"/>
      <c r="BY63" s="153"/>
      <c r="BZ63" s="153"/>
      <c r="CA63" s="153"/>
      <c r="CB63" s="153"/>
      <c r="CC63" s="153"/>
      <c r="CD63" s="153"/>
      <c r="CE63" s="153"/>
      <c r="CF63" s="153"/>
      <c r="CG63" s="153"/>
      <c r="CH63" s="153"/>
      <c r="CI63" s="153"/>
      <c r="CJ63" s="153"/>
      <c r="CK63" s="153"/>
      <c r="CL63" s="153"/>
      <c r="CM63" s="153"/>
      <c r="CN63" s="153"/>
      <c r="CO63" s="153"/>
      <c r="CP63" s="153"/>
      <c r="CQ63" s="153"/>
      <c r="CR63" s="153"/>
      <c r="CS63" s="153"/>
      <c r="CT63" s="153"/>
      <c r="CU63" s="153"/>
      <c r="CV63" s="153"/>
      <c r="CW63" s="153"/>
      <c r="CX63" s="153"/>
      <c r="CY63" s="153"/>
      <c r="CZ63" s="153"/>
      <c r="DA63" s="153"/>
      <c r="DB63" s="153"/>
      <c r="DC63" s="153"/>
      <c r="DD63" s="153"/>
      <c r="DE63" s="153"/>
      <c r="DF63" s="153"/>
      <c r="DG63" s="153"/>
      <c r="DH63" s="153"/>
      <c r="DI63" s="153"/>
      <c r="DJ63" s="153"/>
      <c r="DK63" s="153"/>
      <c r="DL63" s="153"/>
      <c r="DM63" s="153"/>
      <c r="DN63" s="153"/>
      <c r="DO63" s="153"/>
      <c r="DP63" s="153"/>
      <c r="DQ63" s="153"/>
      <c r="DR63" s="153"/>
      <c r="DS63" s="153"/>
      <c r="DT63" s="153"/>
      <c r="DU63" s="153"/>
      <c r="DV63" s="153"/>
      <c r="DW63" s="153"/>
      <c r="DX63" s="153"/>
      <c r="DY63" s="153"/>
      <c r="DZ63" s="153"/>
      <c r="EA63" s="153"/>
      <c r="EB63" s="153"/>
      <c r="EC63" s="153"/>
      <c r="ED63" s="153"/>
      <c r="EE63" s="153"/>
      <c r="EF63" s="153"/>
      <c r="EG63" s="153"/>
      <c r="EH63" s="153"/>
      <c r="EI63" s="153"/>
      <c r="EJ63" s="153"/>
      <c r="EK63" s="153"/>
      <c r="EL63" s="153"/>
      <c r="EM63" s="153"/>
      <c r="EN63" s="153"/>
      <c r="EO63" s="153"/>
      <c r="EP63" s="153"/>
      <c r="EQ63" s="153"/>
      <c r="ER63" s="153"/>
      <c r="ES63" s="153"/>
      <c r="ET63" s="153"/>
      <c r="EU63" s="153"/>
      <c r="EV63" s="153"/>
      <c r="EW63" s="153"/>
      <c r="EX63" s="153"/>
      <c r="EY63" s="153"/>
      <c r="EZ63" s="153"/>
      <c r="FA63" s="153"/>
      <c r="FB63" s="153"/>
      <c r="FC63" s="153"/>
      <c r="FD63" s="153"/>
      <c r="FE63" s="153"/>
      <c r="FF63" s="153"/>
      <c r="FG63" s="153"/>
      <c r="FH63" s="153"/>
      <c r="FI63" s="153"/>
      <c r="FJ63" s="153"/>
      <c r="FK63" s="153"/>
      <c r="FL63" s="153"/>
      <c r="FM63" s="153"/>
      <c r="FN63" s="153"/>
      <c r="FO63" s="153"/>
      <c r="FP63" s="153"/>
      <c r="FQ63" s="153"/>
      <c r="FR63" s="153"/>
      <c r="FS63" s="153"/>
      <c r="FT63" s="153"/>
      <c r="FU63" s="153"/>
      <c r="FV63" s="153"/>
      <c r="FW63" s="153"/>
      <c r="FX63" s="153"/>
      <c r="FY63" s="153"/>
      <c r="FZ63" s="153"/>
      <c r="GA63" s="153"/>
      <c r="GB63" s="153"/>
      <c r="GC63" s="147">
        <f t="shared" si="7"/>
        <v>0</v>
      </c>
      <c r="GD63" s="147">
        <f t="shared" si="8"/>
        <v>0</v>
      </c>
      <c r="GE63" s="148">
        <f t="shared" si="3"/>
        <v>0</v>
      </c>
    </row>
    <row r="64" spans="1:187" s="55" customFormat="1" hidden="1">
      <c r="A64" s="43" t="str">
        <f>目录及说明!$C$3</f>
        <v>XX地区</v>
      </c>
      <c r="B64" s="43" t="str">
        <f>目录及说明!$C$4</f>
        <v>XX项目</v>
      </c>
      <c r="C64" s="554">
        <v>20207</v>
      </c>
      <c r="D64" s="152" t="s">
        <v>428</v>
      </c>
      <c r="E64" s="39">
        <f t="shared" ref="E64" si="63">SUM(E65:E69)</f>
        <v>0</v>
      </c>
      <c r="F64" s="39">
        <f t="shared" ref="F64:AK64" si="64">SUM(F65:F69)</f>
        <v>0</v>
      </c>
      <c r="G64" s="39">
        <f t="shared" si="64"/>
        <v>0</v>
      </c>
      <c r="H64" s="39">
        <f t="shared" si="64"/>
        <v>0</v>
      </c>
      <c r="I64" s="39">
        <f t="shared" si="64"/>
        <v>0</v>
      </c>
      <c r="J64" s="39">
        <f t="shared" si="64"/>
        <v>0</v>
      </c>
      <c r="K64" s="39">
        <f t="shared" si="64"/>
        <v>0</v>
      </c>
      <c r="L64" s="39">
        <f t="shared" si="64"/>
        <v>0</v>
      </c>
      <c r="M64" s="41">
        <f t="shared" si="64"/>
        <v>0</v>
      </c>
      <c r="N64" s="39">
        <f t="shared" si="64"/>
        <v>0</v>
      </c>
      <c r="O64" s="39">
        <f t="shared" si="64"/>
        <v>0</v>
      </c>
      <c r="P64" s="39">
        <f t="shared" si="64"/>
        <v>0</v>
      </c>
      <c r="Q64" s="39">
        <f t="shared" si="64"/>
        <v>0</v>
      </c>
      <c r="R64" s="39">
        <f t="shared" si="64"/>
        <v>0</v>
      </c>
      <c r="S64" s="39">
        <f t="shared" si="64"/>
        <v>0</v>
      </c>
      <c r="T64" s="39">
        <f t="shared" si="64"/>
        <v>0</v>
      </c>
      <c r="U64" s="39">
        <f t="shared" si="64"/>
        <v>0</v>
      </c>
      <c r="V64" s="39">
        <f t="shared" si="64"/>
        <v>0</v>
      </c>
      <c r="W64" s="39">
        <f t="shared" si="64"/>
        <v>0</v>
      </c>
      <c r="X64" s="39">
        <f t="shared" si="64"/>
        <v>0</v>
      </c>
      <c r="Y64" s="39">
        <f t="shared" si="64"/>
        <v>0</v>
      </c>
      <c r="Z64" s="39">
        <f t="shared" si="64"/>
        <v>0</v>
      </c>
      <c r="AA64" s="39">
        <f t="shared" si="64"/>
        <v>0</v>
      </c>
      <c r="AB64" s="39">
        <f t="shared" si="64"/>
        <v>0</v>
      </c>
      <c r="AC64" s="39">
        <f t="shared" si="64"/>
        <v>0</v>
      </c>
      <c r="AD64" s="39">
        <f t="shared" si="64"/>
        <v>0</v>
      </c>
      <c r="AE64" s="39">
        <f t="shared" si="64"/>
        <v>0</v>
      </c>
      <c r="AF64" s="39">
        <f t="shared" si="64"/>
        <v>0</v>
      </c>
      <c r="AG64" s="39">
        <f t="shared" si="64"/>
        <v>0</v>
      </c>
      <c r="AH64" s="39">
        <f t="shared" si="64"/>
        <v>0</v>
      </c>
      <c r="AI64" s="39">
        <f t="shared" si="64"/>
        <v>0</v>
      </c>
      <c r="AJ64" s="39">
        <f t="shared" si="64"/>
        <v>0</v>
      </c>
      <c r="AK64" s="39">
        <f t="shared" si="64"/>
        <v>0</v>
      </c>
      <c r="AL64" s="39">
        <f t="shared" ref="AL64:BQ64" si="65">SUM(AL65:AL69)</f>
        <v>0</v>
      </c>
      <c r="AM64" s="39">
        <f t="shared" si="65"/>
        <v>0</v>
      </c>
      <c r="AN64" s="39">
        <f t="shared" si="65"/>
        <v>0</v>
      </c>
      <c r="AO64" s="39">
        <f t="shared" si="65"/>
        <v>0</v>
      </c>
      <c r="AP64" s="39">
        <f t="shared" si="65"/>
        <v>0</v>
      </c>
      <c r="AQ64" s="39">
        <f t="shared" si="65"/>
        <v>0</v>
      </c>
      <c r="AR64" s="39">
        <f t="shared" si="65"/>
        <v>0</v>
      </c>
      <c r="AS64" s="39">
        <f t="shared" si="65"/>
        <v>0</v>
      </c>
      <c r="AT64" s="39">
        <f t="shared" si="65"/>
        <v>0</v>
      </c>
      <c r="AU64" s="39">
        <f t="shared" si="65"/>
        <v>0</v>
      </c>
      <c r="AV64" s="39">
        <f t="shared" si="65"/>
        <v>0</v>
      </c>
      <c r="AW64" s="39">
        <f t="shared" si="65"/>
        <v>0</v>
      </c>
      <c r="AX64" s="39">
        <f t="shared" si="65"/>
        <v>0</v>
      </c>
      <c r="AY64" s="39">
        <f t="shared" si="65"/>
        <v>0</v>
      </c>
      <c r="AZ64" s="39">
        <f t="shared" si="65"/>
        <v>0</v>
      </c>
      <c r="BA64" s="39">
        <f t="shared" si="65"/>
        <v>0</v>
      </c>
      <c r="BB64" s="39">
        <f t="shared" si="65"/>
        <v>0</v>
      </c>
      <c r="BC64" s="39">
        <f t="shared" si="65"/>
        <v>0</v>
      </c>
      <c r="BD64" s="39">
        <f t="shared" si="65"/>
        <v>0</v>
      </c>
      <c r="BE64" s="39">
        <f t="shared" si="65"/>
        <v>0</v>
      </c>
      <c r="BF64" s="39">
        <f t="shared" si="65"/>
        <v>0</v>
      </c>
      <c r="BG64" s="39">
        <f t="shared" si="65"/>
        <v>0</v>
      </c>
      <c r="BH64" s="39">
        <f t="shared" si="65"/>
        <v>0</v>
      </c>
      <c r="BI64" s="39">
        <f t="shared" si="65"/>
        <v>0</v>
      </c>
      <c r="BJ64" s="39">
        <f t="shared" si="65"/>
        <v>0</v>
      </c>
      <c r="BK64" s="39">
        <f t="shared" si="65"/>
        <v>0</v>
      </c>
      <c r="BL64" s="39">
        <f t="shared" si="65"/>
        <v>0</v>
      </c>
      <c r="BM64" s="39">
        <f t="shared" si="65"/>
        <v>0</v>
      </c>
      <c r="BN64" s="39">
        <f t="shared" si="65"/>
        <v>0</v>
      </c>
      <c r="BO64" s="39">
        <f t="shared" si="65"/>
        <v>0</v>
      </c>
      <c r="BP64" s="39">
        <f t="shared" si="65"/>
        <v>0</v>
      </c>
      <c r="BQ64" s="39">
        <f t="shared" si="65"/>
        <v>0</v>
      </c>
      <c r="BR64" s="39">
        <f t="shared" ref="BR64:CW64" si="66">SUM(BR65:BR69)</f>
        <v>0</v>
      </c>
      <c r="BS64" s="39">
        <f t="shared" si="66"/>
        <v>0</v>
      </c>
      <c r="BT64" s="39">
        <f t="shared" si="66"/>
        <v>0</v>
      </c>
      <c r="BU64" s="39">
        <f t="shared" si="66"/>
        <v>0</v>
      </c>
      <c r="BV64" s="39">
        <f t="shared" si="66"/>
        <v>0</v>
      </c>
      <c r="BW64" s="39">
        <f t="shared" si="66"/>
        <v>0</v>
      </c>
      <c r="BX64" s="39">
        <f t="shared" si="66"/>
        <v>0</v>
      </c>
      <c r="BY64" s="39">
        <f t="shared" si="66"/>
        <v>0</v>
      </c>
      <c r="BZ64" s="39">
        <f t="shared" si="66"/>
        <v>0</v>
      </c>
      <c r="CA64" s="39">
        <f t="shared" si="66"/>
        <v>0</v>
      </c>
      <c r="CB64" s="39">
        <f t="shared" si="66"/>
        <v>0</v>
      </c>
      <c r="CC64" s="39">
        <f t="shared" si="66"/>
        <v>0</v>
      </c>
      <c r="CD64" s="39">
        <f t="shared" si="66"/>
        <v>0</v>
      </c>
      <c r="CE64" s="39">
        <f t="shared" si="66"/>
        <v>0</v>
      </c>
      <c r="CF64" s="39">
        <f t="shared" si="66"/>
        <v>0</v>
      </c>
      <c r="CG64" s="39">
        <f t="shared" si="66"/>
        <v>0</v>
      </c>
      <c r="CH64" s="39">
        <f t="shared" si="66"/>
        <v>0</v>
      </c>
      <c r="CI64" s="39">
        <f t="shared" si="66"/>
        <v>0</v>
      </c>
      <c r="CJ64" s="39">
        <f t="shared" si="66"/>
        <v>0</v>
      </c>
      <c r="CK64" s="39">
        <f t="shared" si="66"/>
        <v>0</v>
      </c>
      <c r="CL64" s="39">
        <f t="shared" si="66"/>
        <v>0</v>
      </c>
      <c r="CM64" s="39">
        <f t="shared" si="66"/>
        <v>0</v>
      </c>
      <c r="CN64" s="39">
        <f t="shared" si="66"/>
        <v>0</v>
      </c>
      <c r="CO64" s="39">
        <f t="shared" si="66"/>
        <v>0</v>
      </c>
      <c r="CP64" s="39">
        <f t="shared" si="66"/>
        <v>0</v>
      </c>
      <c r="CQ64" s="39">
        <f t="shared" si="66"/>
        <v>0</v>
      </c>
      <c r="CR64" s="39">
        <f t="shared" si="66"/>
        <v>0</v>
      </c>
      <c r="CS64" s="39">
        <f t="shared" si="66"/>
        <v>0</v>
      </c>
      <c r="CT64" s="39">
        <f t="shared" si="66"/>
        <v>0</v>
      </c>
      <c r="CU64" s="39">
        <f t="shared" si="66"/>
        <v>0</v>
      </c>
      <c r="CV64" s="39">
        <f t="shared" si="66"/>
        <v>0</v>
      </c>
      <c r="CW64" s="39">
        <f t="shared" si="66"/>
        <v>0</v>
      </c>
      <c r="CX64" s="39">
        <f t="shared" ref="CX64:EC64" si="67">SUM(CX65:CX69)</f>
        <v>0</v>
      </c>
      <c r="CY64" s="39">
        <f t="shared" si="67"/>
        <v>0</v>
      </c>
      <c r="CZ64" s="39">
        <f t="shared" si="67"/>
        <v>0</v>
      </c>
      <c r="DA64" s="39">
        <f t="shared" si="67"/>
        <v>0</v>
      </c>
      <c r="DB64" s="39">
        <f t="shared" si="67"/>
        <v>0</v>
      </c>
      <c r="DC64" s="39">
        <f t="shared" si="67"/>
        <v>0</v>
      </c>
      <c r="DD64" s="39">
        <f t="shared" si="67"/>
        <v>0</v>
      </c>
      <c r="DE64" s="39">
        <f t="shared" si="67"/>
        <v>0</v>
      </c>
      <c r="DF64" s="39">
        <f t="shared" si="67"/>
        <v>0</v>
      </c>
      <c r="DG64" s="39">
        <f t="shared" si="67"/>
        <v>0</v>
      </c>
      <c r="DH64" s="39">
        <f t="shared" si="67"/>
        <v>0</v>
      </c>
      <c r="DI64" s="39">
        <f t="shared" si="67"/>
        <v>0</v>
      </c>
      <c r="DJ64" s="39">
        <f t="shared" si="67"/>
        <v>0</v>
      </c>
      <c r="DK64" s="39">
        <f t="shared" si="67"/>
        <v>0</v>
      </c>
      <c r="DL64" s="39">
        <f t="shared" si="67"/>
        <v>0</v>
      </c>
      <c r="DM64" s="39">
        <f t="shared" si="67"/>
        <v>0</v>
      </c>
      <c r="DN64" s="39">
        <f t="shared" si="67"/>
        <v>0</v>
      </c>
      <c r="DO64" s="39">
        <f t="shared" si="67"/>
        <v>0</v>
      </c>
      <c r="DP64" s="39">
        <f t="shared" si="67"/>
        <v>0</v>
      </c>
      <c r="DQ64" s="39">
        <f t="shared" si="67"/>
        <v>0</v>
      </c>
      <c r="DR64" s="39">
        <f t="shared" si="67"/>
        <v>0</v>
      </c>
      <c r="DS64" s="39">
        <f t="shared" si="67"/>
        <v>0</v>
      </c>
      <c r="DT64" s="39">
        <f t="shared" si="67"/>
        <v>0</v>
      </c>
      <c r="DU64" s="39">
        <f t="shared" si="67"/>
        <v>0</v>
      </c>
      <c r="DV64" s="39">
        <f t="shared" si="67"/>
        <v>0</v>
      </c>
      <c r="DW64" s="39">
        <f t="shared" si="67"/>
        <v>0</v>
      </c>
      <c r="DX64" s="39">
        <f t="shared" si="67"/>
        <v>0</v>
      </c>
      <c r="DY64" s="39">
        <f t="shared" si="67"/>
        <v>0</v>
      </c>
      <c r="DZ64" s="39">
        <f t="shared" si="67"/>
        <v>0</v>
      </c>
      <c r="EA64" s="39">
        <f t="shared" si="67"/>
        <v>0</v>
      </c>
      <c r="EB64" s="39">
        <f t="shared" si="67"/>
        <v>0</v>
      </c>
      <c r="EC64" s="39">
        <f t="shared" si="67"/>
        <v>0</v>
      </c>
      <c r="ED64" s="39">
        <f t="shared" ref="ED64:FI64" si="68">SUM(ED65:ED69)</f>
        <v>0</v>
      </c>
      <c r="EE64" s="39">
        <f t="shared" si="68"/>
        <v>0</v>
      </c>
      <c r="EF64" s="39">
        <f t="shared" si="68"/>
        <v>0</v>
      </c>
      <c r="EG64" s="39">
        <f t="shared" si="68"/>
        <v>0</v>
      </c>
      <c r="EH64" s="39">
        <f t="shared" si="68"/>
        <v>0</v>
      </c>
      <c r="EI64" s="39">
        <f t="shared" si="68"/>
        <v>0</v>
      </c>
      <c r="EJ64" s="39">
        <f t="shared" si="68"/>
        <v>0</v>
      </c>
      <c r="EK64" s="39">
        <f t="shared" si="68"/>
        <v>0</v>
      </c>
      <c r="EL64" s="39">
        <f t="shared" si="68"/>
        <v>0</v>
      </c>
      <c r="EM64" s="39">
        <f t="shared" si="68"/>
        <v>0</v>
      </c>
      <c r="EN64" s="39">
        <f t="shared" si="68"/>
        <v>0</v>
      </c>
      <c r="EO64" s="39">
        <f t="shared" si="68"/>
        <v>0</v>
      </c>
      <c r="EP64" s="39">
        <f t="shared" si="68"/>
        <v>0</v>
      </c>
      <c r="EQ64" s="39">
        <f t="shared" si="68"/>
        <v>0</v>
      </c>
      <c r="ER64" s="39">
        <f t="shared" si="68"/>
        <v>0</v>
      </c>
      <c r="ES64" s="39">
        <f t="shared" si="68"/>
        <v>0</v>
      </c>
      <c r="ET64" s="39">
        <f t="shared" si="68"/>
        <v>0</v>
      </c>
      <c r="EU64" s="39">
        <f t="shared" si="68"/>
        <v>0</v>
      </c>
      <c r="EV64" s="39">
        <f t="shared" si="68"/>
        <v>0</v>
      </c>
      <c r="EW64" s="39">
        <f t="shared" si="68"/>
        <v>0</v>
      </c>
      <c r="EX64" s="39">
        <f t="shared" si="68"/>
        <v>0</v>
      </c>
      <c r="EY64" s="39">
        <f t="shared" si="68"/>
        <v>0</v>
      </c>
      <c r="EZ64" s="39">
        <f t="shared" si="68"/>
        <v>0</v>
      </c>
      <c r="FA64" s="39">
        <f t="shared" si="68"/>
        <v>0</v>
      </c>
      <c r="FB64" s="39">
        <f t="shared" si="68"/>
        <v>0</v>
      </c>
      <c r="FC64" s="39">
        <f t="shared" si="68"/>
        <v>0</v>
      </c>
      <c r="FD64" s="39">
        <f t="shared" si="68"/>
        <v>0</v>
      </c>
      <c r="FE64" s="39">
        <f t="shared" si="68"/>
        <v>0</v>
      </c>
      <c r="FF64" s="39">
        <f t="shared" si="68"/>
        <v>0</v>
      </c>
      <c r="FG64" s="39">
        <f t="shared" si="68"/>
        <v>0</v>
      </c>
      <c r="FH64" s="39">
        <f t="shared" si="68"/>
        <v>0</v>
      </c>
      <c r="FI64" s="39">
        <f t="shared" si="68"/>
        <v>0</v>
      </c>
      <c r="FJ64" s="39">
        <f t="shared" ref="FJ64:GB64" si="69">SUM(FJ65:FJ69)</f>
        <v>0</v>
      </c>
      <c r="FK64" s="39">
        <f t="shared" si="69"/>
        <v>0</v>
      </c>
      <c r="FL64" s="39">
        <f t="shared" si="69"/>
        <v>0</v>
      </c>
      <c r="FM64" s="39">
        <f t="shared" si="69"/>
        <v>0</v>
      </c>
      <c r="FN64" s="39">
        <f t="shared" si="69"/>
        <v>0</v>
      </c>
      <c r="FO64" s="39">
        <f t="shared" si="69"/>
        <v>0</v>
      </c>
      <c r="FP64" s="39">
        <f t="shared" si="69"/>
        <v>0</v>
      </c>
      <c r="FQ64" s="39">
        <f t="shared" si="69"/>
        <v>0</v>
      </c>
      <c r="FR64" s="39">
        <f t="shared" si="69"/>
        <v>0</v>
      </c>
      <c r="FS64" s="39">
        <f t="shared" si="69"/>
        <v>0</v>
      </c>
      <c r="FT64" s="39">
        <f t="shared" si="69"/>
        <v>0</v>
      </c>
      <c r="FU64" s="39">
        <f t="shared" si="69"/>
        <v>0</v>
      </c>
      <c r="FV64" s="39">
        <f t="shared" si="69"/>
        <v>0</v>
      </c>
      <c r="FW64" s="39">
        <f t="shared" si="69"/>
        <v>0</v>
      </c>
      <c r="FX64" s="39">
        <f t="shared" si="69"/>
        <v>0</v>
      </c>
      <c r="FY64" s="39">
        <f t="shared" si="69"/>
        <v>0</v>
      </c>
      <c r="FZ64" s="39">
        <f t="shared" si="69"/>
        <v>0</v>
      </c>
      <c r="GA64" s="39">
        <f t="shared" si="69"/>
        <v>0</v>
      </c>
      <c r="GB64" s="39">
        <f t="shared" si="69"/>
        <v>0</v>
      </c>
      <c r="GC64" s="147">
        <f t="shared" si="7"/>
        <v>0</v>
      </c>
      <c r="GD64" s="147">
        <f t="shared" si="8"/>
        <v>0</v>
      </c>
      <c r="GE64" s="148">
        <f t="shared" si="3"/>
        <v>0</v>
      </c>
    </row>
    <row r="65" spans="1:187" s="55" customFormat="1" hidden="1">
      <c r="A65" s="43" t="str">
        <f>目录及说明!$C$3</f>
        <v>XX地区</v>
      </c>
      <c r="B65" s="43" t="str">
        <f>目录及说明!$C$4</f>
        <v>XX项目</v>
      </c>
      <c r="C65" s="554">
        <v>2020701</v>
      </c>
      <c r="D65" s="152" t="s">
        <v>429</v>
      </c>
      <c r="E65" s="153"/>
      <c r="F65" s="153"/>
      <c r="G65" s="153"/>
      <c r="H65" s="153"/>
      <c r="I65" s="153"/>
      <c r="J65" s="153"/>
      <c r="K65" s="153"/>
      <c r="L65" s="153"/>
      <c r="M65" s="156">
        <f>SUM(G65:L65)</f>
        <v>0</v>
      </c>
      <c r="N65" s="153"/>
      <c r="O65" s="153"/>
      <c r="P65" s="153"/>
      <c r="Q65" s="153"/>
      <c r="R65" s="153"/>
      <c r="S65" s="153"/>
      <c r="T65" s="153">
        <f>SUM(N65:S65)</f>
        <v>0</v>
      </c>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c r="BI65" s="153"/>
      <c r="BJ65" s="153"/>
      <c r="BK65" s="153"/>
      <c r="BL65" s="153"/>
      <c r="BM65" s="153"/>
      <c r="BN65" s="153"/>
      <c r="BO65" s="153"/>
      <c r="BP65" s="153"/>
      <c r="BQ65" s="153"/>
      <c r="BR65" s="153"/>
      <c r="BS65" s="153"/>
      <c r="BT65" s="153"/>
      <c r="BU65" s="153"/>
      <c r="BV65" s="153"/>
      <c r="BW65" s="153"/>
      <c r="BX65" s="153"/>
      <c r="BY65" s="153"/>
      <c r="BZ65" s="153"/>
      <c r="CA65" s="153"/>
      <c r="CB65" s="153"/>
      <c r="CC65" s="153"/>
      <c r="CD65" s="153"/>
      <c r="CE65" s="153"/>
      <c r="CF65" s="153"/>
      <c r="CG65" s="153"/>
      <c r="CH65" s="153"/>
      <c r="CI65" s="153"/>
      <c r="CJ65" s="153"/>
      <c r="CK65" s="153"/>
      <c r="CL65" s="153"/>
      <c r="CM65" s="153"/>
      <c r="CN65" s="153"/>
      <c r="CO65" s="153"/>
      <c r="CP65" s="153"/>
      <c r="CQ65" s="153"/>
      <c r="CR65" s="153"/>
      <c r="CS65" s="153"/>
      <c r="CT65" s="153"/>
      <c r="CU65" s="153"/>
      <c r="CV65" s="153"/>
      <c r="CW65" s="153"/>
      <c r="CX65" s="153"/>
      <c r="CY65" s="153"/>
      <c r="CZ65" s="153"/>
      <c r="DA65" s="153"/>
      <c r="DB65" s="153"/>
      <c r="DC65" s="153"/>
      <c r="DD65" s="153"/>
      <c r="DE65" s="153"/>
      <c r="DF65" s="153"/>
      <c r="DG65" s="153"/>
      <c r="DH65" s="153"/>
      <c r="DI65" s="153"/>
      <c r="DJ65" s="153"/>
      <c r="DK65" s="153"/>
      <c r="DL65" s="153"/>
      <c r="DM65" s="153"/>
      <c r="DN65" s="153"/>
      <c r="DO65" s="153"/>
      <c r="DP65" s="153"/>
      <c r="DQ65" s="153"/>
      <c r="DR65" s="153"/>
      <c r="DS65" s="153"/>
      <c r="DT65" s="153"/>
      <c r="DU65" s="153"/>
      <c r="DV65" s="153"/>
      <c r="DW65" s="153"/>
      <c r="DX65" s="153"/>
      <c r="DY65" s="153"/>
      <c r="DZ65" s="153"/>
      <c r="EA65" s="153"/>
      <c r="EB65" s="153"/>
      <c r="EC65" s="153"/>
      <c r="ED65" s="153"/>
      <c r="EE65" s="153"/>
      <c r="EF65" s="153"/>
      <c r="EG65" s="153"/>
      <c r="EH65" s="153"/>
      <c r="EI65" s="153"/>
      <c r="EJ65" s="153"/>
      <c r="EK65" s="153"/>
      <c r="EL65" s="153"/>
      <c r="EM65" s="153"/>
      <c r="EN65" s="153"/>
      <c r="EO65" s="153"/>
      <c r="EP65" s="153"/>
      <c r="EQ65" s="153"/>
      <c r="ER65" s="153"/>
      <c r="ES65" s="153"/>
      <c r="ET65" s="153"/>
      <c r="EU65" s="153"/>
      <c r="EV65" s="153"/>
      <c r="EW65" s="153"/>
      <c r="EX65" s="153"/>
      <c r="EY65" s="153"/>
      <c r="EZ65" s="153"/>
      <c r="FA65" s="153"/>
      <c r="FB65" s="153"/>
      <c r="FC65" s="153"/>
      <c r="FD65" s="153"/>
      <c r="FE65" s="153"/>
      <c r="FF65" s="153"/>
      <c r="FG65" s="153"/>
      <c r="FH65" s="153"/>
      <c r="FI65" s="153"/>
      <c r="FJ65" s="153"/>
      <c r="FK65" s="153"/>
      <c r="FL65" s="153"/>
      <c r="FM65" s="153"/>
      <c r="FN65" s="153"/>
      <c r="FO65" s="153"/>
      <c r="FP65" s="153"/>
      <c r="FQ65" s="153"/>
      <c r="FR65" s="153"/>
      <c r="FS65" s="153"/>
      <c r="FT65" s="153"/>
      <c r="FU65" s="153"/>
      <c r="FV65" s="153"/>
      <c r="FW65" s="153"/>
      <c r="FX65" s="153"/>
      <c r="FY65" s="153"/>
      <c r="FZ65" s="153"/>
      <c r="GA65" s="153"/>
      <c r="GB65" s="153"/>
      <c r="GC65" s="147">
        <f t="shared" si="7"/>
        <v>0</v>
      </c>
      <c r="GD65" s="147">
        <f t="shared" si="8"/>
        <v>0</v>
      </c>
      <c r="GE65" s="148">
        <f t="shared" si="3"/>
        <v>0</v>
      </c>
    </row>
    <row r="66" spans="1:187" s="55" customFormat="1" hidden="1">
      <c r="A66" s="43" t="str">
        <f>目录及说明!$C$3</f>
        <v>XX地区</v>
      </c>
      <c r="B66" s="43" t="str">
        <f>目录及说明!$C$4</f>
        <v>XX项目</v>
      </c>
      <c r="C66" s="554">
        <v>2020702</v>
      </c>
      <c r="D66" s="152" t="s">
        <v>430</v>
      </c>
      <c r="E66" s="153"/>
      <c r="F66" s="153"/>
      <c r="G66" s="153"/>
      <c r="H66" s="153"/>
      <c r="I66" s="153"/>
      <c r="J66" s="153"/>
      <c r="K66" s="153"/>
      <c r="L66" s="153"/>
      <c r="M66" s="156">
        <f>SUM(G66:L66)</f>
        <v>0</v>
      </c>
      <c r="N66" s="153"/>
      <c r="O66" s="153"/>
      <c r="P66" s="153"/>
      <c r="Q66" s="153"/>
      <c r="R66" s="153"/>
      <c r="S66" s="153"/>
      <c r="T66" s="153">
        <f>SUM(N66:S66)</f>
        <v>0</v>
      </c>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c r="BI66" s="153"/>
      <c r="BJ66" s="153"/>
      <c r="BK66" s="153"/>
      <c r="BL66" s="153"/>
      <c r="BM66" s="153"/>
      <c r="BN66" s="153"/>
      <c r="BO66" s="153"/>
      <c r="BP66" s="153"/>
      <c r="BQ66" s="153"/>
      <c r="BR66" s="153"/>
      <c r="BS66" s="153"/>
      <c r="BT66" s="153"/>
      <c r="BU66" s="153"/>
      <c r="BV66" s="153"/>
      <c r="BW66" s="153"/>
      <c r="BX66" s="153"/>
      <c r="BY66" s="153"/>
      <c r="BZ66" s="153"/>
      <c r="CA66" s="153"/>
      <c r="CB66" s="153"/>
      <c r="CC66" s="153"/>
      <c r="CD66" s="153"/>
      <c r="CE66" s="153"/>
      <c r="CF66" s="153"/>
      <c r="CG66" s="153"/>
      <c r="CH66" s="153"/>
      <c r="CI66" s="153"/>
      <c r="CJ66" s="153"/>
      <c r="CK66" s="153"/>
      <c r="CL66" s="153"/>
      <c r="CM66" s="153"/>
      <c r="CN66" s="153"/>
      <c r="CO66" s="153"/>
      <c r="CP66" s="153"/>
      <c r="CQ66" s="153"/>
      <c r="CR66" s="153"/>
      <c r="CS66" s="153"/>
      <c r="CT66" s="153"/>
      <c r="CU66" s="153"/>
      <c r="CV66" s="153"/>
      <c r="CW66" s="153"/>
      <c r="CX66" s="153"/>
      <c r="CY66" s="153"/>
      <c r="CZ66" s="153"/>
      <c r="DA66" s="153"/>
      <c r="DB66" s="153"/>
      <c r="DC66" s="153"/>
      <c r="DD66" s="153"/>
      <c r="DE66" s="153"/>
      <c r="DF66" s="153"/>
      <c r="DG66" s="153"/>
      <c r="DH66" s="153"/>
      <c r="DI66" s="153"/>
      <c r="DJ66" s="153"/>
      <c r="DK66" s="153"/>
      <c r="DL66" s="153"/>
      <c r="DM66" s="153"/>
      <c r="DN66" s="153"/>
      <c r="DO66" s="153"/>
      <c r="DP66" s="153"/>
      <c r="DQ66" s="153"/>
      <c r="DR66" s="153"/>
      <c r="DS66" s="153"/>
      <c r="DT66" s="153"/>
      <c r="DU66" s="153"/>
      <c r="DV66" s="153"/>
      <c r="DW66" s="153"/>
      <c r="DX66" s="153"/>
      <c r="DY66" s="153"/>
      <c r="DZ66" s="153"/>
      <c r="EA66" s="153"/>
      <c r="EB66" s="153"/>
      <c r="EC66" s="153"/>
      <c r="ED66" s="153"/>
      <c r="EE66" s="153"/>
      <c r="EF66" s="153"/>
      <c r="EG66" s="153"/>
      <c r="EH66" s="153"/>
      <c r="EI66" s="153"/>
      <c r="EJ66" s="153"/>
      <c r="EK66" s="153"/>
      <c r="EL66" s="153"/>
      <c r="EM66" s="153"/>
      <c r="EN66" s="153"/>
      <c r="EO66" s="153"/>
      <c r="EP66" s="153"/>
      <c r="EQ66" s="153"/>
      <c r="ER66" s="153"/>
      <c r="ES66" s="153"/>
      <c r="ET66" s="153"/>
      <c r="EU66" s="153"/>
      <c r="EV66" s="153"/>
      <c r="EW66" s="153"/>
      <c r="EX66" s="153"/>
      <c r="EY66" s="153"/>
      <c r="EZ66" s="153"/>
      <c r="FA66" s="153"/>
      <c r="FB66" s="153"/>
      <c r="FC66" s="153"/>
      <c r="FD66" s="153"/>
      <c r="FE66" s="153"/>
      <c r="FF66" s="153"/>
      <c r="FG66" s="153"/>
      <c r="FH66" s="153"/>
      <c r="FI66" s="153"/>
      <c r="FJ66" s="153"/>
      <c r="FK66" s="153"/>
      <c r="FL66" s="153"/>
      <c r="FM66" s="153"/>
      <c r="FN66" s="153"/>
      <c r="FO66" s="153"/>
      <c r="FP66" s="153"/>
      <c r="FQ66" s="153"/>
      <c r="FR66" s="153"/>
      <c r="FS66" s="153"/>
      <c r="FT66" s="153"/>
      <c r="FU66" s="153"/>
      <c r="FV66" s="153"/>
      <c r="FW66" s="153"/>
      <c r="FX66" s="153"/>
      <c r="FY66" s="153"/>
      <c r="FZ66" s="153"/>
      <c r="GA66" s="153"/>
      <c r="GB66" s="153"/>
      <c r="GC66" s="147">
        <f t="shared" si="7"/>
        <v>0</v>
      </c>
      <c r="GD66" s="147">
        <f t="shared" si="8"/>
        <v>0</v>
      </c>
      <c r="GE66" s="148">
        <f t="shared" si="3"/>
        <v>0</v>
      </c>
    </row>
    <row r="67" spans="1:187" s="55" customFormat="1" hidden="1">
      <c r="A67" s="43" t="str">
        <f>目录及说明!$C$3</f>
        <v>XX地区</v>
      </c>
      <c r="B67" s="43" t="str">
        <f>目录及说明!$C$4</f>
        <v>XX项目</v>
      </c>
      <c r="C67" s="554">
        <v>2020703</v>
      </c>
      <c r="D67" s="152" t="s">
        <v>431</v>
      </c>
      <c r="E67" s="153"/>
      <c r="F67" s="153"/>
      <c r="G67" s="153"/>
      <c r="H67" s="153"/>
      <c r="I67" s="153"/>
      <c r="J67" s="153"/>
      <c r="K67" s="153"/>
      <c r="L67" s="153"/>
      <c r="M67" s="156">
        <f>SUM(G67:L67)</f>
        <v>0</v>
      </c>
      <c r="N67" s="153"/>
      <c r="O67" s="153"/>
      <c r="P67" s="153"/>
      <c r="Q67" s="153"/>
      <c r="R67" s="153"/>
      <c r="S67" s="153"/>
      <c r="T67" s="153">
        <f>SUM(N67:S67)</f>
        <v>0</v>
      </c>
      <c r="U67" s="153"/>
      <c r="V67" s="153"/>
      <c r="W67" s="153"/>
      <c r="X67" s="153"/>
      <c r="Y67" s="153"/>
      <c r="Z67" s="153"/>
      <c r="AA67" s="153"/>
      <c r="AB67" s="153"/>
      <c r="AC67" s="153"/>
      <c r="AD67" s="153"/>
      <c r="AE67" s="153"/>
      <c r="AF67" s="153"/>
      <c r="AG67" s="153"/>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c r="BI67" s="153"/>
      <c r="BJ67" s="153"/>
      <c r="BK67" s="153"/>
      <c r="BL67" s="153"/>
      <c r="BM67" s="153"/>
      <c r="BN67" s="153"/>
      <c r="BO67" s="153"/>
      <c r="BP67" s="153"/>
      <c r="BQ67" s="153"/>
      <c r="BR67" s="153"/>
      <c r="BS67" s="153"/>
      <c r="BT67" s="153"/>
      <c r="BU67" s="153"/>
      <c r="BV67" s="153"/>
      <c r="BW67" s="153"/>
      <c r="BX67" s="153"/>
      <c r="BY67" s="153"/>
      <c r="BZ67" s="153"/>
      <c r="CA67" s="153"/>
      <c r="CB67" s="153"/>
      <c r="CC67" s="153"/>
      <c r="CD67" s="153"/>
      <c r="CE67" s="153"/>
      <c r="CF67" s="153"/>
      <c r="CG67" s="153"/>
      <c r="CH67" s="153"/>
      <c r="CI67" s="153"/>
      <c r="CJ67" s="153"/>
      <c r="CK67" s="153"/>
      <c r="CL67" s="153"/>
      <c r="CM67" s="153"/>
      <c r="CN67" s="153"/>
      <c r="CO67" s="153"/>
      <c r="CP67" s="153"/>
      <c r="CQ67" s="153"/>
      <c r="CR67" s="153"/>
      <c r="CS67" s="153"/>
      <c r="CT67" s="153"/>
      <c r="CU67" s="153"/>
      <c r="CV67" s="153"/>
      <c r="CW67" s="153"/>
      <c r="CX67" s="153"/>
      <c r="CY67" s="153"/>
      <c r="CZ67" s="153"/>
      <c r="DA67" s="153"/>
      <c r="DB67" s="153"/>
      <c r="DC67" s="153"/>
      <c r="DD67" s="153"/>
      <c r="DE67" s="153"/>
      <c r="DF67" s="153"/>
      <c r="DG67" s="153"/>
      <c r="DH67" s="153"/>
      <c r="DI67" s="153"/>
      <c r="DJ67" s="153"/>
      <c r="DK67" s="153"/>
      <c r="DL67" s="153"/>
      <c r="DM67" s="153"/>
      <c r="DN67" s="153"/>
      <c r="DO67" s="153"/>
      <c r="DP67" s="153"/>
      <c r="DQ67" s="153"/>
      <c r="DR67" s="153"/>
      <c r="DS67" s="153"/>
      <c r="DT67" s="153"/>
      <c r="DU67" s="153"/>
      <c r="DV67" s="153"/>
      <c r="DW67" s="153"/>
      <c r="DX67" s="153"/>
      <c r="DY67" s="153"/>
      <c r="DZ67" s="153"/>
      <c r="EA67" s="153"/>
      <c r="EB67" s="153"/>
      <c r="EC67" s="153"/>
      <c r="ED67" s="153"/>
      <c r="EE67" s="153"/>
      <c r="EF67" s="153"/>
      <c r="EG67" s="153"/>
      <c r="EH67" s="153"/>
      <c r="EI67" s="153"/>
      <c r="EJ67" s="153"/>
      <c r="EK67" s="153"/>
      <c r="EL67" s="153"/>
      <c r="EM67" s="153"/>
      <c r="EN67" s="153"/>
      <c r="EO67" s="153"/>
      <c r="EP67" s="153"/>
      <c r="EQ67" s="153"/>
      <c r="ER67" s="153"/>
      <c r="ES67" s="153"/>
      <c r="ET67" s="153"/>
      <c r="EU67" s="153"/>
      <c r="EV67" s="153"/>
      <c r="EW67" s="153"/>
      <c r="EX67" s="153"/>
      <c r="EY67" s="153"/>
      <c r="EZ67" s="153"/>
      <c r="FA67" s="153"/>
      <c r="FB67" s="153"/>
      <c r="FC67" s="153"/>
      <c r="FD67" s="153"/>
      <c r="FE67" s="153"/>
      <c r="FF67" s="153"/>
      <c r="FG67" s="153"/>
      <c r="FH67" s="153"/>
      <c r="FI67" s="153"/>
      <c r="FJ67" s="153"/>
      <c r="FK67" s="153"/>
      <c r="FL67" s="153"/>
      <c r="FM67" s="153"/>
      <c r="FN67" s="153"/>
      <c r="FO67" s="153"/>
      <c r="FP67" s="153"/>
      <c r="FQ67" s="153"/>
      <c r="FR67" s="153"/>
      <c r="FS67" s="153"/>
      <c r="FT67" s="153"/>
      <c r="FU67" s="153"/>
      <c r="FV67" s="153"/>
      <c r="FW67" s="153"/>
      <c r="FX67" s="153"/>
      <c r="FY67" s="153"/>
      <c r="FZ67" s="153"/>
      <c r="GA67" s="153"/>
      <c r="GB67" s="153"/>
      <c r="GC67" s="147">
        <f t="shared" si="7"/>
        <v>0</v>
      </c>
      <c r="GD67" s="147">
        <f t="shared" si="8"/>
        <v>0</v>
      </c>
      <c r="GE67" s="148">
        <f t="shared" si="3"/>
        <v>0</v>
      </c>
    </row>
    <row r="68" spans="1:187" s="55" customFormat="1" hidden="1">
      <c r="A68" s="43" t="str">
        <f>目录及说明!$C$3</f>
        <v>XX地区</v>
      </c>
      <c r="B68" s="43" t="str">
        <f>目录及说明!$C$4</f>
        <v>XX项目</v>
      </c>
      <c r="C68" s="554">
        <v>2020704</v>
      </c>
      <c r="D68" s="152" t="s">
        <v>432</v>
      </c>
      <c r="E68" s="153"/>
      <c r="F68" s="153"/>
      <c r="G68" s="153"/>
      <c r="H68" s="153"/>
      <c r="I68" s="153"/>
      <c r="J68" s="153"/>
      <c r="K68" s="153"/>
      <c r="L68" s="153"/>
      <c r="M68" s="156">
        <f>SUM(G68:L68)</f>
        <v>0</v>
      </c>
      <c r="N68" s="153"/>
      <c r="O68" s="153"/>
      <c r="P68" s="153"/>
      <c r="Q68" s="153"/>
      <c r="R68" s="153"/>
      <c r="S68" s="153"/>
      <c r="T68" s="153">
        <f>SUM(N68:S68)</f>
        <v>0</v>
      </c>
      <c r="U68" s="153"/>
      <c r="V68" s="153"/>
      <c r="W68" s="153"/>
      <c r="X68" s="153"/>
      <c r="Y68" s="153"/>
      <c r="Z68" s="153"/>
      <c r="AA68" s="153"/>
      <c r="AB68" s="153"/>
      <c r="AC68" s="153"/>
      <c r="AD68" s="153"/>
      <c r="AE68" s="153"/>
      <c r="AF68" s="153"/>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c r="BI68" s="153"/>
      <c r="BJ68" s="153"/>
      <c r="BK68" s="153"/>
      <c r="BL68" s="153"/>
      <c r="BM68" s="153"/>
      <c r="BN68" s="153"/>
      <c r="BO68" s="153"/>
      <c r="BP68" s="153"/>
      <c r="BQ68" s="153"/>
      <c r="BR68" s="153"/>
      <c r="BS68" s="153"/>
      <c r="BT68" s="153"/>
      <c r="BU68" s="153"/>
      <c r="BV68" s="153"/>
      <c r="BW68" s="153"/>
      <c r="BX68" s="153"/>
      <c r="BY68" s="153"/>
      <c r="BZ68" s="153"/>
      <c r="CA68" s="153"/>
      <c r="CB68" s="153"/>
      <c r="CC68" s="153"/>
      <c r="CD68" s="153"/>
      <c r="CE68" s="153"/>
      <c r="CF68" s="153"/>
      <c r="CG68" s="153"/>
      <c r="CH68" s="153"/>
      <c r="CI68" s="153"/>
      <c r="CJ68" s="153"/>
      <c r="CK68" s="153"/>
      <c r="CL68" s="153"/>
      <c r="CM68" s="153"/>
      <c r="CN68" s="153"/>
      <c r="CO68" s="153"/>
      <c r="CP68" s="153"/>
      <c r="CQ68" s="153"/>
      <c r="CR68" s="153"/>
      <c r="CS68" s="153"/>
      <c r="CT68" s="153"/>
      <c r="CU68" s="153"/>
      <c r="CV68" s="153"/>
      <c r="CW68" s="153"/>
      <c r="CX68" s="153"/>
      <c r="CY68" s="153"/>
      <c r="CZ68" s="153"/>
      <c r="DA68" s="153"/>
      <c r="DB68" s="153"/>
      <c r="DC68" s="153"/>
      <c r="DD68" s="153"/>
      <c r="DE68" s="153"/>
      <c r="DF68" s="153"/>
      <c r="DG68" s="153"/>
      <c r="DH68" s="153"/>
      <c r="DI68" s="153"/>
      <c r="DJ68" s="153"/>
      <c r="DK68" s="153"/>
      <c r="DL68" s="153"/>
      <c r="DM68" s="153"/>
      <c r="DN68" s="153"/>
      <c r="DO68" s="153"/>
      <c r="DP68" s="153"/>
      <c r="DQ68" s="153"/>
      <c r="DR68" s="153"/>
      <c r="DS68" s="153"/>
      <c r="DT68" s="153"/>
      <c r="DU68" s="153"/>
      <c r="DV68" s="153"/>
      <c r="DW68" s="153"/>
      <c r="DX68" s="153"/>
      <c r="DY68" s="153"/>
      <c r="DZ68" s="153"/>
      <c r="EA68" s="153"/>
      <c r="EB68" s="153"/>
      <c r="EC68" s="153"/>
      <c r="ED68" s="153"/>
      <c r="EE68" s="153"/>
      <c r="EF68" s="153"/>
      <c r="EG68" s="153"/>
      <c r="EH68" s="153"/>
      <c r="EI68" s="153"/>
      <c r="EJ68" s="153"/>
      <c r="EK68" s="153"/>
      <c r="EL68" s="153"/>
      <c r="EM68" s="153"/>
      <c r="EN68" s="153"/>
      <c r="EO68" s="153"/>
      <c r="EP68" s="153"/>
      <c r="EQ68" s="153"/>
      <c r="ER68" s="153"/>
      <c r="ES68" s="153"/>
      <c r="ET68" s="153"/>
      <c r="EU68" s="153"/>
      <c r="EV68" s="153"/>
      <c r="EW68" s="153"/>
      <c r="EX68" s="153"/>
      <c r="EY68" s="153"/>
      <c r="EZ68" s="153"/>
      <c r="FA68" s="153"/>
      <c r="FB68" s="153"/>
      <c r="FC68" s="153"/>
      <c r="FD68" s="153"/>
      <c r="FE68" s="153"/>
      <c r="FF68" s="153"/>
      <c r="FG68" s="153"/>
      <c r="FH68" s="153"/>
      <c r="FI68" s="153"/>
      <c r="FJ68" s="153"/>
      <c r="FK68" s="153"/>
      <c r="FL68" s="153"/>
      <c r="FM68" s="153"/>
      <c r="FN68" s="153"/>
      <c r="FO68" s="153"/>
      <c r="FP68" s="153"/>
      <c r="FQ68" s="153"/>
      <c r="FR68" s="153"/>
      <c r="FS68" s="153"/>
      <c r="FT68" s="153"/>
      <c r="FU68" s="153"/>
      <c r="FV68" s="153"/>
      <c r="FW68" s="153"/>
      <c r="FX68" s="153"/>
      <c r="FY68" s="153"/>
      <c r="FZ68" s="153"/>
      <c r="GA68" s="153"/>
      <c r="GB68" s="153"/>
      <c r="GC68" s="147">
        <f t="shared" si="7"/>
        <v>0</v>
      </c>
      <c r="GD68" s="147">
        <f t="shared" si="8"/>
        <v>0</v>
      </c>
      <c r="GE68" s="148">
        <f t="shared" si="3"/>
        <v>0</v>
      </c>
    </row>
    <row r="69" spans="1:187" s="55" customFormat="1" hidden="1">
      <c r="A69" s="43" t="str">
        <f>目录及说明!$C$3</f>
        <v>XX地区</v>
      </c>
      <c r="B69" s="43" t="str">
        <f>目录及说明!$C$4</f>
        <v>XX项目</v>
      </c>
      <c r="C69" s="554">
        <v>2020705</v>
      </c>
      <c r="D69" s="152" t="s">
        <v>433</v>
      </c>
      <c r="E69" s="153"/>
      <c r="F69" s="153"/>
      <c r="G69" s="153"/>
      <c r="H69" s="153"/>
      <c r="I69" s="153"/>
      <c r="J69" s="153"/>
      <c r="K69" s="153"/>
      <c r="L69" s="153"/>
      <c r="M69" s="156">
        <f>SUM(G69:L69)</f>
        <v>0</v>
      </c>
      <c r="N69" s="153"/>
      <c r="O69" s="153"/>
      <c r="P69" s="153"/>
      <c r="Q69" s="153"/>
      <c r="R69" s="153"/>
      <c r="S69" s="153"/>
      <c r="T69" s="153">
        <f>SUM(N69:S69)</f>
        <v>0</v>
      </c>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c r="BI69" s="153"/>
      <c r="BJ69" s="153"/>
      <c r="BK69" s="153"/>
      <c r="BL69" s="153"/>
      <c r="BM69" s="153"/>
      <c r="BN69" s="153"/>
      <c r="BO69" s="153"/>
      <c r="BP69" s="153"/>
      <c r="BQ69" s="153"/>
      <c r="BR69" s="153"/>
      <c r="BS69" s="153"/>
      <c r="BT69" s="153"/>
      <c r="BU69" s="153"/>
      <c r="BV69" s="153"/>
      <c r="BW69" s="153"/>
      <c r="BX69" s="153"/>
      <c r="BY69" s="153"/>
      <c r="BZ69" s="153"/>
      <c r="CA69" s="153"/>
      <c r="CB69" s="153"/>
      <c r="CC69" s="153"/>
      <c r="CD69" s="153"/>
      <c r="CE69" s="153"/>
      <c r="CF69" s="153"/>
      <c r="CG69" s="153"/>
      <c r="CH69" s="153"/>
      <c r="CI69" s="153"/>
      <c r="CJ69" s="153"/>
      <c r="CK69" s="153"/>
      <c r="CL69" s="153"/>
      <c r="CM69" s="153"/>
      <c r="CN69" s="153"/>
      <c r="CO69" s="153"/>
      <c r="CP69" s="153"/>
      <c r="CQ69" s="153"/>
      <c r="CR69" s="153"/>
      <c r="CS69" s="153"/>
      <c r="CT69" s="153"/>
      <c r="CU69" s="153"/>
      <c r="CV69" s="153"/>
      <c r="CW69" s="153"/>
      <c r="CX69" s="153"/>
      <c r="CY69" s="153"/>
      <c r="CZ69" s="153"/>
      <c r="DA69" s="153"/>
      <c r="DB69" s="153"/>
      <c r="DC69" s="153"/>
      <c r="DD69" s="153"/>
      <c r="DE69" s="153"/>
      <c r="DF69" s="153"/>
      <c r="DG69" s="153"/>
      <c r="DH69" s="153"/>
      <c r="DI69" s="153"/>
      <c r="DJ69" s="153"/>
      <c r="DK69" s="153"/>
      <c r="DL69" s="153"/>
      <c r="DM69" s="153"/>
      <c r="DN69" s="153"/>
      <c r="DO69" s="153"/>
      <c r="DP69" s="153"/>
      <c r="DQ69" s="153"/>
      <c r="DR69" s="153"/>
      <c r="DS69" s="153"/>
      <c r="DT69" s="153"/>
      <c r="DU69" s="153"/>
      <c r="DV69" s="153"/>
      <c r="DW69" s="153"/>
      <c r="DX69" s="153"/>
      <c r="DY69" s="153"/>
      <c r="DZ69" s="153"/>
      <c r="EA69" s="153"/>
      <c r="EB69" s="153"/>
      <c r="EC69" s="153"/>
      <c r="ED69" s="153"/>
      <c r="EE69" s="153"/>
      <c r="EF69" s="153"/>
      <c r="EG69" s="153"/>
      <c r="EH69" s="153"/>
      <c r="EI69" s="153"/>
      <c r="EJ69" s="153"/>
      <c r="EK69" s="153"/>
      <c r="EL69" s="153"/>
      <c r="EM69" s="153"/>
      <c r="EN69" s="153"/>
      <c r="EO69" s="153"/>
      <c r="EP69" s="153"/>
      <c r="EQ69" s="153"/>
      <c r="ER69" s="153"/>
      <c r="ES69" s="153"/>
      <c r="ET69" s="153"/>
      <c r="EU69" s="153"/>
      <c r="EV69" s="153"/>
      <c r="EW69" s="153"/>
      <c r="EX69" s="153"/>
      <c r="EY69" s="153"/>
      <c r="EZ69" s="153"/>
      <c r="FA69" s="153"/>
      <c r="FB69" s="153"/>
      <c r="FC69" s="153"/>
      <c r="FD69" s="153"/>
      <c r="FE69" s="153"/>
      <c r="FF69" s="153"/>
      <c r="FG69" s="153"/>
      <c r="FH69" s="153"/>
      <c r="FI69" s="153"/>
      <c r="FJ69" s="153"/>
      <c r="FK69" s="153"/>
      <c r="FL69" s="153"/>
      <c r="FM69" s="153"/>
      <c r="FN69" s="153"/>
      <c r="FO69" s="153"/>
      <c r="FP69" s="153"/>
      <c r="FQ69" s="153"/>
      <c r="FR69" s="153"/>
      <c r="FS69" s="153"/>
      <c r="FT69" s="153"/>
      <c r="FU69" s="153"/>
      <c r="FV69" s="153"/>
      <c r="FW69" s="153"/>
      <c r="FX69" s="153"/>
      <c r="FY69" s="153"/>
      <c r="FZ69" s="153"/>
      <c r="GA69" s="153"/>
      <c r="GB69" s="153"/>
      <c r="GC69" s="147">
        <f t="shared" si="7"/>
        <v>0</v>
      </c>
      <c r="GD69" s="147">
        <f t="shared" si="8"/>
        <v>0</v>
      </c>
      <c r="GE69" s="148">
        <f t="shared" si="3"/>
        <v>0</v>
      </c>
    </row>
    <row r="70" spans="1:187" s="55" customFormat="1" hidden="1">
      <c r="A70" s="43" t="str">
        <f>目录及说明!$C$3</f>
        <v>XX地区</v>
      </c>
      <c r="B70" s="43" t="str">
        <f>目录及说明!$C$4</f>
        <v>XX项目</v>
      </c>
      <c r="C70" s="554">
        <v>20208</v>
      </c>
      <c r="D70" s="152" t="s">
        <v>434</v>
      </c>
      <c r="E70" s="153">
        <f t="shared" ref="E70" si="70">SUM(E71:E77)</f>
        <v>0</v>
      </c>
      <c r="F70" s="153">
        <f t="shared" ref="F70:AK70" si="71">SUM(F71:F77)</f>
        <v>0</v>
      </c>
      <c r="G70" s="153">
        <f t="shared" si="71"/>
        <v>0</v>
      </c>
      <c r="H70" s="153">
        <f t="shared" si="71"/>
        <v>0</v>
      </c>
      <c r="I70" s="153">
        <f t="shared" si="71"/>
        <v>0</v>
      </c>
      <c r="J70" s="153">
        <f t="shared" si="71"/>
        <v>0</v>
      </c>
      <c r="K70" s="153">
        <f t="shared" si="71"/>
        <v>0</v>
      </c>
      <c r="L70" s="153">
        <f t="shared" si="71"/>
        <v>0</v>
      </c>
      <c r="M70" s="156">
        <f t="shared" si="71"/>
        <v>0</v>
      </c>
      <c r="N70" s="153">
        <f t="shared" si="71"/>
        <v>0</v>
      </c>
      <c r="O70" s="153">
        <f t="shared" si="71"/>
        <v>0</v>
      </c>
      <c r="P70" s="153">
        <f t="shared" si="71"/>
        <v>0</v>
      </c>
      <c r="Q70" s="153">
        <f t="shared" si="71"/>
        <v>0</v>
      </c>
      <c r="R70" s="153">
        <f t="shared" si="71"/>
        <v>0</v>
      </c>
      <c r="S70" s="153">
        <f t="shared" si="71"/>
        <v>0</v>
      </c>
      <c r="T70" s="153">
        <f t="shared" si="71"/>
        <v>0</v>
      </c>
      <c r="U70" s="153">
        <f t="shared" si="71"/>
        <v>0</v>
      </c>
      <c r="V70" s="153">
        <f t="shared" si="71"/>
        <v>0</v>
      </c>
      <c r="W70" s="153">
        <f t="shared" si="71"/>
        <v>0</v>
      </c>
      <c r="X70" s="153">
        <f t="shared" si="71"/>
        <v>0</v>
      </c>
      <c r="Y70" s="153">
        <f t="shared" si="71"/>
        <v>0</v>
      </c>
      <c r="Z70" s="153">
        <f t="shared" si="71"/>
        <v>0</v>
      </c>
      <c r="AA70" s="153">
        <f t="shared" si="71"/>
        <v>0</v>
      </c>
      <c r="AB70" s="153">
        <f t="shared" si="71"/>
        <v>0</v>
      </c>
      <c r="AC70" s="153">
        <f t="shared" si="71"/>
        <v>0</v>
      </c>
      <c r="AD70" s="153">
        <f t="shared" si="71"/>
        <v>0</v>
      </c>
      <c r="AE70" s="153">
        <f t="shared" si="71"/>
        <v>0</v>
      </c>
      <c r="AF70" s="153">
        <f t="shared" si="71"/>
        <v>0</v>
      </c>
      <c r="AG70" s="153">
        <f t="shared" si="71"/>
        <v>0</v>
      </c>
      <c r="AH70" s="153">
        <f t="shared" si="71"/>
        <v>0</v>
      </c>
      <c r="AI70" s="153">
        <f t="shared" si="71"/>
        <v>0</v>
      </c>
      <c r="AJ70" s="153">
        <f t="shared" si="71"/>
        <v>0</v>
      </c>
      <c r="AK70" s="153">
        <f t="shared" si="71"/>
        <v>0</v>
      </c>
      <c r="AL70" s="153">
        <f t="shared" ref="AL70:BQ70" si="72">SUM(AL71:AL77)</f>
        <v>0</v>
      </c>
      <c r="AM70" s="153">
        <f t="shared" si="72"/>
        <v>0</v>
      </c>
      <c r="AN70" s="153">
        <f t="shared" si="72"/>
        <v>0</v>
      </c>
      <c r="AO70" s="153">
        <f t="shared" si="72"/>
        <v>0</v>
      </c>
      <c r="AP70" s="153">
        <f t="shared" si="72"/>
        <v>0</v>
      </c>
      <c r="AQ70" s="153">
        <f t="shared" si="72"/>
        <v>0</v>
      </c>
      <c r="AR70" s="153">
        <f t="shared" si="72"/>
        <v>0</v>
      </c>
      <c r="AS70" s="153">
        <f t="shared" si="72"/>
        <v>0</v>
      </c>
      <c r="AT70" s="153">
        <f t="shared" si="72"/>
        <v>0</v>
      </c>
      <c r="AU70" s="153">
        <f t="shared" si="72"/>
        <v>0</v>
      </c>
      <c r="AV70" s="153">
        <f t="shared" si="72"/>
        <v>0</v>
      </c>
      <c r="AW70" s="153">
        <f t="shared" si="72"/>
        <v>0</v>
      </c>
      <c r="AX70" s="153">
        <f t="shared" si="72"/>
        <v>0</v>
      </c>
      <c r="AY70" s="153">
        <f t="shared" si="72"/>
        <v>0</v>
      </c>
      <c r="AZ70" s="153">
        <f t="shared" si="72"/>
        <v>0</v>
      </c>
      <c r="BA70" s="153">
        <f t="shared" si="72"/>
        <v>0</v>
      </c>
      <c r="BB70" s="153">
        <f t="shared" si="72"/>
        <v>0</v>
      </c>
      <c r="BC70" s="153">
        <f t="shared" si="72"/>
        <v>0</v>
      </c>
      <c r="BD70" s="153">
        <f t="shared" si="72"/>
        <v>0</v>
      </c>
      <c r="BE70" s="153">
        <f t="shared" si="72"/>
        <v>0</v>
      </c>
      <c r="BF70" s="153">
        <f t="shared" si="72"/>
        <v>0</v>
      </c>
      <c r="BG70" s="153">
        <f t="shared" si="72"/>
        <v>0</v>
      </c>
      <c r="BH70" s="153">
        <f t="shared" si="72"/>
        <v>0</v>
      </c>
      <c r="BI70" s="153">
        <f t="shared" si="72"/>
        <v>0</v>
      </c>
      <c r="BJ70" s="153">
        <f t="shared" si="72"/>
        <v>0</v>
      </c>
      <c r="BK70" s="153">
        <f t="shared" si="72"/>
        <v>0</v>
      </c>
      <c r="BL70" s="153">
        <f t="shared" si="72"/>
        <v>0</v>
      </c>
      <c r="BM70" s="153">
        <f t="shared" si="72"/>
        <v>0</v>
      </c>
      <c r="BN70" s="153">
        <f t="shared" si="72"/>
        <v>0</v>
      </c>
      <c r="BO70" s="153">
        <f t="shared" si="72"/>
        <v>0</v>
      </c>
      <c r="BP70" s="153">
        <f t="shared" si="72"/>
        <v>0</v>
      </c>
      <c r="BQ70" s="153">
        <f t="shared" si="72"/>
        <v>0</v>
      </c>
      <c r="BR70" s="153">
        <f t="shared" ref="BR70:CW70" si="73">SUM(BR71:BR77)</f>
        <v>0</v>
      </c>
      <c r="BS70" s="153">
        <f t="shared" si="73"/>
        <v>0</v>
      </c>
      <c r="BT70" s="153">
        <f t="shared" si="73"/>
        <v>0</v>
      </c>
      <c r="BU70" s="153">
        <f t="shared" si="73"/>
        <v>0</v>
      </c>
      <c r="BV70" s="153">
        <f t="shared" si="73"/>
        <v>0</v>
      </c>
      <c r="BW70" s="153">
        <f t="shared" si="73"/>
        <v>0</v>
      </c>
      <c r="BX70" s="153">
        <f t="shared" si="73"/>
        <v>0</v>
      </c>
      <c r="BY70" s="153">
        <f t="shared" si="73"/>
        <v>0</v>
      </c>
      <c r="BZ70" s="153">
        <f t="shared" si="73"/>
        <v>0</v>
      </c>
      <c r="CA70" s="153">
        <f t="shared" si="73"/>
        <v>0</v>
      </c>
      <c r="CB70" s="153">
        <f t="shared" si="73"/>
        <v>0</v>
      </c>
      <c r="CC70" s="153">
        <f t="shared" si="73"/>
        <v>0</v>
      </c>
      <c r="CD70" s="153">
        <f t="shared" si="73"/>
        <v>0</v>
      </c>
      <c r="CE70" s="153">
        <f t="shared" si="73"/>
        <v>0</v>
      </c>
      <c r="CF70" s="153">
        <f t="shared" si="73"/>
        <v>0</v>
      </c>
      <c r="CG70" s="153">
        <f t="shared" si="73"/>
        <v>0</v>
      </c>
      <c r="CH70" s="153">
        <f t="shared" si="73"/>
        <v>0</v>
      </c>
      <c r="CI70" s="153">
        <f t="shared" si="73"/>
        <v>0</v>
      </c>
      <c r="CJ70" s="153">
        <f t="shared" si="73"/>
        <v>0</v>
      </c>
      <c r="CK70" s="153">
        <f t="shared" si="73"/>
        <v>0</v>
      </c>
      <c r="CL70" s="153">
        <f t="shared" si="73"/>
        <v>0</v>
      </c>
      <c r="CM70" s="153">
        <f t="shared" si="73"/>
        <v>0</v>
      </c>
      <c r="CN70" s="153">
        <f t="shared" si="73"/>
        <v>0</v>
      </c>
      <c r="CO70" s="153">
        <f t="shared" si="73"/>
        <v>0</v>
      </c>
      <c r="CP70" s="153">
        <f t="shared" si="73"/>
        <v>0</v>
      </c>
      <c r="CQ70" s="153">
        <f t="shared" si="73"/>
        <v>0</v>
      </c>
      <c r="CR70" s="153">
        <f t="shared" si="73"/>
        <v>0</v>
      </c>
      <c r="CS70" s="153">
        <f t="shared" si="73"/>
        <v>0</v>
      </c>
      <c r="CT70" s="153">
        <f t="shared" si="73"/>
        <v>0</v>
      </c>
      <c r="CU70" s="153">
        <f t="shared" si="73"/>
        <v>0</v>
      </c>
      <c r="CV70" s="153">
        <f t="shared" si="73"/>
        <v>0</v>
      </c>
      <c r="CW70" s="153">
        <f t="shared" si="73"/>
        <v>0</v>
      </c>
      <c r="CX70" s="153">
        <f t="shared" ref="CX70:EC70" si="74">SUM(CX71:CX77)</f>
        <v>0</v>
      </c>
      <c r="CY70" s="153">
        <f t="shared" si="74"/>
        <v>0</v>
      </c>
      <c r="CZ70" s="153">
        <f t="shared" si="74"/>
        <v>0</v>
      </c>
      <c r="DA70" s="153">
        <f t="shared" si="74"/>
        <v>0</v>
      </c>
      <c r="DB70" s="153">
        <f t="shared" si="74"/>
        <v>0</v>
      </c>
      <c r="DC70" s="153">
        <f t="shared" si="74"/>
        <v>0</v>
      </c>
      <c r="DD70" s="153">
        <f t="shared" si="74"/>
        <v>0</v>
      </c>
      <c r="DE70" s="153">
        <f t="shared" si="74"/>
        <v>0</v>
      </c>
      <c r="DF70" s="153">
        <f t="shared" si="74"/>
        <v>0</v>
      </c>
      <c r="DG70" s="153">
        <f t="shared" si="74"/>
        <v>0</v>
      </c>
      <c r="DH70" s="153">
        <f t="shared" si="74"/>
        <v>0</v>
      </c>
      <c r="DI70" s="153">
        <f t="shared" si="74"/>
        <v>0</v>
      </c>
      <c r="DJ70" s="153">
        <f t="shared" si="74"/>
        <v>0</v>
      </c>
      <c r="DK70" s="153">
        <f t="shared" si="74"/>
        <v>0</v>
      </c>
      <c r="DL70" s="153">
        <f t="shared" si="74"/>
        <v>0</v>
      </c>
      <c r="DM70" s="153">
        <f t="shared" si="74"/>
        <v>0</v>
      </c>
      <c r="DN70" s="153">
        <f t="shared" si="74"/>
        <v>0</v>
      </c>
      <c r="DO70" s="153">
        <f t="shared" si="74"/>
        <v>0</v>
      </c>
      <c r="DP70" s="153">
        <f t="shared" si="74"/>
        <v>0</v>
      </c>
      <c r="DQ70" s="153">
        <f t="shared" si="74"/>
        <v>0</v>
      </c>
      <c r="DR70" s="153">
        <f t="shared" si="74"/>
        <v>0</v>
      </c>
      <c r="DS70" s="153">
        <f t="shared" si="74"/>
        <v>0</v>
      </c>
      <c r="DT70" s="153">
        <f t="shared" si="74"/>
        <v>0</v>
      </c>
      <c r="DU70" s="153">
        <f t="shared" si="74"/>
        <v>0</v>
      </c>
      <c r="DV70" s="153">
        <f t="shared" si="74"/>
        <v>0</v>
      </c>
      <c r="DW70" s="153">
        <f t="shared" si="74"/>
        <v>0</v>
      </c>
      <c r="DX70" s="153">
        <f t="shared" si="74"/>
        <v>0</v>
      </c>
      <c r="DY70" s="153">
        <f t="shared" si="74"/>
        <v>0</v>
      </c>
      <c r="DZ70" s="153">
        <f t="shared" si="74"/>
        <v>0</v>
      </c>
      <c r="EA70" s="153">
        <f t="shared" si="74"/>
        <v>0</v>
      </c>
      <c r="EB70" s="153">
        <f t="shared" si="74"/>
        <v>0</v>
      </c>
      <c r="EC70" s="153">
        <f t="shared" si="74"/>
        <v>0</v>
      </c>
      <c r="ED70" s="153">
        <f t="shared" ref="ED70:FI70" si="75">SUM(ED71:ED77)</f>
        <v>0</v>
      </c>
      <c r="EE70" s="153">
        <f t="shared" si="75"/>
        <v>0</v>
      </c>
      <c r="EF70" s="153">
        <f t="shared" si="75"/>
        <v>0</v>
      </c>
      <c r="EG70" s="153">
        <f t="shared" si="75"/>
        <v>0</v>
      </c>
      <c r="EH70" s="153">
        <f t="shared" si="75"/>
        <v>0</v>
      </c>
      <c r="EI70" s="153">
        <f t="shared" si="75"/>
        <v>0</v>
      </c>
      <c r="EJ70" s="153">
        <f t="shared" si="75"/>
        <v>0</v>
      </c>
      <c r="EK70" s="153">
        <f t="shared" si="75"/>
        <v>0</v>
      </c>
      <c r="EL70" s="153">
        <f t="shared" si="75"/>
        <v>0</v>
      </c>
      <c r="EM70" s="153">
        <f t="shared" si="75"/>
        <v>0</v>
      </c>
      <c r="EN70" s="153">
        <f t="shared" si="75"/>
        <v>0</v>
      </c>
      <c r="EO70" s="153">
        <f t="shared" si="75"/>
        <v>0</v>
      </c>
      <c r="EP70" s="153">
        <f t="shared" si="75"/>
        <v>0</v>
      </c>
      <c r="EQ70" s="153">
        <f t="shared" si="75"/>
        <v>0</v>
      </c>
      <c r="ER70" s="153">
        <f t="shared" si="75"/>
        <v>0</v>
      </c>
      <c r="ES70" s="153">
        <f t="shared" si="75"/>
        <v>0</v>
      </c>
      <c r="ET70" s="153">
        <f t="shared" si="75"/>
        <v>0</v>
      </c>
      <c r="EU70" s="153">
        <f t="shared" si="75"/>
        <v>0</v>
      </c>
      <c r="EV70" s="153">
        <f t="shared" si="75"/>
        <v>0</v>
      </c>
      <c r="EW70" s="153">
        <f t="shared" si="75"/>
        <v>0</v>
      </c>
      <c r="EX70" s="153">
        <f t="shared" si="75"/>
        <v>0</v>
      </c>
      <c r="EY70" s="153">
        <f t="shared" si="75"/>
        <v>0</v>
      </c>
      <c r="EZ70" s="153">
        <f t="shared" si="75"/>
        <v>0</v>
      </c>
      <c r="FA70" s="153">
        <f t="shared" si="75"/>
        <v>0</v>
      </c>
      <c r="FB70" s="153">
        <f t="shared" si="75"/>
        <v>0</v>
      </c>
      <c r="FC70" s="153">
        <f t="shared" si="75"/>
        <v>0</v>
      </c>
      <c r="FD70" s="153">
        <f t="shared" si="75"/>
        <v>0</v>
      </c>
      <c r="FE70" s="153">
        <f t="shared" si="75"/>
        <v>0</v>
      </c>
      <c r="FF70" s="153">
        <f t="shared" si="75"/>
        <v>0</v>
      </c>
      <c r="FG70" s="153">
        <f t="shared" si="75"/>
        <v>0</v>
      </c>
      <c r="FH70" s="153">
        <f t="shared" si="75"/>
        <v>0</v>
      </c>
      <c r="FI70" s="153">
        <f t="shared" si="75"/>
        <v>0</v>
      </c>
      <c r="FJ70" s="153">
        <f t="shared" ref="FJ70:GB70" si="76">SUM(FJ71:FJ77)</f>
        <v>0</v>
      </c>
      <c r="FK70" s="153">
        <f t="shared" si="76"/>
        <v>0</v>
      </c>
      <c r="FL70" s="153">
        <f t="shared" si="76"/>
        <v>0</v>
      </c>
      <c r="FM70" s="153">
        <f t="shared" si="76"/>
        <v>0</v>
      </c>
      <c r="FN70" s="153">
        <f t="shared" si="76"/>
        <v>0</v>
      </c>
      <c r="FO70" s="153">
        <f t="shared" si="76"/>
        <v>0</v>
      </c>
      <c r="FP70" s="153">
        <f t="shared" si="76"/>
        <v>0</v>
      </c>
      <c r="FQ70" s="153">
        <f t="shared" si="76"/>
        <v>0</v>
      </c>
      <c r="FR70" s="153">
        <f t="shared" si="76"/>
        <v>0</v>
      </c>
      <c r="FS70" s="153">
        <f t="shared" si="76"/>
        <v>0</v>
      </c>
      <c r="FT70" s="153">
        <f t="shared" si="76"/>
        <v>0</v>
      </c>
      <c r="FU70" s="153">
        <f t="shared" si="76"/>
        <v>0</v>
      </c>
      <c r="FV70" s="153">
        <f t="shared" si="76"/>
        <v>0</v>
      </c>
      <c r="FW70" s="153">
        <f t="shared" si="76"/>
        <v>0</v>
      </c>
      <c r="FX70" s="153">
        <f t="shared" si="76"/>
        <v>0</v>
      </c>
      <c r="FY70" s="153">
        <f t="shared" si="76"/>
        <v>0</v>
      </c>
      <c r="FZ70" s="153">
        <f t="shared" si="76"/>
        <v>0</v>
      </c>
      <c r="GA70" s="153">
        <f t="shared" si="76"/>
        <v>0</v>
      </c>
      <c r="GB70" s="153">
        <f t="shared" si="76"/>
        <v>0</v>
      </c>
      <c r="GC70" s="147">
        <f t="shared" si="7"/>
        <v>0</v>
      </c>
      <c r="GD70" s="147">
        <f t="shared" si="8"/>
        <v>0</v>
      </c>
      <c r="GE70" s="148">
        <f t="shared" ref="GE70:GE133" si="77">E70+F70+GD70</f>
        <v>0</v>
      </c>
    </row>
    <row r="71" spans="1:187" s="55" customFormat="1" ht="30" hidden="1">
      <c r="A71" s="43" t="str">
        <f>目录及说明!$C$3</f>
        <v>XX地区</v>
      </c>
      <c r="B71" s="43" t="str">
        <f>目录及说明!$C$4</f>
        <v>XX项目</v>
      </c>
      <c r="C71" s="554">
        <v>2020801</v>
      </c>
      <c r="D71" s="152" t="s">
        <v>435</v>
      </c>
      <c r="E71" s="153"/>
      <c r="F71" s="153"/>
      <c r="G71" s="153"/>
      <c r="H71" s="153"/>
      <c r="I71" s="153"/>
      <c r="J71" s="153"/>
      <c r="K71" s="153"/>
      <c r="L71" s="153"/>
      <c r="M71" s="156">
        <f t="shared" ref="M71:M77" si="78">SUM(G71:L71)</f>
        <v>0</v>
      </c>
      <c r="N71" s="153"/>
      <c r="O71" s="153"/>
      <c r="P71" s="153"/>
      <c r="Q71" s="153"/>
      <c r="R71" s="153"/>
      <c r="S71" s="153"/>
      <c r="T71" s="153">
        <f t="shared" ref="T71:T77" si="79">SUM(N71:S71)</f>
        <v>0</v>
      </c>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c r="BI71" s="153"/>
      <c r="BJ71" s="153"/>
      <c r="BK71" s="153"/>
      <c r="BL71" s="153"/>
      <c r="BM71" s="153"/>
      <c r="BN71" s="153"/>
      <c r="BO71" s="153"/>
      <c r="BP71" s="153"/>
      <c r="BQ71" s="153"/>
      <c r="BR71" s="153"/>
      <c r="BS71" s="153"/>
      <c r="BT71" s="153"/>
      <c r="BU71" s="153"/>
      <c r="BV71" s="153"/>
      <c r="BW71" s="153"/>
      <c r="BX71" s="153"/>
      <c r="BY71" s="153"/>
      <c r="BZ71" s="153"/>
      <c r="CA71" s="153"/>
      <c r="CB71" s="153"/>
      <c r="CC71" s="153"/>
      <c r="CD71" s="153"/>
      <c r="CE71" s="153"/>
      <c r="CF71" s="153"/>
      <c r="CG71" s="153"/>
      <c r="CH71" s="153"/>
      <c r="CI71" s="153"/>
      <c r="CJ71" s="153"/>
      <c r="CK71" s="153"/>
      <c r="CL71" s="153"/>
      <c r="CM71" s="153"/>
      <c r="CN71" s="153"/>
      <c r="CO71" s="153"/>
      <c r="CP71" s="153"/>
      <c r="CQ71" s="153"/>
      <c r="CR71" s="153"/>
      <c r="CS71" s="153"/>
      <c r="CT71" s="153"/>
      <c r="CU71" s="153"/>
      <c r="CV71" s="153"/>
      <c r="CW71" s="153"/>
      <c r="CX71" s="153"/>
      <c r="CY71" s="153"/>
      <c r="CZ71" s="153"/>
      <c r="DA71" s="153"/>
      <c r="DB71" s="153"/>
      <c r="DC71" s="153"/>
      <c r="DD71" s="153"/>
      <c r="DE71" s="153"/>
      <c r="DF71" s="153"/>
      <c r="DG71" s="153"/>
      <c r="DH71" s="153"/>
      <c r="DI71" s="153"/>
      <c r="DJ71" s="153"/>
      <c r="DK71" s="153"/>
      <c r="DL71" s="153"/>
      <c r="DM71" s="153"/>
      <c r="DN71" s="153"/>
      <c r="DO71" s="153"/>
      <c r="DP71" s="153"/>
      <c r="DQ71" s="153"/>
      <c r="DR71" s="153"/>
      <c r="DS71" s="153"/>
      <c r="DT71" s="153"/>
      <c r="DU71" s="153"/>
      <c r="DV71" s="153"/>
      <c r="DW71" s="153"/>
      <c r="DX71" s="153"/>
      <c r="DY71" s="153"/>
      <c r="DZ71" s="153"/>
      <c r="EA71" s="153"/>
      <c r="EB71" s="153"/>
      <c r="EC71" s="153"/>
      <c r="ED71" s="153"/>
      <c r="EE71" s="153"/>
      <c r="EF71" s="153"/>
      <c r="EG71" s="153"/>
      <c r="EH71" s="153"/>
      <c r="EI71" s="153"/>
      <c r="EJ71" s="153"/>
      <c r="EK71" s="153"/>
      <c r="EL71" s="153"/>
      <c r="EM71" s="153"/>
      <c r="EN71" s="153"/>
      <c r="EO71" s="153"/>
      <c r="EP71" s="153"/>
      <c r="EQ71" s="153"/>
      <c r="ER71" s="153"/>
      <c r="ES71" s="153"/>
      <c r="ET71" s="153"/>
      <c r="EU71" s="153"/>
      <c r="EV71" s="153"/>
      <c r="EW71" s="153"/>
      <c r="EX71" s="153"/>
      <c r="EY71" s="153"/>
      <c r="EZ71" s="153"/>
      <c r="FA71" s="153"/>
      <c r="FB71" s="153"/>
      <c r="FC71" s="153"/>
      <c r="FD71" s="153"/>
      <c r="FE71" s="153"/>
      <c r="FF71" s="153"/>
      <c r="FG71" s="153"/>
      <c r="FH71" s="153"/>
      <c r="FI71" s="153"/>
      <c r="FJ71" s="153"/>
      <c r="FK71" s="153"/>
      <c r="FL71" s="153"/>
      <c r="FM71" s="153"/>
      <c r="FN71" s="153"/>
      <c r="FO71" s="153"/>
      <c r="FP71" s="153"/>
      <c r="FQ71" s="153"/>
      <c r="FR71" s="153"/>
      <c r="FS71" s="153"/>
      <c r="FT71" s="153"/>
      <c r="FU71" s="153"/>
      <c r="FV71" s="153"/>
      <c r="FW71" s="153"/>
      <c r="FX71" s="153"/>
      <c r="FY71" s="153"/>
      <c r="FZ71" s="153"/>
      <c r="GA71" s="153"/>
      <c r="GB71" s="153"/>
      <c r="GC71" s="147">
        <f t="shared" ref="GC71:GC134" si="80">SUM(AA71:GB71)</f>
        <v>0</v>
      </c>
      <c r="GD71" s="147">
        <f t="shared" ref="GD71:GD134" si="81">SUM(G71:GB71)-M71-T71</f>
        <v>0</v>
      </c>
      <c r="GE71" s="148">
        <f t="shared" si="77"/>
        <v>0</v>
      </c>
    </row>
    <row r="72" spans="1:187" s="55" customFormat="1" hidden="1">
      <c r="A72" s="43" t="str">
        <f>目录及说明!$C$3</f>
        <v>XX地区</v>
      </c>
      <c r="B72" s="43" t="str">
        <f>目录及说明!$C$4</f>
        <v>XX项目</v>
      </c>
      <c r="C72" s="554">
        <v>2020802</v>
      </c>
      <c r="D72" s="152" t="s">
        <v>436</v>
      </c>
      <c r="E72" s="153"/>
      <c r="F72" s="153"/>
      <c r="G72" s="153"/>
      <c r="H72" s="153"/>
      <c r="I72" s="153"/>
      <c r="J72" s="153"/>
      <c r="K72" s="153"/>
      <c r="L72" s="153"/>
      <c r="M72" s="156">
        <f t="shared" si="78"/>
        <v>0</v>
      </c>
      <c r="N72" s="153"/>
      <c r="O72" s="153"/>
      <c r="P72" s="153"/>
      <c r="Q72" s="153"/>
      <c r="R72" s="153"/>
      <c r="S72" s="153"/>
      <c r="T72" s="153">
        <f t="shared" si="79"/>
        <v>0</v>
      </c>
      <c r="U72" s="153"/>
      <c r="V72" s="153"/>
      <c r="W72" s="153"/>
      <c r="X72" s="153"/>
      <c r="Y72" s="153"/>
      <c r="Z72" s="153"/>
      <c r="AA72" s="153"/>
      <c r="AB72" s="153"/>
      <c r="AC72" s="153"/>
      <c r="AD72" s="153"/>
      <c r="AE72" s="153"/>
      <c r="AF72" s="15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c r="BI72" s="153"/>
      <c r="BJ72" s="153"/>
      <c r="BK72" s="153"/>
      <c r="BL72" s="153"/>
      <c r="BM72" s="153"/>
      <c r="BN72" s="153"/>
      <c r="BO72" s="153"/>
      <c r="BP72" s="153"/>
      <c r="BQ72" s="153"/>
      <c r="BR72" s="153"/>
      <c r="BS72" s="153"/>
      <c r="BT72" s="153"/>
      <c r="BU72" s="153"/>
      <c r="BV72" s="153"/>
      <c r="BW72" s="153"/>
      <c r="BX72" s="153"/>
      <c r="BY72" s="153"/>
      <c r="BZ72" s="153"/>
      <c r="CA72" s="153"/>
      <c r="CB72" s="153"/>
      <c r="CC72" s="153"/>
      <c r="CD72" s="153"/>
      <c r="CE72" s="153"/>
      <c r="CF72" s="153"/>
      <c r="CG72" s="153"/>
      <c r="CH72" s="153"/>
      <c r="CI72" s="153"/>
      <c r="CJ72" s="153"/>
      <c r="CK72" s="153"/>
      <c r="CL72" s="153"/>
      <c r="CM72" s="153"/>
      <c r="CN72" s="153"/>
      <c r="CO72" s="153"/>
      <c r="CP72" s="153"/>
      <c r="CQ72" s="153"/>
      <c r="CR72" s="153"/>
      <c r="CS72" s="153"/>
      <c r="CT72" s="153"/>
      <c r="CU72" s="153"/>
      <c r="CV72" s="153"/>
      <c r="CW72" s="153"/>
      <c r="CX72" s="153"/>
      <c r="CY72" s="153"/>
      <c r="CZ72" s="153"/>
      <c r="DA72" s="153"/>
      <c r="DB72" s="153"/>
      <c r="DC72" s="153"/>
      <c r="DD72" s="153"/>
      <c r="DE72" s="153"/>
      <c r="DF72" s="153"/>
      <c r="DG72" s="153"/>
      <c r="DH72" s="153"/>
      <c r="DI72" s="153"/>
      <c r="DJ72" s="153"/>
      <c r="DK72" s="153"/>
      <c r="DL72" s="153"/>
      <c r="DM72" s="153"/>
      <c r="DN72" s="153"/>
      <c r="DO72" s="153"/>
      <c r="DP72" s="153"/>
      <c r="DQ72" s="153"/>
      <c r="DR72" s="153"/>
      <c r="DS72" s="153"/>
      <c r="DT72" s="153"/>
      <c r="DU72" s="153"/>
      <c r="DV72" s="153"/>
      <c r="DW72" s="153"/>
      <c r="DX72" s="153"/>
      <c r="DY72" s="153"/>
      <c r="DZ72" s="153"/>
      <c r="EA72" s="153"/>
      <c r="EB72" s="153"/>
      <c r="EC72" s="153"/>
      <c r="ED72" s="153"/>
      <c r="EE72" s="153"/>
      <c r="EF72" s="153"/>
      <c r="EG72" s="153"/>
      <c r="EH72" s="153"/>
      <c r="EI72" s="153"/>
      <c r="EJ72" s="153"/>
      <c r="EK72" s="153"/>
      <c r="EL72" s="153"/>
      <c r="EM72" s="153"/>
      <c r="EN72" s="153"/>
      <c r="EO72" s="153"/>
      <c r="EP72" s="153"/>
      <c r="EQ72" s="153"/>
      <c r="ER72" s="153"/>
      <c r="ES72" s="153"/>
      <c r="ET72" s="153"/>
      <c r="EU72" s="153"/>
      <c r="EV72" s="153"/>
      <c r="EW72" s="153"/>
      <c r="EX72" s="153"/>
      <c r="EY72" s="153"/>
      <c r="EZ72" s="153"/>
      <c r="FA72" s="153"/>
      <c r="FB72" s="153"/>
      <c r="FC72" s="153"/>
      <c r="FD72" s="153"/>
      <c r="FE72" s="153"/>
      <c r="FF72" s="153"/>
      <c r="FG72" s="153"/>
      <c r="FH72" s="153"/>
      <c r="FI72" s="153"/>
      <c r="FJ72" s="153"/>
      <c r="FK72" s="153"/>
      <c r="FL72" s="153"/>
      <c r="FM72" s="153"/>
      <c r="FN72" s="153"/>
      <c r="FO72" s="153"/>
      <c r="FP72" s="153"/>
      <c r="FQ72" s="153"/>
      <c r="FR72" s="153"/>
      <c r="FS72" s="153"/>
      <c r="FT72" s="153"/>
      <c r="FU72" s="153"/>
      <c r="FV72" s="153"/>
      <c r="FW72" s="153"/>
      <c r="FX72" s="153"/>
      <c r="FY72" s="153"/>
      <c r="FZ72" s="153"/>
      <c r="GA72" s="153"/>
      <c r="GB72" s="153"/>
      <c r="GC72" s="147">
        <f t="shared" si="80"/>
        <v>0</v>
      </c>
      <c r="GD72" s="147">
        <f t="shared" si="81"/>
        <v>0</v>
      </c>
      <c r="GE72" s="148">
        <f t="shared" si="77"/>
        <v>0</v>
      </c>
    </row>
    <row r="73" spans="1:187" s="55" customFormat="1" hidden="1">
      <c r="A73" s="43" t="str">
        <f>目录及说明!$C$3</f>
        <v>XX地区</v>
      </c>
      <c r="B73" s="43" t="str">
        <f>目录及说明!$C$4</f>
        <v>XX项目</v>
      </c>
      <c r="C73" s="554">
        <v>2020803</v>
      </c>
      <c r="D73" s="152" t="s">
        <v>437</v>
      </c>
      <c r="E73" s="153"/>
      <c r="F73" s="153"/>
      <c r="G73" s="153"/>
      <c r="H73" s="153"/>
      <c r="I73" s="153"/>
      <c r="J73" s="153"/>
      <c r="K73" s="153"/>
      <c r="L73" s="153"/>
      <c r="M73" s="156">
        <f t="shared" si="78"/>
        <v>0</v>
      </c>
      <c r="N73" s="153"/>
      <c r="O73" s="153"/>
      <c r="P73" s="153"/>
      <c r="Q73" s="153"/>
      <c r="R73" s="153"/>
      <c r="S73" s="153"/>
      <c r="T73" s="153">
        <f t="shared" si="79"/>
        <v>0</v>
      </c>
      <c r="U73" s="153"/>
      <c r="V73" s="153"/>
      <c r="W73" s="153"/>
      <c r="X73" s="153"/>
      <c r="Y73" s="153"/>
      <c r="Z73" s="153"/>
      <c r="AA73" s="153"/>
      <c r="AB73" s="153"/>
      <c r="AC73" s="153"/>
      <c r="AD73" s="153"/>
      <c r="AE73" s="153"/>
      <c r="AF73" s="153"/>
      <c r="AG73" s="153"/>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c r="BI73" s="153"/>
      <c r="BJ73" s="153"/>
      <c r="BK73" s="153"/>
      <c r="BL73" s="153"/>
      <c r="BM73" s="153"/>
      <c r="BN73" s="153"/>
      <c r="BO73" s="153"/>
      <c r="BP73" s="153"/>
      <c r="BQ73" s="153"/>
      <c r="BR73" s="153"/>
      <c r="BS73" s="153"/>
      <c r="BT73" s="153"/>
      <c r="BU73" s="153"/>
      <c r="BV73" s="153"/>
      <c r="BW73" s="153"/>
      <c r="BX73" s="153"/>
      <c r="BY73" s="153"/>
      <c r="BZ73" s="153"/>
      <c r="CA73" s="153"/>
      <c r="CB73" s="153"/>
      <c r="CC73" s="153"/>
      <c r="CD73" s="153"/>
      <c r="CE73" s="153"/>
      <c r="CF73" s="153"/>
      <c r="CG73" s="153"/>
      <c r="CH73" s="153"/>
      <c r="CI73" s="153"/>
      <c r="CJ73" s="153"/>
      <c r="CK73" s="153"/>
      <c r="CL73" s="153"/>
      <c r="CM73" s="153"/>
      <c r="CN73" s="153"/>
      <c r="CO73" s="153"/>
      <c r="CP73" s="153"/>
      <c r="CQ73" s="153"/>
      <c r="CR73" s="153"/>
      <c r="CS73" s="153"/>
      <c r="CT73" s="153"/>
      <c r="CU73" s="153"/>
      <c r="CV73" s="153"/>
      <c r="CW73" s="153"/>
      <c r="CX73" s="153"/>
      <c r="CY73" s="153"/>
      <c r="CZ73" s="153"/>
      <c r="DA73" s="153"/>
      <c r="DB73" s="153"/>
      <c r="DC73" s="153"/>
      <c r="DD73" s="153"/>
      <c r="DE73" s="153"/>
      <c r="DF73" s="153"/>
      <c r="DG73" s="153"/>
      <c r="DH73" s="153"/>
      <c r="DI73" s="153"/>
      <c r="DJ73" s="153"/>
      <c r="DK73" s="153"/>
      <c r="DL73" s="153"/>
      <c r="DM73" s="153"/>
      <c r="DN73" s="153"/>
      <c r="DO73" s="153"/>
      <c r="DP73" s="153"/>
      <c r="DQ73" s="153"/>
      <c r="DR73" s="153"/>
      <c r="DS73" s="153"/>
      <c r="DT73" s="153"/>
      <c r="DU73" s="153"/>
      <c r="DV73" s="153"/>
      <c r="DW73" s="153"/>
      <c r="DX73" s="153"/>
      <c r="DY73" s="153"/>
      <c r="DZ73" s="153"/>
      <c r="EA73" s="153"/>
      <c r="EB73" s="153"/>
      <c r="EC73" s="153"/>
      <c r="ED73" s="153"/>
      <c r="EE73" s="153"/>
      <c r="EF73" s="153"/>
      <c r="EG73" s="153"/>
      <c r="EH73" s="153"/>
      <c r="EI73" s="153"/>
      <c r="EJ73" s="153"/>
      <c r="EK73" s="153"/>
      <c r="EL73" s="153"/>
      <c r="EM73" s="153"/>
      <c r="EN73" s="153"/>
      <c r="EO73" s="153"/>
      <c r="EP73" s="153"/>
      <c r="EQ73" s="153"/>
      <c r="ER73" s="153"/>
      <c r="ES73" s="153"/>
      <c r="ET73" s="153"/>
      <c r="EU73" s="153"/>
      <c r="EV73" s="153"/>
      <c r="EW73" s="153"/>
      <c r="EX73" s="153"/>
      <c r="EY73" s="153"/>
      <c r="EZ73" s="153"/>
      <c r="FA73" s="153"/>
      <c r="FB73" s="153"/>
      <c r="FC73" s="153"/>
      <c r="FD73" s="153"/>
      <c r="FE73" s="153"/>
      <c r="FF73" s="153"/>
      <c r="FG73" s="153"/>
      <c r="FH73" s="153"/>
      <c r="FI73" s="153"/>
      <c r="FJ73" s="153"/>
      <c r="FK73" s="153"/>
      <c r="FL73" s="153"/>
      <c r="FM73" s="153"/>
      <c r="FN73" s="153"/>
      <c r="FO73" s="153"/>
      <c r="FP73" s="153"/>
      <c r="FQ73" s="153"/>
      <c r="FR73" s="153"/>
      <c r="FS73" s="153"/>
      <c r="FT73" s="153"/>
      <c r="FU73" s="153"/>
      <c r="FV73" s="153"/>
      <c r="FW73" s="153"/>
      <c r="FX73" s="153"/>
      <c r="FY73" s="153"/>
      <c r="FZ73" s="153"/>
      <c r="GA73" s="153"/>
      <c r="GB73" s="153"/>
      <c r="GC73" s="147">
        <f t="shared" si="80"/>
        <v>0</v>
      </c>
      <c r="GD73" s="147">
        <f t="shared" si="81"/>
        <v>0</v>
      </c>
      <c r="GE73" s="148">
        <f t="shared" si="77"/>
        <v>0</v>
      </c>
    </row>
    <row r="74" spans="1:187" s="55" customFormat="1" hidden="1">
      <c r="A74" s="43" t="str">
        <f>目录及说明!$C$3</f>
        <v>XX地区</v>
      </c>
      <c r="B74" s="43" t="str">
        <f>目录及说明!$C$4</f>
        <v>XX项目</v>
      </c>
      <c r="C74" s="554">
        <v>2020804</v>
      </c>
      <c r="D74" s="152" t="s">
        <v>438</v>
      </c>
      <c r="E74" s="153"/>
      <c r="F74" s="153"/>
      <c r="G74" s="153"/>
      <c r="H74" s="153"/>
      <c r="I74" s="153"/>
      <c r="J74" s="153"/>
      <c r="K74" s="153"/>
      <c r="L74" s="153"/>
      <c r="M74" s="156">
        <f t="shared" si="78"/>
        <v>0</v>
      </c>
      <c r="N74" s="153"/>
      <c r="O74" s="153"/>
      <c r="P74" s="153"/>
      <c r="Q74" s="153"/>
      <c r="R74" s="153"/>
      <c r="S74" s="153"/>
      <c r="T74" s="153">
        <f t="shared" si="79"/>
        <v>0</v>
      </c>
      <c r="U74" s="153"/>
      <c r="V74" s="153"/>
      <c r="W74" s="153"/>
      <c r="X74" s="153"/>
      <c r="Y74" s="153"/>
      <c r="Z74" s="153"/>
      <c r="AA74" s="153"/>
      <c r="AB74" s="153"/>
      <c r="AC74" s="153"/>
      <c r="AD74" s="153"/>
      <c r="AE74" s="153"/>
      <c r="AF74" s="153"/>
      <c r="AG74" s="153"/>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c r="BI74" s="153"/>
      <c r="BJ74" s="153"/>
      <c r="BK74" s="153"/>
      <c r="BL74" s="153"/>
      <c r="BM74" s="153"/>
      <c r="BN74" s="153"/>
      <c r="BO74" s="153"/>
      <c r="BP74" s="153"/>
      <c r="BQ74" s="153"/>
      <c r="BR74" s="153"/>
      <c r="BS74" s="153"/>
      <c r="BT74" s="153"/>
      <c r="BU74" s="153"/>
      <c r="BV74" s="153"/>
      <c r="BW74" s="153"/>
      <c r="BX74" s="153"/>
      <c r="BY74" s="153"/>
      <c r="BZ74" s="153"/>
      <c r="CA74" s="153"/>
      <c r="CB74" s="153"/>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53"/>
      <c r="DB74" s="153"/>
      <c r="DC74" s="153"/>
      <c r="DD74" s="153"/>
      <c r="DE74" s="153"/>
      <c r="DF74" s="153"/>
      <c r="DG74" s="153"/>
      <c r="DH74" s="153"/>
      <c r="DI74" s="153"/>
      <c r="DJ74" s="153"/>
      <c r="DK74" s="153"/>
      <c r="DL74" s="153"/>
      <c r="DM74" s="153"/>
      <c r="DN74" s="153"/>
      <c r="DO74" s="153"/>
      <c r="DP74" s="153"/>
      <c r="DQ74" s="153"/>
      <c r="DR74" s="153"/>
      <c r="DS74" s="153"/>
      <c r="DT74" s="153"/>
      <c r="DU74" s="153"/>
      <c r="DV74" s="153"/>
      <c r="DW74" s="153"/>
      <c r="DX74" s="153"/>
      <c r="DY74" s="153"/>
      <c r="DZ74" s="153"/>
      <c r="EA74" s="153"/>
      <c r="EB74" s="153"/>
      <c r="EC74" s="153"/>
      <c r="ED74" s="153"/>
      <c r="EE74" s="153"/>
      <c r="EF74" s="153"/>
      <c r="EG74" s="153"/>
      <c r="EH74" s="153"/>
      <c r="EI74" s="153"/>
      <c r="EJ74" s="153"/>
      <c r="EK74" s="153"/>
      <c r="EL74" s="153"/>
      <c r="EM74" s="153"/>
      <c r="EN74" s="153"/>
      <c r="EO74" s="153"/>
      <c r="EP74" s="153"/>
      <c r="EQ74" s="153"/>
      <c r="ER74" s="153"/>
      <c r="ES74" s="153"/>
      <c r="ET74" s="153"/>
      <c r="EU74" s="153"/>
      <c r="EV74" s="153"/>
      <c r="EW74" s="153"/>
      <c r="EX74" s="153"/>
      <c r="EY74" s="153"/>
      <c r="EZ74" s="153"/>
      <c r="FA74" s="153"/>
      <c r="FB74" s="153"/>
      <c r="FC74" s="153"/>
      <c r="FD74" s="153"/>
      <c r="FE74" s="153"/>
      <c r="FF74" s="153"/>
      <c r="FG74" s="153"/>
      <c r="FH74" s="153"/>
      <c r="FI74" s="153"/>
      <c r="FJ74" s="153"/>
      <c r="FK74" s="153"/>
      <c r="FL74" s="153"/>
      <c r="FM74" s="153"/>
      <c r="FN74" s="153"/>
      <c r="FO74" s="153"/>
      <c r="FP74" s="153"/>
      <c r="FQ74" s="153"/>
      <c r="FR74" s="153"/>
      <c r="FS74" s="153"/>
      <c r="FT74" s="153"/>
      <c r="FU74" s="153"/>
      <c r="FV74" s="153"/>
      <c r="FW74" s="153"/>
      <c r="FX74" s="153"/>
      <c r="FY74" s="153"/>
      <c r="FZ74" s="153"/>
      <c r="GA74" s="153"/>
      <c r="GB74" s="153"/>
      <c r="GC74" s="147">
        <f t="shared" si="80"/>
        <v>0</v>
      </c>
      <c r="GD74" s="147">
        <f t="shared" si="81"/>
        <v>0</v>
      </c>
      <c r="GE74" s="148">
        <f t="shared" si="77"/>
        <v>0</v>
      </c>
    </row>
    <row r="75" spans="1:187" s="55" customFormat="1" hidden="1">
      <c r="A75" s="43" t="str">
        <f>目录及说明!$C$3</f>
        <v>XX地区</v>
      </c>
      <c r="B75" s="43" t="str">
        <f>目录及说明!$C$4</f>
        <v>XX项目</v>
      </c>
      <c r="C75" s="554">
        <v>2020805</v>
      </c>
      <c r="D75" s="152" t="s">
        <v>439</v>
      </c>
      <c r="E75" s="153"/>
      <c r="F75" s="153"/>
      <c r="G75" s="153"/>
      <c r="H75" s="153"/>
      <c r="I75" s="153"/>
      <c r="J75" s="153"/>
      <c r="K75" s="153"/>
      <c r="L75" s="153"/>
      <c r="M75" s="156">
        <f t="shared" si="78"/>
        <v>0</v>
      </c>
      <c r="N75" s="153"/>
      <c r="O75" s="153"/>
      <c r="P75" s="153"/>
      <c r="Q75" s="153"/>
      <c r="R75" s="153"/>
      <c r="S75" s="153"/>
      <c r="T75" s="153">
        <f t="shared" si="79"/>
        <v>0</v>
      </c>
      <c r="U75" s="153"/>
      <c r="V75" s="153"/>
      <c r="W75" s="153"/>
      <c r="X75" s="153"/>
      <c r="Y75" s="153"/>
      <c r="Z75" s="153"/>
      <c r="AA75" s="153"/>
      <c r="AB75" s="153"/>
      <c r="AC75" s="153"/>
      <c r="AD75" s="153"/>
      <c r="AE75" s="153"/>
      <c r="AF75" s="153"/>
      <c r="AG75" s="153"/>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c r="BI75" s="153"/>
      <c r="BJ75" s="153"/>
      <c r="BK75" s="153"/>
      <c r="BL75" s="153"/>
      <c r="BM75" s="153"/>
      <c r="BN75" s="153"/>
      <c r="BO75" s="153"/>
      <c r="BP75" s="153"/>
      <c r="BQ75" s="153"/>
      <c r="BR75" s="153"/>
      <c r="BS75" s="153"/>
      <c r="BT75" s="153"/>
      <c r="BU75" s="153"/>
      <c r="BV75" s="153"/>
      <c r="BW75" s="153"/>
      <c r="BX75" s="153"/>
      <c r="BY75" s="153"/>
      <c r="BZ75" s="153"/>
      <c r="CA75" s="153"/>
      <c r="CB75" s="153"/>
      <c r="CC75" s="153"/>
      <c r="CD75" s="153"/>
      <c r="CE75" s="153"/>
      <c r="CF75" s="153"/>
      <c r="CG75" s="153"/>
      <c r="CH75" s="153"/>
      <c r="CI75" s="153"/>
      <c r="CJ75" s="153"/>
      <c r="CK75" s="153"/>
      <c r="CL75" s="153"/>
      <c r="CM75" s="153"/>
      <c r="CN75" s="153"/>
      <c r="CO75" s="153"/>
      <c r="CP75" s="153"/>
      <c r="CQ75" s="153"/>
      <c r="CR75" s="153"/>
      <c r="CS75" s="153"/>
      <c r="CT75" s="153"/>
      <c r="CU75" s="153"/>
      <c r="CV75" s="153"/>
      <c r="CW75" s="153"/>
      <c r="CX75" s="153"/>
      <c r="CY75" s="153"/>
      <c r="CZ75" s="153"/>
      <c r="DA75" s="153"/>
      <c r="DB75" s="153"/>
      <c r="DC75" s="153"/>
      <c r="DD75" s="153"/>
      <c r="DE75" s="153"/>
      <c r="DF75" s="153"/>
      <c r="DG75" s="153"/>
      <c r="DH75" s="153"/>
      <c r="DI75" s="153"/>
      <c r="DJ75" s="153"/>
      <c r="DK75" s="153"/>
      <c r="DL75" s="153"/>
      <c r="DM75" s="153"/>
      <c r="DN75" s="153"/>
      <c r="DO75" s="153"/>
      <c r="DP75" s="153"/>
      <c r="DQ75" s="153"/>
      <c r="DR75" s="153"/>
      <c r="DS75" s="153"/>
      <c r="DT75" s="153"/>
      <c r="DU75" s="153"/>
      <c r="DV75" s="153"/>
      <c r="DW75" s="153"/>
      <c r="DX75" s="153"/>
      <c r="DY75" s="153"/>
      <c r="DZ75" s="153"/>
      <c r="EA75" s="153"/>
      <c r="EB75" s="153"/>
      <c r="EC75" s="153"/>
      <c r="ED75" s="153"/>
      <c r="EE75" s="153"/>
      <c r="EF75" s="153"/>
      <c r="EG75" s="153"/>
      <c r="EH75" s="153"/>
      <c r="EI75" s="153"/>
      <c r="EJ75" s="153"/>
      <c r="EK75" s="153"/>
      <c r="EL75" s="153"/>
      <c r="EM75" s="153"/>
      <c r="EN75" s="153"/>
      <c r="EO75" s="153"/>
      <c r="EP75" s="153"/>
      <c r="EQ75" s="153"/>
      <c r="ER75" s="153"/>
      <c r="ES75" s="153"/>
      <c r="ET75" s="153"/>
      <c r="EU75" s="153"/>
      <c r="EV75" s="153"/>
      <c r="EW75" s="153"/>
      <c r="EX75" s="153"/>
      <c r="EY75" s="153"/>
      <c r="EZ75" s="153"/>
      <c r="FA75" s="153"/>
      <c r="FB75" s="153"/>
      <c r="FC75" s="153"/>
      <c r="FD75" s="153"/>
      <c r="FE75" s="153"/>
      <c r="FF75" s="153"/>
      <c r="FG75" s="153"/>
      <c r="FH75" s="153"/>
      <c r="FI75" s="153"/>
      <c r="FJ75" s="153"/>
      <c r="FK75" s="153"/>
      <c r="FL75" s="153"/>
      <c r="FM75" s="153"/>
      <c r="FN75" s="153"/>
      <c r="FO75" s="153"/>
      <c r="FP75" s="153"/>
      <c r="FQ75" s="153"/>
      <c r="FR75" s="153"/>
      <c r="FS75" s="153"/>
      <c r="FT75" s="153"/>
      <c r="FU75" s="153"/>
      <c r="FV75" s="153"/>
      <c r="FW75" s="153"/>
      <c r="FX75" s="153"/>
      <c r="FY75" s="153"/>
      <c r="FZ75" s="153"/>
      <c r="GA75" s="153"/>
      <c r="GB75" s="153"/>
      <c r="GC75" s="147">
        <f t="shared" si="80"/>
        <v>0</v>
      </c>
      <c r="GD75" s="147">
        <f t="shared" si="81"/>
        <v>0</v>
      </c>
      <c r="GE75" s="148">
        <f t="shared" si="77"/>
        <v>0</v>
      </c>
    </row>
    <row r="76" spans="1:187" s="55" customFormat="1" hidden="1">
      <c r="A76" s="43" t="str">
        <f>目录及说明!$C$3</f>
        <v>XX地区</v>
      </c>
      <c r="B76" s="43" t="str">
        <f>目录及说明!$C$4</f>
        <v>XX项目</v>
      </c>
      <c r="C76" s="554">
        <v>2020806</v>
      </c>
      <c r="D76" s="152" t="s">
        <v>440</v>
      </c>
      <c r="E76" s="153"/>
      <c r="F76" s="153"/>
      <c r="G76" s="153"/>
      <c r="H76" s="153"/>
      <c r="I76" s="153"/>
      <c r="J76" s="153"/>
      <c r="K76" s="153"/>
      <c r="L76" s="153"/>
      <c r="M76" s="156">
        <f t="shared" si="78"/>
        <v>0</v>
      </c>
      <c r="N76" s="153"/>
      <c r="O76" s="153"/>
      <c r="P76" s="153"/>
      <c r="Q76" s="153"/>
      <c r="R76" s="153"/>
      <c r="S76" s="153"/>
      <c r="T76" s="153">
        <f t="shared" si="79"/>
        <v>0</v>
      </c>
      <c r="U76" s="153"/>
      <c r="V76" s="153"/>
      <c r="W76" s="153"/>
      <c r="X76" s="153"/>
      <c r="Y76" s="153"/>
      <c r="Z76" s="153"/>
      <c r="AA76" s="153"/>
      <c r="AB76" s="153"/>
      <c r="AC76" s="153"/>
      <c r="AD76" s="153"/>
      <c r="AE76" s="153"/>
      <c r="AF76" s="153"/>
      <c r="AG76" s="153"/>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c r="BI76" s="153"/>
      <c r="BJ76" s="153"/>
      <c r="BK76" s="153"/>
      <c r="BL76" s="153"/>
      <c r="BM76" s="153"/>
      <c r="BN76" s="153"/>
      <c r="BO76" s="153"/>
      <c r="BP76" s="153"/>
      <c r="BQ76" s="153"/>
      <c r="BR76" s="153"/>
      <c r="BS76" s="153"/>
      <c r="BT76" s="153"/>
      <c r="BU76" s="153"/>
      <c r="BV76" s="153"/>
      <c r="BW76" s="153"/>
      <c r="BX76" s="153"/>
      <c r="BY76" s="153"/>
      <c r="BZ76" s="153"/>
      <c r="CA76" s="153"/>
      <c r="CB76" s="153"/>
      <c r="CC76" s="153"/>
      <c r="CD76" s="153"/>
      <c r="CE76" s="153"/>
      <c r="CF76" s="153"/>
      <c r="CG76" s="153"/>
      <c r="CH76" s="153"/>
      <c r="CI76" s="153"/>
      <c r="CJ76" s="153"/>
      <c r="CK76" s="153"/>
      <c r="CL76" s="153"/>
      <c r="CM76" s="153"/>
      <c r="CN76" s="153"/>
      <c r="CO76" s="153"/>
      <c r="CP76" s="153"/>
      <c r="CQ76" s="153"/>
      <c r="CR76" s="153"/>
      <c r="CS76" s="153"/>
      <c r="CT76" s="153"/>
      <c r="CU76" s="153"/>
      <c r="CV76" s="153"/>
      <c r="CW76" s="153"/>
      <c r="CX76" s="153"/>
      <c r="CY76" s="153"/>
      <c r="CZ76" s="153"/>
      <c r="DA76" s="153"/>
      <c r="DB76" s="153"/>
      <c r="DC76" s="153"/>
      <c r="DD76" s="153"/>
      <c r="DE76" s="153"/>
      <c r="DF76" s="153"/>
      <c r="DG76" s="153"/>
      <c r="DH76" s="153"/>
      <c r="DI76" s="153"/>
      <c r="DJ76" s="153"/>
      <c r="DK76" s="153"/>
      <c r="DL76" s="153"/>
      <c r="DM76" s="153"/>
      <c r="DN76" s="153"/>
      <c r="DO76" s="153"/>
      <c r="DP76" s="153"/>
      <c r="DQ76" s="153"/>
      <c r="DR76" s="153"/>
      <c r="DS76" s="153"/>
      <c r="DT76" s="153"/>
      <c r="DU76" s="153"/>
      <c r="DV76" s="153"/>
      <c r="DW76" s="153"/>
      <c r="DX76" s="153"/>
      <c r="DY76" s="153"/>
      <c r="DZ76" s="153"/>
      <c r="EA76" s="153"/>
      <c r="EB76" s="153"/>
      <c r="EC76" s="153"/>
      <c r="ED76" s="153"/>
      <c r="EE76" s="153"/>
      <c r="EF76" s="153"/>
      <c r="EG76" s="153"/>
      <c r="EH76" s="153"/>
      <c r="EI76" s="153"/>
      <c r="EJ76" s="153"/>
      <c r="EK76" s="153"/>
      <c r="EL76" s="153"/>
      <c r="EM76" s="153"/>
      <c r="EN76" s="153"/>
      <c r="EO76" s="153"/>
      <c r="EP76" s="153"/>
      <c r="EQ76" s="153"/>
      <c r="ER76" s="153"/>
      <c r="ES76" s="153"/>
      <c r="ET76" s="153"/>
      <c r="EU76" s="153"/>
      <c r="EV76" s="153"/>
      <c r="EW76" s="153"/>
      <c r="EX76" s="153"/>
      <c r="EY76" s="153"/>
      <c r="EZ76" s="153"/>
      <c r="FA76" s="153"/>
      <c r="FB76" s="153"/>
      <c r="FC76" s="153"/>
      <c r="FD76" s="153"/>
      <c r="FE76" s="153"/>
      <c r="FF76" s="153"/>
      <c r="FG76" s="153"/>
      <c r="FH76" s="153"/>
      <c r="FI76" s="153"/>
      <c r="FJ76" s="153"/>
      <c r="FK76" s="153"/>
      <c r="FL76" s="153"/>
      <c r="FM76" s="153"/>
      <c r="FN76" s="153"/>
      <c r="FO76" s="153"/>
      <c r="FP76" s="153"/>
      <c r="FQ76" s="153"/>
      <c r="FR76" s="153"/>
      <c r="FS76" s="153"/>
      <c r="FT76" s="153"/>
      <c r="FU76" s="153"/>
      <c r="FV76" s="153"/>
      <c r="FW76" s="153"/>
      <c r="FX76" s="153"/>
      <c r="FY76" s="153"/>
      <c r="FZ76" s="153"/>
      <c r="GA76" s="153"/>
      <c r="GB76" s="153"/>
      <c r="GC76" s="147">
        <f t="shared" si="80"/>
        <v>0</v>
      </c>
      <c r="GD76" s="147">
        <f t="shared" si="81"/>
        <v>0</v>
      </c>
      <c r="GE76" s="148">
        <f t="shared" si="77"/>
        <v>0</v>
      </c>
    </row>
    <row r="77" spans="1:187" s="55" customFormat="1" hidden="1">
      <c r="A77" s="43" t="str">
        <f>目录及说明!$C$3</f>
        <v>XX地区</v>
      </c>
      <c r="B77" s="43" t="str">
        <f>目录及说明!$C$4</f>
        <v>XX项目</v>
      </c>
      <c r="C77" s="554">
        <v>2020807</v>
      </c>
      <c r="D77" s="152" t="s">
        <v>441</v>
      </c>
      <c r="E77" s="153"/>
      <c r="F77" s="153"/>
      <c r="G77" s="153"/>
      <c r="H77" s="153"/>
      <c r="I77" s="153"/>
      <c r="J77" s="153"/>
      <c r="K77" s="153"/>
      <c r="L77" s="153"/>
      <c r="M77" s="156">
        <f t="shared" si="78"/>
        <v>0</v>
      </c>
      <c r="N77" s="153"/>
      <c r="O77" s="153"/>
      <c r="P77" s="153"/>
      <c r="Q77" s="153"/>
      <c r="R77" s="153"/>
      <c r="S77" s="153"/>
      <c r="T77" s="153">
        <f t="shared" si="79"/>
        <v>0</v>
      </c>
      <c r="U77" s="153"/>
      <c r="V77" s="153"/>
      <c r="W77" s="153"/>
      <c r="X77" s="153"/>
      <c r="Y77" s="153"/>
      <c r="Z77" s="153"/>
      <c r="AA77" s="153"/>
      <c r="AB77" s="153"/>
      <c r="AC77" s="153"/>
      <c r="AD77" s="153"/>
      <c r="AE77" s="153"/>
      <c r="AF77" s="153"/>
      <c r="AG77" s="153"/>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c r="BI77" s="153"/>
      <c r="BJ77" s="153"/>
      <c r="BK77" s="153"/>
      <c r="BL77" s="153"/>
      <c r="BM77" s="153"/>
      <c r="BN77" s="153"/>
      <c r="BO77" s="153"/>
      <c r="BP77" s="153"/>
      <c r="BQ77" s="153"/>
      <c r="BR77" s="153"/>
      <c r="BS77" s="153"/>
      <c r="BT77" s="153"/>
      <c r="BU77" s="153"/>
      <c r="BV77" s="153"/>
      <c r="BW77" s="153"/>
      <c r="BX77" s="153"/>
      <c r="BY77" s="153"/>
      <c r="BZ77" s="153"/>
      <c r="CA77" s="153"/>
      <c r="CB77" s="153"/>
      <c r="CC77" s="153"/>
      <c r="CD77" s="153"/>
      <c r="CE77" s="153"/>
      <c r="CF77" s="153"/>
      <c r="CG77" s="153"/>
      <c r="CH77" s="153"/>
      <c r="CI77" s="153"/>
      <c r="CJ77" s="153"/>
      <c r="CK77" s="153"/>
      <c r="CL77" s="153"/>
      <c r="CM77" s="153"/>
      <c r="CN77" s="153"/>
      <c r="CO77" s="153"/>
      <c r="CP77" s="153"/>
      <c r="CQ77" s="153"/>
      <c r="CR77" s="153"/>
      <c r="CS77" s="153"/>
      <c r="CT77" s="153"/>
      <c r="CU77" s="153"/>
      <c r="CV77" s="153"/>
      <c r="CW77" s="153"/>
      <c r="CX77" s="153"/>
      <c r="CY77" s="153"/>
      <c r="CZ77" s="153"/>
      <c r="DA77" s="153"/>
      <c r="DB77" s="153"/>
      <c r="DC77" s="153"/>
      <c r="DD77" s="153"/>
      <c r="DE77" s="153"/>
      <c r="DF77" s="153"/>
      <c r="DG77" s="153"/>
      <c r="DH77" s="153"/>
      <c r="DI77" s="153"/>
      <c r="DJ77" s="153"/>
      <c r="DK77" s="153"/>
      <c r="DL77" s="153"/>
      <c r="DM77" s="153"/>
      <c r="DN77" s="153"/>
      <c r="DO77" s="153"/>
      <c r="DP77" s="153"/>
      <c r="DQ77" s="153"/>
      <c r="DR77" s="153"/>
      <c r="DS77" s="153"/>
      <c r="DT77" s="153"/>
      <c r="DU77" s="153"/>
      <c r="DV77" s="153"/>
      <c r="DW77" s="153"/>
      <c r="DX77" s="153"/>
      <c r="DY77" s="153"/>
      <c r="DZ77" s="153"/>
      <c r="EA77" s="153"/>
      <c r="EB77" s="153"/>
      <c r="EC77" s="153"/>
      <c r="ED77" s="153"/>
      <c r="EE77" s="153"/>
      <c r="EF77" s="153"/>
      <c r="EG77" s="153"/>
      <c r="EH77" s="153"/>
      <c r="EI77" s="153"/>
      <c r="EJ77" s="153"/>
      <c r="EK77" s="153"/>
      <c r="EL77" s="153"/>
      <c r="EM77" s="153"/>
      <c r="EN77" s="153"/>
      <c r="EO77" s="153"/>
      <c r="EP77" s="153"/>
      <c r="EQ77" s="153"/>
      <c r="ER77" s="153"/>
      <c r="ES77" s="153"/>
      <c r="ET77" s="153"/>
      <c r="EU77" s="153"/>
      <c r="EV77" s="153"/>
      <c r="EW77" s="153"/>
      <c r="EX77" s="153"/>
      <c r="EY77" s="153"/>
      <c r="EZ77" s="153"/>
      <c r="FA77" s="153"/>
      <c r="FB77" s="153"/>
      <c r="FC77" s="153"/>
      <c r="FD77" s="153"/>
      <c r="FE77" s="153"/>
      <c r="FF77" s="153"/>
      <c r="FG77" s="153"/>
      <c r="FH77" s="153"/>
      <c r="FI77" s="153"/>
      <c r="FJ77" s="153"/>
      <c r="FK77" s="153"/>
      <c r="FL77" s="153"/>
      <c r="FM77" s="153"/>
      <c r="FN77" s="153"/>
      <c r="FO77" s="153"/>
      <c r="FP77" s="153"/>
      <c r="FQ77" s="153"/>
      <c r="FR77" s="153"/>
      <c r="FS77" s="153"/>
      <c r="FT77" s="153"/>
      <c r="FU77" s="153"/>
      <c r="FV77" s="153"/>
      <c r="FW77" s="153"/>
      <c r="FX77" s="153"/>
      <c r="FY77" s="153"/>
      <c r="FZ77" s="153"/>
      <c r="GA77" s="153"/>
      <c r="GB77" s="153"/>
      <c r="GC77" s="147">
        <f t="shared" si="80"/>
        <v>0</v>
      </c>
      <c r="GD77" s="147">
        <f t="shared" si="81"/>
        <v>0</v>
      </c>
      <c r="GE77" s="148">
        <f t="shared" si="77"/>
        <v>0</v>
      </c>
    </row>
    <row r="78" spans="1:187" s="55" customFormat="1" ht="30" hidden="1">
      <c r="A78" s="43" t="str">
        <f>目录及说明!$C$3</f>
        <v>XX地区</v>
      </c>
      <c r="B78" s="43" t="str">
        <f>目录及说明!$C$4</f>
        <v>XX项目</v>
      </c>
      <c r="C78" s="554">
        <v>20209</v>
      </c>
      <c r="D78" s="152" t="s">
        <v>442</v>
      </c>
      <c r="E78" s="153">
        <f t="shared" ref="E78" si="82">SUM(E79:E81)</f>
        <v>0</v>
      </c>
      <c r="F78" s="153">
        <f t="shared" ref="F78:AK78" si="83">SUM(F79:F81)</f>
        <v>0</v>
      </c>
      <c r="G78" s="153">
        <f t="shared" si="83"/>
        <v>0</v>
      </c>
      <c r="H78" s="153">
        <f t="shared" si="83"/>
        <v>0</v>
      </c>
      <c r="I78" s="153">
        <f t="shared" si="83"/>
        <v>0</v>
      </c>
      <c r="J78" s="153">
        <f t="shared" si="83"/>
        <v>0</v>
      </c>
      <c r="K78" s="153">
        <f t="shared" si="83"/>
        <v>0</v>
      </c>
      <c r="L78" s="153">
        <f t="shared" si="83"/>
        <v>0</v>
      </c>
      <c r="M78" s="156">
        <f t="shared" si="83"/>
        <v>0</v>
      </c>
      <c r="N78" s="153">
        <f t="shared" si="83"/>
        <v>0</v>
      </c>
      <c r="O78" s="153">
        <f t="shared" si="83"/>
        <v>0</v>
      </c>
      <c r="P78" s="153">
        <f t="shared" si="83"/>
        <v>0</v>
      </c>
      <c r="Q78" s="153">
        <f t="shared" si="83"/>
        <v>0</v>
      </c>
      <c r="R78" s="153">
        <f t="shared" si="83"/>
        <v>0</v>
      </c>
      <c r="S78" s="153">
        <f t="shared" si="83"/>
        <v>0</v>
      </c>
      <c r="T78" s="153">
        <f t="shared" si="83"/>
        <v>0</v>
      </c>
      <c r="U78" s="153">
        <f t="shared" si="83"/>
        <v>0</v>
      </c>
      <c r="V78" s="153">
        <f t="shared" si="83"/>
        <v>0</v>
      </c>
      <c r="W78" s="153">
        <f t="shared" si="83"/>
        <v>0</v>
      </c>
      <c r="X78" s="153">
        <f t="shared" si="83"/>
        <v>0</v>
      </c>
      <c r="Y78" s="153">
        <f t="shared" si="83"/>
        <v>0</v>
      </c>
      <c r="Z78" s="153">
        <f t="shared" si="83"/>
        <v>0</v>
      </c>
      <c r="AA78" s="153">
        <f t="shared" si="83"/>
        <v>0</v>
      </c>
      <c r="AB78" s="153">
        <f t="shared" si="83"/>
        <v>0</v>
      </c>
      <c r="AC78" s="153">
        <f t="shared" si="83"/>
        <v>0</v>
      </c>
      <c r="AD78" s="153">
        <f t="shared" si="83"/>
        <v>0</v>
      </c>
      <c r="AE78" s="153">
        <f t="shared" si="83"/>
        <v>0</v>
      </c>
      <c r="AF78" s="153">
        <f t="shared" si="83"/>
        <v>0</v>
      </c>
      <c r="AG78" s="153">
        <f t="shared" si="83"/>
        <v>0</v>
      </c>
      <c r="AH78" s="153">
        <f t="shared" si="83"/>
        <v>0</v>
      </c>
      <c r="AI78" s="153">
        <f t="shared" si="83"/>
        <v>0</v>
      </c>
      <c r="AJ78" s="153">
        <f t="shared" si="83"/>
        <v>0</v>
      </c>
      <c r="AK78" s="153">
        <f t="shared" si="83"/>
        <v>0</v>
      </c>
      <c r="AL78" s="153">
        <f t="shared" ref="AL78:BQ78" si="84">SUM(AL79:AL81)</f>
        <v>0</v>
      </c>
      <c r="AM78" s="153">
        <f t="shared" si="84"/>
        <v>0</v>
      </c>
      <c r="AN78" s="153">
        <f t="shared" si="84"/>
        <v>0</v>
      </c>
      <c r="AO78" s="153">
        <f t="shared" si="84"/>
        <v>0</v>
      </c>
      <c r="AP78" s="153">
        <f t="shared" si="84"/>
        <v>0</v>
      </c>
      <c r="AQ78" s="153">
        <f t="shared" si="84"/>
        <v>0</v>
      </c>
      <c r="AR78" s="153">
        <f t="shared" si="84"/>
        <v>0</v>
      </c>
      <c r="AS78" s="153">
        <f t="shared" si="84"/>
        <v>0</v>
      </c>
      <c r="AT78" s="153">
        <f t="shared" si="84"/>
        <v>0</v>
      </c>
      <c r="AU78" s="153">
        <f t="shared" si="84"/>
        <v>0</v>
      </c>
      <c r="AV78" s="153">
        <f t="shared" si="84"/>
        <v>0</v>
      </c>
      <c r="AW78" s="153">
        <f t="shared" si="84"/>
        <v>0</v>
      </c>
      <c r="AX78" s="153">
        <f t="shared" si="84"/>
        <v>0</v>
      </c>
      <c r="AY78" s="153">
        <f t="shared" si="84"/>
        <v>0</v>
      </c>
      <c r="AZ78" s="153">
        <f t="shared" si="84"/>
        <v>0</v>
      </c>
      <c r="BA78" s="153">
        <f t="shared" si="84"/>
        <v>0</v>
      </c>
      <c r="BB78" s="153">
        <f t="shared" si="84"/>
        <v>0</v>
      </c>
      <c r="BC78" s="153">
        <f t="shared" si="84"/>
        <v>0</v>
      </c>
      <c r="BD78" s="153">
        <f t="shared" si="84"/>
        <v>0</v>
      </c>
      <c r="BE78" s="153">
        <f t="shared" si="84"/>
        <v>0</v>
      </c>
      <c r="BF78" s="153">
        <f t="shared" si="84"/>
        <v>0</v>
      </c>
      <c r="BG78" s="153">
        <f t="shared" si="84"/>
        <v>0</v>
      </c>
      <c r="BH78" s="153">
        <f t="shared" si="84"/>
        <v>0</v>
      </c>
      <c r="BI78" s="153">
        <f t="shared" si="84"/>
        <v>0</v>
      </c>
      <c r="BJ78" s="153">
        <f t="shared" si="84"/>
        <v>0</v>
      </c>
      <c r="BK78" s="153">
        <f t="shared" si="84"/>
        <v>0</v>
      </c>
      <c r="BL78" s="153">
        <f t="shared" si="84"/>
        <v>0</v>
      </c>
      <c r="BM78" s="153">
        <f t="shared" si="84"/>
        <v>0</v>
      </c>
      <c r="BN78" s="153">
        <f t="shared" si="84"/>
        <v>0</v>
      </c>
      <c r="BO78" s="153">
        <f t="shared" si="84"/>
        <v>0</v>
      </c>
      <c r="BP78" s="153">
        <f t="shared" si="84"/>
        <v>0</v>
      </c>
      <c r="BQ78" s="153">
        <f t="shared" si="84"/>
        <v>0</v>
      </c>
      <c r="BR78" s="153">
        <f t="shared" ref="BR78:CW78" si="85">SUM(BR79:BR81)</f>
        <v>0</v>
      </c>
      <c r="BS78" s="153">
        <f t="shared" si="85"/>
        <v>0</v>
      </c>
      <c r="BT78" s="153">
        <f t="shared" si="85"/>
        <v>0</v>
      </c>
      <c r="BU78" s="153">
        <f t="shared" si="85"/>
        <v>0</v>
      </c>
      <c r="BV78" s="153">
        <f t="shared" si="85"/>
        <v>0</v>
      </c>
      <c r="BW78" s="153">
        <f t="shared" si="85"/>
        <v>0</v>
      </c>
      <c r="BX78" s="153">
        <f t="shared" si="85"/>
        <v>0</v>
      </c>
      <c r="BY78" s="153">
        <f t="shared" si="85"/>
        <v>0</v>
      </c>
      <c r="BZ78" s="153">
        <f t="shared" si="85"/>
        <v>0</v>
      </c>
      <c r="CA78" s="153">
        <f t="shared" si="85"/>
        <v>0</v>
      </c>
      <c r="CB78" s="153">
        <f t="shared" si="85"/>
        <v>0</v>
      </c>
      <c r="CC78" s="153">
        <f t="shared" si="85"/>
        <v>0</v>
      </c>
      <c r="CD78" s="153">
        <f t="shared" si="85"/>
        <v>0</v>
      </c>
      <c r="CE78" s="153">
        <f t="shared" si="85"/>
        <v>0</v>
      </c>
      <c r="CF78" s="153">
        <f t="shared" si="85"/>
        <v>0</v>
      </c>
      <c r="CG78" s="153">
        <f t="shared" si="85"/>
        <v>0</v>
      </c>
      <c r="CH78" s="153">
        <f t="shared" si="85"/>
        <v>0</v>
      </c>
      <c r="CI78" s="153">
        <f t="shared" si="85"/>
        <v>0</v>
      </c>
      <c r="CJ78" s="153">
        <f t="shared" si="85"/>
        <v>0</v>
      </c>
      <c r="CK78" s="153">
        <f t="shared" si="85"/>
        <v>0</v>
      </c>
      <c r="CL78" s="153">
        <f t="shared" si="85"/>
        <v>0</v>
      </c>
      <c r="CM78" s="153">
        <f t="shared" si="85"/>
        <v>0</v>
      </c>
      <c r="CN78" s="153">
        <f t="shared" si="85"/>
        <v>0</v>
      </c>
      <c r="CO78" s="153">
        <f t="shared" si="85"/>
        <v>0</v>
      </c>
      <c r="CP78" s="153">
        <f t="shared" si="85"/>
        <v>0</v>
      </c>
      <c r="CQ78" s="153">
        <f t="shared" si="85"/>
        <v>0</v>
      </c>
      <c r="CR78" s="153">
        <f t="shared" si="85"/>
        <v>0</v>
      </c>
      <c r="CS78" s="153">
        <f t="shared" si="85"/>
        <v>0</v>
      </c>
      <c r="CT78" s="153">
        <f t="shared" si="85"/>
        <v>0</v>
      </c>
      <c r="CU78" s="153">
        <f t="shared" si="85"/>
        <v>0</v>
      </c>
      <c r="CV78" s="153">
        <f t="shared" si="85"/>
        <v>0</v>
      </c>
      <c r="CW78" s="153">
        <f t="shared" si="85"/>
        <v>0</v>
      </c>
      <c r="CX78" s="153">
        <f t="shared" ref="CX78:EC78" si="86">SUM(CX79:CX81)</f>
        <v>0</v>
      </c>
      <c r="CY78" s="153">
        <f t="shared" si="86"/>
        <v>0</v>
      </c>
      <c r="CZ78" s="153">
        <f t="shared" si="86"/>
        <v>0</v>
      </c>
      <c r="DA78" s="153">
        <f t="shared" si="86"/>
        <v>0</v>
      </c>
      <c r="DB78" s="153">
        <f t="shared" si="86"/>
        <v>0</v>
      </c>
      <c r="DC78" s="153">
        <f t="shared" si="86"/>
        <v>0</v>
      </c>
      <c r="DD78" s="153">
        <f t="shared" si="86"/>
        <v>0</v>
      </c>
      <c r="DE78" s="153">
        <f t="shared" si="86"/>
        <v>0</v>
      </c>
      <c r="DF78" s="153">
        <f t="shared" si="86"/>
        <v>0</v>
      </c>
      <c r="DG78" s="153">
        <f t="shared" si="86"/>
        <v>0</v>
      </c>
      <c r="DH78" s="153">
        <f t="shared" si="86"/>
        <v>0</v>
      </c>
      <c r="DI78" s="153">
        <f t="shared" si="86"/>
        <v>0</v>
      </c>
      <c r="DJ78" s="153">
        <f t="shared" si="86"/>
        <v>0</v>
      </c>
      <c r="DK78" s="153">
        <f t="shared" si="86"/>
        <v>0</v>
      </c>
      <c r="DL78" s="153">
        <f t="shared" si="86"/>
        <v>0</v>
      </c>
      <c r="DM78" s="153">
        <f t="shared" si="86"/>
        <v>0</v>
      </c>
      <c r="DN78" s="153">
        <f t="shared" si="86"/>
        <v>0</v>
      </c>
      <c r="DO78" s="153">
        <f t="shared" si="86"/>
        <v>0</v>
      </c>
      <c r="DP78" s="153">
        <f t="shared" si="86"/>
        <v>0</v>
      </c>
      <c r="DQ78" s="153">
        <f t="shared" si="86"/>
        <v>0</v>
      </c>
      <c r="DR78" s="153">
        <f t="shared" si="86"/>
        <v>0</v>
      </c>
      <c r="DS78" s="153">
        <f t="shared" si="86"/>
        <v>0</v>
      </c>
      <c r="DT78" s="153">
        <f t="shared" si="86"/>
        <v>0</v>
      </c>
      <c r="DU78" s="153">
        <f t="shared" si="86"/>
        <v>0</v>
      </c>
      <c r="DV78" s="153">
        <f t="shared" si="86"/>
        <v>0</v>
      </c>
      <c r="DW78" s="153">
        <f t="shared" si="86"/>
        <v>0</v>
      </c>
      <c r="DX78" s="153">
        <f t="shared" si="86"/>
        <v>0</v>
      </c>
      <c r="DY78" s="153">
        <f t="shared" si="86"/>
        <v>0</v>
      </c>
      <c r="DZ78" s="153">
        <f t="shared" si="86"/>
        <v>0</v>
      </c>
      <c r="EA78" s="153">
        <f t="shared" si="86"/>
        <v>0</v>
      </c>
      <c r="EB78" s="153">
        <f t="shared" si="86"/>
        <v>0</v>
      </c>
      <c r="EC78" s="153">
        <f t="shared" si="86"/>
        <v>0</v>
      </c>
      <c r="ED78" s="153">
        <f t="shared" ref="ED78:FI78" si="87">SUM(ED79:ED81)</f>
        <v>0</v>
      </c>
      <c r="EE78" s="153">
        <f t="shared" si="87"/>
        <v>0</v>
      </c>
      <c r="EF78" s="153">
        <f t="shared" si="87"/>
        <v>0</v>
      </c>
      <c r="EG78" s="153">
        <f t="shared" si="87"/>
        <v>0</v>
      </c>
      <c r="EH78" s="153">
        <f t="shared" si="87"/>
        <v>0</v>
      </c>
      <c r="EI78" s="153">
        <f t="shared" si="87"/>
        <v>0</v>
      </c>
      <c r="EJ78" s="153">
        <f t="shared" si="87"/>
        <v>0</v>
      </c>
      <c r="EK78" s="153">
        <f t="shared" si="87"/>
        <v>0</v>
      </c>
      <c r="EL78" s="153">
        <f t="shared" si="87"/>
        <v>0</v>
      </c>
      <c r="EM78" s="153">
        <f t="shared" si="87"/>
        <v>0</v>
      </c>
      <c r="EN78" s="153">
        <f t="shared" si="87"/>
        <v>0</v>
      </c>
      <c r="EO78" s="153">
        <f t="shared" si="87"/>
        <v>0</v>
      </c>
      <c r="EP78" s="153">
        <f t="shared" si="87"/>
        <v>0</v>
      </c>
      <c r="EQ78" s="153">
        <f t="shared" si="87"/>
        <v>0</v>
      </c>
      <c r="ER78" s="153">
        <f t="shared" si="87"/>
        <v>0</v>
      </c>
      <c r="ES78" s="153">
        <f t="shared" si="87"/>
        <v>0</v>
      </c>
      <c r="ET78" s="153">
        <f t="shared" si="87"/>
        <v>0</v>
      </c>
      <c r="EU78" s="153">
        <f t="shared" si="87"/>
        <v>0</v>
      </c>
      <c r="EV78" s="153">
        <f t="shared" si="87"/>
        <v>0</v>
      </c>
      <c r="EW78" s="153">
        <f t="shared" si="87"/>
        <v>0</v>
      </c>
      <c r="EX78" s="153">
        <f t="shared" si="87"/>
        <v>0</v>
      </c>
      <c r="EY78" s="153">
        <f t="shared" si="87"/>
        <v>0</v>
      </c>
      <c r="EZ78" s="153">
        <f t="shared" si="87"/>
        <v>0</v>
      </c>
      <c r="FA78" s="153">
        <f t="shared" si="87"/>
        <v>0</v>
      </c>
      <c r="FB78" s="153">
        <f t="shared" si="87"/>
        <v>0</v>
      </c>
      <c r="FC78" s="153">
        <f t="shared" si="87"/>
        <v>0</v>
      </c>
      <c r="FD78" s="153">
        <f t="shared" si="87"/>
        <v>0</v>
      </c>
      <c r="FE78" s="153">
        <f t="shared" si="87"/>
        <v>0</v>
      </c>
      <c r="FF78" s="153">
        <f t="shared" si="87"/>
        <v>0</v>
      </c>
      <c r="FG78" s="153">
        <f t="shared" si="87"/>
        <v>0</v>
      </c>
      <c r="FH78" s="153">
        <f t="shared" si="87"/>
        <v>0</v>
      </c>
      <c r="FI78" s="153">
        <f t="shared" si="87"/>
        <v>0</v>
      </c>
      <c r="FJ78" s="153">
        <f t="shared" ref="FJ78:GB78" si="88">SUM(FJ79:FJ81)</f>
        <v>0</v>
      </c>
      <c r="FK78" s="153">
        <f t="shared" si="88"/>
        <v>0</v>
      </c>
      <c r="FL78" s="153">
        <f t="shared" si="88"/>
        <v>0</v>
      </c>
      <c r="FM78" s="153">
        <f t="shared" si="88"/>
        <v>0</v>
      </c>
      <c r="FN78" s="153">
        <f t="shared" si="88"/>
        <v>0</v>
      </c>
      <c r="FO78" s="153">
        <f t="shared" si="88"/>
        <v>0</v>
      </c>
      <c r="FP78" s="153">
        <f t="shared" si="88"/>
        <v>0</v>
      </c>
      <c r="FQ78" s="153">
        <f t="shared" si="88"/>
        <v>0</v>
      </c>
      <c r="FR78" s="153">
        <f t="shared" si="88"/>
        <v>0</v>
      </c>
      <c r="FS78" s="153">
        <f t="shared" si="88"/>
        <v>0</v>
      </c>
      <c r="FT78" s="153">
        <f t="shared" si="88"/>
        <v>0</v>
      </c>
      <c r="FU78" s="153">
        <f t="shared" si="88"/>
        <v>0</v>
      </c>
      <c r="FV78" s="153">
        <f t="shared" si="88"/>
        <v>0</v>
      </c>
      <c r="FW78" s="153">
        <f t="shared" si="88"/>
        <v>0</v>
      </c>
      <c r="FX78" s="153">
        <f t="shared" si="88"/>
        <v>0</v>
      </c>
      <c r="FY78" s="153">
        <f t="shared" si="88"/>
        <v>0</v>
      </c>
      <c r="FZ78" s="153">
        <f t="shared" si="88"/>
        <v>0</v>
      </c>
      <c r="GA78" s="153">
        <f t="shared" si="88"/>
        <v>0</v>
      </c>
      <c r="GB78" s="153">
        <f t="shared" si="88"/>
        <v>0</v>
      </c>
      <c r="GC78" s="147">
        <f t="shared" si="80"/>
        <v>0</v>
      </c>
      <c r="GD78" s="147">
        <f t="shared" si="81"/>
        <v>0</v>
      </c>
      <c r="GE78" s="148">
        <f t="shared" si="77"/>
        <v>0</v>
      </c>
    </row>
    <row r="79" spans="1:187" s="55" customFormat="1" hidden="1">
      <c r="A79" s="43" t="str">
        <f>目录及说明!$C$3</f>
        <v>XX地区</v>
      </c>
      <c r="B79" s="43" t="str">
        <f>目录及说明!$C$4</f>
        <v>XX项目</v>
      </c>
      <c r="C79" s="554">
        <v>2020901</v>
      </c>
      <c r="D79" s="152" t="s">
        <v>443</v>
      </c>
      <c r="E79" s="153"/>
      <c r="F79" s="153"/>
      <c r="G79" s="153"/>
      <c r="H79" s="153"/>
      <c r="I79" s="153"/>
      <c r="J79" s="153"/>
      <c r="K79" s="153"/>
      <c r="L79" s="153"/>
      <c r="M79" s="156">
        <f>SUM(G79:L79)</f>
        <v>0</v>
      </c>
      <c r="N79" s="153"/>
      <c r="O79" s="153"/>
      <c r="P79" s="153"/>
      <c r="Q79" s="153"/>
      <c r="R79" s="153"/>
      <c r="S79" s="153"/>
      <c r="T79" s="153">
        <f>SUM(N79:S79)</f>
        <v>0</v>
      </c>
      <c r="U79" s="153"/>
      <c r="V79" s="153"/>
      <c r="W79" s="153"/>
      <c r="X79" s="153"/>
      <c r="Y79" s="153"/>
      <c r="Z79" s="153"/>
      <c r="AA79" s="153"/>
      <c r="AB79" s="153"/>
      <c r="AC79" s="153"/>
      <c r="AD79" s="153"/>
      <c r="AE79" s="153"/>
      <c r="AF79" s="153"/>
      <c r="AG79" s="153"/>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c r="BI79" s="153"/>
      <c r="BJ79" s="153"/>
      <c r="BK79" s="153"/>
      <c r="BL79" s="153"/>
      <c r="BM79" s="153"/>
      <c r="BN79" s="153"/>
      <c r="BO79" s="153"/>
      <c r="BP79" s="153"/>
      <c r="BQ79" s="153"/>
      <c r="BR79" s="153"/>
      <c r="BS79" s="153"/>
      <c r="BT79" s="153"/>
      <c r="BU79" s="153"/>
      <c r="BV79" s="153"/>
      <c r="BW79" s="153"/>
      <c r="BX79" s="153"/>
      <c r="BY79" s="153"/>
      <c r="BZ79" s="153"/>
      <c r="CA79" s="153"/>
      <c r="CB79" s="153"/>
      <c r="CC79" s="153"/>
      <c r="CD79" s="153"/>
      <c r="CE79" s="153"/>
      <c r="CF79" s="153"/>
      <c r="CG79" s="153"/>
      <c r="CH79" s="153"/>
      <c r="CI79" s="153"/>
      <c r="CJ79" s="153"/>
      <c r="CK79" s="153"/>
      <c r="CL79" s="153"/>
      <c r="CM79" s="153"/>
      <c r="CN79" s="153"/>
      <c r="CO79" s="153"/>
      <c r="CP79" s="153"/>
      <c r="CQ79" s="153"/>
      <c r="CR79" s="153"/>
      <c r="CS79" s="153"/>
      <c r="CT79" s="153"/>
      <c r="CU79" s="153"/>
      <c r="CV79" s="153"/>
      <c r="CW79" s="153"/>
      <c r="CX79" s="153"/>
      <c r="CY79" s="153"/>
      <c r="CZ79" s="153"/>
      <c r="DA79" s="153"/>
      <c r="DB79" s="153"/>
      <c r="DC79" s="153"/>
      <c r="DD79" s="153"/>
      <c r="DE79" s="153"/>
      <c r="DF79" s="153"/>
      <c r="DG79" s="153"/>
      <c r="DH79" s="153"/>
      <c r="DI79" s="153"/>
      <c r="DJ79" s="153"/>
      <c r="DK79" s="153"/>
      <c r="DL79" s="153"/>
      <c r="DM79" s="153"/>
      <c r="DN79" s="153"/>
      <c r="DO79" s="153"/>
      <c r="DP79" s="153"/>
      <c r="DQ79" s="153"/>
      <c r="DR79" s="153"/>
      <c r="DS79" s="153"/>
      <c r="DT79" s="153"/>
      <c r="DU79" s="153"/>
      <c r="DV79" s="153"/>
      <c r="DW79" s="153"/>
      <c r="DX79" s="153"/>
      <c r="DY79" s="153"/>
      <c r="DZ79" s="153"/>
      <c r="EA79" s="153"/>
      <c r="EB79" s="153"/>
      <c r="EC79" s="153"/>
      <c r="ED79" s="153"/>
      <c r="EE79" s="153"/>
      <c r="EF79" s="153"/>
      <c r="EG79" s="153"/>
      <c r="EH79" s="153"/>
      <c r="EI79" s="153"/>
      <c r="EJ79" s="153"/>
      <c r="EK79" s="153"/>
      <c r="EL79" s="153"/>
      <c r="EM79" s="153"/>
      <c r="EN79" s="153"/>
      <c r="EO79" s="153"/>
      <c r="EP79" s="153"/>
      <c r="EQ79" s="153"/>
      <c r="ER79" s="153"/>
      <c r="ES79" s="153"/>
      <c r="ET79" s="153"/>
      <c r="EU79" s="153"/>
      <c r="EV79" s="153"/>
      <c r="EW79" s="153"/>
      <c r="EX79" s="153"/>
      <c r="EY79" s="153"/>
      <c r="EZ79" s="153"/>
      <c r="FA79" s="153"/>
      <c r="FB79" s="153"/>
      <c r="FC79" s="153"/>
      <c r="FD79" s="153"/>
      <c r="FE79" s="153"/>
      <c r="FF79" s="153"/>
      <c r="FG79" s="153"/>
      <c r="FH79" s="153"/>
      <c r="FI79" s="153"/>
      <c r="FJ79" s="153"/>
      <c r="FK79" s="153"/>
      <c r="FL79" s="153"/>
      <c r="FM79" s="153"/>
      <c r="FN79" s="153"/>
      <c r="FO79" s="153"/>
      <c r="FP79" s="153"/>
      <c r="FQ79" s="153"/>
      <c r="FR79" s="153"/>
      <c r="FS79" s="153"/>
      <c r="FT79" s="153"/>
      <c r="FU79" s="153"/>
      <c r="FV79" s="153"/>
      <c r="FW79" s="153"/>
      <c r="FX79" s="153"/>
      <c r="FY79" s="153"/>
      <c r="FZ79" s="153"/>
      <c r="GA79" s="153"/>
      <c r="GB79" s="153"/>
      <c r="GC79" s="147">
        <f t="shared" si="80"/>
        <v>0</v>
      </c>
      <c r="GD79" s="147">
        <f t="shared" si="81"/>
        <v>0</v>
      </c>
      <c r="GE79" s="148">
        <f t="shared" si="77"/>
        <v>0</v>
      </c>
    </row>
    <row r="80" spans="1:187" s="55" customFormat="1" hidden="1">
      <c r="A80" s="43" t="str">
        <f>目录及说明!$C$3</f>
        <v>XX地区</v>
      </c>
      <c r="B80" s="43" t="str">
        <f>目录及说明!$C$4</f>
        <v>XX项目</v>
      </c>
      <c r="C80" s="554">
        <v>2020902</v>
      </c>
      <c r="D80" s="152" t="s">
        <v>444</v>
      </c>
      <c r="E80" s="153"/>
      <c r="F80" s="153"/>
      <c r="G80" s="153"/>
      <c r="H80" s="153"/>
      <c r="I80" s="153"/>
      <c r="J80" s="153"/>
      <c r="K80" s="153"/>
      <c r="L80" s="153"/>
      <c r="M80" s="156">
        <f>SUM(G80:L80)</f>
        <v>0</v>
      </c>
      <c r="N80" s="153"/>
      <c r="O80" s="153"/>
      <c r="P80" s="153"/>
      <c r="Q80" s="153"/>
      <c r="R80" s="153"/>
      <c r="S80" s="153"/>
      <c r="T80" s="153">
        <f>SUM(N80:S80)</f>
        <v>0</v>
      </c>
      <c r="U80" s="153"/>
      <c r="V80" s="153"/>
      <c r="W80" s="153"/>
      <c r="X80" s="153"/>
      <c r="Y80" s="153"/>
      <c r="Z80" s="153"/>
      <c r="AA80" s="153"/>
      <c r="AB80" s="153"/>
      <c r="AC80" s="153"/>
      <c r="AD80" s="153"/>
      <c r="AE80" s="153"/>
      <c r="AF80" s="153"/>
      <c r="AG80" s="153"/>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c r="BI80" s="153"/>
      <c r="BJ80" s="153"/>
      <c r="BK80" s="153"/>
      <c r="BL80" s="153"/>
      <c r="BM80" s="153"/>
      <c r="BN80" s="153"/>
      <c r="BO80" s="153"/>
      <c r="BP80" s="153"/>
      <c r="BQ80" s="153"/>
      <c r="BR80" s="153"/>
      <c r="BS80" s="153"/>
      <c r="BT80" s="153"/>
      <c r="BU80" s="153"/>
      <c r="BV80" s="153"/>
      <c r="BW80" s="153"/>
      <c r="BX80" s="153"/>
      <c r="BY80" s="153"/>
      <c r="BZ80" s="153"/>
      <c r="CA80" s="153"/>
      <c r="CB80" s="153"/>
      <c r="CC80" s="153"/>
      <c r="CD80" s="153"/>
      <c r="CE80" s="153"/>
      <c r="CF80" s="153"/>
      <c r="CG80" s="153"/>
      <c r="CH80" s="153"/>
      <c r="CI80" s="153"/>
      <c r="CJ80" s="153"/>
      <c r="CK80" s="153"/>
      <c r="CL80" s="153"/>
      <c r="CM80" s="153"/>
      <c r="CN80" s="153"/>
      <c r="CO80" s="153"/>
      <c r="CP80" s="153"/>
      <c r="CQ80" s="153"/>
      <c r="CR80" s="153"/>
      <c r="CS80" s="153"/>
      <c r="CT80" s="153"/>
      <c r="CU80" s="153"/>
      <c r="CV80" s="153"/>
      <c r="CW80" s="153"/>
      <c r="CX80" s="153"/>
      <c r="CY80" s="153"/>
      <c r="CZ80" s="153"/>
      <c r="DA80" s="153"/>
      <c r="DB80" s="153"/>
      <c r="DC80" s="153"/>
      <c r="DD80" s="153"/>
      <c r="DE80" s="153"/>
      <c r="DF80" s="153"/>
      <c r="DG80" s="153"/>
      <c r="DH80" s="153"/>
      <c r="DI80" s="153"/>
      <c r="DJ80" s="153"/>
      <c r="DK80" s="153"/>
      <c r="DL80" s="153"/>
      <c r="DM80" s="153"/>
      <c r="DN80" s="153"/>
      <c r="DO80" s="153"/>
      <c r="DP80" s="153"/>
      <c r="DQ80" s="153"/>
      <c r="DR80" s="153"/>
      <c r="DS80" s="153"/>
      <c r="DT80" s="153"/>
      <c r="DU80" s="153"/>
      <c r="DV80" s="153"/>
      <c r="DW80" s="153"/>
      <c r="DX80" s="153"/>
      <c r="DY80" s="153"/>
      <c r="DZ80" s="153"/>
      <c r="EA80" s="153"/>
      <c r="EB80" s="153"/>
      <c r="EC80" s="153"/>
      <c r="ED80" s="153"/>
      <c r="EE80" s="153"/>
      <c r="EF80" s="153"/>
      <c r="EG80" s="153"/>
      <c r="EH80" s="153"/>
      <c r="EI80" s="153"/>
      <c r="EJ80" s="153"/>
      <c r="EK80" s="153"/>
      <c r="EL80" s="153"/>
      <c r="EM80" s="153"/>
      <c r="EN80" s="153"/>
      <c r="EO80" s="153"/>
      <c r="EP80" s="153"/>
      <c r="EQ80" s="153"/>
      <c r="ER80" s="153"/>
      <c r="ES80" s="153"/>
      <c r="ET80" s="153"/>
      <c r="EU80" s="153"/>
      <c r="EV80" s="153"/>
      <c r="EW80" s="153"/>
      <c r="EX80" s="153"/>
      <c r="EY80" s="153"/>
      <c r="EZ80" s="153"/>
      <c r="FA80" s="153"/>
      <c r="FB80" s="153"/>
      <c r="FC80" s="153"/>
      <c r="FD80" s="153"/>
      <c r="FE80" s="153"/>
      <c r="FF80" s="153"/>
      <c r="FG80" s="153"/>
      <c r="FH80" s="153"/>
      <c r="FI80" s="153"/>
      <c r="FJ80" s="153"/>
      <c r="FK80" s="153"/>
      <c r="FL80" s="153"/>
      <c r="FM80" s="153"/>
      <c r="FN80" s="153"/>
      <c r="FO80" s="153"/>
      <c r="FP80" s="153"/>
      <c r="FQ80" s="153"/>
      <c r="FR80" s="153"/>
      <c r="FS80" s="153"/>
      <c r="FT80" s="153"/>
      <c r="FU80" s="153"/>
      <c r="FV80" s="153"/>
      <c r="FW80" s="153"/>
      <c r="FX80" s="153"/>
      <c r="FY80" s="153"/>
      <c r="FZ80" s="153"/>
      <c r="GA80" s="153"/>
      <c r="GB80" s="153"/>
      <c r="GC80" s="147">
        <f t="shared" si="80"/>
        <v>0</v>
      </c>
      <c r="GD80" s="147">
        <f t="shared" si="81"/>
        <v>0</v>
      </c>
      <c r="GE80" s="148">
        <f t="shared" si="77"/>
        <v>0</v>
      </c>
    </row>
    <row r="81" spans="1:188" s="55" customFormat="1" hidden="1">
      <c r="A81" s="43" t="str">
        <f>目录及说明!$C$3</f>
        <v>XX地区</v>
      </c>
      <c r="B81" s="43" t="str">
        <f>目录及说明!$C$4</f>
        <v>XX项目</v>
      </c>
      <c r="C81" s="554">
        <v>2020903</v>
      </c>
      <c r="D81" s="152" t="s">
        <v>445</v>
      </c>
      <c r="E81" s="153"/>
      <c r="F81" s="153"/>
      <c r="G81" s="153"/>
      <c r="H81" s="153"/>
      <c r="I81" s="153"/>
      <c r="J81" s="153"/>
      <c r="K81" s="153"/>
      <c r="L81" s="153"/>
      <c r="M81" s="156">
        <f>SUM(G81:L81)</f>
        <v>0</v>
      </c>
      <c r="N81" s="153"/>
      <c r="O81" s="153"/>
      <c r="P81" s="153"/>
      <c r="Q81" s="153"/>
      <c r="R81" s="153"/>
      <c r="S81" s="153"/>
      <c r="T81" s="153">
        <f>SUM(N81:S81)</f>
        <v>0</v>
      </c>
      <c r="U81" s="153"/>
      <c r="V81" s="153"/>
      <c r="W81" s="153"/>
      <c r="X81" s="153"/>
      <c r="Y81" s="153"/>
      <c r="Z81" s="153"/>
      <c r="AA81" s="153"/>
      <c r="AB81" s="153"/>
      <c r="AC81" s="153"/>
      <c r="AD81" s="153"/>
      <c r="AE81" s="153"/>
      <c r="AF81" s="153"/>
      <c r="AG81" s="153"/>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c r="BI81" s="153"/>
      <c r="BJ81" s="153"/>
      <c r="BK81" s="153"/>
      <c r="BL81" s="153"/>
      <c r="BM81" s="153"/>
      <c r="BN81" s="153"/>
      <c r="BO81" s="153"/>
      <c r="BP81" s="153"/>
      <c r="BQ81" s="153"/>
      <c r="BR81" s="153"/>
      <c r="BS81" s="153"/>
      <c r="BT81" s="153"/>
      <c r="BU81" s="153"/>
      <c r="BV81" s="153"/>
      <c r="BW81" s="153"/>
      <c r="BX81" s="153"/>
      <c r="BY81" s="153"/>
      <c r="BZ81" s="153"/>
      <c r="CA81" s="153"/>
      <c r="CB81" s="153"/>
      <c r="CC81" s="153"/>
      <c r="CD81" s="153"/>
      <c r="CE81" s="153"/>
      <c r="CF81" s="153"/>
      <c r="CG81" s="153"/>
      <c r="CH81" s="153"/>
      <c r="CI81" s="153"/>
      <c r="CJ81" s="153"/>
      <c r="CK81" s="153"/>
      <c r="CL81" s="153"/>
      <c r="CM81" s="153"/>
      <c r="CN81" s="153"/>
      <c r="CO81" s="153"/>
      <c r="CP81" s="153"/>
      <c r="CQ81" s="153"/>
      <c r="CR81" s="153"/>
      <c r="CS81" s="153"/>
      <c r="CT81" s="153"/>
      <c r="CU81" s="153"/>
      <c r="CV81" s="153"/>
      <c r="CW81" s="153"/>
      <c r="CX81" s="153"/>
      <c r="CY81" s="153"/>
      <c r="CZ81" s="153"/>
      <c r="DA81" s="153"/>
      <c r="DB81" s="153"/>
      <c r="DC81" s="153"/>
      <c r="DD81" s="153"/>
      <c r="DE81" s="153"/>
      <c r="DF81" s="153"/>
      <c r="DG81" s="153"/>
      <c r="DH81" s="153"/>
      <c r="DI81" s="153"/>
      <c r="DJ81" s="153"/>
      <c r="DK81" s="153"/>
      <c r="DL81" s="153"/>
      <c r="DM81" s="153"/>
      <c r="DN81" s="153"/>
      <c r="DO81" s="153"/>
      <c r="DP81" s="153"/>
      <c r="DQ81" s="153"/>
      <c r="DR81" s="153"/>
      <c r="DS81" s="153"/>
      <c r="DT81" s="153"/>
      <c r="DU81" s="153"/>
      <c r="DV81" s="153"/>
      <c r="DW81" s="153"/>
      <c r="DX81" s="153"/>
      <c r="DY81" s="153"/>
      <c r="DZ81" s="153"/>
      <c r="EA81" s="153"/>
      <c r="EB81" s="153"/>
      <c r="EC81" s="153"/>
      <c r="ED81" s="153"/>
      <c r="EE81" s="153"/>
      <c r="EF81" s="153"/>
      <c r="EG81" s="153"/>
      <c r="EH81" s="153"/>
      <c r="EI81" s="153"/>
      <c r="EJ81" s="153"/>
      <c r="EK81" s="153"/>
      <c r="EL81" s="153"/>
      <c r="EM81" s="153"/>
      <c r="EN81" s="153"/>
      <c r="EO81" s="153"/>
      <c r="EP81" s="153"/>
      <c r="EQ81" s="153"/>
      <c r="ER81" s="153"/>
      <c r="ES81" s="153"/>
      <c r="ET81" s="153"/>
      <c r="EU81" s="153"/>
      <c r="EV81" s="153"/>
      <c r="EW81" s="153"/>
      <c r="EX81" s="153"/>
      <c r="EY81" s="153"/>
      <c r="EZ81" s="153"/>
      <c r="FA81" s="153"/>
      <c r="FB81" s="153"/>
      <c r="FC81" s="153"/>
      <c r="FD81" s="153"/>
      <c r="FE81" s="153"/>
      <c r="FF81" s="153"/>
      <c r="FG81" s="153"/>
      <c r="FH81" s="153"/>
      <c r="FI81" s="153"/>
      <c r="FJ81" s="153"/>
      <c r="FK81" s="153"/>
      <c r="FL81" s="153"/>
      <c r="FM81" s="153"/>
      <c r="FN81" s="153"/>
      <c r="FO81" s="153"/>
      <c r="FP81" s="153"/>
      <c r="FQ81" s="153"/>
      <c r="FR81" s="153"/>
      <c r="FS81" s="153"/>
      <c r="FT81" s="153"/>
      <c r="FU81" s="153"/>
      <c r="FV81" s="153"/>
      <c r="FW81" s="153"/>
      <c r="FX81" s="153"/>
      <c r="FY81" s="153"/>
      <c r="FZ81" s="153"/>
      <c r="GA81" s="153"/>
      <c r="GB81" s="153"/>
      <c r="GC81" s="147">
        <f t="shared" si="80"/>
        <v>0</v>
      </c>
      <c r="GD81" s="147">
        <f t="shared" si="81"/>
        <v>0</v>
      </c>
      <c r="GE81" s="148">
        <f t="shared" si="77"/>
        <v>0</v>
      </c>
    </row>
    <row r="82" spans="1:188" s="55" customFormat="1" hidden="1">
      <c r="A82" s="43" t="str">
        <f>目录及说明!$C$3</f>
        <v>XX地区</v>
      </c>
      <c r="B82" s="43" t="str">
        <f>目录及说明!$C$4</f>
        <v>XX项目</v>
      </c>
      <c r="C82" s="554">
        <v>20210</v>
      </c>
      <c r="D82" s="152" t="s">
        <v>446</v>
      </c>
      <c r="E82" s="153"/>
      <c r="F82" s="153"/>
      <c r="G82" s="153"/>
      <c r="H82" s="153"/>
      <c r="I82" s="153"/>
      <c r="J82" s="153"/>
      <c r="K82" s="153"/>
      <c r="L82" s="153"/>
      <c r="M82" s="156">
        <f>SUM(G82:L82)</f>
        <v>0</v>
      </c>
      <c r="N82" s="153"/>
      <c r="O82" s="153"/>
      <c r="P82" s="153"/>
      <c r="Q82" s="153"/>
      <c r="R82" s="153"/>
      <c r="S82" s="153"/>
      <c r="T82" s="153">
        <f>SUM(N82:S82)</f>
        <v>0</v>
      </c>
      <c r="U82" s="153"/>
      <c r="V82" s="153"/>
      <c r="W82" s="153"/>
      <c r="X82" s="153"/>
      <c r="Y82" s="153"/>
      <c r="Z82" s="153"/>
      <c r="AA82" s="153"/>
      <c r="AB82" s="153"/>
      <c r="AC82" s="153"/>
      <c r="AD82" s="153"/>
      <c r="AE82" s="153"/>
      <c r="AF82" s="153"/>
      <c r="AG82" s="153"/>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c r="BI82" s="153"/>
      <c r="BJ82" s="153"/>
      <c r="BK82" s="153"/>
      <c r="BL82" s="153"/>
      <c r="BM82" s="153"/>
      <c r="BN82" s="153"/>
      <c r="BO82" s="153"/>
      <c r="BP82" s="153"/>
      <c r="BQ82" s="153"/>
      <c r="BR82" s="153"/>
      <c r="BS82" s="153"/>
      <c r="BT82" s="153"/>
      <c r="BU82" s="153"/>
      <c r="BV82" s="153"/>
      <c r="BW82" s="153"/>
      <c r="BX82" s="153"/>
      <c r="BY82" s="153"/>
      <c r="BZ82" s="153"/>
      <c r="CA82" s="153"/>
      <c r="CB82" s="153"/>
      <c r="CC82" s="153"/>
      <c r="CD82" s="153"/>
      <c r="CE82" s="153"/>
      <c r="CF82" s="153"/>
      <c r="CG82" s="153"/>
      <c r="CH82" s="153"/>
      <c r="CI82" s="153"/>
      <c r="CJ82" s="153"/>
      <c r="CK82" s="153"/>
      <c r="CL82" s="153"/>
      <c r="CM82" s="153"/>
      <c r="CN82" s="153"/>
      <c r="CO82" s="153"/>
      <c r="CP82" s="153"/>
      <c r="CQ82" s="153"/>
      <c r="CR82" s="153"/>
      <c r="CS82" s="153"/>
      <c r="CT82" s="153"/>
      <c r="CU82" s="153"/>
      <c r="CV82" s="153"/>
      <c r="CW82" s="153"/>
      <c r="CX82" s="153"/>
      <c r="CY82" s="153"/>
      <c r="CZ82" s="153"/>
      <c r="DA82" s="153"/>
      <c r="DB82" s="153"/>
      <c r="DC82" s="153"/>
      <c r="DD82" s="153"/>
      <c r="DE82" s="153"/>
      <c r="DF82" s="153"/>
      <c r="DG82" s="153"/>
      <c r="DH82" s="153"/>
      <c r="DI82" s="153"/>
      <c r="DJ82" s="153"/>
      <c r="DK82" s="153"/>
      <c r="DL82" s="153"/>
      <c r="DM82" s="153"/>
      <c r="DN82" s="153"/>
      <c r="DO82" s="153"/>
      <c r="DP82" s="153"/>
      <c r="DQ82" s="153"/>
      <c r="DR82" s="153"/>
      <c r="DS82" s="153"/>
      <c r="DT82" s="153"/>
      <c r="DU82" s="153"/>
      <c r="DV82" s="153"/>
      <c r="DW82" s="153"/>
      <c r="DX82" s="153"/>
      <c r="DY82" s="153"/>
      <c r="DZ82" s="153"/>
      <c r="EA82" s="153"/>
      <c r="EB82" s="153"/>
      <c r="EC82" s="153"/>
      <c r="ED82" s="153"/>
      <c r="EE82" s="153"/>
      <c r="EF82" s="153"/>
      <c r="EG82" s="153"/>
      <c r="EH82" s="153"/>
      <c r="EI82" s="153"/>
      <c r="EJ82" s="153"/>
      <c r="EK82" s="153"/>
      <c r="EL82" s="153"/>
      <c r="EM82" s="153"/>
      <c r="EN82" s="153"/>
      <c r="EO82" s="153"/>
      <c r="EP82" s="153"/>
      <c r="EQ82" s="153"/>
      <c r="ER82" s="153"/>
      <c r="ES82" s="153"/>
      <c r="ET82" s="153"/>
      <c r="EU82" s="153"/>
      <c r="EV82" s="153"/>
      <c r="EW82" s="153"/>
      <c r="EX82" s="153"/>
      <c r="EY82" s="153"/>
      <c r="EZ82" s="153"/>
      <c r="FA82" s="153"/>
      <c r="FB82" s="153"/>
      <c r="FC82" s="153"/>
      <c r="FD82" s="153"/>
      <c r="FE82" s="153"/>
      <c r="FF82" s="153"/>
      <c r="FG82" s="153"/>
      <c r="FH82" s="153"/>
      <c r="FI82" s="153"/>
      <c r="FJ82" s="153"/>
      <c r="FK82" s="153"/>
      <c r="FL82" s="153"/>
      <c r="FM82" s="153"/>
      <c r="FN82" s="153"/>
      <c r="FO82" s="153"/>
      <c r="FP82" s="153"/>
      <c r="FQ82" s="153"/>
      <c r="FR82" s="153"/>
      <c r="FS82" s="153"/>
      <c r="FT82" s="153"/>
      <c r="FU82" s="153"/>
      <c r="FV82" s="153"/>
      <c r="FW82" s="153"/>
      <c r="FX82" s="153"/>
      <c r="FY82" s="153"/>
      <c r="FZ82" s="153"/>
      <c r="GA82" s="153"/>
      <c r="GB82" s="153"/>
      <c r="GC82" s="147">
        <f t="shared" si="80"/>
        <v>0</v>
      </c>
      <c r="GD82" s="147">
        <f t="shared" si="81"/>
        <v>0</v>
      </c>
      <c r="GE82" s="148">
        <f t="shared" si="77"/>
        <v>0</v>
      </c>
    </row>
    <row r="83" spans="1:188" s="55" customFormat="1" hidden="1">
      <c r="A83" s="43" t="str">
        <f>目录及说明!$C$3</f>
        <v>XX地区</v>
      </c>
      <c r="B83" s="43" t="str">
        <f>目录及说明!$C$4</f>
        <v>XX项目</v>
      </c>
      <c r="C83" s="554">
        <v>20211</v>
      </c>
      <c r="D83" s="152" t="s">
        <v>447</v>
      </c>
      <c r="E83" s="39">
        <f t="shared" ref="E83" si="89">SUM(E84:E87)</f>
        <v>0</v>
      </c>
      <c r="F83" s="39">
        <f t="shared" ref="F83:AK83" si="90">SUM(F84:F87)</f>
        <v>0</v>
      </c>
      <c r="G83" s="39">
        <f t="shared" si="90"/>
        <v>0</v>
      </c>
      <c r="H83" s="39">
        <f t="shared" si="90"/>
        <v>0</v>
      </c>
      <c r="I83" s="39">
        <f t="shared" si="90"/>
        <v>0</v>
      </c>
      <c r="J83" s="39">
        <f t="shared" si="90"/>
        <v>0</v>
      </c>
      <c r="K83" s="39">
        <f t="shared" si="90"/>
        <v>0</v>
      </c>
      <c r="L83" s="39">
        <f t="shared" si="90"/>
        <v>0</v>
      </c>
      <c r="M83" s="41">
        <f t="shared" si="90"/>
        <v>0</v>
      </c>
      <c r="N83" s="39">
        <f t="shared" si="90"/>
        <v>0</v>
      </c>
      <c r="O83" s="39">
        <f t="shared" si="90"/>
        <v>0</v>
      </c>
      <c r="P83" s="39">
        <f t="shared" si="90"/>
        <v>0</v>
      </c>
      <c r="Q83" s="39">
        <f t="shared" si="90"/>
        <v>0</v>
      </c>
      <c r="R83" s="39">
        <f t="shared" si="90"/>
        <v>0</v>
      </c>
      <c r="S83" s="39">
        <f t="shared" si="90"/>
        <v>0</v>
      </c>
      <c r="T83" s="39">
        <f t="shared" si="90"/>
        <v>0</v>
      </c>
      <c r="U83" s="39">
        <f t="shared" si="90"/>
        <v>0</v>
      </c>
      <c r="V83" s="39">
        <f t="shared" si="90"/>
        <v>0</v>
      </c>
      <c r="W83" s="39">
        <f t="shared" si="90"/>
        <v>0</v>
      </c>
      <c r="X83" s="39">
        <f t="shared" si="90"/>
        <v>0</v>
      </c>
      <c r="Y83" s="39">
        <f t="shared" si="90"/>
        <v>0</v>
      </c>
      <c r="Z83" s="39">
        <f t="shared" si="90"/>
        <v>0</v>
      </c>
      <c r="AA83" s="39">
        <f t="shared" si="90"/>
        <v>0</v>
      </c>
      <c r="AB83" s="39">
        <f t="shared" si="90"/>
        <v>0</v>
      </c>
      <c r="AC83" s="39">
        <f t="shared" si="90"/>
        <v>0</v>
      </c>
      <c r="AD83" s="39">
        <f t="shared" si="90"/>
        <v>0</v>
      </c>
      <c r="AE83" s="39">
        <f t="shared" si="90"/>
        <v>0</v>
      </c>
      <c r="AF83" s="39">
        <f t="shared" si="90"/>
        <v>0</v>
      </c>
      <c r="AG83" s="39">
        <f t="shared" si="90"/>
        <v>0</v>
      </c>
      <c r="AH83" s="39">
        <f t="shared" si="90"/>
        <v>0</v>
      </c>
      <c r="AI83" s="39">
        <f t="shared" si="90"/>
        <v>0</v>
      </c>
      <c r="AJ83" s="39">
        <f t="shared" si="90"/>
        <v>0</v>
      </c>
      <c r="AK83" s="39">
        <f t="shared" si="90"/>
        <v>0</v>
      </c>
      <c r="AL83" s="39">
        <f t="shared" ref="AL83:BQ83" si="91">SUM(AL84:AL87)</f>
        <v>0</v>
      </c>
      <c r="AM83" s="39">
        <f t="shared" si="91"/>
        <v>0</v>
      </c>
      <c r="AN83" s="39">
        <f t="shared" si="91"/>
        <v>0</v>
      </c>
      <c r="AO83" s="39">
        <f t="shared" si="91"/>
        <v>0</v>
      </c>
      <c r="AP83" s="39">
        <f t="shared" si="91"/>
        <v>0</v>
      </c>
      <c r="AQ83" s="39">
        <f t="shared" si="91"/>
        <v>0</v>
      </c>
      <c r="AR83" s="39">
        <f t="shared" si="91"/>
        <v>0</v>
      </c>
      <c r="AS83" s="39">
        <f t="shared" si="91"/>
        <v>0</v>
      </c>
      <c r="AT83" s="39">
        <f t="shared" si="91"/>
        <v>0</v>
      </c>
      <c r="AU83" s="39">
        <f t="shared" si="91"/>
        <v>0</v>
      </c>
      <c r="AV83" s="39">
        <f t="shared" si="91"/>
        <v>0</v>
      </c>
      <c r="AW83" s="39">
        <f t="shared" si="91"/>
        <v>0</v>
      </c>
      <c r="AX83" s="39">
        <f t="shared" si="91"/>
        <v>0</v>
      </c>
      <c r="AY83" s="39">
        <f t="shared" si="91"/>
        <v>0</v>
      </c>
      <c r="AZ83" s="39">
        <f t="shared" si="91"/>
        <v>0</v>
      </c>
      <c r="BA83" s="39">
        <f t="shared" si="91"/>
        <v>0</v>
      </c>
      <c r="BB83" s="39">
        <f t="shared" si="91"/>
        <v>0</v>
      </c>
      <c r="BC83" s="39">
        <f t="shared" si="91"/>
        <v>0</v>
      </c>
      <c r="BD83" s="39">
        <f t="shared" si="91"/>
        <v>0</v>
      </c>
      <c r="BE83" s="39">
        <f t="shared" si="91"/>
        <v>0</v>
      </c>
      <c r="BF83" s="39">
        <f t="shared" si="91"/>
        <v>0</v>
      </c>
      <c r="BG83" s="39">
        <f t="shared" si="91"/>
        <v>0</v>
      </c>
      <c r="BH83" s="39">
        <f t="shared" si="91"/>
        <v>0</v>
      </c>
      <c r="BI83" s="39">
        <f t="shared" si="91"/>
        <v>0</v>
      </c>
      <c r="BJ83" s="39">
        <f t="shared" si="91"/>
        <v>0</v>
      </c>
      <c r="BK83" s="39">
        <f t="shared" si="91"/>
        <v>0</v>
      </c>
      <c r="BL83" s="39">
        <f t="shared" si="91"/>
        <v>0</v>
      </c>
      <c r="BM83" s="39">
        <f t="shared" si="91"/>
        <v>0</v>
      </c>
      <c r="BN83" s="39">
        <f t="shared" si="91"/>
        <v>0</v>
      </c>
      <c r="BO83" s="39">
        <f t="shared" si="91"/>
        <v>0</v>
      </c>
      <c r="BP83" s="39">
        <f t="shared" si="91"/>
        <v>0</v>
      </c>
      <c r="BQ83" s="39">
        <f t="shared" si="91"/>
        <v>0</v>
      </c>
      <c r="BR83" s="39">
        <f t="shared" ref="BR83:CW83" si="92">SUM(BR84:BR87)</f>
        <v>0</v>
      </c>
      <c r="BS83" s="39">
        <f t="shared" si="92"/>
        <v>0</v>
      </c>
      <c r="BT83" s="39">
        <f t="shared" si="92"/>
        <v>0</v>
      </c>
      <c r="BU83" s="39">
        <f t="shared" si="92"/>
        <v>0</v>
      </c>
      <c r="BV83" s="39">
        <f t="shared" si="92"/>
        <v>0</v>
      </c>
      <c r="BW83" s="39">
        <f t="shared" si="92"/>
        <v>0</v>
      </c>
      <c r="BX83" s="39">
        <f t="shared" si="92"/>
        <v>0</v>
      </c>
      <c r="BY83" s="39">
        <f t="shared" si="92"/>
        <v>0</v>
      </c>
      <c r="BZ83" s="39">
        <f t="shared" si="92"/>
        <v>0</v>
      </c>
      <c r="CA83" s="39">
        <f t="shared" si="92"/>
        <v>0</v>
      </c>
      <c r="CB83" s="39">
        <f t="shared" si="92"/>
        <v>0</v>
      </c>
      <c r="CC83" s="39">
        <f t="shared" si="92"/>
        <v>0</v>
      </c>
      <c r="CD83" s="39">
        <f t="shared" si="92"/>
        <v>0</v>
      </c>
      <c r="CE83" s="39">
        <f t="shared" si="92"/>
        <v>0</v>
      </c>
      <c r="CF83" s="39">
        <f t="shared" si="92"/>
        <v>0</v>
      </c>
      <c r="CG83" s="39">
        <f t="shared" si="92"/>
        <v>0</v>
      </c>
      <c r="CH83" s="39">
        <f t="shared" si="92"/>
        <v>0</v>
      </c>
      <c r="CI83" s="39">
        <f t="shared" si="92"/>
        <v>0</v>
      </c>
      <c r="CJ83" s="39">
        <f t="shared" si="92"/>
        <v>0</v>
      </c>
      <c r="CK83" s="39">
        <f t="shared" si="92"/>
        <v>0</v>
      </c>
      <c r="CL83" s="39">
        <f t="shared" si="92"/>
        <v>0</v>
      </c>
      <c r="CM83" s="39">
        <f t="shared" si="92"/>
        <v>0</v>
      </c>
      <c r="CN83" s="39">
        <f t="shared" si="92"/>
        <v>0</v>
      </c>
      <c r="CO83" s="39">
        <f t="shared" si="92"/>
        <v>0</v>
      </c>
      <c r="CP83" s="39">
        <f t="shared" si="92"/>
        <v>0</v>
      </c>
      <c r="CQ83" s="39">
        <f t="shared" si="92"/>
        <v>0</v>
      </c>
      <c r="CR83" s="39">
        <f t="shared" si="92"/>
        <v>0</v>
      </c>
      <c r="CS83" s="39">
        <f t="shared" si="92"/>
        <v>0</v>
      </c>
      <c r="CT83" s="39">
        <f t="shared" si="92"/>
        <v>0</v>
      </c>
      <c r="CU83" s="39">
        <f t="shared" si="92"/>
        <v>0</v>
      </c>
      <c r="CV83" s="39">
        <f t="shared" si="92"/>
        <v>0</v>
      </c>
      <c r="CW83" s="39">
        <f t="shared" si="92"/>
        <v>0</v>
      </c>
      <c r="CX83" s="39">
        <f t="shared" ref="CX83:EC83" si="93">SUM(CX84:CX87)</f>
        <v>0</v>
      </c>
      <c r="CY83" s="39">
        <f t="shared" si="93"/>
        <v>0</v>
      </c>
      <c r="CZ83" s="39">
        <f t="shared" si="93"/>
        <v>0</v>
      </c>
      <c r="DA83" s="39">
        <f t="shared" si="93"/>
        <v>0</v>
      </c>
      <c r="DB83" s="39">
        <f t="shared" si="93"/>
        <v>0</v>
      </c>
      <c r="DC83" s="39">
        <f t="shared" si="93"/>
        <v>0</v>
      </c>
      <c r="DD83" s="39">
        <f t="shared" si="93"/>
        <v>0</v>
      </c>
      <c r="DE83" s="39">
        <f t="shared" si="93"/>
        <v>0</v>
      </c>
      <c r="DF83" s="39">
        <f t="shared" si="93"/>
        <v>0</v>
      </c>
      <c r="DG83" s="39">
        <f t="shared" si="93"/>
        <v>0</v>
      </c>
      <c r="DH83" s="39">
        <f t="shared" si="93"/>
        <v>0</v>
      </c>
      <c r="DI83" s="39">
        <f t="shared" si="93"/>
        <v>0</v>
      </c>
      <c r="DJ83" s="39">
        <f t="shared" si="93"/>
        <v>0</v>
      </c>
      <c r="DK83" s="39">
        <f t="shared" si="93"/>
        <v>0</v>
      </c>
      <c r="DL83" s="39">
        <f t="shared" si="93"/>
        <v>0</v>
      </c>
      <c r="DM83" s="39">
        <f t="shared" si="93"/>
        <v>0</v>
      </c>
      <c r="DN83" s="39">
        <f t="shared" si="93"/>
        <v>0</v>
      </c>
      <c r="DO83" s="39">
        <f t="shared" si="93"/>
        <v>0</v>
      </c>
      <c r="DP83" s="39">
        <f t="shared" si="93"/>
        <v>0</v>
      </c>
      <c r="DQ83" s="39">
        <f t="shared" si="93"/>
        <v>0</v>
      </c>
      <c r="DR83" s="39">
        <f t="shared" si="93"/>
        <v>0</v>
      </c>
      <c r="DS83" s="39">
        <f t="shared" si="93"/>
        <v>0</v>
      </c>
      <c r="DT83" s="39">
        <f t="shared" si="93"/>
        <v>0</v>
      </c>
      <c r="DU83" s="39">
        <f t="shared" si="93"/>
        <v>0</v>
      </c>
      <c r="DV83" s="39">
        <f t="shared" si="93"/>
        <v>0</v>
      </c>
      <c r="DW83" s="39">
        <f t="shared" si="93"/>
        <v>0</v>
      </c>
      <c r="DX83" s="39">
        <f t="shared" si="93"/>
        <v>0</v>
      </c>
      <c r="DY83" s="39">
        <f t="shared" si="93"/>
        <v>0</v>
      </c>
      <c r="DZ83" s="39">
        <f t="shared" si="93"/>
        <v>0</v>
      </c>
      <c r="EA83" s="39">
        <f t="shared" si="93"/>
        <v>0</v>
      </c>
      <c r="EB83" s="39">
        <f t="shared" si="93"/>
        <v>0</v>
      </c>
      <c r="EC83" s="39">
        <f t="shared" si="93"/>
        <v>0</v>
      </c>
      <c r="ED83" s="39">
        <f t="shared" ref="ED83:FI83" si="94">SUM(ED84:ED87)</f>
        <v>0</v>
      </c>
      <c r="EE83" s="39">
        <f t="shared" si="94"/>
        <v>0</v>
      </c>
      <c r="EF83" s="39">
        <f t="shared" si="94"/>
        <v>0</v>
      </c>
      <c r="EG83" s="39">
        <f t="shared" si="94"/>
        <v>0</v>
      </c>
      <c r="EH83" s="39">
        <f t="shared" si="94"/>
        <v>0</v>
      </c>
      <c r="EI83" s="39">
        <f t="shared" si="94"/>
        <v>0</v>
      </c>
      <c r="EJ83" s="39">
        <f t="shared" si="94"/>
        <v>0</v>
      </c>
      <c r="EK83" s="39">
        <f t="shared" si="94"/>
        <v>0</v>
      </c>
      <c r="EL83" s="39">
        <f t="shared" si="94"/>
        <v>0</v>
      </c>
      <c r="EM83" s="39">
        <f t="shared" si="94"/>
        <v>0</v>
      </c>
      <c r="EN83" s="39">
        <f t="shared" si="94"/>
        <v>0</v>
      </c>
      <c r="EO83" s="39">
        <f t="shared" si="94"/>
        <v>0</v>
      </c>
      <c r="EP83" s="39">
        <f t="shared" si="94"/>
        <v>0</v>
      </c>
      <c r="EQ83" s="39">
        <f t="shared" si="94"/>
        <v>0</v>
      </c>
      <c r="ER83" s="39">
        <f t="shared" si="94"/>
        <v>0</v>
      </c>
      <c r="ES83" s="39">
        <f t="shared" si="94"/>
        <v>0</v>
      </c>
      <c r="ET83" s="39">
        <f t="shared" si="94"/>
        <v>0</v>
      </c>
      <c r="EU83" s="39">
        <f t="shared" si="94"/>
        <v>0</v>
      </c>
      <c r="EV83" s="39">
        <f t="shared" si="94"/>
        <v>0</v>
      </c>
      <c r="EW83" s="39">
        <f t="shared" si="94"/>
        <v>0</v>
      </c>
      <c r="EX83" s="39">
        <f t="shared" si="94"/>
        <v>0</v>
      </c>
      <c r="EY83" s="39">
        <f t="shared" si="94"/>
        <v>0</v>
      </c>
      <c r="EZ83" s="39">
        <f t="shared" si="94"/>
        <v>0</v>
      </c>
      <c r="FA83" s="39">
        <f t="shared" si="94"/>
        <v>0</v>
      </c>
      <c r="FB83" s="39">
        <f t="shared" si="94"/>
        <v>0</v>
      </c>
      <c r="FC83" s="39">
        <f t="shared" si="94"/>
        <v>0</v>
      </c>
      <c r="FD83" s="39">
        <f t="shared" si="94"/>
        <v>0</v>
      </c>
      <c r="FE83" s="39">
        <f t="shared" si="94"/>
        <v>0</v>
      </c>
      <c r="FF83" s="39">
        <f t="shared" si="94"/>
        <v>0</v>
      </c>
      <c r="FG83" s="39">
        <f t="shared" si="94"/>
        <v>0</v>
      </c>
      <c r="FH83" s="39">
        <f t="shared" si="94"/>
        <v>0</v>
      </c>
      <c r="FI83" s="39">
        <f t="shared" si="94"/>
        <v>0</v>
      </c>
      <c r="FJ83" s="39">
        <f t="shared" ref="FJ83:GB83" si="95">SUM(FJ84:FJ87)</f>
        <v>0</v>
      </c>
      <c r="FK83" s="39">
        <f t="shared" si="95"/>
        <v>0</v>
      </c>
      <c r="FL83" s="39">
        <f t="shared" si="95"/>
        <v>0</v>
      </c>
      <c r="FM83" s="39">
        <f t="shared" si="95"/>
        <v>0</v>
      </c>
      <c r="FN83" s="39">
        <f t="shared" si="95"/>
        <v>0</v>
      </c>
      <c r="FO83" s="39">
        <f t="shared" si="95"/>
        <v>0</v>
      </c>
      <c r="FP83" s="39">
        <f t="shared" si="95"/>
        <v>0</v>
      </c>
      <c r="FQ83" s="39">
        <f t="shared" si="95"/>
        <v>0</v>
      </c>
      <c r="FR83" s="39">
        <f t="shared" si="95"/>
        <v>0</v>
      </c>
      <c r="FS83" s="39">
        <f t="shared" si="95"/>
        <v>0</v>
      </c>
      <c r="FT83" s="39">
        <f t="shared" si="95"/>
        <v>0</v>
      </c>
      <c r="FU83" s="39">
        <f t="shared" si="95"/>
        <v>0</v>
      </c>
      <c r="FV83" s="39">
        <f t="shared" si="95"/>
        <v>0</v>
      </c>
      <c r="FW83" s="39">
        <f t="shared" si="95"/>
        <v>0</v>
      </c>
      <c r="FX83" s="39">
        <f t="shared" si="95"/>
        <v>0</v>
      </c>
      <c r="FY83" s="39">
        <f t="shared" si="95"/>
        <v>0</v>
      </c>
      <c r="FZ83" s="39">
        <f t="shared" si="95"/>
        <v>0</v>
      </c>
      <c r="GA83" s="39">
        <f t="shared" si="95"/>
        <v>0</v>
      </c>
      <c r="GB83" s="39">
        <f t="shared" si="95"/>
        <v>0</v>
      </c>
      <c r="GC83" s="147">
        <f t="shared" si="80"/>
        <v>0</v>
      </c>
      <c r="GD83" s="147">
        <f t="shared" si="81"/>
        <v>0</v>
      </c>
      <c r="GE83" s="148">
        <f t="shared" si="77"/>
        <v>0</v>
      </c>
    </row>
    <row r="84" spans="1:188" s="55" customFormat="1" hidden="1">
      <c r="A84" s="43" t="str">
        <f>目录及说明!$C$3</f>
        <v>XX地区</v>
      </c>
      <c r="B84" s="43" t="str">
        <f>目录及说明!$C$4</f>
        <v>XX项目</v>
      </c>
      <c r="C84" s="554">
        <v>2021101</v>
      </c>
      <c r="D84" s="152" t="s">
        <v>448</v>
      </c>
      <c r="E84" s="153"/>
      <c r="F84" s="153"/>
      <c r="G84" s="153"/>
      <c r="H84" s="153"/>
      <c r="I84" s="153"/>
      <c r="J84" s="153"/>
      <c r="K84" s="153"/>
      <c r="L84" s="153"/>
      <c r="M84" s="156">
        <f>SUM(G84:L84)</f>
        <v>0</v>
      </c>
      <c r="N84" s="153"/>
      <c r="O84" s="153"/>
      <c r="P84" s="153"/>
      <c r="Q84" s="153"/>
      <c r="R84" s="153"/>
      <c r="S84" s="153"/>
      <c r="T84" s="153">
        <f>SUM(N84:S84)</f>
        <v>0</v>
      </c>
      <c r="U84" s="153"/>
      <c r="V84" s="153"/>
      <c r="W84" s="153"/>
      <c r="X84" s="153"/>
      <c r="Y84" s="153"/>
      <c r="Z84" s="153"/>
      <c r="AA84" s="153"/>
      <c r="AB84" s="153"/>
      <c r="AC84" s="153"/>
      <c r="AD84" s="153"/>
      <c r="AE84" s="153"/>
      <c r="AF84" s="153"/>
      <c r="AG84" s="153"/>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c r="BI84" s="153"/>
      <c r="BJ84" s="153"/>
      <c r="BK84" s="153"/>
      <c r="BL84" s="153"/>
      <c r="BM84" s="153"/>
      <c r="BN84" s="153"/>
      <c r="BO84" s="153"/>
      <c r="BP84" s="153"/>
      <c r="BQ84" s="153"/>
      <c r="BR84" s="153"/>
      <c r="BS84" s="153"/>
      <c r="BT84" s="153"/>
      <c r="BU84" s="153"/>
      <c r="BV84" s="153"/>
      <c r="BW84" s="153"/>
      <c r="BX84" s="153"/>
      <c r="BY84" s="153"/>
      <c r="BZ84" s="153"/>
      <c r="CA84" s="153"/>
      <c r="CB84" s="153"/>
      <c r="CC84" s="153"/>
      <c r="CD84" s="153"/>
      <c r="CE84" s="153"/>
      <c r="CF84" s="153"/>
      <c r="CG84" s="153"/>
      <c r="CH84" s="153"/>
      <c r="CI84" s="153"/>
      <c r="CJ84" s="153"/>
      <c r="CK84" s="153"/>
      <c r="CL84" s="153"/>
      <c r="CM84" s="153"/>
      <c r="CN84" s="153"/>
      <c r="CO84" s="153"/>
      <c r="CP84" s="153"/>
      <c r="CQ84" s="153"/>
      <c r="CR84" s="153"/>
      <c r="CS84" s="153"/>
      <c r="CT84" s="153"/>
      <c r="CU84" s="153"/>
      <c r="CV84" s="153"/>
      <c r="CW84" s="153"/>
      <c r="CX84" s="153"/>
      <c r="CY84" s="153"/>
      <c r="CZ84" s="153"/>
      <c r="DA84" s="153"/>
      <c r="DB84" s="153"/>
      <c r="DC84" s="153"/>
      <c r="DD84" s="153"/>
      <c r="DE84" s="153"/>
      <c r="DF84" s="153"/>
      <c r="DG84" s="153"/>
      <c r="DH84" s="153"/>
      <c r="DI84" s="153"/>
      <c r="DJ84" s="153"/>
      <c r="DK84" s="153"/>
      <c r="DL84" s="153"/>
      <c r="DM84" s="153"/>
      <c r="DN84" s="153"/>
      <c r="DO84" s="153"/>
      <c r="DP84" s="153"/>
      <c r="DQ84" s="153"/>
      <c r="DR84" s="153"/>
      <c r="DS84" s="153"/>
      <c r="DT84" s="153"/>
      <c r="DU84" s="153"/>
      <c r="DV84" s="153"/>
      <c r="DW84" s="153"/>
      <c r="DX84" s="153"/>
      <c r="DY84" s="153"/>
      <c r="DZ84" s="153"/>
      <c r="EA84" s="153"/>
      <c r="EB84" s="153"/>
      <c r="EC84" s="153"/>
      <c r="ED84" s="153"/>
      <c r="EE84" s="153"/>
      <c r="EF84" s="153"/>
      <c r="EG84" s="153"/>
      <c r="EH84" s="153"/>
      <c r="EI84" s="153"/>
      <c r="EJ84" s="153"/>
      <c r="EK84" s="153"/>
      <c r="EL84" s="153"/>
      <c r="EM84" s="153"/>
      <c r="EN84" s="153"/>
      <c r="EO84" s="153"/>
      <c r="EP84" s="153"/>
      <c r="EQ84" s="153"/>
      <c r="ER84" s="153"/>
      <c r="ES84" s="153"/>
      <c r="ET84" s="153"/>
      <c r="EU84" s="153"/>
      <c r="EV84" s="153"/>
      <c r="EW84" s="153"/>
      <c r="EX84" s="153"/>
      <c r="EY84" s="153"/>
      <c r="EZ84" s="153"/>
      <c r="FA84" s="153"/>
      <c r="FB84" s="153"/>
      <c r="FC84" s="153"/>
      <c r="FD84" s="153"/>
      <c r="FE84" s="153"/>
      <c r="FF84" s="153"/>
      <c r="FG84" s="153"/>
      <c r="FH84" s="153"/>
      <c r="FI84" s="153"/>
      <c r="FJ84" s="153"/>
      <c r="FK84" s="153"/>
      <c r="FL84" s="153"/>
      <c r="FM84" s="153"/>
      <c r="FN84" s="153"/>
      <c r="FO84" s="153"/>
      <c r="FP84" s="153"/>
      <c r="FQ84" s="153"/>
      <c r="FR84" s="153"/>
      <c r="FS84" s="153"/>
      <c r="FT84" s="153"/>
      <c r="FU84" s="153"/>
      <c r="FV84" s="153"/>
      <c r="FW84" s="153"/>
      <c r="FX84" s="153"/>
      <c r="FY84" s="153"/>
      <c r="FZ84" s="153"/>
      <c r="GA84" s="153"/>
      <c r="GB84" s="153"/>
      <c r="GC84" s="147">
        <f t="shared" si="80"/>
        <v>0</v>
      </c>
      <c r="GD84" s="147">
        <f t="shared" si="81"/>
        <v>0</v>
      </c>
      <c r="GE84" s="148">
        <f t="shared" si="77"/>
        <v>0</v>
      </c>
    </row>
    <row r="85" spans="1:188" s="55" customFormat="1" hidden="1">
      <c r="A85" s="43" t="str">
        <f>目录及说明!$C$3</f>
        <v>XX地区</v>
      </c>
      <c r="B85" s="43" t="str">
        <f>目录及说明!$C$4</f>
        <v>XX项目</v>
      </c>
      <c r="C85" s="554">
        <v>2021102</v>
      </c>
      <c r="D85" s="152" t="s">
        <v>449</v>
      </c>
      <c r="E85" s="153"/>
      <c r="F85" s="153"/>
      <c r="G85" s="153"/>
      <c r="H85" s="153"/>
      <c r="I85" s="153"/>
      <c r="J85" s="153"/>
      <c r="K85" s="153"/>
      <c r="L85" s="153"/>
      <c r="M85" s="156">
        <f>SUM(G85:L85)</f>
        <v>0</v>
      </c>
      <c r="N85" s="153"/>
      <c r="O85" s="153"/>
      <c r="P85" s="153"/>
      <c r="Q85" s="153"/>
      <c r="R85" s="153"/>
      <c r="S85" s="153"/>
      <c r="T85" s="153">
        <f>SUM(N85:S85)</f>
        <v>0</v>
      </c>
      <c r="U85" s="153"/>
      <c r="V85" s="153"/>
      <c r="W85" s="153"/>
      <c r="X85" s="153"/>
      <c r="Y85" s="153"/>
      <c r="Z85" s="153"/>
      <c r="AA85" s="153"/>
      <c r="AB85" s="153"/>
      <c r="AC85" s="153"/>
      <c r="AD85" s="153"/>
      <c r="AE85" s="153"/>
      <c r="AF85" s="153"/>
      <c r="AG85" s="153"/>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c r="BI85" s="153"/>
      <c r="BJ85" s="153"/>
      <c r="BK85" s="153"/>
      <c r="BL85" s="153"/>
      <c r="BM85" s="153"/>
      <c r="BN85" s="153"/>
      <c r="BO85" s="153"/>
      <c r="BP85" s="153"/>
      <c r="BQ85" s="153"/>
      <c r="BR85" s="153"/>
      <c r="BS85" s="153"/>
      <c r="BT85" s="153"/>
      <c r="BU85" s="153"/>
      <c r="BV85" s="153"/>
      <c r="BW85" s="153"/>
      <c r="BX85" s="153"/>
      <c r="BY85" s="153"/>
      <c r="BZ85" s="153"/>
      <c r="CA85" s="153"/>
      <c r="CB85" s="153"/>
      <c r="CC85" s="153"/>
      <c r="CD85" s="153"/>
      <c r="CE85" s="153"/>
      <c r="CF85" s="153"/>
      <c r="CG85" s="153"/>
      <c r="CH85" s="153"/>
      <c r="CI85" s="153"/>
      <c r="CJ85" s="153"/>
      <c r="CK85" s="153"/>
      <c r="CL85" s="153"/>
      <c r="CM85" s="153"/>
      <c r="CN85" s="153"/>
      <c r="CO85" s="153"/>
      <c r="CP85" s="153"/>
      <c r="CQ85" s="153"/>
      <c r="CR85" s="153"/>
      <c r="CS85" s="153"/>
      <c r="CT85" s="153"/>
      <c r="CU85" s="153"/>
      <c r="CV85" s="153"/>
      <c r="CW85" s="153"/>
      <c r="CX85" s="153"/>
      <c r="CY85" s="153"/>
      <c r="CZ85" s="153"/>
      <c r="DA85" s="153"/>
      <c r="DB85" s="153"/>
      <c r="DC85" s="153"/>
      <c r="DD85" s="153"/>
      <c r="DE85" s="153"/>
      <c r="DF85" s="153"/>
      <c r="DG85" s="153"/>
      <c r="DH85" s="153"/>
      <c r="DI85" s="153"/>
      <c r="DJ85" s="153"/>
      <c r="DK85" s="153"/>
      <c r="DL85" s="153"/>
      <c r="DM85" s="153"/>
      <c r="DN85" s="153"/>
      <c r="DO85" s="153"/>
      <c r="DP85" s="153"/>
      <c r="DQ85" s="153"/>
      <c r="DR85" s="153"/>
      <c r="DS85" s="153"/>
      <c r="DT85" s="153"/>
      <c r="DU85" s="153"/>
      <c r="DV85" s="153"/>
      <c r="DW85" s="153"/>
      <c r="DX85" s="153"/>
      <c r="DY85" s="153"/>
      <c r="DZ85" s="153"/>
      <c r="EA85" s="153"/>
      <c r="EB85" s="153"/>
      <c r="EC85" s="153"/>
      <c r="ED85" s="153"/>
      <c r="EE85" s="153"/>
      <c r="EF85" s="153"/>
      <c r="EG85" s="153"/>
      <c r="EH85" s="153"/>
      <c r="EI85" s="153"/>
      <c r="EJ85" s="153"/>
      <c r="EK85" s="153"/>
      <c r="EL85" s="153"/>
      <c r="EM85" s="153"/>
      <c r="EN85" s="153"/>
      <c r="EO85" s="153"/>
      <c r="EP85" s="153"/>
      <c r="EQ85" s="153"/>
      <c r="ER85" s="153"/>
      <c r="ES85" s="153"/>
      <c r="ET85" s="153"/>
      <c r="EU85" s="153"/>
      <c r="EV85" s="153"/>
      <c r="EW85" s="153"/>
      <c r="EX85" s="153"/>
      <c r="EY85" s="153"/>
      <c r="EZ85" s="153"/>
      <c r="FA85" s="153"/>
      <c r="FB85" s="153"/>
      <c r="FC85" s="153"/>
      <c r="FD85" s="153"/>
      <c r="FE85" s="153"/>
      <c r="FF85" s="153"/>
      <c r="FG85" s="153"/>
      <c r="FH85" s="153"/>
      <c r="FI85" s="153"/>
      <c r="FJ85" s="153"/>
      <c r="FK85" s="153"/>
      <c r="FL85" s="153"/>
      <c r="FM85" s="153"/>
      <c r="FN85" s="153"/>
      <c r="FO85" s="153"/>
      <c r="FP85" s="153"/>
      <c r="FQ85" s="153"/>
      <c r="FR85" s="153"/>
      <c r="FS85" s="153"/>
      <c r="FT85" s="153"/>
      <c r="FU85" s="153"/>
      <c r="FV85" s="153"/>
      <c r="FW85" s="153"/>
      <c r="FX85" s="153"/>
      <c r="FY85" s="153"/>
      <c r="FZ85" s="153"/>
      <c r="GA85" s="153"/>
      <c r="GB85" s="153"/>
      <c r="GC85" s="147">
        <f t="shared" si="80"/>
        <v>0</v>
      </c>
      <c r="GD85" s="147">
        <f t="shared" si="81"/>
        <v>0</v>
      </c>
      <c r="GE85" s="148">
        <f t="shared" si="77"/>
        <v>0</v>
      </c>
    </row>
    <row r="86" spans="1:188" s="55" customFormat="1" hidden="1">
      <c r="A86" s="43" t="str">
        <f>目录及说明!$C$3</f>
        <v>XX地区</v>
      </c>
      <c r="B86" s="43" t="str">
        <f>目录及说明!$C$4</f>
        <v>XX项目</v>
      </c>
      <c r="C86" s="554">
        <v>2021103</v>
      </c>
      <c r="D86" s="152" t="s">
        <v>450</v>
      </c>
      <c r="E86" s="153"/>
      <c r="F86" s="153"/>
      <c r="G86" s="153"/>
      <c r="H86" s="153"/>
      <c r="I86" s="153"/>
      <c r="J86" s="153"/>
      <c r="K86" s="153"/>
      <c r="L86" s="153"/>
      <c r="M86" s="156">
        <f>SUM(G86:L86)</f>
        <v>0</v>
      </c>
      <c r="N86" s="153"/>
      <c r="O86" s="153"/>
      <c r="P86" s="153"/>
      <c r="Q86" s="153"/>
      <c r="R86" s="153"/>
      <c r="S86" s="153"/>
      <c r="T86" s="153">
        <f>SUM(N86:S86)</f>
        <v>0</v>
      </c>
      <c r="U86" s="153"/>
      <c r="V86" s="153"/>
      <c r="W86" s="153"/>
      <c r="X86" s="153"/>
      <c r="Y86" s="153"/>
      <c r="Z86" s="153"/>
      <c r="AA86" s="153"/>
      <c r="AB86" s="153"/>
      <c r="AC86" s="153"/>
      <c r="AD86" s="153"/>
      <c r="AE86" s="153"/>
      <c r="AF86" s="153"/>
      <c r="AG86" s="153"/>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c r="BI86" s="153"/>
      <c r="BJ86" s="153"/>
      <c r="BK86" s="153"/>
      <c r="BL86" s="153"/>
      <c r="BM86" s="153"/>
      <c r="BN86" s="153"/>
      <c r="BO86" s="153"/>
      <c r="BP86" s="153"/>
      <c r="BQ86" s="153"/>
      <c r="BR86" s="153"/>
      <c r="BS86" s="153"/>
      <c r="BT86" s="153"/>
      <c r="BU86" s="153"/>
      <c r="BV86" s="153"/>
      <c r="BW86" s="153"/>
      <c r="BX86" s="153"/>
      <c r="BY86" s="153"/>
      <c r="BZ86" s="153"/>
      <c r="CA86" s="153"/>
      <c r="CB86" s="153"/>
      <c r="CC86" s="153"/>
      <c r="CD86" s="153"/>
      <c r="CE86" s="153"/>
      <c r="CF86" s="153"/>
      <c r="CG86" s="153"/>
      <c r="CH86" s="153"/>
      <c r="CI86" s="153"/>
      <c r="CJ86" s="153"/>
      <c r="CK86" s="153"/>
      <c r="CL86" s="153"/>
      <c r="CM86" s="153"/>
      <c r="CN86" s="153"/>
      <c r="CO86" s="153"/>
      <c r="CP86" s="153"/>
      <c r="CQ86" s="153"/>
      <c r="CR86" s="153"/>
      <c r="CS86" s="153"/>
      <c r="CT86" s="153"/>
      <c r="CU86" s="153"/>
      <c r="CV86" s="153"/>
      <c r="CW86" s="153"/>
      <c r="CX86" s="153"/>
      <c r="CY86" s="153"/>
      <c r="CZ86" s="153"/>
      <c r="DA86" s="153"/>
      <c r="DB86" s="153"/>
      <c r="DC86" s="153"/>
      <c r="DD86" s="153"/>
      <c r="DE86" s="153"/>
      <c r="DF86" s="153"/>
      <c r="DG86" s="153"/>
      <c r="DH86" s="153"/>
      <c r="DI86" s="153"/>
      <c r="DJ86" s="153"/>
      <c r="DK86" s="153"/>
      <c r="DL86" s="153"/>
      <c r="DM86" s="153"/>
      <c r="DN86" s="153"/>
      <c r="DO86" s="153"/>
      <c r="DP86" s="153"/>
      <c r="DQ86" s="153"/>
      <c r="DR86" s="153"/>
      <c r="DS86" s="153"/>
      <c r="DT86" s="153"/>
      <c r="DU86" s="153"/>
      <c r="DV86" s="153"/>
      <c r="DW86" s="153"/>
      <c r="DX86" s="153"/>
      <c r="DY86" s="153"/>
      <c r="DZ86" s="153"/>
      <c r="EA86" s="153"/>
      <c r="EB86" s="153"/>
      <c r="EC86" s="153"/>
      <c r="ED86" s="153"/>
      <c r="EE86" s="153"/>
      <c r="EF86" s="153"/>
      <c r="EG86" s="153"/>
      <c r="EH86" s="153"/>
      <c r="EI86" s="153"/>
      <c r="EJ86" s="153"/>
      <c r="EK86" s="153"/>
      <c r="EL86" s="153"/>
      <c r="EM86" s="153"/>
      <c r="EN86" s="153"/>
      <c r="EO86" s="153"/>
      <c r="EP86" s="153"/>
      <c r="EQ86" s="153"/>
      <c r="ER86" s="153"/>
      <c r="ES86" s="153"/>
      <c r="ET86" s="153"/>
      <c r="EU86" s="153"/>
      <c r="EV86" s="153"/>
      <c r="EW86" s="153"/>
      <c r="EX86" s="153"/>
      <c r="EY86" s="153"/>
      <c r="EZ86" s="153"/>
      <c r="FA86" s="153"/>
      <c r="FB86" s="153"/>
      <c r="FC86" s="153"/>
      <c r="FD86" s="153"/>
      <c r="FE86" s="153"/>
      <c r="FF86" s="153"/>
      <c r="FG86" s="153"/>
      <c r="FH86" s="153"/>
      <c r="FI86" s="153"/>
      <c r="FJ86" s="153"/>
      <c r="FK86" s="153"/>
      <c r="FL86" s="153"/>
      <c r="FM86" s="153"/>
      <c r="FN86" s="153"/>
      <c r="FO86" s="153"/>
      <c r="FP86" s="153"/>
      <c r="FQ86" s="153"/>
      <c r="FR86" s="153"/>
      <c r="FS86" s="153"/>
      <c r="FT86" s="153"/>
      <c r="FU86" s="153"/>
      <c r="FV86" s="153"/>
      <c r="FW86" s="153"/>
      <c r="FX86" s="153"/>
      <c r="FY86" s="153"/>
      <c r="FZ86" s="153"/>
      <c r="GA86" s="153"/>
      <c r="GB86" s="153"/>
      <c r="GC86" s="147">
        <f t="shared" si="80"/>
        <v>0</v>
      </c>
      <c r="GD86" s="147">
        <f t="shared" si="81"/>
        <v>0</v>
      </c>
      <c r="GE86" s="148">
        <f t="shared" si="77"/>
        <v>0</v>
      </c>
    </row>
    <row r="87" spans="1:188" s="55" customFormat="1" hidden="1">
      <c r="A87" s="43" t="str">
        <f>目录及说明!$C$3</f>
        <v>XX地区</v>
      </c>
      <c r="B87" s="43" t="str">
        <f>目录及说明!$C$4</f>
        <v>XX项目</v>
      </c>
      <c r="C87" s="554">
        <v>2021106</v>
      </c>
      <c r="D87" s="152" t="s">
        <v>451</v>
      </c>
      <c r="E87" s="153"/>
      <c r="F87" s="153"/>
      <c r="G87" s="153"/>
      <c r="H87" s="153"/>
      <c r="I87" s="153"/>
      <c r="J87" s="153"/>
      <c r="K87" s="153"/>
      <c r="L87" s="153"/>
      <c r="M87" s="156">
        <f>SUM(G87:L87)</f>
        <v>0</v>
      </c>
      <c r="N87" s="153"/>
      <c r="O87" s="153"/>
      <c r="P87" s="153"/>
      <c r="Q87" s="153"/>
      <c r="R87" s="153"/>
      <c r="S87" s="153"/>
      <c r="T87" s="153">
        <f>SUM(N87:S87)</f>
        <v>0</v>
      </c>
      <c r="U87" s="153"/>
      <c r="V87" s="153"/>
      <c r="W87" s="153"/>
      <c r="X87" s="153"/>
      <c r="Y87" s="153"/>
      <c r="Z87" s="153"/>
      <c r="AA87" s="153"/>
      <c r="AB87" s="153"/>
      <c r="AC87" s="153"/>
      <c r="AD87" s="153"/>
      <c r="AE87" s="153"/>
      <c r="AF87" s="153"/>
      <c r="AG87" s="153"/>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c r="BI87" s="153"/>
      <c r="BJ87" s="153"/>
      <c r="BK87" s="153"/>
      <c r="BL87" s="153"/>
      <c r="BM87" s="153"/>
      <c r="BN87" s="153"/>
      <c r="BO87" s="153"/>
      <c r="BP87" s="153"/>
      <c r="BQ87" s="153"/>
      <c r="BR87" s="153"/>
      <c r="BS87" s="153"/>
      <c r="BT87" s="153"/>
      <c r="BU87" s="153"/>
      <c r="BV87" s="153"/>
      <c r="BW87" s="153"/>
      <c r="BX87" s="153"/>
      <c r="BY87" s="153"/>
      <c r="BZ87" s="153"/>
      <c r="CA87" s="153"/>
      <c r="CB87" s="153"/>
      <c r="CC87" s="153"/>
      <c r="CD87" s="153"/>
      <c r="CE87" s="153"/>
      <c r="CF87" s="153"/>
      <c r="CG87" s="153"/>
      <c r="CH87" s="153"/>
      <c r="CI87" s="153"/>
      <c r="CJ87" s="153"/>
      <c r="CK87" s="153"/>
      <c r="CL87" s="153"/>
      <c r="CM87" s="153"/>
      <c r="CN87" s="153"/>
      <c r="CO87" s="153"/>
      <c r="CP87" s="153"/>
      <c r="CQ87" s="153"/>
      <c r="CR87" s="153"/>
      <c r="CS87" s="153"/>
      <c r="CT87" s="153"/>
      <c r="CU87" s="153"/>
      <c r="CV87" s="153"/>
      <c r="CW87" s="153"/>
      <c r="CX87" s="153"/>
      <c r="CY87" s="153"/>
      <c r="CZ87" s="153"/>
      <c r="DA87" s="153"/>
      <c r="DB87" s="153"/>
      <c r="DC87" s="153"/>
      <c r="DD87" s="153"/>
      <c r="DE87" s="153"/>
      <c r="DF87" s="153"/>
      <c r="DG87" s="153"/>
      <c r="DH87" s="153"/>
      <c r="DI87" s="153"/>
      <c r="DJ87" s="153"/>
      <c r="DK87" s="153"/>
      <c r="DL87" s="153"/>
      <c r="DM87" s="153"/>
      <c r="DN87" s="153"/>
      <c r="DO87" s="153"/>
      <c r="DP87" s="153"/>
      <c r="DQ87" s="153"/>
      <c r="DR87" s="153"/>
      <c r="DS87" s="153"/>
      <c r="DT87" s="153"/>
      <c r="DU87" s="153"/>
      <c r="DV87" s="153"/>
      <c r="DW87" s="153"/>
      <c r="DX87" s="153"/>
      <c r="DY87" s="153"/>
      <c r="DZ87" s="153"/>
      <c r="EA87" s="153"/>
      <c r="EB87" s="153"/>
      <c r="EC87" s="153"/>
      <c r="ED87" s="153"/>
      <c r="EE87" s="153"/>
      <c r="EF87" s="153"/>
      <c r="EG87" s="153"/>
      <c r="EH87" s="153"/>
      <c r="EI87" s="153"/>
      <c r="EJ87" s="153"/>
      <c r="EK87" s="153"/>
      <c r="EL87" s="153"/>
      <c r="EM87" s="153"/>
      <c r="EN87" s="153"/>
      <c r="EO87" s="153"/>
      <c r="EP87" s="153"/>
      <c r="EQ87" s="153"/>
      <c r="ER87" s="153"/>
      <c r="ES87" s="153"/>
      <c r="ET87" s="153"/>
      <c r="EU87" s="153"/>
      <c r="EV87" s="153"/>
      <c r="EW87" s="153"/>
      <c r="EX87" s="153"/>
      <c r="EY87" s="153"/>
      <c r="EZ87" s="153"/>
      <c r="FA87" s="153"/>
      <c r="FB87" s="153"/>
      <c r="FC87" s="153"/>
      <c r="FD87" s="153"/>
      <c r="FE87" s="153"/>
      <c r="FF87" s="153"/>
      <c r="FG87" s="153"/>
      <c r="FH87" s="153"/>
      <c r="FI87" s="153"/>
      <c r="FJ87" s="153"/>
      <c r="FK87" s="153"/>
      <c r="FL87" s="153"/>
      <c r="FM87" s="153"/>
      <c r="FN87" s="153"/>
      <c r="FO87" s="153"/>
      <c r="FP87" s="153"/>
      <c r="FQ87" s="153"/>
      <c r="FR87" s="153"/>
      <c r="FS87" s="153"/>
      <c r="FT87" s="153"/>
      <c r="FU87" s="153"/>
      <c r="FV87" s="153"/>
      <c r="FW87" s="153"/>
      <c r="FX87" s="153"/>
      <c r="FY87" s="153"/>
      <c r="FZ87" s="153"/>
      <c r="GA87" s="153"/>
      <c r="GB87" s="153"/>
      <c r="GC87" s="147">
        <f t="shared" si="80"/>
        <v>0</v>
      </c>
      <c r="GD87" s="147">
        <f t="shared" si="81"/>
        <v>0</v>
      </c>
      <c r="GE87" s="148">
        <f t="shared" si="77"/>
        <v>0</v>
      </c>
    </row>
    <row r="88" spans="1:188" s="55" customFormat="1">
      <c r="A88" s="43" t="str">
        <f>目录及说明!$C$3</f>
        <v>XX地区</v>
      </c>
      <c r="B88" s="43" t="str">
        <f>目录及说明!$C$4</f>
        <v>XX项目</v>
      </c>
      <c r="C88" s="554">
        <v>203</v>
      </c>
      <c r="D88" s="152" t="s">
        <v>452</v>
      </c>
      <c r="E88" s="39">
        <f t="shared" ref="E88" si="96">E89+E90+E91+E92+E93+E94+E95+E96+E97+E98+E99+E100+E101+E102+E103</f>
        <v>0</v>
      </c>
      <c r="F88" s="39">
        <f t="shared" ref="F88:AK88" si="97">F89+F90+F91+F92+F93+F94+F95+F96+F97+F98+F99+F100+F101+F102+F103</f>
        <v>0</v>
      </c>
      <c r="G88" s="39">
        <f t="shared" si="97"/>
        <v>0</v>
      </c>
      <c r="H88" s="39">
        <f t="shared" si="97"/>
        <v>0</v>
      </c>
      <c r="I88" s="39">
        <f t="shared" si="97"/>
        <v>0</v>
      </c>
      <c r="J88" s="39">
        <f t="shared" si="97"/>
        <v>0</v>
      </c>
      <c r="K88" s="39">
        <f t="shared" si="97"/>
        <v>0</v>
      </c>
      <c r="L88" s="39">
        <f t="shared" si="97"/>
        <v>0</v>
      </c>
      <c r="M88" s="41">
        <f t="shared" si="97"/>
        <v>0</v>
      </c>
      <c r="N88" s="39">
        <f t="shared" si="97"/>
        <v>0</v>
      </c>
      <c r="O88" s="39">
        <f t="shared" si="97"/>
        <v>0</v>
      </c>
      <c r="P88" s="39">
        <f t="shared" si="97"/>
        <v>0</v>
      </c>
      <c r="Q88" s="39">
        <f t="shared" si="97"/>
        <v>0</v>
      </c>
      <c r="R88" s="39">
        <f t="shared" si="97"/>
        <v>0</v>
      </c>
      <c r="S88" s="39">
        <f t="shared" si="97"/>
        <v>0</v>
      </c>
      <c r="T88" s="39">
        <f t="shared" si="97"/>
        <v>0</v>
      </c>
      <c r="U88" s="39">
        <f t="shared" si="97"/>
        <v>0</v>
      </c>
      <c r="V88" s="39">
        <f t="shared" si="97"/>
        <v>0</v>
      </c>
      <c r="W88" s="39">
        <f t="shared" si="97"/>
        <v>0</v>
      </c>
      <c r="X88" s="39">
        <f t="shared" si="97"/>
        <v>0</v>
      </c>
      <c r="Y88" s="39">
        <f t="shared" si="97"/>
        <v>0</v>
      </c>
      <c r="Z88" s="39">
        <f t="shared" si="97"/>
        <v>0</v>
      </c>
      <c r="AA88" s="39">
        <f t="shared" si="97"/>
        <v>0</v>
      </c>
      <c r="AB88" s="39">
        <f t="shared" si="97"/>
        <v>0</v>
      </c>
      <c r="AC88" s="39">
        <f t="shared" si="97"/>
        <v>0</v>
      </c>
      <c r="AD88" s="39">
        <f t="shared" si="97"/>
        <v>0</v>
      </c>
      <c r="AE88" s="39">
        <f t="shared" si="97"/>
        <v>0</v>
      </c>
      <c r="AF88" s="39">
        <f t="shared" si="97"/>
        <v>0</v>
      </c>
      <c r="AG88" s="39">
        <f t="shared" si="97"/>
        <v>0</v>
      </c>
      <c r="AH88" s="39">
        <f t="shared" si="97"/>
        <v>0</v>
      </c>
      <c r="AI88" s="39">
        <f t="shared" si="97"/>
        <v>0</v>
      </c>
      <c r="AJ88" s="39">
        <f t="shared" si="97"/>
        <v>0</v>
      </c>
      <c r="AK88" s="39">
        <f t="shared" si="97"/>
        <v>0</v>
      </c>
      <c r="AL88" s="39">
        <f t="shared" ref="AL88:BQ88" si="98">AL89+AL90+AL91+AL92+AL93+AL94+AL95+AL96+AL97+AL98+AL99+AL100+AL101+AL102+AL103</f>
        <v>0</v>
      </c>
      <c r="AM88" s="39">
        <f t="shared" si="98"/>
        <v>0</v>
      </c>
      <c r="AN88" s="39">
        <f t="shared" si="98"/>
        <v>0</v>
      </c>
      <c r="AO88" s="39">
        <f t="shared" si="98"/>
        <v>0</v>
      </c>
      <c r="AP88" s="39">
        <f t="shared" si="98"/>
        <v>0</v>
      </c>
      <c r="AQ88" s="39">
        <f t="shared" si="98"/>
        <v>0</v>
      </c>
      <c r="AR88" s="39">
        <f t="shared" si="98"/>
        <v>0</v>
      </c>
      <c r="AS88" s="39">
        <f t="shared" si="98"/>
        <v>0</v>
      </c>
      <c r="AT88" s="39">
        <f t="shared" si="98"/>
        <v>0</v>
      </c>
      <c r="AU88" s="39">
        <f t="shared" si="98"/>
        <v>0</v>
      </c>
      <c r="AV88" s="39">
        <f t="shared" si="98"/>
        <v>0</v>
      </c>
      <c r="AW88" s="39">
        <f t="shared" si="98"/>
        <v>0</v>
      </c>
      <c r="AX88" s="39">
        <f t="shared" si="98"/>
        <v>0</v>
      </c>
      <c r="AY88" s="39">
        <f t="shared" si="98"/>
        <v>0</v>
      </c>
      <c r="AZ88" s="39">
        <f t="shared" si="98"/>
        <v>0</v>
      </c>
      <c r="BA88" s="39">
        <f t="shared" si="98"/>
        <v>0</v>
      </c>
      <c r="BB88" s="39">
        <f t="shared" si="98"/>
        <v>0</v>
      </c>
      <c r="BC88" s="39">
        <f t="shared" si="98"/>
        <v>0</v>
      </c>
      <c r="BD88" s="39">
        <f t="shared" si="98"/>
        <v>0</v>
      </c>
      <c r="BE88" s="39">
        <f t="shared" si="98"/>
        <v>0</v>
      </c>
      <c r="BF88" s="39">
        <f t="shared" si="98"/>
        <v>0</v>
      </c>
      <c r="BG88" s="39">
        <f t="shared" si="98"/>
        <v>0</v>
      </c>
      <c r="BH88" s="39">
        <f t="shared" si="98"/>
        <v>0</v>
      </c>
      <c r="BI88" s="39">
        <f t="shared" si="98"/>
        <v>0</v>
      </c>
      <c r="BJ88" s="39">
        <f t="shared" si="98"/>
        <v>0</v>
      </c>
      <c r="BK88" s="39">
        <f t="shared" si="98"/>
        <v>0</v>
      </c>
      <c r="BL88" s="39">
        <f t="shared" si="98"/>
        <v>0</v>
      </c>
      <c r="BM88" s="39">
        <f t="shared" si="98"/>
        <v>0</v>
      </c>
      <c r="BN88" s="39">
        <f t="shared" si="98"/>
        <v>0</v>
      </c>
      <c r="BO88" s="39">
        <f t="shared" si="98"/>
        <v>0</v>
      </c>
      <c r="BP88" s="39">
        <f t="shared" si="98"/>
        <v>0</v>
      </c>
      <c r="BQ88" s="39">
        <f t="shared" si="98"/>
        <v>0</v>
      </c>
      <c r="BR88" s="39">
        <f t="shared" ref="BR88:CW88" si="99">BR89+BR90+BR91+BR92+BR93+BR94+BR95+BR96+BR97+BR98+BR99+BR100+BR101+BR102+BR103</f>
        <v>0</v>
      </c>
      <c r="BS88" s="39">
        <f t="shared" si="99"/>
        <v>0</v>
      </c>
      <c r="BT88" s="39">
        <f t="shared" si="99"/>
        <v>0</v>
      </c>
      <c r="BU88" s="39">
        <f t="shared" si="99"/>
        <v>0</v>
      </c>
      <c r="BV88" s="39">
        <f t="shared" si="99"/>
        <v>0</v>
      </c>
      <c r="BW88" s="39">
        <f t="shared" si="99"/>
        <v>0</v>
      </c>
      <c r="BX88" s="39">
        <f t="shared" si="99"/>
        <v>0</v>
      </c>
      <c r="BY88" s="39">
        <f t="shared" si="99"/>
        <v>0</v>
      </c>
      <c r="BZ88" s="39">
        <f t="shared" si="99"/>
        <v>0</v>
      </c>
      <c r="CA88" s="39">
        <f t="shared" si="99"/>
        <v>0</v>
      </c>
      <c r="CB88" s="39">
        <f t="shared" si="99"/>
        <v>0</v>
      </c>
      <c r="CC88" s="39">
        <f t="shared" si="99"/>
        <v>0</v>
      </c>
      <c r="CD88" s="39">
        <f t="shared" si="99"/>
        <v>0</v>
      </c>
      <c r="CE88" s="39">
        <f t="shared" si="99"/>
        <v>0</v>
      </c>
      <c r="CF88" s="39">
        <f t="shared" si="99"/>
        <v>0</v>
      </c>
      <c r="CG88" s="39">
        <f t="shared" si="99"/>
        <v>0</v>
      </c>
      <c r="CH88" s="39">
        <f t="shared" si="99"/>
        <v>0</v>
      </c>
      <c r="CI88" s="39">
        <f t="shared" si="99"/>
        <v>0</v>
      </c>
      <c r="CJ88" s="39">
        <f t="shared" si="99"/>
        <v>0</v>
      </c>
      <c r="CK88" s="39">
        <f t="shared" si="99"/>
        <v>0</v>
      </c>
      <c r="CL88" s="39">
        <f t="shared" si="99"/>
        <v>0</v>
      </c>
      <c r="CM88" s="39">
        <f t="shared" si="99"/>
        <v>0</v>
      </c>
      <c r="CN88" s="39">
        <f t="shared" si="99"/>
        <v>0</v>
      </c>
      <c r="CO88" s="39">
        <f t="shared" si="99"/>
        <v>0</v>
      </c>
      <c r="CP88" s="39">
        <f t="shared" si="99"/>
        <v>0</v>
      </c>
      <c r="CQ88" s="39">
        <f t="shared" si="99"/>
        <v>0</v>
      </c>
      <c r="CR88" s="39">
        <f t="shared" si="99"/>
        <v>0</v>
      </c>
      <c r="CS88" s="39">
        <f t="shared" si="99"/>
        <v>0</v>
      </c>
      <c r="CT88" s="39">
        <f t="shared" si="99"/>
        <v>0</v>
      </c>
      <c r="CU88" s="39">
        <f t="shared" si="99"/>
        <v>0</v>
      </c>
      <c r="CV88" s="39">
        <f t="shared" si="99"/>
        <v>0</v>
      </c>
      <c r="CW88" s="39">
        <f t="shared" si="99"/>
        <v>0</v>
      </c>
      <c r="CX88" s="39">
        <f t="shared" ref="CX88:EC88" si="100">CX89+CX90+CX91+CX92+CX93+CX94+CX95+CX96+CX97+CX98+CX99+CX100+CX101+CX102+CX103</f>
        <v>0</v>
      </c>
      <c r="CY88" s="39">
        <f t="shared" si="100"/>
        <v>0</v>
      </c>
      <c r="CZ88" s="39">
        <f t="shared" si="100"/>
        <v>0</v>
      </c>
      <c r="DA88" s="39">
        <f t="shared" si="100"/>
        <v>0</v>
      </c>
      <c r="DB88" s="39">
        <f t="shared" si="100"/>
        <v>0</v>
      </c>
      <c r="DC88" s="39">
        <f t="shared" si="100"/>
        <v>0</v>
      </c>
      <c r="DD88" s="39">
        <f t="shared" si="100"/>
        <v>0</v>
      </c>
      <c r="DE88" s="39">
        <f t="shared" si="100"/>
        <v>0</v>
      </c>
      <c r="DF88" s="39">
        <f t="shared" si="100"/>
        <v>0</v>
      </c>
      <c r="DG88" s="39">
        <f t="shared" si="100"/>
        <v>0</v>
      </c>
      <c r="DH88" s="39">
        <f t="shared" si="100"/>
        <v>0</v>
      </c>
      <c r="DI88" s="39">
        <f t="shared" si="100"/>
        <v>0</v>
      </c>
      <c r="DJ88" s="39">
        <f t="shared" si="100"/>
        <v>0</v>
      </c>
      <c r="DK88" s="39">
        <f t="shared" si="100"/>
        <v>0</v>
      </c>
      <c r="DL88" s="39">
        <f t="shared" si="100"/>
        <v>0</v>
      </c>
      <c r="DM88" s="39">
        <f t="shared" si="100"/>
        <v>0</v>
      </c>
      <c r="DN88" s="39">
        <f t="shared" si="100"/>
        <v>0</v>
      </c>
      <c r="DO88" s="39">
        <f t="shared" si="100"/>
        <v>0</v>
      </c>
      <c r="DP88" s="39">
        <f t="shared" si="100"/>
        <v>0</v>
      </c>
      <c r="DQ88" s="39">
        <f t="shared" si="100"/>
        <v>0</v>
      </c>
      <c r="DR88" s="39">
        <f t="shared" si="100"/>
        <v>0</v>
      </c>
      <c r="DS88" s="39">
        <f t="shared" si="100"/>
        <v>0</v>
      </c>
      <c r="DT88" s="39">
        <f t="shared" si="100"/>
        <v>0</v>
      </c>
      <c r="DU88" s="39">
        <f t="shared" si="100"/>
        <v>0</v>
      </c>
      <c r="DV88" s="39">
        <f t="shared" si="100"/>
        <v>0</v>
      </c>
      <c r="DW88" s="39">
        <f t="shared" si="100"/>
        <v>0</v>
      </c>
      <c r="DX88" s="39">
        <f t="shared" si="100"/>
        <v>0</v>
      </c>
      <c r="DY88" s="39">
        <f t="shared" si="100"/>
        <v>0</v>
      </c>
      <c r="DZ88" s="39">
        <f t="shared" si="100"/>
        <v>0</v>
      </c>
      <c r="EA88" s="39">
        <f t="shared" si="100"/>
        <v>0</v>
      </c>
      <c r="EB88" s="39">
        <f t="shared" si="100"/>
        <v>0</v>
      </c>
      <c r="EC88" s="39">
        <f t="shared" si="100"/>
        <v>0</v>
      </c>
      <c r="ED88" s="39">
        <f t="shared" ref="ED88:FI88" si="101">ED89+ED90+ED91+ED92+ED93+ED94+ED95+ED96+ED97+ED98+ED99+ED100+ED101+ED102+ED103</f>
        <v>0</v>
      </c>
      <c r="EE88" s="39">
        <f t="shared" si="101"/>
        <v>0</v>
      </c>
      <c r="EF88" s="39">
        <f t="shared" si="101"/>
        <v>0</v>
      </c>
      <c r="EG88" s="39">
        <f t="shared" si="101"/>
        <v>0</v>
      </c>
      <c r="EH88" s="39">
        <f t="shared" si="101"/>
        <v>0</v>
      </c>
      <c r="EI88" s="39">
        <f t="shared" si="101"/>
        <v>0</v>
      </c>
      <c r="EJ88" s="39">
        <f t="shared" si="101"/>
        <v>0</v>
      </c>
      <c r="EK88" s="39">
        <f t="shared" si="101"/>
        <v>0</v>
      </c>
      <c r="EL88" s="39">
        <f t="shared" si="101"/>
        <v>0</v>
      </c>
      <c r="EM88" s="39">
        <f t="shared" si="101"/>
        <v>0</v>
      </c>
      <c r="EN88" s="39">
        <f t="shared" si="101"/>
        <v>0</v>
      </c>
      <c r="EO88" s="39">
        <f t="shared" si="101"/>
        <v>0</v>
      </c>
      <c r="EP88" s="39">
        <f t="shared" si="101"/>
        <v>0</v>
      </c>
      <c r="EQ88" s="39">
        <f t="shared" si="101"/>
        <v>0</v>
      </c>
      <c r="ER88" s="39">
        <f t="shared" si="101"/>
        <v>0</v>
      </c>
      <c r="ES88" s="39">
        <f t="shared" si="101"/>
        <v>0</v>
      </c>
      <c r="ET88" s="39">
        <f t="shared" si="101"/>
        <v>0</v>
      </c>
      <c r="EU88" s="39">
        <f t="shared" si="101"/>
        <v>0</v>
      </c>
      <c r="EV88" s="39">
        <f t="shared" si="101"/>
        <v>0</v>
      </c>
      <c r="EW88" s="39">
        <f t="shared" si="101"/>
        <v>0</v>
      </c>
      <c r="EX88" s="39">
        <f t="shared" si="101"/>
        <v>0</v>
      </c>
      <c r="EY88" s="39">
        <f t="shared" si="101"/>
        <v>0</v>
      </c>
      <c r="EZ88" s="39">
        <f t="shared" si="101"/>
        <v>0</v>
      </c>
      <c r="FA88" s="39">
        <f t="shared" si="101"/>
        <v>0</v>
      </c>
      <c r="FB88" s="39">
        <f t="shared" si="101"/>
        <v>0</v>
      </c>
      <c r="FC88" s="39">
        <f t="shared" si="101"/>
        <v>0</v>
      </c>
      <c r="FD88" s="39">
        <f t="shared" si="101"/>
        <v>0</v>
      </c>
      <c r="FE88" s="39">
        <f t="shared" si="101"/>
        <v>0</v>
      </c>
      <c r="FF88" s="39">
        <f t="shared" si="101"/>
        <v>0</v>
      </c>
      <c r="FG88" s="39">
        <f t="shared" si="101"/>
        <v>0</v>
      </c>
      <c r="FH88" s="39">
        <f t="shared" si="101"/>
        <v>0</v>
      </c>
      <c r="FI88" s="39">
        <f t="shared" si="101"/>
        <v>0</v>
      </c>
      <c r="FJ88" s="39">
        <f t="shared" ref="FJ88:GB88" si="102">FJ89+FJ90+FJ91+FJ92+FJ93+FJ94+FJ95+FJ96+FJ97+FJ98+FJ99+FJ100+FJ101+FJ102+FJ103</f>
        <v>0</v>
      </c>
      <c r="FK88" s="39">
        <f t="shared" si="102"/>
        <v>0</v>
      </c>
      <c r="FL88" s="39">
        <f t="shared" si="102"/>
        <v>0</v>
      </c>
      <c r="FM88" s="39">
        <f t="shared" si="102"/>
        <v>0</v>
      </c>
      <c r="FN88" s="39">
        <f t="shared" si="102"/>
        <v>0</v>
      </c>
      <c r="FO88" s="39">
        <f t="shared" si="102"/>
        <v>0</v>
      </c>
      <c r="FP88" s="39">
        <f t="shared" si="102"/>
        <v>0</v>
      </c>
      <c r="FQ88" s="39">
        <f t="shared" si="102"/>
        <v>0</v>
      </c>
      <c r="FR88" s="39">
        <f t="shared" si="102"/>
        <v>0</v>
      </c>
      <c r="FS88" s="39">
        <f t="shared" si="102"/>
        <v>0</v>
      </c>
      <c r="FT88" s="39">
        <f t="shared" si="102"/>
        <v>0</v>
      </c>
      <c r="FU88" s="39">
        <f t="shared" si="102"/>
        <v>0</v>
      </c>
      <c r="FV88" s="39">
        <f t="shared" si="102"/>
        <v>0</v>
      </c>
      <c r="FW88" s="39">
        <f t="shared" si="102"/>
        <v>0</v>
      </c>
      <c r="FX88" s="39">
        <f t="shared" si="102"/>
        <v>0</v>
      </c>
      <c r="FY88" s="39">
        <f t="shared" si="102"/>
        <v>0</v>
      </c>
      <c r="FZ88" s="39">
        <f t="shared" si="102"/>
        <v>0</v>
      </c>
      <c r="GA88" s="39">
        <f t="shared" si="102"/>
        <v>0</v>
      </c>
      <c r="GB88" s="39">
        <f t="shared" si="102"/>
        <v>0</v>
      </c>
      <c r="GC88" s="147">
        <f t="shared" si="80"/>
        <v>0</v>
      </c>
      <c r="GD88" s="147">
        <f t="shared" si="81"/>
        <v>0</v>
      </c>
      <c r="GE88" s="148">
        <f t="shared" si="77"/>
        <v>0</v>
      </c>
      <c r="GF88" s="758"/>
    </row>
    <row r="89" spans="1:188" s="55" customFormat="1" hidden="1">
      <c r="A89" s="43" t="str">
        <f>目录及说明!$C$3</f>
        <v>XX地区</v>
      </c>
      <c r="B89" s="43" t="str">
        <f>目录及说明!$C$4</f>
        <v>XX项目</v>
      </c>
      <c r="C89" s="554">
        <v>20301</v>
      </c>
      <c r="D89" s="152" t="s">
        <v>453</v>
      </c>
      <c r="E89" s="153"/>
      <c r="F89" s="153"/>
      <c r="G89" s="153"/>
      <c r="H89" s="153"/>
      <c r="I89" s="153"/>
      <c r="J89" s="153"/>
      <c r="K89" s="153"/>
      <c r="L89" s="153"/>
      <c r="M89" s="156">
        <f t="shared" ref="M89:M103" si="103">SUM(G89:L89)</f>
        <v>0</v>
      </c>
      <c r="N89" s="153"/>
      <c r="O89" s="153"/>
      <c r="P89" s="153"/>
      <c r="Q89" s="153"/>
      <c r="R89" s="153"/>
      <c r="S89" s="153"/>
      <c r="T89" s="153">
        <f t="shared" ref="T89:T103" si="104">SUM(N89:S89)</f>
        <v>0</v>
      </c>
      <c r="U89" s="153"/>
      <c r="V89" s="153"/>
      <c r="W89" s="153"/>
      <c r="X89" s="153"/>
      <c r="Y89" s="153"/>
      <c r="Z89" s="153"/>
      <c r="AA89" s="153"/>
      <c r="AB89" s="153"/>
      <c r="AC89" s="153"/>
      <c r="AD89" s="153"/>
      <c r="AE89" s="153"/>
      <c r="AF89" s="153"/>
      <c r="AG89" s="153"/>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c r="BI89" s="153"/>
      <c r="BJ89" s="153"/>
      <c r="BK89" s="153"/>
      <c r="BL89" s="153"/>
      <c r="BM89" s="153"/>
      <c r="BN89" s="153"/>
      <c r="BO89" s="153"/>
      <c r="BP89" s="153"/>
      <c r="BQ89" s="153"/>
      <c r="BR89" s="153"/>
      <c r="BS89" s="153"/>
      <c r="BT89" s="153"/>
      <c r="BU89" s="153"/>
      <c r="BV89" s="153"/>
      <c r="BW89" s="153"/>
      <c r="BX89" s="153"/>
      <c r="BY89" s="153"/>
      <c r="BZ89" s="153"/>
      <c r="CA89" s="153"/>
      <c r="CB89" s="153"/>
      <c r="CC89" s="153"/>
      <c r="CD89" s="153"/>
      <c r="CE89" s="153"/>
      <c r="CF89" s="153"/>
      <c r="CG89" s="153"/>
      <c r="CH89" s="153"/>
      <c r="CI89" s="153"/>
      <c r="CJ89" s="153"/>
      <c r="CK89" s="153"/>
      <c r="CL89" s="153"/>
      <c r="CM89" s="153"/>
      <c r="CN89" s="153"/>
      <c r="CO89" s="153"/>
      <c r="CP89" s="153"/>
      <c r="CQ89" s="153"/>
      <c r="CR89" s="153"/>
      <c r="CS89" s="153"/>
      <c r="CT89" s="153"/>
      <c r="CU89" s="153"/>
      <c r="CV89" s="153"/>
      <c r="CW89" s="153"/>
      <c r="CX89" s="153"/>
      <c r="CY89" s="153"/>
      <c r="CZ89" s="153"/>
      <c r="DA89" s="153"/>
      <c r="DB89" s="153"/>
      <c r="DC89" s="153"/>
      <c r="DD89" s="153"/>
      <c r="DE89" s="153"/>
      <c r="DF89" s="153"/>
      <c r="DG89" s="153"/>
      <c r="DH89" s="153"/>
      <c r="DI89" s="153"/>
      <c r="DJ89" s="153"/>
      <c r="DK89" s="153"/>
      <c r="DL89" s="153"/>
      <c r="DM89" s="153"/>
      <c r="DN89" s="153"/>
      <c r="DO89" s="153"/>
      <c r="DP89" s="153"/>
      <c r="DQ89" s="153"/>
      <c r="DR89" s="153"/>
      <c r="DS89" s="153"/>
      <c r="DT89" s="153"/>
      <c r="DU89" s="153"/>
      <c r="DV89" s="153"/>
      <c r="DW89" s="153"/>
      <c r="DX89" s="153"/>
      <c r="DY89" s="153"/>
      <c r="DZ89" s="153"/>
      <c r="EA89" s="153"/>
      <c r="EB89" s="153"/>
      <c r="EC89" s="153"/>
      <c r="ED89" s="153"/>
      <c r="EE89" s="153"/>
      <c r="EF89" s="153"/>
      <c r="EG89" s="153"/>
      <c r="EH89" s="153"/>
      <c r="EI89" s="153"/>
      <c r="EJ89" s="153"/>
      <c r="EK89" s="153"/>
      <c r="EL89" s="153"/>
      <c r="EM89" s="153"/>
      <c r="EN89" s="153"/>
      <c r="EO89" s="153"/>
      <c r="EP89" s="153"/>
      <c r="EQ89" s="153"/>
      <c r="ER89" s="153"/>
      <c r="ES89" s="153"/>
      <c r="ET89" s="153"/>
      <c r="EU89" s="153"/>
      <c r="EV89" s="153"/>
      <c r="EW89" s="153"/>
      <c r="EX89" s="153"/>
      <c r="EY89" s="153"/>
      <c r="EZ89" s="153"/>
      <c r="FA89" s="153"/>
      <c r="FB89" s="153"/>
      <c r="FC89" s="153"/>
      <c r="FD89" s="153"/>
      <c r="FE89" s="153"/>
      <c r="FF89" s="153"/>
      <c r="FG89" s="153"/>
      <c r="FH89" s="153"/>
      <c r="FI89" s="153"/>
      <c r="FJ89" s="153"/>
      <c r="FK89" s="153"/>
      <c r="FL89" s="153"/>
      <c r="FM89" s="153"/>
      <c r="FN89" s="153"/>
      <c r="FO89" s="153"/>
      <c r="FP89" s="153"/>
      <c r="FQ89" s="153"/>
      <c r="FR89" s="153"/>
      <c r="FS89" s="153"/>
      <c r="FT89" s="153"/>
      <c r="FU89" s="153"/>
      <c r="FV89" s="153"/>
      <c r="FW89" s="153"/>
      <c r="FX89" s="153"/>
      <c r="FY89" s="153"/>
      <c r="FZ89" s="153"/>
      <c r="GA89" s="153"/>
      <c r="GB89" s="153"/>
      <c r="GC89" s="147">
        <f t="shared" si="80"/>
        <v>0</v>
      </c>
      <c r="GD89" s="147">
        <f t="shared" si="81"/>
        <v>0</v>
      </c>
      <c r="GE89" s="148">
        <f t="shared" si="77"/>
        <v>0</v>
      </c>
    </row>
    <row r="90" spans="1:188" s="55" customFormat="1" hidden="1">
      <c r="A90" s="43" t="str">
        <f>目录及说明!$C$3</f>
        <v>XX地区</v>
      </c>
      <c r="B90" s="43" t="str">
        <f>目录及说明!$C$4</f>
        <v>XX项目</v>
      </c>
      <c r="C90" s="554">
        <v>20302</v>
      </c>
      <c r="D90" s="152" t="s">
        <v>454</v>
      </c>
      <c r="E90" s="153"/>
      <c r="F90" s="153"/>
      <c r="G90" s="153"/>
      <c r="H90" s="153"/>
      <c r="I90" s="153"/>
      <c r="J90" s="153"/>
      <c r="K90" s="153"/>
      <c r="L90" s="153"/>
      <c r="M90" s="156">
        <f t="shared" si="103"/>
        <v>0</v>
      </c>
      <c r="N90" s="153"/>
      <c r="O90" s="153"/>
      <c r="P90" s="153"/>
      <c r="Q90" s="153"/>
      <c r="R90" s="153"/>
      <c r="S90" s="153"/>
      <c r="T90" s="153">
        <f t="shared" si="104"/>
        <v>0</v>
      </c>
      <c r="U90" s="153"/>
      <c r="V90" s="153"/>
      <c r="W90" s="153"/>
      <c r="X90" s="153"/>
      <c r="Y90" s="153"/>
      <c r="Z90" s="153"/>
      <c r="AA90" s="153"/>
      <c r="AB90" s="153"/>
      <c r="AC90" s="153"/>
      <c r="AD90" s="153"/>
      <c r="AE90" s="153"/>
      <c r="AF90" s="153"/>
      <c r="AG90" s="153"/>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c r="BI90" s="153"/>
      <c r="BJ90" s="153"/>
      <c r="BK90" s="153"/>
      <c r="BL90" s="153"/>
      <c r="BM90" s="153"/>
      <c r="BN90" s="153"/>
      <c r="BO90" s="153"/>
      <c r="BP90" s="153"/>
      <c r="BQ90" s="153"/>
      <c r="BR90" s="153"/>
      <c r="BS90" s="153"/>
      <c r="BT90" s="153"/>
      <c r="BU90" s="153"/>
      <c r="BV90" s="153"/>
      <c r="BW90" s="153"/>
      <c r="BX90" s="153"/>
      <c r="BY90" s="153"/>
      <c r="BZ90" s="153"/>
      <c r="CA90" s="153"/>
      <c r="CB90" s="153"/>
      <c r="CC90" s="153"/>
      <c r="CD90" s="153"/>
      <c r="CE90" s="153"/>
      <c r="CF90" s="153"/>
      <c r="CG90" s="153"/>
      <c r="CH90" s="153"/>
      <c r="CI90" s="153"/>
      <c r="CJ90" s="153"/>
      <c r="CK90" s="153"/>
      <c r="CL90" s="153"/>
      <c r="CM90" s="153"/>
      <c r="CN90" s="153"/>
      <c r="CO90" s="153"/>
      <c r="CP90" s="153"/>
      <c r="CQ90" s="153"/>
      <c r="CR90" s="153"/>
      <c r="CS90" s="153"/>
      <c r="CT90" s="153"/>
      <c r="CU90" s="153"/>
      <c r="CV90" s="153"/>
      <c r="CW90" s="153"/>
      <c r="CX90" s="153"/>
      <c r="CY90" s="153"/>
      <c r="CZ90" s="153"/>
      <c r="DA90" s="153"/>
      <c r="DB90" s="153"/>
      <c r="DC90" s="153"/>
      <c r="DD90" s="153"/>
      <c r="DE90" s="153"/>
      <c r="DF90" s="153"/>
      <c r="DG90" s="153"/>
      <c r="DH90" s="153"/>
      <c r="DI90" s="153"/>
      <c r="DJ90" s="153"/>
      <c r="DK90" s="153"/>
      <c r="DL90" s="153"/>
      <c r="DM90" s="153"/>
      <c r="DN90" s="153"/>
      <c r="DO90" s="153"/>
      <c r="DP90" s="153"/>
      <c r="DQ90" s="153"/>
      <c r="DR90" s="153"/>
      <c r="DS90" s="153"/>
      <c r="DT90" s="153"/>
      <c r="DU90" s="153"/>
      <c r="DV90" s="153"/>
      <c r="DW90" s="153"/>
      <c r="DX90" s="153"/>
      <c r="DY90" s="153"/>
      <c r="DZ90" s="153"/>
      <c r="EA90" s="153"/>
      <c r="EB90" s="153"/>
      <c r="EC90" s="153"/>
      <c r="ED90" s="153"/>
      <c r="EE90" s="153"/>
      <c r="EF90" s="153"/>
      <c r="EG90" s="153"/>
      <c r="EH90" s="153"/>
      <c r="EI90" s="153"/>
      <c r="EJ90" s="153"/>
      <c r="EK90" s="153"/>
      <c r="EL90" s="153"/>
      <c r="EM90" s="153"/>
      <c r="EN90" s="153"/>
      <c r="EO90" s="153"/>
      <c r="EP90" s="153"/>
      <c r="EQ90" s="153"/>
      <c r="ER90" s="153"/>
      <c r="ES90" s="153"/>
      <c r="ET90" s="153"/>
      <c r="EU90" s="153"/>
      <c r="EV90" s="153"/>
      <c r="EW90" s="153"/>
      <c r="EX90" s="153"/>
      <c r="EY90" s="153"/>
      <c r="EZ90" s="153"/>
      <c r="FA90" s="153"/>
      <c r="FB90" s="153"/>
      <c r="FC90" s="153"/>
      <c r="FD90" s="153"/>
      <c r="FE90" s="153"/>
      <c r="FF90" s="153"/>
      <c r="FG90" s="153"/>
      <c r="FH90" s="153"/>
      <c r="FI90" s="153"/>
      <c r="FJ90" s="153"/>
      <c r="FK90" s="153"/>
      <c r="FL90" s="153"/>
      <c r="FM90" s="153"/>
      <c r="FN90" s="153"/>
      <c r="FO90" s="153"/>
      <c r="FP90" s="153"/>
      <c r="FQ90" s="153"/>
      <c r="FR90" s="153"/>
      <c r="FS90" s="153"/>
      <c r="FT90" s="153"/>
      <c r="FU90" s="153"/>
      <c r="FV90" s="153"/>
      <c r="FW90" s="153"/>
      <c r="FX90" s="153"/>
      <c r="FY90" s="153"/>
      <c r="FZ90" s="153"/>
      <c r="GA90" s="153"/>
      <c r="GB90" s="153"/>
      <c r="GC90" s="147">
        <f t="shared" si="80"/>
        <v>0</v>
      </c>
      <c r="GD90" s="147">
        <f t="shared" si="81"/>
        <v>0</v>
      </c>
      <c r="GE90" s="148">
        <f t="shared" si="77"/>
        <v>0</v>
      </c>
    </row>
    <row r="91" spans="1:188" s="55" customFormat="1" hidden="1">
      <c r="A91" s="43" t="str">
        <f>目录及说明!$C$3</f>
        <v>XX地区</v>
      </c>
      <c r="B91" s="43" t="str">
        <f>目录及说明!$C$4</f>
        <v>XX项目</v>
      </c>
      <c r="C91" s="554">
        <v>20303</v>
      </c>
      <c r="D91" s="152" t="s">
        <v>455</v>
      </c>
      <c r="E91" s="153"/>
      <c r="F91" s="153"/>
      <c r="G91" s="153"/>
      <c r="H91" s="153"/>
      <c r="I91" s="153"/>
      <c r="J91" s="153"/>
      <c r="K91" s="153"/>
      <c r="L91" s="153"/>
      <c r="M91" s="156">
        <f t="shared" si="103"/>
        <v>0</v>
      </c>
      <c r="N91" s="153"/>
      <c r="O91" s="153"/>
      <c r="P91" s="153"/>
      <c r="Q91" s="153"/>
      <c r="R91" s="153"/>
      <c r="S91" s="153"/>
      <c r="T91" s="153">
        <f t="shared" si="104"/>
        <v>0</v>
      </c>
      <c r="U91" s="153"/>
      <c r="V91" s="153"/>
      <c r="W91" s="153"/>
      <c r="X91" s="153"/>
      <c r="Y91" s="153"/>
      <c r="Z91" s="153"/>
      <c r="AA91" s="153"/>
      <c r="AB91" s="153"/>
      <c r="AC91" s="153"/>
      <c r="AD91" s="153"/>
      <c r="AE91" s="153"/>
      <c r="AF91" s="153"/>
      <c r="AG91" s="153"/>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c r="BI91" s="153"/>
      <c r="BJ91" s="153"/>
      <c r="BK91" s="153"/>
      <c r="BL91" s="153"/>
      <c r="BM91" s="153"/>
      <c r="BN91" s="153"/>
      <c r="BO91" s="153"/>
      <c r="BP91" s="153"/>
      <c r="BQ91" s="153"/>
      <c r="BR91" s="153"/>
      <c r="BS91" s="153"/>
      <c r="BT91" s="153"/>
      <c r="BU91" s="153"/>
      <c r="BV91" s="153"/>
      <c r="BW91" s="153"/>
      <c r="BX91" s="153"/>
      <c r="BY91" s="153"/>
      <c r="BZ91" s="153"/>
      <c r="CA91" s="153"/>
      <c r="CB91" s="153"/>
      <c r="CC91" s="153"/>
      <c r="CD91" s="153"/>
      <c r="CE91" s="153"/>
      <c r="CF91" s="153"/>
      <c r="CG91" s="153"/>
      <c r="CH91" s="153"/>
      <c r="CI91" s="153"/>
      <c r="CJ91" s="153"/>
      <c r="CK91" s="153"/>
      <c r="CL91" s="153"/>
      <c r="CM91" s="153"/>
      <c r="CN91" s="153"/>
      <c r="CO91" s="153"/>
      <c r="CP91" s="153"/>
      <c r="CQ91" s="153"/>
      <c r="CR91" s="153"/>
      <c r="CS91" s="153"/>
      <c r="CT91" s="153"/>
      <c r="CU91" s="153"/>
      <c r="CV91" s="153"/>
      <c r="CW91" s="153"/>
      <c r="CX91" s="153"/>
      <c r="CY91" s="153"/>
      <c r="CZ91" s="153"/>
      <c r="DA91" s="153"/>
      <c r="DB91" s="153"/>
      <c r="DC91" s="153"/>
      <c r="DD91" s="153"/>
      <c r="DE91" s="153"/>
      <c r="DF91" s="153"/>
      <c r="DG91" s="153"/>
      <c r="DH91" s="153"/>
      <c r="DI91" s="153"/>
      <c r="DJ91" s="153"/>
      <c r="DK91" s="153"/>
      <c r="DL91" s="153"/>
      <c r="DM91" s="153"/>
      <c r="DN91" s="153"/>
      <c r="DO91" s="153"/>
      <c r="DP91" s="153"/>
      <c r="DQ91" s="153"/>
      <c r="DR91" s="153"/>
      <c r="DS91" s="153"/>
      <c r="DT91" s="153"/>
      <c r="DU91" s="153"/>
      <c r="DV91" s="153"/>
      <c r="DW91" s="153"/>
      <c r="DX91" s="153"/>
      <c r="DY91" s="153"/>
      <c r="DZ91" s="153"/>
      <c r="EA91" s="153"/>
      <c r="EB91" s="153"/>
      <c r="EC91" s="153"/>
      <c r="ED91" s="153"/>
      <c r="EE91" s="153"/>
      <c r="EF91" s="153"/>
      <c r="EG91" s="153"/>
      <c r="EH91" s="153"/>
      <c r="EI91" s="153"/>
      <c r="EJ91" s="153"/>
      <c r="EK91" s="153"/>
      <c r="EL91" s="153"/>
      <c r="EM91" s="153"/>
      <c r="EN91" s="153"/>
      <c r="EO91" s="153"/>
      <c r="EP91" s="153"/>
      <c r="EQ91" s="153"/>
      <c r="ER91" s="153"/>
      <c r="ES91" s="153"/>
      <c r="ET91" s="153"/>
      <c r="EU91" s="153"/>
      <c r="EV91" s="153"/>
      <c r="EW91" s="153"/>
      <c r="EX91" s="153"/>
      <c r="EY91" s="153"/>
      <c r="EZ91" s="153"/>
      <c r="FA91" s="153"/>
      <c r="FB91" s="153"/>
      <c r="FC91" s="153"/>
      <c r="FD91" s="153"/>
      <c r="FE91" s="153"/>
      <c r="FF91" s="153"/>
      <c r="FG91" s="153"/>
      <c r="FH91" s="153"/>
      <c r="FI91" s="153"/>
      <c r="FJ91" s="153"/>
      <c r="FK91" s="153"/>
      <c r="FL91" s="153"/>
      <c r="FM91" s="153"/>
      <c r="FN91" s="153"/>
      <c r="FO91" s="153"/>
      <c r="FP91" s="153"/>
      <c r="FQ91" s="153"/>
      <c r="FR91" s="153"/>
      <c r="FS91" s="153"/>
      <c r="FT91" s="153"/>
      <c r="FU91" s="153"/>
      <c r="FV91" s="153"/>
      <c r="FW91" s="153"/>
      <c r="FX91" s="153"/>
      <c r="FY91" s="153"/>
      <c r="FZ91" s="153"/>
      <c r="GA91" s="153"/>
      <c r="GB91" s="153"/>
      <c r="GC91" s="147">
        <f t="shared" si="80"/>
        <v>0</v>
      </c>
      <c r="GD91" s="147">
        <f t="shared" si="81"/>
        <v>0</v>
      </c>
      <c r="GE91" s="148">
        <f t="shared" si="77"/>
        <v>0</v>
      </c>
    </row>
    <row r="92" spans="1:188" s="55" customFormat="1" hidden="1">
      <c r="A92" s="43" t="str">
        <f>目录及说明!$C$3</f>
        <v>XX地区</v>
      </c>
      <c r="B92" s="43" t="str">
        <f>目录及说明!$C$4</f>
        <v>XX项目</v>
      </c>
      <c r="C92" s="554">
        <v>20304</v>
      </c>
      <c r="D92" s="152" t="s">
        <v>456</v>
      </c>
      <c r="E92" s="153"/>
      <c r="F92" s="153"/>
      <c r="G92" s="153"/>
      <c r="H92" s="153"/>
      <c r="I92" s="153"/>
      <c r="J92" s="153"/>
      <c r="K92" s="153"/>
      <c r="L92" s="153"/>
      <c r="M92" s="156">
        <f t="shared" si="103"/>
        <v>0</v>
      </c>
      <c r="N92" s="153"/>
      <c r="O92" s="153"/>
      <c r="P92" s="153"/>
      <c r="Q92" s="153"/>
      <c r="R92" s="153"/>
      <c r="S92" s="153"/>
      <c r="T92" s="153">
        <f t="shared" si="104"/>
        <v>0</v>
      </c>
      <c r="U92" s="153"/>
      <c r="V92" s="153"/>
      <c r="W92" s="153"/>
      <c r="X92" s="153"/>
      <c r="Y92" s="153"/>
      <c r="Z92" s="153"/>
      <c r="AA92" s="153"/>
      <c r="AB92" s="153"/>
      <c r="AC92" s="153"/>
      <c r="AD92" s="153"/>
      <c r="AE92" s="153"/>
      <c r="AF92" s="153"/>
      <c r="AG92" s="153"/>
      <c r="AH92" s="153"/>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c r="BI92" s="153"/>
      <c r="BJ92" s="153"/>
      <c r="BK92" s="153"/>
      <c r="BL92" s="153"/>
      <c r="BM92" s="153"/>
      <c r="BN92" s="153"/>
      <c r="BO92" s="153"/>
      <c r="BP92" s="153"/>
      <c r="BQ92" s="153"/>
      <c r="BR92" s="153"/>
      <c r="BS92" s="153"/>
      <c r="BT92" s="153"/>
      <c r="BU92" s="153"/>
      <c r="BV92" s="153"/>
      <c r="BW92" s="153"/>
      <c r="BX92" s="153"/>
      <c r="BY92" s="153"/>
      <c r="BZ92" s="153"/>
      <c r="CA92" s="153"/>
      <c r="CB92" s="153"/>
      <c r="CC92" s="153"/>
      <c r="CD92" s="153"/>
      <c r="CE92" s="153"/>
      <c r="CF92" s="153"/>
      <c r="CG92" s="153"/>
      <c r="CH92" s="153"/>
      <c r="CI92" s="153"/>
      <c r="CJ92" s="153"/>
      <c r="CK92" s="153"/>
      <c r="CL92" s="153"/>
      <c r="CM92" s="153"/>
      <c r="CN92" s="153"/>
      <c r="CO92" s="153"/>
      <c r="CP92" s="153"/>
      <c r="CQ92" s="153"/>
      <c r="CR92" s="153"/>
      <c r="CS92" s="153"/>
      <c r="CT92" s="153"/>
      <c r="CU92" s="153"/>
      <c r="CV92" s="153"/>
      <c r="CW92" s="153"/>
      <c r="CX92" s="153"/>
      <c r="CY92" s="153"/>
      <c r="CZ92" s="153"/>
      <c r="DA92" s="153"/>
      <c r="DB92" s="153"/>
      <c r="DC92" s="153"/>
      <c r="DD92" s="153"/>
      <c r="DE92" s="153"/>
      <c r="DF92" s="153"/>
      <c r="DG92" s="153"/>
      <c r="DH92" s="153"/>
      <c r="DI92" s="153"/>
      <c r="DJ92" s="153"/>
      <c r="DK92" s="153"/>
      <c r="DL92" s="153"/>
      <c r="DM92" s="153"/>
      <c r="DN92" s="153"/>
      <c r="DO92" s="153"/>
      <c r="DP92" s="153"/>
      <c r="DQ92" s="153"/>
      <c r="DR92" s="153"/>
      <c r="DS92" s="153"/>
      <c r="DT92" s="153"/>
      <c r="DU92" s="153"/>
      <c r="DV92" s="153"/>
      <c r="DW92" s="153"/>
      <c r="DX92" s="153"/>
      <c r="DY92" s="153"/>
      <c r="DZ92" s="153"/>
      <c r="EA92" s="153"/>
      <c r="EB92" s="153"/>
      <c r="EC92" s="153"/>
      <c r="ED92" s="153"/>
      <c r="EE92" s="153"/>
      <c r="EF92" s="153"/>
      <c r="EG92" s="153"/>
      <c r="EH92" s="153"/>
      <c r="EI92" s="153"/>
      <c r="EJ92" s="153"/>
      <c r="EK92" s="153"/>
      <c r="EL92" s="153"/>
      <c r="EM92" s="153"/>
      <c r="EN92" s="153"/>
      <c r="EO92" s="153"/>
      <c r="EP92" s="153"/>
      <c r="EQ92" s="153"/>
      <c r="ER92" s="153"/>
      <c r="ES92" s="153"/>
      <c r="ET92" s="153"/>
      <c r="EU92" s="153"/>
      <c r="EV92" s="153"/>
      <c r="EW92" s="153"/>
      <c r="EX92" s="153"/>
      <c r="EY92" s="153"/>
      <c r="EZ92" s="153"/>
      <c r="FA92" s="153"/>
      <c r="FB92" s="153"/>
      <c r="FC92" s="153"/>
      <c r="FD92" s="153"/>
      <c r="FE92" s="153"/>
      <c r="FF92" s="153"/>
      <c r="FG92" s="153"/>
      <c r="FH92" s="153"/>
      <c r="FI92" s="153"/>
      <c r="FJ92" s="153"/>
      <c r="FK92" s="153"/>
      <c r="FL92" s="153"/>
      <c r="FM92" s="153"/>
      <c r="FN92" s="153"/>
      <c r="FO92" s="153"/>
      <c r="FP92" s="153"/>
      <c r="FQ92" s="153"/>
      <c r="FR92" s="153"/>
      <c r="FS92" s="153"/>
      <c r="FT92" s="153"/>
      <c r="FU92" s="153"/>
      <c r="FV92" s="153"/>
      <c r="FW92" s="153"/>
      <c r="FX92" s="153"/>
      <c r="FY92" s="153"/>
      <c r="FZ92" s="153"/>
      <c r="GA92" s="153"/>
      <c r="GB92" s="153"/>
      <c r="GC92" s="147">
        <f t="shared" si="80"/>
        <v>0</v>
      </c>
      <c r="GD92" s="147">
        <f t="shared" si="81"/>
        <v>0</v>
      </c>
      <c r="GE92" s="148">
        <f t="shared" si="77"/>
        <v>0</v>
      </c>
    </row>
    <row r="93" spans="1:188" s="55" customFormat="1" hidden="1">
      <c r="A93" s="43" t="str">
        <f>目录及说明!$C$3</f>
        <v>XX地区</v>
      </c>
      <c r="B93" s="43" t="str">
        <f>目录及说明!$C$4</f>
        <v>XX项目</v>
      </c>
      <c r="C93" s="554">
        <v>20305</v>
      </c>
      <c r="D93" s="152" t="s">
        <v>457</v>
      </c>
      <c r="E93" s="153"/>
      <c r="F93" s="153"/>
      <c r="G93" s="153"/>
      <c r="H93" s="153"/>
      <c r="I93" s="153"/>
      <c r="J93" s="153"/>
      <c r="K93" s="153"/>
      <c r="L93" s="153"/>
      <c r="M93" s="156">
        <f t="shared" si="103"/>
        <v>0</v>
      </c>
      <c r="N93" s="153"/>
      <c r="O93" s="153"/>
      <c r="P93" s="153"/>
      <c r="Q93" s="153"/>
      <c r="R93" s="153"/>
      <c r="S93" s="153"/>
      <c r="T93" s="153">
        <f t="shared" si="104"/>
        <v>0</v>
      </c>
      <c r="U93" s="153"/>
      <c r="V93" s="153"/>
      <c r="W93" s="153"/>
      <c r="X93" s="153"/>
      <c r="Y93" s="153"/>
      <c r="Z93" s="153"/>
      <c r="AA93" s="153"/>
      <c r="AB93" s="153"/>
      <c r="AC93" s="153"/>
      <c r="AD93" s="153"/>
      <c r="AE93" s="153"/>
      <c r="AF93" s="153"/>
      <c r="AG93" s="153"/>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c r="BI93" s="153"/>
      <c r="BJ93" s="153"/>
      <c r="BK93" s="153"/>
      <c r="BL93" s="153"/>
      <c r="BM93" s="153"/>
      <c r="BN93" s="153"/>
      <c r="BO93" s="153"/>
      <c r="BP93" s="153"/>
      <c r="BQ93" s="153"/>
      <c r="BR93" s="153"/>
      <c r="BS93" s="153"/>
      <c r="BT93" s="153"/>
      <c r="BU93" s="153"/>
      <c r="BV93" s="153"/>
      <c r="BW93" s="153"/>
      <c r="BX93" s="153"/>
      <c r="BY93" s="153"/>
      <c r="BZ93" s="153"/>
      <c r="CA93" s="153"/>
      <c r="CB93" s="153"/>
      <c r="CC93" s="153"/>
      <c r="CD93" s="153"/>
      <c r="CE93" s="153"/>
      <c r="CF93" s="153"/>
      <c r="CG93" s="153"/>
      <c r="CH93" s="153"/>
      <c r="CI93" s="153"/>
      <c r="CJ93" s="153"/>
      <c r="CK93" s="153"/>
      <c r="CL93" s="153"/>
      <c r="CM93" s="153"/>
      <c r="CN93" s="153"/>
      <c r="CO93" s="153"/>
      <c r="CP93" s="153"/>
      <c r="CQ93" s="153"/>
      <c r="CR93" s="153"/>
      <c r="CS93" s="153"/>
      <c r="CT93" s="153"/>
      <c r="CU93" s="153"/>
      <c r="CV93" s="153"/>
      <c r="CW93" s="153"/>
      <c r="CX93" s="153"/>
      <c r="CY93" s="153"/>
      <c r="CZ93" s="153"/>
      <c r="DA93" s="153"/>
      <c r="DB93" s="153"/>
      <c r="DC93" s="153"/>
      <c r="DD93" s="153"/>
      <c r="DE93" s="153"/>
      <c r="DF93" s="153"/>
      <c r="DG93" s="153"/>
      <c r="DH93" s="153"/>
      <c r="DI93" s="153"/>
      <c r="DJ93" s="153"/>
      <c r="DK93" s="153"/>
      <c r="DL93" s="153"/>
      <c r="DM93" s="153"/>
      <c r="DN93" s="153"/>
      <c r="DO93" s="153"/>
      <c r="DP93" s="153"/>
      <c r="DQ93" s="153"/>
      <c r="DR93" s="153"/>
      <c r="DS93" s="153"/>
      <c r="DT93" s="153"/>
      <c r="DU93" s="153"/>
      <c r="DV93" s="153"/>
      <c r="DW93" s="153"/>
      <c r="DX93" s="153"/>
      <c r="DY93" s="153"/>
      <c r="DZ93" s="153"/>
      <c r="EA93" s="153"/>
      <c r="EB93" s="153"/>
      <c r="EC93" s="153"/>
      <c r="ED93" s="153"/>
      <c r="EE93" s="153"/>
      <c r="EF93" s="153"/>
      <c r="EG93" s="153"/>
      <c r="EH93" s="153"/>
      <c r="EI93" s="153"/>
      <c r="EJ93" s="153"/>
      <c r="EK93" s="153"/>
      <c r="EL93" s="153"/>
      <c r="EM93" s="153"/>
      <c r="EN93" s="153"/>
      <c r="EO93" s="153"/>
      <c r="EP93" s="153"/>
      <c r="EQ93" s="153"/>
      <c r="ER93" s="153"/>
      <c r="ES93" s="153"/>
      <c r="ET93" s="153"/>
      <c r="EU93" s="153"/>
      <c r="EV93" s="153"/>
      <c r="EW93" s="153"/>
      <c r="EX93" s="153"/>
      <c r="EY93" s="153"/>
      <c r="EZ93" s="153"/>
      <c r="FA93" s="153"/>
      <c r="FB93" s="153"/>
      <c r="FC93" s="153"/>
      <c r="FD93" s="153"/>
      <c r="FE93" s="153"/>
      <c r="FF93" s="153"/>
      <c r="FG93" s="153"/>
      <c r="FH93" s="153"/>
      <c r="FI93" s="153"/>
      <c r="FJ93" s="153"/>
      <c r="FK93" s="153"/>
      <c r="FL93" s="153"/>
      <c r="FM93" s="153"/>
      <c r="FN93" s="153"/>
      <c r="FO93" s="153"/>
      <c r="FP93" s="153"/>
      <c r="FQ93" s="153"/>
      <c r="FR93" s="153"/>
      <c r="FS93" s="153"/>
      <c r="FT93" s="153"/>
      <c r="FU93" s="153"/>
      <c r="FV93" s="153"/>
      <c r="FW93" s="153"/>
      <c r="FX93" s="153"/>
      <c r="FY93" s="153"/>
      <c r="FZ93" s="153"/>
      <c r="GA93" s="153"/>
      <c r="GB93" s="153"/>
      <c r="GC93" s="147">
        <f t="shared" si="80"/>
        <v>0</v>
      </c>
      <c r="GD93" s="147">
        <f t="shared" si="81"/>
        <v>0</v>
      </c>
      <c r="GE93" s="148">
        <f t="shared" si="77"/>
        <v>0</v>
      </c>
    </row>
    <row r="94" spans="1:188" s="55" customFormat="1" hidden="1">
      <c r="A94" s="43" t="str">
        <f>目录及说明!$C$3</f>
        <v>XX地区</v>
      </c>
      <c r="B94" s="43" t="str">
        <f>目录及说明!$C$4</f>
        <v>XX项目</v>
      </c>
      <c r="C94" s="554">
        <v>20306</v>
      </c>
      <c r="D94" s="152" t="s">
        <v>458</v>
      </c>
      <c r="E94" s="153"/>
      <c r="F94" s="153"/>
      <c r="G94" s="153"/>
      <c r="H94" s="153"/>
      <c r="I94" s="153"/>
      <c r="J94" s="153"/>
      <c r="K94" s="153"/>
      <c r="L94" s="153"/>
      <c r="M94" s="156">
        <f t="shared" si="103"/>
        <v>0</v>
      </c>
      <c r="N94" s="153"/>
      <c r="O94" s="153"/>
      <c r="P94" s="153"/>
      <c r="Q94" s="153"/>
      <c r="R94" s="153"/>
      <c r="S94" s="153"/>
      <c r="T94" s="153">
        <f t="shared" si="104"/>
        <v>0</v>
      </c>
      <c r="U94" s="153"/>
      <c r="V94" s="153"/>
      <c r="W94" s="153"/>
      <c r="X94" s="153"/>
      <c r="Y94" s="153"/>
      <c r="Z94" s="153"/>
      <c r="AA94" s="153"/>
      <c r="AB94" s="153"/>
      <c r="AC94" s="153"/>
      <c r="AD94" s="153"/>
      <c r="AE94" s="153"/>
      <c r="AF94" s="153"/>
      <c r="AG94" s="153"/>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c r="BI94" s="153"/>
      <c r="BJ94" s="153"/>
      <c r="BK94" s="153"/>
      <c r="BL94" s="153"/>
      <c r="BM94" s="153"/>
      <c r="BN94" s="153"/>
      <c r="BO94" s="153"/>
      <c r="BP94" s="153"/>
      <c r="BQ94" s="153"/>
      <c r="BR94" s="153"/>
      <c r="BS94" s="153"/>
      <c r="BT94" s="153"/>
      <c r="BU94" s="153"/>
      <c r="BV94" s="153"/>
      <c r="BW94" s="153"/>
      <c r="BX94" s="153"/>
      <c r="BY94" s="153"/>
      <c r="BZ94" s="153"/>
      <c r="CA94" s="153"/>
      <c r="CB94" s="153"/>
      <c r="CC94" s="153"/>
      <c r="CD94" s="153"/>
      <c r="CE94" s="153"/>
      <c r="CF94" s="153"/>
      <c r="CG94" s="153"/>
      <c r="CH94" s="153"/>
      <c r="CI94" s="153"/>
      <c r="CJ94" s="153"/>
      <c r="CK94" s="153"/>
      <c r="CL94" s="153"/>
      <c r="CM94" s="153"/>
      <c r="CN94" s="153"/>
      <c r="CO94" s="153"/>
      <c r="CP94" s="153"/>
      <c r="CQ94" s="153"/>
      <c r="CR94" s="153"/>
      <c r="CS94" s="153"/>
      <c r="CT94" s="153"/>
      <c r="CU94" s="153"/>
      <c r="CV94" s="153"/>
      <c r="CW94" s="153"/>
      <c r="CX94" s="153"/>
      <c r="CY94" s="153"/>
      <c r="CZ94" s="153"/>
      <c r="DA94" s="153"/>
      <c r="DB94" s="153"/>
      <c r="DC94" s="153"/>
      <c r="DD94" s="153"/>
      <c r="DE94" s="153"/>
      <c r="DF94" s="153"/>
      <c r="DG94" s="153"/>
      <c r="DH94" s="153"/>
      <c r="DI94" s="153"/>
      <c r="DJ94" s="153"/>
      <c r="DK94" s="153"/>
      <c r="DL94" s="153"/>
      <c r="DM94" s="153"/>
      <c r="DN94" s="153"/>
      <c r="DO94" s="153"/>
      <c r="DP94" s="153"/>
      <c r="DQ94" s="153"/>
      <c r="DR94" s="153"/>
      <c r="DS94" s="153"/>
      <c r="DT94" s="153"/>
      <c r="DU94" s="153"/>
      <c r="DV94" s="153"/>
      <c r="DW94" s="153"/>
      <c r="DX94" s="153"/>
      <c r="DY94" s="153"/>
      <c r="DZ94" s="153"/>
      <c r="EA94" s="153"/>
      <c r="EB94" s="153"/>
      <c r="EC94" s="153"/>
      <c r="ED94" s="153"/>
      <c r="EE94" s="153"/>
      <c r="EF94" s="153"/>
      <c r="EG94" s="153"/>
      <c r="EH94" s="153"/>
      <c r="EI94" s="153"/>
      <c r="EJ94" s="153"/>
      <c r="EK94" s="153"/>
      <c r="EL94" s="153"/>
      <c r="EM94" s="153"/>
      <c r="EN94" s="153"/>
      <c r="EO94" s="153"/>
      <c r="EP94" s="153"/>
      <c r="EQ94" s="153"/>
      <c r="ER94" s="153"/>
      <c r="ES94" s="153"/>
      <c r="ET94" s="153"/>
      <c r="EU94" s="153"/>
      <c r="EV94" s="153"/>
      <c r="EW94" s="153"/>
      <c r="EX94" s="153"/>
      <c r="EY94" s="153"/>
      <c r="EZ94" s="153"/>
      <c r="FA94" s="153"/>
      <c r="FB94" s="153"/>
      <c r="FC94" s="153"/>
      <c r="FD94" s="153"/>
      <c r="FE94" s="153"/>
      <c r="FF94" s="153"/>
      <c r="FG94" s="153"/>
      <c r="FH94" s="153"/>
      <c r="FI94" s="153"/>
      <c r="FJ94" s="153"/>
      <c r="FK94" s="153"/>
      <c r="FL94" s="153"/>
      <c r="FM94" s="153"/>
      <c r="FN94" s="153"/>
      <c r="FO94" s="153"/>
      <c r="FP94" s="153"/>
      <c r="FQ94" s="153"/>
      <c r="FR94" s="153"/>
      <c r="FS94" s="153"/>
      <c r="FT94" s="153"/>
      <c r="FU94" s="153"/>
      <c r="FV94" s="153"/>
      <c r="FW94" s="153"/>
      <c r="FX94" s="153"/>
      <c r="FY94" s="153"/>
      <c r="FZ94" s="153"/>
      <c r="GA94" s="153"/>
      <c r="GB94" s="153"/>
      <c r="GC94" s="147">
        <f t="shared" si="80"/>
        <v>0</v>
      </c>
      <c r="GD94" s="147">
        <f t="shared" si="81"/>
        <v>0</v>
      </c>
      <c r="GE94" s="148">
        <f t="shared" si="77"/>
        <v>0</v>
      </c>
    </row>
    <row r="95" spans="1:188" s="55" customFormat="1" hidden="1">
      <c r="A95" s="43" t="str">
        <f>目录及说明!$C$3</f>
        <v>XX地区</v>
      </c>
      <c r="B95" s="43" t="str">
        <f>目录及说明!$C$4</f>
        <v>XX项目</v>
      </c>
      <c r="C95" s="554">
        <v>20307</v>
      </c>
      <c r="D95" s="152" t="s">
        <v>459</v>
      </c>
      <c r="E95" s="153"/>
      <c r="F95" s="153"/>
      <c r="G95" s="153"/>
      <c r="H95" s="153"/>
      <c r="I95" s="153"/>
      <c r="J95" s="153"/>
      <c r="K95" s="153"/>
      <c r="L95" s="153"/>
      <c r="M95" s="156">
        <f t="shared" si="103"/>
        <v>0</v>
      </c>
      <c r="N95" s="153"/>
      <c r="O95" s="153"/>
      <c r="P95" s="153"/>
      <c r="Q95" s="153"/>
      <c r="R95" s="153"/>
      <c r="S95" s="153"/>
      <c r="T95" s="153">
        <f t="shared" si="104"/>
        <v>0</v>
      </c>
      <c r="U95" s="153"/>
      <c r="V95" s="153"/>
      <c r="W95" s="153"/>
      <c r="X95" s="153"/>
      <c r="Y95" s="153"/>
      <c r="Z95" s="153"/>
      <c r="AA95" s="153"/>
      <c r="AB95" s="153"/>
      <c r="AC95" s="153"/>
      <c r="AD95" s="153"/>
      <c r="AE95" s="153"/>
      <c r="AF95" s="153"/>
      <c r="AG95" s="153"/>
      <c r="AH95" s="153"/>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c r="BI95" s="153"/>
      <c r="BJ95" s="153"/>
      <c r="BK95" s="153"/>
      <c r="BL95" s="153"/>
      <c r="BM95" s="153"/>
      <c r="BN95" s="153"/>
      <c r="BO95" s="153"/>
      <c r="BP95" s="153"/>
      <c r="BQ95" s="153"/>
      <c r="BR95" s="153"/>
      <c r="BS95" s="153"/>
      <c r="BT95" s="153"/>
      <c r="BU95" s="153"/>
      <c r="BV95" s="153"/>
      <c r="BW95" s="153"/>
      <c r="BX95" s="153"/>
      <c r="BY95" s="153"/>
      <c r="BZ95" s="153"/>
      <c r="CA95" s="153"/>
      <c r="CB95" s="153"/>
      <c r="CC95" s="153"/>
      <c r="CD95" s="153"/>
      <c r="CE95" s="153"/>
      <c r="CF95" s="153"/>
      <c r="CG95" s="153"/>
      <c r="CH95" s="153"/>
      <c r="CI95" s="153"/>
      <c r="CJ95" s="153"/>
      <c r="CK95" s="153"/>
      <c r="CL95" s="153"/>
      <c r="CM95" s="153"/>
      <c r="CN95" s="153"/>
      <c r="CO95" s="153"/>
      <c r="CP95" s="153"/>
      <c r="CQ95" s="153"/>
      <c r="CR95" s="153"/>
      <c r="CS95" s="153"/>
      <c r="CT95" s="153"/>
      <c r="CU95" s="153"/>
      <c r="CV95" s="153"/>
      <c r="CW95" s="153"/>
      <c r="CX95" s="153"/>
      <c r="CY95" s="153"/>
      <c r="CZ95" s="153"/>
      <c r="DA95" s="153"/>
      <c r="DB95" s="153"/>
      <c r="DC95" s="153"/>
      <c r="DD95" s="153"/>
      <c r="DE95" s="153"/>
      <c r="DF95" s="153"/>
      <c r="DG95" s="153"/>
      <c r="DH95" s="153"/>
      <c r="DI95" s="153"/>
      <c r="DJ95" s="153"/>
      <c r="DK95" s="153"/>
      <c r="DL95" s="153"/>
      <c r="DM95" s="153"/>
      <c r="DN95" s="153"/>
      <c r="DO95" s="153"/>
      <c r="DP95" s="153"/>
      <c r="DQ95" s="153"/>
      <c r="DR95" s="153"/>
      <c r="DS95" s="153"/>
      <c r="DT95" s="153"/>
      <c r="DU95" s="153"/>
      <c r="DV95" s="153"/>
      <c r="DW95" s="153"/>
      <c r="DX95" s="153"/>
      <c r="DY95" s="153"/>
      <c r="DZ95" s="153"/>
      <c r="EA95" s="153"/>
      <c r="EB95" s="153"/>
      <c r="EC95" s="153"/>
      <c r="ED95" s="153"/>
      <c r="EE95" s="153"/>
      <c r="EF95" s="153"/>
      <c r="EG95" s="153"/>
      <c r="EH95" s="153"/>
      <c r="EI95" s="153"/>
      <c r="EJ95" s="153"/>
      <c r="EK95" s="153"/>
      <c r="EL95" s="153"/>
      <c r="EM95" s="153"/>
      <c r="EN95" s="153"/>
      <c r="EO95" s="153"/>
      <c r="EP95" s="153"/>
      <c r="EQ95" s="153"/>
      <c r="ER95" s="153"/>
      <c r="ES95" s="153"/>
      <c r="ET95" s="153"/>
      <c r="EU95" s="153"/>
      <c r="EV95" s="153"/>
      <c r="EW95" s="153"/>
      <c r="EX95" s="153"/>
      <c r="EY95" s="153"/>
      <c r="EZ95" s="153"/>
      <c r="FA95" s="153"/>
      <c r="FB95" s="153"/>
      <c r="FC95" s="153"/>
      <c r="FD95" s="153"/>
      <c r="FE95" s="153"/>
      <c r="FF95" s="153"/>
      <c r="FG95" s="153"/>
      <c r="FH95" s="153"/>
      <c r="FI95" s="153"/>
      <c r="FJ95" s="153"/>
      <c r="FK95" s="153"/>
      <c r="FL95" s="153"/>
      <c r="FM95" s="153"/>
      <c r="FN95" s="153"/>
      <c r="FO95" s="153"/>
      <c r="FP95" s="153"/>
      <c r="FQ95" s="153"/>
      <c r="FR95" s="153"/>
      <c r="FS95" s="153"/>
      <c r="FT95" s="153"/>
      <c r="FU95" s="153"/>
      <c r="FV95" s="153"/>
      <c r="FW95" s="153"/>
      <c r="FX95" s="153"/>
      <c r="FY95" s="153"/>
      <c r="FZ95" s="153"/>
      <c r="GA95" s="153"/>
      <c r="GB95" s="153"/>
      <c r="GC95" s="147">
        <f t="shared" si="80"/>
        <v>0</v>
      </c>
      <c r="GD95" s="147">
        <f t="shared" si="81"/>
        <v>0</v>
      </c>
      <c r="GE95" s="148">
        <f t="shared" si="77"/>
        <v>0</v>
      </c>
    </row>
    <row r="96" spans="1:188" s="55" customFormat="1" hidden="1">
      <c r="A96" s="43" t="str">
        <f>目录及说明!$C$3</f>
        <v>XX地区</v>
      </c>
      <c r="B96" s="43" t="str">
        <f>目录及说明!$C$4</f>
        <v>XX项目</v>
      </c>
      <c r="C96" s="554">
        <v>20308</v>
      </c>
      <c r="D96" s="152" t="s">
        <v>460</v>
      </c>
      <c r="E96" s="153"/>
      <c r="F96" s="153"/>
      <c r="G96" s="153"/>
      <c r="H96" s="153"/>
      <c r="I96" s="153"/>
      <c r="J96" s="153"/>
      <c r="K96" s="153"/>
      <c r="L96" s="153"/>
      <c r="M96" s="156">
        <f t="shared" si="103"/>
        <v>0</v>
      </c>
      <c r="N96" s="153"/>
      <c r="O96" s="153"/>
      <c r="P96" s="153"/>
      <c r="Q96" s="153"/>
      <c r="R96" s="153"/>
      <c r="S96" s="153"/>
      <c r="T96" s="153">
        <f t="shared" si="104"/>
        <v>0</v>
      </c>
      <c r="U96" s="153"/>
      <c r="V96" s="153"/>
      <c r="W96" s="153"/>
      <c r="X96" s="153"/>
      <c r="Y96" s="153"/>
      <c r="Z96" s="153"/>
      <c r="AA96" s="153"/>
      <c r="AB96" s="153"/>
      <c r="AC96" s="153"/>
      <c r="AD96" s="153"/>
      <c r="AE96" s="153"/>
      <c r="AF96" s="153"/>
      <c r="AG96" s="153"/>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c r="BI96" s="153"/>
      <c r="BJ96" s="153"/>
      <c r="BK96" s="153"/>
      <c r="BL96" s="153"/>
      <c r="BM96" s="153"/>
      <c r="BN96" s="153"/>
      <c r="BO96" s="153"/>
      <c r="BP96" s="153"/>
      <c r="BQ96" s="153"/>
      <c r="BR96" s="153"/>
      <c r="BS96" s="153"/>
      <c r="BT96" s="153"/>
      <c r="BU96" s="153"/>
      <c r="BV96" s="153"/>
      <c r="BW96" s="153"/>
      <c r="BX96" s="153"/>
      <c r="BY96" s="153"/>
      <c r="BZ96" s="153"/>
      <c r="CA96" s="153"/>
      <c r="CB96" s="153"/>
      <c r="CC96" s="153"/>
      <c r="CD96" s="153"/>
      <c r="CE96" s="153"/>
      <c r="CF96" s="153"/>
      <c r="CG96" s="153"/>
      <c r="CH96" s="153"/>
      <c r="CI96" s="153"/>
      <c r="CJ96" s="153"/>
      <c r="CK96" s="153"/>
      <c r="CL96" s="153"/>
      <c r="CM96" s="153"/>
      <c r="CN96" s="153"/>
      <c r="CO96" s="153"/>
      <c r="CP96" s="153"/>
      <c r="CQ96" s="153"/>
      <c r="CR96" s="153"/>
      <c r="CS96" s="153"/>
      <c r="CT96" s="153"/>
      <c r="CU96" s="153"/>
      <c r="CV96" s="153"/>
      <c r="CW96" s="153"/>
      <c r="CX96" s="153"/>
      <c r="CY96" s="153"/>
      <c r="CZ96" s="153"/>
      <c r="DA96" s="153"/>
      <c r="DB96" s="153"/>
      <c r="DC96" s="153"/>
      <c r="DD96" s="153"/>
      <c r="DE96" s="153"/>
      <c r="DF96" s="153"/>
      <c r="DG96" s="153"/>
      <c r="DH96" s="153"/>
      <c r="DI96" s="153"/>
      <c r="DJ96" s="153"/>
      <c r="DK96" s="153"/>
      <c r="DL96" s="153"/>
      <c r="DM96" s="153"/>
      <c r="DN96" s="153"/>
      <c r="DO96" s="153"/>
      <c r="DP96" s="153"/>
      <c r="DQ96" s="153"/>
      <c r="DR96" s="153"/>
      <c r="DS96" s="153"/>
      <c r="DT96" s="153"/>
      <c r="DU96" s="153"/>
      <c r="DV96" s="153"/>
      <c r="DW96" s="153"/>
      <c r="DX96" s="153"/>
      <c r="DY96" s="153"/>
      <c r="DZ96" s="153"/>
      <c r="EA96" s="153"/>
      <c r="EB96" s="153"/>
      <c r="EC96" s="153"/>
      <c r="ED96" s="153"/>
      <c r="EE96" s="153"/>
      <c r="EF96" s="153"/>
      <c r="EG96" s="153"/>
      <c r="EH96" s="153"/>
      <c r="EI96" s="153"/>
      <c r="EJ96" s="153"/>
      <c r="EK96" s="153"/>
      <c r="EL96" s="153"/>
      <c r="EM96" s="153"/>
      <c r="EN96" s="153"/>
      <c r="EO96" s="153"/>
      <c r="EP96" s="153"/>
      <c r="EQ96" s="153"/>
      <c r="ER96" s="153"/>
      <c r="ES96" s="153"/>
      <c r="ET96" s="153"/>
      <c r="EU96" s="153"/>
      <c r="EV96" s="153"/>
      <c r="EW96" s="153"/>
      <c r="EX96" s="153"/>
      <c r="EY96" s="153"/>
      <c r="EZ96" s="153"/>
      <c r="FA96" s="153"/>
      <c r="FB96" s="153"/>
      <c r="FC96" s="153"/>
      <c r="FD96" s="153"/>
      <c r="FE96" s="153"/>
      <c r="FF96" s="153"/>
      <c r="FG96" s="153"/>
      <c r="FH96" s="153"/>
      <c r="FI96" s="153"/>
      <c r="FJ96" s="153"/>
      <c r="FK96" s="153"/>
      <c r="FL96" s="153"/>
      <c r="FM96" s="153"/>
      <c r="FN96" s="153"/>
      <c r="FO96" s="153"/>
      <c r="FP96" s="153"/>
      <c r="FQ96" s="153"/>
      <c r="FR96" s="153"/>
      <c r="FS96" s="153"/>
      <c r="FT96" s="153"/>
      <c r="FU96" s="153"/>
      <c r="FV96" s="153"/>
      <c r="FW96" s="153"/>
      <c r="FX96" s="153"/>
      <c r="FY96" s="153"/>
      <c r="FZ96" s="153"/>
      <c r="GA96" s="153"/>
      <c r="GB96" s="153"/>
      <c r="GC96" s="147">
        <f t="shared" si="80"/>
        <v>0</v>
      </c>
      <c r="GD96" s="147">
        <f t="shared" si="81"/>
        <v>0</v>
      </c>
      <c r="GE96" s="148">
        <f t="shared" si="77"/>
        <v>0</v>
      </c>
    </row>
    <row r="97" spans="1:188" s="55" customFormat="1" hidden="1">
      <c r="A97" s="43" t="str">
        <f>目录及说明!$C$3</f>
        <v>XX地区</v>
      </c>
      <c r="B97" s="43" t="str">
        <f>目录及说明!$C$4</f>
        <v>XX项目</v>
      </c>
      <c r="C97" s="554">
        <v>20309</v>
      </c>
      <c r="D97" s="152" t="s">
        <v>461</v>
      </c>
      <c r="E97" s="153"/>
      <c r="F97" s="153"/>
      <c r="G97" s="153"/>
      <c r="H97" s="153"/>
      <c r="I97" s="153"/>
      <c r="J97" s="153"/>
      <c r="K97" s="153"/>
      <c r="L97" s="153"/>
      <c r="M97" s="156">
        <f t="shared" si="103"/>
        <v>0</v>
      </c>
      <c r="N97" s="153"/>
      <c r="O97" s="153"/>
      <c r="P97" s="153"/>
      <c r="Q97" s="153"/>
      <c r="R97" s="153"/>
      <c r="S97" s="153"/>
      <c r="T97" s="153">
        <f t="shared" si="104"/>
        <v>0</v>
      </c>
      <c r="U97" s="153"/>
      <c r="V97" s="153"/>
      <c r="W97" s="153"/>
      <c r="X97" s="153"/>
      <c r="Y97" s="153"/>
      <c r="Z97" s="153"/>
      <c r="AA97" s="153"/>
      <c r="AB97" s="153"/>
      <c r="AC97" s="153"/>
      <c r="AD97" s="153"/>
      <c r="AE97" s="153"/>
      <c r="AF97" s="153"/>
      <c r="AG97" s="153"/>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c r="BI97" s="153"/>
      <c r="BJ97" s="153"/>
      <c r="BK97" s="153"/>
      <c r="BL97" s="153"/>
      <c r="BM97" s="153"/>
      <c r="BN97" s="153"/>
      <c r="BO97" s="153"/>
      <c r="BP97" s="153"/>
      <c r="BQ97" s="153"/>
      <c r="BR97" s="153"/>
      <c r="BS97" s="153"/>
      <c r="BT97" s="153"/>
      <c r="BU97" s="153"/>
      <c r="BV97" s="153"/>
      <c r="BW97" s="153"/>
      <c r="BX97" s="153"/>
      <c r="BY97" s="153"/>
      <c r="BZ97" s="153"/>
      <c r="CA97" s="153"/>
      <c r="CB97" s="153"/>
      <c r="CC97" s="153"/>
      <c r="CD97" s="153"/>
      <c r="CE97" s="153"/>
      <c r="CF97" s="153"/>
      <c r="CG97" s="153"/>
      <c r="CH97" s="153"/>
      <c r="CI97" s="153"/>
      <c r="CJ97" s="153"/>
      <c r="CK97" s="153"/>
      <c r="CL97" s="153"/>
      <c r="CM97" s="153"/>
      <c r="CN97" s="153"/>
      <c r="CO97" s="153"/>
      <c r="CP97" s="153"/>
      <c r="CQ97" s="153"/>
      <c r="CR97" s="153"/>
      <c r="CS97" s="153"/>
      <c r="CT97" s="153"/>
      <c r="CU97" s="153"/>
      <c r="CV97" s="153"/>
      <c r="CW97" s="153"/>
      <c r="CX97" s="153"/>
      <c r="CY97" s="153"/>
      <c r="CZ97" s="153"/>
      <c r="DA97" s="153"/>
      <c r="DB97" s="153"/>
      <c r="DC97" s="153"/>
      <c r="DD97" s="153"/>
      <c r="DE97" s="153"/>
      <c r="DF97" s="153"/>
      <c r="DG97" s="153"/>
      <c r="DH97" s="153"/>
      <c r="DI97" s="153"/>
      <c r="DJ97" s="153"/>
      <c r="DK97" s="153"/>
      <c r="DL97" s="153"/>
      <c r="DM97" s="153"/>
      <c r="DN97" s="153"/>
      <c r="DO97" s="153"/>
      <c r="DP97" s="153"/>
      <c r="DQ97" s="153"/>
      <c r="DR97" s="153"/>
      <c r="DS97" s="153"/>
      <c r="DT97" s="153"/>
      <c r="DU97" s="153"/>
      <c r="DV97" s="153"/>
      <c r="DW97" s="153"/>
      <c r="DX97" s="153"/>
      <c r="DY97" s="153"/>
      <c r="DZ97" s="153"/>
      <c r="EA97" s="153"/>
      <c r="EB97" s="153"/>
      <c r="EC97" s="153"/>
      <c r="ED97" s="153"/>
      <c r="EE97" s="153"/>
      <c r="EF97" s="153"/>
      <c r="EG97" s="153"/>
      <c r="EH97" s="153"/>
      <c r="EI97" s="153"/>
      <c r="EJ97" s="153"/>
      <c r="EK97" s="153"/>
      <c r="EL97" s="153"/>
      <c r="EM97" s="153"/>
      <c r="EN97" s="153"/>
      <c r="EO97" s="153"/>
      <c r="EP97" s="153"/>
      <c r="EQ97" s="153"/>
      <c r="ER97" s="153"/>
      <c r="ES97" s="153"/>
      <c r="ET97" s="153"/>
      <c r="EU97" s="153"/>
      <c r="EV97" s="153"/>
      <c r="EW97" s="153"/>
      <c r="EX97" s="153"/>
      <c r="EY97" s="153"/>
      <c r="EZ97" s="153"/>
      <c r="FA97" s="153"/>
      <c r="FB97" s="153"/>
      <c r="FC97" s="153"/>
      <c r="FD97" s="153"/>
      <c r="FE97" s="153"/>
      <c r="FF97" s="153"/>
      <c r="FG97" s="153"/>
      <c r="FH97" s="153"/>
      <c r="FI97" s="153"/>
      <c r="FJ97" s="153"/>
      <c r="FK97" s="153"/>
      <c r="FL97" s="153"/>
      <c r="FM97" s="153"/>
      <c r="FN97" s="153"/>
      <c r="FO97" s="153"/>
      <c r="FP97" s="153"/>
      <c r="FQ97" s="153"/>
      <c r="FR97" s="153"/>
      <c r="FS97" s="153"/>
      <c r="FT97" s="153"/>
      <c r="FU97" s="153"/>
      <c r="FV97" s="153"/>
      <c r="FW97" s="153"/>
      <c r="FX97" s="153"/>
      <c r="FY97" s="153"/>
      <c r="FZ97" s="153"/>
      <c r="GA97" s="153"/>
      <c r="GB97" s="153"/>
      <c r="GC97" s="147">
        <f t="shared" si="80"/>
        <v>0</v>
      </c>
      <c r="GD97" s="147">
        <f t="shared" si="81"/>
        <v>0</v>
      </c>
      <c r="GE97" s="148">
        <f t="shared" si="77"/>
        <v>0</v>
      </c>
    </row>
    <row r="98" spans="1:188" s="55" customFormat="1" hidden="1">
      <c r="A98" s="43" t="str">
        <f>目录及说明!$C$3</f>
        <v>XX地区</v>
      </c>
      <c r="B98" s="43" t="str">
        <f>目录及说明!$C$4</f>
        <v>XX项目</v>
      </c>
      <c r="C98" s="554">
        <v>20310</v>
      </c>
      <c r="D98" s="152" t="s">
        <v>462</v>
      </c>
      <c r="E98" s="153"/>
      <c r="F98" s="153"/>
      <c r="G98" s="153"/>
      <c r="H98" s="153"/>
      <c r="I98" s="153"/>
      <c r="J98" s="153"/>
      <c r="K98" s="153"/>
      <c r="L98" s="153"/>
      <c r="M98" s="156">
        <f t="shared" si="103"/>
        <v>0</v>
      </c>
      <c r="N98" s="153"/>
      <c r="O98" s="153"/>
      <c r="P98" s="153"/>
      <c r="Q98" s="153"/>
      <c r="R98" s="153"/>
      <c r="S98" s="153"/>
      <c r="T98" s="153">
        <f t="shared" si="104"/>
        <v>0</v>
      </c>
      <c r="U98" s="153"/>
      <c r="V98" s="153"/>
      <c r="W98" s="153"/>
      <c r="X98" s="153"/>
      <c r="Y98" s="153"/>
      <c r="Z98" s="153"/>
      <c r="AA98" s="153"/>
      <c r="AB98" s="153"/>
      <c r="AC98" s="153"/>
      <c r="AD98" s="153"/>
      <c r="AE98" s="153"/>
      <c r="AF98" s="153"/>
      <c r="AG98" s="153"/>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c r="BI98" s="153"/>
      <c r="BJ98" s="153"/>
      <c r="BK98" s="153"/>
      <c r="BL98" s="153"/>
      <c r="BM98" s="153"/>
      <c r="BN98" s="153"/>
      <c r="BO98" s="153"/>
      <c r="BP98" s="153"/>
      <c r="BQ98" s="153"/>
      <c r="BR98" s="153"/>
      <c r="BS98" s="153"/>
      <c r="BT98" s="153"/>
      <c r="BU98" s="153"/>
      <c r="BV98" s="153"/>
      <c r="BW98" s="153"/>
      <c r="BX98" s="153"/>
      <c r="BY98" s="153"/>
      <c r="BZ98" s="153"/>
      <c r="CA98" s="153"/>
      <c r="CB98" s="153"/>
      <c r="CC98" s="153"/>
      <c r="CD98" s="153"/>
      <c r="CE98" s="153"/>
      <c r="CF98" s="153"/>
      <c r="CG98" s="153"/>
      <c r="CH98" s="153"/>
      <c r="CI98" s="153"/>
      <c r="CJ98" s="153"/>
      <c r="CK98" s="153"/>
      <c r="CL98" s="153"/>
      <c r="CM98" s="153"/>
      <c r="CN98" s="153"/>
      <c r="CO98" s="153"/>
      <c r="CP98" s="153"/>
      <c r="CQ98" s="153"/>
      <c r="CR98" s="153"/>
      <c r="CS98" s="153"/>
      <c r="CT98" s="153"/>
      <c r="CU98" s="153"/>
      <c r="CV98" s="153"/>
      <c r="CW98" s="153"/>
      <c r="CX98" s="153"/>
      <c r="CY98" s="153"/>
      <c r="CZ98" s="153"/>
      <c r="DA98" s="153"/>
      <c r="DB98" s="153"/>
      <c r="DC98" s="153"/>
      <c r="DD98" s="153"/>
      <c r="DE98" s="153"/>
      <c r="DF98" s="153"/>
      <c r="DG98" s="153"/>
      <c r="DH98" s="153"/>
      <c r="DI98" s="153"/>
      <c r="DJ98" s="153"/>
      <c r="DK98" s="153"/>
      <c r="DL98" s="153"/>
      <c r="DM98" s="153"/>
      <c r="DN98" s="153"/>
      <c r="DO98" s="153"/>
      <c r="DP98" s="153"/>
      <c r="DQ98" s="153"/>
      <c r="DR98" s="153"/>
      <c r="DS98" s="153"/>
      <c r="DT98" s="153"/>
      <c r="DU98" s="153"/>
      <c r="DV98" s="153"/>
      <c r="DW98" s="153"/>
      <c r="DX98" s="153"/>
      <c r="DY98" s="153"/>
      <c r="DZ98" s="153"/>
      <c r="EA98" s="153"/>
      <c r="EB98" s="153"/>
      <c r="EC98" s="153"/>
      <c r="ED98" s="153"/>
      <c r="EE98" s="153"/>
      <c r="EF98" s="153"/>
      <c r="EG98" s="153"/>
      <c r="EH98" s="153"/>
      <c r="EI98" s="153"/>
      <c r="EJ98" s="153"/>
      <c r="EK98" s="153"/>
      <c r="EL98" s="153"/>
      <c r="EM98" s="153"/>
      <c r="EN98" s="153"/>
      <c r="EO98" s="153"/>
      <c r="EP98" s="153"/>
      <c r="EQ98" s="153"/>
      <c r="ER98" s="153"/>
      <c r="ES98" s="153"/>
      <c r="ET98" s="153"/>
      <c r="EU98" s="153"/>
      <c r="EV98" s="153"/>
      <c r="EW98" s="153"/>
      <c r="EX98" s="153"/>
      <c r="EY98" s="153"/>
      <c r="EZ98" s="153"/>
      <c r="FA98" s="153"/>
      <c r="FB98" s="153"/>
      <c r="FC98" s="153"/>
      <c r="FD98" s="153"/>
      <c r="FE98" s="153"/>
      <c r="FF98" s="153"/>
      <c r="FG98" s="153"/>
      <c r="FH98" s="153"/>
      <c r="FI98" s="153"/>
      <c r="FJ98" s="153"/>
      <c r="FK98" s="153"/>
      <c r="FL98" s="153"/>
      <c r="FM98" s="153"/>
      <c r="FN98" s="153"/>
      <c r="FO98" s="153"/>
      <c r="FP98" s="153"/>
      <c r="FQ98" s="153"/>
      <c r="FR98" s="153"/>
      <c r="FS98" s="153"/>
      <c r="FT98" s="153"/>
      <c r="FU98" s="153"/>
      <c r="FV98" s="153"/>
      <c r="FW98" s="153"/>
      <c r="FX98" s="153"/>
      <c r="FY98" s="153"/>
      <c r="FZ98" s="153"/>
      <c r="GA98" s="153"/>
      <c r="GB98" s="153"/>
      <c r="GC98" s="147">
        <f t="shared" si="80"/>
        <v>0</v>
      </c>
      <c r="GD98" s="147">
        <f t="shared" si="81"/>
        <v>0</v>
      </c>
      <c r="GE98" s="148">
        <f t="shared" si="77"/>
        <v>0</v>
      </c>
    </row>
    <row r="99" spans="1:188" s="55" customFormat="1" hidden="1">
      <c r="A99" s="43" t="str">
        <f>目录及说明!$C$3</f>
        <v>XX地区</v>
      </c>
      <c r="B99" s="43" t="str">
        <f>目录及说明!$C$4</f>
        <v>XX项目</v>
      </c>
      <c r="C99" s="554">
        <v>20311</v>
      </c>
      <c r="D99" s="152" t="s">
        <v>463</v>
      </c>
      <c r="E99" s="153"/>
      <c r="F99" s="153"/>
      <c r="G99" s="153"/>
      <c r="H99" s="153"/>
      <c r="I99" s="153"/>
      <c r="J99" s="153"/>
      <c r="K99" s="153"/>
      <c r="L99" s="153"/>
      <c r="M99" s="156">
        <f t="shared" si="103"/>
        <v>0</v>
      </c>
      <c r="N99" s="153"/>
      <c r="O99" s="153"/>
      <c r="P99" s="153"/>
      <c r="Q99" s="153"/>
      <c r="R99" s="153"/>
      <c r="S99" s="153"/>
      <c r="T99" s="153">
        <f t="shared" si="104"/>
        <v>0</v>
      </c>
      <c r="U99" s="153"/>
      <c r="V99" s="153"/>
      <c r="W99" s="153"/>
      <c r="X99" s="153"/>
      <c r="Y99" s="153"/>
      <c r="Z99" s="153"/>
      <c r="AA99" s="153"/>
      <c r="AB99" s="153"/>
      <c r="AC99" s="153"/>
      <c r="AD99" s="153"/>
      <c r="AE99" s="153"/>
      <c r="AF99" s="153"/>
      <c r="AG99" s="153"/>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c r="BI99" s="153"/>
      <c r="BJ99" s="153"/>
      <c r="BK99" s="153"/>
      <c r="BL99" s="153"/>
      <c r="BM99" s="153"/>
      <c r="BN99" s="153"/>
      <c r="BO99" s="153"/>
      <c r="BP99" s="153"/>
      <c r="BQ99" s="153"/>
      <c r="BR99" s="153"/>
      <c r="BS99" s="153"/>
      <c r="BT99" s="153"/>
      <c r="BU99" s="153"/>
      <c r="BV99" s="153"/>
      <c r="BW99" s="153"/>
      <c r="BX99" s="153"/>
      <c r="BY99" s="153"/>
      <c r="BZ99" s="153"/>
      <c r="CA99" s="153"/>
      <c r="CB99" s="153"/>
      <c r="CC99" s="153"/>
      <c r="CD99" s="153"/>
      <c r="CE99" s="153"/>
      <c r="CF99" s="153"/>
      <c r="CG99" s="153"/>
      <c r="CH99" s="153"/>
      <c r="CI99" s="153"/>
      <c r="CJ99" s="153"/>
      <c r="CK99" s="153"/>
      <c r="CL99" s="153"/>
      <c r="CM99" s="153"/>
      <c r="CN99" s="153"/>
      <c r="CO99" s="153"/>
      <c r="CP99" s="153"/>
      <c r="CQ99" s="153"/>
      <c r="CR99" s="153"/>
      <c r="CS99" s="153"/>
      <c r="CT99" s="153"/>
      <c r="CU99" s="153"/>
      <c r="CV99" s="153"/>
      <c r="CW99" s="153"/>
      <c r="CX99" s="153"/>
      <c r="CY99" s="153"/>
      <c r="CZ99" s="153"/>
      <c r="DA99" s="153"/>
      <c r="DB99" s="153"/>
      <c r="DC99" s="153"/>
      <c r="DD99" s="153"/>
      <c r="DE99" s="153"/>
      <c r="DF99" s="153"/>
      <c r="DG99" s="153"/>
      <c r="DH99" s="153"/>
      <c r="DI99" s="153"/>
      <c r="DJ99" s="153"/>
      <c r="DK99" s="153"/>
      <c r="DL99" s="153"/>
      <c r="DM99" s="153"/>
      <c r="DN99" s="153"/>
      <c r="DO99" s="153"/>
      <c r="DP99" s="153"/>
      <c r="DQ99" s="153"/>
      <c r="DR99" s="153"/>
      <c r="DS99" s="153"/>
      <c r="DT99" s="153"/>
      <c r="DU99" s="153"/>
      <c r="DV99" s="153"/>
      <c r="DW99" s="153"/>
      <c r="DX99" s="153"/>
      <c r="DY99" s="153"/>
      <c r="DZ99" s="153"/>
      <c r="EA99" s="153"/>
      <c r="EB99" s="153"/>
      <c r="EC99" s="153"/>
      <c r="ED99" s="153"/>
      <c r="EE99" s="153"/>
      <c r="EF99" s="153"/>
      <c r="EG99" s="153"/>
      <c r="EH99" s="153"/>
      <c r="EI99" s="153"/>
      <c r="EJ99" s="153"/>
      <c r="EK99" s="153"/>
      <c r="EL99" s="153"/>
      <c r="EM99" s="153"/>
      <c r="EN99" s="153"/>
      <c r="EO99" s="153"/>
      <c r="EP99" s="153"/>
      <c r="EQ99" s="153"/>
      <c r="ER99" s="153"/>
      <c r="ES99" s="153"/>
      <c r="ET99" s="153"/>
      <c r="EU99" s="153"/>
      <c r="EV99" s="153"/>
      <c r="EW99" s="153"/>
      <c r="EX99" s="153"/>
      <c r="EY99" s="153"/>
      <c r="EZ99" s="153"/>
      <c r="FA99" s="153"/>
      <c r="FB99" s="153"/>
      <c r="FC99" s="153"/>
      <c r="FD99" s="153"/>
      <c r="FE99" s="153"/>
      <c r="FF99" s="153"/>
      <c r="FG99" s="153"/>
      <c r="FH99" s="153"/>
      <c r="FI99" s="153"/>
      <c r="FJ99" s="153"/>
      <c r="FK99" s="153"/>
      <c r="FL99" s="153"/>
      <c r="FM99" s="153"/>
      <c r="FN99" s="153"/>
      <c r="FO99" s="153"/>
      <c r="FP99" s="153"/>
      <c r="FQ99" s="153"/>
      <c r="FR99" s="153"/>
      <c r="FS99" s="153"/>
      <c r="FT99" s="153"/>
      <c r="FU99" s="153"/>
      <c r="FV99" s="153"/>
      <c r="FW99" s="153"/>
      <c r="FX99" s="153"/>
      <c r="FY99" s="153"/>
      <c r="FZ99" s="153"/>
      <c r="GA99" s="153"/>
      <c r="GB99" s="153"/>
      <c r="GC99" s="147">
        <f t="shared" si="80"/>
        <v>0</v>
      </c>
      <c r="GD99" s="147">
        <f t="shared" si="81"/>
        <v>0</v>
      </c>
      <c r="GE99" s="148">
        <f t="shared" si="77"/>
        <v>0</v>
      </c>
    </row>
    <row r="100" spans="1:188" s="55" customFormat="1" hidden="1">
      <c r="A100" s="43" t="str">
        <f>目录及说明!$C$3</f>
        <v>XX地区</v>
      </c>
      <c r="B100" s="43" t="str">
        <f>目录及说明!$C$4</f>
        <v>XX项目</v>
      </c>
      <c r="C100" s="554">
        <v>20312</v>
      </c>
      <c r="D100" s="152" t="s">
        <v>464</v>
      </c>
      <c r="E100" s="153"/>
      <c r="F100" s="153"/>
      <c r="G100" s="153"/>
      <c r="H100" s="153"/>
      <c r="I100" s="153"/>
      <c r="J100" s="153"/>
      <c r="K100" s="153"/>
      <c r="L100" s="153"/>
      <c r="M100" s="156">
        <f t="shared" si="103"/>
        <v>0</v>
      </c>
      <c r="N100" s="153"/>
      <c r="O100" s="153"/>
      <c r="P100" s="153"/>
      <c r="Q100" s="153"/>
      <c r="R100" s="153"/>
      <c r="S100" s="153"/>
      <c r="T100" s="153">
        <f t="shared" si="104"/>
        <v>0</v>
      </c>
      <c r="U100" s="153"/>
      <c r="V100" s="153"/>
      <c r="W100" s="153"/>
      <c r="X100" s="153"/>
      <c r="Y100" s="153"/>
      <c r="Z100" s="153"/>
      <c r="AA100" s="153"/>
      <c r="AB100" s="153"/>
      <c r="AC100" s="153"/>
      <c r="AD100" s="153"/>
      <c r="AE100" s="153"/>
      <c r="AF100" s="153"/>
      <c r="AG100" s="153"/>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c r="BI100" s="153"/>
      <c r="BJ100" s="153"/>
      <c r="BK100" s="153"/>
      <c r="BL100" s="153"/>
      <c r="BM100" s="153"/>
      <c r="BN100" s="153"/>
      <c r="BO100" s="153"/>
      <c r="BP100" s="153"/>
      <c r="BQ100" s="153"/>
      <c r="BR100" s="153"/>
      <c r="BS100" s="153"/>
      <c r="BT100" s="153"/>
      <c r="BU100" s="153"/>
      <c r="BV100" s="153"/>
      <c r="BW100" s="153"/>
      <c r="BX100" s="153"/>
      <c r="BY100" s="153"/>
      <c r="BZ100" s="153"/>
      <c r="CA100" s="153"/>
      <c r="CB100" s="153"/>
      <c r="CC100" s="153"/>
      <c r="CD100" s="153"/>
      <c r="CE100" s="153"/>
      <c r="CF100" s="153"/>
      <c r="CG100" s="153"/>
      <c r="CH100" s="153"/>
      <c r="CI100" s="153"/>
      <c r="CJ100" s="153"/>
      <c r="CK100" s="153"/>
      <c r="CL100" s="153"/>
      <c r="CM100" s="153"/>
      <c r="CN100" s="153"/>
      <c r="CO100" s="153"/>
      <c r="CP100" s="153"/>
      <c r="CQ100" s="153"/>
      <c r="CR100" s="153"/>
      <c r="CS100" s="153"/>
      <c r="CT100" s="153"/>
      <c r="CU100" s="153"/>
      <c r="CV100" s="153"/>
      <c r="CW100" s="153"/>
      <c r="CX100" s="153"/>
      <c r="CY100" s="153"/>
      <c r="CZ100" s="153"/>
      <c r="DA100" s="153"/>
      <c r="DB100" s="153"/>
      <c r="DC100" s="153"/>
      <c r="DD100" s="153"/>
      <c r="DE100" s="153"/>
      <c r="DF100" s="153"/>
      <c r="DG100" s="153"/>
      <c r="DH100" s="153"/>
      <c r="DI100" s="153"/>
      <c r="DJ100" s="153"/>
      <c r="DK100" s="153"/>
      <c r="DL100" s="153"/>
      <c r="DM100" s="153"/>
      <c r="DN100" s="153"/>
      <c r="DO100" s="153"/>
      <c r="DP100" s="153"/>
      <c r="DQ100" s="153"/>
      <c r="DR100" s="153"/>
      <c r="DS100" s="153"/>
      <c r="DT100" s="153"/>
      <c r="DU100" s="153"/>
      <c r="DV100" s="153"/>
      <c r="DW100" s="153"/>
      <c r="DX100" s="153"/>
      <c r="DY100" s="153"/>
      <c r="DZ100" s="153"/>
      <c r="EA100" s="153"/>
      <c r="EB100" s="153"/>
      <c r="EC100" s="153"/>
      <c r="ED100" s="153"/>
      <c r="EE100" s="153"/>
      <c r="EF100" s="153"/>
      <c r="EG100" s="153"/>
      <c r="EH100" s="153"/>
      <c r="EI100" s="153"/>
      <c r="EJ100" s="153"/>
      <c r="EK100" s="153"/>
      <c r="EL100" s="153"/>
      <c r="EM100" s="153"/>
      <c r="EN100" s="153"/>
      <c r="EO100" s="153"/>
      <c r="EP100" s="153"/>
      <c r="EQ100" s="153"/>
      <c r="ER100" s="153"/>
      <c r="ES100" s="153"/>
      <c r="ET100" s="153"/>
      <c r="EU100" s="153"/>
      <c r="EV100" s="153"/>
      <c r="EW100" s="153"/>
      <c r="EX100" s="153"/>
      <c r="EY100" s="153"/>
      <c r="EZ100" s="153"/>
      <c r="FA100" s="153"/>
      <c r="FB100" s="153"/>
      <c r="FC100" s="153"/>
      <c r="FD100" s="153"/>
      <c r="FE100" s="153"/>
      <c r="FF100" s="153"/>
      <c r="FG100" s="153"/>
      <c r="FH100" s="153"/>
      <c r="FI100" s="153"/>
      <c r="FJ100" s="153"/>
      <c r="FK100" s="153"/>
      <c r="FL100" s="153"/>
      <c r="FM100" s="153"/>
      <c r="FN100" s="153"/>
      <c r="FO100" s="153"/>
      <c r="FP100" s="153"/>
      <c r="FQ100" s="153"/>
      <c r="FR100" s="153"/>
      <c r="FS100" s="153"/>
      <c r="FT100" s="153"/>
      <c r="FU100" s="153"/>
      <c r="FV100" s="153"/>
      <c r="FW100" s="153"/>
      <c r="FX100" s="153"/>
      <c r="FY100" s="153"/>
      <c r="FZ100" s="153"/>
      <c r="GA100" s="153"/>
      <c r="GB100" s="153"/>
      <c r="GC100" s="147">
        <f t="shared" si="80"/>
        <v>0</v>
      </c>
      <c r="GD100" s="147">
        <f t="shared" si="81"/>
        <v>0</v>
      </c>
      <c r="GE100" s="148">
        <f t="shared" si="77"/>
        <v>0</v>
      </c>
    </row>
    <row r="101" spans="1:188" s="55" customFormat="1" hidden="1">
      <c r="A101" s="43" t="str">
        <f>目录及说明!$C$3</f>
        <v>XX地区</v>
      </c>
      <c r="B101" s="43" t="str">
        <f>目录及说明!$C$4</f>
        <v>XX项目</v>
      </c>
      <c r="C101" s="554">
        <v>20316</v>
      </c>
      <c r="D101" s="152" t="s">
        <v>465</v>
      </c>
      <c r="E101" s="153"/>
      <c r="F101" s="153"/>
      <c r="G101" s="153"/>
      <c r="H101" s="153"/>
      <c r="I101" s="153"/>
      <c r="J101" s="153"/>
      <c r="K101" s="153"/>
      <c r="L101" s="153"/>
      <c r="M101" s="156">
        <f t="shared" si="103"/>
        <v>0</v>
      </c>
      <c r="N101" s="153"/>
      <c r="O101" s="153"/>
      <c r="P101" s="153"/>
      <c r="Q101" s="153"/>
      <c r="R101" s="153"/>
      <c r="S101" s="153"/>
      <c r="T101" s="153">
        <f t="shared" si="104"/>
        <v>0</v>
      </c>
      <c r="U101" s="153"/>
      <c r="V101" s="153"/>
      <c r="W101" s="153"/>
      <c r="X101" s="153"/>
      <c r="Y101" s="153"/>
      <c r="Z101" s="153"/>
      <c r="AA101" s="153"/>
      <c r="AB101" s="153"/>
      <c r="AC101" s="153"/>
      <c r="AD101" s="153"/>
      <c r="AE101" s="153"/>
      <c r="AF101" s="153"/>
      <c r="AG101" s="153"/>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c r="BI101" s="153"/>
      <c r="BJ101" s="153"/>
      <c r="BK101" s="153"/>
      <c r="BL101" s="153"/>
      <c r="BM101" s="153"/>
      <c r="BN101" s="153"/>
      <c r="BO101" s="153"/>
      <c r="BP101" s="153"/>
      <c r="BQ101" s="153"/>
      <c r="BR101" s="153"/>
      <c r="BS101" s="153"/>
      <c r="BT101" s="153"/>
      <c r="BU101" s="153"/>
      <c r="BV101" s="153"/>
      <c r="BW101" s="153"/>
      <c r="BX101" s="153"/>
      <c r="BY101" s="153"/>
      <c r="BZ101" s="153"/>
      <c r="CA101" s="153"/>
      <c r="CB101" s="153"/>
      <c r="CC101" s="153"/>
      <c r="CD101" s="153"/>
      <c r="CE101" s="153"/>
      <c r="CF101" s="153"/>
      <c r="CG101" s="153"/>
      <c r="CH101" s="153"/>
      <c r="CI101" s="153"/>
      <c r="CJ101" s="153"/>
      <c r="CK101" s="153"/>
      <c r="CL101" s="153"/>
      <c r="CM101" s="153"/>
      <c r="CN101" s="153"/>
      <c r="CO101" s="153"/>
      <c r="CP101" s="153"/>
      <c r="CQ101" s="153"/>
      <c r="CR101" s="153"/>
      <c r="CS101" s="153"/>
      <c r="CT101" s="153"/>
      <c r="CU101" s="153"/>
      <c r="CV101" s="153"/>
      <c r="CW101" s="153"/>
      <c r="CX101" s="153"/>
      <c r="CY101" s="153"/>
      <c r="CZ101" s="153"/>
      <c r="DA101" s="153"/>
      <c r="DB101" s="153"/>
      <c r="DC101" s="153"/>
      <c r="DD101" s="153"/>
      <c r="DE101" s="153"/>
      <c r="DF101" s="153"/>
      <c r="DG101" s="153"/>
      <c r="DH101" s="153"/>
      <c r="DI101" s="153"/>
      <c r="DJ101" s="153"/>
      <c r="DK101" s="153"/>
      <c r="DL101" s="153"/>
      <c r="DM101" s="153"/>
      <c r="DN101" s="153"/>
      <c r="DO101" s="153"/>
      <c r="DP101" s="153"/>
      <c r="DQ101" s="153"/>
      <c r="DR101" s="153"/>
      <c r="DS101" s="153"/>
      <c r="DT101" s="153"/>
      <c r="DU101" s="153"/>
      <c r="DV101" s="153"/>
      <c r="DW101" s="153"/>
      <c r="DX101" s="153"/>
      <c r="DY101" s="153"/>
      <c r="DZ101" s="153"/>
      <c r="EA101" s="153"/>
      <c r="EB101" s="153"/>
      <c r="EC101" s="153"/>
      <c r="ED101" s="153"/>
      <c r="EE101" s="153"/>
      <c r="EF101" s="153"/>
      <c r="EG101" s="153"/>
      <c r="EH101" s="153"/>
      <c r="EI101" s="153"/>
      <c r="EJ101" s="153"/>
      <c r="EK101" s="153"/>
      <c r="EL101" s="153"/>
      <c r="EM101" s="153"/>
      <c r="EN101" s="153"/>
      <c r="EO101" s="153"/>
      <c r="EP101" s="153"/>
      <c r="EQ101" s="153"/>
      <c r="ER101" s="153"/>
      <c r="ES101" s="153"/>
      <c r="ET101" s="153"/>
      <c r="EU101" s="153"/>
      <c r="EV101" s="153"/>
      <c r="EW101" s="153"/>
      <c r="EX101" s="153"/>
      <c r="EY101" s="153"/>
      <c r="EZ101" s="153"/>
      <c r="FA101" s="153"/>
      <c r="FB101" s="153"/>
      <c r="FC101" s="153"/>
      <c r="FD101" s="153"/>
      <c r="FE101" s="153"/>
      <c r="FF101" s="153"/>
      <c r="FG101" s="153"/>
      <c r="FH101" s="153"/>
      <c r="FI101" s="153"/>
      <c r="FJ101" s="153"/>
      <c r="FK101" s="153"/>
      <c r="FL101" s="153"/>
      <c r="FM101" s="153"/>
      <c r="FN101" s="153"/>
      <c r="FO101" s="153"/>
      <c r="FP101" s="153"/>
      <c r="FQ101" s="153"/>
      <c r="FR101" s="153"/>
      <c r="FS101" s="153"/>
      <c r="FT101" s="153"/>
      <c r="FU101" s="153"/>
      <c r="FV101" s="153"/>
      <c r="FW101" s="153"/>
      <c r="FX101" s="153"/>
      <c r="FY101" s="153"/>
      <c r="FZ101" s="153"/>
      <c r="GA101" s="153"/>
      <c r="GB101" s="153"/>
      <c r="GC101" s="147">
        <f t="shared" si="80"/>
        <v>0</v>
      </c>
      <c r="GD101" s="147">
        <f t="shared" si="81"/>
        <v>0</v>
      </c>
      <c r="GE101" s="148">
        <f t="shared" si="77"/>
        <v>0</v>
      </c>
    </row>
    <row r="102" spans="1:188" s="55" customFormat="1" hidden="1">
      <c r="A102" s="43" t="str">
        <f>目录及说明!$C$3</f>
        <v>XX地区</v>
      </c>
      <c r="B102" s="43" t="str">
        <f>目录及说明!$C$4</f>
        <v>XX项目</v>
      </c>
      <c r="C102" s="554">
        <v>20317</v>
      </c>
      <c r="D102" s="152" t="s">
        <v>466</v>
      </c>
      <c r="E102" s="153"/>
      <c r="F102" s="153"/>
      <c r="G102" s="153"/>
      <c r="H102" s="153"/>
      <c r="I102" s="153"/>
      <c r="J102" s="153"/>
      <c r="K102" s="153"/>
      <c r="L102" s="153"/>
      <c r="M102" s="156">
        <f t="shared" si="103"/>
        <v>0</v>
      </c>
      <c r="N102" s="153"/>
      <c r="O102" s="153"/>
      <c r="P102" s="153"/>
      <c r="Q102" s="153"/>
      <c r="R102" s="153"/>
      <c r="S102" s="153"/>
      <c r="T102" s="153">
        <f t="shared" si="104"/>
        <v>0</v>
      </c>
      <c r="U102" s="153"/>
      <c r="V102" s="153"/>
      <c r="W102" s="153"/>
      <c r="X102" s="153"/>
      <c r="Y102" s="153"/>
      <c r="Z102" s="153"/>
      <c r="AA102" s="153"/>
      <c r="AB102" s="153"/>
      <c r="AC102" s="153"/>
      <c r="AD102" s="153"/>
      <c r="AE102" s="153"/>
      <c r="AF102" s="153"/>
      <c r="AG102" s="153"/>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c r="BI102" s="153"/>
      <c r="BJ102" s="153"/>
      <c r="BK102" s="153"/>
      <c r="BL102" s="153"/>
      <c r="BM102" s="153"/>
      <c r="BN102" s="153"/>
      <c r="BO102" s="153"/>
      <c r="BP102" s="153"/>
      <c r="BQ102" s="153"/>
      <c r="BR102" s="153"/>
      <c r="BS102" s="153"/>
      <c r="BT102" s="153"/>
      <c r="BU102" s="153"/>
      <c r="BV102" s="153"/>
      <c r="BW102" s="153"/>
      <c r="BX102" s="153"/>
      <c r="BY102" s="153"/>
      <c r="BZ102" s="153"/>
      <c r="CA102" s="153"/>
      <c r="CB102" s="153"/>
      <c r="CC102" s="153"/>
      <c r="CD102" s="153"/>
      <c r="CE102" s="153"/>
      <c r="CF102" s="153"/>
      <c r="CG102" s="153"/>
      <c r="CH102" s="153"/>
      <c r="CI102" s="153"/>
      <c r="CJ102" s="153"/>
      <c r="CK102" s="153"/>
      <c r="CL102" s="153"/>
      <c r="CM102" s="153"/>
      <c r="CN102" s="153"/>
      <c r="CO102" s="153"/>
      <c r="CP102" s="153"/>
      <c r="CQ102" s="153"/>
      <c r="CR102" s="153"/>
      <c r="CS102" s="153"/>
      <c r="CT102" s="153"/>
      <c r="CU102" s="153"/>
      <c r="CV102" s="153"/>
      <c r="CW102" s="153"/>
      <c r="CX102" s="153"/>
      <c r="CY102" s="153"/>
      <c r="CZ102" s="153"/>
      <c r="DA102" s="153"/>
      <c r="DB102" s="153"/>
      <c r="DC102" s="153"/>
      <c r="DD102" s="153"/>
      <c r="DE102" s="153"/>
      <c r="DF102" s="153"/>
      <c r="DG102" s="153"/>
      <c r="DH102" s="153"/>
      <c r="DI102" s="153"/>
      <c r="DJ102" s="153"/>
      <c r="DK102" s="153"/>
      <c r="DL102" s="153"/>
      <c r="DM102" s="153"/>
      <c r="DN102" s="153"/>
      <c r="DO102" s="153"/>
      <c r="DP102" s="153"/>
      <c r="DQ102" s="153"/>
      <c r="DR102" s="153"/>
      <c r="DS102" s="153"/>
      <c r="DT102" s="153"/>
      <c r="DU102" s="153"/>
      <c r="DV102" s="153"/>
      <c r="DW102" s="153"/>
      <c r="DX102" s="153"/>
      <c r="DY102" s="153"/>
      <c r="DZ102" s="153"/>
      <c r="EA102" s="153"/>
      <c r="EB102" s="153"/>
      <c r="EC102" s="153"/>
      <c r="ED102" s="153"/>
      <c r="EE102" s="153"/>
      <c r="EF102" s="153"/>
      <c r="EG102" s="153"/>
      <c r="EH102" s="153"/>
      <c r="EI102" s="153"/>
      <c r="EJ102" s="153"/>
      <c r="EK102" s="153"/>
      <c r="EL102" s="153"/>
      <c r="EM102" s="153"/>
      <c r="EN102" s="153"/>
      <c r="EO102" s="153"/>
      <c r="EP102" s="153"/>
      <c r="EQ102" s="153"/>
      <c r="ER102" s="153"/>
      <c r="ES102" s="153"/>
      <c r="ET102" s="153"/>
      <c r="EU102" s="153"/>
      <c r="EV102" s="153"/>
      <c r="EW102" s="153"/>
      <c r="EX102" s="153"/>
      <c r="EY102" s="153"/>
      <c r="EZ102" s="153"/>
      <c r="FA102" s="153"/>
      <c r="FB102" s="153"/>
      <c r="FC102" s="153"/>
      <c r="FD102" s="153"/>
      <c r="FE102" s="153"/>
      <c r="FF102" s="153"/>
      <c r="FG102" s="153"/>
      <c r="FH102" s="153"/>
      <c r="FI102" s="153"/>
      <c r="FJ102" s="153"/>
      <c r="FK102" s="153"/>
      <c r="FL102" s="153"/>
      <c r="FM102" s="153"/>
      <c r="FN102" s="153"/>
      <c r="FO102" s="153"/>
      <c r="FP102" s="153"/>
      <c r="FQ102" s="153"/>
      <c r="FR102" s="153"/>
      <c r="FS102" s="153"/>
      <c r="FT102" s="153"/>
      <c r="FU102" s="153"/>
      <c r="FV102" s="153"/>
      <c r="FW102" s="153"/>
      <c r="FX102" s="153"/>
      <c r="FY102" s="153"/>
      <c r="FZ102" s="153"/>
      <c r="GA102" s="153"/>
      <c r="GB102" s="153"/>
      <c r="GC102" s="147">
        <f t="shared" si="80"/>
        <v>0</v>
      </c>
      <c r="GD102" s="147">
        <f t="shared" si="81"/>
        <v>0</v>
      </c>
      <c r="GE102" s="148">
        <f t="shared" si="77"/>
        <v>0</v>
      </c>
    </row>
    <row r="103" spans="1:188" s="55" customFormat="1" hidden="1">
      <c r="A103" s="43" t="str">
        <f>目录及说明!$C$3</f>
        <v>XX地区</v>
      </c>
      <c r="B103" s="43" t="str">
        <f>目录及说明!$C$4</f>
        <v>XX项目</v>
      </c>
      <c r="C103" s="554">
        <v>20319</v>
      </c>
      <c r="D103" s="152" t="s">
        <v>467</v>
      </c>
      <c r="E103" s="153"/>
      <c r="F103" s="153"/>
      <c r="G103" s="153"/>
      <c r="H103" s="153"/>
      <c r="I103" s="153"/>
      <c r="J103" s="153"/>
      <c r="K103" s="153"/>
      <c r="L103" s="153"/>
      <c r="M103" s="156">
        <f t="shared" si="103"/>
        <v>0</v>
      </c>
      <c r="N103" s="153"/>
      <c r="O103" s="153"/>
      <c r="P103" s="153"/>
      <c r="Q103" s="153"/>
      <c r="R103" s="153"/>
      <c r="S103" s="153"/>
      <c r="T103" s="153">
        <f t="shared" si="104"/>
        <v>0</v>
      </c>
      <c r="U103" s="153"/>
      <c r="V103" s="153"/>
      <c r="W103" s="153"/>
      <c r="X103" s="153"/>
      <c r="Y103" s="153"/>
      <c r="Z103" s="153"/>
      <c r="AA103" s="153"/>
      <c r="AB103" s="153"/>
      <c r="AC103" s="153"/>
      <c r="AD103" s="153"/>
      <c r="AE103" s="153"/>
      <c r="AF103" s="153"/>
      <c r="AG103" s="153"/>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c r="BI103" s="153"/>
      <c r="BJ103" s="153"/>
      <c r="BK103" s="153"/>
      <c r="BL103" s="153"/>
      <c r="BM103" s="153"/>
      <c r="BN103" s="153"/>
      <c r="BO103" s="153"/>
      <c r="BP103" s="153"/>
      <c r="BQ103" s="153"/>
      <c r="BR103" s="153"/>
      <c r="BS103" s="153"/>
      <c r="BT103" s="153"/>
      <c r="BU103" s="153"/>
      <c r="BV103" s="153"/>
      <c r="BW103" s="153"/>
      <c r="BX103" s="153"/>
      <c r="BY103" s="153"/>
      <c r="BZ103" s="153"/>
      <c r="CA103" s="153"/>
      <c r="CB103" s="153"/>
      <c r="CC103" s="153"/>
      <c r="CD103" s="153"/>
      <c r="CE103" s="153"/>
      <c r="CF103" s="153"/>
      <c r="CG103" s="153"/>
      <c r="CH103" s="153"/>
      <c r="CI103" s="153"/>
      <c r="CJ103" s="153"/>
      <c r="CK103" s="153"/>
      <c r="CL103" s="153"/>
      <c r="CM103" s="153"/>
      <c r="CN103" s="153"/>
      <c r="CO103" s="153"/>
      <c r="CP103" s="153"/>
      <c r="CQ103" s="153"/>
      <c r="CR103" s="153"/>
      <c r="CS103" s="153"/>
      <c r="CT103" s="153"/>
      <c r="CU103" s="153"/>
      <c r="CV103" s="153"/>
      <c r="CW103" s="153"/>
      <c r="CX103" s="153"/>
      <c r="CY103" s="153"/>
      <c r="CZ103" s="153"/>
      <c r="DA103" s="153"/>
      <c r="DB103" s="153"/>
      <c r="DC103" s="153"/>
      <c r="DD103" s="153"/>
      <c r="DE103" s="153"/>
      <c r="DF103" s="153"/>
      <c r="DG103" s="153"/>
      <c r="DH103" s="153"/>
      <c r="DI103" s="153"/>
      <c r="DJ103" s="153"/>
      <c r="DK103" s="153"/>
      <c r="DL103" s="153"/>
      <c r="DM103" s="153"/>
      <c r="DN103" s="153"/>
      <c r="DO103" s="153"/>
      <c r="DP103" s="153"/>
      <c r="DQ103" s="153"/>
      <c r="DR103" s="153"/>
      <c r="DS103" s="153"/>
      <c r="DT103" s="153"/>
      <c r="DU103" s="153"/>
      <c r="DV103" s="153"/>
      <c r="DW103" s="153"/>
      <c r="DX103" s="153"/>
      <c r="DY103" s="153"/>
      <c r="DZ103" s="153"/>
      <c r="EA103" s="153"/>
      <c r="EB103" s="153"/>
      <c r="EC103" s="153"/>
      <c r="ED103" s="153"/>
      <c r="EE103" s="153"/>
      <c r="EF103" s="153"/>
      <c r="EG103" s="153"/>
      <c r="EH103" s="153"/>
      <c r="EI103" s="153"/>
      <c r="EJ103" s="153"/>
      <c r="EK103" s="153"/>
      <c r="EL103" s="153"/>
      <c r="EM103" s="153"/>
      <c r="EN103" s="153"/>
      <c r="EO103" s="153"/>
      <c r="EP103" s="153"/>
      <c r="EQ103" s="153"/>
      <c r="ER103" s="153"/>
      <c r="ES103" s="153"/>
      <c r="ET103" s="153"/>
      <c r="EU103" s="153"/>
      <c r="EV103" s="153"/>
      <c r="EW103" s="153"/>
      <c r="EX103" s="153"/>
      <c r="EY103" s="153"/>
      <c r="EZ103" s="153"/>
      <c r="FA103" s="153"/>
      <c r="FB103" s="153"/>
      <c r="FC103" s="153"/>
      <c r="FD103" s="153"/>
      <c r="FE103" s="153"/>
      <c r="FF103" s="153"/>
      <c r="FG103" s="153"/>
      <c r="FH103" s="153"/>
      <c r="FI103" s="153"/>
      <c r="FJ103" s="153"/>
      <c r="FK103" s="153"/>
      <c r="FL103" s="153"/>
      <c r="FM103" s="153"/>
      <c r="FN103" s="153"/>
      <c r="FO103" s="153"/>
      <c r="FP103" s="153"/>
      <c r="FQ103" s="153"/>
      <c r="FR103" s="153"/>
      <c r="FS103" s="153"/>
      <c r="FT103" s="153"/>
      <c r="FU103" s="153"/>
      <c r="FV103" s="153"/>
      <c r="FW103" s="153"/>
      <c r="FX103" s="153"/>
      <c r="FY103" s="153"/>
      <c r="FZ103" s="153"/>
      <c r="GA103" s="153"/>
      <c r="GB103" s="153"/>
      <c r="GC103" s="147">
        <f t="shared" si="80"/>
        <v>0</v>
      </c>
      <c r="GD103" s="147">
        <f t="shared" si="81"/>
        <v>0</v>
      </c>
      <c r="GE103" s="148">
        <f t="shared" si="77"/>
        <v>0</v>
      </c>
    </row>
    <row r="104" spans="1:188" s="55" customFormat="1">
      <c r="A104" s="43" t="str">
        <f>目录及说明!$C$3</f>
        <v>XX地区</v>
      </c>
      <c r="B104" s="43" t="str">
        <f>目录及说明!$C$4</f>
        <v>XX项目</v>
      </c>
      <c r="C104" s="554">
        <v>204</v>
      </c>
      <c r="D104" s="152" t="s">
        <v>468</v>
      </c>
      <c r="E104" s="39">
        <f t="shared" ref="E104" si="105">E105+E106+E107+E108+E109+E110</f>
        <v>0</v>
      </c>
      <c r="F104" s="39">
        <f t="shared" ref="F104:AK104" si="106">F105+F106+F107+F108+F109+F110</f>
        <v>0</v>
      </c>
      <c r="G104" s="39">
        <f t="shared" si="106"/>
        <v>0</v>
      </c>
      <c r="H104" s="39">
        <f t="shared" si="106"/>
        <v>0</v>
      </c>
      <c r="I104" s="39">
        <f t="shared" si="106"/>
        <v>0</v>
      </c>
      <c r="J104" s="39">
        <f t="shared" si="106"/>
        <v>0</v>
      </c>
      <c r="K104" s="39">
        <f t="shared" si="106"/>
        <v>0</v>
      </c>
      <c r="L104" s="39">
        <f t="shared" si="106"/>
        <v>0</v>
      </c>
      <c r="M104" s="41">
        <f t="shared" si="106"/>
        <v>0</v>
      </c>
      <c r="N104" s="39">
        <f t="shared" si="106"/>
        <v>0</v>
      </c>
      <c r="O104" s="39">
        <f t="shared" si="106"/>
        <v>0</v>
      </c>
      <c r="P104" s="39">
        <f t="shared" si="106"/>
        <v>0</v>
      </c>
      <c r="Q104" s="39">
        <f t="shared" si="106"/>
        <v>0</v>
      </c>
      <c r="R104" s="39">
        <f t="shared" si="106"/>
        <v>0</v>
      </c>
      <c r="S104" s="39">
        <f t="shared" si="106"/>
        <v>0</v>
      </c>
      <c r="T104" s="39">
        <f t="shared" si="106"/>
        <v>0</v>
      </c>
      <c r="U104" s="39">
        <f t="shared" si="106"/>
        <v>0</v>
      </c>
      <c r="V104" s="39">
        <f t="shared" si="106"/>
        <v>0</v>
      </c>
      <c r="W104" s="39">
        <f t="shared" si="106"/>
        <v>0</v>
      </c>
      <c r="X104" s="39">
        <f t="shared" si="106"/>
        <v>0</v>
      </c>
      <c r="Y104" s="39">
        <f t="shared" si="106"/>
        <v>0</v>
      </c>
      <c r="Z104" s="39">
        <f t="shared" si="106"/>
        <v>0</v>
      </c>
      <c r="AA104" s="39">
        <f t="shared" si="106"/>
        <v>0</v>
      </c>
      <c r="AB104" s="39">
        <f t="shared" si="106"/>
        <v>0</v>
      </c>
      <c r="AC104" s="39">
        <f t="shared" si="106"/>
        <v>0</v>
      </c>
      <c r="AD104" s="39">
        <f t="shared" si="106"/>
        <v>0</v>
      </c>
      <c r="AE104" s="39">
        <f t="shared" si="106"/>
        <v>0</v>
      </c>
      <c r="AF104" s="39">
        <f t="shared" si="106"/>
        <v>0</v>
      </c>
      <c r="AG104" s="39">
        <f t="shared" si="106"/>
        <v>0</v>
      </c>
      <c r="AH104" s="39">
        <f t="shared" si="106"/>
        <v>0</v>
      </c>
      <c r="AI104" s="39">
        <f t="shared" si="106"/>
        <v>0</v>
      </c>
      <c r="AJ104" s="39">
        <f t="shared" si="106"/>
        <v>0</v>
      </c>
      <c r="AK104" s="39">
        <f t="shared" si="106"/>
        <v>0</v>
      </c>
      <c r="AL104" s="39">
        <f t="shared" ref="AL104:BQ104" si="107">AL105+AL106+AL107+AL108+AL109+AL110</f>
        <v>0</v>
      </c>
      <c r="AM104" s="39">
        <f t="shared" si="107"/>
        <v>0</v>
      </c>
      <c r="AN104" s="39">
        <f t="shared" si="107"/>
        <v>0</v>
      </c>
      <c r="AO104" s="39">
        <f t="shared" si="107"/>
        <v>0</v>
      </c>
      <c r="AP104" s="39">
        <f t="shared" si="107"/>
        <v>0</v>
      </c>
      <c r="AQ104" s="39">
        <f t="shared" si="107"/>
        <v>0</v>
      </c>
      <c r="AR104" s="39">
        <f t="shared" si="107"/>
        <v>0</v>
      </c>
      <c r="AS104" s="39">
        <f t="shared" si="107"/>
        <v>0</v>
      </c>
      <c r="AT104" s="39">
        <f t="shared" si="107"/>
        <v>0</v>
      </c>
      <c r="AU104" s="39">
        <f t="shared" si="107"/>
        <v>0</v>
      </c>
      <c r="AV104" s="39">
        <f t="shared" si="107"/>
        <v>0</v>
      </c>
      <c r="AW104" s="39">
        <f t="shared" si="107"/>
        <v>0</v>
      </c>
      <c r="AX104" s="39">
        <f t="shared" si="107"/>
        <v>0</v>
      </c>
      <c r="AY104" s="39">
        <f t="shared" si="107"/>
        <v>0</v>
      </c>
      <c r="AZ104" s="39">
        <f t="shared" si="107"/>
        <v>0</v>
      </c>
      <c r="BA104" s="39">
        <f t="shared" si="107"/>
        <v>0</v>
      </c>
      <c r="BB104" s="39">
        <f t="shared" si="107"/>
        <v>0</v>
      </c>
      <c r="BC104" s="39">
        <f t="shared" si="107"/>
        <v>0</v>
      </c>
      <c r="BD104" s="39">
        <f t="shared" si="107"/>
        <v>0</v>
      </c>
      <c r="BE104" s="39">
        <f t="shared" si="107"/>
        <v>0</v>
      </c>
      <c r="BF104" s="39">
        <f t="shared" si="107"/>
        <v>0</v>
      </c>
      <c r="BG104" s="39">
        <f t="shared" si="107"/>
        <v>0</v>
      </c>
      <c r="BH104" s="39">
        <f t="shared" si="107"/>
        <v>0</v>
      </c>
      <c r="BI104" s="39">
        <f t="shared" si="107"/>
        <v>0</v>
      </c>
      <c r="BJ104" s="39">
        <f t="shared" si="107"/>
        <v>0</v>
      </c>
      <c r="BK104" s="39">
        <f t="shared" si="107"/>
        <v>0</v>
      </c>
      <c r="BL104" s="39">
        <f t="shared" si="107"/>
        <v>0</v>
      </c>
      <c r="BM104" s="39">
        <f t="shared" si="107"/>
        <v>0</v>
      </c>
      <c r="BN104" s="39">
        <f t="shared" si="107"/>
        <v>0</v>
      </c>
      <c r="BO104" s="39">
        <f t="shared" si="107"/>
        <v>0</v>
      </c>
      <c r="BP104" s="39">
        <f t="shared" si="107"/>
        <v>0</v>
      </c>
      <c r="BQ104" s="39">
        <f t="shared" si="107"/>
        <v>0</v>
      </c>
      <c r="BR104" s="39">
        <f t="shared" ref="BR104:CW104" si="108">BR105+BR106+BR107+BR108+BR109+BR110</f>
        <v>0</v>
      </c>
      <c r="BS104" s="39">
        <f t="shared" si="108"/>
        <v>0</v>
      </c>
      <c r="BT104" s="39">
        <f t="shared" si="108"/>
        <v>0</v>
      </c>
      <c r="BU104" s="39">
        <f t="shared" si="108"/>
        <v>0</v>
      </c>
      <c r="BV104" s="39">
        <f t="shared" si="108"/>
        <v>0</v>
      </c>
      <c r="BW104" s="39">
        <f t="shared" si="108"/>
        <v>0</v>
      </c>
      <c r="BX104" s="39">
        <f t="shared" si="108"/>
        <v>0</v>
      </c>
      <c r="BY104" s="39">
        <f t="shared" si="108"/>
        <v>0</v>
      </c>
      <c r="BZ104" s="39">
        <f t="shared" si="108"/>
        <v>0</v>
      </c>
      <c r="CA104" s="39">
        <f t="shared" si="108"/>
        <v>0</v>
      </c>
      <c r="CB104" s="39">
        <f t="shared" si="108"/>
        <v>0</v>
      </c>
      <c r="CC104" s="39">
        <f t="shared" si="108"/>
        <v>0</v>
      </c>
      <c r="CD104" s="39">
        <f t="shared" si="108"/>
        <v>0</v>
      </c>
      <c r="CE104" s="39">
        <f t="shared" si="108"/>
        <v>0</v>
      </c>
      <c r="CF104" s="39">
        <f t="shared" si="108"/>
        <v>0</v>
      </c>
      <c r="CG104" s="39">
        <f t="shared" si="108"/>
        <v>0</v>
      </c>
      <c r="CH104" s="39">
        <f t="shared" si="108"/>
        <v>0</v>
      </c>
      <c r="CI104" s="39">
        <f t="shared" si="108"/>
        <v>0</v>
      </c>
      <c r="CJ104" s="39">
        <f t="shared" si="108"/>
        <v>0</v>
      </c>
      <c r="CK104" s="39">
        <f t="shared" si="108"/>
        <v>0</v>
      </c>
      <c r="CL104" s="39">
        <f t="shared" si="108"/>
        <v>0</v>
      </c>
      <c r="CM104" s="39">
        <f t="shared" si="108"/>
        <v>0</v>
      </c>
      <c r="CN104" s="39">
        <f t="shared" si="108"/>
        <v>0</v>
      </c>
      <c r="CO104" s="39">
        <f t="shared" si="108"/>
        <v>0</v>
      </c>
      <c r="CP104" s="39">
        <f t="shared" si="108"/>
        <v>0</v>
      </c>
      <c r="CQ104" s="39">
        <f t="shared" si="108"/>
        <v>0</v>
      </c>
      <c r="CR104" s="39">
        <f t="shared" si="108"/>
        <v>0</v>
      </c>
      <c r="CS104" s="39">
        <f t="shared" si="108"/>
        <v>0</v>
      </c>
      <c r="CT104" s="39">
        <f t="shared" si="108"/>
        <v>0</v>
      </c>
      <c r="CU104" s="39">
        <f t="shared" si="108"/>
        <v>0</v>
      </c>
      <c r="CV104" s="39">
        <f t="shared" si="108"/>
        <v>0</v>
      </c>
      <c r="CW104" s="39">
        <f t="shared" si="108"/>
        <v>0</v>
      </c>
      <c r="CX104" s="39">
        <f t="shared" ref="CX104:EC104" si="109">CX105+CX106+CX107+CX108+CX109+CX110</f>
        <v>0</v>
      </c>
      <c r="CY104" s="39">
        <f t="shared" si="109"/>
        <v>0</v>
      </c>
      <c r="CZ104" s="39">
        <f t="shared" si="109"/>
        <v>0</v>
      </c>
      <c r="DA104" s="39">
        <f t="shared" si="109"/>
        <v>0</v>
      </c>
      <c r="DB104" s="39">
        <f t="shared" si="109"/>
        <v>0</v>
      </c>
      <c r="DC104" s="39">
        <f t="shared" si="109"/>
        <v>0</v>
      </c>
      <c r="DD104" s="39">
        <f t="shared" si="109"/>
        <v>0</v>
      </c>
      <c r="DE104" s="39">
        <f t="shared" si="109"/>
        <v>0</v>
      </c>
      <c r="DF104" s="39">
        <f t="shared" si="109"/>
        <v>0</v>
      </c>
      <c r="DG104" s="39">
        <f t="shared" si="109"/>
        <v>0</v>
      </c>
      <c r="DH104" s="39">
        <f t="shared" si="109"/>
        <v>0</v>
      </c>
      <c r="DI104" s="39">
        <f t="shared" si="109"/>
        <v>0</v>
      </c>
      <c r="DJ104" s="39">
        <f t="shared" si="109"/>
        <v>0</v>
      </c>
      <c r="DK104" s="39">
        <f t="shared" si="109"/>
        <v>0</v>
      </c>
      <c r="DL104" s="39">
        <f t="shared" si="109"/>
        <v>0</v>
      </c>
      <c r="DM104" s="39">
        <f t="shared" si="109"/>
        <v>0</v>
      </c>
      <c r="DN104" s="39">
        <f t="shared" si="109"/>
        <v>0</v>
      </c>
      <c r="DO104" s="39">
        <f t="shared" si="109"/>
        <v>0</v>
      </c>
      <c r="DP104" s="39">
        <f t="shared" si="109"/>
        <v>0</v>
      </c>
      <c r="DQ104" s="39">
        <f t="shared" si="109"/>
        <v>0</v>
      </c>
      <c r="DR104" s="39">
        <f t="shared" si="109"/>
        <v>0</v>
      </c>
      <c r="DS104" s="39">
        <f t="shared" si="109"/>
        <v>0</v>
      </c>
      <c r="DT104" s="39">
        <f t="shared" si="109"/>
        <v>0</v>
      </c>
      <c r="DU104" s="39">
        <f t="shared" si="109"/>
        <v>0</v>
      </c>
      <c r="DV104" s="39">
        <f t="shared" si="109"/>
        <v>0</v>
      </c>
      <c r="DW104" s="39">
        <f t="shared" si="109"/>
        <v>0</v>
      </c>
      <c r="DX104" s="39">
        <f t="shared" si="109"/>
        <v>0</v>
      </c>
      <c r="DY104" s="39">
        <f t="shared" si="109"/>
        <v>0</v>
      </c>
      <c r="DZ104" s="39">
        <f t="shared" si="109"/>
        <v>0</v>
      </c>
      <c r="EA104" s="39">
        <f t="shared" si="109"/>
        <v>0</v>
      </c>
      <c r="EB104" s="39">
        <f t="shared" si="109"/>
        <v>0</v>
      </c>
      <c r="EC104" s="39">
        <f t="shared" si="109"/>
        <v>0</v>
      </c>
      <c r="ED104" s="39">
        <f t="shared" ref="ED104:FI104" si="110">ED105+ED106+ED107+ED108+ED109+ED110</f>
        <v>0</v>
      </c>
      <c r="EE104" s="39">
        <f t="shared" si="110"/>
        <v>0</v>
      </c>
      <c r="EF104" s="39">
        <f t="shared" si="110"/>
        <v>0</v>
      </c>
      <c r="EG104" s="39">
        <f t="shared" si="110"/>
        <v>0</v>
      </c>
      <c r="EH104" s="39">
        <f t="shared" si="110"/>
        <v>0</v>
      </c>
      <c r="EI104" s="39">
        <f t="shared" si="110"/>
        <v>0</v>
      </c>
      <c r="EJ104" s="39">
        <f t="shared" si="110"/>
        <v>0</v>
      </c>
      <c r="EK104" s="39">
        <f t="shared" si="110"/>
        <v>0</v>
      </c>
      <c r="EL104" s="39">
        <f t="shared" si="110"/>
        <v>0</v>
      </c>
      <c r="EM104" s="39">
        <f t="shared" si="110"/>
        <v>0</v>
      </c>
      <c r="EN104" s="39">
        <f t="shared" si="110"/>
        <v>0</v>
      </c>
      <c r="EO104" s="39">
        <f t="shared" si="110"/>
        <v>0</v>
      </c>
      <c r="EP104" s="39">
        <f t="shared" si="110"/>
        <v>0</v>
      </c>
      <c r="EQ104" s="39">
        <f t="shared" si="110"/>
        <v>0</v>
      </c>
      <c r="ER104" s="39">
        <f t="shared" si="110"/>
        <v>0</v>
      </c>
      <c r="ES104" s="39">
        <f t="shared" si="110"/>
        <v>0</v>
      </c>
      <c r="ET104" s="39">
        <f t="shared" si="110"/>
        <v>0</v>
      </c>
      <c r="EU104" s="39">
        <f t="shared" si="110"/>
        <v>0</v>
      </c>
      <c r="EV104" s="39">
        <f t="shared" si="110"/>
        <v>0</v>
      </c>
      <c r="EW104" s="39">
        <f t="shared" si="110"/>
        <v>0</v>
      </c>
      <c r="EX104" s="39">
        <f t="shared" si="110"/>
        <v>0</v>
      </c>
      <c r="EY104" s="39">
        <f t="shared" si="110"/>
        <v>0</v>
      </c>
      <c r="EZ104" s="39">
        <f t="shared" si="110"/>
        <v>0</v>
      </c>
      <c r="FA104" s="39">
        <f t="shared" si="110"/>
        <v>0</v>
      </c>
      <c r="FB104" s="39">
        <f t="shared" si="110"/>
        <v>0</v>
      </c>
      <c r="FC104" s="39">
        <f t="shared" si="110"/>
        <v>0</v>
      </c>
      <c r="FD104" s="39">
        <f t="shared" si="110"/>
        <v>0</v>
      </c>
      <c r="FE104" s="39">
        <f t="shared" si="110"/>
        <v>0</v>
      </c>
      <c r="FF104" s="39">
        <f t="shared" si="110"/>
        <v>0</v>
      </c>
      <c r="FG104" s="39">
        <f t="shared" si="110"/>
        <v>0</v>
      </c>
      <c r="FH104" s="39">
        <f t="shared" si="110"/>
        <v>0</v>
      </c>
      <c r="FI104" s="39">
        <f t="shared" si="110"/>
        <v>0</v>
      </c>
      <c r="FJ104" s="39">
        <f t="shared" ref="FJ104:GB104" si="111">FJ105+FJ106+FJ107+FJ108+FJ109+FJ110</f>
        <v>0</v>
      </c>
      <c r="FK104" s="39">
        <f t="shared" si="111"/>
        <v>0</v>
      </c>
      <c r="FL104" s="39">
        <f t="shared" si="111"/>
        <v>0</v>
      </c>
      <c r="FM104" s="39">
        <f t="shared" si="111"/>
        <v>0</v>
      </c>
      <c r="FN104" s="39">
        <f t="shared" si="111"/>
        <v>0</v>
      </c>
      <c r="FO104" s="39">
        <f t="shared" si="111"/>
        <v>0</v>
      </c>
      <c r="FP104" s="39">
        <f t="shared" si="111"/>
        <v>0</v>
      </c>
      <c r="FQ104" s="39">
        <f t="shared" si="111"/>
        <v>0</v>
      </c>
      <c r="FR104" s="39">
        <f t="shared" si="111"/>
        <v>0</v>
      </c>
      <c r="FS104" s="39">
        <f t="shared" si="111"/>
        <v>0</v>
      </c>
      <c r="FT104" s="39">
        <f t="shared" si="111"/>
        <v>0</v>
      </c>
      <c r="FU104" s="39">
        <f t="shared" si="111"/>
        <v>0</v>
      </c>
      <c r="FV104" s="39">
        <f t="shared" si="111"/>
        <v>0</v>
      </c>
      <c r="FW104" s="39">
        <f t="shared" si="111"/>
        <v>0</v>
      </c>
      <c r="FX104" s="39">
        <f t="shared" si="111"/>
        <v>0</v>
      </c>
      <c r="FY104" s="39">
        <f t="shared" si="111"/>
        <v>0</v>
      </c>
      <c r="FZ104" s="39">
        <f t="shared" si="111"/>
        <v>0</v>
      </c>
      <c r="GA104" s="39">
        <f t="shared" si="111"/>
        <v>0</v>
      </c>
      <c r="GB104" s="39">
        <f t="shared" si="111"/>
        <v>0</v>
      </c>
      <c r="GC104" s="147">
        <f t="shared" si="80"/>
        <v>0</v>
      </c>
      <c r="GD104" s="147">
        <f t="shared" si="81"/>
        <v>0</v>
      </c>
      <c r="GE104" s="148">
        <f t="shared" si="77"/>
        <v>0</v>
      </c>
      <c r="GF104" s="758"/>
    </row>
    <row r="105" spans="1:188" s="55" customFormat="1" hidden="1">
      <c r="A105" s="43" t="str">
        <f>目录及说明!$C$3</f>
        <v>XX地区</v>
      </c>
      <c r="B105" s="43" t="str">
        <f>目录及说明!$C$4</f>
        <v>XX项目</v>
      </c>
      <c r="C105" s="554">
        <v>20401</v>
      </c>
      <c r="D105" s="152" t="s">
        <v>469</v>
      </c>
      <c r="E105" s="153"/>
      <c r="F105" s="153"/>
      <c r="G105" s="153"/>
      <c r="H105" s="153"/>
      <c r="I105" s="153"/>
      <c r="J105" s="153"/>
      <c r="K105" s="153"/>
      <c r="L105" s="153"/>
      <c r="M105" s="156">
        <f>SUM(G105:L105)</f>
        <v>0</v>
      </c>
      <c r="N105" s="153"/>
      <c r="O105" s="153"/>
      <c r="P105" s="153"/>
      <c r="Q105" s="153"/>
      <c r="R105" s="153"/>
      <c r="S105" s="153"/>
      <c r="T105" s="153">
        <f>SUM(N105:S105)</f>
        <v>0</v>
      </c>
      <c r="U105" s="153"/>
      <c r="V105" s="153"/>
      <c r="W105" s="153"/>
      <c r="X105" s="153"/>
      <c r="Y105" s="153"/>
      <c r="Z105" s="153"/>
      <c r="AA105" s="153"/>
      <c r="AB105" s="153"/>
      <c r="AC105" s="153"/>
      <c r="AD105" s="153"/>
      <c r="AE105" s="153"/>
      <c r="AF105" s="153"/>
      <c r="AG105" s="153"/>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c r="BI105" s="153"/>
      <c r="BJ105" s="153"/>
      <c r="BK105" s="153"/>
      <c r="BL105" s="153"/>
      <c r="BM105" s="153"/>
      <c r="BN105" s="153"/>
      <c r="BO105" s="153"/>
      <c r="BP105" s="153"/>
      <c r="BQ105" s="153"/>
      <c r="BR105" s="153"/>
      <c r="BS105" s="153"/>
      <c r="BT105" s="153"/>
      <c r="BU105" s="153"/>
      <c r="BV105" s="153"/>
      <c r="BW105" s="153"/>
      <c r="BX105" s="153"/>
      <c r="BY105" s="153"/>
      <c r="BZ105" s="153"/>
      <c r="CA105" s="153"/>
      <c r="CB105" s="153"/>
      <c r="CC105" s="153"/>
      <c r="CD105" s="153"/>
      <c r="CE105" s="153"/>
      <c r="CF105" s="153"/>
      <c r="CG105" s="153"/>
      <c r="CH105" s="153"/>
      <c r="CI105" s="153"/>
      <c r="CJ105" s="153"/>
      <c r="CK105" s="153"/>
      <c r="CL105" s="153"/>
      <c r="CM105" s="153"/>
      <c r="CN105" s="153"/>
      <c r="CO105" s="153"/>
      <c r="CP105" s="153"/>
      <c r="CQ105" s="153"/>
      <c r="CR105" s="153"/>
      <c r="CS105" s="153"/>
      <c r="CT105" s="153"/>
      <c r="CU105" s="153"/>
      <c r="CV105" s="153"/>
      <c r="CW105" s="153"/>
      <c r="CX105" s="153"/>
      <c r="CY105" s="153"/>
      <c r="CZ105" s="153"/>
      <c r="DA105" s="153"/>
      <c r="DB105" s="153"/>
      <c r="DC105" s="153"/>
      <c r="DD105" s="153"/>
      <c r="DE105" s="153"/>
      <c r="DF105" s="153"/>
      <c r="DG105" s="153"/>
      <c r="DH105" s="153"/>
      <c r="DI105" s="153"/>
      <c r="DJ105" s="153"/>
      <c r="DK105" s="153"/>
      <c r="DL105" s="153"/>
      <c r="DM105" s="153"/>
      <c r="DN105" s="153"/>
      <c r="DO105" s="153"/>
      <c r="DP105" s="153"/>
      <c r="DQ105" s="153"/>
      <c r="DR105" s="153"/>
      <c r="DS105" s="153"/>
      <c r="DT105" s="153"/>
      <c r="DU105" s="153"/>
      <c r="DV105" s="153"/>
      <c r="DW105" s="153"/>
      <c r="DX105" s="153"/>
      <c r="DY105" s="153"/>
      <c r="DZ105" s="153"/>
      <c r="EA105" s="153"/>
      <c r="EB105" s="153"/>
      <c r="EC105" s="153"/>
      <c r="ED105" s="153"/>
      <c r="EE105" s="153"/>
      <c r="EF105" s="153"/>
      <c r="EG105" s="153"/>
      <c r="EH105" s="153"/>
      <c r="EI105" s="153"/>
      <c r="EJ105" s="153"/>
      <c r="EK105" s="153"/>
      <c r="EL105" s="153"/>
      <c r="EM105" s="153"/>
      <c r="EN105" s="153"/>
      <c r="EO105" s="153"/>
      <c r="EP105" s="153"/>
      <c r="EQ105" s="153"/>
      <c r="ER105" s="153"/>
      <c r="ES105" s="153"/>
      <c r="ET105" s="153"/>
      <c r="EU105" s="153"/>
      <c r="EV105" s="153"/>
      <c r="EW105" s="153"/>
      <c r="EX105" s="153"/>
      <c r="EY105" s="153"/>
      <c r="EZ105" s="153"/>
      <c r="FA105" s="153"/>
      <c r="FB105" s="153"/>
      <c r="FC105" s="153"/>
      <c r="FD105" s="153"/>
      <c r="FE105" s="153"/>
      <c r="FF105" s="153"/>
      <c r="FG105" s="153"/>
      <c r="FH105" s="153"/>
      <c r="FI105" s="153"/>
      <c r="FJ105" s="153"/>
      <c r="FK105" s="153"/>
      <c r="FL105" s="153"/>
      <c r="FM105" s="153"/>
      <c r="FN105" s="153"/>
      <c r="FO105" s="153"/>
      <c r="FP105" s="153"/>
      <c r="FQ105" s="153"/>
      <c r="FR105" s="153"/>
      <c r="FS105" s="153"/>
      <c r="FT105" s="153"/>
      <c r="FU105" s="153"/>
      <c r="FV105" s="153"/>
      <c r="FW105" s="153"/>
      <c r="FX105" s="153"/>
      <c r="FY105" s="153"/>
      <c r="FZ105" s="153"/>
      <c r="GA105" s="153"/>
      <c r="GB105" s="153"/>
      <c r="GC105" s="147">
        <f t="shared" si="80"/>
        <v>0</v>
      </c>
      <c r="GD105" s="147">
        <f t="shared" si="81"/>
        <v>0</v>
      </c>
      <c r="GE105" s="148">
        <f t="shared" si="77"/>
        <v>0</v>
      </c>
    </row>
    <row r="106" spans="1:188" s="55" customFormat="1" hidden="1">
      <c r="A106" s="43" t="str">
        <f>目录及说明!$C$3</f>
        <v>XX地区</v>
      </c>
      <c r="B106" s="43" t="str">
        <f>目录及说明!$C$4</f>
        <v>XX项目</v>
      </c>
      <c r="C106" s="554">
        <v>20402</v>
      </c>
      <c r="D106" s="152" t="s">
        <v>470</v>
      </c>
      <c r="E106" s="153"/>
      <c r="F106" s="153"/>
      <c r="G106" s="153"/>
      <c r="H106" s="153"/>
      <c r="I106" s="153"/>
      <c r="J106" s="153"/>
      <c r="K106" s="153"/>
      <c r="L106" s="153"/>
      <c r="M106" s="156">
        <f>SUM(G106:L106)</f>
        <v>0</v>
      </c>
      <c r="N106" s="153"/>
      <c r="O106" s="153"/>
      <c r="P106" s="153"/>
      <c r="Q106" s="153"/>
      <c r="R106" s="153"/>
      <c r="S106" s="153"/>
      <c r="T106" s="153">
        <f>SUM(N106:S106)</f>
        <v>0</v>
      </c>
      <c r="U106" s="153"/>
      <c r="V106" s="153"/>
      <c r="W106" s="153"/>
      <c r="X106" s="153"/>
      <c r="Y106" s="153"/>
      <c r="Z106" s="153"/>
      <c r="AA106" s="153"/>
      <c r="AB106" s="153"/>
      <c r="AC106" s="153"/>
      <c r="AD106" s="153"/>
      <c r="AE106" s="153"/>
      <c r="AF106" s="153"/>
      <c r="AG106" s="153"/>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c r="BI106" s="153"/>
      <c r="BJ106" s="153"/>
      <c r="BK106" s="153"/>
      <c r="BL106" s="153"/>
      <c r="BM106" s="153"/>
      <c r="BN106" s="153"/>
      <c r="BO106" s="153"/>
      <c r="BP106" s="153"/>
      <c r="BQ106" s="153"/>
      <c r="BR106" s="153"/>
      <c r="BS106" s="153"/>
      <c r="BT106" s="153"/>
      <c r="BU106" s="153"/>
      <c r="BV106" s="153"/>
      <c r="BW106" s="153"/>
      <c r="BX106" s="153"/>
      <c r="BY106" s="153"/>
      <c r="BZ106" s="153"/>
      <c r="CA106" s="153"/>
      <c r="CB106" s="153"/>
      <c r="CC106" s="153"/>
      <c r="CD106" s="153"/>
      <c r="CE106" s="153"/>
      <c r="CF106" s="153"/>
      <c r="CG106" s="153"/>
      <c r="CH106" s="153"/>
      <c r="CI106" s="153"/>
      <c r="CJ106" s="153"/>
      <c r="CK106" s="153"/>
      <c r="CL106" s="153"/>
      <c r="CM106" s="153"/>
      <c r="CN106" s="153"/>
      <c r="CO106" s="153"/>
      <c r="CP106" s="153"/>
      <c r="CQ106" s="153"/>
      <c r="CR106" s="153"/>
      <c r="CS106" s="153"/>
      <c r="CT106" s="153"/>
      <c r="CU106" s="153"/>
      <c r="CV106" s="153"/>
      <c r="CW106" s="153"/>
      <c r="CX106" s="153"/>
      <c r="CY106" s="153"/>
      <c r="CZ106" s="153"/>
      <c r="DA106" s="153"/>
      <c r="DB106" s="153"/>
      <c r="DC106" s="153"/>
      <c r="DD106" s="153"/>
      <c r="DE106" s="153"/>
      <c r="DF106" s="153"/>
      <c r="DG106" s="153"/>
      <c r="DH106" s="153"/>
      <c r="DI106" s="153"/>
      <c r="DJ106" s="153"/>
      <c r="DK106" s="153"/>
      <c r="DL106" s="153"/>
      <c r="DM106" s="153"/>
      <c r="DN106" s="153"/>
      <c r="DO106" s="153"/>
      <c r="DP106" s="153"/>
      <c r="DQ106" s="153"/>
      <c r="DR106" s="153"/>
      <c r="DS106" s="153"/>
      <c r="DT106" s="153"/>
      <c r="DU106" s="153"/>
      <c r="DV106" s="153"/>
      <c r="DW106" s="153"/>
      <c r="DX106" s="153"/>
      <c r="DY106" s="153"/>
      <c r="DZ106" s="153"/>
      <c r="EA106" s="153"/>
      <c r="EB106" s="153"/>
      <c r="EC106" s="153"/>
      <c r="ED106" s="153"/>
      <c r="EE106" s="153"/>
      <c r="EF106" s="153"/>
      <c r="EG106" s="153"/>
      <c r="EH106" s="153"/>
      <c r="EI106" s="153"/>
      <c r="EJ106" s="153"/>
      <c r="EK106" s="153"/>
      <c r="EL106" s="153"/>
      <c r="EM106" s="153"/>
      <c r="EN106" s="153"/>
      <c r="EO106" s="153"/>
      <c r="EP106" s="153"/>
      <c r="EQ106" s="153"/>
      <c r="ER106" s="153"/>
      <c r="ES106" s="153"/>
      <c r="ET106" s="153"/>
      <c r="EU106" s="153"/>
      <c r="EV106" s="153"/>
      <c r="EW106" s="153"/>
      <c r="EX106" s="153"/>
      <c r="EY106" s="153"/>
      <c r="EZ106" s="153"/>
      <c r="FA106" s="153"/>
      <c r="FB106" s="153"/>
      <c r="FC106" s="153"/>
      <c r="FD106" s="153"/>
      <c r="FE106" s="153"/>
      <c r="FF106" s="153"/>
      <c r="FG106" s="153"/>
      <c r="FH106" s="153"/>
      <c r="FI106" s="153"/>
      <c r="FJ106" s="153"/>
      <c r="FK106" s="153"/>
      <c r="FL106" s="153"/>
      <c r="FM106" s="153"/>
      <c r="FN106" s="153"/>
      <c r="FO106" s="153"/>
      <c r="FP106" s="153"/>
      <c r="FQ106" s="153"/>
      <c r="FR106" s="153"/>
      <c r="FS106" s="153"/>
      <c r="FT106" s="153"/>
      <c r="FU106" s="153"/>
      <c r="FV106" s="153"/>
      <c r="FW106" s="153"/>
      <c r="FX106" s="153"/>
      <c r="FY106" s="153"/>
      <c r="FZ106" s="153"/>
      <c r="GA106" s="153"/>
      <c r="GB106" s="153"/>
      <c r="GC106" s="147">
        <f t="shared" si="80"/>
        <v>0</v>
      </c>
      <c r="GD106" s="147">
        <f t="shared" si="81"/>
        <v>0</v>
      </c>
      <c r="GE106" s="148">
        <f t="shared" si="77"/>
        <v>0</v>
      </c>
    </row>
    <row r="107" spans="1:188" s="55" customFormat="1" hidden="1">
      <c r="A107" s="43" t="str">
        <f>目录及说明!$C$3</f>
        <v>XX地区</v>
      </c>
      <c r="B107" s="43" t="str">
        <f>目录及说明!$C$4</f>
        <v>XX项目</v>
      </c>
      <c r="C107" s="554">
        <v>20403</v>
      </c>
      <c r="D107" s="152" t="s">
        <v>471</v>
      </c>
      <c r="E107" s="153"/>
      <c r="F107" s="153"/>
      <c r="G107" s="153"/>
      <c r="H107" s="153"/>
      <c r="I107" s="153"/>
      <c r="J107" s="153"/>
      <c r="K107" s="153"/>
      <c r="L107" s="153"/>
      <c r="M107" s="156">
        <f>SUM(G107:L107)</f>
        <v>0</v>
      </c>
      <c r="N107" s="153"/>
      <c r="O107" s="153"/>
      <c r="P107" s="153"/>
      <c r="Q107" s="153"/>
      <c r="R107" s="153"/>
      <c r="S107" s="153"/>
      <c r="T107" s="153">
        <f>SUM(N107:S107)</f>
        <v>0</v>
      </c>
      <c r="U107" s="153"/>
      <c r="V107" s="153"/>
      <c r="W107" s="153"/>
      <c r="X107" s="153"/>
      <c r="Y107" s="153"/>
      <c r="Z107" s="153"/>
      <c r="AA107" s="153"/>
      <c r="AB107" s="153"/>
      <c r="AC107" s="153"/>
      <c r="AD107" s="153"/>
      <c r="AE107" s="153"/>
      <c r="AF107" s="153"/>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c r="BI107" s="153"/>
      <c r="BJ107" s="153"/>
      <c r="BK107" s="153"/>
      <c r="BL107" s="153"/>
      <c r="BM107" s="153"/>
      <c r="BN107" s="153"/>
      <c r="BO107" s="153"/>
      <c r="BP107" s="153"/>
      <c r="BQ107" s="153"/>
      <c r="BR107" s="153"/>
      <c r="BS107" s="153"/>
      <c r="BT107" s="153"/>
      <c r="BU107" s="153"/>
      <c r="BV107" s="153"/>
      <c r="BW107" s="153"/>
      <c r="BX107" s="153"/>
      <c r="BY107" s="153"/>
      <c r="BZ107" s="153"/>
      <c r="CA107" s="153"/>
      <c r="CB107" s="153"/>
      <c r="CC107" s="153"/>
      <c r="CD107" s="153"/>
      <c r="CE107" s="153"/>
      <c r="CF107" s="153"/>
      <c r="CG107" s="153"/>
      <c r="CH107" s="153"/>
      <c r="CI107" s="153"/>
      <c r="CJ107" s="153"/>
      <c r="CK107" s="153"/>
      <c r="CL107" s="153"/>
      <c r="CM107" s="153"/>
      <c r="CN107" s="153"/>
      <c r="CO107" s="153"/>
      <c r="CP107" s="153"/>
      <c r="CQ107" s="153"/>
      <c r="CR107" s="153"/>
      <c r="CS107" s="153"/>
      <c r="CT107" s="153"/>
      <c r="CU107" s="153"/>
      <c r="CV107" s="153"/>
      <c r="CW107" s="153"/>
      <c r="CX107" s="153"/>
      <c r="CY107" s="153"/>
      <c r="CZ107" s="153"/>
      <c r="DA107" s="153"/>
      <c r="DB107" s="153"/>
      <c r="DC107" s="153"/>
      <c r="DD107" s="153"/>
      <c r="DE107" s="153"/>
      <c r="DF107" s="153"/>
      <c r="DG107" s="153"/>
      <c r="DH107" s="153"/>
      <c r="DI107" s="153"/>
      <c r="DJ107" s="153"/>
      <c r="DK107" s="153"/>
      <c r="DL107" s="153"/>
      <c r="DM107" s="153"/>
      <c r="DN107" s="153"/>
      <c r="DO107" s="153"/>
      <c r="DP107" s="153"/>
      <c r="DQ107" s="153"/>
      <c r="DR107" s="153"/>
      <c r="DS107" s="153"/>
      <c r="DT107" s="153"/>
      <c r="DU107" s="153"/>
      <c r="DV107" s="153"/>
      <c r="DW107" s="153"/>
      <c r="DX107" s="153"/>
      <c r="DY107" s="153"/>
      <c r="DZ107" s="153"/>
      <c r="EA107" s="153"/>
      <c r="EB107" s="153"/>
      <c r="EC107" s="153"/>
      <c r="ED107" s="153"/>
      <c r="EE107" s="153"/>
      <c r="EF107" s="153"/>
      <c r="EG107" s="153"/>
      <c r="EH107" s="153"/>
      <c r="EI107" s="153"/>
      <c r="EJ107" s="153"/>
      <c r="EK107" s="153"/>
      <c r="EL107" s="153"/>
      <c r="EM107" s="153"/>
      <c r="EN107" s="153"/>
      <c r="EO107" s="153"/>
      <c r="EP107" s="153"/>
      <c r="EQ107" s="153"/>
      <c r="ER107" s="153"/>
      <c r="ES107" s="153"/>
      <c r="ET107" s="153"/>
      <c r="EU107" s="153"/>
      <c r="EV107" s="153"/>
      <c r="EW107" s="153"/>
      <c r="EX107" s="153"/>
      <c r="EY107" s="153"/>
      <c r="EZ107" s="153"/>
      <c r="FA107" s="153"/>
      <c r="FB107" s="153"/>
      <c r="FC107" s="153"/>
      <c r="FD107" s="153"/>
      <c r="FE107" s="153"/>
      <c r="FF107" s="153"/>
      <c r="FG107" s="153"/>
      <c r="FH107" s="153"/>
      <c r="FI107" s="153"/>
      <c r="FJ107" s="153"/>
      <c r="FK107" s="153"/>
      <c r="FL107" s="153"/>
      <c r="FM107" s="153"/>
      <c r="FN107" s="153"/>
      <c r="FO107" s="153"/>
      <c r="FP107" s="153"/>
      <c r="FQ107" s="153"/>
      <c r="FR107" s="153"/>
      <c r="FS107" s="153"/>
      <c r="FT107" s="153"/>
      <c r="FU107" s="153"/>
      <c r="FV107" s="153"/>
      <c r="FW107" s="153"/>
      <c r="FX107" s="153"/>
      <c r="FY107" s="153"/>
      <c r="FZ107" s="153"/>
      <c r="GA107" s="153"/>
      <c r="GB107" s="153"/>
      <c r="GC107" s="147">
        <f t="shared" si="80"/>
        <v>0</v>
      </c>
      <c r="GD107" s="147">
        <f t="shared" si="81"/>
        <v>0</v>
      </c>
      <c r="GE107" s="148">
        <f t="shared" si="77"/>
        <v>0</v>
      </c>
    </row>
    <row r="108" spans="1:188" s="55" customFormat="1" hidden="1">
      <c r="A108" s="43" t="str">
        <f>目录及说明!$C$3</f>
        <v>XX地区</v>
      </c>
      <c r="B108" s="43" t="str">
        <f>目录及说明!$C$4</f>
        <v>XX项目</v>
      </c>
      <c r="C108" s="554">
        <v>20404</v>
      </c>
      <c r="D108" s="152" t="s">
        <v>472</v>
      </c>
      <c r="E108" s="153"/>
      <c r="F108" s="153"/>
      <c r="G108" s="153"/>
      <c r="H108" s="153"/>
      <c r="I108" s="153"/>
      <c r="J108" s="153"/>
      <c r="K108" s="153"/>
      <c r="L108" s="153"/>
      <c r="M108" s="156">
        <f>SUM(G108:L108)</f>
        <v>0</v>
      </c>
      <c r="N108" s="153"/>
      <c r="O108" s="153"/>
      <c r="P108" s="153"/>
      <c r="Q108" s="153"/>
      <c r="R108" s="153"/>
      <c r="S108" s="153"/>
      <c r="T108" s="153">
        <f>SUM(N108:S108)</f>
        <v>0</v>
      </c>
      <c r="U108" s="153"/>
      <c r="V108" s="153"/>
      <c r="W108" s="153"/>
      <c r="X108" s="153"/>
      <c r="Y108" s="153"/>
      <c r="Z108" s="153"/>
      <c r="AA108" s="153"/>
      <c r="AB108" s="153"/>
      <c r="AC108" s="153"/>
      <c r="AD108" s="153"/>
      <c r="AE108" s="153"/>
      <c r="AF108" s="153"/>
      <c r="AG108" s="153"/>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c r="BI108" s="153"/>
      <c r="BJ108" s="153"/>
      <c r="BK108" s="153"/>
      <c r="BL108" s="153"/>
      <c r="BM108" s="153"/>
      <c r="BN108" s="153"/>
      <c r="BO108" s="153"/>
      <c r="BP108" s="153"/>
      <c r="BQ108" s="153"/>
      <c r="BR108" s="153"/>
      <c r="BS108" s="153"/>
      <c r="BT108" s="153"/>
      <c r="BU108" s="153"/>
      <c r="BV108" s="153"/>
      <c r="BW108" s="153"/>
      <c r="BX108" s="153"/>
      <c r="BY108" s="153"/>
      <c r="BZ108" s="153"/>
      <c r="CA108" s="153"/>
      <c r="CB108" s="153"/>
      <c r="CC108" s="153"/>
      <c r="CD108" s="153"/>
      <c r="CE108" s="153"/>
      <c r="CF108" s="153"/>
      <c r="CG108" s="153"/>
      <c r="CH108" s="153"/>
      <c r="CI108" s="153"/>
      <c r="CJ108" s="153"/>
      <c r="CK108" s="153"/>
      <c r="CL108" s="153"/>
      <c r="CM108" s="153"/>
      <c r="CN108" s="153"/>
      <c r="CO108" s="153"/>
      <c r="CP108" s="153"/>
      <c r="CQ108" s="153"/>
      <c r="CR108" s="153"/>
      <c r="CS108" s="153"/>
      <c r="CT108" s="153"/>
      <c r="CU108" s="153"/>
      <c r="CV108" s="153"/>
      <c r="CW108" s="153"/>
      <c r="CX108" s="153"/>
      <c r="CY108" s="153"/>
      <c r="CZ108" s="153"/>
      <c r="DA108" s="153"/>
      <c r="DB108" s="153"/>
      <c r="DC108" s="153"/>
      <c r="DD108" s="153"/>
      <c r="DE108" s="153"/>
      <c r="DF108" s="153"/>
      <c r="DG108" s="153"/>
      <c r="DH108" s="153"/>
      <c r="DI108" s="153"/>
      <c r="DJ108" s="153"/>
      <c r="DK108" s="153"/>
      <c r="DL108" s="153"/>
      <c r="DM108" s="153"/>
      <c r="DN108" s="153"/>
      <c r="DO108" s="153"/>
      <c r="DP108" s="153"/>
      <c r="DQ108" s="153"/>
      <c r="DR108" s="153"/>
      <c r="DS108" s="153"/>
      <c r="DT108" s="153"/>
      <c r="DU108" s="153"/>
      <c r="DV108" s="153"/>
      <c r="DW108" s="153"/>
      <c r="DX108" s="153"/>
      <c r="DY108" s="153"/>
      <c r="DZ108" s="153"/>
      <c r="EA108" s="153"/>
      <c r="EB108" s="153"/>
      <c r="EC108" s="153"/>
      <c r="ED108" s="153"/>
      <c r="EE108" s="153"/>
      <c r="EF108" s="153"/>
      <c r="EG108" s="153"/>
      <c r="EH108" s="153"/>
      <c r="EI108" s="153"/>
      <c r="EJ108" s="153"/>
      <c r="EK108" s="153"/>
      <c r="EL108" s="153"/>
      <c r="EM108" s="153"/>
      <c r="EN108" s="153"/>
      <c r="EO108" s="153"/>
      <c r="EP108" s="153"/>
      <c r="EQ108" s="153"/>
      <c r="ER108" s="153"/>
      <c r="ES108" s="153"/>
      <c r="ET108" s="153"/>
      <c r="EU108" s="153"/>
      <c r="EV108" s="153"/>
      <c r="EW108" s="153"/>
      <c r="EX108" s="153"/>
      <c r="EY108" s="153"/>
      <c r="EZ108" s="153"/>
      <c r="FA108" s="153"/>
      <c r="FB108" s="153"/>
      <c r="FC108" s="153"/>
      <c r="FD108" s="153"/>
      <c r="FE108" s="153"/>
      <c r="FF108" s="153"/>
      <c r="FG108" s="153"/>
      <c r="FH108" s="153"/>
      <c r="FI108" s="153"/>
      <c r="FJ108" s="153"/>
      <c r="FK108" s="153"/>
      <c r="FL108" s="153"/>
      <c r="FM108" s="153"/>
      <c r="FN108" s="153"/>
      <c r="FO108" s="153"/>
      <c r="FP108" s="153"/>
      <c r="FQ108" s="153"/>
      <c r="FR108" s="153"/>
      <c r="FS108" s="153"/>
      <c r="FT108" s="153"/>
      <c r="FU108" s="153"/>
      <c r="FV108" s="153"/>
      <c r="FW108" s="153"/>
      <c r="FX108" s="153"/>
      <c r="FY108" s="153"/>
      <c r="FZ108" s="153"/>
      <c r="GA108" s="153"/>
      <c r="GB108" s="153"/>
      <c r="GC108" s="147">
        <f t="shared" si="80"/>
        <v>0</v>
      </c>
      <c r="GD108" s="147">
        <f t="shared" si="81"/>
        <v>0</v>
      </c>
      <c r="GE108" s="148">
        <f t="shared" si="77"/>
        <v>0</v>
      </c>
    </row>
    <row r="109" spans="1:188" s="55" customFormat="1" hidden="1">
      <c r="A109" s="43" t="str">
        <f>目录及说明!$C$3</f>
        <v>XX地区</v>
      </c>
      <c r="B109" s="43" t="str">
        <f>目录及说明!$C$4</f>
        <v>XX项目</v>
      </c>
      <c r="C109" s="554">
        <v>20405</v>
      </c>
      <c r="D109" s="152" t="s">
        <v>473</v>
      </c>
      <c r="E109" s="153"/>
      <c r="F109" s="153"/>
      <c r="G109" s="153"/>
      <c r="H109" s="153"/>
      <c r="I109" s="153"/>
      <c r="J109" s="153"/>
      <c r="K109" s="153"/>
      <c r="L109" s="153"/>
      <c r="M109" s="156">
        <f>SUM(G109:L109)</f>
        <v>0</v>
      </c>
      <c r="N109" s="153"/>
      <c r="O109" s="153"/>
      <c r="P109" s="153"/>
      <c r="Q109" s="153"/>
      <c r="R109" s="153"/>
      <c r="S109" s="153"/>
      <c r="T109" s="153">
        <f>SUM(N109:S109)</f>
        <v>0</v>
      </c>
      <c r="U109" s="153"/>
      <c r="V109" s="153"/>
      <c r="W109" s="153"/>
      <c r="X109" s="153"/>
      <c r="Y109" s="153"/>
      <c r="Z109" s="153"/>
      <c r="AA109" s="153"/>
      <c r="AB109" s="153"/>
      <c r="AC109" s="153"/>
      <c r="AD109" s="153"/>
      <c r="AE109" s="153"/>
      <c r="AF109" s="153"/>
      <c r="AG109" s="153"/>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c r="BI109" s="153"/>
      <c r="BJ109" s="153"/>
      <c r="BK109" s="153"/>
      <c r="BL109" s="153"/>
      <c r="BM109" s="153"/>
      <c r="BN109" s="153"/>
      <c r="BO109" s="153"/>
      <c r="BP109" s="153"/>
      <c r="BQ109" s="153"/>
      <c r="BR109" s="153"/>
      <c r="BS109" s="153"/>
      <c r="BT109" s="153"/>
      <c r="BU109" s="153"/>
      <c r="BV109" s="153"/>
      <c r="BW109" s="153"/>
      <c r="BX109" s="153"/>
      <c r="BY109" s="153"/>
      <c r="BZ109" s="153"/>
      <c r="CA109" s="153"/>
      <c r="CB109" s="153"/>
      <c r="CC109" s="153"/>
      <c r="CD109" s="153"/>
      <c r="CE109" s="153"/>
      <c r="CF109" s="153"/>
      <c r="CG109" s="153"/>
      <c r="CH109" s="153"/>
      <c r="CI109" s="153"/>
      <c r="CJ109" s="153"/>
      <c r="CK109" s="153"/>
      <c r="CL109" s="153"/>
      <c r="CM109" s="153"/>
      <c r="CN109" s="153"/>
      <c r="CO109" s="153"/>
      <c r="CP109" s="153"/>
      <c r="CQ109" s="153"/>
      <c r="CR109" s="153"/>
      <c r="CS109" s="153"/>
      <c r="CT109" s="153"/>
      <c r="CU109" s="153"/>
      <c r="CV109" s="153"/>
      <c r="CW109" s="153"/>
      <c r="CX109" s="153"/>
      <c r="CY109" s="153"/>
      <c r="CZ109" s="153"/>
      <c r="DA109" s="153"/>
      <c r="DB109" s="153"/>
      <c r="DC109" s="153"/>
      <c r="DD109" s="153"/>
      <c r="DE109" s="153"/>
      <c r="DF109" s="153"/>
      <c r="DG109" s="153"/>
      <c r="DH109" s="153"/>
      <c r="DI109" s="153"/>
      <c r="DJ109" s="153"/>
      <c r="DK109" s="153"/>
      <c r="DL109" s="153"/>
      <c r="DM109" s="153"/>
      <c r="DN109" s="153"/>
      <c r="DO109" s="153"/>
      <c r="DP109" s="153"/>
      <c r="DQ109" s="153"/>
      <c r="DR109" s="153"/>
      <c r="DS109" s="153"/>
      <c r="DT109" s="153"/>
      <c r="DU109" s="153"/>
      <c r="DV109" s="153"/>
      <c r="DW109" s="153"/>
      <c r="DX109" s="153"/>
      <c r="DY109" s="153"/>
      <c r="DZ109" s="153"/>
      <c r="EA109" s="153"/>
      <c r="EB109" s="153"/>
      <c r="EC109" s="153"/>
      <c r="ED109" s="153"/>
      <c r="EE109" s="153"/>
      <c r="EF109" s="153"/>
      <c r="EG109" s="153"/>
      <c r="EH109" s="153"/>
      <c r="EI109" s="153"/>
      <c r="EJ109" s="153"/>
      <c r="EK109" s="153"/>
      <c r="EL109" s="153"/>
      <c r="EM109" s="153"/>
      <c r="EN109" s="153"/>
      <c r="EO109" s="153"/>
      <c r="EP109" s="153"/>
      <c r="EQ109" s="153"/>
      <c r="ER109" s="153"/>
      <c r="ES109" s="153"/>
      <c r="ET109" s="153"/>
      <c r="EU109" s="153"/>
      <c r="EV109" s="153"/>
      <c r="EW109" s="153"/>
      <c r="EX109" s="153"/>
      <c r="EY109" s="153"/>
      <c r="EZ109" s="153"/>
      <c r="FA109" s="153"/>
      <c r="FB109" s="153"/>
      <c r="FC109" s="153"/>
      <c r="FD109" s="153"/>
      <c r="FE109" s="153"/>
      <c r="FF109" s="153"/>
      <c r="FG109" s="153"/>
      <c r="FH109" s="153"/>
      <c r="FI109" s="153"/>
      <c r="FJ109" s="153"/>
      <c r="FK109" s="153"/>
      <c r="FL109" s="153"/>
      <c r="FM109" s="153"/>
      <c r="FN109" s="153"/>
      <c r="FO109" s="153"/>
      <c r="FP109" s="153"/>
      <c r="FQ109" s="153"/>
      <c r="FR109" s="153"/>
      <c r="FS109" s="153"/>
      <c r="FT109" s="153"/>
      <c r="FU109" s="153"/>
      <c r="FV109" s="153"/>
      <c r="FW109" s="153"/>
      <c r="FX109" s="153"/>
      <c r="FY109" s="153"/>
      <c r="FZ109" s="153"/>
      <c r="GA109" s="153"/>
      <c r="GB109" s="153"/>
      <c r="GC109" s="147">
        <f t="shared" si="80"/>
        <v>0</v>
      </c>
      <c r="GD109" s="147">
        <f t="shared" si="81"/>
        <v>0</v>
      </c>
      <c r="GE109" s="148">
        <f t="shared" si="77"/>
        <v>0</v>
      </c>
    </row>
    <row r="110" spans="1:188" s="55" customFormat="1" hidden="1">
      <c r="A110" s="43" t="str">
        <f>目录及说明!$C$3</f>
        <v>XX地区</v>
      </c>
      <c r="B110" s="43" t="str">
        <f>目录及说明!$C$4</f>
        <v>XX项目</v>
      </c>
      <c r="C110" s="554">
        <v>20406</v>
      </c>
      <c r="D110" s="152" t="s">
        <v>474</v>
      </c>
      <c r="E110" s="39">
        <f t="shared" ref="E110" si="112">SUM(E111:E115)</f>
        <v>0</v>
      </c>
      <c r="F110" s="39">
        <f t="shared" ref="F110:AK110" si="113">SUM(F111:F115)</f>
        <v>0</v>
      </c>
      <c r="G110" s="39">
        <f t="shared" si="113"/>
        <v>0</v>
      </c>
      <c r="H110" s="39">
        <f t="shared" si="113"/>
        <v>0</v>
      </c>
      <c r="I110" s="39">
        <f t="shared" si="113"/>
        <v>0</v>
      </c>
      <c r="J110" s="39">
        <f t="shared" si="113"/>
        <v>0</v>
      </c>
      <c r="K110" s="39">
        <f t="shared" si="113"/>
        <v>0</v>
      </c>
      <c r="L110" s="39">
        <f t="shared" si="113"/>
        <v>0</v>
      </c>
      <c r="M110" s="41">
        <f t="shared" si="113"/>
        <v>0</v>
      </c>
      <c r="N110" s="39">
        <f t="shared" si="113"/>
        <v>0</v>
      </c>
      <c r="O110" s="39">
        <f t="shared" si="113"/>
        <v>0</v>
      </c>
      <c r="P110" s="39">
        <f t="shared" si="113"/>
        <v>0</v>
      </c>
      <c r="Q110" s="39">
        <f t="shared" si="113"/>
        <v>0</v>
      </c>
      <c r="R110" s="39">
        <f t="shared" si="113"/>
        <v>0</v>
      </c>
      <c r="S110" s="39">
        <f t="shared" si="113"/>
        <v>0</v>
      </c>
      <c r="T110" s="39">
        <f t="shared" si="113"/>
        <v>0</v>
      </c>
      <c r="U110" s="39">
        <f t="shared" si="113"/>
        <v>0</v>
      </c>
      <c r="V110" s="39">
        <f t="shared" si="113"/>
        <v>0</v>
      </c>
      <c r="W110" s="39">
        <f t="shared" si="113"/>
        <v>0</v>
      </c>
      <c r="X110" s="39">
        <f t="shared" si="113"/>
        <v>0</v>
      </c>
      <c r="Y110" s="39">
        <f t="shared" si="113"/>
        <v>0</v>
      </c>
      <c r="Z110" s="39">
        <f t="shared" si="113"/>
        <v>0</v>
      </c>
      <c r="AA110" s="39">
        <f t="shared" si="113"/>
        <v>0</v>
      </c>
      <c r="AB110" s="39">
        <f t="shared" si="113"/>
        <v>0</v>
      </c>
      <c r="AC110" s="39">
        <f t="shared" si="113"/>
        <v>0</v>
      </c>
      <c r="AD110" s="39">
        <f t="shared" si="113"/>
        <v>0</v>
      </c>
      <c r="AE110" s="39">
        <f t="shared" si="113"/>
        <v>0</v>
      </c>
      <c r="AF110" s="39">
        <f t="shared" si="113"/>
        <v>0</v>
      </c>
      <c r="AG110" s="39">
        <f t="shared" si="113"/>
        <v>0</v>
      </c>
      <c r="AH110" s="39">
        <f t="shared" si="113"/>
        <v>0</v>
      </c>
      <c r="AI110" s="39">
        <f t="shared" si="113"/>
        <v>0</v>
      </c>
      <c r="AJ110" s="39">
        <f t="shared" si="113"/>
        <v>0</v>
      </c>
      <c r="AK110" s="39">
        <f t="shared" si="113"/>
        <v>0</v>
      </c>
      <c r="AL110" s="39">
        <f t="shared" ref="AL110:BQ110" si="114">SUM(AL111:AL115)</f>
        <v>0</v>
      </c>
      <c r="AM110" s="39">
        <f t="shared" si="114"/>
        <v>0</v>
      </c>
      <c r="AN110" s="39">
        <f t="shared" si="114"/>
        <v>0</v>
      </c>
      <c r="AO110" s="39">
        <f t="shared" si="114"/>
        <v>0</v>
      </c>
      <c r="AP110" s="39">
        <f t="shared" si="114"/>
        <v>0</v>
      </c>
      <c r="AQ110" s="39">
        <f t="shared" si="114"/>
        <v>0</v>
      </c>
      <c r="AR110" s="39">
        <f t="shared" si="114"/>
        <v>0</v>
      </c>
      <c r="AS110" s="39">
        <f t="shared" si="114"/>
        <v>0</v>
      </c>
      <c r="AT110" s="39">
        <f t="shared" si="114"/>
        <v>0</v>
      </c>
      <c r="AU110" s="39">
        <f t="shared" si="114"/>
        <v>0</v>
      </c>
      <c r="AV110" s="39">
        <f t="shared" si="114"/>
        <v>0</v>
      </c>
      <c r="AW110" s="39">
        <f t="shared" si="114"/>
        <v>0</v>
      </c>
      <c r="AX110" s="39">
        <f t="shared" si="114"/>
        <v>0</v>
      </c>
      <c r="AY110" s="39">
        <f t="shared" si="114"/>
        <v>0</v>
      </c>
      <c r="AZ110" s="39">
        <f t="shared" si="114"/>
        <v>0</v>
      </c>
      <c r="BA110" s="39">
        <f t="shared" si="114"/>
        <v>0</v>
      </c>
      <c r="BB110" s="39">
        <f t="shared" si="114"/>
        <v>0</v>
      </c>
      <c r="BC110" s="39">
        <f t="shared" si="114"/>
        <v>0</v>
      </c>
      <c r="BD110" s="39">
        <f t="shared" si="114"/>
        <v>0</v>
      </c>
      <c r="BE110" s="39">
        <f t="shared" si="114"/>
        <v>0</v>
      </c>
      <c r="BF110" s="39">
        <f t="shared" si="114"/>
        <v>0</v>
      </c>
      <c r="BG110" s="39">
        <f t="shared" si="114"/>
        <v>0</v>
      </c>
      <c r="BH110" s="39">
        <f t="shared" si="114"/>
        <v>0</v>
      </c>
      <c r="BI110" s="39">
        <f t="shared" si="114"/>
        <v>0</v>
      </c>
      <c r="BJ110" s="39">
        <f t="shared" si="114"/>
        <v>0</v>
      </c>
      <c r="BK110" s="39">
        <f t="shared" si="114"/>
        <v>0</v>
      </c>
      <c r="BL110" s="39">
        <f t="shared" si="114"/>
        <v>0</v>
      </c>
      <c r="BM110" s="39">
        <f t="shared" si="114"/>
        <v>0</v>
      </c>
      <c r="BN110" s="39">
        <f t="shared" si="114"/>
        <v>0</v>
      </c>
      <c r="BO110" s="39">
        <f t="shared" si="114"/>
        <v>0</v>
      </c>
      <c r="BP110" s="39">
        <f t="shared" si="114"/>
        <v>0</v>
      </c>
      <c r="BQ110" s="39">
        <f t="shared" si="114"/>
        <v>0</v>
      </c>
      <c r="BR110" s="39">
        <f t="shared" ref="BR110:CW110" si="115">SUM(BR111:BR115)</f>
        <v>0</v>
      </c>
      <c r="BS110" s="39">
        <f t="shared" si="115"/>
        <v>0</v>
      </c>
      <c r="BT110" s="39">
        <f t="shared" si="115"/>
        <v>0</v>
      </c>
      <c r="BU110" s="39">
        <f t="shared" si="115"/>
        <v>0</v>
      </c>
      <c r="BV110" s="39">
        <f t="shared" si="115"/>
        <v>0</v>
      </c>
      <c r="BW110" s="39">
        <f t="shared" si="115"/>
        <v>0</v>
      </c>
      <c r="BX110" s="39">
        <f t="shared" si="115"/>
        <v>0</v>
      </c>
      <c r="BY110" s="39">
        <f t="shared" si="115"/>
        <v>0</v>
      </c>
      <c r="BZ110" s="39">
        <f t="shared" si="115"/>
        <v>0</v>
      </c>
      <c r="CA110" s="39">
        <f t="shared" si="115"/>
        <v>0</v>
      </c>
      <c r="CB110" s="39">
        <f t="shared" si="115"/>
        <v>0</v>
      </c>
      <c r="CC110" s="39">
        <f t="shared" si="115"/>
        <v>0</v>
      </c>
      <c r="CD110" s="39">
        <f t="shared" si="115"/>
        <v>0</v>
      </c>
      <c r="CE110" s="39">
        <f t="shared" si="115"/>
        <v>0</v>
      </c>
      <c r="CF110" s="39">
        <f t="shared" si="115"/>
        <v>0</v>
      </c>
      <c r="CG110" s="39">
        <f t="shared" si="115"/>
        <v>0</v>
      </c>
      <c r="CH110" s="39">
        <f t="shared" si="115"/>
        <v>0</v>
      </c>
      <c r="CI110" s="39">
        <f t="shared" si="115"/>
        <v>0</v>
      </c>
      <c r="CJ110" s="39">
        <f t="shared" si="115"/>
        <v>0</v>
      </c>
      <c r="CK110" s="39">
        <f t="shared" si="115"/>
        <v>0</v>
      </c>
      <c r="CL110" s="39">
        <f t="shared" si="115"/>
        <v>0</v>
      </c>
      <c r="CM110" s="39">
        <f t="shared" si="115"/>
        <v>0</v>
      </c>
      <c r="CN110" s="39">
        <f t="shared" si="115"/>
        <v>0</v>
      </c>
      <c r="CO110" s="39">
        <f t="shared" si="115"/>
        <v>0</v>
      </c>
      <c r="CP110" s="39">
        <f t="shared" si="115"/>
        <v>0</v>
      </c>
      <c r="CQ110" s="39">
        <f t="shared" si="115"/>
        <v>0</v>
      </c>
      <c r="CR110" s="39">
        <f t="shared" si="115"/>
        <v>0</v>
      </c>
      <c r="CS110" s="39">
        <f t="shared" si="115"/>
        <v>0</v>
      </c>
      <c r="CT110" s="39">
        <f t="shared" si="115"/>
        <v>0</v>
      </c>
      <c r="CU110" s="39">
        <f t="shared" si="115"/>
        <v>0</v>
      </c>
      <c r="CV110" s="39">
        <f t="shared" si="115"/>
        <v>0</v>
      </c>
      <c r="CW110" s="39">
        <f t="shared" si="115"/>
        <v>0</v>
      </c>
      <c r="CX110" s="39">
        <f t="shared" ref="CX110:EC110" si="116">SUM(CX111:CX115)</f>
        <v>0</v>
      </c>
      <c r="CY110" s="39">
        <f t="shared" si="116"/>
        <v>0</v>
      </c>
      <c r="CZ110" s="39">
        <f t="shared" si="116"/>
        <v>0</v>
      </c>
      <c r="DA110" s="39">
        <f t="shared" si="116"/>
        <v>0</v>
      </c>
      <c r="DB110" s="39">
        <f t="shared" si="116"/>
        <v>0</v>
      </c>
      <c r="DC110" s="39">
        <f t="shared" si="116"/>
        <v>0</v>
      </c>
      <c r="DD110" s="39">
        <f t="shared" si="116"/>
        <v>0</v>
      </c>
      <c r="DE110" s="39">
        <f t="shared" si="116"/>
        <v>0</v>
      </c>
      <c r="DF110" s="39">
        <f t="shared" si="116"/>
        <v>0</v>
      </c>
      <c r="DG110" s="39">
        <f t="shared" si="116"/>
        <v>0</v>
      </c>
      <c r="DH110" s="39">
        <f t="shared" si="116"/>
        <v>0</v>
      </c>
      <c r="DI110" s="39">
        <f t="shared" si="116"/>
        <v>0</v>
      </c>
      <c r="DJ110" s="39">
        <f t="shared" si="116"/>
        <v>0</v>
      </c>
      <c r="DK110" s="39">
        <f t="shared" si="116"/>
        <v>0</v>
      </c>
      <c r="DL110" s="39">
        <f t="shared" si="116"/>
        <v>0</v>
      </c>
      <c r="DM110" s="39">
        <f t="shared" si="116"/>
        <v>0</v>
      </c>
      <c r="DN110" s="39">
        <f t="shared" si="116"/>
        <v>0</v>
      </c>
      <c r="DO110" s="39">
        <f t="shared" si="116"/>
        <v>0</v>
      </c>
      <c r="DP110" s="39">
        <f t="shared" si="116"/>
        <v>0</v>
      </c>
      <c r="DQ110" s="39">
        <f t="shared" si="116"/>
        <v>0</v>
      </c>
      <c r="DR110" s="39">
        <f t="shared" si="116"/>
        <v>0</v>
      </c>
      <c r="DS110" s="39">
        <f t="shared" si="116"/>
        <v>0</v>
      </c>
      <c r="DT110" s="39">
        <f t="shared" si="116"/>
        <v>0</v>
      </c>
      <c r="DU110" s="39">
        <f t="shared" si="116"/>
        <v>0</v>
      </c>
      <c r="DV110" s="39">
        <f t="shared" si="116"/>
        <v>0</v>
      </c>
      <c r="DW110" s="39">
        <f t="shared" si="116"/>
        <v>0</v>
      </c>
      <c r="DX110" s="39">
        <f t="shared" si="116"/>
        <v>0</v>
      </c>
      <c r="DY110" s="39">
        <f t="shared" si="116"/>
        <v>0</v>
      </c>
      <c r="DZ110" s="39">
        <f t="shared" si="116"/>
        <v>0</v>
      </c>
      <c r="EA110" s="39">
        <f t="shared" si="116"/>
        <v>0</v>
      </c>
      <c r="EB110" s="39">
        <f t="shared" si="116"/>
        <v>0</v>
      </c>
      <c r="EC110" s="39">
        <f t="shared" si="116"/>
        <v>0</v>
      </c>
      <c r="ED110" s="39">
        <f t="shared" ref="ED110:FI110" si="117">SUM(ED111:ED115)</f>
        <v>0</v>
      </c>
      <c r="EE110" s="39">
        <f t="shared" si="117"/>
        <v>0</v>
      </c>
      <c r="EF110" s="39">
        <f t="shared" si="117"/>
        <v>0</v>
      </c>
      <c r="EG110" s="39">
        <f t="shared" si="117"/>
        <v>0</v>
      </c>
      <c r="EH110" s="39">
        <f t="shared" si="117"/>
        <v>0</v>
      </c>
      <c r="EI110" s="39">
        <f t="shared" si="117"/>
        <v>0</v>
      </c>
      <c r="EJ110" s="39">
        <f t="shared" si="117"/>
        <v>0</v>
      </c>
      <c r="EK110" s="39">
        <f t="shared" si="117"/>
        <v>0</v>
      </c>
      <c r="EL110" s="39">
        <f t="shared" si="117"/>
        <v>0</v>
      </c>
      <c r="EM110" s="39">
        <f t="shared" si="117"/>
        <v>0</v>
      </c>
      <c r="EN110" s="39">
        <f t="shared" si="117"/>
        <v>0</v>
      </c>
      <c r="EO110" s="39">
        <f t="shared" si="117"/>
        <v>0</v>
      </c>
      <c r="EP110" s="39">
        <f t="shared" si="117"/>
        <v>0</v>
      </c>
      <c r="EQ110" s="39">
        <f t="shared" si="117"/>
        <v>0</v>
      </c>
      <c r="ER110" s="39">
        <f t="shared" si="117"/>
        <v>0</v>
      </c>
      <c r="ES110" s="39">
        <f t="shared" si="117"/>
        <v>0</v>
      </c>
      <c r="ET110" s="39">
        <f t="shared" si="117"/>
        <v>0</v>
      </c>
      <c r="EU110" s="39">
        <f t="shared" si="117"/>
        <v>0</v>
      </c>
      <c r="EV110" s="39">
        <f t="shared" si="117"/>
        <v>0</v>
      </c>
      <c r="EW110" s="39">
        <f t="shared" si="117"/>
        <v>0</v>
      </c>
      <c r="EX110" s="39">
        <f t="shared" si="117"/>
        <v>0</v>
      </c>
      <c r="EY110" s="39">
        <f t="shared" si="117"/>
        <v>0</v>
      </c>
      <c r="EZ110" s="39">
        <f t="shared" si="117"/>
        <v>0</v>
      </c>
      <c r="FA110" s="39">
        <f t="shared" si="117"/>
        <v>0</v>
      </c>
      <c r="FB110" s="39">
        <f t="shared" si="117"/>
        <v>0</v>
      </c>
      <c r="FC110" s="39">
        <f t="shared" si="117"/>
        <v>0</v>
      </c>
      <c r="FD110" s="39">
        <f t="shared" si="117"/>
        <v>0</v>
      </c>
      <c r="FE110" s="39">
        <f t="shared" si="117"/>
        <v>0</v>
      </c>
      <c r="FF110" s="39">
        <f t="shared" si="117"/>
        <v>0</v>
      </c>
      <c r="FG110" s="39">
        <f t="shared" si="117"/>
        <v>0</v>
      </c>
      <c r="FH110" s="39">
        <f t="shared" si="117"/>
        <v>0</v>
      </c>
      <c r="FI110" s="39">
        <f t="shared" si="117"/>
        <v>0</v>
      </c>
      <c r="FJ110" s="39">
        <f t="shared" ref="FJ110:GB110" si="118">SUM(FJ111:FJ115)</f>
        <v>0</v>
      </c>
      <c r="FK110" s="39">
        <f t="shared" si="118"/>
        <v>0</v>
      </c>
      <c r="FL110" s="39">
        <f t="shared" si="118"/>
        <v>0</v>
      </c>
      <c r="FM110" s="39">
        <f t="shared" si="118"/>
        <v>0</v>
      </c>
      <c r="FN110" s="39">
        <f t="shared" si="118"/>
        <v>0</v>
      </c>
      <c r="FO110" s="39">
        <f t="shared" si="118"/>
        <v>0</v>
      </c>
      <c r="FP110" s="39">
        <f t="shared" si="118"/>
        <v>0</v>
      </c>
      <c r="FQ110" s="39">
        <f t="shared" si="118"/>
        <v>0</v>
      </c>
      <c r="FR110" s="39">
        <f t="shared" si="118"/>
        <v>0</v>
      </c>
      <c r="FS110" s="39">
        <f t="shared" si="118"/>
        <v>0</v>
      </c>
      <c r="FT110" s="39">
        <f t="shared" si="118"/>
        <v>0</v>
      </c>
      <c r="FU110" s="39">
        <f t="shared" si="118"/>
        <v>0</v>
      </c>
      <c r="FV110" s="39">
        <f t="shared" si="118"/>
        <v>0</v>
      </c>
      <c r="FW110" s="39">
        <f t="shared" si="118"/>
        <v>0</v>
      </c>
      <c r="FX110" s="39">
        <f t="shared" si="118"/>
        <v>0</v>
      </c>
      <c r="FY110" s="39">
        <f t="shared" si="118"/>
        <v>0</v>
      </c>
      <c r="FZ110" s="39">
        <f t="shared" si="118"/>
        <v>0</v>
      </c>
      <c r="GA110" s="39">
        <f t="shared" si="118"/>
        <v>0</v>
      </c>
      <c r="GB110" s="39">
        <f t="shared" si="118"/>
        <v>0</v>
      </c>
      <c r="GC110" s="147">
        <f t="shared" si="80"/>
        <v>0</v>
      </c>
      <c r="GD110" s="147">
        <f t="shared" si="81"/>
        <v>0</v>
      </c>
      <c r="GE110" s="148">
        <f t="shared" si="77"/>
        <v>0</v>
      </c>
    </row>
    <row r="111" spans="1:188" s="55" customFormat="1" hidden="1">
      <c r="A111" s="43" t="str">
        <f>目录及说明!$C$3</f>
        <v>XX地区</v>
      </c>
      <c r="B111" s="43" t="str">
        <f>目录及说明!$C$4</f>
        <v>XX项目</v>
      </c>
      <c r="C111" s="554">
        <v>2040601</v>
      </c>
      <c r="D111" s="152" t="s">
        <v>475</v>
      </c>
      <c r="E111" s="153"/>
      <c r="F111" s="153"/>
      <c r="G111" s="153"/>
      <c r="H111" s="153"/>
      <c r="I111" s="153"/>
      <c r="J111" s="153"/>
      <c r="K111" s="153"/>
      <c r="L111" s="153"/>
      <c r="M111" s="156">
        <f>SUM(G111:L111)</f>
        <v>0</v>
      </c>
      <c r="N111" s="153"/>
      <c r="O111" s="153"/>
      <c r="P111" s="153"/>
      <c r="Q111" s="153"/>
      <c r="R111" s="153"/>
      <c r="S111" s="153"/>
      <c r="T111" s="153">
        <f>SUM(N111:S111)</f>
        <v>0</v>
      </c>
      <c r="U111" s="153"/>
      <c r="V111" s="153"/>
      <c r="W111" s="153"/>
      <c r="X111" s="153"/>
      <c r="Y111" s="153"/>
      <c r="Z111" s="153"/>
      <c r="AA111" s="153"/>
      <c r="AB111" s="153"/>
      <c r="AC111" s="153"/>
      <c r="AD111" s="153"/>
      <c r="AE111" s="153"/>
      <c r="AF111" s="153"/>
      <c r="AG111" s="153"/>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c r="BI111" s="153"/>
      <c r="BJ111" s="153"/>
      <c r="BK111" s="153"/>
      <c r="BL111" s="153"/>
      <c r="BM111" s="153"/>
      <c r="BN111" s="153"/>
      <c r="BO111" s="153"/>
      <c r="BP111" s="153"/>
      <c r="BQ111" s="153"/>
      <c r="BR111" s="153"/>
      <c r="BS111" s="153"/>
      <c r="BT111" s="153"/>
      <c r="BU111" s="153"/>
      <c r="BV111" s="153"/>
      <c r="BW111" s="153"/>
      <c r="BX111" s="153"/>
      <c r="BY111" s="153"/>
      <c r="BZ111" s="153"/>
      <c r="CA111" s="153"/>
      <c r="CB111" s="153"/>
      <c r="CC111" s="153"/>
      <c r="CD111" s="153"/>
      <c r="CE111" s="153"/>
      <c r="CF111" s="153"/>
      <c r="CG111" s="153"/>
      <c r="CH111" s="153"/>
      <c r="CI111" s="153"/>
      <c r="CJ111" s="153"/>
      <c r="CK111" s="153"/>
      <c r="CL111" s="153"/>
      <c r="CM111" s="153"/>
      <c r="CN111" s="153"/>
      <c r="CO111" s="153"/>
      <c r="CP111" s="153"/>
      <c r="CQ111" s="153"/>
      <c r="CR111" s="153"/>
      <c r="CS111" s="153"/>
      <c r="CT111" s="153"/>
      <c r="CU111" s="153"/>
      <c r="CV111" s="153"/>
      <c r="CW111" s="153"/>
      <c r="CX111" s="153"/>
      <c r="CY111" s="153"/>
      <c r="CZ111" s="153"/>
      <c r="DA111" s="153"/>
      <c r="DB111" s="153"/>
      <c r="DC111" s="153"/>
      <c r="DD111" s="153"/>
      <c r="DE111" s="153"/>
      <c r="DF111" s="153"/>
      <c r="DG111" s="153"/>
      <c r="DH111" s="153"/>
      <c r="DI111" s="153"/>
      <c r="DJ111" s="153"/>
      <c r="DK111" s="153"/>
      <c r="DL111" s="153"/>
      <c r="DM111" s="153"/>
      <c r="DN111" s="153"/>
      <c r="DO111" s="153"/>
      <c r="DP111" s="153"/>
      <c r="DQ111" s="153"/>
      <c r="DR111" s="153"/>
      <c r="DS111" s="153"/>
      <c r="DT111" s="153"/>
      <c r="DU111" s="153"/>
      <c r="DV111" s="153"/>
      <c r="DW111" s="153"/>
      <c r="DX111" s="153"/>
      <c r="DY111" s="153"/>
      <c r="DZ111" s="153"/>
      <c r="EA111" s="153"/>
      <c r="EB111" s="153"/>
      <c r="EC111" s="153"/>
      <c r="ED111" s="153"/>
      <c r="EE111" s="153"/>
      <c r="EF111" s="153"/>
      <c r="EG111" s="153"/>
      <c r="EH111" s="153"/>
      <c r="EI111" s="153"/>
      <c r="EJ111" s="153"/>
      <c r="EK111" s="153"/>
      <c r="EL111" s="153"/>
      <c r="EM111" s="153"/>
      <c r="EN111" s="153"/>
      <c r="EO111" s="153"/>
      <c r="EP111" s="153"/>
      <c r="EQ111" s="153"/>
      <c r="ER111" s="153"/>
      <c r="ES111" s="153"/>
      <c r="ET111" s="153"/>
      <c r="EU111" s="153"/>
      <c r="EV111" s="153"/>
      <c r="EW111" s="153"/>
      <c r="EX111" s="153"/>
      <c r="EY111" s="153"/>
      <c r="EZ111" s="153"/>
      <c r="FA111" s="153"/>
      <c r="FB111" s="153"/>
      <c r="FC111" s="153"/>
      <c r="FD111" s="153"/>
      <c r="FE111" s="153"/>
      <c r="FF111" s="153"/>
      <c r="FG111" s="153"/>
      <c r="FH111" s="153"/>
      <c r="FI111" s="153"/>
      <c r="FJ111" s="153"/>
      <c r="FK111" s="153"/>
      <c r="FL111" s="153"/>
      <c r="FM111" s="153"/>
      <c r="FN111" s="153"/>
      <c r="FO111" s="153"/>
      <c r="FP111" s="153"/>
      <c r="FQ111" s="153"/>
      <c r="FR111" s="153"/>
      <c r="FS111" s="153"/>
      <c r="FT111" s="153"/>
      <c r="FU111" s="153"/>
      <c r="FV111" s="153"/>
      <c r="FW111" s="153"/>
      <c r="FX111" s="153"/>
      <c r="FY111" s="153"/>
      <c r="FZ111" s="153"/>
      <c r="GA111" s="153"/>
      <c r="GB111" s="153"/>
      <c r="GC111" s="147">
        <f t="shared" si="80"/>
        <v>0</v>
      </c>
      <c r="GD111" s="147">
        <f t="shared" si="81"/>
        <v>0</v>
      </c>
      <c r="GE111" s="148">
        <f t="shared" si="77"/>
        <v>0</v>
      </c>
    </row>
    <row r="112" spans="1:188" s="55" customFormat="1" hidden="1">
      <c r="A112" s="43" t="str">
        <f>目录及说明!$C$3</f>
        <v>XX地区</v>
      </c>
      <c r="B112" s="43" t="str">
        <f>目录及说明!$C$4</f>
        <v>XX项目</v>
      </c>
      <c r="C112" s="554">
        <v>2040602</v>
      </c>
      <c r="D112" s="152" t="s">
        <v>476</v>
      </c>
      <c r="E112" s="153"/>
      <c r="F112" s="153"/>
      <c r="G112" s="153"/>
      <c r="H112" s="153"/>
      <c r="I112" s="153"/>
      <c r="J112" s="153"/>
      <c r="K112" s="153"/>
      <c r="L112" s="153"/>
      <c r="M112" s="156">
        <f>SUM(G112:L112)</f>
        <v>0</v>
      </c>
      <c r="N112" s="153"/>
      <c r="O112" s="153"/>
      <c r="P112" s="153"/>
      <c r="Q112" s="153"/>
      <c r="R112" s="153"/>
      <c r="S112" s="153"/>
      <c r="T112" s="153">
        <f>SUM(N112:S112)</f>
        <v>0</v>
      </c>
      <c r="U112" s="153"/>
      <c r="V112" s="153"/>
      <c r="W112" s="153"/>
      <c r="X112" s="153"/>
      <c r="Y112" s="153"/>
      <c r="Z112" s="153"/>
      <c r="AA112" s="153"/>
      <c r="AB112" s="153"/>
      <c r="AC112" s="153"/>
      <c r="AD112" s="153"/>
      <c r="AE112" s="153"/>
      <c r="AF112" s="153"/>
      <c r="AG112" s="153"/>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c r="BI112" s="153"/>
      <c r="BJ112" s="153"/>
      <c r="BK112" s="153"/>
      <c r="BL112" s="153"/>
      <c r="BM112" s="153"/>
      <c r="BN112" s="153"/>
      <c r="BO112" s="153"/>
      <c r="BP112" s="153"/>
      <c r="BQ112" s="153"/>
      <c r="BR112" s="153"/>
      <c r="BS112" s="153"/>
      <c r="BT112" s="153"/>
      <c r="BU112" s="153"/>
      <c r="BV112" s="153"/>
      <c r="BW112" s="153"/>
      <c r="BX112" s="153"/>
      <c r="BY112" s="153"/>
      <c r="BZ112" s="153"/>
      <c r="CA112" s="153"/>
      <c r="CB112" s="153"/>
      <c r="CC112" s="153"/>
      <c r="CD112" s="153"/>
      <c r="CE112" s="153"/>
      <c r="CF112" s="153"/>
      <c r="CG112" s="153"/>
      <c r="CH112" s="153"/>
      <c r="CI112" s="153"/>
      <c r="CJ112" s="153"/>
      <c r="CK112" s="153"/>
      <c r="CL112" s="153"/>
      <c r="CM112" s="153"/>
      <c r="CN112" s="153"/>
      <c r="CO112" s="153"/>
      <c r="CP112" s="153"/>
      <c r="CQ112" s="153"/>
      <c r="CR112" s="153"/>
      <c r="CS112" s="153"/>
      <c r="CT112" s="153"/>
      <c r="CU112" s="153"/>
      <c r="CV112" s="153"/>
      <c r="CW112" s="153"/>
      <c r="CX112" s="153"/>
      <c r="CY112" s="153"/>
      <c r="CZ112" s="153"/>
      <c r="DA112" s="153"/>
      <c r="DB112" s="153"/>
      <c r="DC112" s="153"/>
      <c r="DD112" s="153"/>
      <c r="DE112" s="153"/>
      <c r="DF112" s="153"/>
      <c r="DG112" s="153"/>
      <c r="DH112" s="153"/>
      <c r="DI112" s="153"/>
      <c r="DJ112" s="153"/>
      <c r="DK112" s="153"/>
      <c r="DL112" s="153"/>
      <c r="DM112" s="153"/>
      <c r="DN112" s="153"/>
      <c r="DO112" s="153"/>
      <c r="DP112" s="153"/>
      <c r="DQ112" s="153"/>
      <c r="DR112" s="153"/>
      <c r="DS112" s="153"/>
      <c r="DT112" s="153"/>
      <c r="DU112" s="153"/>
      <c r="DV112" s="153"/>
      <c r="DW112" s="153"/>
      <c r="DX112" s="153"/>
      <c r="DY112" s="153"/>
      <c r="DZ112" s="153"/>
      <c r="EA112" s="153"/>
      <c r="EB112" s="153"/>
      <c r="EC112" s="153"/>
      <c r="ED112" s="153"/>
      <c r="EE112" s="153"/>
      <c r="EF112" s="153"/>
      <c r="EG112" s="153"/>
      <c r="EH112" s="153"/>
      <c r="EI112" s="153"/>
      <c r="EJ112" s="153"/>
      <c r="EK112" s="153"/>
      <c r="EL112" s="153"/>
      <c r="EM112" s="153"/>
      <c r="EN112" s="153"/>
      <c r="EO112" s="153"/>
      <c r="EP112" s="153"/>
      <c r="EQ112" s="153"/>
      <c r="ER112" s="153"/>
      <c r="ES112" s="153"/>
      <c r="ET112" s="153"/>
      <c r="EU112" s="153"/>
      <c r="EV112" s="153"/>
      <c r="EW112" s="153"/>
      <c r="EX112" s="153"/>
      <c r="EY112" s="153"/>
      <c r="EZ112" s="153"/>
      <c r="FA112" s="153"/>
      <c r="FB112" s="153"/>
      <c r="FC112" s="153"/>
      <c r="FD112" s="153"/>
      <c r="FE112" s="153"/>
      <c r="FF112" s="153"/>
      <c r="FG112" s="153"/>
      <c r="FH112" s="153"/>
      <c r="FI112" s="153"/>
      <c r="FJ112" s="153"/>
      <c r="FK112" s="153"/>
      <c r="FL112" s="153"/>
      <c r="FM112" s="153"/>
      <c r="FN112" s="153"/>
      <c r="FO112" s="153"/>
      <c r="FP112" s="153"/>
      <c r="FQ112" s="153"/>
      <c r="FR112" s="153"/>
      <c r="FS112" s="153"/>
      <c r="FT112" s="153"/>
      <c r="FU112" s="153"/>
      <c r="FV112" s="153"/>
      <c r="FW112" s="153"/>
      <c r="FX112" s="153"/>
      <c r="FY112" s="153"/>
      <c r="FZ112" s="153"/>
      <c r="GA112" s="153"/>
      <c r="GB112" s="153"/>
      <c r="GC112" s="147">
        <f t="shared" si="80"/>
        <v>0</v>
      </c>
      <c r="GD112" s="147">
        <f t="shared" si="81"/>
        <v>0</v>
      </c>
      <c r="GE112" s="148">
        <f t="shared" si="77"/>
        <v>0</v>
      </c>
    </row>
    <row r="113" spans="1:188" s="55" customFormat="1" hidden="1">
      <c r="A113" s="43" t="str">
        <f>目录及说明!$C$3</f>
        <v>XX地区</v>
      </c>
      <c r="B113" s="43" t="str">
        <f>目录及说明!$C$4</f>
        <v>XX项目</v>
      </c>
      <c r="C113" s="554">
        <v>2040603</v>
      </c>
      <c r="D113" s="152" t="s">
        <v>477</v>
      </c>
      <c r="E113" s="153"/>
      <c r="F113" s="153"/>
      <c r="G113" s="153"/>
      <c r="H113" s="153"/>
      <c r="I113" s="153"/>
      <c r="J113" s="153"/>
      <c r="K113" s="153"/>
      <c r="L113" s="153"/>
      <c r="M113" s="156">
        <f>SUM(G113:L113)</f>
        <v>0</v>
      </c>
      <c r="N113" s="153"/>
      <c r="O113" s="153"/>
      <c r="P113" s="153"/>
      <c r="Q113" s="153"/>
      <c r="R113" s="153"/>
      <c r="S113" s="153"/>
      <c r="T113" s="153">
        <f>SUM(N113:S113)</f>
        <v>0</v>
      </c>
      <c r="U113" s="153"/>
      <c r="V113" s="153"/>
      <c r="W113" s="153"/>
      <c r="X113" s="153"/>
      <c r="Y113" s="153"/>
      <c r="Z113" s="153"/>
      <c r="AA113" s="153"/>
      <c r="AB113" s="153"/>
      <c r="AC113" s="153"/>
      <c r="AD113" s="153"/>
      <c r="AE113" s="153"/>
      <c r="AF113" s="153"/>
      <c r="AG113" s="153"/>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c r="BK113" s="153"/>
      <c r="BL113" s="153"/>
      <c r="BM113" s="153"/>
      <c r="BN113" s="153"/>
      <c r="BO113" s="153"/>
      <c r="BP113" s="153"/>
      <c r="BQ113" s="153"/>
      <c r="BR113" s="153"/>
      <c r="BS113" s="153"/>
      <c r="BT113" s="153"/>
      <c r="BU113" s="153"/>
      <c r="BV113" s="153"/>
      <c r="BW113" s="153"/>
      <c r="BX113" s="153"/>
      <c r="BY113" s="153"/>
      <c r="BZ113" s="153"/>
      <c r="CA113" s="153"/>
      <c r="CB113" s="153"/>
      <c r="CC113" s="153"/>
      <c r="CD113" s="153"/>
      <c r="CE113" s="153"/>
      <c r="CF113" s="153"/>
      <c r="CG113" s="153"/>
      <c r="CH113" s="153"/>
      <c r="CI113" s="153"/>
      <c r="CJ113" s="153"/>
      <c r="CK113" s="153"/>
      <c r="CL113" s="153"/>
      <c r="CM113" s="153"/>
      <c r="CN113" s="153"/>
      <c r="CO113" s="153"/>
      <c r="CP113" s="153"/>
      <c r="CQ113" s="153"/>
      <c r="CR113" s="153"/>
      <c r="CS113" s="153"/>
      <c r="CT113" s="153"/>
      <c r="CU113" s="153"/>
      <c r="CV113" s="153"/>
      <c r="CW113" s="153"/>
      <c r="CX113" s="153"/>
      <c r="CY113" s="153"/>
      <c r="CZ113" s="153"/>
      <c r="DA113" s="153"/>
      <c r="DB113" s="153"/>
      <c r="DC113" s="153"/>
      <c r="DD113" s="153"/>
      <c r="DE113" s="153"/>
      <c r="DF113" s="153"/>
      <c r="DG113" s="153"/>
      <c r="DH113" s="153"/>
      <c r="DI113" s="153"/>
      <c r="DJ113" s="153"/>
      <c r="DK113" s="153"/>
      <c r="DL113" s="153"/>
      <c r="DM113" s="153"/>
      <c r="DN113" s="153"/>
      <c r="DO113" s="153"/>
      <c r="DP113" s="153"/>
      <c r="DQ113" s="153"/>
      <c r="DR113" s="153"/>
      <c r="DS113" s="153"/>
      <c r="DT113" s="153"/>
      <c r="DU113" s="153"/>
      <c r="DV113" s="153"/>
      <c r="DW113" s="153"/>
      <c r="DX113" s="153"/>
      <c r="DY113" s="153"/>
      <c r="DZ113" s="153"/>
      <c r="EA113" s="153"/>
      <c r="EB113" s="153"/>
      <c r="EC113" s="153"/>
      <c r="ED113" s="153"/>
      <c r="EE113" s="153"/>
      <c r="EF113" s="153"/>
      <c r="EG113" s="153"/>
      <c r="EH113" s="153"/>
      <c r="EI113" s="153"/>
      <c r="EJ113" s="153"/>
      <c r="EK113" s="153"/>
      <c r="EL113" s="153"/>
      <c r="EM113" s="153"/>
      <c r="EN113" s="153"/>
      <c r="EO113" s="153"/>
      <c r="EP113" s="153"/>
      <c r="EQ113" s="153"/>
      <c r="ER113" s="153"/>
      <c r="ES113" s="153"/>
      <c r="ET113" s="153"/>
      <c r="EU113" s="153"/>
      <c r="EV113" s="153"/>
      <c r="EW113" s="153"/>
      <c r="EX113" s="153"/>
      <c r="EY113" s="153"/>
      <c r="EZ113" s="153"/>
      <c r="FA113" s="153"/>
      <c r="FB113" s="153"/>
      <c r="FC113" s="153"/>
      <c r="FD113" s="153"/>
      <c r="FE113" s="153"/>
      <c r="FF113" s="153"/>
      <c r="FG113" s="153"/>
      <c r="FH113" s="153"/>
      <c r="FI113" s="153"/>
      <c r="FJ113" s="153"/>
      <c r="FK113" s="153"/>
      <c r="FL113" s="153"/>
      <c r="FM113" s="153"/>
      <c r="FN113" s="153"/>
      <c r="FO113" s="153"/>
      <c r="FP113" s="153"/>
      <c r="FQ113" s="153"/>
      <c r="FR113" s="153"/>
      <c r="FS113" s="153"/>
      <c r="FT113" s="153"/>
      <c r="FU113" s="153"/>
      <c r="FV113" s="153"/>
      <c r="FW113" s="153"/>
      <c r="FX113" s="153"/>
      <c r="FY113" s="153"/>
      <c r="FZ113" s="153"/>
      <c r="GA113" s="153"/>
      <c r="GB113" s="153"/>
      <c r="GC113" s="147">
        <f t="shared" si="80"/>
        <v>0</v>
      </c>
      <c r="GD113" s="147">
        <f t="shared" si="81"/>
        <v>0</v>
      </c>
      <c r="GE113" s="148">
        <f t="shared" si="77"/>
        <v>0</v>
      </c>
    </row>
    <row r="114" spans="1:188" s="55" customFormat="1" hidden="1">
      <c r="A114" s="43" t="str">
        <f>目录及说明!$C$3</f>
        <v>XX地区</v>
      </c>
      <c r="B114" s="43" t="str">
        <f>目录及说明!$C$4</f>
        <v>XX项目</v>
      </c>
      <c r="C114" s="554">
        <v>2040604</v>
      </c>
      <c r="D114" s="152" t="s">
        <v>478</v>
      </c>
      <c r="E114" s="153"/>
      <c r="F114" s="153"/>
      <c r="G114" s="153"/>
      <c r="H114" s="153"/>
      <c r="I114" s="153"/>
      <c r="J114" s="153"/>
      <c r="K114" s="153"/>
      <c r="L114" s="153"/>
      <c r="M114" s="156">
        <f>SUM(G114:L114)</f>
        <v>0</v>
      </c>
      <c r="N114" s="153"/>
      <c r="O114" s="153"/>
      <c r="P114" s="153"/>
      <c r="Q114" s="153"/>
      <c r="R114" s="153"/>
      <c r="S114" s="153"/>
      <c r="T114" s="153">
        <f>SUM(N114:S114)</f>
        <v>0</v>
      </c>
      <c r="U114" s="153"/>
      <c r="V114" s="153"/>
      <c r="W114" s="153"/>
      <c r="X114" s="153"/>
      <c r="Y114" s="153"/>
      <c r="Z114" s="153"/>
      <c r="AA114" s="153"/>
      <c r="AB114" s="153"/>
      <c r="AC114" s="153"/>
      <c r="AD114" s="153"/>
      <c r="AE114" s="153"/>
      <c r="AF114" s="153"/>
      <c r="AG114" s="153"/>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c r="BI114" s="153"/>
      <c r="BJ114" s="153"/>
      <c r="BK114" s="153"/>
      <c r="BL114" s="153"/>
      <c r="BM114" s="153"/>
      <c r="BN114" s="153"/>
      <c r="BO114" s="153"/>
      <c r="BP114" s="153"/>
      <c r="BQ114" s="153"/>
      <c r="BR114" s="153"/>
      <c r="BS114" s="153"/>
      <c r="BT114" s="153"/>
      <c r="BU114" s="153"/>
      <c r="BV114" s="153"/>
      <c r="BW114" s="153"/>
      <c r="BX114" s="153"/>
      <c r="BY114" s="153"/>
      <c r="BZ114" s="153"/>
      <c r="CA114" s="153"/>
      <c r="CB114" s="153"/>
      <c r="CC114" s="153"/>
      <c r="CD114" s="153"/>
      <c r="CE114" s="153"/>
      <c r="CF114" s="153"/>
      <c r="CG114" s="153"/>
      <c r="CH114" s="153"/>
      <c r="CI114" s="153"/>
      <c r="CJ114" s="153"/>
      <c r="CK114" s="153"/>
      <c r="CL114" s="153"/>
      <c r="CM114" s="153"/>
      <c r="CN114" s="153"/>
      <c r="CO114" s="153"/>
      <c r="CP114" s="153"/>
      <c r="CQ114" s="153"/>
      <c r="CR114" s="153"/>
      <c r="CS114" s="153"/>
      <c r="CT114" s="153"/>
      <c r="CU114" s="153"/>
      <c r="CV114" s="153"/>
      <c r="CW114" s="153"/>
      <c r="CX114" s="153"/>
      <c r="CY114" s="153"/>
      <c r="CZ114" s="153"/>
      <c r="DA114" s="153"/>
      <c r="DB114" s="153"/>
      <c r="DC114" s="153"/>
      <c r="DD114" s="153"/>
      <c r="DE114" s="153"/>
      <c r="DF114" s="153"/>
      <c r="DG114" s="153"/>
      <c r="DH114" s="153"/>
      <c r="DI114" s="153"/>
      <c r="DJ114" s="153"/>
      <c r="DK114" s="153"/>
      <c r="DL114" s="153"/>
      <c r="DM114" s="153"/>
      <c r="DN114" s="153"/>
      <c r="DO114" s="153"/>
      <c r="DP114" s="153"/>
      <c r="DQ114" s="153"/>
      <c r="DR114" s="153"/>
      <c r="DS114" s="153"/>
      <c r="DT114" s="153"/>
      <c r="DU114" s="153"/>
      <c r="DV114" s="153"/>
      <c r="DW114" s="153"/>
      <c r="DX114" s="153"/>
      <c r="DY114" s="153"/>
      <c r="DZ114" s="153"/>
      <c r="EA114" s="153"/>
      <c r="EB114" s="153"/>
      <c r="EC114" s="153"/>
      <c r="ED114" s="153"/>
      <c r="EE114" s="153"/>
      <c r="EF114" s="153"/>
      <c r="EG114" s="153"/>
      <c r="EH114" s="153"/>
      <c r="EI114" s="153"/>
      <c r="EJ114" s="153"/>
      <c r="EK114" s="153"/>
      <c r="EL114" s="153"/>
      <c r="EM114" s="153"/>
      <c r="EN114" s="153"/>
      <c r="EO114" s="153"/>
      <c r="EP114" s="153"/>
      <c r="EQ114" s="153"/>
      <c r="ER114" s="153"/>
      <c r="ES114" s="153"/>
      <c r="ET114" s="153"/>
      <c r="EU114" s="153"/>
      <c r="EV114" s="153"/>
      <c r="EW114" s="153"/>
      <c r="EX114" s="153"/>
      <c r="EY114" s="153"/>
      <c r="EZ114" s="153"/>
      <c r="FA114" s="153"/>
      <c r="FB114" s="153"/>
      <c r="FC114" s="153"/>
      <c r="FD114" s="153"/>
      <c r="FE114" s="153"/>
      <c r="FF114" s="153"/>
      <c r="FG114" s="153"/>
      <c r="FH114" s="153"/>
      <c r="FI114" s="153"/>
      <c r="FJ114" s="153"/>
      <c r="FK114" s="153"/>
      <c r="FL114" s="153"/>
      <c r="FM114" s="153"/>
      <c r="FN114" s="153"/>
      <c r="FO114" s="153"/>
      <c r="FP114" s="153"/>
      <c r="FQ114" s="153"/>
      <c r="FR114" s="153"/>
      <c r="FS114" s="153"/>
      <c r="FT114" s="153"/>
      <c r="FU114" s="153"/>
      <c r="FV114" s="153"/>
      <c r="FW114" s="153"/>
      <c r="FX114" s="153"/>
      <c r="FY114" s="153"/>
      <c r="FZ114" s="153"/>
      <c r="GA114" s="153"/>
      <c r="GB114" s="153"/>
      <c r="GC114" s="147">
        <f t="shared" si="80"/>
        <v>0</v>
      </c>
      <c r="GD114" s="147">
        <f t="shared" si="81"/>
        <v>0</v>
      </c>
      <c r="GE114" s="148">
        <f t="shared" si="77"/>
        <v>0</v>
      </c>
    </row>
    <row r="115" spans="1:188" s="55" customFormat="1" hidden="1">
      <c r="A115" s="43" t="str">
        <f>目录及说明!$C$3</f>
        <v>XX地区</v>
      </c>
      <c r="B115" s="43" t="str">
        <f>目录及说明!$C$4</f>
        <v>XX项目</v>
      </c>
      <c r="C115" s="554">
        <v>2040605</v>
      </c>
      <c r="D115" s="152" t="s">
        <v>474</v>
      </c>
      <c r="E115" s="153"/>
      <c r="F115" s="153"/>
      <c r="G115" s="153"/>
      <c r="H115" s="153"/>
      <c r="I115" s="153"/>
      <c r="J115" s="153"/>
      <c r="K115" s="153"/>
      <c r="L115" s="153"/>
      <c r="M115" s="156">
        <f>SUM(G115:L115)</f>
        <v>0</v>
      </c>
      <c r="N115" s="153"/>
      <c r="O115" s="153"/>
      <c r="P115" s="153"/>
      <c r="Q115" s="153"/>
      <c r="R115" s="153"/>
      <c r="S115" s="153"/>
      <c r="T115" s="153">
        <f>SUM(N115:S115)</f>
        <v>0</v>
      </c>
      <c r="U115" s="153"/>
      <c r="V115" s="153"/>
      <c r="W115" s="153"/>
      <c r="X115" s="153"/>
      <c r="Y115" s="153"/>
      <c r="Z115" s="153"/>
      <c r="AA115" s="153"/>
      <c r="AB115" s="153"/>
      <c r="AC115" s="153"/>
      <c r="AD115" s="153"/>
      <c r="AE115" s="153"/>
      <c r="AF115" s="153"/>
      <c r="AG115" s="153"/>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c r="BI115" s="153"/>
      <c r="BJ115" s="153"/>
      <c r="BK115" s="153"/>
      <c r="BL115" s="153"/>
      <c r="BM115" s="153"/>
      <c r="BN115" s="153"/>
      <c r="BO115" s="153"/>
      <c r="BP115" s="153"/>
      <c r="BQ115" s="153"/>
      <c r="BR115" s="153"/>
      <c r="BS115" s="153"/>
      <c r="BT115" s="153"/>
      <c r="BU115" s="153"/>
      <c r="BV115" s="153"/>
      <c r="BW115" s="153"/>
      <c r="BX115" s="153"/>
      <c r="BY115" s="153"/>
      <c r="BZ115" s="153"/>
      <c r="CA115" s="153"/>
      <c r="CB115" s="153"/>
      <c r="CC115" s="153"/>
      <c r="CD115" s="153"/>
      <c r="CE115" s="153"/>
      <c r="CF115" s="153"/>
      <c r="CG115" s="153"/>
      <c r="CH115" s="153"/>
      <c r="CI115" s="153"/>
      <c r="CJ115" s="153"/>
      <c r="CK115" s="153"/>
      <c r="CL115" s="153"/>
      <c r="CM115" s="153"/>
      <c r="CN115" s="153"/>
      <c r="CO115" s="153"/>
      <c r="CP115" s="153"/>
      <c r="CQ115" s="153"/>
      <c r="CR115" s="153"/>
      <c r="CS115" s="153"/>
      <c r="CT115" s="153"/>
      <c r="CU115" s="153"/>
      <c r="CV115" s="153"/>
      <c r="CW115" s="153"/>
      <c r="CX115" s="153"/>
      <c r="CY115" s="153"/>
      <c r="CZ115" s="153"/>
      <c r="DA115" s="153"/>
      <c r="DB115" s="153"/>
      <c r="DC115" s="153"/>
      <c r="DD115" s="153"/>
      <c r="DE115" s="153"/>
      <c r="DF115" s="153"/>
      <c r="DG115" s="153"/>
      <c r="DH115" s="153"/>
      <c r="DI115" s="153"/>
      <c r="DJ115" s="153"/>
      <c r="DK115" s="153"/>
      <c r="DL115" s="153"/>
      <c r="DM115" s="153"/>
      <c r="DN115" s="153"/>
      <c r="DO115" s="153"/>
      <c r="DP115" s="153"/>
      <c r="DQ115" s="153"/>
      <c r="DR115" s="153"/>
      <c r="DS115" s="153"/>
      <c r="DT115" s="153"/>
      <c r="DU115" s="153"/>
      <c r="DV115" s="153"/>
      <c r="DW115" s="153"/>
      <c r="DX115" s="153"/>
      <c r="DY115" s="153"/>
      <c r="DZ115" s="153"/>
      <c r="EA115" s="153"/>
      <c r="EB115" s="153"/>
      <c r="EC115" s="153"/>
      <c r="ED115" s="153"/>
      <c r="EE115" s="153"/>
      <c r="EF115" s="153"/>
      <c r="EG115" s="153"/>
      <c r="EH115" s="153"/>
      <c r="EI115" s="153"/>
      <c r="EJ115" s="153"/>
      <c r="EK115" s="153"/>
      <c r="EL115" s="153"/>
      <c r="EM115" s="153"/>
      <c r="EN115" s="153"/>
      <c r="EO115" s="153"/>
      <c r="EP115" s="153"/>
      <c r="EQ115" s="153"/>
      <c r="ER115" s="153"/>
      <c r="ES115" s="153"/>
      <c r="ET115" s="153"/>
      <c r="EU115" s="153"/>
      <c r="EV115" s="153"/>
      <c r="EW115" s="153"/>
      <c r="EX115" s="153"/>
      <c r="EY115" s="153"/>
      <c r="EZ115" s="153"/>
      <c r="FA115" s="153"/>
      <c r="FB115" s="153"/>
      <c r="FC115" s="153"/>
      <c r="FD115" s="153"/>
      <c r="FE115" s="153"/>
      <c r="FF115" s="153"/>
      <c r="FG115" s="153"/>
      <c r="FH115" s="153"/>
      <c r="FI115" s="153"/>
      <c r="FJ115" s="153"/>
      <c r="FK115" s="153"/>
      <c r="FL115" s="153"/>
      <c r="FM115" s="153"/>
      <c r="FN115" s="153"/>
      <c r="FO115" s="153"/>
      <c r="FP115" s="153"/>
      <c r="FQ115" s="153"/>
      <c r="FR115" s="153"/>
      <c r="FS115" s="153"/>
      <c r="FT115" s="153"/>
      <c r="FU115" s="153"/>
      <c r="FV115" s="153"/>
      <c r="FW115" s="153"/>
      <c r="FX115" s="153"/>
      <c r="FY115" s="153"/>
      <c r="FZ115" s="153"/>
      <c r="GA115" s="153"/>
      <c r="GB115" s="153"/>
      <c r="GC115" s="147">
        <f t="shared" si="80"/>
        <v>0</v>
      </c>
      <c r="GD115" s="147">
        <f t="shared" si="81"/>
        <v>0</v>
      </c>
      <c r="GE115" s="148">
        <f t="shared" si="77"/>
        <v>0</v>
      </c>
    </row>
    <row r="116" spans="1:188">
      <c r="A116" s="43" t="str">
        <f>目录及说明!$C$3</f>
        <v>XX地区</v>
      </c>
      <c r="B116" s="43" t="str">
        <f>目录及说明!$C$4</f>
        <v>XX项目</v>
      </c>
      <c r="C116" s="554">
        <v>205</v>
      </c>
      <c r="D116" s="152" t="s">
        <v>479</v>
      </c>
      <c r="E116" s="147">
        <f>E117+E120</f>
        <v>0</v>
      </c>
      <c r="F116" s="147">
        <f>F117+F120</f>
        <v>0</v>
      </c>
      <c r="G116" s="147">
        <f t="shared" ref="G116:BR116" si="119">G117+G120</f>
        <v>0</v>
      </c>
      <c r="H116" s="147">
        <f t="shared" si="119"/>
        <v>0</v>
      </c>
      <c r="I116" s="147">
        <f t="shared" si="119"/>
        <v>0</v>
      </c>
      <c r="J116" s="147">
        <f t="shared" si="119"/>
        <v>0</v>
      </c>
      <c r="K116" s="147">
        <f t="shared" si="119"/>
        <v>0</v>
      </c>
      <c r="L116" s="147">
        <f t="shared" si="119"/>
        <v>0</v>
      </c>
      <c r="M116" s="147">
        <f t="shared" si="119"/>
        <v>0</v>
      </c>
      <c r="N116" s="147">
        <f t="shared" si="119"/>
        <v>0</v>
      </c>
      <c r="O116" s="147">
        <f t="shared" si="119"/>
        <v>0</v>
      </c>
      <c r="P116" s="147">
        <f t="shared" si="119"/>
        <v>0</v>
      </c>
      <c r="Q116" s="147">
        <f t="shared" si="119"/>
        <v>0</v>
      </c>
      <c r="R116" s="147">
        <f t="shared" si="119"/>
        <v>0</v>
      </c>
      <c r="S116" s="147">
        <f t="shared" si="119"/>
        <v>0</v>
      </c>
      <c r="T116" s="147">
        <f t="shared" si="119"/>
        <v>0</v>
      </c>
      <c r="U116" s="147">
        <f t="shared" si="119"/>
        <v>0</v>
      </c>
      <c r="V116" s="147">
        <f t="shared" si="119"/>
        <v>0</v>
      </c>
      <c r="W116" s="147">
        <f t="shared" si="119"/>
        <v>0</v>
      </c>
      <c r="X116" s="147">
        <f t="shared" si="119"/>
        <v>0</v>
      </c>
      <c r="Y116" s="147">
        <f t="shared" si="119"/>
        <v>0</v>
      </c>
      <c r="Z116" s="147">
        <f t="shared" si="119"/>
        <v>0</v>
      </c>
      <c r="AA116" s="147">
        <f t="shared" si="119"/>
        <v>0</v>
      </c>
      <c r="AB116" s="147">
        <f t="shared" si="119"/>
        <v>0</v>
      </c>
      <c r="AC116" s="147">
        <f t="shared" si="119"/>
        <v>0</v>
      </c>
      <c r="AD116" s="147">
        <f t="shared" si="119"/>
        <v>0</v>
      </c>
      <c r="AE116" s="147">
        <f t="shared" si="119"/>
        <v>0</v>
      </c>
      <c r="AF116" s="147">
        <f t="shared" si="119"/>
        <v>0</v>
      </c>
      <c r="AG116" s="147">
        <f t="shared" si="119"/>
        <v>0</v>
      </c>
      <c r="AH116" s="147">
        <f t="shared" si="119"/>
        <v>0</v>
      </c>
      <c r="AI116" s="147">
        <f t="shared" si="119"/>
        <v>0</v>
      </c>
      <c r="AJ116" s="147">
        <f t="shared" si="119"/>
        <v>0</v>
      </c>
      <c r="AK116" s="147">
        <f t="shared" si="119"/>
        <v>0</v>
      </c>
      <c r="AL116" s="147">
        <f t="shared" si="119"/>
        <v>0</v>
      </c>
      <c r="AM116" s="147">
        <f t="shared" si="119"/>
        <v>0</v>
      </c>
      <c r="AN116" s="147">
        <f t="shared" si="119"/>
        <v>0</v>
      </c>
      <c r="AO116" s="147">
        <f t="shared" si="119"/>
        <v>0</v>
      </c>
      <c r="AP116" s="147">
        <f t="shared" si="119"/>
        <v>0</v>
      </c>
      <c r="AQ116" s="147">
        <f t="shared" si="119"/>
        <v>0</v>
      </c>
      <c r="AR116" s="147">
        <f t="shared" si="119"/>
        <v>0</v>
      </c>
      <c r="AS116" s="147">
        <f t="shared" si="119"/>
        <v>0</v>
      </c>
      <c r="AT116" s="147">
        <f t="shared" si="119"/>
        <v>0</v>
      </c>
      <c r="AU116" s="147">
        <f t="shared" si="119"/>
        <v>0</v>
      </c>
      <c r="AV116" s="147">
        <f t="shared" si="119"/>
        <v>0</v>
      </c>
      <c r="AW116" s="147">
        <f t="shared" si="119"/>
        <v>0</v>
      </c>
      <c r="AX116" s="147">
        <f t="shared" si="119"/>
        <v>0</v>
      </c>
      <c r="AY116" s="147">
        <f t="shared" si="119"/>
        <v>0</v>
      </c>
      <c r="AZ116" s="147">
        <f t="shared" si="119"/>
        <v>0</v>
      </c>
      <c r="BA116" s="147">
        <f t="shared" si="119"/>
        <v>0</v>
      </c>
      <c r="BB116" s="147">
        <f t="shared" si="119"/>
        <v>0</v>
      </c>
      <c r="BC116" s="147">
        <f t="shared" si="119"/>
        <v>0</v>
      </c>
      <c r="BD116" s="147">
        <f t="shared" si="119"/>
        <v>0</v>
      </c>
      <c r="BE116" s="147">
        <f t="shared" si="119"/>
        <v>0</v>
      </c>
      <c r="BF116" s="147">
        <f t="shared" si="119"/>
        <v>0</v>
      </c>
      <c r="BG116" s="147">
        <f t="shared" si="119"/>
        <v>0</v>
      </c>
      <c r="BH116" s="147">
        <f t="shared" si="119"/>
        <v>0</v>
      </c>
      <c r="BI116" s="147">
        <f t="shared" si="119"/>
        <v>0</v>
      </c>
      <c r="BJ116" s="147">
        <f t="shared" si="119"/>
        <v>0</v>
      </c>
      <c r="BK116" s="147">
        <f t="shared" si="119"/>
        <v>0</v>
      </c>
      <c r="BL116" s="147">
        <f t="shared" si="119"/>
        <v>0</v>
      </c>
      <c r="BM116" s="147">
        <f t="shared" si="119"/>
        <v>0</v>
      </c>
      <c r="BN116" s="147">
        <f t="shared" si="119"/>
        <v>0</v>
      </c>
      <c r="BO116" s="147">
        <f t="shared" si="119"/>
        <v>0</v>
      </c>
      <c r="BP116" s="147">
        <f t="shared" si="119"/>
        <v>0</v>
      </c>
      <c r="BQ116" s="147">
        <f t="shared" si="119"/>
        <v>0</v>
      </c>
      <c r="BR116" s="147">
        <f t="shared" si="119"/>
        <v>0</v>
      </c>
      <c r="BS116" s="147">
        <f t="shared" ref="BS116:ED116" si="120">BS117+BS120</f>
        <v>0</v>
      </c>
      <c r="BT116" s="147">
        <f t="shared" si="120"/>
        <v>0</v>
      </c>
      <c r="BU116" s="147">
        <f t="shared" si="120"/>
        <v>0</v>
      </c>
      <c r="BV116" s="147">
        <f t="shared" si="120"/>
        <v>0</v>
      </c>
      <c r="BW116" s="147">
        <f t="shared" si="120"/>
        <v>0</v>
      </c>
      <c r="BX116" s="147">
        <f t="shared" si="120"/>
        <v>0</v>
      </c>
      <c r="BY116" s="147">
        <f t="shared" si="120"/>
        <v>0</v>
      </c>
      <c r="BZ116" s="147">
        <f t="shared" si="120"/>
        <v>0</v>
      </c>
      <c r="CA116" s="147">
        <f t="shared" si="120"/>
        <v>0</v>
      </c>
      <c r="CB116" s="147">
        <f t="shared" si="120"/>
        <v>0</v>
      </c>
      <c r="CC116" s="147">
        <f t="shared" si="120"/>
        <v>0</v>
      </c>
      <c r="CD116" s="147">
        <f t="shared" si="120"/>
        <v>0</v>
      </c>
      <c r="CE116" s="147">
        <f t="shared" si="120"/>
        <v>0</v>
      </c>
      <c r="CF116" s="147">
        <f t="shared" si="120"/>
        <v>0</v>
      </c>
      <c r="CG116" s="147">
        <f t="shared" si="120"/>
        <v>0</v>
      </c>
      <c r="CH116" s="147">
        <f t="shared" si="120"/>
        <v>0</v>
      </c>
      <c r="CI116" s="147">
        <f t="shared" si="120"/>
        <v>0</v>
      </c>
      <c r="CJ116" s="147">
        <f t="shared" si="120"/>
        <v>0</v>
      </c>
      <c r="CK116" s="147">
        <f t="shared" si="120"/>
        <v>0</v>
      </c>
      <c r="CL116" s="147">
        <f t="shared" si="120"/>
        <v>0</v>
      </c>
      <c r="CM116" s="147">
        <f t="shared" si="120"/>
        <v>0</v>
      </c>
      <c r="CN116" s="147">
        <f t="shared" si="120"/>
        <v>0</v>
      </c>
      <c r="CO116" s="147">
        <f t="shared" si="120"/>
        <v>0</v>
      </c>
      <c r="CP116" s="147">
        <f t="shared" si="120"/>
        <v>0</v>
      </c>
      <c r="CQ116" s="147">
        <f t="shared" si="120"/>
        <v>0</v>
      </c>
      <c r="CR116" s="147">
        <f t="shared" si="120"/>
        <v>0</v>
      </c>
      <c r="CS116" s="147">
        <f t="shared" si="120"/>
        <v>0</v>
      </c>
      <c r="CT116" s="147">
        <f t="shared" si="120"/>
        <v>0</v>
      </c>
      <c r="CU116" s="147">
        <f t="shared" si="120"/>
        <v>0</v>
      </c>
      <c r="CV116" s="147">
        <f t="shared" si="120"/>
        <v>0</v>
      </c>
      <c r="CW116" s="147">
        <f t="shared" si="120"/>
        <v>0</v>
      </c>
      <c r="CX116" s="147">
        <f t="shared" si="120"/>
        <v>0</v>
      </c>
      <c r="CY116" s="147">
        <f t="shared" si="120"/>
        <v>0</v>
      </c>
      <c r="CZ116" s="147">
        <f t="shared" si="120"/>
        <v>0</v>
      </c>
      <c r="DA116" s="147">
        <f t="shared" si="120"/>
        <v>0</v>
      </c>
      <c r="DB116" s="147">
        <f t="shared" si="120"/>
        <v>0</v>
      </c>
      <c r="DC116" s="147">
        <f t="shared" si="120"/>
        <v>0</v>
      </c>
      <c r="DD116" s="147">
        <f t="shared" si="120"/>
        <v>0</v>
      </c>
      <c r="DE116" s="147">
        <f t="shared" si="120"/>
        <v>0</v>
      </c>
      <c r="DF116" s="147">
        <f t="shared" si="120"/>
        <v>0</v>
      </c>
      <c r="DG116" s="147">
        <f t="shared" si="120"/>
        <v>0</v>
      </c>
      <c r="DH116" s="147">
        <f t="shared" si="120"/>
        <v>0</v>
      </c>
      <c r="DI116" s="147">
        <f t="shared" si="120"/>
        <v>0</v>
      </c>
      <c r="DJ116" s="147">
        <f t="shared" si="120"/>
        <v>0</v>
      </c>
      <c r="DK116" s="147">
        <f t="shared" si="120"/>
        <v>0</v>
      </c>
      <c r="DL116" s="147">
        <f t="shared" si="120"/>
        <v>0</v>
      </c>
      <c r="DM116" s="147">
        <f t="shared" si="120"/>
        <v>0</v>
      </c>
      <c r="DN116" s="147">
        <f t="shared" si="120"/>
        <v>0</v>
      </c>
      <c r="DO116" s="147">
        <f t="shared" si="120"/>
        <v>0</v>
      </c>
      <c r="DP116" s="147">
        <f t="shared" si="120"/>
        <v>0</v>
      </c>
      <c r="DQ116" s="147">
        <f t="shared" si="120"/>
        <v>0</v>
      </c>
      <c r="DR116" s="147">
        <f t="shared" si="120"/>
        <v>0</v>
      </c>
      <c r="DS116" s="147">
        <f t="shared" si="120"/>
        <v>0</v>
      </c>
      <c r="DT116" s="147">
        <f t="shared" si="120"/>
        <v>0</v>
      </c>
      <c r="DU116" s="147">
        <f t="shared" si="120"/>
        <v>0</v>
      </c>
      <c r="DV116" s="147">
        <f t="shared" si="120"/>
        <v>0</v>
      </c>
      <c r="DW116" s="147">
        <f t="shared" si="120"/>
        <v>0</v>
      </c>
      <c r="DX116" s="147">
        <f t="shared" si="120"/>
        <v>0</v>
      </c>
      <c r="DY116" s="147">
        <f t="shared" si="120"/>
        <v>0</v>
      </c>
      <c r="DZ116" s="147">
        <f t="shared" si="120"/>
        <v>0</v>
      </c>
      <c r="EA116" s="147">
        <f t="shared" si="120"/>
        <v>0</v>
      </c>
      <c r="EB116" s="147">
        <f t="shared" si="120"/>
        <v>0</v>
      </c>
      <c r="EC116" s="147">
        <f t="shared" si="120"/>
        <v>0</v>
      </c>
      <c r="ED116" s="147">
        <f t="shared" si="120"/>
        <v>0</v>
      </c>
      <c r="EE116" s="147">
        <f t="shared" ref="EE116:GB116" si="121">EE117+EE120</f>
        <v>0</v>
      </c>
      <c r="EF116" s="147">
        <f t="shared" si="121"/>
        <v>0</v>
      </c>
      <c r="EG116" s="147">
        <f t="shared" si="121"/>
        <v>0</v>
      </c>
      <c r="EH116" s="147">
        <f t="shared" si="121"/>
        <v>0</v>
      </c>
      <c r="EI116" s="147">
        <f t="shared" si="121"/>
        <v>0</v>
      </c>
      <c r="EJ116" s="147">
        <f t="shared" si="121"/>
        <v>0</v>
      </c>
      <c r="EK116" s="147">
        <f t="shared" si="121"/>
        <v>0</v>
      </c>
      <c r="EL116" s="147">
        <f t="shared" si="121"/>
        <v>0</v>
      </c>
      <c r="EM116" s="147">
        <f t="shared" si="121"/>
        <v>0</v>
      </c>
      <c r="EN116" s="147">
        <f t="shared" si="121"/>
        <v>0</v>
      </c>
      <c r="EO116" s="147">
        <f t="shared" si="121"/>
        <v>0</v>
      </c>
      <c r="EP116" s="147">
        <f t="shared" si="121"/>
        <v>0</v>
      </c>
      <c r="EQ116" s="147">
        <f t="shared" si="121"/>
        <v>0</v>
      </c>
      <c r="ER116" s="147">
        <f t="shared" si="121"/>
        <v>0</v>
      </c>
      <c r="ES116" s="147">
        <f t="shared" si="121"/>
        <v>0</v>
      </c>
      <c r="ET116" s="147">
        <f t="shared" si="121"/>
        <v>0</v>
      </c>
      <c r="EU116" s="147">
        <f t="shared" si="121"/>
        <v>0</v>
      </c>
      <c r="EV116" s="147">
        <f t="shared" si="121"/>
        <v>0</v>
      </c>
      <c r="EW116" s="147">
        <f t="shared" si="121"/>
        <v>0</v>
      </c>
      <c r="EX116" s="147">
        <f t="shared" si="121"/>
        <v>0</v>
      </c>
      <c r="EY116" s="147">
        <f t="shared" si="121"/>
        <v>0</v>
      </c>
      <c r="EZ116" s="147">
        <f t="shared" si="121"/>
        <v>0</v>
      </c>
      <c r="FA116" s="147">
        <f t="shared" si="121"/>
        <v>0</v>
      </c>
      <c r="FB116" s="147">
        <f t="shared" si="121"/>
        <v>0</v>
      </c>
      <c r="FC116" s="147">
        <f t="shared" si="121"/>
        <v>0</v>
      </c>
      <c r="FD116" s="147">
        <f t="shared" si="121"/>
        <v>0</v>
      </c>
      <c r="FE116" s="147">
        <f t="shared" si="121"/>
        <v>0</v>
      </c>
      <c r="FF116" s="147">
        <f t="shared" si="121"/>
        <v>0</v>
      </c>
      <c r="FG116" s="147">
        <f t="shared" si="121"/>
        <v>0</v>
      </c>
      <c r="FH116" s="147">
        <f t="shared" si="121"/>
        <v>0</v>
      </c>
      <c r="FI116" s="147">
        <f t="shared" si="121"/>
        <v>0</v>
      </c>
      <c r="FJ116" s="147">
        <f t="shared" si="121"/>
        <v>0</v>
      </c>
      <c r="FK116" s="147">
        <f t="shared" si="121"/>
        <v>0</v>
      </c>
      <c r="FL116" s="147">
        <f t="shared" si="121"/>
        <v>0</v>
      </c>
      <c r="FM116" s="147">
        <f t="shared" si="121"/>
        <v>0</v>
      </c>
      <c r="FN116" s="147">
        <f t="shared" si="121"/>
        <v>0</v>
      </c>
      <c r="FO116" s="147">
        <f t="shared" si="121"/>
        <v>0</v>
      </c>
      <c r="FP116" s="147">
        <f t="shared" si="121"/>
        <v>0</v>
      </c>
      <c r="FQ116" s="147">
        <f t="shared" si="121"/>
        <v>0</v>
      </c>
      <c r="FR116" s="147">
        <f t="shared" si="121"/>
        <v>0</v>
      </c>
      <c r="FS116" s="147">
        <f t="shared" si="121"/>
        <v>0</v>
      </c>
      <c r="FT116" s="147">
        <f t="shared" si="121"/>
        <v>0</v>
      </c>
      <c r="FU116" s="147">
        <f t="shared" si="121"/>
        <v>0</v>
      </c>
      <c r="FV116" s="147">
        <f t="shared" si="121"/>
        <v>0</v>
      </c>
      <c r="FW116" s="147">
        <f t="shared" si="121"/>
        <v>0</v>
      </c>
      <c r="FX116" s="147">
        <f t="shared" si="121"/>
        <v>0</v>
      </c>
      <c r="FY116" s="147">
        <f t="shared" si="121"/>
        <v>0</v>
      </c>
      <c r="FZ116" s="147">
        <f t="shared" si="121"/>
        <v>0</v>
      </c>
      <c r="GA116" s="147">
        <f t="shared" si="121"/>
        <v>0</v>
      </c>
      <c r="GB116" s="147">
        <f t="shared" si="121"/>
        <v>0</v>
      </c>
      <c r="GC116" s="147">
        <f t="shared" si="80"/>
        <v>0</v>
      </c>
      <c r="GD116" s="147">
        <f t="shared" si="81"/>
        <v>0</v>
      </c>
      <c r="GE116" s="148">
        <f t="shared" si="77"/>
        <v>0</v>
      </c>
      <c r="GF116" s="757"/>
    </row>
    <row r="117" spans="1:188" hidden="1">
      <c r="A117" s="43" t="str">
        <f>目录及说明!$C$3</f>
        <v>XX地区</v>
      </c>
      <c r="B117" s="43" t="str">
        <f>目录及说明!$C$4</f>
        <v>XX项目</v>
      </c>
      <c r="C117" s="554">
        <v>20501</v>
      </c>
      <c r="D117" s="152" t="s">
        <v>480</v>
      </c>
      <c r="E117" s="147">
        <f>SUM(E118:E119)</f>
        <v>0</v>
      </c>
      <c r="F117" s="147">
        <f>SUM(F118:F119)</f>
        <v>0</v>
      </c>
      <c r="G117" s="147">
        <f t="shared" ref="G117:BR117" si="122">SUM(G118:G119)</f>
        <v>0</v>
      </c>
      <c r="H117" s="147">
        <f t="shared" si="122"/>
        <v>0</v>
      </c>
      <c r="I117" s="147">
        <f t="shared" si="122"/>
        <v>0</v>
      </c>
      <c r="J117" s="147">
        <f t="shared" si="122"/>
        <v>0</v>
      </c>
      <c r="K117" s="147">
        <f t="shared" si="122"/>
        <v>0</v>
      </c>
      <c r="L117" s="147">
        <f t="shared" si="122"/>
        <v>0</v>
      </c>
      <c r="M117" s="147">
        <f t="shared" si="122"/>
        <v>0</v>
      </c>
      <c r="N117" s="147">
        <f t="shared" si="122"/>
        <v>0</v>
      </c>
      <c r="O117" s="147">
        <f t="shared" si="122"/>
        <v>0</v>
      </c>
      <c r="P117" s="147">
        <f t="shared" si="122"/>
        <v>0</v>
      </c>
      <c r="Q117" s="147">
        <f t="shared" si="122"/>
        <v>0</v>
      </c>
      <c r="R117" s="147">
        <f t="shared" si="122"/>
        <v>0</v>
      </c>
      <c r="S117" s="147">
        <f t="shared" si="122"/>
        <v>0</v>
      </c>
      <c r="T117" s="147">
        <f t="shared" si="122"/>
        <v>0</v>
      </c>
      <c r="U117" s="147">
        <f t="shared" si="122"/>
        <v>0</v>
      </c>
      <c r="V117" s="147">
        <f t="shared" si="122"/>
        <v>0</v>
      </c>
      <c r="W117" s="147">
        <f t="shared" si="122"/>
        <v>0</v>
      </c>
      <c r="X117" s="147">
        <f t="shared" si="122"/>
        <v>0</v>
      </c>
      <c r="Y117" s="147">
        <f t="shared" si="122"/>
        <v>0</v>
      </c>
      <c r="Z117" s="147">
        <f t="shared" si="122"/>
        <v>0</v>
      </c>
      <c r="AA117" s="147">
        <f t="shared" si="122"/>
        <v>0</v>
      </c>
      <c r="AB117" s="147">
        <f t="shared" si="122"/>
        <v>0</v>
      </c>
      <c r="AC117" s="147">
        <f t="shared" si="122"/>
        <v>0</v>
      </c>
      <c r="AD117" s="147">
        <f t="shared" si="122"/>
        <v>0</v>
      </c>
      <c r="AE117" s="147">
        <f t="shared" si="122"/>
        <v>0</v>
      </c>
      <c r="AF117" s="147">
        <f t="shared" si="122"/>
        <v>0</v>
      </c>
      <c r="AG117" s="147">
        <f t="shared" si="122"/>
        <v>0</v>
      </c>
      <c r="AH117" s="147">
        <f t="shared" si="122"/>
        <v>0</v>
      </c>
      <c r="AI117" s="147">
        <f t="shared" si="122"/>
        <v>0</v>
      </c>
      <c r="AJ117" s="147">
        <f t="shared" si="122"/>
        <v>0</v>
      </c>
      <c r="AK117" s="147">
        <f t="shared" si="122"/>
        <v>0</v>
      </c>
      <c r="AL117" s="147">
        <f t="shared" si="122"/>
        <v>0</v>
      </c>
      <c r="AM117" s="147">
        <f t="shared" si="122"/>
        <v>0</v>
      </c>
      <c r="AN117" s="147">
        <f t="shared" si="122"/>
        <v>0</v>
      </c>
      <c r="AO117" s="147">
        <f t="shared" si="122"/>
        <v>0</v>
      </c>
      <c r="AP117" s="147">
        <f t="shared" si="122"/>
        <v>0</v>
      </c>
      <c r="AQ117" s="147">
        <f t="shared" si="122"/>
        <v>0</v>
      </c>
      <c r="AR117" s="147">
        <f t="shared" si="122"/>
        <v>0</v>
      </c>
      <c r="AS117" s="147">
        <f t="shared" si="122"/>
        <v>0</v>
      </c>
      <c r="AT117" s="147">
        <f t="shared" si="122"/>
        <v>0</v>
      </c>
      <c r="AU117" s="147">
        <f t="shared" si="122"/>
        <v>0</v>
      </c>
      <c r="AV117" s="147">
        <f t="shared" si="122"/>
        <v>0</v>
      </c>
      <c r="AW117" s="147">
        <f t="shared" si="122"/>
        <v>0</v>
      </c>
      <c r="AX117" s="147">
        <f t="shared" si="122"/>
        <v>0</v>
      </c>
      <c r="AY117" s="147">
        <f t="shared" si="122"/>
        <v>0</v>
      </c>
      <c r="AZ117" s="147">
        <f t="shared" si="122"/>
        <v>0</v>
      </c>
      <c r="BA117" s="147">
        <f t="shared" si="122"/>
        <v>0</v>
      </c>
      <c r="BB117" s="147">
        <f t="shared" si="122"/>
        <v>0</v>
      </c>
      <c r="BC117" s="147">
        <f t="shared" si="122"/>
        <v>0</v>
      </c>
      <c r="BD117" s="147">
        <f t="shared" si="122"/>
        <v>0</v>
      </c>
      <c r="BE117" s="147">
        <f t="shared" si="122"/>
        <v>0</v>
      </c>
      <c r="BF117" s="147">
        <f t="shared" si="122"/>
        <v>0</v>
      </c>
      <c r="BG117" s="147">
        <f t="shared" si="122"/>
        <v>0</v>
      </c>
      <c r="BH117" s="147">
        <f t="shared" si="122"/>
        <v>0</v>
      </c>
      <c r="BI117" s="147">
        <f t="shared" si="122"/>
        <v>0</v>
      </c>
      <c r="BJ117" s="147">
        <f t="shared" si="122"/>
        <v>0</v>
      </c>
      <c r="BK117" s="147">
        <f t="shared" si="122"/>
        <v>0</v>
      </c>
      <c r="BL117" s="147">
        <f t="shared" si="122"/>
        <v>0</v>
      </c>
      <c r="BM117" s="147">
        <f t="shared" si="122"/>
        <v>0</v>
      </c>
      <c r="BN117" s="147">
        <f t="shared" si="122"/>
        <v>0</v>
      </c>
      <c r="BO117" s="147">
        <f t="shared" si="122"/>
        <v>0</v>
      </c>
      <c r="BP117" s="147">
        <f t="shared" si="122"/>
        <v>0</v>
      </c>
      <c r="BQ117" s="147">
        <f t="shared" si="122"/>
        <v>0</v>
      </c>
      <c r="BR117" s="147">
        <f t="shared" si="122"/>
        <v>0</v>
      </c>
      <c r="BS117" s="147">
        <f t="shared" ref="BS117:ED117" si="123">SUM(BS118:BS119)</f>
        <v>0</v>
      </c>
      <c r="BT117" s="147">
        <f t="shared" si="123"/>
        <v>0</v>
      </c>
      <c r="BU117" s="147">
        <f t="shared" si="123"/>
        <v>0</v>
      </c>
      <c r="BV117" s="147">
        <f t="shared" si="123"/>
        <v>0</v>
      </c>
      <c r="BW117" s="147">
        <f t="shared" si="123"/>
        <v>0</v>
      </c>
      <c r="BX117" s="147">
        <f t="shared" si="123"/>
        <v>0</v>
      </c>
      <c r="BY117" s="147">
        <f t="shared" si="123"/>
        <v>0</v>
      </c>
      <c r="BZ117" s="147">
        <f t="shared" si="123"/>
        <v>0</v>
      </c>
      <c r="CA117" s="147">
        <f t="shared" si="123"/>
        <v>0</v>
      </c>
      <c r="CB117" s="147">
        <f t="shared" si="123"/>
        <v>0</v>
      </c>
      <c r="CC117" s="147">
        <f t="shared" si="123"/>
        <v>0</v>
      </c>
      <c r="CD117" s="147">
        <f t="shared" si="123"/>
        <v>0</v>
      </c>
      <c r="CE117" s="147">
        <f t="shared" si="123"/>
        <v>0</v>
      </c>
      <c r="CF117" s="147">
        <f t="shared" si="123"/>
        <v>0</v>
      </c>
      <c r="CG117" s="147">
        <f t="shared" si="123"/>
        <v>0</v>
      </c>
      <c r="CH117" s="147">
        <f t="shared" si="123"/>
        <v>0</v>
      </c>
      <c r="CI117" s="147">
        <f t="shared" si="123"/>
        <v>0</v>
      </c>
      <c r="CJ117" s="147">
        <f t="shared" si="123"/>
        <v>0</v>
      </c>
      <c r="CK117" s="147">
        <f t="shared" si="123"/>
        <v>0</v>
      </c>
      <c r="CL117" s="147">
        <f t="shared" si="123"/>
        <v>0</v>
      </c>
      <c r="CM117" s="147">
        <f t="shared" si="123"/>
        <v>0</v>
      </c>
      <c r="CN117" s="147">
        <f t="shared" si="123"/>
        <v>0</v>
      </c>
      <c r="CO117" s="147">
        <f t="shared" si="123"/>
        <v>0</v>
      </c>
      <c r="CP117" s="147">
        <f t="shared" si="123"/>
        <v>0</v>
      </c>
      <c r="CQ117" s="147">
        <f t="shared" si="123"/>
        <v>0</v>
      </c>
      <c r="CR117" s="147">
        <f t="shared" si="123"/>
        <v>0</v>
      </c>
      <c r="CS117" s="147">
        <f t="shared" si="123"/>
        <v>0</v>
      </c>
      <c r="CT117" s="147">
        <f t="shared" si="123"/>
        <v>0</v>
      </c>
      <c r="CU117" s="147">
        <f t="shared" si="123"/>
        <v>0</v>
      </c>
      <c r="CV117" s="147">
        <f t="shared" si="123"/>
        <v>0</v>
      </c>
      <c r="CW117" s="147">
        <f t="shared" si="123"/>
        <v>0</v>
      </c>
      <c r="CX117" s="147">
        <f t="shared" si="123"/>
        <v>0</v>
      </c>
      <c r="CY117" s="147">
        <f t="shared" si="123"/>
        <v>0</v>
      </c>
      <c r="CZ117" s="147">
        <f t="shared" si="123"/>
        <v>0</v>
      </c>
      <c r="DA117" s="147">
        <f t="shared" si="123"/>
        <v>0</v>
      </c>
      <c r="DB117" s="147">
        <f t="shared" si="123"/>
        <v>0</v>
      </c>
      <c r="DC117" s="147">
        <f t="shared" si="123"/>
        <v>0</v>
      </c>
      <c r="DD117" s="147">
        <f t="shared" si="123"/>
        <v>0</v>
      </c>
      <c r="DE117" s="147">
        <f t="shared" si="123"/>
        <v>0</v>
      </c>
      <c r="DF117" s="147">
        <f t="shared" si="123"/>
        <v>0</v>
      </c>
      <c r="DG117" s="147">
        <f t="shared" si="123"/>
        <v>0</v>
      </c>
      <c r="DH117" s="147">
        <f t="shared" si="123"/>
        <v>0</v>
      </c>
      <c r="DI117" s="147">
        <f t="shared" si="123"/>
        <v>0</v>
      </c>
      <c r="DJ117" s="147">
        <f t="shared" si="123"/>
        <v>0</v>
      </c>
      <c r="DK117" s="147">
        <f t="shared" si="123"/>
        <v>0</v>
      </c>
      <c r="DL117" s="147">
        <f t="shared" si="123"/>
        <v>0</v>
      </c>
      <c r="DM117" s="147">
        <f t="shared" si="123"/>
        <v>0</v>
      </c>
      <c r="DN117" s="147">
        <f t="shared" si="123"/>
        <v>0</v>
      </c>
      <c r="DO117" s="147">
        <f t="shared" si="123"/>
        <v>0</v>
      </c>
      <c r="DP117" s="147">
        <f t="shared" si="123"/>
        <v>0</v>
      </c>
      <c r="DQ117" s="147">
        <f t="shared" si="123"/>
        <v>0</v>
      </c>
      <c r="DR117" s="147">
        <f t="shared" si="123"/>
        <v>0</v>
      </c>
      <c r="DS117" s="147">
        <f t="shared" si="123"/>
        <v>0</v>
      </c>
      <c r="DT117" s="147">
        <f t="shared" si="123"/>
        <v>0</v>
      </c>
      <c r="DU117" s="147">
        <f t="shared" si="123"/>
        <v>0</v>
      </c>
      <c r="DV117" s="147">
        <f t="shared" si="123"/>
        <v>0</v>
      </c>
      <c r="DW117" s="147">
        <f t="shared" si="123"/>
        <v>0</v>
      </c>
      <c r="DX117" s="147">
        <f t="shared" si="123"/>
        <v>0</v>
      </c>
      <c r="DY117" s="147">
        <f t="shared" si="123"/>
        <v>0</v>
      </c>
      <c r="DZ117" s="147">
        <f t="shared" si="123"/>
        <v>0</v>
      </c>
      <c r="EA117" s="147">
        <f t="shared" si="123"/>
        <v>0</v>
      </c>
      <c r="EB117" s="147">
        <f t="shared" si="123"/>
        <v>0</v>
      </c>
      <c r="EC117" s="147">
        <f t="shared" si="123"/>
        <v>0</v>
      </c>
      <c r="ED117" s="147">
        <f t="shared" si="123"/>
        <v>0</v>
      </c>
      <c r="EE117" s="147">
        <f t="shared" ref="EE117:GB117" si="124">SUM(EE118:EE119)</f>
        <v>0</v>
      </c>
      <c r="EF117" s="147">
        <f t="shared" si="124"/>
        <v>0</v>
      </c>
      <c r="EG117" s="147">
        <f t="shared" si="124"/>
        <v>0</v>
      </c>
      <c r="EH117" s="147">
        <f t="shared" si="124"/>
        <v>0</v>
      </c>
      <c r="EI117" s="147">
        <f t="shared" si="124"/>
        <v>0</v>
      </c>
      <c r="EJ117" s="147">
        <f t="shared" si="124"/>
        <v>0</v>
      </c>
      <c r="EK117" s="147">
        <f t="shared" si="124"/>
        <v>0</v>
      </c>
      <c r="EL117" s="147">
        <f t="shared" si="124"/>
        <v>0</v>
      </c>
      <c r="EM117" s="147">
        <f t="shared" si="124"/>
        <v>0</v>
      </c>
      <c r="EN117" s="147">
        <f t="shared" si="124"/>
        <v>0</v>
      </c>
      <c r="EO117" s="147">
        <f t="shared" si="124"/>
        <v>0</v>
      </c>
      <c r="EP117" s="147">
        <f t="shared" si="124"/>
        <v>0</v>
      </c>
      <c r="EQ117" s="147">
        <f t="shared" si="124"/>
        <v>0</v>
      </c>
      <c r="ER117" s="147">
        <f t="shared" si="124"/>
        <v>0</v>
      </c>
      <c r="ES117" s="147">
        <f t="shared" si="124"/>
        <v>0</v>
      </c>
      <c r="ET117" s="147">
        <f t="shared" si="124"/>
        <v>0</v>
      </c>
      <c r="EU117" s="147">
        <f t="shared" si="124"/>
        <v>0</v>
      </c>
      <c r="EV117" s="147">
        <f t="shared" si="124"/>
        <v>0</v>
      </c>
      <c r="EW117" s="147">
        <f t="shared" si="124"/>
        <v>0</v>
      </c>
      <c r="EX117" s="147">
        <f t="shared" si="124"/>
        <v>0</v>
      </c>
      <c r="EY117" s="147">
        <f t="shared" si="124"/>
        <v>0</v>
      </c>
      <c r="EZ117" s="147">
        <f t="shared" si="124"/>
        <v>0</v>
      </c>
      <c r="FA117" s="147">
        <f t="shared" si="124"/>
        <v>0</v>
      </c>
      <c r="FB117" s="147">
        <f t="shared" si="124"/>
        <v>0</v>
      </c>
      <c r="FC117" s="147">
        <f t="shared" si="124"/>
        <v>0</v>
      </c>
      <c r="FD117" s="147">
        <f t="shared" si="124"/>
        <v>0</v>
      </c>
      <c r="FE117" s="147">
        <f t="shared" si="124"/>
        <v>0</v>
      </c>
      <c r="FF117" s="147">
        <f t="shared" si="124"/>
        <v>0</v>
      </c>
      <c r="FG117" s="147">
        <f t="shared" si="124"/>
        <v>0</v>
      </c>
      <c r="FH117" s="147">
        <f t="shared" si="124"/>
        <v>0</v>
      </c>
      <c r="FI117" s="147">
        <f t="shared" si="124"/>
        <v>0</v>
      </c>
      <c r="FJ117" s="147">
        <f t="shared" si="124"/>
        <v>0</v>
      </c>
      <c r="FK117" s="147">
        <f t="shared" si="124"/>
        <v>0</v>
      </c>
      <c r="FL117" s="147">
        <f t="shared" si="124"/>
        <v>0</v>
      </c>
      <c r="FM117" s="147">
        <f t="shared" si="124"/>
        <v>0</v>
      </c>
      <c r="FN117" s="147">
        <f t="shared" si="124"/>
        <v>0</v>
      </c>
      <c r="FO117" s="147">
        <f t="shared" si="124"/>
        <v>0</v>
      </c>
      <c r="FP117" s="147">
        <f t="shared" si="124"/>
        <v>0</v>
      </c>
      <c r="FQ117" s="147">
        <f t="shared" si="124"/>
        <v>0</v>
      </c>
      <c r="FR117" s="147">
        <f t="shared" si="124"/>
        <v>0</v>
      </c>
      <c r="FS117" s="147">
        <f t="shared" si="124"/>
        <v>0</v>
      </c>
      <c r="FT117" s="147">
        <f t="shared" si="124"/>
        <v>0</v>
      </c>
      <c r="FU117" s="147">
        <f t="shared" si="124"/>
        <v>0</v>
      </c>
      <c r="FV117" s="147">
        <f t="shared" si="124"/>
        <v>0</v>
      </c>
      <c r="FW117" s="147">
        <f t="shared" si="124"/>
        <v>0</v>
      </c>
      <c r="FX117" s="147">
        <f t="shared" si="124"/>
        <v>0</v>
      </c>
      <c r="FY117" s="147">
        <f t="shared" si="124"/>
        <v>0</v>
      </c>
      <c r="FZ117" s="147">
        <f t="shared" si="124"/>
        <v>0</v>
      </c>
      <c r="GA117" s="147">
        <f t="shared" si="124"/>
        <v>0</v>
      </c>
      <c r="GB117" s="147">
        <f t="shared" si="124"/>
        <v>0</v>
      </c>
      <c r="GC117" s="147">
        <f t="shared" si="80"/>
        <v>0</v>
      </c>
      <c r="GD117" s="147">
        <f t="shared" si="81"/>
        <v>0</v>
      </c>
      <c r="GE117" s="148">
        <f t="shared" si="77"/>
        <v>0</v>
      </c>
    </row>
    <row r="118" spans="1:188" hidden="1">
      <c r="A118" s="43" t="str">
        <f>目录及说明!$C$3</f>
        <v>XX地区</v>
      </c>
      <c r="B118" s="43" t="str">
        <f>目录及说明!$C$4</f>
        <v>XX项目</v>
      </c>
      <c r="C118" s="554">
        <v>2050101</v>
      </c>
      <c r="D118" s="152" t="s">
        <v>481</v>
      </c>
      <c r="E118" s="150"/>
      <c r="F118" s="150"/>
      <c r="G118" s="150"/>
      <c r="H118" s="150"/>
      <c r="I118" s="150"/>
      <c r="J118" s="150"/>
      <c r="K118" s="150"/>
      <c r="L118" s="150"/>
      <c r="M118" s="150">
        <f t="shared" ref="M118:M133" si="125">SUM(G118:L118)</f>
        <v>0</v>
      </c>
      <c r="N118" s="150"/>
      <c r="O118" s="150"/>
      <c r="P118" s="150"/>
      <c r="Q118" s="150"/>
      <c r="R118" s="150"/>
      <c r="S118" s="150"/>
      <c r="T118" s="150">
        <f t="shared" ref="T118:T133" si="126">SUM(N118:S118)</f>
        <v>0</v>
      </c>
      <c r="U118" s="150"/>
      <c r="V118" s="150"/>
      <c r="W118" s="150"/>
      <c r="X118" s="150"/>
      <c r="Y118" s="150"/>
      <c r="Z118" s="150"/>
      <c r="AA118" s="150"/>
      <c r="AB118" s="150"/>
      <c r="AC118" s="150"/>
      <c r="AD118" s="150"/>
      <c r="AE118" s="150"/>
      <c r="AF118" s="150"/>
      <c r="AG118" s="150"/>
      <c r="AH118" s="150"/>
      <c r="AI118" s="150"/>
      <c r="AJ118" s="150"/>
      <c r="AK118" s="150"/>
      <c r="AL118" s="150"/>
      <c r="AM118" s="150"/>
      <c r="AN118" s="150"/>
      <c r="AO118" s="150"/>
      <c r="AP118" s="150"/>
      <c r="AQ118" s="150"/>
      <c r="AR118" s="150"/>
      <c r="AS118" s="150"/>
      <c r="AT118" s="150"/>
      <c r="AU118" s="150"/>
      <c r="AV118" s="150"/>
      <c r="AW118" s="150"/>
      <c r="AX118" s="150"/>
      <c r="AY118" s="150"/>
      <c r="AZ118" s="150"/>
      <c r="BA118" s="150"/>
      <c r="BB118" s="150"/>
      <c r="BC118" s="150"/>
      <c r="BD118" s="150"/>
      <c r="BE118" s="150"/>
      <c r="BF118" s="150"/>
      <c r="BG118" s="150"/>
      <c r="BH118" s="150"/>
      <c r="BI118" s="150"/>
      <c r="BJ118" s="150"/>
      <c r="BK118" s="150"/>
      <c r="BL118" s="150"/>
      <c r="BM118" s="150"/>
      <c r="BN118" s="150"/>
      <c r="BO118" s="150"/>
      <c r="BP118" s="150"/>
      <c r="BQ118" s="150"/>
      <c r="BR118" s="150"/>
      <c r="BS118" s="150"/>
      <c r="BT118" s="150"/>
      <c r="BU118" s="150"/>
      <c r="BV118" s="150"/>
      <c r="BW118" s="150"/>
      <c r="BX118" s="150"/>
      <c r="BY118" s="150"/>
      <c r="BZ118" s="150"/>
      <c r="CA118" s="150"/>
      <c r="CB118" s="150"/>
      <c r="CC118" s="150"/>
      <c r="CD118" s="150"/>
      <c r="CE118" s="150"/>
      <c r="CF118" s="150"/>
      <c r="CG118" s="150"/>
      <c r="CH118" s="150"/>
      <c r="CI118" s="150"/>
      <c r="CJ118" s="150"/>
      <c r="CK118" s="150"/>
      <c r="CL118" s="150"/>
      <c r="CM118" s="150"/>
      <c r="CN118" s="150"/>
      <c r="CO118" s="150"/>
      <c r="CP118" s="150"/>
      <c r="CQ118" s="150"/>
      <c r="CR118" s="150"/>
      <c r="CS118" s="150"/>
      <c r="CT118" s="150"/>
      <c r="CU118" s="150"/>
      <c r="CV118" s="150"/>
      <c r="CW118" s="150"/>
      <c r="CX118" s="150"/>
      <c r="CY118" s="150"/>
      <c r="CZ118" s="150"/>
      <c r="DA118" s="150"/>
      <c r="DB118" s="150"/>
      <c r="DC118" s="150"/>
      <c r="DD118" s="150"/>
      <c r="DE118" s="150"/>
      <c r="DF118" s="150"/>
      <c r="DG118" s="150"/>
      <c r="DH118" s="150"/>
      <c r="DI118" s="150"/>
      <c r="DJ118" s="150"/>
      <c r="DK118" s="150"/>
      <c r="DL118" s="150"/>
      <c r="DM118" s="150"/>
      <c r="DN118" s="150"/>
      <c r="DO118" s="150"/>
      <c r="DP118" s="150"/>
      <c r="DQ118" s="150"/>
      <c r="DR118" s="150"/>
      <c r="DS118" s="150"/>
      <c r="DT118" s="150"/>
      <c r="DU118" s="150"/>
      <c r="DV118" s="150"/>
      <c r="DW118" s="150"/>
      <c r="DX118" s="150"/>
      <c r="DY118" s="150"/>
      <c r="DZ118" s="150"/>
      <c r="EA118" s="150"/>
      <c r="EB118" s="150"/>
      <c r="EC118" s="150"/>
      <c r="ED118" s="150"/>
      <c r="EE118" s="150"/>
      <c r="EF118" s="150"/>
      <c r="EG118" s="150"/>
      <c r="EH118" s="150"/>
      <c r="EI118" s="150"/>
      <c r="EJ118" s="150"/>
      <c r="EK118" s="150"/>
      <c r="EL118" s="150"/>
      <c r="EM118" s="150"/>
      <c r="EN118" s="150"/>
      <c r="EO118" s="150"/>
      <c r="EP118" s="150"/>
      <c r="EQ118" s="150"/>
      <c r="ER118" s="150"/>
      <c r="ES118" s="150"/>
      <c r="ET118" s="150"/>
      <c r="EU118" s="150"/>
      <c r="EV118" s="150"/>
      <c r="EW118" s="150"/>
      <c r="EX118" s="150"/>
      <c r="EY118" s="150"/>
      <c r="EZ118" s="150"/>
      <c r="FA118" s="150"/>
      <c r="FB118" s="150"/>
      <c r="FC118" s="150"/>
      <c r="FD118" s="150"/>
      <c r="FE118" s="150"/>
      <c r="FF118" s="150"/>
      <c r="FG118" s="150"/>
      <c r="FH118" s="150"/>
      <c r="FI118" s="150"/>
      <c r="FJ118" s="150"/>
      <c r="FK118" s="150"/>
      <c r="FL118" s="150"/>
      <c r="FM118" s="150"/>
      <c r="FN118" s="150"/>
      <c r="FO118" s="150"/>
      <c r="FP118" s="150"/>
      <c r="FQ118" s="150"/>
      <c r="FR118" s="150"/>
      <c r="FS118" s="150"/>
      <c r="FT118" s="150"/>
      <c r="FU118" s="150"/>
      <c r="FV118" s="150"/>
      <c r="FW118" s="150"/>
      <c r="FX118" s="150"/>
      <c r="FY118" s="150"/>
      <c r="FZ118" s="150"/>
      <c r="GA118" s="150"/>
      <c r="GB118" s="150"/>
      <c r="GC118" s="147">
        <f t="shared" si="80"/>
        <v>0</v>
      </c>
      <c r="GD118" s="147">
        <f t="shared" si="81"/>
        <v>0</v>
      </c>
      <c r="GE118" s="148">
        <f t="shared" si="77"/>
        <v>0</v>
      </c>
    </row>
    <row r="119" spans="1:188" hidden="1">
      <c r="A119" s="43" t="str">
        <f>目录及说明!$C$3</f>
        <v>XX地区</v>
      </c>
      <c r="B119" s="43" t="str">
        <f>目录及说明!$C$4</f>
        <v>XX项目</v>
      </c>
      <c r="C119" s="554">
        <v>2050102</v>
      </c>
      <c r="D119" s="152" t="s">
        <v>482</v>
      </c>
      <c r="E119" s="150"/>
      <c r="F119" s="150"/>
      <c r="G119" s="150"/>
      <c r="H119" s="150"/>
      <c r="I119" s="150"/>
      <c r="J119" s="150"/>
      <c r="K119" s="150"/>
      <c r="L119" s="150"/>
      <c r="M119" s="150">
        <f t="shared" si="125"/>
        <v>0</v>
      </c>
      <c r="N119" s="150"/>
      <c r="O119" s="150"/>
      <c r="P119" s="150"/>
      <c r="Q119" s="150"/>
      <c r="R119" s="150"/>
      <c r="S119" s="150"/>
      <c r="T119" s="150">
        <f t="shared" si="126"/>
        <v>0</v>
      </c>
      <c r="U119" s="150"/>
      <c r="V119" s="150"/>
      <c r="W119" s="150"/>
      <c r="X119" s="150"/>
      <c r="Y119" s="150"/>
      <c r="Z119" s="150"/>
      <c r="AA119" s="150"/>
      <c r="AB119" s="150"/>
      <c r="AC119" s="150"/>
      <c r="AD119" s="150"/>
      <c r="AE119" s="150"/>
      <c r="AF119" s="150"/>
      <c r="AG119" s="150"/>
      <c r="AH119" s="150"/>
      <c r="AI119" s="150"/>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M119" s="150"/>
      <c r="BN119" s="150"/>
      <c r="BO119" s="150"/>
      <c r="BP119" s="150"/>
      <c r="BQ119" s="150"/>
      <c r="BR119" s="150"/>
      <c r="BS119" s="150"/>
      <c r="BT119" s="150"/>
      <c r="BU119" s="150"/>
      <c r="BV119" s="150"/>
      <c r="BW119" s="150"/>
      <c r="BX119" s="150"/>
      <c r="BY119" s="150"/>
      <c r="BZ119" s="150"/>
      <c r="CA119" s="150"/>
      <c r="CB119" s="150"/>
      <c r="CC119" s="150"/>
      <c r="CD119" s="150"/>
      <c r="CE119" s="150"/>
      <c r="CF119" s="150"/>
      <c r="CG119" s="150"/>
      <c r="CH119" s="150"/>
      <c r="CI119" s="150"/>
      <c r="CJ119" s="150"/>
      <c r="CK119" s="150"/>
      <c r="CL119" s="150"/>
      <c r="CM119" s="150"/>
      <c r="CN119" s="150"/>
      <c r="CO119" s="150"/>
      <c r="CP119" s="150"/>
      <c r="CQ119" s="150"/>
      <c r="CR119" s="150"/>
      <c r="CS119" s="150"/>
      <c r="CT119" s="150"/>
      <c r="CU119" s="150"/>
      <c r="CV119" s="150"/>
      <c r="CW119" s="150"/>
      <c r="CX119" s="150"/>
      <c r="CY119" s="150"/>
      <c r="CZ119" s="150"/>
      <c r="DA119" s="150"/>
      <c r="DB119" s="150"/>
      <c r="DC119" s="150"/>
      <c r="DD119" s="150"/>
      <c r="DE119" s="150"/>
      <c r="DF119" s="150"/>
      <c r="DG119" s="150"/>
      <c r="DH119" s="150"/>
      <c r="DI119" s="150"/>
      <c r="DJ119" s="150"/>
      <c r="DK119" s="150"/>
      <c r="DL119" s="150"/>
      <c r="DM119" s="150"/>
      <c r="DN119" s="150"/>
      <c r="DO119" s="150"/>
      <c r="DP119" s="150"/>
      <c r="DQ119" s="150"/>
      <c r="DR119" s="150"/>
      <c r="DS119" s="150"/>
      <c r="DT119" s="150"/>
      <c r="DU119" s="150"/>
      <c r="DV119" s="150"/>
      <c r="DW119" s="150"/>
      <c r="DX119" s="150"/>
      <c r="DY119" s="150"/>
      <c r="DZ119" s="150"/>
      <c r="EA119" s="150"/>
      <c r="EB119" s="150"/>
      <c r="EC119" s="150"/>
      <c r="ED119" s="150"/>
      <c r="EE119" s="150"/>
      <c r="EF119" s="150"/>
      <c r="EG119" s="150"/>
      <c r="EH119" s="150"/>
      <c r="EI119" s="150"/>
      <c r="EJ119" s="150"/>
      <c r="EK119" s="150"/>
      <c r="EL119" s="150"/>
      <c r="EM119" s="150"/>
      <c r="EN119" s="150"/>
      <c r="EO119" s="150"/>
      <c r="EP119" s="150"/>
      <c r="EQ119" s="150"/>
      <c r="ER119" s="150"/>
      <c r="ES119" s="150"/>
      <c r="ET119" s="150"/>
      <c r="EU119" s="150"/>
      <c r="EV119" s="150"/>
      <c r="EW119" s="150"/>
      <c r="EX119" s="150"/>
      <c r="EY119" s="150"/>
      <c r="EZ119" s="150"/>
      <c r="FA119" s="150"/>
      <c r="FB119" s="150"/>
      <c r="FC119" s="150"/>
      <c r="FD119" s="150"/>
      <c r="FE119" s="150"/>
      <c r="FF119" s="150"/>
      <c r="FG119" s="150"/>
      <c r="FH119" s="150"/>
      <c r="FI119" s="150"/>
      <c r="FJ119" s="150"/>
      <c r="FK119" s="150"/>
      <c r="FL119" s="150"/>
      <c r="FM119" s="150"/>
      <c r="FN119" s="150"/>
      <c r="FO119" s="150"/>
      <c r="FP119" s="150"/>
      <c r="FQ119" s="150"/>
      <c r="FR119" s="150"/>
      <c r="FS119" s="150"/>
      <c r="FT119" s="150"/>
      <c r="FU119" s="150"/>
      <c r="FV119" s="150"/>
      <c r="FW119" s="150"/>
      <c r="FX119" s="150"/>
      <c r="FY119" s="150"/>
      <c r="FZ119" s="150"/>
      <c r="GA119" s="150"/>
      <c r="GB119" s="150"/>
      <c r="GC119" s="147">
        <f t="shared" si="80"/>
        <v>0</v>
      </c>
      <c r="GD119" s="147">
        <f t="shared" si="81"/>
        <v>0</v>
      </c>
      <c r="GE119" s="148">
        <f t="shared" si="77"/>
        <v>0</v>
      </c>
    </row>
    <row r="120" spans="1:188" hidden="1">
      <c r="A120" s="43" t="str">
        <f>目录及说明!$C$3</f>
        <v>XX地区</v>
      </c>
      <c r="B120" s="43" t="str">
        <f>目录及说明!$C$4</f>
        <v>XX项目</v>
      </c>
      <c r="C120" s="554">
        <v>20502</v>
      </c>
      <c r="D120" s="152" t="s">
        <v>483</v>
      </c>
      <c r="E120" s="147">
        <f>SUM(E121:E125)</f>
        <v>0</v>
      </c>
      <c r="F120" s="147">
        <f>SUM(F121:F125)</f>
        <v>0</v>
      </c>
      <c r="G120" s="147">
        <f t="shared" ref="G120:BR120" si="127">SUM(G121:G125)</f>
        <v>0</v>
      </c>
      <c r="H120" s="147">
        <f t="shared" si="127"/>
        <v>0</v>
      </c>
      <c r="I120" s="147">
        <f t="shared" si="127"/>
        <v>0</v>
      </c>
      <c r="J120" s="147">
        <f t="shared" si="127"/>
        <v>0</v>
      </c>
      <c r="K120" s="147">
        <f t="shared" si="127"/>
        <v>0</v>
      </c>
      <c r="L120" s="147">
        <f t="shared" si="127"/>
        <v>0</v>
      </c>
      <c r="M120" s="147">
        <f t="shared" si="127"/>
        <v>0</v>
      </c>
      <c r="N120" s="147">
        <f t="shared" si="127"/>
        <v>0</v>
      </c>
      <c r="O120" s="147">
        <f t="shared" si="127"/>
        <v>0</v>
      </c>
      <c r="P120" s="147">
        <f t="shared" si="127"/>
        <v>0</v>
      </c>
      <c r="Q120" s="147">
        <f t="shared" si="127"/>
        <v>0</v>
      </c>
      <c r="R120" s="147">
        <f t="shared" si="127"/>
        <v>0</v>
      </c>
      <c r="S120" s="147">
        <f t="shared" si="127"/>
        <v>0</v>
      </c>
      <c r="T120" s="147">
        <f t="shared" si="127"/>
        <v>0</v>
      </c>
      <c r="U120" s="147">
        <f t="shared" si="127"/>
        <v>0</v>
      </c>
      <c r="V120" s="147">
        <f t="shared" si="127"/>
        <v>0</v>
      </c>
      <c r="W120" s="147">
        <f t="shared" si="127"/>
        <v>0</v>
      </c>
      <c r="X120" s="147">
        <f t="shared" si="127"/>
        <v>0</v>
      </c>
      <c r="Y120" s="147">
        <f t="shared" si="127"/>
        <v>0</v>
      </c>
      <c r="Z120" s="147">
        <f t="shared" si="127"/>
        <v>0</v>
      </c>
      <c r="AA120" s="147">
        <f t="shared" si="127"/>
        <v>0</v>
      </c>
      <c r="AB120" s="147">
        <f t="shared" si="127"/>
        <v>0</v>
      </c>
      <c r="AC120" s="147">
        <f t="shared" si="127"/>
        <v>0</v>
      </c>
      <c r="AD120" s="147">
        <f t="shared" si="127"/>
        <v>0</v>
      </c>
      <c r="AE120" s="147">
        <f t="shared" si="127"/>
        <v>0</v>
      </c>
      <c r="AF120" s="147">
        <f t="shared" si="127"/>
        <v>0</v>
      </c>
      <c r="AG120" s="147">
        <f t="shared" si="127"/>
        <v>0</v>
      </c>
      <c r="AH120" s="147">
        <f t="shared" si="127"/>
        <v>0</v>
      </c>
      <c r="AI120" s="147">
        <f t="shared" si="127"/>
        <v>0</v>
      </c>
      <c r="AJ120" s="147">
        <f t="shared" si="127"/>
        <v>0</v>
      </c>
      <c r="AK120" s="147">
        <f t="shared" si="127"/>
        <v>0</v>
      </c>
      <c r="AL120" s="147">
        <f t="shared" si="127"/>
        <v>0</v>
      </c>
      <c r="AM120" s="147">
        <f t="shared" si="127"/>
        <v>0</v>
      </c>
      <c r="AN120" s="147">
        <f t="shared" si="127"/>
        <v>0</v>
      </c>
      <c r="AO120" s="147">
        <f t="shared" si="127"/>
        <v>0</v>
      </c>
      <c r="AP120" s="147">
        <f t="shared" si="127"/>
        <v>0</v>
      </c>
      <c r="AQ120" s="147">
        <f t="shared" si="127"/>
        <v>0</v>
      </c>
      <c r="AR120" s="147">
        <f t="shared" si="127"/>
        <v>0</v>
      </c>
      <c r="AS120" s="147">
        <f t="shared" si="127"/>
        <v>0</v>
      </c>
      <c r="AT120" s="147">
        <f t="shared" si="127"/>
        <v>0</v>
      </c>
      <c r="AU120" s="147">
        <f t="shared" si="127"/>
        <v>0</v>
      </c>
      <c r="AV120" s="147">
        <f t="shared" si="127"/>
        <v>0</v>
      </c>
      <c r="AW120" s="147">
        <f t="shared" si="127"/>
        <v>0</v>
      </c>
      <c r="AX120" s="147">
        <f t="shared" si="127"/>
        <v>0</v>
      </c>
      <c r="AY120" s="147">
        <f t="shared" si="127"/>
        <v>0</v>
      </c>
      <c r="AZ120" s="147">
        <f t="shared" si="127"/>
        <v>0</v>
      </c>
      <c r="BA120" s="147">
        <f t="shared" si="127"/>
        <v>0</v>
      </c>
      <c r="BB120" s="147">
        <f t="shared" si="127"/>
        <v>0</v>
      </c>
      <c r="BC120" s="147">
        <f t="shared" si="127"/>
        <v>0</v>
      </c>
      <c r="BD120" s="147">
        <f t="shared" si="127"/>
        <v>0</v>
      </c>
      <c r="BE120" s="147">
        <f t="shared" si="127"/>
        <v>0</v>
      </c>
      <c r="BF120" s="147">
        <f t="shared" si="127"/>
        <v>0</v>
      </c>
      <c r="BG120" s="147">
        <f t="shared" si="127"/>
        <v>0</v>
      </c>
      <c r="BH120" s="147">
        <f t="shared" si="127"/>
        <v>0</v>
      </c>
      <c r="BI120" s="147">
        <f t="shared" si="127"/>
        <v>0</v>
      </c>
      <c r="BJ120" s="147">
        <f t="shared" si="127"/>
        <v>0</v>
      </c>
      <c r="BK120" s="147">
        <f t="shared" si="127"/>
        <v>0</v>
      </c>
      <c r="BL120" s="147">
        <f t="shared" si="127"/>
        <v>0</v>
      </c>
      <c r="BM120" s="147">
        <f t="shared" si="127"/>
        <v>0</v>
      </c>
      <c r="BN120" s="147">
        <f t="shared" si="127"/>
        <v>0</v>
      </c>
      <c r="BO120" s="147">
        <f t="shared" si="127"/>
        <v>0</v>
      </c>
      <c r="BP120" s="147">
        <f t="shared" si="127"/>
        <v>0</v>
      </c>
      <c r="BQ120" s="147">
        <f t="shared" si="127"/>
        <v>0</v>
      </c>
      <c r="BR120" s="147">
        <f t="shared" si="127"/>
        <v>0</v>
      </c>
      <c r="BS120" s="147">
        <f t="shared" ref="BS120:ED120" si="128">SUM(BS121:BS125)</f>
        <v>0</v>
      </c>
      <c r="BT120" s="147">
        <f t="shared" si="128"/>
        <v>0</v>
      </c>
      <c r="BU120" s="147">
        <f t="shared" si="128"/>
        <v>0</v>
      </c>
      <c r="BV120" s="147">
        <f t="shared" si="128"/>
        <v>0</v>
      </c>
      <c r="BW120" s="147">
        <f t="shared" si="128"/>
        <v>0</v>
      </c>
      <c r="BX120" s="147">
        <f t="shared" si="128"/>
        <v>0</v>
      </c>
      <c r="BY120" s="147">
        <f t="shared" si="128"/>
        <v>0</v>
      </c>
      <c r="BZ120" s="147">
        <f t="shared" si="128"/>
        <v>0</v>
      </c>
      <c r="CA120" s="147">
        <f t="shared" si="128"/>
        <v>0</v>
      </c>
      <c r="CB120" s="147">
        <f t="shared" si="128"/>
        <v>0</v>
      </c>
      <c r="CC120" s="147">
        <f t="shared" si="128"/>
        <v>0</v>
      </c>
      <c r="CD120" s="147">
        <f t="shared" si="128"/>
        <v>0</v>
      </c>
      <c r="CE120" s="147">
        <f t="shared" si="128"/>
        <v>0</v>
      </c>
      <c r="CF120" s="147">
        <f t="shared" si="128"/>
        <v>0</v>
      </c>
      <c r="CG120" s="147">
        <f t="shared" si="128"/>
        <v>0</v>
      </c>
      <c r="CH120" s="147">
        <f t="shared" si="128"/>
        <v>0</v>
      </c>
      <c r="CI120" s="147">
        <f t="shared" si="128"/>
        <v>0</v>
      </c>
      <c r="CJ120" s="147">
        <f t="shared" si="128"/>
        <v>0</v>
      </c>
      <c r="CK120" s="147">
        <f t="shared" si="128"/>
        <v>0</v>
      </c>
      <c r="CL120" s="147">
        <f t="shared" si="128"/>
        <v>0</v>
      </c>
      <c r="CM120" s="147">
        <f t="shared" si="128"/>
        <v>0</v>
      </c>
      <c r="CN120" s="147">
        <f t="shared" si="128"/>
        <v>0</v>
      </c>
      <c r="CO120" s="147">
        <f t="shared" si="128"/>
        <v>0</v>
      </c>
      <c r="CP120" s="147">
        <f t="shared" si="128"/>
        <v>0</v>
      </c>
      <c r="CQ120" s="147">
        <f t="shared" si="128"/>
        <v>0</v>
      </c>
      <c r="CR120" s="147">
        <f t="shared" si="128"/>
        <v>0</v>
      </c>
      <c r="CS120" s="147">
        <f t="shared" si="128"/>
        <v>0</v>
      </c>
      <c r="CT120" s="147">
        <f t="shared" si="128"/>
        <v>0</v>
      </c>
      <c r="CU120" s="147">
        <f t="shared" si="128"/>
        <v>0</v>
      </c>
      <c r="CV120" s="147">
        <f t="shared" si="128"/>
        <v>0</v>
      </c>
      <c r="CW120" s="147">
        <f t="shared" si="128"/>
        <v>0</v>
      </c>
      <c r="CX120" s="147">
        <f t="shared" si="128"/>
        <v>0</v>
      </c>
      <c r="CY120" s="147">
        <f t="shared" si="128"/>
        <v>0</v>
      </c>
      <c r="CZ120" s="147">
        <f t="shared" si="128"/>
        <v>0</v>
      </c>
      <c r="DA120" s="147">
        <f t="shared" si="128"/>
        <v>0</v>
      </c>
      <c r="DB120" s="147">
        <f t="shared" si="128"/>
        <v>0</v>
      </c>
      <c r="DC120" s="147">
        <f t="shared" si="128"/>
        <v>0</v>
      </c>
      <c r="DD120" s="147">
        <f t="shared" si="128"/>
        <v>0</v>
      </c>
      <c r="DE120" s="147">
        <f t="shared" si="128"/>
        <v>0</v>
      </c>
      <c r="DF120" s="147">
        <f t="shared" si="128"/>
        <v>0</v>
      </c>
      <c r="DG120" s="147">
        <f t="shared" si="128"/>
        <v>0</v>
      </c>
      <c r="DH120" s="147">
        <f t="shared" si="128"/>
        <v>0</v>
      </c>
      <c r="DI120" s="147">
        <f t="shared" si="128"/>
        <v>0</v>
      </c>
      <c r="DJ120" s="147">
        <f t="shared" si="128"/>
        <v>0</v>
      </c>
      <c r="DK120" s="147">
        <f t="shared" si="128"/>
        <v>0</v>
      </c>
      <c r="DL120" s="147">
        <f t="shared" si="128"/>
        <v>0</v>
      </c>
      <c r="DM120" s="147">
        <f t="shared" si="128"/>
        <v>0</v>
      </c>
      <c r="DN120" s="147">
        <f t="shared" si="128"/>
        <v>0</v>
      </c>
      <c r="DO120" s="147">
        <f t="shared" si="128"/>
        <v>0</v>
      </c>
      <c r="DP120" s="147">
        <f t="shared" si="128"/>
        <v>0</v>
      </c>
      <c r="DQ120" s="147">
        <f t="shared" si="128"/>
        <v>0</v>
      </c>
      <c r="DR120" s="147">
        <f t="shared" si="128"/>
        <v>0</v>
      </c>
      <c r="DS120" s="147">
        <f t="shared" si="128"/>
        <v>0</v>
      </c>
      <c r="DT120" s="147">
        <f t="shared" si="128"/>
        <v>0</v>
      </c>
      <c r="DU120" s="147">
        <f t="shared" si="128"/>
        <v>0</v>
      </c>
      <c r="DV120" s="147">
        <f t="shared" si="128"/>
        <v>0</v>
      </c>
      <c r="DW120" s="147">
        <f t="shared" si="128"/>
        <v>0</v>
      </c>
      <c r="DX120" s="147">
        <f t="shared" si="128"/>
        <v>0</v>
      </c>
      <c r="DY120" s="147">
        <f t="shared" si="128"/>
        <v>0</v>
      </c>
      <c r="DZ120" s="147">
        <f t="shared" si="128"/>
        <v>0</v>
      </c>
      <c r="EA120" s="147">
        <f t="shared" si="128"/>
        <v>0</v>
      </c>
      <c r="EB120" s="147">
        <f t="shared" si="128"/>
        <v>0</v>
      </c>
      <c r="EC120" s="147">
        <f t="shared" si="128"/>
        <v>0</v>
      </c>
      <c r="ED120" s="147">
        <f t="shared" si="128"/>
        <v>0</v>
      </c>
      <c r="EE120" s="147">
        <f t="shared" ref="EE120:GB120" si="129">SUM(EE121:EE125)</f>
        <v>0</v>
      </c>
      <c r="EF120" s="147">
        <f t="shared" si="129"/>
        <v>0</v>
      </c>
      <c r="EG120" s="147">
        <f t="shared" si="129"/>
        <v>0</v>
      </c>
      <c r="EH120" s="147">
        <f t="shared" si="129"/>
        <v>0</v>
      </c>
      <c r="EI120" s="147">
        <f t="shared" si="129"/>
        <v>0</v>
      </c>
      <c r="EJ120" s="147">
        <f t="shared" si="129"/>
        <v>0</v>
      </c>
      <c r="EK120" s="147">
        <f t="shared" si="129"/>
        <v>0</v>
      </c>
      <c r="EL120" s="147">
        <f t="shared" si="129"/>
        <v>0</v>
      </c>
      <c r="EM120" s="147">
        <f t="shared" si="129"/>
        <v>0</v>
      </c>
      <c r="EN120" s="147">
        <f t="shared" si="129"/>
        <v>0</v>
      </c>
      <c r="EO120" s="147">
        <f t="shared" si="129"/>
        <v>0</v>
      </c>
      <c r="EP120" s="147">
        <f t="shared" si="129"/>
        <v>0</v>
      </c>
      <c r="EQ120" s="147">
        <f t="shared" si="129"/>
        <v>0</v>
      </c>
      <c r="ER120" s="147">
        <f t="shared" si="129"/>
        <v>0</v>
      </c>
      <c r="ES120" s="147">
        <f t="shared" si="129"/>
        <v>0</v>
      </c>
      <c r="ET120" s="147">
        <f t="shared" si="129"/>
        <v>0</v>
      </c>
      <c r="EU120" s="147">
        <f t="shared" si="129"/>
        <v>0</v>
      </c>
      <c r="EV120" s="147">
        <f t="shared" si="129"/>
        <v>0</v>
      </c>
      <c r="EW120" s="147">
        <f t="shared" si="129"/>
        <v>0</v>
      </c>
      <c r="EX120" s="147">
        <f t="shared" si="129"/>
        <v>0</v>
      </c>
      <c r="EY120" s="147">
        <f t="shared" si="129"/>
        <v>0</v>
      </c>
      <c r="EZ120" s="147">
        <f t="shared" si="129"/>
        <v>0</v>
      </c>
      <c r="FA120" s="147">
        <f t="shared" si="129"/>
        <v>0</v>
      </c>
      <c r="FB120" s="147">
        <f t="shared" si="129"/>
        <v>0</v>
      </c>
      <c r="FC120" s="147">
        <f t="shared" si="129"/>
        <v>0</v>
      </c>
      <c r="FD120" s="147">
        <f t="shared" si="129"/>
        <v>0</v>
      </c>
      <c r="FE120" s="147">
        <f t="shared" si="129"/>
        <v>0</v>
      </c>
      <c r="FF120" s="147">
        <f t="shared" si="129"/>
        <v>0</v>
      </c>
      <c r="FG120" s="147">
        <f t="shared" si="129"/>
        <v>0</v>
      </c>
      <c r="FH120" s="147">
        <f t="shared" si="129"/>
        <v>0</v>
      </c>
      <c r="FI120" s="147">
        <f t="shared" si="129"/>
        <v>0</v>
      </c>
      <c r="FJ120" s="147">
        <f t="shared" si="129"/>
        <v>0</v>
      </c>
      <c r="FK120" s="147">
        <f t="shared" si="129"/>
        <v>0</v>
      </c>
      <c r="FL120" s="147">
        <f t="shared" si="129"/>
        <v>0</v>
      </c>
      <c r="FM120" s="147">
        <f t="shared" si="129"/>
        <v>0</v>
      </c>
      <c r="FN120" s="147">
        <f t="shared" si="129"/>
        <v>0</v>
      </c>
      <c r="FO120" s="147">
        <f t="shared" si="129"/>
        <v>0</v>
      </c>
      <c r="FP120" s="147">
        <f t="shared" si="129"/>
        <v>0</v>
      </c>
      <c r="FQ120" s="147">
        <f t="shared" si="129"/>
        <v>0</v>
      </c>
      <c r="FR120" s="147">
        <f t="shared" si="129"/>
        <v>0</v>
      </c>
      <c r="FS120" s="147">
        <f t="shared" si="129"/>
        <v>0</v>
      </c>
      <c r="FT120" s="147">
        <f t="shared" si="129"/>
        <v>0</v>
      </c>
      <c r="FU120" s="147">
        <f t="shared" si="129"/>
        <v>0</v>
      </c>
      <c r="FV120" s="147">
        <f t="shared" si="129"/>
        <v>0</v>
      </c>
      <c r="FW120" s="147">
        <f t="shared" si="129"/>
        <v>0</v>
      </c>
      <c r="FX120" s="147">
        <f t="shared" si="129"/>
        <v>0</v>
      </c>
      <c r="FY120" s="147">
        <f t="shared" si="129"/>
        <v>0</v>
      </c>
      <c r="FZ120" s="147">
        <f t="shared" si="129"/>
        <v>0</v>
      </c>
      <c r="GA120" s="147">
        <f t="shared" si="129"/>
        <v>0</v>
      </c>
      <c r="GB120" s="147">
        <f t="shared" si="129"/>
        <v>0</v>
      </c>
      <c r="GC120" s="147">
        <f t="shared" si="80"/>
        <v>0</v>
      </c>
      <c r="GD120" s="147">
        <f t="shared" si="81"/>
        <v>0</v>
      </c>
      <c r="GE120" s="148">
        <f t="shared" si="77"/>
        <v>0</v>
      </c>
    </row>
    <row r="121" spans="1:188" hidden="1">
      <c r="A121" s="43" t="str">
        <f>目录及说明!$C$3</f>
        <v>XX地区</v>
      </c>
      <c r="B121" s="43" t="str">
        <f>目录及说明!$C$4</f>
        <v>XX项目</v>
      </c>
      <c r="C121" s="554">
        <v>2050201</v>
      </c>
      <c r="D121" s="152" t="s">
        <v>484</v>
      </c>
      <c r="E121" s="150"/>
      <c r="F121" s="150"/>
      <c r="G121" s="150"/>
      <c r="H121" s="150"/>
      <c r="I121" s="150"/>
      <c r="J121" s="150"/>
      <c r="K121" s="150"/>
      <c r="L121" s="150"/>
      <c r="M121" s="150">
        <f t="shared" si="125"/>
        <v>0</v>
      </c>
      <c r="N121" s="150"/>
      <c r="O121" s="150"/>
      <c r="P121" s="150"/>
      <c r="Q121" s="150"/>
      <c r="R121" s="150"/>
      <c r="S121" s="150"/>
      <c r="T121" s="150">
        <f t="shared" si="126"/>
        <v>0</v>
      </c>
      <c r="U121" s="150"/>
      <c r="V121" s="150"/>
      <c r="W121" s="150"/>
      <c r="X121" s="150"/>
      <c r="Y121" s="150"/>
      <c r="Z121" s="150"/>
      <c r="AA121" s="150"/>
      <c r="AB121" s="150"/>
      <c r="AC121" s="150"/>
      <c r="AD121" s="150"/>
      <c r="AE121" s="150"/>
      <c r="AF121" s="150"/>
      <c r="AG121" s="150"/>
      <c r="AH121" s="150"/>
      <c r="AI121" s="150"/>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c r="BM121" s="150"/>
      <c r="BN121" s="150"/>
      <c r="BO121" s="150"/>
      <c r="BP121" s="150"/>
      <c r="BQ121" s="150"/>
      <c r="BR121" s="150"/>
      <c r="BS121" s="150"/>
      <c r="BT121" s="150"/>
      <c r="BU121" s="150"/>
      <c r="BV121" s="150"/>
      <c r="BW121" s="150"/>
      <c r="BX121" s="150"/>
      <c r="BY121" s="150"/>
      <c r="BZ121" s="150"/>
      <c r="CA121" s="150"/>
      <c r="CB121" s="150"/>
      <c r="CC121" s="150"/>
      <c r="CD121" s="150"/>
      <c r="CE121" s="150"/>
      <c r="CF121" s="150"/>
      <c r="CG121" s="150"/>
      <c r="CH121" s="150"/>
      <c r="CI121" s="150"/>
      <c r="CJ121" s="150"/>
      <c r="CK121" s="150"/>
      <c r="CL121" s="150"/>
      <c r="CM121" s="150"/>
      <c r="CN121" s="150"/>
      <c r="CO121" s="150"/>
      <c r="CP121" s="150"/>
      <c r="CQ121" s="150"/>
      <c r="CR121" s="150"/>
      <c r="CS121" s="150"/>
      <c r="CT121" s="150"/>
      <c r="CU121" s="150"/>
      <c r="CV121" s="150"/>
      <c r="CW121" s="150"/>
      <c r="CX121" s="150"/>
      <c r="CY121" s="150"/>
      <c r="CZ121" s="150"/>
      <c r="DA121" s="150"/>
      <c r="DB121" s="150"/>
      <c r="DC121" s="150"/>
      <c r="DD121" s="150"/>
      <c r="DE121" s="150"/>
      <c r="DF121" s="150"/>
      <c r="DG121" s="150"/>
      <c r="DH121" s="150"/>
      <c r="DI121" s="150"/>
      <c r="DJ121" s="150"/>
      <c r="DK121" s="150"/>
      <c r="DL121" s="150"/>
      <c r="DM121" s="150"/>
      <c r="DN121" s="150"/>
      <c r="DO121" s="150"/>
      <c r="DP121" s="150"/>
      <c r="DQ121" s="150"/>
      <c r="DR121" s="150"/>
      <c r="DS121" s="150"/>
      <c r="DT121" s="150"/>
      <c r="DU121" s="150"/>
      <c r="DV121" s="150"/>
      <c r="DW121" s="150"/>
      <c r="DX121" s="150"/>
      <c r="DY121" s="150"/>
      <c r="DZ121" s="150"/>
      <c r="EA121" s="150"/>
      <c r="EB121" s="150"/>
      <c r="EC121" s="150"/>
      <c r="ED121" s="150"/>
      <c r="EE121" s="150"/>
      <c r="EF121" s="150"/>
      <c r="EG121" s="150"/>
      <c r="EH121" s="150"/>
      <c r="EI121" s="150"/>
      <c r="EJ121" s="150"/>
      <c r="EK121" s="150"/>
      <c r="EL121" s="150"/>
      <c r="EM121" s="150"/>
      <c r="EN121" s="150"/>
      <c r="EO121" s="150"/>
      <c r="EP121" s="150"/>
      <c r="EQ121" s="150"/>
      <c r="ER121" s="150"/>
      <c r="ES121" s="150"/>
      <c r="ET121" s="150"/>
      <c r="EU121" s="150"/>
      <c r="EV121" s="150"/>
      <c r="EW121" s="150"/>
      <c r="EX121" s="150"/>
      <c r="EY121" s="150"/>
      <c r="EZ121" s="150"/>
      <c r="FA121" s="150"/>
      <c r="FB121" s="150"/>
      <c r="FC121" s="150"/>
      <c r="FD121" s="150"/>
      <c r="FE121" s="150"/>
      <c r="FF121" s="150"/>
      <c r="FG121" s="150"/>
      <c r="FH121" s="150"/>
      <c r="FI121" s="150"/>
      <c r="FJ121" s="150"/>
      <c r="FK121" s="150"/>
      <c r="FL121" s="150"/>
      <c r="FM121" s="150"/>
      <c r="FN121" s="150"/>
      <c r="FO121" s="150"/>
      <c r="FP121" s="150"/>
      <c r="FQ121" s="150"/>
      <c r="FR121" s="150"/>
      <c r="FS121" s="150"/>
      <c r="FT121" s="150"/>
      <c r="FU121" s="150"/>
      <c r="FV121" s="150"/>
      <c r="FW121" s="150"/>
      <c r="FX121" s="150"/>
      <c r="FY121" s="150"/>
      <c r="FZ121" s="150"/>
      <c r="GA121" s="150"/>
      <c r="GB121" s="150"/>
      <c r="GC121" s="147">
        <f t="shared" si="80"/>
        <v>0</v>
      </c>
      <c r="GD121" s="147">
        <f t="shared" si="81"/>
        <v>0</v>
      </c>
      <c r="GE121" s="148">
        <f t="shared" si="77"/>
        <v>0</v>
      </c>
    </row>
    <row r="122" spans="1:188" hidden="1">
      <c r="A122" s="43" t="str">
        <f>目录及说明!$C$3</f>
        <v>XX地区</v>
      </c>
      <c r="B122" s="43" t="str">
        <f>目录及说明!$C$4</f>
        <v>XX项目</v>
      </c>
      <c r="C122" s="554">
        <v>2050202</v>
      </c>
      <c r="D122" s="152" t="s">
        <v>485</v>
      </c>
      <c r="E122" s="150"/>
      <c r="F122" s="150"/>
      <c r="G122" s="150"/>
      <c r="H122" s="150"/>
      <c r="I122" s="150"/>
      <c r="J122" s="150"/>
      <c r="K122" s="150"/>
      <c r="L122" s="150"/>
      <c r="M122" s="150">
        <f t="shared" si="125"/>
        <v>0</v>
      </c>
      <c r="N122" s="150"/>
      <c r="O122" s="150"/>
      <c r="P122" s="150"/>
      <c r="Q122" s="150"/>
      <c r="R122" s="150"/>
      <c r="S122" s="150"/>
      <c r="T122" s="150">
        <f t="shared" si="126"/>
        <v>0</v>
      </c>
      <c r="U122" s="150"/>
      <c r="V122" s="150"/>
      <c r="W122" s="150"/>
      <c r="X122" s="150"/>
      <c r="Y122" s="150"/>
      <c r="Z122" s="150"/>
      <c r="AA122" s="150"/>
      <c r="AB122" s="150"/>
      <c r="AC122" s="150"/>
      <c r="AD122" s="150"/>
      <c r="AE122" s="150"/>
      <c r="AF122" s="150"/>
      <c r="AG122" s="150"/>
      <c r="AH122" s="150"/>
      <c r="AI122" s="150"/>
      <c r="AJ122" s="150"/>
      <c r="AK122" s="150"/>
      <c r="AL122" s="150"/>
      <c r="AM122" s="150"/>
      <c r="AN122" s="150"/>
      <c r="AO122" s="150"/>
      <c r="AP122" s="150"/>
      <c r="AQ122" s="150"/>
      <c r="AR122" s="150"/>
      <c r="AS122" s="150"/>
      <c r="AT122" s="150"/>
      <c r="AU122" s="150"/>
      <c r="AV122" s="150"/>
      <c r="AW122" s="150"/>
      <c r="AX122" s="150"/>
      <c r="AY122" s="150"/>
      <c r="AZ122" s="150"/>
      <c r="BA122" s="150"/>
      <c r="BB122" s="150"/>
      <c r="BC122" s="150"/>
      <c r="BD122" s="150"/>
      <c r="BE122" s="150"/>
      <c r="BF122" s="150"/>
      <c r="BG122" s="150"/>
      <c r="BH122" s="150"/>
      <c r="BI122" s="150"/>
      <c r="BJ122" s="150"/>
      <c r="BK122" s="150"/>
      <c r="BL122" s="150"/>
      <c r="BM122" s="150"/>
      <c r="BN122" s="150"/>
      <c r="BO122" s="150"/>
      <c r="BP122" s="150"/>
      <c r="BQ122" s="150"/>
      <c r="BR122" s="150"/>
      <c r="BS122" s="150"/>
      <c r="BT122" s="150"/>
      <c r="BU122" s="150"/>
      <c r="BV122" s="150"/>
      <c r="BW122" s="150"/>
      <c r="BX122" s="150"/>
      <c r="BY122" s="150"/>
      <c r="BZ122" s="150"/>
      <c r="CA122" s="150"/>
      <c r="CB122" s="150"/>
      <c r="CC122" s="150"/>
      <c r="CD122" s="150"/>
      <c r="CE122" s="150"/>
      <c r="CF122" s="150"/>
      <c r="CG122" s="150"/>
      <c r="CH122" s="150"/>
      <c r="CI122" s="150"/>
      <c r="CJ122" s="150"/>
      <c r="CK122" s="150"/>
      <c r="CL122" s="150"/>
      <c r="CM122" s="150"/>
      <c r="CN122" s="150"/>
      <c r="CO122" s="150"/>
      <c r="CP122" s="150"/>
      <c r="CQ122" s="150"/>
      <c r="CR122" s="150"/>
      <c r="CS122" s="150"/>
      <c r="CT122" s="150"/>
      <c r="CU122" s="150"/>
      <c r="CV122" s="150"/>
      <c r="CW122" s="150"/>
      <c r="CX122" s="150"/>
      <c r="CY122" s="150"/>
      <c r="CZ122" s="150"/>
      <c r="DA122" s="150"/>
      <c r="DB122" s="150"/>
      <c r="DC122" s="150"/>
      <c r="DD122" s="150"/>
      <c r="DE122" s="150"/>
      <c r="DF122" s="150"/>
      <c r="DG122" s="150"/>
      <c r="DH122" s="150"/>
      <c r="DI122" s="150"/>
      <c r="DJ122" s="150"/>
      <c r="DK122" s="150"/>
      <c r="DL122" s="150"/>
      <c r="DM122" s="150"/>
      <c r="DN122" s="150"/>
      <c r="DO122" s="150"/>
      <c r="DP122" s="150"/>
      <c r="DQ122" s="150"/>
      <c r="DR122" s="150"/>
      <c r="DS122" s="150"/>
      <c r="DT122" s="150"/>
      <c r="DU122" s="150"/>
      <c r="DV122" s="150"/>
      <c r="DW122" s="150"/>
      <c r="DX122" s="150"/>
      <c r="DY122" s="150"/>
      <c r="DZ122" s="150"/>
      <c r="EA122" s="150"/>
      <c r="EB122" s="150"/>
      <c r="EC122" s="150"/>
      <c r="ED122" s="150"/>
      <c r="EE122" s="150"/>
      <c r="EF122" s="150"/>
      <c r="EG122" s="150"/>
      <c r="EH122" s="150"/>
      <c r="EI122" s="150"/>
      <c r="EJ122" s="150"/>
      <c r="EK122" s="150"/>
      <c r="EL122" s="150"/>
      <c r="EM122" s="150"/>
      <c r="EN122" s="150"/>
      <c r="EO122" s="150"/>
      <c r="EP122" s="150"/>
      <c r="EQ122" s="150"/>
      <c r="ER122" s="150"/>
      <c r="ES122" s="150"/>
      <c r="ET122" s="150"/>
      <c r="EU122" s="150"/>
      <c r="EV122" s="150"/>
      <c r="EW122" s="150"/>
      <c r="EX122" s="150"/>
      <c r="EY122" s="150"/>
      <c r="EZ122" s="150"/>
      <c r="FA122" s="150"/>
      <c r="FB122" s="150"/>
      <c r="FC122" s="150"/>
      <c r="FD122" s="150"/>
      <c r="FE122" s="150"/>
      <c r="FF122" s="150"/>
      <c r="FG122" s="150"/>
      <c r="FH122" s="150"/>
      <c r="FI122" s="150"/>
      <c r="FJ122" s="150"/>
      <c r="FK122" s="150"/>
      <c r="FL122" s="150"/>
      <c r="FM122" s="150"/>
      <c r="FN122" s="150"/>
      <c r="FO122" s="150"/>
      <c r="FP122" s="150"/>
      <c r="FQ122" s="150"/>
      <c r="FR122" s="150"/>
      <c r="FS122" s="150"/>
      <c r="FT122" s="150"/>
      <c r="FU122" s="150"/>
      <c r="FV122" s="150"/>
      <c r="FW122" s="150"/>
      <c r="FX122" s="150"/>
      <c r="FY122" s="150"/>
      <c r="FZ122" s="150"/>
      <c r="GA122" s="150"/>
      <c r="GB122" s="150"/>
      <c r="GC122" s="147">
        <f t="shared" si="80"/>
        <v>0</v>
      </c>
      <c r="GD122" s="147">
        <f t="shared" si="81"/>
        <v>0</v>
      </c>
      <c r="GE122" s="148">
        <f t="shared" si="77"/>
        <v>0</v>
      </c>
    </row>
    <row r="123" spans="1:188" ht="30" hidden="1">
      <c r="A123" s="43" t="str">
        <f>目录及说明!$C$3</f>
        <v>XX地区</v>
      </c>
      <c r="B123" s="43" t="str">
        <f>目录及说明!$C$4</f>
        <v>XX项目</v>
      </c>
      <c r="C123" s="554">
        <v>2050203</v>
      </c>
      <c r="D123" s="152" t="s">
        <v>486</v>
      </c>
      <c r="E123" s="150"/>
      <c r="F123" s="150"/>
      <c r="G123" s="150"/>
      <c r="H123" s="150"/>
      <c r="I123" s="150"/>
      <c r="J123" s="150"/>
      <c r="K123" s="150"/>
      <c r="L123" s="150"/>
      <c r="M123" s="150">
        <f t="shared" si="125"/>
        <v>0</v>
      </c>
      <c r="N123" s="150"/>
      <c r="O123" s="150"/>
      <c r="P123" s="150"/>
      <c r="Q123" s="150"/>
      <c r="R123" s="150"/>
      <c r="S123" s="150"/>
      <c r="T123" s="150">
        <f t="shared" si="126"/>
        <v>0</v>
      </c>
      <c r="U123" s="150"/>
      <c r="V123" s="150"/>
      <c r="W123" s="150"/>
      <c r="X123" s="150"/>
      <c r="Y123" s="150"/>
      <c r="Z123" s="150"/>
      <c r="AA123" s="150"/>
      <c r="AB123" s="150"/>
      <c r="AC123" s="150"/>
      <c r="AD123" s="150"/>
      <c r="AE123" s="150"/>
      <c r="AF123" s="150"/>
      <c r="AG123" s="150"/>
      <c r="AH123" s="150"/>
      <c r="AI123" s="150"/>
      <c r="AJ123" s="150"/>
      <c r="AK123" s="150"/>
      <c r="AL123" s="150"/>
      <c r="AM123" s="150"/>
      <c r="AN123" s="150"/>
      <c r="AO123" s="150"/>
      <c r="AP123" s="150"/>
      <c r="AQ123" s="150"/>
      <c r="AR123" s="150"/>
      <c r="AS123" s="150"/>
      <c r="AT123" s="150"/>
      <c r="AU123" s="150"/>
      <c r="AV123" s="150"/>
      <c r="AW123" s="150"/>
      <c r="AX123" s="150"/>
      <c r="AY123" s="150"/>
      <c r="AZ123" s="150"/>
      <c r="BA123" s="150"/>
      <c r="BB123" s="150"/>
      <c r="BC123" s="150"/>
      <c r="BD123" s="150"/>
      <c r="BE123" s="150"/>
      <c r="BF123" s="150"/>
      <c r="BG123" s="150"/>
      <c r="BH123" s="150"/>
      <c r="BI123" s="150"/>
      <c r="BJ123" s="150"/>
      <c r="BK123" s="150"/>
      <c r="BL123" s="150"/>
      <c r="BM123" s="150"/>
      <c r="BN123" s="150"/>
      <c r="BO123" s="150"/>
      <c r="BP123" s="150"/>
      <c r="BQ123" s="150"/>
      <c r="BR123" s="150"/>
      <c r="BS123" s="150"/>
      <c r="BT123" s="150"/>
      <c r="BU123" s="150"/>
      <c r="BV123" s="150"/>
      <c r="BW123" s="150"/>
      <c r="BX123" s="150"/>
      <c r="BY123" s="150"/>
      <c r="BZ123" s="150"/>
      <c r="CA123" s="150"/>
      <c r="CB123" s="150"/>
      <c r="CC123" s="150"/>
      <c r="CD123" s="150"/>
      <c r="CE123" s="150"/>
      <c r="CF123" s="150"/>
      <c r="CG123" s="150"/>
      <c r="CH123" s="150"/>
      <c r="CI123" s="150"/>
      <c r="CJ123" s="150"/>
      <c r="CK123" s="150"/>
      <c r="CL123" s="150"/>
      <c r="CM123" s="150"/>
      <c r="CN123" s="150"/>
      <c r="CO123" s="150"/>
      <c r="CP123" s="150"/>
      <c r="CQ123" s="150"/>
      <c r="CR123" s="150"/>
      <c r="CS123" s="150"/>
      <c r="CT123" s="150"/>
      <c r="CU123" s="150"/>
      <c r="CV123" s="150"/>
      <c r="CW123" s="150"/>
      <c r="CX123" s="150"/>
      <c r="CY123" s="150"/>
      <c r="CZ123" s="150"/>
      <c r="DA123" s="150"/>
      <c r="DB123" s="150"/>
      <c r="DC123" s="150"/>
      <c r="DD123" s="150"/>
      <c r="DE123" s="150"/>
      <c r="DF123" s="150"/>
      <c r="DG123" s="150"/>
      <c r="DH123" s="150"/>
      <c r="DI123" s="150"/>
      <c r="DJ123" s="150"/>
      <c r="DK123" s="150"/>
      <c r="DL123" s="150"/>
      <c r="DM123" s="150"/>
      <c r="DN123" s="150"/>
      <c r="DO123" s="150"/>
      <c r="DP123" s="150"/>
      <c r="DQ123" s="150"/>
      <c r="DR123" s="150"/>
      <c r="DS123" s="150"/>
      <c r="DT123" s="150"/>
      <c r="DU123" s="150"/>
      <c r="DV123" s="150"/>
      <c r="DW123" s="150"/>
      <c r="DX123" s="150"/>
      <c r="DY123" s="150"/>
      <c r="DZ123" s="150"/>
      <c r="EA123" s="150"/>
      <c r="EB123" s="150"/>
      <c r="EC123" s="150"/>
      <c r="ED123" s="150"/>
      <c r="EE123" s="150"/>
      <c r="EF123" s="150"/>
      <c r="EG123" s="150"/>
      <c r="EH123" s="150"/>
      <c r="EI123" s="150"/>
      <c r="EJ123" s="150"/>
      <c r="EK123" s="150"/>
      <c r="EL123" s="150"/>
      <c r="EM123" s="150"/>
      <c r="EN123" s="150"/>
      <c r="EO123" s="150"/>
      <c r="EP123" s="150"/>
      <c r="EQ123" s="150"/>
      <c r="ER123" s="150"/>
      <c r="ES123" s="150"/>
      <c r="ET123" s="150"/>
      <c r="EU123" s="150"/>
      <c r="EV123" s="150"/>
      <c r="EW123" s="150"/>
      <c r="EX123" s="150"/>
      <c r="EY123" s="150"/>
      <c r="EZ123" s="150"/>
      <c r="FA123" s="150"/>
      <c r="FB123" s="150"/>
      <c r="FC123" s="150"/>
      <c r="FD123" s="150"/>
      <c r="FE123" s="150"/>
      <c r="FF123" s="150"/>
      <c r="FG123" s="150"/>
      <c r="FH123" s="150"/>
      <c r="FI123" s="150"/>
      <c r="FJ123" s="150"/>
      <c r="FK123" s="150"/>
      <c r="FL123" s="150"/>
      <c r="FM123" s="150"/>
      <c r="FN123" s="150"/>
      <c r="FO123" s="150"/>
      <c r="FP123" s="150"/>
      <c r="FQ123" s="150"/>
      <c r="FR123" s="150"/>
      <c r="FS123" s="150"/>
      <c r="FT123" s="150"/>
      <c r="FU123" s="150"/>
      <c r="FV123" s="150"/>
      <c r="FW123" s="150"/>
      <c r="FX123" s="150"/>
      <c r="FY123" s="150"/>
      <c r="FZ123" s="150"/>
      <c r="GA123" s="150"/>
      <c r="GB123" s="150"/>
      <c r="GC123" s="147">
        <f t="shared" si="80"/>
        <v>0</v>
      </c>
      <c r="GD123" s="147">
        <f t="shared" si="81"/>
        <v>0</v>
      </c>
      <c r="GE123" s="148">
        <f t="shared" si="77"/>
        <v>0</v>
      </c>
    </row>
    <row r="124" spans="1:188" hidden="1">
      <c r="A124" s="43" t="str">
        <f>目录及说明!$C$3</f>
        <v>XX地区</v>
      </c>
      <c r="B124" s="43" t="str">
        <f>目录及说明!$C$4</f>
        <v>XX项目</v>
      </c>
      <c r="C124" s="554">
        <v>2050204</v>
      </c>
      <c r="D124" s="152" t="s">
        <v>487</v>
      </c>
      <c r="E124" s="150"/>
      <c r="F124" s="150"/>
      <c r="G124" s="150"/>
      <c r="H124" s="150"/>
      <c r="I124" s="150"/>
      <c r="J124" s="150"/>
      <c r="K124" s="150"/>
      <c r="L124" s="150"/>
      <c r="M124" s="150">
        <f t="shared" si="125"/>
        <v>0</v>
      </c>
      <c r="N124" s="150"/>
      <c r="O124" s="150"/>
      <c r="P124" s="150"/>
      <c r="Q124" s="150"/>
      <c r="R124" s="150"/>
      <c r="S124" s="150"/>
      <c r="T124" s="150">
        <f t="shared" si="126"/>
        <v>0</v>
      </c>
      <c r="U124" s="150"/>
      <c r="V124" s="150"/>
      <c r="W124" s="150"/>
      <c r="X124" s="150"/>
      <c r="Y124" s="150"/>
      <c r="Z124" s="150"/>
      <c r="AA124" s="150"/>
      <c r="AB124" s="150"/>
      <c r="AC124" s="150"/>
      <c r="AD124" s="150"/>
      <c r="AE124" s="150"/>
      <c r="AF124" s="150"/>
      <c r="AG124" s="150"/>
      <c r="AH124" s="150"/>
      <c r="AI124" s="150"/>
      <c r="AJ124" s="150"/>
      <c r="AK124" s="150"/>
      <c r="AL124" s="150"/>
      <c r="AM124" s="150"/>
      <c r="AN124" s="150"/>
      <c r="AO124" s="150"/>
      <c r="AP124" s="150"/>
      <c r="AQ124" s="150"/>
      <c r="AR124" s="150"/>
      <c r="AS124" s="150"/>
      <c r="AT124" s="150"/>
      <c r="AU124" s="150"/>
      <c r="AV124" s="150"/>
      <c r="AW124" s="150"/>
      <c r="AX124" s="150"/>
      <c r="AY124" s="150"/>
      <c r="AZ124" s="150"/>
      <c r="BA124" s="150"/>
      <c r="BB124" s="150"/>
      <c r="BC124" s="150"/>
      <c r="BD124" s="150"/>
      <c r="BE124" s="150"/>
      <c r="BF124" s="150"/>
      <c r="BG124" s="150"/>
      <c r="BH124" s="150"/>
      <c r="BI124" s="150"/>
      <c r="BJ124" s="150"/>
      <c r="BK124" s="150"/>
      <c r="BL124" s="150"/>
      <c r="BM124" s="150"/>
      <c r="BN124" s="150"/>
      <c r="BO124" s="150"/>
      <c r="BP124" s="150"/>
      <c r="BQ124" s="150"/>
      <c r="BR124" s="150"/>
      <c r="BS124" s="150"/>
      <c r="BT124" s="150"/>
      <c r="BU124" s="150"/>
      <c r="BV124" s="150"/>
      <c r="BW124" s="150"/>
      <c r="BX124" s="150"/>
      <c r="BY124" s="150"/>
      <c r="BZ124" s="150"/>
      <c r="CA124" s="150"/>
      <c r="CB124" s="150"/>
      <c r="CC124" s="150"/>
      <c r="CD124" s="150"/>
      <c r="CE124" s="150"/>
      <c r="CF124" s="150"/>
      <c r="CG124" s="150"/>
      <c r="CH124" s="150"/>
      <c r="CI124" s="150"/>
      <c r="CJ124" s="150"/>
      <c r="CK124" s="150"/>
      <c r="CL124" s="150"/>
      <c r="CM124" s="150"/>
      <c r="CN124" s="150"/>
      <c r="CO124" s="150"/>
      <c r="CP124" s="150"/>
      <c r="CQ124" s="150"/>
      <c r="CR124" s="150"/>
      <c r="CS124" s="150"/>
      <c r="CT124" s="150"/>
      <c r="CU124" s="150"/>
      <c r="CV124" s="150"/>
      <c r="CW124" s="150"/>
      <c r="CX124" s="150"/>
      <c r="CY124" s="150"/>
      <c r="CZ124" s="150"/>
      <c r="DA124" s="150"/>
      <c r="DB124" s="150"/>
      <c r="DC124" s="150"/>
      <c r="DD124" s="150"/>
      <c r="DE124" s="150"/>
      <c r="DF124" s="150"/>
      <c r="DG124" s="150"/>
      <c r="DH124" s="150"/>
      <c r="DI124" s="150"/>
      <c r="DJ124" s="150"/>
      <c r="DK124" s="150"/>
      <c r="DL124" s="150"/>
      <c r="DM124" s="150"/>
      <c r="DN124" s="150"/>
      <c r="DO124" s="150"/>
      <c r="DP124" s="150"/>
      <c r="DQ124" s="150"/>
      <c r="DR124" s="150"/>
      <c r="DS124" s="150"/>
      <c r="DT124" s="150"/>
      <c r="DU124" s="150"/>
      <c r="DV124" s="150"/>
      <c r="DW124" s="150"/>
      <c r="DX124" s="150"/>
      <c r="DY124" s="150"/>
      <c r="DZ124" s="150"/>
      <c r="EA124" s="150"/>
      <c r="EB124" s="150"/>
      <c r="EC124" s="150"/>
      <c r="ED124" s="150"/>
      <c r="EE124" s="150"/>
      <c r="EF124" s="150"/>
      <c r="EG124" s="150"/>
      <c r="EH124" s="150"/>
      <c r="EI124" s="150"/>
      <c r="EJ124" s="150"/>
      <c r="EK124" s="150"/>
      <c r="EL124" s="150"/>
      <c r="EM124" s="150"/>
      <c r="EN124" s="150"/>
      <c r="EO124" s="150"/>
      <c r="EP124" s="150"/>
      <c r="EQ124" s="150"/>
      <c r="ER124" s="150"/>
      <c r="ES124" s="150"/>
      <c r="ET124" s="150"/>
      <c r="EU124" s="150"/>
      <c r="EV124" s="150"/>
      <c r="EW124" s="150"/>
      <c r="EX124" s="150"/>
      <c r="EY124" s="150"/>
      <c r="EZ124" s="150"/>
      <c r="FA124" s="150"/>
      <c r="FB124" s="150"/>
      <c r="FC124" s="150"/>
      <c r="FD124" s="150"/>
      <c r="FE124" s="150"/>
      <c r="FF124" s="150"/>
      <c r="FG124" s="150"/>
      <c r="FH124" s="150"/>
      <c r="FI124" s="150"/>
      <c r="FJ124" s="150"/>
      <c r="FK124" s="150"/>
      <c r="FL124" s="150"/>
      <c r="FM124" s="150"/>
      <c r="FN124" s="150"/>
      <c r="FO124" s="150"/>
      <c r="FP124" s="150"/>
      <c r="FQ124" s="150"/>
      <c r="FR124" s="150"/>
      <c r="FS124" s="150"/>
      <c r="FT124" s="150"/>
      <c r="FU124" s="150"/>
      <c r="FV124" s="150"/>
      <c r="FW124" s="150"/>
      <c r="FX124" s="150"/>
      <c r="FY124" s="150"/>
      <c r="FZ124" s="150"/>
      <c r="GA124" s="150"/>
      <c r="GB124" s="150"/>
      <c r="GC124" s="147">
        <f t="shared" si="80"/>
        <v>0</v>
      </c>
      <c r="GD124" s="147">
        <f t="shared" si="81"/>
        <v>0</v>
      </c>
      <c r="GE124" s="148">
        <f t="shared" si="77"/>
        <v>0</v>
      </c>
    </row>
    <row r="125" spans="1:188" ht="30" hidden="1">
      <c r="A125" s="43" t="str">
        <f>目录及说明!$C$3</f>
        <v>XX地区</v>
      </c>
      <c r="B125" s="43" t="str">
        <f>目录及说明!$C$4</f>
        <v>XX项目</v>
      </c>
      <c r="C125" s="554">
        <v>2050205</v>
      </c>
      <c r="D125" s="152" t="s">
        <v>488</v>
      </c>
      <c r="E125" s="150"/>
      <c r="F125" s="150"/>
      <c r="G125" s="150"/>
      <c r="H125" s="150"/>
      <c r="I125" s="150"/>
      <c r="J125" s="150"/>
      <c r="K125" s="150"/>
      <c r="L125" s="150"/>
      <c r="M125" s="150">
        <f t="shared" si="125"/>
        <v>0</v>
      </c>
      <c r="N125" s="150"/>
      <c r="O125" s="150"/>
      <c r="P125" s="150"/>
      <c r="Q125" s="150"/>
      <c r="R125" s="150"/>
      <c r="S125" s="150"/>
      <c r="T125" s="150">
        <f t="shared" si="126"/>
        <v>0</v>
      </c>
      <c r="U125" s="150"/>
      <c r="V125" s="150"/>
      <c r="W125" s="150"/>
      <c r="X125" s="150"/>
      <c r="Y125" s="150"/>
      <c r="Z125" s="150"/>
      <c r="AA125" s="150"/>
      <c r="AB125" s="150"/>
      <c r="AC125" s="150"/>
      <c r="AD125" s="150"/>
      <c r="AE125" s="150"/>
      <c r="AF125" s="150"/>
      <c r="AG125" s="150"/>
      <c r="AH125" s="150"/>
      <c r="AI125" s="150"/>
      <c r="AJ125" s="150"/>
      <c r="AK125" s="150"/>
      <c r="AL125" s="150"/>
      <c r="AM125" s="150"/>
      <c r="AN125" s="150"/>
      <c r="AO125" s="150"/>
      <c r="AP125" s="150"/>
      <c r="AQ125" s="150"/>
      <c r="AR125" s="150"/>
      <c r="AS125" s="150"/>
      <c r="AT125" s="150"/>
      <c r="AU125" s="150"/>
      <c r="AV125" s="150"/>
      <c r="AW125" s="150"/>
      <c r="AX125" s="150"/>
      <c r="AY125" s="150"/>
      <c r="AZ125" s="150"/>
      <c r="BA125" s="150"/>
      <c r="BB125" s="150"/>
      <c r="BC125" s="150"/>
      <c r="BD125" s="150"/>
      <c r="BE125" s="150"/>
      <c r="BF125" s="150"/>
      <c r="BG125" s="150"/>
      <c r="BH125" s="150"/>
      <c r="BI125" s="150"/>
      <c r="BJ125" s="150"/>
      <c r="BK125" s="150"/>
      <c r="BL125" s="150"/>
      <c r="BM125" s="150"/>
      <c r="BN125" s="150"/>
      <c r="BO125" s="150"/>
      <c r="BP125" s="150"/>
      <c r="BQ125" s="150"/>
      <c r="BR125" s="150"/>
      <c r="BS125" s="150"/>
      <c r="BT125" s="150"/>
      <c r="BU125" s="150"/>
      <c r="BV125" s="150"/>
      <c r="BW125" s="150"/>
      <c r="BX125" s="150"/>
      <c r="BY125" s="150"/>
      <c r="BZ125" s="150"/>
      <c r="CA125" s="150"/>
      <c r="CB125" s="150"/>
      <c r="CC125" s="150"/>
      <c r="CD125" s="150"/>
      <c r="CE125" s="150"/>
      <c r="CF125" s="150"/>
      <c r="CG125" s="150"/>
      <c r="CH125" s="150"/>
      <c r="CI125" s="150"/>
      <c r="CJ125" s="150"/>
      <c r="CK125" s="150"/>
      <c r="CL125" s="150"/>
      <c r="CM125" s="150"/>
      <c r="CN125" s="150"/>
      <c r="CO125" s="150"/>
      <c r="CP125" s="150"/>
      <c r="CQ125" s="150"/>
      <c r="CR125" s="150"/>
      <c r="CS125" s="150"/>
      <c r="CT125" s="150"/>
      <c r="CU125" s="150"/>
      <c r="CV125" s="150"/>
      <c r="CW125" s="150"/>
      <c r="CX125" s="150"/>
      <c r="CY125" s="150"/>
      <c r="CZ125" s="150"/>
      <c r="DA125" s="150"/>
      <c r="DB125" s="150"/>
      <c r="DC125" s="150"/>
      <c r="DD125" s="150"/>
      <c r="DE125" s="150"/>
      <c r="DF125" s="150"/>
      <c r="DG125" s="150"/>
      <c r="DH125" s="150"/>
      <c r="DI125" s="150"/>
      <c r="DJ125" s="150"/>
      <c r="DK125" s="150"/>
      <c r="DL125" s="150"/>
      <c r="DM125" s="150"/>
      <c r="DN125" s="150"/>
      <c r="DO125" s="150"/>
      <c r="DP125" s="150"/>
      <c r="DQ125" s="150"/>
      <c r="DR125" s="150"/>
      <c r="DS125" s="150"/>
      <c r="DT125" s="150"/>
      <c r="DU125" s="150"/>
      <c r="DV125" s="150"/>
      <c r="DW125" s="150"/>
      <c r="DX125" s="150"/>
      <c r="DY125" s="150"/>
      <c r="DZ125" s="150"/>
      <c r="EA125" s="150"/>
      <c r="EB125" s="150"/>
      <c r="EC125" s="150"/>
      <c r="ED125" s="150"/>
      <c r="EE125" s="150"/>
      <c r="EF125" s="150"/>
      <c r="EG125" s="150"/>
      <c r="EH125" s="150"/>
      <c r="EI125" s="150"/>
      <c r="EJ125" s="150"/>
      <c r="EK125" s="150"/>
      <c r="EL125" s="150"/>
      <c r="EM125" s="150"/>
      <c r="EN125" s="150"/>
      <c r="EO125" s="150"/>
      <c r="EP125" s="150"/>
      <c r="EQ125" s="150"/>
      <c r="ER125" s="150"/>
      <c r="ES125" s="150"/>
      <c r="ET125" s="150"/>
      <c r="EU125" s="150"/>
      <c r="EV125" s="150"/>
      <c r="EW125" s="150"/>
      <c r="EX125" s="150"/>
      <c r="EY125" s="150"/>
      <c r="EZ125" s="150"/>
      <c r="FA125" s="150"/>
      <c r="FB125" s="150"/>
      <c r="FC125" s="150"/>
      <c r="FD125" s="150"/>
      <c r="FE125" s="150"/>
      <c r="FF125" s="150"/>
      <c r="FG125" s="150"/>
      <c r="FH125" s="150"/>
      <c r="FI125" s="150"/>
      <c r="FJ125" s="150"/>
      <c r="FK125" s="150"/>
      <c r="FL125" s="150"/>
      <c r="FM125" s="150"/>
      <c r="FN125" s="150"/>
      <c r="FO125" s="150"/>
      <c r="FP125" s="150"/>
      <c r="FQ125" s="150"/>
      <c r="FR125" s="150"/>
      <c r="FS125" s="150"/>
      <c r="FT125" s="150"/>
      <c r="FU125" s="150"/>
      <c r="FV125" s="150"/>
      <c r="FW125" s="150"/>
      <c r="FX125" s="150"/>
      <c r="FY125" s="150"/>
      <c r="FZ125" s="150"/>
      <c r="GA125" s="150"/>
      <c r="GB125" s="150"/>
      <c r="GC125" s="147">
        <f t="shared" si="80"/>
        <v>0</v>
      </c>
      <c r="GD125" s="147">
        <f t="shared" si="81"/>
        <v>0</v>
      </c>
      <c r="GE125" s="148">
        <f t="shared" si="77"/>
        <v>0</v>
      </c>
    </row>
    <row r="126" spans="1:188">
      <c r="A126" s="43" t="str">
        <f>目录及说明!$C$3</f>
        <v>XX地区</v>
      </c>
      <c r="B126" s="43" t="str">
        <f>目录及说明!$C$4</f>
        <v>XX项目</v>
      </c>
      <c r="C126" s="554">
        <v>206</v>
      </c>
      <c r="D126" s="152" t="s">
        <v>489</v>
      </c>
      <c r="E126" s="147">
        <f>SUM(E127:E129)</f>
        <v>0</v>
      </c>
      <c r="F126" s="147">
        <f>SUM(F127:F129)</f>
        <v>0</v>
      </c>
      <c r="G126" s="147">
        <f t="shared" ref="G126:BR126" si="130">SUM(G127:G129)</f>
        <v>0</v>
      </c>
      <c r="H126" s="147">
        <f t="shared" si="130"/>
        <v>0</v>
      </c>
      <c r="I126" s="147">
        <f t="shared" si="130"/>
        <v>0</v>
      </c>
      <c r="J126" s="147">
        <f t="shared" si="130"/>
        <v>0</v>
      </c>
      <c r="K126" s="147">
        <f t="shared" si="130"/>
        <v>0</v>
      </c>
      <c r="L126" s="147">
        <f t="shared" si="130"/>
        <v>0</v>
      </c>
      <c r="M126" s="147">
        <f t="shared" si="130"/>
        <v>0</v>
      </c>
      <c r="N126" s="147">
        <f t="shared" si="130"/>
        <v>0</v>
      </c>
      <c r="O126" s="147">
        <f t="shared" si="130"/>
        <v>0</v>
      </c>
      <c r="P126" s="147">
        <f t="shared" si="130"/>
        <v>0</v>
      </c>
      <c r="Q126" s="147">
        <f t="shared" si="130"/>
        <v>0</v>
      </c>
      <c r="R126" s="147">
        <f t="shared" si="130"/>
        <v>0</v>
      </c>
      <c r="S126" s="147">
        <f t="shared" si="130"/>
        <v>0</v>
      </c>
      <c r="T126" s="147">
        <f t="shared" si="130"/>
        <v>0</v>
      </c>
      <c r="U126" s="147">
        <f t="shared" si="130"/>
        <v>0</v>
      </c>
      <c r="V126" s="147">
        <f t="shared" si="130"/>
        <v>0</v>
      </c>
      <c r="W126" s="147">
        <f t="shared" si="130"/>
        <v>0</v>
      </c>
      <c r="X126" s="147">
        <f t="shared" si="130"/>
        <v>0</v>
      </c>
      <c r="Y126" s="147">
        <f t="shared" si="130"/>
        <v>0</v>
      </c>
      <c r="Z126" s="147">
        <f t="shared" si="130"/>
        <v>0</v>
      </c>
      <c r="AA126" s="147">
        <f t="shared" si="130"/>
        <v>0</v>
      </c>
      <c r="AB126" s="147">
        <f t="shared" si="130"/>
        <v>0</v>
      </c>
      <c r="AC126" s="147">
        <f t="shared" si="130"/>
        <v>0</v>
      </c>
      <c r="AD126" s="147">
        <f t="shared" si="130"/>
        <v>0</v>
      </c>
      <c r="AE126" s="147">
        <f t="shared" si="130"/>
        <v>0</v>
      </c>
      <c r="AF126" s="147">
        <f t="shared" si="130"/>
        <v>0</v>
      </c>
      <c r="AG126" s="147">
        <f t="shared" si="130"/>
        <v>0</v>
      </c>
      <c r="AH126" s="147">
        <f t="shared" si="130"/>
        <v>0</v>
      </c>
      <c r="AI126" s="147">
        <f t="shared" si="130"/>
        <v>0</v>
      </c>
      <c r="AJ126" s="147">
        <f t="shared" si="130"/>
        <v>0</v>
      </c>
      <c r="AK126" s="147">
        <f t="shared" si="130"/>
        <v>0</v>
      </c>
      <c r="AL126" s="147">
        <f t="shared" si="130"/>
        <v>0</v>
      </c>
      <c r="AM126" s="147">
        <f t="shared" si="130"/>
        <v>0</v>
      </c>
      <c r="AN126" s="147">
        <f t="shared" si="130"/>
        <v>0</v>
      </c>
      <c r="AO126" s="147">
        <f t="shared" si="130"/>
        <v>0</v>
      </c>
      <c r="AP126" s="147">
        <f t="shared" si="130"/>
        <v>0</v>
      </c>
      <c r="AQ126" s="147">
        <f t="shared" si="130"/>
        <v>0</v>
      </c>
      <c r="AR126" s="147">
        <f t="shared" si="130"/>
        <v>0</v>
      </c>
      <c r="AS126" s="147">
        <f t="shared" si="130"/>
        <v>0</v>
      </c>
      <c r="AT126" s="147">
        <f t="shared" si="130"/>
        <v>0</v>
      </c>
      <c r="AU126" s="147">
        <f t="shared" si="130"/>
        <v>0</v>
      </c>
      <c r="AV126" s="147">
        <f t="shared" si="130"/>
        <v>0</v>
      </c>
      <c r="AW126" s="147">
        <f t="shared" si="130"/>
        <v>0</v>
      </c>
      <c r="AX126" s="147">
        <f t="shared" si="130"/>
        <v>0</v>
      </c>
      <c r="AY126" s="147">
        <f t="shared" si="130"/>
        <v>0</v>
      </c>
      <c r="AZ126" s="147">
        <f t="shared" si="130"/>
        <v>0</v>
      </c>
      <c r="BA126" s="147">
        <f t="shared" si="130"/>
        <v>0</v>
      </c>
      <c r="BB126" s="147">
        <f t="shared" si="130"/>
        <v>0</v>
      </c>
      <c r="BC126" s="147">
        <f t="shared" si="130"/>
        <v>0</v>
      </c>
      <c r="BD126" s="147">
        <f t="shared" si="130"/>
        <v>0</v>
      </c>
      <c r="BE126" s="147">
        <f t="shared" si="130"/>
        <v>0</v>
      </c>
      <c r="BF126" s="147">
        <f t="shared" si="130"/>
        <v>0</v>
      </c>
      <c r="BG126" s="147">
        <f t="shared" si="130"/>
        <v>0</v>
      </c>
      <c r="BH126" s="147">
        <f t="shared" si="130"/>
        <v>0</v>
      </c>
      <c r="BI126" s="147">
        <f t="shared" si="130"/>
        <v>0</v>
      </c>
      <c r="BJ126" s="147">
        <f t="shared" si="130"/>
        <v>0</v>
      </c>
      <c r="BK126" s="147">
        <f t="shared" si="130"/>
        <v>0</v>
      </c>
      <c r="BL126" s="147">
        <f t="shared" si="130"/>
        <v>0</v>
      </c>
      <c r="BM126" s="147">
        <f t="shared" si="130"/>
        <v>0</v>
      </c>
      <c r="BN126" s="147">
        <f t="shared" si="130"/>
        <v>0</v>
      </c>
      <c r="BO126" s="147">
        <f t="shared" si="130"/>
        <v>0</v>
      </c>
      <c r="BP126" s="147">
        <f t="shared" si="130"/>
        <v>0</v>
      </c>
      <c r="BQ126" s="147">
        <f t="shared" si="130"/>
        <v>0</v>
      </c>
      <c r="BR126" s="147">
        <f t="shared" si="130"/>
        <v>0</v>
      </c>
      <c r="BS126" s="147">
        <f t="shared" ref="BS126:ED126" si="131">SUM(BS127:BS129)</f>
        <v>0</v>
      </c>
      <c r="BT126" s="147">
        <f t="shared" si="131"/>
        <v>0</v>
      </c>
      <c r="BU126" s="147">
        <f t="shared" si="131"/>
        <v>0</v>
      </c>
      <c r="BV126" s="147">
        <f t="shared" si="131"/>
        <v>0</v>
      </c>
      <c r="BW126" s="147">
        <f t="shared" si="131"/>
        <v>0</v>
      </c>
      <c r="BX126" s="147">
        <f t="shared" si="131"/>
        <v>0</v>
      </c>
      <c r="BY126" s="147">
        <f t="shared" si="131"/>
        <v>0</v>
      </c>
      <c r="BZ126" s="147">
        <f t="shared" si="131"/>
        <v>0</v>
      </c>
      <c r="CA126" s="147">
        <f t="shared" si="131"/>
        <v>0</v>
      </c>
      <c r="CB126" s="147">
        <f t="shared" si="131"/>
        <v>0</v>
      </c>
      <c r="CC126" s="147">
        <f t="shared" si="131"/>
        <v>0</v>
      </c>
      <c r="CD126" s="147">
        <f t="shared" si="131"/>
        <v>0</v>
      </c>
      <c r="CE126" s="147">
        <f t="shared" si="131"/>
        <v>0</v>
      </c>
      <c r="CF126" s="147">
        <f t="shared" si="131"/>
        <v>0</v>
      </c>
      <c r="CG126" s="147">
        <f t="shared" si="131"/>
        <v>0</v>
      </c>
      <c r="CH126" s="147">
        <f t="shared" si="131"/>
        <v>0</v>
      </c>
      <c r="CI126" s="147">
        <f t="shared" si="131"/>
        <v>0</v>
      </c>
      <c r="CJ126" s="147">
        <f t="shared" si="131"/>
        <v>0</v>
      </c>
      <c r="CK126" s="147">
        <f t="shared" si="131"/>
        <v>0</v>
      </c>
      <c r="CL126" s="147">
        <f t="shared" si="131"/>
        <v>0</v>
      </c>
      <c r="CM126" s="147">
        <f t="shared" si="131"/>
        <v>0</v>
      </c>
      <c r="CN126" s="147">
        <f t="shared" si="131"/>
        <v>0</v>
      </c>
      <c r="CO126" s="147">
        <f t="shared" si="131"/>
        <v>0</v>
      </c>
      <c r="CP126" s="147">
        <f t="shared" si="131"/>
        <v>0</v>
      </c>
      <c r="CQ126" s="147">
        <f t="shared" si="131"/>
        <v>0</v>
      </c>
      <c r="CR126" s="147">
        <f t="shared" si="131"/>
        <v>0</v>
      </c>
      <c r="CS126" s="147">
        <f t="shared" si="131"/>
        <v>0</v>
      </c>
      <c r="CT126" s="147">
        <f t="shared" si="131"/>
        <v>0</v>
      </c>
      <c r="CU126" s="147">
        <f t="shared" si="131"/>
        <v>0</v>
      </c>
      <c r="CV126" s="147">
        <f t="shared" si="131"/>
        <v>0</v>
      </c>
      <c r="CW126" s="147">
        <f t="shared" si="131"/>
        <v>0</v>
      </c>
      <c r="CX126" s="147">
        <f t="shared" si="131"/>
        <v>0</v>
      </c>
      <c r="CY126" s="147">
        <f t="shared" si="131"/>
        <v>0</v>
      </c>
      <c r="CZ126" s="147">
        <f t="shared" si="131"/>
        <v>0</v>
      </c>
      <c r="DA126" s="147">
        <f t="shared" si="131"/>
        <v>0</v>
      </c>
      <c r="DB126" s="147">
        <f t="shared" si="131"/>
        <v>0</v>
      </c>
      <c r="DC126" s="147">
        <f t="shared" si="131"/>
        <v>0</v>
      </c>
      <c r="DD126" s="147">
        <f t="shared" si="131"/>
        <v>0</v>
      </c>
      <c r="DE126" s="147">
        <f t="shared" si="131"/>
        <v>0</v>
      </c>
      <c r="DF126" s="147">
        <f t="shared" si="131"/>
        <v>0</v>
      </c>
      <c r="DG126" s="147">
        <f t="shared" si="131"/>
        <v>0</v>
      </c>
      <c r="DH126" s="147">
        <f t="shared" si="131"/>
        <v>0</v>
      </c>
      <c r="DI126" s="147">
        <f t="shared" si="131"/>
        <v>0</v>
      </c>
      <c r="DJ126" s="147">
        <f t="shared" si="131"/>
        <v>0</v>
      </c>
      <c r="DK126" s="147">
        <f t="shared" si="131"/>
        <v>0</v>
      </c>
      <c r="DL126" s="147">
        <f t="shared" si="131"/>
        <v>0</v>
      </c>
      <c r="DM126" s="147">
        <f t="shared" si="131"/>
        <v>0</v>
      </c>
      <c r="DN126" s="147">
        <f t="shared" si="131"/>
        <v>0</v>
      </c>
      <c r="DO126" s="147">
        <f t="shared" si="131"/>
        <v>0</v>
      </c>
      <c r="DP126" s="147">
        <f t="shared" si="131"/>
        <v>0</v>
      </c>
      <c r="DQ126" s="147">
        <f t="shared" si="131"/>
        <v>0</v>
      </c>
      <c r="DR126" s="147">
        <f t="shared" si="131"/>
        <v>0</v>
      </c>
      <c r="DS126" s="147">
        <f t="shared" si="131"/>
        <v>0</v>
      </c>
      <c r="DT126" s="147">
        <f t="shared" si="131"/>
        <v>0</v>
      </c>
      <c r="DU126" s="147">
        <f t="shared" si="131"/>
        <v>0</v>
      </c>
      <c r="DV126" s="147">
        <f t="shared" si="131"/>
        <v>0</v>
      </c>
      <c r="DW126" s="147">
        <f t="shared" si="131"/>
        <v>0</v>
      </c>
      <c r="DX126" s="147">
        <f t="shared" si="131"/>
        <v>0</v>
      </c>
      <c r="DY126" s="147">
        <f t="shared" si="131"/>
        <v>0</v>
      </c>
      <c r="DZ126" s="147">
        <f t="shared" si="131"/>
        <v>0</v>
      </c>
      <c r="EA126" s="147">
        <f t="shared" si="131"/>
        <v>0</v>
      </c>
      <c r="EB126" s="147">
        <f t="shared" si="131"/>
        <v>0</v>
      </c>
      <c r="EC126" s="147">
        <f t="shared" si="131"/>
        <v>0</v>
      </c>
      <c r="ED126" s="147">
        <f t="shared" si="131"/>
        <v>0</v>
      </c>
      <c r="EE126" s="147">
        <f t="shared" ref="EE126:GB126" si="132">SUM(EE127:EE129)</f>
        <v>0</v>
      </c>
      <c r="EF126" s="147">
        <f t="shared" si="132"/>
        <v>0</v>
      </c>
      <c r="EG126" s="147">
        <f t="shared" si="132"/>
        <v>0</v>
      </c>
      <c r="EH126" s="147">
        <f t="shared" si="132"/>
        <v>0</v>
      </c>
      <c r="EI126" s="147">
        <f t="shared" si="132"/>
        <v>0</v>
      </c>
      <c r="EJ126" s="147">
        <f t="shared" si="132"/>
        <v>0</v>
      </c>
      <c r="EK126" s="147">
        <f t="shared" si="132"/>
        <v>0</v>
      </c>
      <c r="EL126" s="147">
        <f t="shared" si="132"/>
        <v>0</v>
      </c>
      <c r="EM126" s="147">
        <f t="shared" si="132"/>
        <v>0</v>
      </c>
      <c r="EN126" s="147">
        <f t="shared" si="132"/>
        <v>0</v>
      </c>
      <c r="EO126" s="147">
        <f t="shared" si="132"/>
        <v>0</v>
      </c>
      <c r="EP126" s="147">
        <f t="shared" si="132"/>
        <v>0</v>
      </c>
      <c r="EQ126" s="147">
        <f t="shared" si="132"/>
        <v>0</v>
      </c>
      <c r="ER126" s="147">
        <f t="shared" si="132"/>
        <v>0</v>
      </c>
      <c r="ES126" s="147">
        <f t="shared" si="132"/>
        <v>0</v>
      </c>
      <c r="ET126" s="147">
        <f t="shared" si="132"/>
        <v>0</v>
      </c>
      <c r="EU126" s="147">
        <f t="shared" si="132"/>
        <v>0</v>
      </c>
      <c r="EV126" s="147">
        <f t="shared" si="132"/>
        <v>0</v>
      </c>
      <c r="EW126" s="147">
        <f t="shared" si="132"/>
        <v>0</v>
      </c>
      <c r="EX126" s="147">
        <f t="shared" si="132"/>
        <v>0</v>
      </c>
      <c r="EY126" s="147">
        <f t="shared" si="132"/>
        <v>0</v>
      </c>
      <c r="EZ126" s="147">
        <f t="shared" si="132"/>
        <v>0</v>
      </c>
      <c r="FA126" s="147">
        <f t="shared" si="132"/>
        <v>0</v>
      </c>
      <c r="FB126" s="147">
        <f t="shared" si="132"/>
        <v>0</v>
      </c>
      <c r="FC126" s="147">
        <f t="shared" si="132"/>
        <v>0</v>
      </c>
      <c r="FD126" s="147">
        <f t="shared" si="132"/>
        <v>0</v>
      </c>
      <c r="FE126" s="147">
        <f t="shared" si="132"/>
        <v>0</v>
      </c>
      <c r="FF126" s="147">
        <f t="shared" si="132"/>
        <v>0</v>
      </c>
      <c r="FG126" s="147">
        <f t="shared" si="132"/>
        <v>0</v>
      </c>
      <c r="FH126" s="147">
        <f t="shared" si="132"/>
        <v>0</v>
      </c>
      <c r="FI126" s="147">
        <f t="shared" si="132"/>
        <v>0</v>
      </c>
      <c r="FJ126" s="147">
        <f t="shared" si="132"/>
        <v>0</v>
      </c>
      <c r="FK126" s="147">
        <f t="shared" si="132"/>
        <v>0</v>
      </c>
      <c r="FL126" s="147">
        <f t="shared" si="132"/>
        <v>0</v>
      </c>
      <c r="FM126" s="147">
        <f t="shared" si="132"/>
        <v>0</v>
      </c>
      <c r="FN126" s="147">
        <f t="shared" si="132"/>
        <v>0</v>
      </c>
      <c r="FO126" s="147">
        <f t="shared" si="132"/>
        <v>0</v>
      </c>
      <c r="FP126" s="147">
        <f t="shared" si="132"/>
        <v>0</v>
      </c>
      <c r="FQ126" s="147">
        <f t="shared" si="132"/>
        <v>0</v>
      </c>
      <c r="FR126" s="147">
        <f t="shared" si="132"/>
        <v>0</v>
      </c>
      <c r="FS126" s="147">
        <f t="shared" si="132"/>
        <v>0</v>
      </c>
      <c r="FT126" s="147">
        <f t="shared" si="132"/>
        <v>0</v>
      </c>
      <c r="FU126" s="147">
        <f t="shared" si="132"/>
        <v>0</v>
      </c>
      <c r="FV126" s="147">
        <f t="shared" si="132"/>
        <v>0</v>
      </c>
      <c r="FW126" s="147">
        <f t="shared" si="132"/>
        <v>0</v>
      </c>
      <c r="FX126" s="147">
        <f t="shared" si="132"/>
        <v>0</v>
      </c>
      <c r="FY126" s="147">
        <f t="shared" si="132"/>
        <v>0</v>
      </c>
      <c r="FZ126" s="147">
        <f t="shared" si="132"/>
        <v>0</v>
      </c>
      <c r="GA126" s="147">
        <f t="shared" si="132"/>
        <v>0</v>
      </c>
      <c r="GB126" s="147">
        <f t="shared" si="132"/>
        <v>0</v>
      </c>
      <c r="GC126" s="147">
        <f t="shared" si="80"/>
        <v>0</v>
      </c>
      <c r="GD126" s="147">
        <f t="shared" si="81"/>
        <v>0</v>
      </c>
      <c r="GE126" s="148">
        <f t="shared" si="77"/>
        <v>0</v>
      </c>
      <c r="GF126" s="757"/>
    </row>
    <row r="127" spans="1:188">
      <c r="A127" s="43" t="str">
        <f>目录及说明!$C$3</f>
        <v>XX地区</v>
      </c>
      <c r="B127" s="43" t="str">
        <f>目录及说明!$C$4</f>
        <v>XX项目</v>
      </c>
      <c r="C127" s="554">
        <v>20601</v>
      </c>
      <c r="D127" s="152" t="s">
        <v>306</v>
      </c>
      <c r="E127" s="150"/>
      <c r="F127" s="150"/>
      <c r="G127" s="150"/>
      <c r="H127" s="150"/>
      <c r="I127" s="150"/>
      <c r="J127" s="150"/>
      <c r="K127" s="150"/>
      <c r="L127" s="150"/>
      <c r="M127" s="150">
        <f t="shared" si="125"/>
        <v>0</v>
      </c>
      <c r="N127" s="150"/>
      <c r="O127" s="150"/>
      <c r="P127" s="150"/>
      <c r="Q127" s="150"/>
      <c r="R127" s="150"/>
      <c r="S127" s="150"/>
      <c r="T127" s="150">
        <f t="shared" si="126"/>
        <v>0</v>
      </c>
      <c r="U127" s="150"/>
      <c r="V127" s="150"/>
      <c r="W127" s="150"/>
      <c r="X127" s="150"/>
      <c r="Y127" s="150"/>
      <c r="Z127" s="150"/>
      <c r="AA127" s="150"/>
      <c r="AB127" s="150"/>
      <c r="AC127" s="150"/>
      <c r="AD127" s="150"/>
      <c r="AE127" s="150"/>
      <c r="AF127" s="150"/>
      <c r="AG127" s="150"/>
      <c r="AH127" s="150"/>
      <c r="AI127" s="150"/>
      <c r="AJ127" s="150"/>
      <c r="AK127" s="150"/>
      <c r="AL127" s="150"/>
      <c r="AM127" s="150"/>
      <c r="AN127" s="150"/>
      <c r="AO127" s="150"/>
      <c r="AP127" s="150"/>
      <c r="AQ127" s="150"/>
      <c r="AR127" s="150"/>
      <c r="AS127" s="150"/>
      <c r="AT127" s="150"/>
      <c r="AU127" s="150"/>
      <c r="AV127" s="150"/>
      <c r="AW127" s="150"/>
      <c r="AX127" s="150"/>
      <c r="AY127" s="150"/>
      <c r="AZ127" s="150"/>
      <c r="BA127" s="150"/>
      <c r="BB127" s="150"/>
      <c r="BC127" s="150"/>
      <c r="BD127" s="150"/>
      <c r="BE127" s="150"/>
      <c r="BF127" s="150"/>
      <c r="BG127" s="150"/>
      <c r="BH127" s="150"/>
      <c r="BI127" s="150"/>
      <c r="BJ127" s="150"/>
      <c r="BK127" s="150"/>
      <c r="BL127" s="150"/>
      <c r="BM127" s="150"/>
      <c r="BN127" s="150"/>
      <c r="BO127" s="150"/>
      <c r="BP127" s="150"/>
      <c r="BQ127" s="150"/>
      <c r="BR127" s="150"/>
      <c r="BS127" s="150"/>
      <c r="BT127" s="150"/>
      <c r="BU127" s="150"/>
      <c r="BV127" s="150"/>
      <c r="BW127" s="150"/>
      <c r="BX127" s="150"/>
      <c r="BY127" s="150"/>
      <c r="BZ127" s="150"/>
      <c r="CA127" s="150"/>
      <c r="CB127" s="150"/>
      <c r="CC127" s="150"/>
      <c r="CD127" s="150"/>
      <c r="CE127" s="150"/>
      <c r="CF127" s="150"/>
      <c r="CG127" s="150"/>
      <c r="CH127" s="150"/>
      <c r="CI127" s="150"/>
      <c r="CJ127" s="150"/>
      <c r="CK127" s="150"/>
      <c r="CL127" s="150"/>
      <c r="CM127" s="150"/>
      <c r="CN127" s="150"/>
      <c r="CO127" s="150"/>
      <c r="CP127" s="150"/>
      <c r="CQ127" s="150"/>
      <c r="CR127" s="150"/>
      <c r="CS127" s="150"/>
      <c r="CT127" s="150"/>
      <c r="CU127" s="150"/>
      <c r="CV127" s="150"/>
      <c r="CW127" s="150"/>
      <c r="CX127" s="150"/>
      <c r="CY127" s="150"/>
      <c r="CZ127" s="150"/>
      <c r="DA127" s="150"/>
      <c r="DB127" s="150"/>
      <c r="DC127" s="150"/>
      <c r="DD127" s="150"/>
      <c r="DE127" s="150"/>
      <c r="DF127" s="150"/>
      <c r="DG127" s="150"/>
      <c r="DH127" s="150"/>
      <c r="DI127" s="150"/>
      <c r="DJ127" s="150"/>
      <c r="DK127" s="150"/>
      <c r="DL127" s="150"/>
      <c r="DM127" s="150"/>
      <c r="DN127" s="150"/>
      <c r="DO127" s="150"/>
      <c r="DP127" s="150"/>
      <c r="DQ127" s="150"/>
      <c r="DR127" s="150"/>
      <c r="DS127" s="150"/>
      <c r="DT127" s="150"/>
      <c r="DU127" s="150"/>
      <c r="DV127" s="150"/>
      <c r="DW127" s="150"/>
      <c r="DX127" s="150"/>
      <c r="DY127" s="150"/>
      <c r="DZ127" s="150"/>
      <c r="EA127" s="150"/>
      <c r="EB127" s="150"/>
      <c r="EC127" s="150"/>
      <c r="ED127" s="150"/>
      <c r="EE127" s="150"/>
      <c r="EF127" s="150"/>
      <c r="EG127" s="150"/>
      <c r="EH127" s="150"/>
      <c r="EI127" s="150"/>
      <c r="EJ127" s="150"/>
      <c r="EK127" s="150"/>
      <c r="EL127" s="150"/>
      <c r="EM127" s="150"/>
      <c r="EN127" s="150"/>
      <c r="EO127" s="150"/>
      <c r="EP127" s="150"/>
      <c r="EQ127" s="150"/>
      <c r="ER127" s="150"/>
      <c r="ES127" s="150"/>
      <c r="ET127" s="150"/>
      <c r="EU127" s="150"/>
      <c r="EV127" s="150"/>
      <c r="EW127" s="150"/>
      <c r="EX127" s="150"/>
      <c r="EY127" s="150"/>
      <c r="EZ127" s="150"/>
      <c r="FA127" s="150"/>
      <c r="FB127" s="150"/>
      <c r="FC127" s="150"/>
      <c r="FD127" s="150"/>
      <c r="FE127" s="150"/>
      <c r="FF127" s="150"/>
      <c r="FG127" s="150"/>
      <c r="FH127" s="150"/>
      <c r="FI127" s="150"/>
      <c r="FJ127" s="150"/>
      <c r="FK127" s="150"/>
      <c r="FL127" s="150"/>
      <c r="FM127" s="150"/>
      <c r="FN127" s="150"/>
      <c r="FO127" s="150"/>
      <c r="FP127" s="150"/>
      <c r="FQ127" s="150"/>
      <c r="FR127" s="150"/>
      <c r="FS127" s="150"/>
      <c r="FT127" s="150"/>
      <c r="FU127" s="150"/>
      <c r="FV127" s="150"/>
      <c r="FW127" s="150"/>
      <c r="FX127" s="150"/>
      <c r="FY127" s="150"/>
      <c r="FZ127" s="150"/>
      <c r="GA127" s="150"/>
      <c r="GB127" s="150"/>
      <c r="GC127" s="147">
        <f t="shared" si="80"/>
        <v>0</v>
      </c>
      <c r="GD127" s="147">
        <f t="shared" si="81"/>
        <v>0</v>
      </c>
      <c r="GE127" s="148">
        <f t="shared" si="77"/>
        <v>0</v>
      </c>
      <c r="GF127" s="757"/>
    </row>
    <row r="128" spans="1:188">
      <c r="A128" s="43" t="str">
        <f>目录及说明!$C$3</f>
        <v>XX地区</v>
      </c>
      <c r="B128" s="43" t="str">
        <f>目录及说明!$C$4</f>
        <v>XX项目</v>
      </c>
      <c r="C128" s="554">
        <v>20602</v>
      </c>
      <c r="D128" s="152" t="s">
        <v>307</v>
      </c>
      <c r="E128" s="150"/>
      <c r="F128" s="150"/>
      <c r="G128" s="150"/>
      <c r="H128" s="150"/>
      <c r="I128" s="150"/>
      <c r="J128" s="150"/>
      <c r="K128" s="150"/>
      <c r="L128" s="150"/>
      <c r="M128" s="150">
        <f t="shared" si="125"/>
        <v>0</v>
      </c>
      <c r="N128" s="150"/>
      <c r="O128" s="150"/>
      <c r="P128" s="150"/>
      <c r="Q128" s="150"/>
      <c r="R128" s="150"/>
      <c r="S128" s="150"/>
      <c r="T128" s="150">
        <f t="shared" si="126"/>
        <v>0</v>
      </c>
      <c r="U128" s="150"/>
      <c r="V128" s="150"/>
      <c r="W128" s="150"/>
      <c r="X128" s="150"/>
      <c r="Y128" s="150"/>
      <c r="Z128" s="150"/>
      <c r="AA128" s="150"/>
      <c r="AB128" s="150"/>
      <c r="AC128" s="150"/>
      <c r="AD128" s="150"/>
      <c r="AE128" s="150"/>
      <c r="AF128" s="150"/>
      <c r="AG128" s="150"/>
      <c r="AH128" s="150"/>
      <c r="AI128" s="150"/>
      <c r="AJ128" s="150"/>
      <c r="AK128" s="150"/>
      <c r="AL128" s="150"/>
      <c r="AM128" s="150"/>
      <c r="AN128" s="150"/>
      <c r="AO128" s="150"/>
      <c r="AP128" s="150"/>
      <c r="AQ128" s="150"/>
      <c r="AR128" s="150"/>
      <c r="AS128" s="150"/>
      <c r="AT128" s="150"/>
      <c r="AU128" s="150"/>
      <c r="AV128" s="150"/>
      <c r="AW128" s="150"/>
      <c r="AX128" s="150"/>
      <c r="AY128" s="150"/>
      <c r="AZ128" s="150"/>
      <c r="BA128" s="150"/>
      <c r="BB128" s="150"/>
      <c r="BC128" s="150"/>
      <c r="BD128" s="150"/>
      <c r="BE128" s="150"/>
      <c r="BF128" s="150"/>
      <c r="BG128" s="150"/>
      <c r="BH128" s="150"/>
      <c r="BI128" s="150"/>
      <c r="BJ128" s="150"/>
      <c r="BK128" s="150"/>
      <c r="BL128" s="150"/>
      <c r="BM128" s="150"/>
      <c r="BN128" s="150"/>
      <c r="BO128" s="150"/>
      <c r="BP128" s="150"/>
      <c r="BQ128" s="150"/>
      <c r="BR128" s="150"/>
      <c r="BS128" s="150"/>
      <c r="BT128" s="150"/>
      <c r="BU128" s="150"/>
      <c r="BV128" s="150"/>
      <c r="BW128" s="150"/>
      <c r="BX128" s="150"/>
      <c r="BY128" s="150"/>
      <c r="BZ128" s="150"/>
      <c r="CA128" s="150"/>
      <c r="CB128" s="150"/>
      <c r="CC128" s="150"/>
      <c r="CD128" s="150"/>
      <c r="CE128" s="150"/>
      <c r="CF128" s="150"/>
      <c r="CG128" s="150"/>
      <c r="CH128" s="150"/>
      <c r="CI128" s="150"/>
      <c r="CJ128" s="150"/>
      <c r="CK128" s="150"/>
      <c r="CL128" s="150"/>
      <c r="CM128" s="150"/>
      <c r="CN128" s="150"/>
      <c r="CO128" s="150"/>
      <c r="CP128" s="150"/>
      <c r="CQ128" s="150"/>
      <c r="CR128" s="150"/>
      <c r="CS128" s="150"/>
      <c r="CT128" s="150"/>
      <c r="CU128" s="150"/>
      <c r="CV128" s="150"/>
      <c r="CW128" s="150"/>
      <c r="CX128" s="150"/>
      <c r="CY128" s="150"/>
      <c r="CZ128" s="150"/>
      <c r="DA128" s="150"/>
      <c r="DB128" s="150"/>
      <c r="DC128" s="150"/>
      <c r="DD128" s="150"/>
      <c r="DE128" s="150"/>
      <c r="DF128" s="150"/>
      <c r="DG128" s="150"/>
      <c r="DH128" s="150"/>
      <c r="DI128" s="150"/>
      <c r="DJ128" s="150"/>
      <c r="DK128" s="150"/>
      <c r="DL128" s="150"/>
      <c r="DM128" s="150"/>
      <c r="DN128" s="150"/>
      <c r="DO128" s="150"/>
      <c r="DP128" s="150"/>
      <c r="DQ128" s="150"/>
      <c r="DR128" s="150"/>
      <c r="DS128" s="150"/>
      <c r="DT128" s="150"/>
      <c r="DU128" s="150"/>
      <c r="DV128" s="150"/>
      <c r="DW128" s="150"/>
      <c r="DX128" s="150"/>
      <c r="DY128" s="150"/>
      <c r="DZ128" s="150"/>
      <c r="EA128" s="150"/>
      <c r="EB128" s="150"/>
      <c r="EC128" s="150"/>
      <c r="ED128" s="150"/>
      <c r="EE128" s="150"/>
      <c r="EF128" s="150"/>
      <c r="EG128" s="150"/>
      <c r="EH128" s="150"/>
      <c r="EI128" s="150"/>
      <c r="EJ128" s="150"/>
      <c r="EK128" s="150"/>
      <c r="EL128" s="150"/>
      <c r="EM128" s="150"/>
      <c r="EN128" s="150"/>
      <c r="EO128" s="150"/>
      <c r="EP128" s="150"/>
      <c r="EQ128" s="150"/>
      <c r="ER128" s="150"/>
      <c r="ES128" s="150"/>
      <c r="ET128" s="150"/>
      <c r="EU128" s="150"/>
      <c r="EV128" s="150"/>
      <c r="EW128" s="150"/>
      <c r="EX128" s="150"/>
      <c r="EY128" s="150"/>
      <c r="EZ128" s="150"/>
      <c r="FA128" s="150"/>
      <c r="FB128" s="150"/>
      <c r="FC128" s="150"/>
      <c r="FD128" s="150"/>
      <c r="FE128" s="150"/>
      <c r="FF128" s="150"/>
      <c r="FG128" s="150"/>
      <c r="FH128" s="150"/>
      <c r="FI128" s="150"/>
      <c r="FJ128" s="150"/>
      <c r="FK128" s="150"/>
      <c r="FL128" s="150"/>
      <c r="FM128" s="150"/>
      <c r="FN128" s="150"/>
      <c r="FO128" s="150"/>
      <c r="FP128" s="150"/>
      <c r="FQ128" s="150"/>
      <c r="FR128" s="150"/>
      <c r="FS128" s="150"/>
      <c r="FT128" s="150"/>
      <c r="FU128" s="150"/>
      <c r="FV128" s="150"/>
      <c r="FW128" s="150"/>
      <c r="FX128" s="150"/>
      <c r="FY128" s="150"/>
      <c r="FZ128" s="150"/>
      <c r="GA128" s="150"/>
      <c r="GB128" s="150"/>
      <c r="GC128" s="147">
        <f t="shared" si="80"/>
        <v>0</v>
      </c>
      <c r="GD128" s="147">
        <f t="shared" si="81"/>
        <v>0</v>
      </c>
      <c r="GE128" s="148">
        <f t="shared" si="77"/>
        <v>0</v>
      </c>
      <c r="GF128" s="757"/>
    </row>
    <row r="129" spans="1:188">
      <c r="A129" s="43" t="str">
        <f>目录及说明!$C$3</f>
        <v>XX地区</v>
      </c>
      <c r="B129" s="43" t="str">
        <f>目录及说明!$C$4</f>
        <v>XX项目</v>
      </c>
      <c r="C129" s="554">
        <v>20603</v>
      </c>
      <c r="D129" s="152" t="s">
        <v>308</v>
      </c>
      <c r="E129" s="150"/>
      <c r="F129" s="150"/>
      <c r="G129" s="150"/>
      <c r="H129" s="150"/>
      <c r="I129" s="150"/>
      <c r="J129" s="150"/>
      <c r="K129" s="150"/>
      <c r="L129" s="150"/>
      <c r="M129" s="150">
        <f t="shared" si="125"/>
        <v>0</v>
      </c>
      <c r="N129" s="150"/>
      <c r="O129" s="150"/>
      <c r="P129" s="150"/>
      <c r="Q129" s="150"/>
      <c r="R129" s="150"/>
      <c r="S129" s="150"/>
      <c r="T129" s="150">
        <f t="shared" si="126"/>
        <v>0</v>
      </c>
      <c r="U129" s="150"/>
      <c r="V129" s="150"/>
      <c r="W129" s="150"/>
      <c r="X129" s="150"/>
      <c r="Y129" s="150"/>
      <c r="Z129" s="150"/>
      <c r="AA129" s="150"/>
      <c r="AB129" s="150"/>
      <c r="AC129" s="150"/>
      <c r="AD129" s="150"/>
      <c r="AE129" s="150"/>
      <c r="AF129" s="150"/>
      <c r="AG129" s="150"/>
      <c r="AH129" s="150"/>
      <c r="AI129" s="150"/>
      <c r="AJ129" s="150"/>
      <c r="AK129" s="150"/>
      <c r="AL129" s="150"/>
      <c r="AM129" s="150"/>
      <c r="AN129" s="150"/>
      <c r="AO129" s="150"/>
      <c r="AP129" s="150"/>
      <c r="AQ129" s="150"/>
      <c r="AR129" s="150"/>
      <c r="AS129" s="150"/>
      <c r="AT129" s="150"/>
      <c r="AU129" s="150"/>
      <c r="AV129" s="150"/>
      <c r="AW129" s="150"/>
      <c r="AX129" s="150"/>
      <c r="AY129" s="150"/>
      <c r="AZ129" s="150"/>
      <c r="BA129" s="150"/>
      <c r="BB129" s="150"/>
      <c r="BC129" s="150"/>
      <c r="BD129" s="150"/>
      <c r="BE129" s="150"/>
      <c r="BF129" s="150"/>
      <c r="BG129" s="150"/>
      <c r="BH129" s="150"/>
      <c r="BI129" s="150"/>
      <c r="BJ129" s="150"/>
      <c r="BK129" s="150"/>
      <c r="BL129" s="150"/>
      <c r="BM129" s="150"/>
      <c r="BN129" s="150"/>
      <c r="BO129" s="150"/>
      <c r="BP129" s="150"/>
      <c r="BQ129" s="150"/>
      <c r="BR129" s="150"/>
      <c r="BS129" s="150"/>
      <c r="BT129" s="150"/>
      <c r="BU129" s="150"/>
      <c r="BV129" s="150"/>
      <c r="BW129" s="150"/>
      <c r="BX129" s="150"/>
      <c r="BY129" s="150"/>
      <c r="BZ129" s="150"/>
      <c r="CA129" s="150"/>
      <c r="CB129" s="150"/>
      <c r="CC129" s="150"/>
      <c r="CD129" s="150"/>
      <c r="CE129" s="150"/>
      <c r="CF129" s="150"/>
      <c r="CG129" s="150"/>
      <c r="CH129" s="150"/>
      <c r="CI129" s="150"/>
      <c r="CJ129" s="150"/>
      <c r="CK129" s="150"/>
      <c r="CL129" s="150"/>
      <c r="CM129" s="150"/>
      <c r="CN129" s="150"/>
      <c r="CO129" s="150"/>
      <c r="CP129" s="150"/>
      <c r="CQ129" s="150"/>
      <c r="CR129" s="150"/>
      <c r="CS129" s="150"/>
      <c r="CT129" s="150"/>
      <c r="CU129" s="150"/>
      <c r="CV129" s="150"/>
      <c r="CW129" s="150"/>
      <c r="CX129" s="150"/>
      <c r="CY129" s="150"/>
      <c r="CZ129" s="150"/>
      <c r="DA129" s="150"/>
      <c r="DB129" s="150"/>
      <c r="DC129" s="150"/>
      <c r="DD129" s="150"/>
      <c r="DE129" s="150"/>
      <c r="DF129" s="150"/>
      <c r="DG129" s="150"/>
      <c r="DH129" s="150"/>
      <c r="DI129" s="150"/>
      <c r="DJ129" s="150"/>
      <c r="DK129" s="150"/>
      <c r="DL129" s="150"/>
      <c r="DM129" s="150"/>
      <c r="DN129" s="150"/>
      <c r="DO129" s="150"/>
      <c r="DP129" s="150"/>
      <c r="DQ129" s="150"/>
      <c r="DR129" s="150"/>
      <c r="DS129" s="150"/>
      <c r="DT129" s="150"/>
      <c r="DU129" s="150"/>
      <c r="DV129" s="150"/>
      <c r="DW129" s="150"/>
      <c r="DX129" s="150"/>
      <c r="DY129" s="150"/>
      <c r="DZ129" s="150"/>
      <c r="EA129" s="150"/>
      <c r="EB129" s="150"/>
      <c r="EC129" s="150"/>
      <c r="ED129" s="150"/>
      <c r="EE129" s="150"/>
      <c r="EF129" s="150"/>
      <c r="EG129" s="150"/>
      <c r="EH129" s="150"/>
      <c r="EI129" s="150"/>
      <c r="EJ129" s="150"/>
      <c r="EK129" s="150"/>
      <c r="EL129" s="150"/>
      <c r="EM129" s="150"/>
      <c r="EN129" s="150"/>
      <c r="EO129" s="150"/>
      <c r="EP129" s="150"/>
      <c r="EQ129" s="150"/>
      <c r="ER129" s="150"/>
      <c r="ES129" s="150"/>
      <c r="ET129" s="150"/>
      <c r="EU129" s="150"/>
      <c r="EV129" s="150"/>
      <c r="EW129" s="150"/>
      <c r="EX129" s="150"/>
      <c r="EY129" s="150"/>
      <c r="EZ129" s="150"/>
      <c r="FA129" s="150"/>
      <c r="FB129" s="150"/>
      <c r="FC129" s="150"/>
      <c r="FD129" s="150"/>
      <c r="FE129" s="150"/>
      <c r="FF129" s="150"/>
      <c r="FG129" s="150"/>
      <c r="FH129" s="150"/>
      <c r="FI129" s="150"/>
      <c r="FJ129" s="150"/>
      <c r="FK129" s="150"/>
      <c r="FL129" s="150"/>
      <c r="FM129" s="150"/>
      <c r="FN129" s="150"/>
      <c r="FO129" s="150"/>
      <c r="FP129" s="150"/>
      <c r="FQ129" s="150"/>
      <c r="FR129" s="150"/>
      <c r="FS129" s="150"/>
      <c r="FT129" s="150"/>
      <c r="FU129" s="150"/>
      <c r="FV129" s="150"/>
      <c r="FW129" s="150"/>
      <c r="FX129" s="150"/>
      <c r="FY129" s="150"/>
      <c r="FZ129" s="150"/>
      <c r="GA129" s="150"/>
      <c r="GB129" s="150"/>
      <c r="GC129" s="147">
        <f t="shared" si="80"/>
        <v>0</v>
      </c>
      <c r="GD129" s="147">
        <f t="shared" si="81"/>
        <v>0</v>
      </c>
      <c r="GE129" s="148">
        <f t="shared" si="77"/>
        <v>0</v>
      </c>
      <c r="GF129" s="757"/>
    </row>
    <row r="130" spans="1:188" ht="45">
      <c r="A130" s="43" t="str">
        <f>目录及说明!$C$3</f>
        <v>XX地区</v>
      </c>
      <c r="B130" s="43" t="str">
        <f>目录及说明!$C$4</f>
        <v>XX项目</v>
      </c>
      <c r="C130" s="554">
        <v>207</v>
      </c>
      <c r="D130" s="152" t="s">
        <v>490</v>
      </c>
      <c r="E130" s="150"/>
      <c r="F130" s="150"/>
      <c r="G130" s="150"/>
      <c r="H130" s="150"/>
      <c r="I130" s="150"/>
      <c r="J130" s="150"/>
      <c r="K130" s="150"/>
      <c r="L130" s="150"/>
      <c r="M130" s="150">
        <f t="shared" si="125"/>
        <v>0</v>
      </c>
      <c r="N130" s="150"/>
      <c r="O130" s="150"/>
      <c r="P130" s="150"/>
      <c r="Q130" s="150"/>
      <c r="R130" s="150"/>
      <c r="S130" s="150"/>
      <c r="T130" s="150">
        <f t="shared" si="126"/>
        <v>0</v>
      </c>
      <c r="U130" s="150"/>
      <c r="V130" s="150"/>
      <c r="W130" s="150"/>
      <c r="X130" s="150"/>
      <c r="Y130" s="150"/>
      <c r="Z130" s="150"/>
      <c r="AA130" s="150"/>
      <c r="AB130" s="150"/>
      <c r="AC130" s="150"/>
      <c r="AD130" s="150"/>
      <c r="AE130" s="150"/>
      <c r="AF130" s="150"/>
      <c r="AG130" s="150"/>
      <c r="AH130" s="150"/>
      <c r="AI130" s="150"/>
      <c r="AJ130" s="150"/>
      <c r="AK130" s="150"/>
      <c r="AL130" s="150"/>
      <c r="AM130" s="150"/>
      <c r="AN130" s="150"/>
      <c r="AO130" s="150"/>
      <c r="AP130" s="150"/>
      <c r="AQ130" s="150"/>
      <c r="AR130" s="150"/>
      <c r="AS130" s="150"/>
      <c r="AT130" s="150"/>
      <c r="AU130" s="150"/>
      <c r="AV130" s="150"/>
      <c r="AW130" s="150"/>
      <c r="AX130" s="150"/>
      <c r="AY130" s="150"/>
      <c r="AZ130" s="150"/>
      <c r="BA130" s="150"/>
      <c r="BB130" s="150"/>
      <c r="BC130" s="150"/>
      <c r="BD130" s="150"/>
      <c r="BE130" s="150"/>
      <c r="BF130" s="150"/>
      <c r="BG130" s="150"/>
      <c r="BH130" s="150"/>
      <c r="BI130" s="150"/>
      <c r="BJ130" s="150"/>
      <c r="BK130" s="150"/>
      <c r="BL130" s="150"/>
      <c r="BM130" s="150"/>
      <c r="BN130" s="150"/>
      <c r="BO130" s="150"/>
      <c r="BP130" s="150"/>
      <c r="BQ130" s="150"/>
      <c r="BR130" s="150"/>
      <c r="BS130" s="150"/>
      <c r="BT130" s="150"/>
      <c r="BU130" s="150"/>
      <c r="BV130" s="150"/>
      <c r="BW130" s="150"/>
      <c r="BX130" s="150"/>
      <c r="BY130" s="150"/>
      <c r="BZ130" s="150"/>
      <c r="CA130" s="150"/>
      <c r="CB130" s="150"/>
      <c r="CC130" s="150"/>
      <c r="CD130" s="150"/>
      <c r="CE130" s="150"/>
      <c r="CF130" s="150"/>
      <c r="CG130" s="150"/>
      <c r="CH130" s="150"/>
      <c r="CI130" s="150"/>
      <c r="CJ130" s="150"/>
      <c r="CK130" s="150"/>
      <c r="CL130" s="150"/>
      <c r="CM130" s="150"/>
      <c r="CN130" s="150"/>
      <c r="CO130" s="150"/>
      <c r="CP130" s="150"/>
      <c r="CQ130" s="150"/>
      <c r="CR130" s="150"/>
      <c r="CS130" s="150"/>
      <c r="CT130" s="150"/>
      <c r="CU130" s="150"/>
      <c r="CV130" s="150"/>
      <c r="CW130" s="150"/>
      <c r="CX130" s="150"/>
      <c r="CY130" s="150"/>
      <c r="CZ130" s="150"/>
      <c r="DA130" s="150"/>
      <c r="DB130" s="150"/>
      <c r="DC130" s="150"/>
      <c r="DD130" s="150"/>
      <c r="DE130" s="150"/>
      <c r="DF130" s="150"/>
      <c r="DG130" s="150"/>
      <c r="DH130" s="150"/>
      <c r="DI130" s="150"/>
      <c r="DJ130" s="150"/>
      <c r="DK130" s="150"/>
      <c r="DL130" s="150"/>
      <c r="DM130" s="150"/>
      <c r="DN130" s="150"/>
      <c r="DO130" s="150"/>
      <c r="DP130" s="150"/>
      <c r="DQ130" s="150"/>
      <c r="DR130" s="150"/>
      <c r="DS130" s="150"/>
      <c r="DT130" s="150"/>
      <c r="DU130" s="150"/>
      <c r="DV130" s="150"/>
      <c r="DW130" s="150"/>
      <c r="DX130" s="150"/>
      <c r="DY130" s="150"/>
      <c r="DZ130" s="150"/>
      <c r="EA130" s="150"/>
      <c r="EB130" s="150"/>
      <c r="EC130" s="150"/>
      <c r="ED130" s="150"/>
      <c r="EE130" s="150"/>
      <c r="EF130" s="150"/>
      <c r="EG130" s="150"/>
      <c r="EH130" s="150"/>
      <c r="EI130" s="150"/>
      <c r="EJ130" s="150"/>
      <c r="EK130" s="150"/>
      <c r="EL130" s="150"/>
      <c r="EM130" s="150"/>
      <c r="EN130" s="150"/>
      <c r="EO130" s="150"/>
      <c r="EP130" s="150"/>
      <c r="EQ130" s="150"/>
      <c r="ER130" s="150"/>
      <c r="ES130" s="150"/>
      <c r="ET130" s="150"/>
      <c r="EU130" s="150"/>
      <c r="EV130" s="150"/>
      <c r="EW130" s="150"/>
      <c r="EX130" s="150"/>
      <c r="EY130" s="150"/>
      <c r="EZ130" s="150"/>
      <c r="FA130" s="150"/>
      <c r="FB130" s="150"/>
      <c r="FC130" s="150"/>
      <c r="FD130" s="150"/>
      <c r="FE130" s="150"/>
      <c r="FF130" s="150"/>
      <c r="FG130" s="150"/>
      <c r="FH130" s="150"/>
      <c r="FI130" s="150"/>
      <c r="FJ130" s="150"/>
      <c r="FK130" s="150"/>
      <c r="FL130" s="150"/>
      <c r="FM130" s="150"/>
      <c r="FN130" s="150"/>
      <c r="FO130" s="150"/>
      <c r="FP130" s="150"/>
      <c r="FQ130" s="150"/>
      <c r="FR130" s="150"/>
      <c r="FS130" s="150"/>
      <c r="FT130" s="150"/>
      <c r="FU130" s="150"/>
      <c r="FV130" s="150"/>
      <c r="FW130" s="150"/>
      <c r="FX130" s="150"/>
      <c r="FY130" s="150"/>
      <c r="FZ130" s="150"/>
      <c r="GA130" s="150"/>
      <c r="GB130" s="150"/>
      <c r="GC130" s="147">
        <f t="shared" si="80"/>
        <v>0</v>
      </c>
      <c r="GD130" s="147">
        <f t="shared" si="81"/>
        <v>0</v>
      </c>
      <c r="GE130" s="148">
        <f t="shared" si="77"/>
        <v>0</v>
      </c>
      <c r="GF130" s="757"/>
    </row>
    <row r="131" spans="1:188">
      <c r="A131" s="43" t="str">
        <f>目录及说明!$C$3</f>
        <v>XX地区</v>
      </c>
      <c r="B131" s="43" t="str">
        <f>目录及说明!$C$4</f>
        <v>XX项目</v>
      </c>
      <c r="C131" s="555">
        <v>208</v>
      </c>
      <c r="D131" s="157" t="s">
        <v>491</v>
      </c>
      <c r="E131" s="150"/>
      <c r="F131" s="150"/>
      <c r="G131" s="150"/>
      <c r="H131" s="150"/>
      <c r="I131" s="150"/>
      <c r="J131" s="150"/>
      <c r="K131" s="150"/>
      <c r="L131" s="150"/>
      <c r="M131" s="150">
        <f t="shared" si="125"/>
        <v>0</v>
      </c>
      <c r="N131" s="150"/>
      <c r="O131" s="150"/>
      <c r="P131" s="150"/>
      <c r="Q131" s="150"/>
      <c r="R131" s="150"/>
      <c r="S131" s="150"/>
      <c r="T131" s="150">
        <f t="shared" si="126"/>
        <v>0</v>
      </c>
      <c r="U131" s="150"/>
      <c r="V131" s="150"/>
      <c r="W131" s="150"/>
      <c r="X131" s="150"/>
      <c r="Y131" s="150"/>
      <c r="Z131" s="150"/>
      <c r="AA131" s="150"/>
      <c r="AB131" s="150"/>
      <c r="AC131" s="150"/>
      <c r="AD131" s="150"/>
      <c r="AE131" s="150"/>
      <c r="AF131" s="150"/>
      <c r="AG131" s="150"/>
      <c r="AH131" s="150"/>
      <c r="AI131" s="150"/>
      <c r="AJ131" s="150"/>
      <c r="AK131" s="150"/>
      <c r="AL131" s="150"/>
      <c r="AM131" s="150"/>
      <c r="AN131" s="150"/>
      <c r="AO131" s="150"/>
      <c r="AP131" s="150"/>
      <c r="AQ131" s="150"/>
      <c r="AR131" s="150"/>
      <c r="AS131" s="150"/>
      <c r="AT131" s="150"/>
      <c r="AU131" s="150"/>
      <c r="AV131" s="150"/>
      <c r="AW131" s="150"/>
      <c r="AX131" s="150"/>
      <c r="AY131" s="150"/>
      <c r="AZ131" s="150"/>
      <c r="BA131" s="150"/>
      <c r="BB131" s="150"/>
      <c r="BC131" s="150"/>
      <c r="BD131" s="150"/>
      <c r="BE131" s="150"/>
      <c r="BF131" s="150"/>
      <c r="BG131" s="150"/>
      <c r="BH131" s="150"/>
      <c r="BI131" s="150"/>
      <c r="BJ131" s="150"/>
      <c r="BK131" s="150"/>
      <c r="BL131" s="150"/>
      <c r="BM131" s="150"/>
      <c r="BN131" s="150"/>
      <c r="BO131" s="150"/>
      <c r="BP131" s="150"/>
      <c r="BQ131" s="150"/>
      <c r="BR131" s="150"/>
      <c r="BS131" s="150"/>
      <c r="BT131" s="150"/>
      <c r="BU131" s="150"/>
      <c r="BV131" s="150"/>
      <c r="BW131" s="150"/>
      <c r="BX131" s="150"/>
      <c r="BY131" s="150"/>
      <c r="BZ131" s="150"/>
      <c r="CA131" s="150"/>
      <c r="CB131" s="150"/>
      <c r="CC131" s="150"/>
      <c r="CD131" s="150"/>
      <c r="CE131" s="150"/>
      <c r="CF131" s="150"/>
      <c r="CG131" s="150"/>
      <c r="CH131" s="150"/>
      <c r="CI131" s="150"/>
      <c r="CJ131" s="150"/>
      <c r="CK131" s="150"/>
      <c r="CL131" s="150"/>
      <c r="CM131" s="150"/>
      <c r="CN131" s="150"/>
      <c r="CO131" s="150"/>
      <c r="CP131" s="150"/>
      <c r="CQ131" s="150"/>
      <c r="CR131" s="150"/>
      <c r="CS131" s="150"/>
      <c r="CT131" s="150"/>
      <c r="CU131" s="150"/>
      <c r="CV131" s="150"/>
      <c r="CW131" s="150"/>
      <c r="CX131" s="150"/>
      <c r="CY131" s="150"/>
      <c r="CZ131" s="150"/>
      <c r="DA131" s="150"/>
      <c r="DB131" s="150"/>
      <c r="DC131" s="150"/>
      <c r="DD131" s="150"/>
      <c r="DE131" s="150"/>
      <c r="DF131" s="150"/>
      <c r="DG131" s="150"/>
      <c r="DH131" s="150"/>
      <c r="DI131" s="150"/>
      <c r="DJ131" s="150"/>
      <c r="DK131" s="150"/>
      <c r="DL131" s="150"/>
      <c r="DM131" s="150"/>
      <c r="DN131" s="150"/>
      <c r="DO131" s="150"/>
      <c r="DP131" s="150"/>
      <c r="DQ131" s="150"/>
      <c r="DR131" s="150"/>
      <c r="DS131" s="150"/>
      <c r="DT131" s="150"/>
      <c r="DU131" s="150"/>
      <c r="DV131" s="150"/>
      <c r="DW131" s="150"/>
      <c r="DX131" s="150"/>
      <c r="DY131" s="150"/>
      <c r="DZ131" s="150"/>
      <c r="EA131" s="150"/>
      <c r="EB131" s="150"/>
      <c r="EC131" s="150"/>
      <c r="ED131" s="150"/>
      <c r="EE131" s="150"/>
      <c r="EF131" s="150"/>
      <c r="EG131" s="150"/>
      <c r="EH131" s="150"/>
      <c r="EI131" s="150"/>
      <c r="EJ131" s="150"/>
      <c r="EK131" s="150"/>
      <c r="EL131" s="150"/>
      <c r="EM131" s="150"/>
      <c r="EN131" s="150"/>
      <c r="EO131" s="150"/>
      <c r="EP131" s="150"/>
      <c r="EQ131" s="150"/>
      <c r="ER131" s="150"/>
      <c r="ES131" s="150"/>
      <c r="ET131" s="150"/>
      <c r="EU131" s="150"/>
      <c r="EV131" s="150"/>
      <c r="EW131" s="150"/>
      <c r="EX131" s="150"/>
      <c r="EY131" s="150"/>
      <c r="EZ131" s="150"/>
      <c r="FA131" s="150"/>
      <c r="FB131" s="150"/>
      <c r="FC131" s="150"/>
      <c r="FD131" s="150"/>
      <c r="FE131" s="150"/>
      <c r="FF131" s="150"/>
      <c r="FG131" s="150"/>
      <c r="FH131" s="150"/>
      <c r="FI131" s="150"/>
      <c r="FJ131" s="150"/>
      <c r="FK131" s="150"/>
      <c r="FL131" s="150"/>
      <c r="FM131" s="150"/>
      <c r="FN131" s="150"/>
      <c r="FO131" s="150"/>
      <c r="FP131" s="150"/>
      <c r="FQ131" s="150"/>
      <c r="FR131" s="150"/>
      <c r="FS131" s="150"/>
      <c r="FT131" s="150"/>
      <c r="FU131" s="150"/>
      <c r="FV131" s="150"/>
      <c r="FW131" s="150"/>
      <c r="FX131" s="150"/>
      <c r="FY131" s="150"/>
      <c r="FZ131" s="150"/>
      <c r="GA131" s="150"/>
      <c r="GB131" s="150"/>
      <c r="GC131" s="147">
        <f t="shared" si="80"/>
        <v>0</v>
      </c>
      <c r="GD131" s="147">
        <f t="shared" si="81"/>
        <v>0</v>
      </c>
      <c r="GE131" s="148">
        <f t="shared" si="77"/>
        <v>0</v>
      </c>
      <c r="GF131" s="757"/>
    </row>
    <row r="132" spans="1:188">
      <c r="A132" s="43" t="str">
        <f>目录及说明!$C$3</f>
        <v>XX地区</v>
      </c>
      <c r="B132" s="43" t="str">
        <f>目录及说明!$C$4</f>
        <v>XX项目</v>
      </c>
      <c r="C132" s="555">
        <v>209</v>
      </c>
      <c r="D132" s="157" t="s">
        <v>492</v>
      </c>
      <c r="E132" s="150"/>
      <c r="F132" s="150"/>
      <c r="G132" s="150"/>
      <c r="H132" s="150"/>
      <c r="I132" s="150"/>
      <c r="J132" s="150"/>
      <c r="K132" s="150"/>
      <c r="L132" s="150"/>
      <c r="M132" s="150">
        <f t="shared" si="125"/>
        <v>0</v>
      </c>
      <c r="N132" s="150"/>
      <c r="O132" s="150"/>
      <c r="P132" s="150"/>
      <c r="Q132" s="150"/>
      <c r="R132" s="150"/>
      <c r="S132" s="150"/>
      <c r="T132" s="150">
        <f t="shared" si="126"/>
        <v>0</v>
      </c>
      <c r="U132" s="150"/>
      <c r="V132" s="150"/>
      <c r="W132" s="150"/>
      <c r="X132" s="150"/>
      <c r="Y132" s="150"/>
      <c r="Z132" s="150"/>
      <c r="AA132" s="150"/>
      <c r="AB132" s="150"/>
      <c r="AC132" s="150"/>
      <c r="AD132" s="150"/>
      <c r="AE132" s="150"/>
      <c r="AF132" s="150"/>
      <c r="AG132" s="150"/>
      <c r="AH132" s="150"/>
      <c r="AI132" s="150"/>
      <c r="AJ132" s="150"/>
      <c r="AK132" s="150"/>
      <c r="AL132" s="150"/>
      <c r="AM132" s="150"/>
      <c r="AN132" s="150"/>
      <c r="AO132" s="150"/>
      <c r="AP132" s="150"/>
      <c r="AQ132" s="150"/>
      <c r="AR132" s="150"/>
      <c r="AS132" s="150"/>
      <c r="AT132" s="150"/>
      <c r="AU132" s="150"/>
      <c r="AV132" s="150"/>
      <c r="AW132" s="150"/>
      <c r="AX132" s="150"/>
      <c r="AY132" s="150"/>
      <c r="AZ132" s="150"/>
      <c r="BA132" s="150"/>
      <c r="BB132" s="150"/>
      <c r="BC132" s="150"/>
      <c r="BD132" s="150"/>
      <c r="BE132" s="150"/>
      <c r="BF132" s="150"/>
      <c r="BG132" s="150"/>
      <c r="BH132" s="150"/>
      <c r="BI132" s="150"/>
      <c r="BJ132" s="150"/>
      <c r="BK132" s="150"/>
      <c r="BL132" s="150"/>
      <c r="BM132" s="150"/>
      <c r="BN132" s="150"/>
      <c r="BO132" s="150"/>
      <c r="BP132" s="150"/>
      <c r="BQ132" s="150"/>
      <c r="BR132" s="150"/>
      <c r="BS132" s="150"/>
      <c r="BT132" s="150"/>
      <c r="BU132" s="150"/>
      <c r="BV132" s="150"/>
      <c r="BW132" s="150"/>
      <c r="BX132" s="150"/>
      <c r="BY132" s="150"/>
      <c r="BZ132" s="150"/>
      <c r="CA132" s="150"/>
      <c r="CB132" s="150"/>
      <c r="CC132" s="150"/>
      <c r="CD132" s="150"/>
      <c r="CE132" s="150"/>
      <c r="CF132" s="150"/>
      <c r="CG132" s="150"/>
      <c r="CH132" s="150"/>
      <c r="CI132" s="150"/>
      <c r="CJ132" s="150"/>
      <c r="CK132" s="150"/>
      <c r="CL132" s="150"/>
      <c r="CM132" s="150"/>
      <c r="CN132" s="150"/>
      <c r="CO132" s="150"/>
      <c r="CP132" s="150"/>
      <c r="CQ132" s="150"/>
      <c r="CR132" s="150"/>
      <c r="CS132" s="150"/>
      <c r="CT132" s="150"/>
      <c r="CU132" s="150"/>
      <c r="CV132" s="150"/>
      <c r="CW132" s="150"/>
      <c r="CX132" s="150"/>
      <c r="CY132" s="150"/>
      <c r="CZ132" s="150"/>
      <c r="DA132" s="150"/>
      <c r="DB132" s="150"/>
      <c r="DC132" s="150"/>
      <c r="DD132" s="150"/>
      <c r="DE132" s="150"/>
      <c r="DF132" s="150"/>
      <c r="DG132" s="150"/>
      <c r="DH132" s="150"/>
      <c r="DI132" s="150"/>
      <c r="DJ132" s="150"/>
      <c r="DK132" s="150"/>
      <c r="DL132" s="150"/>
      <c r="DM132" s="150"/>
      <c r="DN132" s="150"/>
      <c r="DO132" s="150"/>
      <c r="DP132" s="150"/>
      <c r="DQ132" s="150"/>
      <c r="DR132" s="150"/>
      <c r="DS132" s="150"/>
      <c r="DT132" s="150"/>
      <c r="DU132" s="150"/>
      <c r="DV132" s="150"/>
      <c r="DW132" s="150"/>
      <c r="DX132" s="150"/>
      <c r="DY132" s="150"/>
      <c r="DZ132" s="150"/>
      <c r="EA132" s="150"/>
      <c r="EB132" s="150"/>
      <c r="EC132" s="150"/>
      <c r="ED132" s="150"/>
      <c r="EE132" s="150"/>
      <c r="EF132" s="150"/>
      <c r="EG132" s="150"/>
      <c r="EH132" s="150"/>
      <c r="EI132" s="150"/>
      <c r="EJ132" s="150"/>
      <c r="EK132" s="150"/>
      <c r="EL132" s="150"/>
      <c r="EM132" s="150"/>
      <c r="EN132" s="150"/>
      <c r="EO132" s="150"/>
      <c r="EP132" s="150"/>
      <c r="EQ132" s="150"/>
      <c r="ER132" s="150"/>
      <c r="ES132" s="150"/>
      <c r="ET132" s="150"/>
      <c r="EU132" s="150"/>
      <c r="EV132" s="150"/>
      <c r="EW132" s="150"/>
      <c r="EX132" s="150"/>
      <c r="EY132" s="150"/>
      <c r="EZ132" s="150"/>
      <c r="FA132" s="150"/>
      <c r="FB132" s="150"/>
      <c r="FC132" s="150"/>
      <c r="FD132" s="150"/>
      <c r="FE132" s="150"/>
      <c r="FF132" s="150"/>
      <c r="FG132" s="150"/>
      <c r="FH132" s="150"/>
      <c r="FI132" s="150"/>
      <c r="FJ132" s="150"/>
      <c r="FK132" s="150"/>
      <c r="FL132" s="150"/>
      <c r="FM132" s="150"/>
      <c r="FN132" s="150"/>
      <c r="FO132" s="150"/>
      <c r="FP132" s="150"/>
      <c r="FQ132" s="150"/>
      <c r="FR132" s="150"/>
      <c r="FS132" s="150"/>
      <c r="FT132" s="150"/>
      <c r="FU132" s="150"/>
      <c r="FV132" s="150"/>
      <c r="FW132" s="150"/>
      <c r="FX132" s="150"/>
      <c r="FY132" s="150"/>
      <c r="FZ132" s="150"/>
      <c r="GA132" s="150"/>
      <c r="GB132" s="150"/>
      <c r="GC132" s="147">
        <f t="shared" si="80"/>
        <v>0</v>
      </c>
      <c r="GD132" s="147">
        <f t="shared" si="81"/>
        <v>0</v>
      </c>
      <c r="GE132" s="148">
        <f t="shared" si="77"/>
        <v>0</v>
      </c>
      <c r="GF132" s="757"/>
    </row>
    <row r="133" spans="1:188">
      <c r="A133" s="43" t="str">
        <f>目录及说明!$C$3</f>
        <v>XX地区</v>
      </c>
      <c r="B133" s="43" t="str">
        <f>目录及说明!$C$4</f>
        <v>XX项目</v>
      </c>
      <c r="C133" s="555">
        <v>210</v>
      </c>
      <c r="D133" s="157" t="s">
        <v>493</v>
      </c>
      <c r="E133" s="150"/>
      <c r="F133" s="150"/>
      <c r="G133" s="150"/>
      <c r="H133" s="150"/>
      <c r="I133" s="150"/>
      <c r="J133" s="150"/>
      <c r="K133" s="150"/>
      <c r="L133" s="150"/>
      <c r="M133" s="150">
        <f t="shared" si="125"/>
        <v>0</v>
      </c>
      <c r="N133" s="150"/>
      <c r="O133" s="150"/>
      <c r="P133" s="150"/>
      <c r="Q133" s="150"/>
      <c r="R133" s="150"/>
      <c r="S133" s="150"/>
      <c r="T133" s="150">
        <f t="shared" si="126"/>
        <v>0</v>
      </c>
      <c r="U133" s="150"/>
      <c r="V133" s="150"/>
      <c r="W133" s="150"/>
      <c r="X133" s="150"/>
      <c r="Y133" s="150"/>
      <c r="Z133" s="150"/>
      <c r="AA133" s="150"/>
      <c r="AB133" s="150"/>
      <c r="AC133" s="150"/>
      <c r="AD133" s="150"/>
      <c r="AE133" s="150"/>
      <c r="AF133" s="150"/>
      <c r="AG133" s="150"/>
      <c r="AH133" s="150"/>
      <c r="AI133" s="150"/>
      <c r="AJ133" s="150"/>
      <c r="AK133" s="150"/>
      <c r="AL133" s="150"/>
      <c r="AM133" s="150"/>
      <c r="AN133" s="150"/>
      <c r="AO133" s="150"/>
      <c r="AP133" s="150"/>
      <c r="AQ133" s="150"/>
      <c r="AR133" s="150"/>
      <c r="AS133" s="150"/>
      <c r="AT133" s="150"/>
      <c r="AU133" s="150"/>
      <c r="AV133" s="150"/>
      <c r="AW133" s="150"/>
      <c r="AX133" s="150"/>
      <c r="AY133" s="150"/>
      <c r="AZ133" s="150"/>
      <c r="BA133" s="150"/>
      <c r="BB133" s="150"/>
      <c r="BC133" s="150"/>
      <c r="BD133" s="150"/>
      <c r="BE133" s="150"/>
      <c r="BF133" s="150"/>
      <c r="BG133" s="150"/>
      <c r="BH133" s="150"/>
      <c r="BI133" s="150"/>
      <c r="BJ133" s="150"/>
      <c r="BK133" s="150"/>
      <c r="BL133" s="150"/>
      <c r="BM133" s="150"/>
      <c r="BN133" s="150"/>
      <c r="BO133" s="150"/>
      <c r="BP133" s="150"/>
      <c r="BQ133" s="150"/>
      <c r="BR133" s="150"/>
      <c r="BS133" s="150"/>
      <c r="BT133" s="150"/>
      <c r="BU133" s="150"/>
      <c r="BV133" s="150"/>
      <c r="BW133" s="150"/>
      <c r="BX133" s="150"/>
      <c r="BY133" s="150"/>
      <c r="BZ133" s="150"/>
      <c r="CA133" s="150"/>
      <c r="CB133" s="150"/>
      <c r="CC133" s="150"/>
      <c r="CD133" s="150"/>
      <c r="CE133" s="150"/>
      <c r="CF133" s="150"/>
      <c r="CG133" s="150"/>
      <c r="CH133" s="150"/>
      <c r="CI133" s="150"/>
      <c r="CJ133" s="150"/>
      <c r="CK133" s="150"/>
      <c r="CL133" s="150"/>
      <c r="CM133" s="150"/>
      <c r="CN133" s="150"/>
      <c r="CO133" s="150"/>
      <c r="CP133" s="150"/>
      <c r="CQ133" s="150"/>
      <c r="CR133" s="150"/>
      <c r="CS133" s="150"/>
      <c r="CT133" s="150"/>
      <c r="CU133" s="150"/>
      <c r="CV133" s="150"/>
      <c r="CW133" s="150"/>
      <c r="CX133" s="150"/>
      <c r="CY133" s="150"/>
      <c r="CZ133" s="150"/>
      <c r="DA133" s="150"/>
      <c r="DB133" s="150"/>
      <c r="DC133" s="150"/>
      <c r="DD133" s="150"/>
      <c r="DE133" s="150"/>
      <c r="DF133" s="150"/>
      <c r="DG133" s="150"/>
      <c r="DH133" s="150"/>
      <c r="DI133" s="150"/>
      <c r="DJ133" s="150"/>
      <c r="DK133" s="150"/>
      <c r="DL133" s="150"/>
      <c r="DM133" s="150"/>
      <c r="DN133" s="150"/>
      <c r="DO133" s="150"/>
      <c r="DP133" s="150"/>
      <c r="DQ133" s="150"/>
      <c r="DR133" s="150"/>
      <c r="DS133" s="150"/>
      <c r="DT133" s="150"/>
      <c r="DU133" s="150"/>
      <c r="DV133" s="150"/>
      <c r="DW133" s="150"/>
      <c r="DX133" s="150"/>
      <c r="DY133" s="150"/>
      <c r="DZ133" s="150"/>
      <c r="EA133" s="150"/>
      <c r="EB133" s="150"/>
      <c r="EC133" s="150"/>
      <c r="ED133" s="150"/>
      <c r="EE133" s="150"/>
      <c r="EF133" s="150"/>
      <c r="EG133" s="150"/>
      <c r="EH133" s="150"/>
      <c r="EI133" s="150"/>
      <c r="EJ133" s="150"/>
      <c r="EK133" s="150"/>
      <c r="EL133" s="150"/>
      <c r="EM133" s="150"/>
      <c r="EN133" s="150"/>
      <c r="EO133" s="150"/>
      <c r="EP133" s="150"/>
      <c r="EQ133" s="150"/>
      <c r="ER133" s="150"/>
      <c r="ES133" s="150"/>
      <c r="ET133" s="150"/>
      <c r="EU133" s="150"/>
      <c r="EV133" s="150"/>
      <c r="EW133" s="150"/>
      <c r="EX133" s="150"/>
      <c r="EY133" s="150"/>
      <c r="EZ133" s="150"/>
      <c r="FA133" s="150"/>
      <c r="FB133" s="150"/>
      <c r="FC133" s="150"/>
      <c r="FD133" s="150"/>
      <c r="FE133" s="150"/>
      <c r="FF133" s="150"/>
      <c r="FG133" s="150"/>
      <c r="FH133" s="150"/>
      <c r="FI133" s="150"/>
      <c r="FJ133" s="150"/>
      <c r="FK133" s="150"/>
      <c r="FL133" s="150"/>
      <c r="FM133" s="150"/>
      <c r="FN133" s="150"/>
      <c r="FO133" s="150"/>
      <c r="FP133" s="150"/>
      <c r="FQ133" s="150"/>
      <c r="FR133" s="150"/>
      <c r="FS133" s="150"/>
      <c r="FT133" s="150"/>
      <c r="FU133" s="150"/>
      <c r="FV133" s="150"/>
      <c r="FW133" s="150"/>
      <c r="FX133" s="150"/>
      <c r="FY133" s="150"/>
      <c r="FZ133" s="150"/>
      <c r="GA133" s="150"/>
      <c r="GB133" s="150"/>
      <c r="GC133" s="147">
        <f t="shared" si="80"/>
        <v>0</v>
      </c>
      <c r="GD133" s="147">
        <f t="shared" si="81"/>
        <v>0</v>
      </c>
      <c r="GE133" s="148">
        <f t="shared" si="77"/>
        <v>0</v>
      </c>
      <c r="GF133" s="757"/>
    </row>
    <row r="134" spans="1:188" ht="15.75" thickBot="1">
      <c r="A134" s="43" t="str">
        <f>目录及说明!$C$3</f>
        <v>XX地区</v>
      </c>
      <c r="B134" s="43" t="str">
        <f>目录及说明!$C$4</f>
        <v>XX项目</v>
      </c>
      <c r="C134" s="921" t="s">
        <v>494</v>
      </c>
      <c r="D134" s="922"/>
      <c r="E134" s="158">
        <f>E6+E116+E126+E130+E131+E132+E133+E30+E104+E88</f>
        <v>0</v>
      </c>
      <c r="F134" s="158">
        <f t="shared" ref="F134:BQ134" si="133">F6+F116+F126+F130+F131+F132+F133+F30+F104+F88</f>
        <v>0</v>
      </c>
      <c r="G134" s="158">
        <f t="shared" si="133"/>
        <v>0</v>
      </c>
      <c r="H134" s="158">
        <f t="shared" si="133"/>
        <v>0</v>
      </c>
      <c r="I134" s="158">
        <f t="shared" si="133"/>
        <v>0</v>
      </c>
      <c r="J134" s="158">
        <f t="shared" si="133"/>
        <v>0</v>
      </c>
      <c r="K134" s="158">
        <f t="shared" si="133"/>
        <v>0</v>
      </c>
      <c r="L134" s="158">
        <f t="shared" si="133"/>
        <v>0</v>
      </c>
      <c r="M134" s="158">
        <f t="shared" si="133"/>
        <v>0</v>
      </c>
      <c r="N134" s="158">
        <f t="shared" si="133"/>
        <v>0</v>
      </c>
      <c r="O134" s="158">
        <f t="shared" si="133"/>
        <v>0</v>
      </c>
      <c r="P134" s="158">
        <f t="shared" si="133"/>
        <v>0</v>
      </c>
      <c r="Q134" s="158">
        <f t="shared" si="133"/>
        <v>0</v>
      </c>
      <c r="R134" s="158">
        <f t="shared" si="133"/>
        <v>0</v>
      </c>
      <c r="S134" s="158">
        <f t="shared" si="133"/>
        <v>0</v>
      </c>
      <c r="T134" s="158">
        <f t="shared" si="133"/>
        <v>0</v>
      </c>
      <c r="U134" s="158">
        <f t="shared" si="133"/>
        <v>0</v>
      </c>
      <c r="V134" s="158">
        <f t="shared" si="133"/>
        <v>0</v>
      </c>
      <c r="W134" s="158">
        <f t="shared" si="133"/>
        <v>0</v>
      </c>
      <c r="X134" s="158">
        <f t="shared" si="133"/>
        <v>0</v>
      </c>
      <c r="Y134" s="158">
        <f t="shared" si="133"/>
        <v>0</v>
      </c>
      <c r="Z134" s="158">
        <f t="shared" si="133"/>
        <v>0</v>
      </c>
      <c r="AA134" s="158">
        <f t="shared" si="133"/>
        <v>0</v>
      </c>
      <c r="AB134" s="158">
        <f t="shared" si="133"/>
        <v>0</v>
      </c>
      <c r="AC134" s="158">
        <f t="shared" si="133"/>
        <v>0</v>
      </c>
      <c r="AD134" s="158">
        <f t="shared" si="133"/>
        <v>0</v>
      </c>
      <c r="AE134" s="158">
        <f t="shared" si="133"/>
        <v>0</v>
      </c>
      <c r="AF134" s="158">
        <f t="shared" si="133"/>
        <v>0</v>
      </c>
      <c r="AG134" s="158">
        <f t="shared" si="133"/>
        <v>0</v>
      </c>
      <c r="AH134" s="158">
        <f t="shared" si="133"/>
        <v>0</v>
      </c>
      <c r="AI134" s="158">
        <f t="shared" si="133"/>
        <v>0</v>
      </c>
      <c r="AJ134" s="158">
        <f t="shared" si="133"/>
        <v>0</v>
      </c>
      <c r="AK134" s="158">
        <f t="shared" si="133"/>
        <v>0</v>
      </c>
      <c r="AL134" s="158">
        <f t="shared" si="133"/>
        <v>0</v>
      </c>
      <c r="AM134" s="158">
        <f t="shared" si="133"/>
        <v>0</v>
      </c>
      <c r="AN134" s="158">
        <f t="shared" si="133"/>
        <v>0</v>
      </c>
      <c r="AO134" s="158">
        <f t="shared" si="133"/>
        <v>0</v>
      </c>
      <c r="AP134" s="158">
        <f t="shared" si="133"/>
        <v>0</v>
      </c>
      <c r="AQ134" s="158">
        <f t="shared" si="133"/>
        <v>0</v>
      </c>
      <c r="AR134" s="158">
        <f t="shared" si="133"/>
        <v>0</v>
      </c>
      <c r="AS134" s="158">
        <f t="shared" si="133"/>
        <v>0</v>
      </c>
      <c r="AT134" s="158">
        <f t="shared" si="133"/>
        <v>0</v>
      </c>
      <c r="AU134" s="158">
        <f t="shared" si="133"/>
        <v>0</v>
      </c>
      <c r="AV134" s="158">
        <f t="shared" si="133"/>
        <v>0</v>
      </c>
      <c r="AW134" s="158">
        <f t="shared" si="133"/>
        <v>0</v>
      </c>
      <c r="AX134" s="158">
        <f t="shared" si="133"/>
        <v>0</v>
      </c>
      <c r="AY134" s="158">
        <f t="shared" si="133"/>
        <v>0</v>
      </c>
      <c r="AZ134" s="158">
        <f t="shared" si="133"/>
        <v>0</v>
      </c>
      <c r="BA134" s="158">
        <f t="shared" si="133"/>
        <v>0</v>
      </c>
      <c r="BB134" s="158">
        <f t="shared" si="133"/>
        <v>0</v>
      </c>
      <c r="BC134" s="158">
        <f t="shared" si="133"/>
        <v>0</v>
      </c>
      <c r="BD134" s="158">
        <f t="shared" si="133"/>
        <v>0</v>
      </c>
      <c r="BE134" s="158">
        <f t="shared" si="133"/>
        <v>0</v>
      </c>
      <c r="BF134" s="158">
        <f t="shared" si="133"/>
        <v>0</v>
      </c>
      <c r="BG134" s="158">
        <f t="shared" si="133"/>
        <v>0</v>
      </c>
      <c r="BH134" s="158">
        <f t="shared" si="133"/>
        <v>0</v>
      </c>
      <c r="BI134" s="158">
        <f t="shared" si="133"/>
        <v>0</v>
      </c>
      <c r="BJ134" s="158">
        <f t="shared" si="133"/>
        <v>0</v>
      </c>
      <c r="BK134" s="158">
        <f t="shared" si="133"/>
        <v>0</v>
      </c>
      <c r="BL134" s="158">
        <f t="shared" si="133"/>
        <v>0</v>
      </c>
      <c r="BM134" s="158">
        <f t="shared" si="133"/>
        <v>0</v>
      </c>
      <c r="BN134" s="158">
        <f t="shared" si="133"/>
        <v>0</v>
      </c>
      <c r="BO134" s="158">
        <f t="shared" si="133"/>
        <v>0</v>
      </c>
      <c r="BP134" s="158">
        <f t="shared" si="133"/>
        <v>0</v>
      </c>
      <c r="BQ134" s="158">
        <f t="shared" si="133"/>
        <v>0</v>
      </c>
      <c r="BR134" s="158">
        <f t="shared" ref="BR134:EC134" si="134">BR6+BR116+BR126+BR130+BR131+BR132+BR133+BR30+BR104+BR88</f>
        <v>0</v>
      </c>
      <c r="BS134" s="158">
        <f t="shared" si="134"/>
        <v>0</v>
      </c>
      <c r="BT134" s="158">
        <f t="shared" si="134"/>
        <v>0</v>
      </c>
      <c r="BU134" s="158">
        <f t="shared" si="134"/>
        <v>0</v>
      </c>
      <c r="BV134" s="158">
        <f t="shared" si="134"/>
        <v>0</v>
      </c>
      <c r="BW134" s="158">
        <f t="shared" si="134"/>
        <v>0</v>
      </c>
      <c r="BX134" s="158">
        <f t="shared" si="134"/>
        <v>0</v>
      </c>
      <c r="BY134" s="158">
        <f t="shared" si="134"/>
        <v>0</v>
      </c>
      <c r="BZ134" s="158">
        <f t="shared" si="134"/>
        <v>0</v>
      </c>
      <c r="CA134" s="158">
        <f t="shared" si="134"/>
        <v>0</v>
      </c>
      <c r="CB134" s="158">
        <f t="shared" si="134"/>
        <v>0</v>
      </c>
      <c r="CC134" s="158">
        <f t="shared" si="134"/>
        <v>0</v>
      </c>
      <c r="CD134" s="158">
        <f t="shared" si="134"/>
        <v>0</v>
      </c>
      <c r="CE134" s="158">
        <f t="shared" si="134"/>
        <v>0</v>
      </c>
      <c r="CF134" s="158">
        <f t="shared" si="134"/>
        <v>0</v>
      </c>
      <c r="CG134" s="158">
        <f t="shared" si="134"/>
        <v>0</v>
      </c>
      <c r="CH134" s="158">
        <f t="shared" si="134"/>
        <v>0</v>
      </c>
      <c r="CI134" s="158">
        <f t="shared" si="134"/>
        <v>0</v>
      </c>
      <c r="CJ134" s="158">
        <f t="shared" si="134"/>
        <v>0</v>
      </c>
      <c r="CK134" s="158">
        <f t="shared" si="134"/>
        <v>0</v>
      </c>
      <c r="CL134" s="158">
        <f t="shared" si="134"/>
        <v>0</v>
      </c>
      <c r="CM134" s="158">
        <f t="shared" si="134"/>
        <v>0</v>
      </c>
      <c r="CN134" s="158">
        <f t="shared" si="134"/>
        <v>0</v>
      </c>
      <c r="CO134" s="158">
        <f t="shared" si="134"/>
        <v>0</v>
      </c>
      <c r="CP134" s="158">
        <f t="shared" si="134"/>
        <v>0</v>
      </c>
      <c r="CQ134" s="158">
        <f t="shared" si="134"/>
        <v>0</v>
      </c>
      <c r="CR134" s="158">
        <f t="shared" si="134"/>
        <v>0</v>
      </c>
      <c r="CS134" s="158">
        <f t="shared" si="134"/>
        <v>0</v>
      </c>
      <c r="CT134" s="158">
        <f t="shared" si="134"/>
        <v>0</v>
      </c>
      <c r="CU134" s="158">
        <f t="shared" si="134"/>
        <v>0</v>
      </c>
      <c r="CV134" s="158">
        <f t="shared" si="134"/>
        <v>0</v>
      </c>
      <c r="CW134" s="158">
        <f t="shared" si="134"/>
        <v>0</v>
      </c>
      <c r="CX134" s="158">
        <f t="shared" si="134"/>
        <v>0</v>
      </c>
      <c r="CY134" s="158">
        <f t="shared" si="134"/>
        <v>0</v>
      </c>
      <c r="CZ134" s="158">
        <f t="shared" si="134"/>
        <v>0</v>
      </c>
      <c r="DA134" s="158">
        <f t="shared" si="134"/>
        <v>0</v>
      </c>
      <c r="DB134" s="158">
        <f t="shared" si="134"/>
        <v>0</v>
      </c>
      <c r="DC134" s="158">
        <f t="shared" si="134"/>
        <v>0</v>
      </c>
      <c r="DD134" s="158">
        <f t="shared" si="134"/>
        <v>0</v>
      </c>
      <c r="DE134" s="158">
        <f t="shared" si="134"/>
        <v>0</v>
      </c>
      <c r="DF134" s="158">
        <f t="shared" si="134"/>
        <v>0</v>
      </c>
      <c r="DG134" s="158">
        <f t="shared" si="134"/>
        <v>0</v>
      </c>
      <c r="DH134" s="158">
        <f t="shared" si="134"/>
        <v>0</v>
      </c>
      <c r="DI134" s="158">
        <f t="shared" si="134"/>
        <v>0</v>
      </c>
      <c r="DJ134" s="158">
        <f t="shared" si="134"/>
        <v>0</v>
      </c>
      <c r="DK134" s="158">
        <f t="shared" si="134"/>
        <v>0</v>
      </c>
      <c r="DL134" s="158">
        <f t="shared" si="134"/>
        <v>0</v>
      </c>
      <c r="DM134" s="158">
        <f t="shared" si="134"/>
        <v>0</v>
      </c>
      <c r="DN134" s="158">
        <f t="shared" si="134"/>
        <v>0</v>
      </c>
      <c r="DO134" s="158">
        <f t="shared" si="134"/>
        <v>0</v>
      </c>
      <c r="DP134" s="158">
        <f t="shared" si="134"/>
        <v>0</v>
      </c>
      <c r="DQ134" s="158">
        <f t="shared" si="134"/>
        <v>0</v>
      </c>
      <c r="DR134" s="158">
        <f t="shared" si="134"/>
        <v>0</v>
      </c>
      <c r="DS134" s="158">
        <f t="shared" si="134"/>
        <v>0</v>
      </c>
      <c r="DT134" s="158">
        <f t="shared" si="134"/>
        <v>0</v>
      </c>
      <c r="DU134" s="158">
        <f t="shared" si="134"/>
        <v>0</v>
      </c>
      <c r="DV134" s="158">
        <f t="shared" si="134"/>
        <v>0</v>
      </c>
      <c r="DW134" s="158">
        <f t="shared" si="134"/>
        <v>0</v>
      </c>
      <c r="DX134" s="158">
        <f t="shared" si="134"/>
        <v>0</v>
      </c>
      <c r="DY134" s="158">
        <f t="shared" si="134"/>
        <v>0</v>
      </c>
      <c r="DZ134" s="158">
        <f t="shared" si="134"/>
        <v>0</v>
      </c>
      <c r="EA134" s="158">
        <f t="shared" si="134"/>
        <v>0</v>
      </c>
      <c r="EB134" s="158">
        <f t="shared" si="134"/>
        <v>0</v>
      </c>
      <c r="EC134" s="158">
        <f t="shared" si="134"/>
        <v>0</v>
      </c>
      <c r="ED134" s="158">
        <f t="shared" ref="ED134:GB134" si="135">ED6+ED116+ED126+ED130+ED131+ED132+ED133+ED30+ED104+ED88</f>
        <v>0</v>
      </c>
      <c r="EE134" s="158">
        <f t="shared" si="135"/>
        <v>0</v>
      </c>
      <c r="EF134" s="158">
        <f t="shared" si="135"/>
        <v>0</v>
      </c>
      <c r="EG134" s="158">
        <f t="shared" si="135"/>
        <v>0</v>
      </c>
      <c r="EH134" s="158">
        <f t="shared" si="135"/>
        <v>0</v>
      </c>
      <c r="EI134" s="158">
        <f t="shared" si="135"/>
        <v>0</v>
      </c>
      <c r="EJ134" s="158">
        <f t="shared" si="135"/>
        <v>0</v>
      </c>
      <c r="EK134" s="158">
        <f t="shared" si="135"/>
        <v>0</v>
      </c>
      <c r="EL134" s="158">
        <f t="shared" si="135"/>
        <v>0</v>
      </c>
      <c r="EM134" s="158">
        <f t="shared" si="135"/>
        <v>0</v>
      </c>
      <c r="EN134" s="158">
        <f t="shared" si="135"/>
        <v>0</v>
      </c>
      <c r="EO134" s="158">
        <f t="shared" si="135"/>
        <v>0</v>
      </c>
      <c r="EP134" s="158">
        <f t="shared" si="135"/>
        <v>0</v>
      </c>
      <c r="EQ134" s="158">
        <f t="shared" si="135"/>
        <v>0</v>
      </c>
      <c r="ER134" s="158">
        <f t="shared" si="135"/>
        <v>0</v>
      </c>
      <c r="ES134" s="158">
        <f t="shared" si="135"/>
        <v>0</v>
      </c>
      <c r="ET134" s="158">
        <f t="shared" si="135"/>
        <v>0</v>
      </c>
      <c r="EU134" s="158">
        <f t="shared" si="135"/>
        <v>0</v>
      </c>
      <c r="EV134" s="158">
        <f t="shared" si="135"/>
        <v>0</v>
      </c>
      <c r="EW134" s="158">
        <f t="shared" si="135"/>
        <v>0</v>
      </c>
      <c r="EX134" s="158">
        <f t="shared" si="135"/>
        <v>0</v>
      </c>
      <c r="EY134" s="158">
        <f t="shared" si="135"/>
        <v>0</v>
      </c>
      <c r="EZ134" s="158">
        <f t="shared" si="135"/>
        <v>0</v>
      </c>
      <c r="FA134" s="158">
        <f t="shared" si="135"/>
        <v>0</v>
      </c>
      <c r="FB134" s="158">
        <f t="shared" si="135"/>
        <v>0</v>
      </c>
      <c r="FC134" s="158">
        <f t="shared" si="135"/>
        <v>0</v>
      </c>
      <c r="FD134" s="158">
        <f t="shared" si="135"/>
        <v>0</v>
      </c>
      <c r="FE134" s="158">
        <f t="shared" si="135"/>
        <v>0</v>
      </c>
      <c r="FF134" s="158">
        <f t="shared" si="135"/>
        <v>0</v>
      </c>
      <c r="FG134" s="158">
        <f t="shared" si="135"/>
        <v>0</v>
      </c>
      <c r="FH134" s="158">
        <f t="shared" si="135"/>
        <v>0</v>
      </c>
      <c r="FI134" s="158">
        <f t="shared" si="135"/>
        <v>0</v>
      </c>
      <c r="FJ134" s="158">
        <f t="shared" si="135"/>
        <v>0</v>
      </c>
      <c r="FK134" s="158">
        <f t="shared" si="135"/>
        <v>0</v>
      </c>
      <c r="FL134" s="158">
        <f t="shared" si="135"/>
        <v>0</v>
      </c>
      <c r="FM134" s="158">
        <f t="shared" si="135"/>
        <v>0</v>
      </c>
      <c r="FN134" s="158">
        <f t="shared" si="135"/>
        <v>0</v>
      </c>
      <c r="FO134" s="158">
        <f t="shared" si="135"/>
        <v>0</v>
      </c>
      <c r="FP134" s="158">
        <f t="shared" si="135"/>
        <v>0</v>
      </c>
      <c r="FQ134" s="158">
        <f t="shared" si="135"/>
        <v>0</v>
      </c>
      <c r="FR134" s="158">
        <f t="shared" si="135"/>
        <v>0</v>
      </c>
      <c r="FS134" s="158">
        <f t="shared" si="135"/>
        <v>0</v>
      </c>
      <c r="FT134" s="158">
        <f t="shared" si="135"/>
        <v>0</v>
      </c>
      <c r="FU134" s="158">
        <f t="shared" si="135"/>
        <v>0</v>
      </c>
      <c r="FV134" s="158">
        <f t="shared" si="135"/>
        <v>0</v>
      </c>
      <c r="FW134" s="158">
        <f t="shared" si="135"/>
        <v>0</v>
      </c>
      <c r="FX134" s="158">
        <f t="shared" si="135"/>
        <v>0</v>
      </c>
      <c r="FY134" s="158">
        <f t="shared" si="135"/>
        <v>0</v>
      </c>
      <c r="FZ134" s="158">
        <f t="shared" si="135"/>
        <v>0</v>
      </c>
      <c r="GA134" s="158">
        <f t="shared" si="135"/>
        <v>0</v>
      </c>
      <c r="GB134" s="158">
        <f t="shared" si="135"/>
        <v>0</v>
      </c>
      <c r="GC134" s="158">
        <f t="shared" si="80"/>
        <v>0</v>
      </c>
      <c r="GD134" s="158">
        <f t="shared" si="81"/>
        <v>0</v>
      </c>
      <c r="GE134" s="159">
        <f>E134+F134+GD134</f>
        <v>0</v>
      </c>
      <c r="GF134" s="757"/>
    </row>
    <row r="135" spans="1:188" ht="15.75" thickTop="1"/>
  </sheetData>
  <autoFilter ref="A5:GE134">
    <filterColumn colId="0" showButton="0"/>
    <filterColumn colId="2" showButton="0">
      <filters>
        <filter val="201"/>
        <filter val="202"/>
        <filter val="203"/>
        <filter val="204"/>
        <filter val="205"/>
        <filter val="206"/>
        <filter val="20601"/>
        <filter val="20602"/>
        <filter val="20603"/>
        <filter val="207"/>
        <filter val="208"/>
        <filter val="209"/>
        <filter val="210"/>
        <filter val="合计"/>
      </filters>
    </filterColumn>
  </autoFilter>
  <mergeCells count="9">
    <mergeCell ref="C134:D134"/>
    <mergeCell ref="A2:B5"/>
    <mergeCell ref="C2:GE3"/>
    <mergeCell ref="C4:D5"/>
    <mergeCell ref="G4:M4"/>
    <mergeCell ref="N4:T4"/>
    <mergeCell ref="GD4:GD5"/>
    <mergeCell ref="GE4:GE5"/>
    <mergeCell ref="F4:F5"/>
  </mergeCells>
  <phoneticPr fontId="2" type="noConversion"/>
  <printOptions horizontalCentered="1"/>
  <pageMargins left="0.11811023622047245" right="0.11811023622047245" top="0.74803149606299213" bottom="0.74803149606299213" header="0.31496062992125984" footer="0.31496062992125984"/>
  <pageSetup paperSize="9" scale="7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F40"/>
  <sheetViews>
    <sheetView showGridLines="0" zoomScale="115" zoomScaleNormal="115" workbookViewId="0">
      <pane xSplit="3" ySplit="4" topLeftCell="U11" activePane="bottomRight" state="frozen"/>
      <selection pane="topRight" activeCell="D1" sqref="D1"/>
      <selection pane="bottomLeft" activeCell="A5" sqref="A5"/>
      <selection pane="bottomRight" activeCell="GF24" sqref="GF24"/>
    </sheetView>
  </sheetViews>
  <sheetFormatPr defaultRowHeight="15" outlineLevelCol="1"/>
  <cols>
    <col min="1" max="2" width="8.625" style="53" hidden="1" customWidth="1" outlineLevel="1"/>
    <col min="3" max="3" width="33.25" style="53" customWidth="1" collapsed="1"/>
    <col min="4" max="4" width="14.25" style="53" customWidth="1"/>
    <col min="5" max="5" width="13.25" style="96" customWidth="1"/>
    <col min="6" max="11" width="8.625" style="96" hidden="1" customWidth="1" outlineLevel="1"/>
    <col min="12" max="12" width="12.375" style="53" customWidth="1" collapsed="1"/>
    <col min="13" max="18" width="8.625" style="96" hidden="1" customWidth="1" outlineLevel="1"/>
    <col min="19" max="19" width="12.375" style="53" customWidth="1" collapsed="1"/>
    <col min="20" max="25" width="12.375" style="53" customWidth="1"/>
    <col min="26" max="27" width="12.375" style="53" hidden="1" customWidth="1" outlineLevel="1"/>
    <col min="28" max="183" width="12.375" style="55" hidden="1" customWidth="1" outlineLevel="1"/>
    <col min="184" max="184" width="12.375" style="53" customWidth="1" collapsed="1"/>
    <col min="185" max="186" width="12.375" style="53" customWidth="1"/>
    <col min="187" max="187" width="9" style="53"/>
    <col min="188" max="188" width="17.375" style="53" bestFit="1" customWidth="1"/>
    <col min="189" max="16384" width="9" style="53"/>
  </cols>
  <sheetData>
    <row r="1" spans="1:188" ht="15.75" thickBot="1">
      <c r="A1" s="55"/>
      <c r="B1" s="55"/>
    </row>
    <row r="2" spans="1:188" ht="38.25" customHeight="1">
      <c r="A2" s="55"/>
      <c r="B2" s="55"/>
      <c r="C2" s="927" t="s">
        <v>276</v>
      </c>
      <c r="D2" s="927"/>
      <c r="E2" s="927"/>
      <c r="F2" s="927"/>
      <c r="G2" s="927"/>
      <c r="H2" s="927"/>
      <c r="I2" s="927"/>
      <c r="J2" s="927"/>
      <c r="K2" s="927"/>
      <c r="L2" s="927"/>
      <c r="M2" s="927"/>
      <c r="N2" s="927"/>
      <c r="O2" s="927"/>
      <c r="P2" s="927"/>
      <c r="Q2" s="927"/>
      <c r="R2" s="927"/>
      <c r="S2" s="927"/>
      <c r="T2" s="927"/>
      <c r="U2" s="927"/>
      <c r="V2" s="927"/>
      <c r="W2" s="927"/>
      <c r="X2" s="927"/>
      <c r="Y2" s="927"/>
      <c r="Z2" s="927"/>
      <c r="AA2" s="927"/>
      <c r="AB2" s="927"/>
      <c r="AC2" s="927"/>
      <c r="AD2" s="927"/>
      <c r="AE2" s="927"/>
      <c r="AF2" s="927"/>
      <c r="AG2" s="927"/>
      <c r="AH2" s="927"/>
      <c r="AI2" s="927"/>
      <c r="AJ2" s="927"/>
      <c r="AK2" s="927"/>
      <c r="AL2" s="927"/>
      <c r="AM2" s="927"/>
      <c r="AN2" s="927"/>
      <c r="AO2" s="927"/>
      <c r="AP2" s="927"/>
      <c r="AQ2" s="927"/>
      <c r="AR2" s="927"/>
      <c r="AS2" s="927"/>
      <c r="AT2" s="927"/>
      <c r="AU2" s="927"/>
      <c r="AV2" s="927"/>
      <c r="AW2" s="927"/>
      <c r="AX2" s="927"/>
      <c r="AY2" s="927"/>
      <c r="AZ2" s="927"/>
      <c r="BA2" s="927"/>
      <c r="BB2" s="927"/>
      <c r="BC2" s="927"/>
      <c r="BD2" s="927"/>
      <c r="BE2" s="927"/>
      <c r="BF2" s="927"/>
      <c r="BG2" s="927"/>
      <c r="BH2" s="927"/>
      <c r="BI2" s="927"/>
      <c r="BJ2" s="927"/>
      <c r="BK2" s="927"/>
      <c r="BL2" s="927"/>
      <c r="BM2" s="927"/>
      <c r="BN2" s="927"/>
      <c r="BO2" s="927"/>
      <c r="BP2" s="927"/>
      <c r="BQ2" s="927"/>
      <c r="BR2" s="927"/>
      <c r="BS2" s="927"/>
      <c r="BT2" s="927"/>
      <c r="BU2" s="927"/>
      <c r="BV2" s="927"/>
      <c r="BW2" s="927"/>
      <c r="BX2" s="927"/>
      <c r="BY2" s="927"/>
      <c r="BZ2" s="927"/>
      <c r="CA2" s="927"/>
      <c r="CB2" s="927"/>
      <c r="CC2" s="927"/>
      <c r="CD2" s="927"/>
      <c r="CE2" s="927"/>
      <c r="CF2" s="927"/>
      <c r="CG2" s="927"/>
      <c r="CH2" s="927"/>
      <c r="CI2" s="927"/>
      <c r="CJ2" s="927"/>
      <c r="CK2" s="927"/>
      <c r="CL2" s="927"/>
      <c r="CM2" s="927"/>
      <c r="CN2" s="927"/>
      <c r="CO2" s="927"/>
      <c r="CP2" s="927"/>
      <c r="CQ2" s="927"/>
      <c r="CR2" s="927"/>
      <c r="CS2" s="927"/>
      <c r="CT2" s="927"/>
      <c r="CU2" s="927"/>
      <c r="CV2" s="927"/>
      <c r="CW2" s="927"/>
      <c r="CX2" s="927"/>
      <c r="CY2" s="927"/>
      <c r="CZ2" s="927"/>
      <c r="DA2" s="927"/>
      <c r="DB2" s="927"/>
      <c r="DC2" s="927"/>
      <c r="DD2" s="927"/>
      <c r="DE2" s="927"/>
      <c r="DF2" s="927"/>
      <c r="DG2" s="927"/>
      <c r="DH2" s="927"/>
      <c r="DI2" s="927"/>
      <c r="DJ2" s="927"/>
      <c r="DK2" s="927"/>
      <c r="DL2" s="927"/>
      <c r="DM2" s="927"/>
      <c r="DN2" s="927"/>
      <c r="DO2" s="927"/>
      <c r="DP2" s="927"/>
      <c r="DQ2" s="927"/>
      <c r="DR2" s="927"/>
      <c r="DS2" s="927"/>
      <c r="DT2" s="927"/>
      <c r="DU2" s="927"/>
      <c r="DV2" s="927"/>
      <c r="DW2" s="927"/>
      <c r="DX2" s="927"/>
      <c r="DY2" s="927"/>
      <c r="DZ2" s="927"/>
      <c r="EA2" s="927"/>
      <c r="EB2" s="927"/>
      <c r="EC2" s="927"/>
      <c r="ED2" s="927"/>
      <c r="EE2" s="927"/>
      <c r="EF2" s="927"/>
      <c r="EG2" s="927"/>
      <c r="EH2" s="927"/>
      <c r="EI2" s="927"/>
      <c r="EJ2" s="927"/>
      <c r="EK2" s="927"/>
      <c r="EL2" s="927"/>
      <c r="EM2" s="927"/>
      <c r="EN2" s="927"/>
      <c r="EO2" s="927"/>
      <c r="EP2" s="927"/>
      <c r="EQ2" s="927"/>
      <c r="ER2" s="927"/>
      <c r="ES2" s="927"/>
      <c r="ET2" s="927"/>
      <c r="EU2" s="927"/>
      <c r="EV2" s="927"/>
      <c r="EW2" s="927"/>
      <c r="EX2" s="927"/>
      <c r="EY2" s="927"/>
      <c r="EZ2" s="927"/>
      <c r="FA2" s="927"/>
      <c r="FB2" s="927"/>
      <c r="FC2" s="927"/>
      <c r="FD2" s="927"/>
      <c r="FE2" s="927"/>
      <c r="FF2" s="927"/>
      <c r="FG2" s="927"/>
      <c r="FH2" s="927"/>
      <c r="FI2" s="927"/>
      <c r="FJ2" s="927"/>
      <c r="FK2" s="927"/>
      <c r="FL2" s="927"/>
      <c r="FM2" s="927"/>
      <c r="FN2" s="927"/>
      <c r="FO2" s="927"/>
      <c r="FP2" s="927"/>
      <c r="FQ2" s="927"/>
      <c r="FR2" s="927"/>
      <c r="FS2" s="927"/>
      <c r="FT2" s="927"/>
      <c r="FU2" s="927"/>
      <c r="FV2" s="927"/>
      <c r="FW2" s="927"/>
      <c r="FX2" s="927"/>
      <c r="FY2" s="927"/>
      <c r="FZ2" s="927"/>
      <c r="GA2" s="927"/>
      <c r="GB2" s="927"/>
      <c r="GC2" s="927"/>
      <c r="GD2" s="918"/>
      <c r="GE2" s="97"/>
      <c r="GF2" s="752"/>
    </row>
    <row r="3" spans="1:188" ht="15" customHeight="1">
      <c r="A3" s="55"/>
      <c r="B3" s="55"/>
      <c r="C3" s="928"/>
      <c r="D3" s="682" t="s">
        <v>844</v>
      </c>
      <c r="E3" s="850" t="s">
        <v>1158</v>
      </c>
      <c r="F3" s="869" t="s">
        <v>64</v>
      </c>
      <c r="G3" s="870"/>
      <c r="H3" s="870"/>
      <c r="I3" s="870"/>
      <c r="J3" s="870"/>
      <c r="K3" s="870"/>
      <c r="L3" s="871"/>
      <c r="M3" s="869" t="s">
        <v>64</v>
      </c>
      <c r="N3" s="870"/>
      <c r="O3" s="870"/>
      <c r="P3" s="870"/>
      <c r="Q3" s="870"/>
      <c r="R3" s="870"/>
      <c r="S3" s="871"/>
      <c r="T3" s="49" t="s">
        <v>65</v>
      </c>
      <c r="U3" s="49" t="s">
        <v>65</v>
      </c>
      <c r="V3" s="49" t="s">
        <v>66</v>
      </c>
      <c r="W3" s="49" t="s">
        <v>66</v>
      </c>
      <c r="X3" s="49" t="s">
        <v>277</v>
      </c>
      <c r="Y3" s="49" t="s">
        <v>277</v>
      </c>
      <c r="Z3" s="49" t="s">
        <v>278</v>
      </c>
      <c r="AA3" s="49" t="s">
        <v>278</v>
      </c>
      <c r="AB3" s="49" t="s">
        <v>69</v>
      </c>
      <c r="AC3" s="49" t="s">
        <v>69</v>
      </c>
      <c r="AD3" s="49" t="s">
        <v>70</v>
      </c>
      <c r="AE3" s="49" t="s">
        <v>70</v>
      </c>
      <c r="AF3" s="49" t="s">
        <v>71</v>
      </c>
      <c r="AG3" s="49" t="s">
        <v>71</v>
      </c>
      <c r="AH3" s="49" t="s">
        <v>72</v>
      </c>
      <c r="AI3" s="49" t="s">
        <v>72</v>
      </c>
      <c r="AJ3" s="49" t="s">
        <v>73</v>
      </c>
      <c r="AK3" s="49" t="s">
        <v>73</v>
      </c>
      <c r="AL3" s="49" t="s">
        <v>74</v>
      </c>
      <c r="AM3" s="49" t="s">
        <v>74</v>
      </c>
      <c r="AN3" s="49" t="s">
        <v>75</v>
      </c>
      <c r="AO3" s="49" t="s">
        <v>75</v>
      </c>
      <c r="AP3" s="49" t="s">
        <v>76</v>
      </c>
      <c r="AQ3" s="49" t="s">
        <v>76</v>
      </c>
      <c r="AR3" s="49" t="s">
        <v>77</v>
      </c>
      <c r="AS3" s="49" t="s">
        <v>77</v>
      </c>
      <c r="AT3" s="49" t="s">
        <v>78</v>
      </c>
      <c r="AU3" s="49" t="s">
        <v>78</v>
      </c>
      <c r="AV3" s="49" t="s">
        <v>79</v>
      </c>
      <c r="AW3" s="49" t="s">
        <v>79</v>
      </c>
      <c r="AX3" s="49" t="s">
        <v>80</v>
      </c>
      <c r="AY3" s="49" t="s">
        <v>80</v>
      </c>
      <c r="AZ3" s="49" t="s">
        <v>81</v>
      </c>
      <c r="BA3" s="49" t="s">
        <v>81</v>
      </c>
      <c r="BB3" s="49" t="s">
        <v>82</v>
      </c>
      <c r="BC3" s="49" t="s">
        <v>82</v>
      </c>
      <c r="BD3" s="49" t="s">
        <v>83</v>
      </c>
      <c r="BE3" s="49" t="s">
        <v>83</v>
      </c>
      <c r="BF3" s="49" t="s">
        <v>84</v>
      </c>
      <c r="BG3" s="49" t="s">
        <v>84</v>
      </c>
      <c r="BH3" s="49" t="s">
        <v>85</v>
      </c>
      <c r="BI3" s="49" t="s">
        <v>85</v>
      </c>
      <c r="BJ3" s="49" t="s">
        <v>86</v>
      </c>
      <c r="BK3" s="49" t="s">
        <v>86</v>
      </c>
      <c r="BL3" s="49" t="s">
        <v>87</v>
      </c>
      <c r="BM3" s="49" t="s">
        <v>87</v>
      </c>
      <c r="BN3" s="49" t="s">
        <v>88</v>
      </c>
      <c r="BO3" s="49" t="s">
        <v>88</v>
      </c>
      <c r="BP3" s="49" t="s">
        <v>89</v>
      </c>
      <c r="BQ3" s="49" t="s">
        <v>89</v>
      </c>
      <c r="BR3" s="49" t="s">
        <v>90</v>
      </c>
      <c r="BS3" s="49" t="s">
        <v>90</v>
      </c>
      <c r="BT3" s="49" t="s">
        <v>91</v>
      </c>
      <c r="BU3" s="49" t="s">
        <v>91</v>
      </c>
      <c r="BV3" s="49" t="s">
        <v>92</v>
      </c>
      <c r="BW3" s="49" t="s">
        <v>92</v>
      </c>
      <c r="BX3" s="49" t="s">
        <v>93</v>
      </c>
      <c r="BY3" s="49" t="s">
        <v>93</v>
      </c>
      <c r="BZ3" s="49" t="s">
        <v>94</v>
      </c>
      <c r="CA3" s="49" t="s">
        <v>94</v>
      </c>
      <c r="CB3" s="49" t="s">
        <v>95</v>
      </c>
      <c r="CC3" s="49" t="s">
        <v>95</v>
      </c>
      <c r="CD3" s="49" t="s">
        <v>96</v>
      </c>
      <c r="CE3" s="49" t="s">
        <v>96</v>
      </c>
      <c r="CF3" s="49" t="s">
        <v>97</v>
      </c>
      <c r="CG3" s="49" t="s">
        <v>97</v>
      </c>
      <c r="CH3" s="49" t="s">
        <v>98</v>
      </c>
      <c r="CI3" s="49" t="s">
        <v>98</v>
      </c>
      <c r="CJ3" s="49" t="s">
        <v>99</v>
      </c>
      <c r="CK3" s="49" t="s">
        <v>99</v>
      </c>
      <c r="CL3" s="49" t="s">
        <v>100</v>
      </c>
      <c r="CM3" s="49" t="s">
        <v>100</v>
      </c>
      <c r="CN3" s="49" t="s">
        <v>101</v>
      </c>
      <c r="CO3" s="49" t="s">
        <v>101</v>
      </c>
      <c r="CP3" s="49" t="s">
        <v>102</v>
      </c>
      <c r="CQ3" s="49" t="s">
        <v>102</v>
      </c>
      <c r="CR3" s="49" t="s">
        <v>103</v>
      </c>
      <c r="CS3" s="49" t="s">
        <v>103</v>
      </c>
      <c r="CT3" s="49" t="s">
        <v>104</v>
      </c>
      <c r="CU3" s="49" t="s">
        <v>104</v>
      </c>
      <c r="CV3" s="49" t="s">
        <v>105</v>
      </c>
      <c r="CW3" s="49" t="s">
        <v>105</v>
      </c>
      <c r="CX3" s="49" t="s">
        <v>106</v>
      </c>
      <c r="CY3" s="49" t="s">
        <v>106</v>
      </c>
      <c r="CZ3" s="49" t="s">
        <v>107</v>
      </c>
      <c r="DA3" s="49" t="s">
        <v>107</v>
      </c>
      <c r="DB3" s="49" t="s">
        <v>108</v>
      </c>
      <c r="DC3" s="49" t="s">
        <v>108</v>
      </c>
      <c r="DD3" s="49" t="s">
        <v>109</v>
      </c>
      <c r="DE3" s="49" t="s">
        <v>109</v>
      </c>
      <c r="DF3" s="49" t="s">
        <v>110</v>
      </c>
      <c r="DG3" s="49" t="s">
        <v>110</v>
      </c>
      <c r="DH3" s="49" t="s">
        <v>111</v>
      </c>
      <c r="DI3" s="49" t="s">
        <v>111</v>
      </c>
      <c r="DJ3" s="49" t="s">
        <v>112</v>
      </c>
      <c r="DK3" s="49" t="s">
        <v>112</v>
      </c>
      <c r="DL3" s="49" t="s">
        <v>113</v>
      </c>
      <c r="DM3" s="49" t="s">
        <v>113</v>
      </c>
      <c r="DN3" s="49" t="s">
        <v>114</v>
      </c>
      <c r="DO3" s="49" t="s">
        <v>114</v>
      </c>
      <c r="DP3" s="49" t="s">
        <v>115</v>
      </c>
      <c r="DQ3" s="49" t="s">
        <v>115</v>
      </c>
      <c r="DR3" s="49" t="s">
        <v>116</v>
      </c>
      <c r="DS3" s="49" t="s">
        <v>116</v>
      </c>
      <c r="DT3" s="49" t="s">
        <v>117</v>
      </c>
      <c r="DU3" s="49" t="s">
        <v>117</v>
      </c>
      <c r="DV3" s="49" t="s">
        <v>118</v>
      </c>
      <c r="DW3" s="49" t="s">
        <v>118</v>
      </c>
      <c r="DX3" s="49" t="s">
        <v>119</v>
      </c>
      <c r="DY3" s="49" t="s">
        <v>119</v>
      </c>
      <c r="DZ3" s="49" t="s">
        <v>120</v>
      </c>
      <c r="EA3" s="49" t="s">
        <v>120</v>
      </c>
      <c r="EB3" s="49" t="s">
        <v>121</v>
      </c>
      <c r="EC3" s="49" t="s">
        <v>121</v>
      </c>
      <c r="ED3" s="49" t="s">
        <v>122</v>
      </c>
      <c r="EE3" s="49" t="s">
        <v>122</v>
      </c>
      <c r="EF3" s="49" t="s">
        <v>123</v>
      </c>
      <c r="EG3" s="49" t="s">
        <v>123</v>
      </c>
      <c r="EH3" s="49" t="s">
        <v>124</v>
      </c>
      <c r="EI3" s="49" t="s">
        <v>124</v>
      </c>
      <c r="EJ3" s="49" t="s">
        <v>125</v>
      </c>
      <c r="EK3" s="49" t="s">
        <v>125</v>
      </c>
      <c r="EL3" s="49" t="s">
        <v>126</v>
      </c>
      <c r="EM3" s="49" t="s">
        <v>126</v>
      </c>
      <c r="EN3" s="49" t="s">
        <v>127</v>
      </c>
      <c r="EO3" s="49" t="s">
        <v>127</v>
      </c>
      <c r="EP3" s="49" t="s">
        <v>128</v>
      </c>
      <c r="EQ3" s="49" t="s">
        <v>128</v>
      </c>
      <c r="ER3" s="49" t="s">
        <v>129</v>
      </c>
      <c r="ES3" s="49" t="s">
        <v>129</v>
      </c>
      <c r="ET3" s="49" t="s">
        <v>130</v>
      </c>
      <c r="EU3" s="49" t="s">
        <v>130</v>
      </c>
      <c r="EV3" s="49" t="s">
        <v>131</v>
      </c>
      <c r="EW3" s="49" t="s">
        <v>131</v>
      </c>
      <c r="EX3" s="49" t="s">
        <v>132</v>
      </c>
      <c r="EY3" s="49" t="s">
        <v>132</v>
      </c>
      <c r="EZ3" s="49" t="s">
        <v>133</v>
      </c>
      <c r="FA3" s="49" t="s">
        <v>133</v>
      </c>
      <c r="FB3" s="49" t="s">
        <v>134</v>
      </c>
      <c r="FC3" s="49" t="s">
        <v>134</v>
      </c>
      <c r="FD3" s="49" t="s">
        <v>135</v>
      </c>
      <c r="FE3" s="49" t="s">
        <v>135</v>
      </c>
      <c r="FF3" s="49" t="s">
        <v>136</v>
      </c>
      <c r="FG3" s="49" t="s">
        <v>136</v>
      </c>
      <c r="FH3" s="49" t="s">
        <v>137</v>
      </c>
      <c r="FI3" s="49" t="s">
        <v>137</v>
      </c>
      <c r="FJ3" s="49" t="s">
        <v>138</v>
      </c>
      <c r="FK3" s="49" t="s">
        <v>138</v>
      </c>
      <c r="FL3" s="49" t="s">
        <v>139</v>
      </c>
      <c r="FM3" s="49" t="s">
        <v>139</v>
      </c>
      <c r="FN3" s="49" t="s">
        <v>140</v>
      </c>
      <c r="FO3" s="49" t="s">
        <v>140</v>
      </c>
      <c r="FP3" s="49" t="s">
        <v>141</v>
      </c>
      <c r="FQ3" s="49" t="s">
        <v>141</v>
      </c>
      <c r="FR3" s="49" t="s">
        <v>142</v>
      </c>
      <c r="FS3" s="49" t="s">
        <v>142</v>
      </c>
      <c r="FT3" s="49" t="s">
        <v>143</v>
      </c>
      <c r="FU3" s="49" t="s">
        <v>143</v>
      </c>
      <c r="FV3" s="49" t="s">
        <v>144</v>
      </c>
      <c r="FW3" s="49" t="s">
        <v>144</v>
      </c>
      <c r="FX3" s="49" t="s">
        <v>145</v>
      </c>
      <c r="FY3" s="49" t="s">
        <v>145</v>
      </c>
      <c r="FZ3" s="49" t="s">
        <v>146</v>
      </c>
      <c r="GA3" s="49" t="s">
        <v>146</v>
      </c>
      <c r="GB3" s="49" t="s">
        <v>279</v>
      </c>
      <c r="GC3" s="856" t="s">
        <v>147</v>
      </c>
      <c r="GD3" s="869" t="s">
        <v>148</v>
      </c>
      <c r="GE3" s="98" t="s">
        <v>280</v>
      </c>
      <c r="GF3" s="759" t="s">
        <v>1229</v>
      </c>
    </row>
    <row r="4" spans="1:188" ht="24">
      <c r="A4" s="55"/>
      <c r="B4" s="55"/>
      <c r="C4" s="928"/>
      <c r="D4" s="683" t="s">
        <v>1159</v>
      </c>
      <c r="E4" s="920"/>
      <c r="F4" s="99" t="s">
        <v>281</v>
      </c>
      <c r="G4" s="99" t="s">
        <v>282</v>
      </c>
      <c r="H4" s="99" t="s">
        <v>283</v>
      </c>
      <c r="I4" s="99" t="s">
        <v>284</v>
      </c>
      <c r="J4" s="99" t="s">
        <v>285</v>
      </c>
      <c r="K4" s="99" t="s">
        <v>286</v>
      </c>
      <c r="L4" s="49" t="s">
        <v>163</v>
      </c>
      <c r="M4" s="99" t="s">
        <v>287</v>
      </c>
      <c r="N4" s="99" t="s">
        <v>288</v>
      </c>
      <c r="O4" s="99" t="s">
        <v>289</v>
      </c>
      <c r="P4" s="99" t="s">
        <v>290</v>
      </c>
      <c r="Q4" s="99" t="s">
        <v>291</v>
      </c>
      <c r="R4" s="99" t="s">
        <v>292</v>
      </c>
      <c r="S4" s="49" t="s">
        <v>164</v>
      </c>
      <c r="T4" s="49" t="s">
        <v>163</v>
      </c>
      <c r="U4" s="49" t="s">
        <v>164</v>
      </c>
      <c r="V4" s="49" t="s">
        <v>163</v>
      </c>
      <c r="W4" s="49" t="s">
        <v>164</v>
      </c>
      <c r="X4" s="49" t="s">
        <v>163</v>
      </c>
      <c r="Y4" s="49" t="s">
        <v>164</v>
      </c>
      <c r="Z4" s="49" t="s">
        <v>163</v>
      </c>
      <c r="AA4" s="49" t="s">
        <v>164</v>
      </c>
      <c r="AB4" s="49" t="s">
        <v>163</v>
      </c>
      <c r="AC4" s="49" t="s">
        <v>164</v>
      </c>
      <c r="AD4" s="49" t="s">
        <v>163</v>
      </c>
      <c r="AE4" s="49" t="s">
        <v>164</v>
      </c>
      <c r="AF4" s="49" t="s">
        <v>163</v>
      </c>
      <c r="AG4" s="49" t="s">
        <v>164</v>
      </c>
      <c r="AH4" s="49" t="s">
        <v>163</v>
      </c>
      <c r="AI4" s="49" t="s">
        <v>164</v>
      </c>
      <c r="AJ4" s="49" t="s">
        <v>163</v>
      </c>
      <c r="AK4" s="49" t="s">
        <v>164</v>
      </c>
      <c r="AL4" s="49" t="s">
        <v>163</v>
      </c>
      <c r="AM4" s="49" t="s">
        <v>164</v>
      </c>
      <c r="AN4" s="49" t="s">
        <v>163</v>
      </c>
      <c r="AO4" s="49" t="s">
        <v>164</v>
      </c>
      <c r="AP4" s="49" t="s">
        <v>163</v>
      </c>
      <c r="AQ4" s="49" t="s">
        <v>164</v>
      </c>
      <c r="AR4" s="49" t="s">
        <v>163</v>
      </c>
      <c r="AS4" s="49" t="s">
        <v>164</v>
      </c>
      <c r="AT4" s="49" t="s">
        <v>163</v>
      </c>
      <c r="AU4" s="49" t="s">
        <v>164</v>
      </c>
      <c r="AV4" s="49" t="s">
        <v>163</v>
      </c>
      <c r="AW4" s="49" t="s">
        <v>164</v>
      </c>
      <c r="AX4" s="49" t="s">
        <v>163</v>
      </c>
      <c r="AY4" s="49" t="s">
        <v>164</v>
      </c>
      <c r="AZ4" s="49" t="s">
        <v>163</v>
      </c>
      <c r="BA4" s="49" t="s">
        <v>164</v>
      </c>
      <c r="BB4" s="49" t="s">
        <v>163</v>
      </c>
      <c r="BC4" s="49" t="s">
        <v>164</v>
      </c>
      <c r="BD4" s="49" t="s">
        <v>163</v>
      </c>
      <c r="BE4" s="49" t="s">
        <v>164</v>
      </c>
      <c r="BF4" s="49" t="s">
        <v>163</v>
      </c>
      <c r="BG4" s="49" t="s">
        <v>164</v>
      </c>
      <c r="BH4" s="49" t="s">
        <v>163</v>
      </c>
      <c r="BI4" s="49" t="s">
        <v>164</v>
      </c>
      <c r="BJ4" s="49" t="s">
        <v>163</v>
      </c>
      <c r="BK4" s="49" t="s">
        <v>164</v>
      </c>
      <c r="BL4" s="49" t="s">
        <v>163</v>
      </c>
      <c r="BM4" s="49" t="s">
        <v>164</v>
      </c>
      <c r="BN4" s="49" t="s">
        <v>163</v>
      </c>
      <c r="BO4" s="49" t="s">
        <v>164</v>
      </c>
      <c r="BP4" s="49" t="s">
        <v>163</v>
      </c>
      <c r="BQ4" s="49" t="s">
        <v>164</v>
      </c>
      <c r="BR4" s="49" t="s">
        <v>163</v>
      </c>
      <c r="BS4" s="49" t="s">
        <v>164</v>
      </c>
      <c r="BT4" s="49" t="s">
        <v>163</v>
      </c>
      <c r="BU4" s="49" t="s">
        <v>164</v>
      </c>
      <c r="BV4" s="49" t="s">
        <v>163</v>
      </c>
      <c r="BW4" s="49" t="s">
        <v>164</v>
      </c>
      <c r="BX4" s="49" t="s">
        <v>163</v>
      </c>
      <c r="BY4" s="49" t="s">
        <v>164</v>
      </c>
      <c r="BZ4" s="49" t="s">
        <v>163</v>
      </c>
      <c r="CA4" s="49" t="s">
        <v>164</v>
      </c>
      <c r="CB4" s="49" t="s">
        <v>163</v>
      </c>
      <c r="CC4" s="49" t="s">
        <v>164</v>
      </c>
      <c r="CD4" s="49" t="s">
        <v>163</v>
      </c>
      <c r="CE4" s="49" t="s">
        <v>164</v>
      </c>
      <c r="CF4" s="49" t="s">
        <v>163</v>
      </c>
      <c r="CG4" s="49" t="s">
        <v>164</v>
      </c>
      <c r="CH4" s="49" t="s">
        <v>163</v>
      </c>
      <c r="CI4" s="49" t="s">
        <v>164</v>
      </c>
      <c r="CJ4" s="49" t="s">
        <v>163</v>
      </c>
      <c r="CK4" s="49" t="s">
        <v>164</v>
      </c>
      <c r="CL4" s="49" t="s">
        <v>163</v>
      </c>
      <c r="CM4" s="49" t="s">
        <v>164</v>
      </c>
      <c r="CN4" s="49" t="s">
        <v>163</v>
      </c>
      <c r="CO4" s="49" t="s">
        <v>164</v>
      </c>
      <c r="CP4" s="49" t="s">
        <v>163</v>
      </c>
      <c r="CQ4" s="49" t="s">
        <v>164</v>
      </c>
      <c r="CR4" s="49" t="s">
        <v>163</v>
      </c>
      <c r="CS4" s="49" t="s">
        <v>164</v>
      </c>
      <c r="CT4" s="49" t="s">
        <v>163</v>
      </c>
      <c r="CU4" s="49" t="s">
        <v>164</v>
      </c>
      <c r="CV4" s="49" t="s">
        <v>163</v>
      </c>
      <c r="CW4" s="49" t="s">
        <v>164</v>
      </c>
      <c r="CX4" s="49" t="s">
        <v>163</v>
      </c>
      <c r="CY4" s="49" t="s">
        <v>164</v>
      </c>
      <c r="CZ4" s="49" t="s">
        <v>163</v>
      </c>
      <c r="DA4" s="49" t="s">
        <v>164</v>
      </c>
      <c r="DB4" s="49" t="s">
        <v>163</v>
      </c>
      <c r="DC4" s="49" t="s">
        <v>164</v>
      </c>
      <c r="DD4" s="49" t="s">
        <v>163</v>
      </c>
      <c r="DE4" s="49" t="s">
        <v>164</v>
      </c>
      <c r="DF4" s="49" t="s">
        <v>163</v>
      </c>
      <c r="DG4" s="49" t="s">
        <v>164</v>
      </c>
      <c r="DH4" s="49" t="s">
        <v>163</v>
      </c>
      <c r="DI4" s="49" t="s">
        <v>164</v>
      </c>
      <c r="DJ4" s="49" t="s">
        <v>163</v>
      </c>
      <c r="DK4" s="49" t="s">
        <v>164</v>
      </c>
      <c r="DL4" s="49" t="s">
        <v>163</v>
      </c>
      <c r="DM4" s="49" t="s">
        <v>164</v>
      </c>
      <c r="DN4" s="49" t="s">
        <v>163</v>
      </c>
      <c r="DO4" s="49" t="s">
        <v>164</v>
      </c>
      <c r="DP4" s="49" t="s">
        <v>163</v>
      </c>
      <c r="DQ4" s="49" t="s">
        <v>164</v>
      </c>
      <c r="DR4" s="49" t="s">
        <v>163</v>
      </c>
      <c r="DS4" s="49" t="s">
        <v>164</v>
      </c>
      <c r="DT4" s="49" t="s">
        <v>163</v>
      </c>
      <c r="DU4" s="49" t="s">
        <v>164</v>
      </c>
      <c r="DV4" s="49" t="s">
        <v>163</v>
      </c>
      <c r="DW4" s="49" t="s">
        <v>164</v>
      </c>
      <c r="DX4" s="49" t="s">
        <v>163</v>
      </c>
      <c r="DY4" s="49" t="s">
        <v>164</v>
      </c>
      <c r="DZ4" s="49" t="s">
        <v>163</v>
      </c>
      <c r="EA4" s="49" t="s">
        <v>164</v>
      </c>
      <c r="EB4" s="49" t="s">
        <v>163</v>
      </c>
      <c r="EC4" s="49" t="s">
        <v>164</v>
      </c>
      <c r="ED4" s="49" t="s">
        <v>163</v>
      </c>
      <c r="EE4" s="49" t="s">
        <v>164</v>
      </c>
      <c r="EF4" s="49" t="s">
        <v>163</v>
      </c>
      <c r="EG4" s="49" t="s">
        <v>164</v>
      </c>
      <c r="EH4" s="49" t="s">
        <v>163</v>
      </c>
      <c r="EI4" s="49" t="s">
        <v>164</v>
      </c>
      <c r="EJ4" s="49" t="s">
        <v>163</v>
      </c>
      <c r="EK4" s="49" t="s">
        <v>164</v>
      </c>
      <c r="EL4" s="49" t="s">
        <v>163</v>
      </c>
      <c r="EM4" s="49" t="s">
        <v>164</v>
      </c>
      <c r="EN4" s="49" t="s">
        <v>163</v>
      </c>
      <c r="EO4" s="49" t="s">
        <v>164</v>
      </c>
      <c r="EP4" s="49" t="s">
        <v>163</v>
      </c>
      <c r="EQ4" s="49" t="s">
        <v>164</v>
      </c>
      <c r="ER4" s="49" t="s">
        <v>163</v>
      </c>
      <c r="ES4" s="49" t="s">
        <v>164</v>
      </c>
      <c r="ET4" s="49" t="s">
        <v>163</v>
      </c>
      <c r="EU4" s="49" t="s">
        <v>164</v>
      </c>
      <c r="EV4" s="49" t="s">
        <v>163</v>
      </c>
      <c r="EW4" s="49" t="s">
        <v>164</v>
      </c>
      <c r="EX4" s="49" t="s">
        <v>163</v>
      </c>
      <c r="EY4" s="49" t="s">
        <v>164</v>
      </c>
      <c r="EZ4" s="49" t="s">
        <v>163</v>
      </c>
      <c r="FA4" s="49" t="s">
        <v>164</v>
      </c>
      <c r="FB4" s="49" t="s">
        <v>163</v>
      </c>
      <c r="FC4" s="49" t="s">
        <v>164</v>
      </c>
      <c r="FD4" s="49" t="s">
        <v>163</v>
      </c>
      <c r="FE4" s="49" t="s">
        <v>164</v>
      </c>
      <c r="FF4" s="49" t="s">
        <v>163</v>
      </c>
      <c r="FG4" s="49" t="s">
        <v>164</v>
      </c>
      <c r="FH4" s="49" t="s">
        <v>163</v>
      </c>
      <c r="FI4" s="49" t="s">
        <v>164</v>
      </c>
      <c r="FJ4" s="49" t="s">
        <v>163</v>
      </c>
      <c r="FK4" s="49" t="s">
        <v>164</v>
      </c>
      <c r="FL4" s="49" t="s">
        <v>163</v>
      </c>
      <c r="FM4" s="49" t="s">
        <v>164</v>
      </c>
      <c r="FN4" s="49" t="s">
        <v>163</v>
      </c>
      <c r="FO4" s="49" t="s">
        <v>164</v>
      </c>
      <c r="FP4" s="49" t="s">
        <v>163</v>
      </c>
      <c r="FQ4" s="49" t="s">
        <v>164</v>
      </c>
      <c r="FR4" s="49" t="s">
        <v>163</v>
      </c>
      <c r="FS4" s="49" t="s">
        <v>164</v>
      </c>
      <c r="FT4" s="49" t="s">
        <v>163</v>
      </c>
      <c r="FU4" s="49" t="s">
        <v>164</v>
      </c>
      <c r="FV4" s="49" t="s">
        <v>163</v>
      </c>
      <c r="FW4" s="49" t="s">
        <v>164</v>
      </c>
      <c r="FX4" s="49" t="s">
        <v>163</v>
      </c>
      <c r="FY4" s="49" t="s">
        <v>164</v>
      </c>
      <c r="FZ4" s="49" t="s">
        <v>163</v>
      </c>
      <c r="GA4" s="49" t="s">
        <v>164</v>
      </c>
      <c r="GB4" s="49" t="s">
        <v>293</v>
      </c>
      <c r="GC4" s="856"/>
      <c r="GD4" s="869"/>
      <c r="GE4" s="98"/>
      <c r="GF4" s="753"/>
    </row>
    <row r="5" spans="1:188">
      <c r="A5" s="43" t="str">
        <f>目录及说明!$C$3</f>
        <v>XX地区</v>
      </c>
      <c r="B5" s="43" t="str">
        <f>目录及说明!$C$4</f>
        <v>XX项目</v>
      </c>
      <c r="C5" s="100" t="s">
        <v>294</v>
      </c>
      <c r="D5" s="100"/>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2"/>
      <c r="GC5" s="101"/>
      <c r="GD5" s="103"/>
      <c r="GE5" s="98"/>
      <c r="GF5" s="753"/>
    </row>
    <row r="6" spans="1:188">
      <c r="A6" s="43" t="str">
        <f>目录及说明!$C$3</f>
        <v>XX地区</v>
      </c>
      <c r="B6" s="43" t="str">
        <f>目录及说明!$C$4</f>
        <v>XX项目</v>
      </c>
      <c r="C6" s="104" t="s">
        <v>295</v>
      </c>
      <c r="D6" s="104"/>
      <c r="E6" s="101"/>
      <c r="F6" s="101"/>
      <c r="G6" s="101"/>
      <c r="H6" s="101"/>
      <c r="I6" s="101"/>
      <c r="J6" s="101"/>
      <c r="K6" s="101"/>
      <c r="L6" s="101">
        <f>SUM(F6:K6)</f>
        <v>0</v>
      </c>
      <c r="M6" s="101"/>
      <c r="N6" s="101"/>
      <c r="O6" s="101"/>
      <c r="P6" s="101"/>
      <c r="Q6" s="101"/>
      <c r="R6" s="101"/>
      <c r="S6" s="101">
        <f>SUM(M6:R6)</f>
        <v>0</v>
      </c>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1"/>
      <c r="FO6" s="101"/>
      <c r="FP6" s="101"/>
      <c r="FQ6" s="101"/>
      <c r="FR6" s="101"/>
      <c r="FS6" s="101"/>
      <c r="FT6" s="101"/>
      <c r="FU6" s="101"/>
      <c r="FV6" s="101"/>
      <c r="FW6" s="101"/>
      <c r="FX6" s="101"/>
      <c r="FY6" s="101"/>
      <c r="FZ6" s="101"/>
      <c r="GA6" s="101"/>
      <c r="GB6" s="105">
        <f>SUM(Z6:GA6)</f>
        <v>0</v>
      </c>
      <c r="GC6" s="105">
        <f>SUM(L6:GA6)-SUM(M6:R6)</f>
        <v>0</v>
      </c>
      <c r="GD6" s="106">
        <f>GC6+E6+D6</f>
        <v>0</v>
      </c>
      <c r="GE6" s="98"/>
      <c r="GF6" s="753"/>
    </row>
    <row r="7" spans="1:188">
      <c r="A7" s="43" t="str">
        <f>目录及说明!$C$3</f>
        <v>XX地区</v>
      </c>
      <c r="B7" s="43" t="str">
        <f>目录及说明!$C$4</f>
        <v>XX项目</v>
      </c>
      <c r="C7" s="104" t="s">
        <v>296</v>
      </c>
      <c r="D7" s="104"/>
      <c r="E7" s="101"/>
      <c r="F7" s="101"/>
      <c r="G7" s="101"/>
      <c r="H7" s="101"/>
      <c r="I7" s="101"/>
      <c r="J7" s="101"/>
      <c r="K7" s="101"/>
      <c r="L7" s="101">
        <f t="shared" ref="L7:L9" si="0">SUM(F7:K7)</f>
        <v>0</v>
      </c>
      <c r="M7" s="101"/>
      <c r="N7" s="101"/>
      <c r="O7" s="101"/>
      <c r="P7" s="101"/>
      <c r="Q7" s="101"/>
      <c r="R7" s="101"/>
      <c r="S7" s="101">
        <f t="shared" ref="S7:S9" si="1">SUM(M7:R7)</f>
        <v>0</v>
      </c>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c r="FL7" s="101"/>
      <c r="FM7" s="101"/>
      <c r="FN7" s="101"/>
      <c r="FO7" s="101"/>
      <c r="FP7" s="101"/>
      <c r="FQ7" s="101"/>
      <c r="FR7" s="101"/>
      <c r="FS7" s="101"/>
      <c r="FT7" s="101"/>
      <c r="FU7" s="101"/>
      <c r="FV7" s="101"/>
      <c r="FW7" s="101"/>
      <c r="FX7" s="101"/>
      <c r="FY7" s="101"/>
      <c r="FZ7" s="101"/>
      <c r="GA7" s="101"/>
      <c r="GB7" s="105">
        <f t="shared" ref="GB7:GB9" si="2">SUM(Z7:GA7)</f>
        <v>0</v>
      </c>
      <c r="GC7" s="105">
        <f t="shared" ref="GC7:GC9" si="3">SUM(L7:GA7)-SUM(M7:R7)</f>
        <v>0</v>
      </c>
      <c r="GD7" s="106">
        <f t="shared" ref="GD7:GD10" si="4">GC7+E7+D7</f>
        <v>0</v>
      </c>
      <c r="GE7" s="98"/>
      <c r="GF7" s="753"/>
    </row>
    <row r="8" spans="1:188">
      <c r="A8" s="43" t="str">
        <f>目录及说明!$C$3</f>
        <v>XX地区</v>
      </c>
      <c r="B8" s="43" t="str">
        <f>目录及说明!$C$4</f>
        <v>XX项目</v>
      </c>
      <c r="C8" s="104" t="s">
        <v>297</v>
      </c>
      <c r="D8" s="104"/>
      <c r="E8" s="101"/>
      <c r="F8" s="101"/>
      <c r="G8" s="101"/>
      <c r="H8" s="101"/>
      <c r="I8" s="101"/>
      <c r="J8" s="101"/>
      <c r="K8" s="101"/>
      <c r="L8" s="101">
        <f t="shared" si="0"/>
        <v>0</v>
      </c>
      <c r="M8" s="101"/>
      <c r="N8" s="101"/>
      <c r="O8" s="101"/>
      <c r="P8" s="101"/>
      <c r="Q8" s="101"/>
      <c r="R8" s="101"/>
      <c r="S8" s="101">
        <f t="shared" si="1"/>
        <v>0</v>
      </c>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c r="EU8" s="101"/>
      <c r="EV8" s="101"/>
      <c r="EW8" s="101"/>
      <c r="EX8" s="101"/>
      <c r="EY8" s="101"/>
      <c r="EZ8" s="101"/>
      <c r="FA8" s="101"/>
      <c r="FB8" s="101"/>
      <c r="FC8" s="101"/>
      <c r="FD8" s="101"/>
      <c r="FE8" s="101"/>
      <c r="FF8" s="101"/>
      <c r="FG8" s="101"/>
      <c r="FH8" s="101"/>
      <c r="FI8" s="101"/>
      <c r="FJ8" s="101"/>
      <c r="FK8" s="101"/>
      <c r="FL8" s="101"/>
      <c r="FM8" s="101"/>
      <c r="FN8" s="101"/>
      <c r="FO8" s="101"/>
      <c r="FP8" s="101"/>
      <c r="FQ8" s="101"/>
      <c r="FR8" s="101"/>
      <c r="FS8" s="101"/>
      <c r="FT8" s="101"/>
      <c r="FU8" s="101"/>
      <c r="FV8" s="101"/>
      <c r="FW8" s="101"/>
      <c r="FX8" s="101"/>
      <c r="FY8" s="101"/>
      <c r="FZ8" s="101"/>
      <c r="GA8" s="101"/>
      <c r="GB8" s="105">
        <f t="shared" si="2"/>
        <v>0</v>
      </c>
      <c r="GC8" s="105">
        <f t="shared" si="3"/>
        <v>0</v>
      </c>
      <c r="GD8" s="106">
        <f t="shared" si="4"/>
        <v>0</v>
      </c>
      <c r="GE8" s="98"/>
      <c r="GF8" s="753"/>
    </row>
    <row r="9" spans="1:188">
      <c r="A9" s="43" t="str">
        <f>目录及说明!$C$3</f>
        <v>XX地区</v>
      </c>
      <c r="B9" s="43" t="str">
        <f>目录及说明!$C$4</f>
        <v>XX项目</v>
      </c>
      <c r="C9" s="104" t="s">
        <v>298</v>
      </c>
      <c r="D9" s="104"/>
      <c r="E9" s="101"/>
      <c r="F9" s="101"/>
      <c r="G9" s="101"/>
      <c r="H9" s="101"/>
      <c r="I9" s="101"/>
      <c r="J9" s="101"/>
      <c r="K9" s="101"/>
      <c r="L9" s="101">
        <f t="shared" si="0"/>
        <v>0</v>
      </c>
      <c r="M9" s="101"/>
      <c r="N9" s="101"/>
      <c r="O9" s="101"/>
      <c r="P9" s="101"/>
      <c r="Q9" s="101"/>
      <c r="R9" s="101"/>
      <c r="S9" s="101">
        <f t="shared" si="1"/>
        <v>0</v>
      </c>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1"/>
      <c r="GA9" s="101"/>
      <c r="GB9" s="105">
        <f t="shared" si="2"/>
        <v>0</v>
      </c>
      <c r="GC9" s="105">
        <f t="shared" si="3"/>
        <v>0</v>
      </c>
      <c r="GD9" s="106">
        <f t="shared" si="4"/>
        <v>0</v>
      </c>
      <c r="GE9" s="98"/>
      <c r="GF9" s="753"/>
    </row>
    <row r="10" spans="1:188">
      <c r="A10" s="43" t="str">
        <f>目录及说明!$C$3</f>
        <v>XX地区</v>
      </c>
      <c r="B10" s="43" t="str">
        <f>目录及说明!$C$4</f>
        <v>XX项目</v>
      </c>
      <c r="C10" s="107" t="s">
        <v>299</v>
      </c>
      <c r="D10" s="108">
        <f>SUM(D6:D9)</f>
        <v>0</v>
      </c>
      <c r="E10" s="108">
        <f>SUM(E6:E9)</f>
        <v>0</v>
      </c>
      <c r="F10" s="108">
        <f t="shared" ref="F10:K10" si="5">SUM(F6:F9)</f>
        <v>0</v>
      </c>
      <c r="G10" s="108">
        <f t="shared" si="5"/>
        <v>0</v>
      </c>
      <c r="H10" s="108">
        <f t="shared" si="5"/>
        <v>0</v>
      </c>
      <c r="I10" s="108">
        <f t="shared" si="5"/>
        <v>0</v>
      </c>
      <c r="J10" s="108">
        <f t="shared" si="5"/>
        <v>0</v>
      </c>
      <c r="K10" s="108">
        <f t="shared" si="5"/>
        <v>0</v>
      </c>
      <c r="L10" s="108">
        <f t="shared" ref="L10:CB10" si="6">SUM(L6:L9)</f>
        <v>0</v>
      </c>
      <c r="M10" s="108">
        <f t="shared" ref="M10" si="7">SUM(M6:M9)</f>
        <v>0</v>
      </c>
      <c r="N10" s="108">
        <f t="shared" ref="N10" si="8">SUM(N6:N9)</f>
        <v>0</v>
      </c>
      <c r="O10" s="108">
        <f t="shared" ref="O10" si="9">SUM(O6:O9)</f>
        <v>0</v>
      </c>
      <c r="P10" s="108">
        <f t="shared" ref="P10" si="10">SUM(P6:P9)</f>
        <v>0</v>
      </c>
      <c r="Q10" s="108">
        <f t="shared" ref="Q10" si="11">SUM(Q6:Q9)</f>
        <v>0</v>
      </c>
      <c r="R10" s="108">
        <f t="shared" ref="R10:S10" si="12">SUM(R6:R9)</f>
        <v>0</v>
      </c>
      <c r="S10" s="108">
        <f t="shared" si="12"/>
        <v>0</v>
      </c>
      <c r="T10" s="108">
        <f t="shared" si="6"/>
        <v>0</v>
      </c>
      <c r="U10" s="108">
        <f t="shared" si="6"/>
        <v>0</v>
      </c>
      <c r="V10" s="108">
        <f t="shared" si="6"/>
        <v>0</v>
      </c>
      <c r="W10" s="108">
        <f t="shared" si="6"/>
        <v>0</v>
      </c>
      <c r="X10" s="108">
        <f t="shared" si="6"/>
        <v>0</v>
      </c>
      <c r="Y10" s="108">
        <f t="shared" si="6"/>
        <v>0</v>
      </c>
      <c r="Z10" s="108">
        <f t="shared" si="6"/>
        <v>0</v>
      </c>
      <c r="AA10" s="108">
        <f t="shared" si="6"/>
        <v>0</v>
      </c>
      <c r="AB10" s="108">
        <f t="shared" si="6"/>
        <v>0</v>
      </c>
      <c r="AC10" s="108">
        <f t="shared" si="6"/>
        <v>0</v>
      </c>
      <c r="AD10" s="108">
        <f t="shared" si="6"/>
        <v>0</v>
      </c>
      <c r="AE10" s="108">
        <f t="shared" si="6"/>
        <v>0</v>
      </c>
      <c r="AF10" s="108">
        <f t="shared" si="6"/>
        <v>0</v>
      </c>
      <c r="AG10" s="108">
        <f t="shared" si="6"/>
        <v>0</v>
      </c>
      <c r="AH10" s="108">
        <f t="shared" si="6"/>
        <v>0</v>
      </c>
      <c r="AI10" s="108">
        <f t="shared" si="6"/>
        <v>0</v>
      </c>
      <c r="AJ10" s="108">
        <f t="shared" si="6"/>
        <v>0</v>
      </c>
      <c r="AK10" s="108">
        <f t="shared" si="6"/>
        <v>0</v>
      </c>
      <c r="AL10" s="108">
        <f t="shared" si="6"/>
        <v>0</v>
      </c>
      <c r="AM10" s="108">
        <f t="shared" si="6"/>
        <v>0</v>
      </c>
      <c r="AN10" s="108">
        <f t="shared" si="6"/>
        <v>0</v>
      </c>
      <c r="AO10" s="108">
        <f t="shared" si="6"/>
        <v>0</v>
      </c>
      <c r="AP10" s="108">
        <f t="shared" si="6"/>
        <v>0</v>
      </c>
      <c r="AQ10" s="108">
        <f t="shared" si="6"/>
        <v>0</v>
      </c>
      <c r="AR10" s="108">
        <f t="shared" si="6"/>
        <v>0</v>
      </c>
      <c r="AS10" s="108">
        <f t="shared" si="6"/>
        <v>0</v>
      </c>
      <c r="AT10" s="108">
        <f t="shared" si="6"/>
        <v>0</v>
      </c>
      <c r="AU10" s="108">
        <f t="shared" si="6"/>
        <v>0</v>
      </c>
      <c r="AV10" s="108">
        <f t="shared" si="6"/>
        <v>0</v>
      </c>
      <c r="AW10" s="108">
        <f t="shared" si="6"/>
        <v>0</v>
      </c>
      <c r="AX10" s="108">
        <f t="shared" si="6"/>
        <v>0</v>
      </c>
      <c r="AY10" s="108">
        <f t="shared" si="6"/>
        <v>0</v>
      </c>
      <c r="AZ10" s="108">
        <f t="shared" si="6"/>
        <v>0</v>
      </c>
      <c r="BA10" s="108">
        <f t="shared" si="6"/>
        <v>0</v>
      </c>
      <c r="BB10" s="108">
        <f t="shared" si="6"/>
        <v>0</v>
      </c>
      <c r="BC10" s="108">
        <f t="shared" si="6"/>
        <v>0</v>
      </c>
      <c r="BD10" s="108">
        <f t="shared" si="6"/>
        <v>0</v>
      </c>
      <c r="BE10" s="108">
        <f t="shared" si="6"/>
        <v>0</v>
      </c>
      <c r="BF10" s="108">
        <f t="shared" si="6"/>
        <v>0</v>
      </c>
      <c r="BG10" s="108">
        <f t="shared" si="6"/>
        <v>0</v>
      </c>
      <c r="BH10" s="108">
        <f t="shared" si="6"/>
        <v>0</v>
      </c>
      <c r="BI10" s="108">
        <f t="shared" si="6"/>
        <v>0</v>
      </c>
      <c r="BJ10" s="108">
        <f t="shared" si="6"/>
        <v>0</v>
      </c>
      <c r="BK10" s="108">
        <f t="shared" si="6"/>
        <v>0</v>
      </c>
      <c r="BL10" s="108">
        <f t="shared" si="6"/>
        <v>0</v>
      </c>
      <c r="BM10" s="108">
        <f t="shared" si="6"/>
        <v>0</v>
      </c>
      <c r="BN10" s="108">
        <f t="shared" si="6"/>
        <v>0</v>
      </c>
      <c r="BO10" s="108">
        <f t="shared" si="6"/>
        <v>0</v>
      </c>
      <c r="BP10" s="108">
        <f t="shared" si="6"/>
        <v>0</v>
      </c>
      <c r="BQ10" s="108">
        <f t="shared" si="6"/>
        <v>0</v>
      </c>
      <c r="BR10" s="108">
        <f t="shared" si="6"/>
        <v>0</v>
      </c>
      <c r="BS10" s="108">
        <f t="shared" si="6"/>
        <v>0</v>
      </c>
      <c r="BT10" s="108">
        <f t="shared" si="6"/>
        <v>0</v>
      </c>
      <c r="BU10" s="108">
        <f t="shared" si="6"/>
        <v>0</v>
      </c>
      <c r="BV10" s="108">
        <f t="shared" si="6"/>
        <v>0</v>
      </c>
      <c r="BW10" s="108">
        <f t="shared" si="6"/>
        <v>0</v>
      </c>
      <c r="BX10" s="108">
        <f t="shared" si="6"/>
        <v>0</v>
      </c>
      <c r="BY10" s="108">
        <f t="shared" si="6"/>
        <v>0</v>
      </c>
      <c r="BZ10" s="108">
        <f t="shared" si="6"/>
        <v>0</v>
      </c>
      <c r="CA10" s="108">
        <f t="shared" si="6"/>
        <v>0</v>
      </c>
      <c r="CB10" s="108">
        <f t="shared" si="6"/>
        <v>0</v>
      </c>
      <c r="CC10" s="108">
        <f t="shared" ref="CC10:EN10" si="13">SUM(CC6:CC9)</f>
        <v>0</v>
      </c>
      <c r="CD10" s="108">
        <f t="shared" si="13"/>
        <v>0</v>
      </c>
      <c r="CE10" s="108">
        <f t="shared" si="13"/>
        <v>0</v>
      </c>
      <c r="CF10" s="108">
        <f t="shared" si="13"/>
        <v>0</v>
      </c>
      <c r="CG10" s="108">
        <f t="shared" si="13"/>
        <v>0</v>
      </c>
      <c r="CH10" s="108">
        <f t="shared" si="13"/>
        <v>0</v>
      </c>
      <c r="CI10" s="108">
        <f t="shared" si="13"/>
        <v>0</v>
      </c>
      <c r="CJ10" s="108">
        <f t="shared" si="13"/>
        <v>0</v>
      </c>
      <c r="CK10" s="108">
        <f t="shared" si="13"/>
        <v>0</v>
      </c>
      <c r="CL10" s="108">
        <f t="shared" si="13"/>
        <v>0</v>
      </c>
      <c r="CM10" s="108">
        <f t="shared" si="13"/>
        <v>0</v>
      </c>
      <c r="CN10" s="108">
        <f t="shared" si="13"/>
        <v>0</v>
      </c>
      <c r="CO10" s="108">
        <f t="shared" si="13"/>
        <v>0</v>
      </c>
      <c r="CP10" s="108">
        <f t="shared" si="13"/>
        <v>0</v>
      </c>
      <c r="CQ10" s="108">
        <f t="shared" si="13"/>
        <v>0</v>
      </c>
      <c r="CR10" s="108">
        <f t="shared" si="13"/>
        <v>0</v>
      </c>
      <c r="CS10" s="108">
        <f t="shared" si="13"/>
        <v>0</v>
      </c>
      <c r="CT10" s="108">
        <f t="shared" si="13"/>
        <v>0</v>
      </c>
      <c r="CU10" s="108">
        <f t="shared" si="13"/>
        <v>0</v>
      </c>
      <c r="CV10" s="108">
        <f t="shared" si="13"/>
        <v>0</v>
      </c>
      <c r="CW10" s="108">
        <f t="shared" si="13"/>
        <v>0</v>
      </c>
      <c r="CX10" s="108">
        <f t="shared" si="13"/>
        <v>0</v>
      </c>
      <c r="CY10" s="108">
        <f t="shared" si="13"/>
        <v>0</v>
      </c>
      <c r="CZ10" s="108">
        <f t="shared" si="13"/>
        <v>0</v>
      </c>
      <c r="DA10" s="108">
        <f t="shared" si="13"/>
        <v>0</v>
      </c>
      <c r="DB10" s="108">
        <f t="shared" si="13"/>
        <v>0</v>
      </c>
      <c r="DC10" s="108">
        <f t="shared" si="13"/>
        <v>0</v>
      </c>
      <c r="DD10" s="108">
        <f t="shared" si="13"/>
        <v>0</v>
      </c>
      <c r="DE10" s="108">
        <f t="shared" si="13"/>
        <v>0</v>
      </c>
      <c r="DF10" s="108">
        <f t="shared" si="13"/>
        <v>0</v>
      </c>
      <c r="DG10" s="108">
        <f t="shared" si="13"/>
        <v>0</v>
      </c>
      <c r="DH10" s="108">
        <f t="shared" si="13"/>
        <v>0</v>
      </c>
      <c r="DI10" s="108">
        <f t="shared" si="13"/>
        <v>0</v>
      </c>
      <c r="DJ10" s="108">
        <f t="shared" si="13"/>
        <v>0</v>
      </c>
      <c r="DK10" s="108">
        <f t="shared" si="13"/>
        <v>0</v>
      </c>
      <c r="DL10" s="108">
        <f t="shared" si="13"/>
        <v>0</v>
      </c>
      <c r="DM10" s="108">
        <f t="shared" si="13"/>
        <v>0</v>
      </c>
      <c r="DN10" s="108">
        <f t="shared" si="13"/>
        <v>0</v>
      </c>
      <c r="DO10" s="108">
        <f t="shared" si="13"/>
        <v>0</v>
      </c>
      <c r="DP10" s="108">
        <f t="shared" si="13"/>
        <v>0</v>
      </c>
      <c r="DQ10" s="108">
        <f t="shared" si="13"/>
        <v>0</v>
      </c>
      <c r="DR10" s="108">
        <f t="shared" si="13"/>
        <v>0</v>
      </c>
      <c r="DS10" s="108">
        <f t="shared" si="13"/>
        <v>0</v>
      </c>
      <c r="DT10" s="108">
        <f t="shared" si="13"/>
        <v>0</v>
      </c>
      <c r="DU10" s="108">
        <f t="shared" si="13"/>
        <v>0</v>
      </c>
      <c r="DV10" s="108">
        <f t="shared" si="13"/>
        <v>0</v>
      </c>
      <c r="DW10" s="108">
        <f t="shared" si="13"/>
        <v>0</v>
      </c>
      <c r="DX10" s="108">
        <f t="shared" si="13"/>
        <v>0</v>
      </c>
      <c r="DY10" s="108">
        <f t="shared" si="13"/>
        <v>0</v>
      </c>
      <c r="DZ10" s="108">
        <f t="shared" si="13"/>
        <v>0</v>
      </c>
      <c r="EA10" s="108">
        <f t="shared" si="13"/>
        <v>0</v>
      </c>
      <c r="EB10" s="108">
        <f t="shared" si="13"/>
        <v>0</v>
      </c>
      <c r="EC10" s="108">
        <f t="shared" si="13"/>
        <v>0</v>
      </c>
      <c r="ED10" s="108">
        <f t="shared" si="13"/>
        <v>0</v>
      </c>
      <c r="EE10" s="108">
        <f t="shared" si="13"/>
        <v>0</v>
      </c>
      <c r="EF10" s="108">
        <f t="shared" si="13"/>
        <v>0</v>
      </c>
      <c r="EG10" s="108">
        <f t="shared" si="13"/>
        <v>0</v>
      </c>
      <c r="EH10" s="108">
        <f t="shared" si="13"/>
        <v>0</v>
      </c>
      <c r="EI10" s="108">
        <f t="shared" si="13"/>
        <v>0</v>
      </c>
      <c r="EJ10" s="108">
        <f t="shared" si="13"/>
        <v>0</v>
      </c>
      <c r="EK10" s="108">
        <f t="shared" si="13"/>
        <v>0</v>
      </c>
      <c r="EL10" s="108">
        <f t="shared" si="13"/>
        <v>0</v>
      </c>
      <c r="EM10" s="108">
        <f t="shared" si="13"/>
        <v>0</v>
      </c>
      <c r="EN10" s="108">
        <f t="shared" si="13"/>
        <v>0</v>
      </c>
      <c r="EO10" s="108">
        <f t="shared" ref="EO10:FY10" si="14">SUM(EO6:EO9)</f>
        <v>0</v>
      </c>
      <c r="EP10" s="108">
        <f t="shared" si="14"/>
        <v>0</v>
      </c>
      <c r="EQ10" s="108">
        <f t="shared" si="14"/>
        <v>0</v>
      </c>
      <c r="ER10" s="108">
        <f t="shared" si="14"/>
        <v>0</v>
      </c>
      <c r="ES10" s="108">
        <f t="shared" si="14"/>
        <v>0</v>
      </c>
      <c r="ET10" s="108">
        <f t="shared" si="14"/>
        <v>0</v>
      </c>
      <c r="EU10" s="108">
        <f t="shared" si="14"/>
        <v>0</v>
      </c>
      <c r="EV10" s="108">
        <f t="shared" si="14"/>
        <v>0</v>
      </c>
      <c r="EW10" s="108">
        <f t="shared" si="14"/>
        <v>0</v>
      </c>
      <c r="EX10" s="108">
        <f t="shared" si="14"/>
        <v>0</v>
      </c>
      <c r="EY10" s="108">
        <f t="shared" si="14"/>
        <v>0</v>
      </c>
      <c r="EZ10" s="108">
        <f t="shared" si="14"/>
        <v>0</v>
      </c>
      <c r="FA10" s="108">
        <f t="shared" si="14"/>
        <v>0</v>
      </c>
      <c r="FB10" s="108">
        <f t="shared" si="14"/>
        <v>0</v>
      </c>
      <c r="FC10" s="108">
        <f t="shared" si="14"/>
        <v>0</v>
      </c>
      <c r="FD10" s="108">
        <f t="shared" si="14"/>
        <v>0</v>
      </c>
      <c r="FE10" s="108">
        <f t="shared" si="14"/>
        <v>0</v>
      </c>
      <c r="FF10" s="108">
        <f t="shared" si="14"/>
        <v>0</v>
      </c>
      <c r="FG10" s="108">
        <f t="shared" si="14"/>
        <v>0</v>
      </c>
      <c r="FH10" s="108">
        <f t="shared" si="14"/>
        <v>0</v>
      </c>
      <c r="FI10" s="108">
        <f t="shared" si="14"/>
        <v>0</v>
      </c>
      <c r="FJ10" s="108">
        <f t="shared" si="14"/>
        <v>0</v>
      </c>
      <c r="FK10" s="108">
        <f t="shared" si="14"/>
        <v>0</v>
      </c>
      <c r="FL10" s="108">
        <f t="shared" si="14"/>
        <v>0</v>
      </c>
      <c r="FM10" s="108">
        <f t="shared" si="14"/>
        <v>0</v>
      </c>
      <c r="FN10" s="108">
        <f t="shared" si="14"/>
        <v>0</v>
      </c>
      <c r="FO10" s="108">
        <f t="shared" si="14"/>
        <v>0</v>
      </c>
      <c r="FP10" s="108">
        <f t="shared" si="14"/>
        <v>0</v>
      </c>
      <c r="FQ10" s="108">
        <f t="shared" si="14"/>
        <v>0</v>
      </c>
      <c r="FR10" s="108">
        <f t="shared" si="14"/>
        <v>0</v>
      </c>
      <c r="FS10" s="108">
        <f t="shared" si="14"/>
        <v>0</v>
      </c>
      <c r="FT10" s="108">
        <f t="shared" si="14"/>
        <v>0</v>
      </c>
      <c r="FU10" s="108">
        <f t="shared" si="14"/>
        <v>0</v>
      </c>
      <c r="FV10" s="108">
        <f t="shared" si="14"/>
        <v>0</v>
      </c>
      <c r="FW10" s="108">
        <f t="shared" si="14"/>
        <v>0</v>
      </c>
      <c r="FX10" s="108">
        <f t="shared" si="14"/>
        <v>0</v>
      </c>
      <c r="FY10" s="108">
        <f t="shared" si="14"/>
        <v>0</v>
      </c>
      <c r="FZ10" s="108">
        <f t="shared" ref="FZ10:GA10" si="15">SUM(FZ6:FZ9)</f>
        <v>0</v>
      </c>
      <c r="GA10" s="108">
        <f t="shared" si="15"/>
        <v>0</v>
      </c>
      <c r="GB10" s="105">
        <f t="shared" ref="GB10" si="16">SUM(X10:GA10)</f>
        <v>0</v>
      </c>
      <c r="GC10" s="105">
        <f>SUM(L10:GA10)</f>
        <v>0</v>
      </c>
      <c r="GD10" s="106">
        <f t="shared" si="4"/>
        <v>0</v>
      </c>
      <c r="GE10" s="98">
        <f>GD10-'表1.4 销售预算表（出售）'!GF124</f>
        <v>0</v>
      </c>
      <c r="GF10" s="753"/>
    </row>
    <row r="11" spans="1:188">
      <c r="A11" s="43" t="str">
        <f>目录及说明!$C$3</f>
        <v>XX地区</v>
      </c>
      <c r="B11" s="43" t="str">
        <f>目录及说明!$C$4</f>
        <v>XX项目</v>
      </c>
      <c r="C11" s="107" t="s">
        <v>300</v>
      </c>
      <c r="D11" s="108">
        <f>D10</f>
        <v>0</v>
      </c>
      <c r="E11" s="108">
        <f>D11+E10</f>
        <v>0</v>
      </c>
      <c r="F11" s="108">
        <f>E11+F10</f>
        <v>0</v>
      </c>
      <c r="G11" s="108">
        <f t="shared" ref="G11:K11" si="17">F11+G10</f>
        <v>0</v>
      </c>
      <c r="H11" s="108">
        <f t="shared" si="17"/>
        <v>0</v>
      </c>
      <c r="I11" s="108">
        <f t="shared" si="17"/>
        <v>0</v>
      </c>
      <c r="J11" s="108">
        <f t="shared" si="17"/>
        <v>0</v>
      </c>
      <c r="K11" s="108">
        <f t="shared" si="17"/>
        <v>0</v>
      </c>
      <c r="L11" s="109">
        <f>L10+E11</f>
        <v>0</v>
      </c>
      <c r="M11" s="108">
        <f>L11+M10</f>
        <v>0</v>
      </c>
      <c r="N11" s="108">
        <f t="shared" ref="N11" si="18">M11+N10</f>
        <v>0</v>
      </c>
      <c r="O11" s="108">
        <f t="shared" ref="O11" si="19">N11+O10</f>
        <v>0</v>
      </c>
      <c r="P11" s="108">
        <f t="shared" ref="P11" si="20">O11+P10</f>
        <v>0</v>
      </c>
      <c r="Q11" s="108">
        <f t="shared" ref="Q11" si="21">P11+Q10</f>
        <v>0</v>
      </c>
      <c r="R11" s="108">
        <f t="shared" ref="R11" si="22">Q11+R10</f>
        <v>0</v>
      </c>
      <c r="S11" s="109">
        <f>S10+L11</f>
        <v>0</v>
      </c>
      <c r="T11" s="109">
        <f t="shared" ref="T11:CC11" si="23">T10+S11</f>
        <v>0</v>
      </c>
      <c r="U11" s="109">
        <f t="shared" si="23"/>
        <v>0</v>
      </c>
      <c r="V11" s="109">
        <f t="shared" si="23"/>
        <v>0</v>
      </c>
      <c r="W11" s="109">
        <f t="shared" si="23"/>
        <v>0</v>
      </c>
      <c r="X11" s="109">
        <f t="shared" si="23"/>
        <v>0</v>
      </c>
      <c r="Y11" s="109">
        <f t="shared" si="23"/>
        <v>0</v>
      </c>
      <c r="Z11" s="109">
        <f t="shared" si="23"/>
        <v>0</v>
      </c>
      <c r="AA11" s="109">
        <f t="shared" si="23"/>
        <v>0</v>
      </c>
      <c r="AB11" s="109">
        <f t="shared" si="23"/>
        <v>0</v>
      </c>
      <c r="AC11" s="109">
        <f t="shared" si="23"/>
        <v>0</v>
      </c>
      <c r="AD11" s="109">
        <f t="shared" si="23"/>
        <v>0</v>
      </c>
      <c r="AE11" s="109">
        <f t="shared" si="23"/>
        <v>0</v>
      </c>
      <c r="AF11" s="109">
        <f t="shared" si="23"/>
        <v>0</v>
      </c>
      <c r="AG11" s="109">
        <f t="shared" si="23"/>
        <v>0</v>
      </c>
      <c r="AH11" s="109">
        <f t="shared" si="23"/>
        <v>0</v>
      </c>
      <c r="AI11" s="109">
        <f t="shared" si="23"/>
        <v>0</v>
      </c>
      <c r="AJ11" s="109">
        <f t="shared" si="23"/>
        <v>0</v>
      </c>
      <c r="AK11" s="109">
        <f t="shared" si="23"/>
        <v>0</v>
      </c>
      <c r="AL11" s="109">
        <f t="shared" si="23"/>
        <v>0</v>
      </c>
      <c r="AM11" s="109">
        <f t="shared" si="23"/>
        <v>0</v>
      </c>
      <c r="AN11" s="109">
        <f t="shared" si="23"/>
        <v>0</v>
      </c>
      <c r="AO11" s="109">
        <f t="shared" si="23"/>
        <v>0</v>
      </c>
      <c r="AP11" s="109">
        <f t="shared" si="23"/>
        <v>0</v>
      </c>
      <c r="AQ11" s="109">
        <f t="shared" si="23"/>
        <v>0</v>
      </c>
      <c r="AR11" s="109">
        <f t="shared" si="23"/>
        <v>0</v>
      </c>
      <c r="AS11" s="109">
        <f t="shared" si="23"/>
        <v>0</v>
      </c>
      <c r="AT11" s="109">
        <f t="shared" si="23"/>
        <v>0</v>
      </c>
      <c r="AU11" s="109">
        <f t="shared" si="23"/>
        <v>0</v>
      </c>
      <c r="AV11" s="109">
        <f t="shared" si="23"/>
        <v>0</v>
      </c>
      <c r="AW11" s="109">
        <f t="shared" si="23"/>
        <v>0</v>
      </c>
      <c r="AX11" s="109">
        <f t="shared" si="23"/>
        <v>0</v>
      </c>
      <c r="AY11" s="109">
        <f t="shared" si="23"/>
        <v>0</v>
      </c>
      <c r="AZ11" s="109">
        <f t="shared" si="23"/>
        <v>0</v>
      </c>
      <c r="BA11" s="109">
        <f t="shared" si="23"/>
        <v>0</v>
      </c>
      <c r="BB11" s="109">
        <f t="shared" si="23"/>
        <v>0</v>
      </c>
      <c r="BC11" s="109">
        <f t="shared" si="23"/>
        <v>0</v>
      </c>
      <c r="BD11" s="109">
        <f t="shared" si="23"/>
        <v>0</v>
      </c>
      <c r="BE11" s="109">
        <f t="shared" si="23"/>
        <v>0</v>
      </c>
      <c r="BF11" s="109">
        <f t="shared" si="23"/>
        <v>0</v>
      </c>
      <c r="BG11" s="109">
        <f t="shared" si="23"/>
        <v>0</v>
      </c>
      <c r="BH11" s="109">
        <f t="shared" si="23"/>
        <v>0</v>
      </c>
      <c r="BI11" s="109">
        <f t="shared" si="23"/>
        <v>0</v>
      </c>
      <c r="BJ11" s="109">
        <f t="shared" si="23"/>
        <v>0</v>
      </c>
      <c r="BK11" s="109">
        <f t="shared" si="23"/>
        <v>0</v>
      </c>
      <c r="BL11" s="109">
        <f t="shared" si="23"/>
        <v>0</v>
      </c>
      <c r="BM11" s="109">
        <f t="shared" si="23"/>
        <v>0</v>
      </c>
      <c r="BN11" s="109">
        <f t="shared" si="23"/>
        <v>0</v>
      </c>
      <c r="BO11" s="109">
        <f t="shared" si="23"/>
        <v>0</v>
      </c>
      <c r="BP11" s="109">
        <f t="shared" si="23"/>
        <v>0</v>
      </c>
      <c r="BQ11" s="109">
        <f t="shared" si="23"/>
        <v>0</v>
      </c>
      <c r="BR11" s="109">
        <f t="shared" si="23"/>
        <v>0</v>
      </c>
      <c r="BS11" s="109">
        <f t="shared" si="23"/>
        <v>0</v>
      </c>
      <c r="BT11" s="109">
        <f t="shared" si="23"/>
        <v>0</v>
      </c>
      <c r="BU11" s="109">
        <f t="shared" si="23"/>
        <v>0</v>
      </c>
      <c r="BV11" s="109">
        <f t="shared" si="23"/>
        <v>0</v>
      </c>
      <c r="BW11" s="109">
        <f t="shared" si="23"/>
        <v>0</v>
      </c>
      <c r="BX11" s="109">
        <f t="shared" si="23"/>
        <v>0</v>
      </c>
      <c r="BY11" s="109">
        <f t="shared" si="23"/>
        <v>0</v>
      </c>
      <c r="BZ11" s="109">
        <f t="shared" si="23"/>
        <v>0</v>
      </c>
      <c r="CA11" s="109">
        <f t="shared" si="23"/>
        <v>0</v>
      </c>
      <c r="CB11" s="109">
        <f t="shared" si="23"/>
        <v>0</v>
      </c>
      <c r="CC11" s="109">
        <f t="shared" si="23"/>
        <v>0</v>
      </c>
      <c r="CD11" s="109">
        <f t="shared" ref="CD11:EO11" si="24">CD10+CC11</f>
        <v>0</v>
      </c>
      <c r="CE11" s="109">
        <f t="shared" si="24"/>
        <v>0</v>
      </c>
      <c r="CF11" s="109">
        <f t="shared" si="24"/>
        <v>0</v>
      </c>
      <c r="CG11" s="109">
        <f t="shared" si="24"/>
        <v>0</v>
      </c>
      <c r="CH11" s="109">
        <f t="shared" si="24"/>
        <v>0</v>
      </c>
      <c r="CI11" s="109">
        <f t="shared" si="24"/>
        <v>0</v>
      </c>
      <c r="CJ11" s="109">
        <f t="shared" si="24"/>
        <v>0</v>
      </c>
      <c r="CK11" s="109">
        <f t="shared" si="24"/>
        <v>0</v>
      </c>
      <c r="CL11" s="109">
        <f t="shared" si="24"/>
        <v>0</v>
      </c>
      <c r="CM11" s="109">
        <f t="shared" si="24"/>
        <v>0</v>
      </c>
      <c r="CN11" s="109">
        <f t="shared" si="24"/>
        <v>0</v>
      </c>
      <c r="CO11" s="109">
        <f t="shared" si="24"/>
        <v>0</v>
      </c>
      <c r="CP11" s="109">
        <f t="shared" si="24"/>
        <v>0</v>
      </c>
      <c r="CQ11" s="109">
        <f t="shared" si="24"/>
        <v>0</v>
      </c>
      <c r="CR11" s="109">
        <f t="shared" si="24"/>
        <v>0</v>
      </c>
      <c r="CS11" s="109">
        <f t="shared" si="24"/>
        <v>0</v>
      </c>
      <c r="CT11" s="109">
        <f t="shared" si="24"/>
        <v>0</v>
      </c>
      <c r="CU11" s="109">
        <f t="shared" si="24"/>
        <v>0</v>
      </c>
      <c r="CV11" s="109">
        <f t="shared" si="24"/>
        <v>0</v>
      </c>
      <c r="CW11" s="109">
        <f t="shared" si="24"/>
        <v>0</v>
      </c>
      <c r="CX11" s="109">
        <f t="shared" si="24"/>
        <v>0</v>
      </c>
      <c r="CY11" s="109">
        <f t="shared" si="24"/>
        <v>0</v>
      </c>
      <c r="CZ11" s="109">
        <f t="shared" si="24"/>
        <v>0</v>
      </c>
      <c r="DA11" s="109">
        <f t="shared" si="24"/>
        <v>0</v>
      </c>
      <c r="DB11" s="109">
        <f t="shared" si="24"/>
        <v>0</v>
      </c>
      <c r="DC11" s="109">
        <f t="shared" si="24"/>
        <v>0</v>
      </c>
      <c r="DD11" s="109">
        <f t="shared" si="24"/>
        <v>0</v>
      </c>
      <c r="DE11" s="109">
        <f t="shared" si="24"/>
        <v>0</v>
      </c>
      <c r="DF11" s="109">
        <f t="shared" si="24"/>
        <v>0</v>
      </c>
      <c r="DG11" s="109">
        <f t="shared" si="24"/>
        <v>0</v>
      </c>
      <c r="DH11" s="109">
        <f t="shared" si="24"/>
        <v>0</v>
      </c>
      <c r="DI11" s="109">
        <f t="shared" si="24"/>
        <v>0</v>
      </c>
      <c r="DJ11" s="109">
        <f t="shared" si="24"/>
        <v>0</v>
      </c>
      <c r="DK11" s="109">
        <f t="shared" si="24"/>
        <v>0</v>
      </c>
      <c r="DL11" s="109">
        <f t="shared" si="24"/>
        <v>0</v>
      </c>
      <c r="DM11" s="109">
        <f t="shared" si="24"/>
        <v>0</v>
      </c>
      <c r="DN11" s="109">
        <f t="shared" si="24"/>
        <v>0</v>
      </c>
      <c r="DO11" s="109">
        <f t="shared" si="24"/>
        <v>0</v>
      </c>
      <c r="DP11" s="109">
        <f t="shared" si="24"/>
        <v>0</v>
      </c>
      <c r="DQ11" s="109">
        <f t="shared" si="24"/>
        <v>0</v>
      </c>
      <c r="DR11" s="109">
        <f t="shared" si="24"/>
        <v>0</v>
      </c>
      <c r="DS11" s="109">
        <f t="shared" si="24"/>
        <v>0</v>
      </c>
      <c r="DT11" s="109">
        <f t="shared" si="24"/>
        <v>0</v>
      </c>
      <c r="DU11" s="109">
        <f t="shared" si="24"/>
        <v>0</v>
      </c>
      <c r="DV11" s="109">
        <f t="shared" si="24"/>
        <v>0</v>
      </c>
      <c r="DW11" s="109">
        <f t="shared" si="24"/>
        <v>0</v>
      </c>
      <c r="DX11" s="109">
        <f t="shared" si="24"/>
        <v>0</v>
      </c>
      <c r="DY11" s="109">
        <f t="shared" si="24"/>
        <v>0</v>
      </c>
      <c r="DZ11" s="109">
        <f t="shared" si="24"/>
        <v>0</v>
      </c>
      <c r="EA11" s="109">
        <f t="shared" si="24"/>
        <v>0</v>
      </c>
      <c r="EB11" s="109">
        <f t="shared" si="24"/>
        <v>0</v>
      </c>
      <c r="EC11" s="109">
        <f t="shared" si="24"/>
        <v>0</v>
      </c>
      <c r="ED11" s="109">
        <f t="shared" si="24"/>
        <v>0</v>
      </c>
      <c r="EE11" s="109">
        <f t="shared" si="24"/>
        <v>0</v>
      </c>
      <c r="EF11" s="109">
        <f t="shared" si="24"/>
        <v>0</v>
      </c>
      <c r="EG11" s="109">
        <f t="shared" si="24"/>
        <v>0</v>
      </c>
      <c r="EH11" s="109">
        <f t="shared" si="24"/>
        <v>0</v>
      </c>
      <c r="EI11" s="109">
        <f t="shared" si="24"/>
        <v>0</v>
      </c>
      <c r="EJ11" s="109">
        <f t="shared" si="24"/>
        <v>0</v>
      </c>
      <c r="EK11" s="109">
        <f t="shared" si="24"/>
        <v>0</v>
      </c>
      <c r="EL11" s="109">
        <f t="shared" si="24"/>
        <v>0</v>
      </c>
      <c r="EM11" s="109">
        <f t="shared" si="24"/>
        <v>0</v>
      </c>
      <c r="EN11" s="109">
        <f t="shared" si="24"/>
        <v>0</v>
      </c>
      <c r="EO11" s="109">
        <f t="shared" si="24"/>
        <v>0</v>
      </c>
      <c r="EP11" s="109">
        <f t="shared" ref="EP11:FY11" si="25">EP10+EO11</f>
        <v>0</v>
      </c>
      <c r="EQ11" s="109">
        <f t="shared" si="25"/>
        <v>0</v>
      </c>
      <c r="ER11" s="109">
        <f t="shared" si="25"/>
        <v>0</v>
      </c>
      <c r="ES11" s="109">
        <f t="shared" si="25"/>
        <v>0</v>
      </c>
      <c r="ET11" s="109">
        <f t="shared" si="25"/>
        <v>0</v>
      </c>
      <c r="EU11" s="109">
        <f t="shared" si="25"/>
        <v>0</v>
      </c>
      <c r="EV11" s="109">
        <f t="shared" si="25"/>
        <v>0</v>
      </c>
      <c r="EW11" s="109">
        <f t="shared" si="25"/>
        <v>0</v>
      </c>
      <c r="EX11" s="109">
        <f t="shared" si="25"/>
        <v>0</v>
      </c>
      <c r="EY11" s="109">
        <f t="shared" si="25"/>
        <v>0</v>
      </c>
      <c r="EZ11" s="109">
        <f t="shared" si="25"/>
        <v>0</v>
      </c>
      <c r="FA11" s="109">
        <f t="shared" si="25"/>
        <v>0</v>
      </c>
      <c r="FB11" s="109">
        <f t="shared" si="25"/>
        <v>0</v>
      </c>
      <c r="FC11" s="109">
        <f t="shared" si="25"/>
        <v>0</v>
      </c>
      <c r="FD11" s="109">
        <f t="shared" si="25"/>
        <v>0</v>
      </c>
      <c r="FE11" s="109">
        <f t="shared" si="25"/>
        <v>0</v>
      </c>
      <c r="FF11" s="109">
        <f t="shared" si="25"/>
        <v>0</v>
      </c>
      <c r="FG11" s="109">
        <f t="shared" si="25"/>
        <v>0</v>
      </c>
      <c r="FH11" s="109">
        <f t="shared" si="25"/>
        <v>0</v>
      </c>
      <c r="FI11" s="109">
        <f t="shared" si="25"/>
        <v>0</v>
      </c>
      <c r="FJ11" s="109">
        <f t="shared" si="25"/>
        <v>0</v>
      </c>
      <c r="FK11" s="109">
        <f t="shared" si="25"/>
        <v>0</v>
      </c>
      <c r="FL11" s="109">
        <f t="shared" si="25"/>
        <v>0</v>
      </c>
      <c r="FM11" s="109">
        <f t="shared" si="25"/>
        <v>0</v>
      </c>
      <c r="FN11" s="109">
        <f t="shared" si="25"/>
        <v>0</v>
      </c>
      <c r="FO11" s="109">
        <f t="shared" si="25"/>
        <v>0</v>
      </c>
      <c r="FP11" s="109">
        <f t="shared" si="25"/>
        <v>0</v>
      </c>
      <c r="FQ11" s="109">
        <f t="shared" si="25"/>
        <v>0</v>
      </c>
      <c r="FR11" s="109">
        <f t="shared" si="25"/>
        <v>0</v>
      </c>
      <c r="FS11" s="109">
        <f t="shared" si="25"/>
        <v>0</v>
      </c>
      <c r="FT11" s="109">
        <f t="shared" si="25"/>
        <v>0</v>
      </c>
      <c r="FU11" s="109">
        <f t="shared" si="25"/>
        <v>0</v>
      </c>
      <c r="FV11" s="109">
        <f t="shared" si="25"/>
        <v>0</v>
      </c>
      <c r="FW11" s="109">
        <f t="shared" si="25"/>
        <v>0</v>
      </c>
      <c r="FX11" s="109">
        <f t="shared" si="25"/>
        <v>0</v>
      </c>
      <c r="FY11" s="109">
        <f t="shared" si="25"/>
        <v>0</v>
      </c>
      <c r="FZ11" s="109">
        <f t="shared" ref="FZ11" si="26">FZ10+FY11</f>
        <v>0</v>
      </c>
      <c r="GA11" s="109">
        <f t="shared" ref="GA11" si="27">GA10+FZ11</f>
        <v>0</v>
      </c>
      <c r="GB11" s="105">
        <f>GA11</f>
        <v>0</v>
      </c>
      <c r="GC11" s="105">
        <f>GA11</f>
        <v>0</v>
      </c>
      <c r="GD11" s="106">
        <f>GA11</f>
        <v>0</v>
      </c>
      <c r="GE11" s="98"/>
      <c r="GF11" s="753"/>
    </row>
    <row r="12" spans="1:188">
      <c r="A12" s="43" t="str">
        <f>目录及说明!$C$3</f>
        <v>XX地区</v>
      </c>
      <c r="B12" s="43" t="str">
        <f>目录及说明!$C$4</f>
        <v>XX项目</v>
      </c>
      <c r="C12" s="100" t="s">
        <v>301</v>
      </c>
      <c r="D12" s="100"/>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3"/>
      <c r="GE12" s="98"/>
      <c r="GF12" s="753"/>
    </row>
    <row r="13" spans="1:188">
      <c r="A13" s="43" t="str">
        <f>目录及说明!$C$3</f>
        <v>XX地区</v>
      </c>
      <c r="B13" s="43" t="str">
        <f>目录及说明!$C$4</f>
        <v>XX项目</v>
      </c>
      <c r="C13" s="104" t="s">
        <v>302</v>
      </c>
      <c r="D13" s="104"/>
      <c r="E13" s="101"/>
      <c r="F13" s="101"/>
      <c r="G13" s="101"/>
      <c r="H13" s="101"/>
      <c r="I13" s="101"/>
      <c r="J13" s="101"/>
      <c r="K13" s="101"/>
      <c r="L13" s="101">
        <f>SUM(F13:K13)</f>
        <v>0</v>
      </c>
      <c r="M13" s="101"/>
      <c r="N13" s="101"/>
      <c r="O13" s="101"/>
      <c r="P13" s="101"/>
      <c r="Q13" s="101"/>
      <c r="R13" s="101"/>
      <c r="S13" s="101">
        <f>SUM(M13:R13)</f>
        <v>0</v>
      </c>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1"/>
      <c r="GA13" s="101"/>
      <c r="GB13" s="105">
        <f>SUM(Z13:GA13)</f>
        <v>0</v>
      </c>
      <c r="GC13" s="105">
        <f>SUM(L13:GA13)-SUM(M13:R13)</f>
        <v>0</v>
      </c>
      <c r="GD13" s="106">
        <f>GC13+E13+D13</f>
        <v>0</v>
      </c>
      <c r="GE13" s="98"/>
      <c r="GF13" s="753">
        <f>GD13-项目运营目标情况表!F9</f>
        <v>0</v>
      </c>
    </row>
    <row r="14" spans="1:188">
      <c r="A14" s="43" t="str">
        <f>目录及说明!$C$3</f>
        <v>XX地区</v>
      </c>
      <c r="B14" s="43" t="str">
        <f>目录及说明!$C$4</f>
        <v>XX项目</v>
      </c>
      <c r="C14" s="104" t="s">
        <v>303</v>
      </c>
      <c r="D14" s="104"/>
      <c r="E14" s="101"/>
      <c r="F14" s="101"/>
      <c r="G14" s="101"/>
      <c r="H14" s="101"/>
      <c r="I14" s="101"/>
      <c r="J14" s="101"/>
      <c r="K14" s="101"/>
      <c r="L14" s="101">
        <f t="shared" ref="L14:L22" si="28">SUM(F14:K14)</f>
        <v>0</v>
      </c>
      <c r="M14" s="101"/>
      <c r="N14" s="101"/>
      <c r="O14" s="101"/>
      <c r="P14" s="101"/>
      <c r="Q14" s="101"/>
      <c r="R14" s="101"/>
      <c r="S14" s="101">
        <f t="shared" ref="S14:S22" si="29">SUM(M14:R14)</f>
        <v>0</v>
      </c>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1"/>
      <c r="GA14" s="101"/>
      <c r="GB14" s="105">
        <f t="shared" ref="GB14:GB22" si="30">SUM(Z14:GA14)</f>
        <v>0</v>
      </c>
      <c r="GC14" s="105">
        <f t="shared" ref="GC14:GC22" si="31">SUM(L14:GA14)-SUM(M14:R14)</f>
        <v>0</v>
      </c>
      <c r="GD14" s="106">
        <f t="shared" ref="GD14:GD23" si="32">GC14+E14+D14</f>
        <v>0</v>
      </c>
      <c r="GE14" s="98"/>
      <c r="GF14" s="753"/>
    </row>
    <row r="15" spans="1:188">
      <c r="A15" s="43" t="str">
        <f>目录及说明!$C$3</f>
        <v>XX地区</v>
      </c>
      <c r="B15" s="43" t="str">
        <f>目录及说明!$C$4</f>
        <v>XX项目</v>
      </c>
      <c r="C15" s="104" t="s">
        <v>304</v>
      </c>
      <c r="D15" s="104"/>
      <c r="E15" s="101"/>
      <c r="F15" s="101"/>
      <c r="G15" s="101"/>
      <c r="H15" s="101"/>
      <c r="I15" s="101"/>
      <c r="J15" s="101"/>
      <c r="K15" s="101"/>
      <c r="L15" s="101">
        <f t="shared" si="28"/>
        <v>0</v>
      </c>
      <c r="M15" s="101"/>
      <c r="N15" s="101"/>
      <c r="O15" s="101"/>
      <c r="P15" s="101"/>
      <c r="Q15" s="101"/>
      <c r="R15" s="101"/>
      <c r="S15" s="101">
        <f t="shared" si="29"/>
        <v>0</v>
      </c>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1"/>
      <c r="GA15" s="101"/>
      <c r="GB15" s="105">
        <f t="shared" si="30"/>
        <v>0</v>
      </c>
      <c r="GC15" s="105">
        <f t="shared" si="31"/>
        <v>0</v>
      </c>
      <c r="GD15" s="106">
        <f t="shared" si="32"/>
        <v>0</v>
      </c>
      <c r="GE15" s="98"/>
      <c r="GF15" s="753">
        <f>GD15-项目运营目标情况表!F20</f>
        <v>0</v>
      </c>
    </row>
    <row r="16" spans="1:188">
      <c r="A16" s="43" t="str">
        <f>目录及说明!$C$3</f>
        <v>XX地区</v>
      </c>
      <c r="B16" s="43" t="str">
        <f>目录及说明!$C$4</f>
        <v>XX项目</v>
      </c>
      <c r="C16" s="104" t="s">
        <v>305</v>
      </c>
      <c r="D16" s="104"/>
      <c r="E16" s="101"/>
      <c r="F16" s="101"/>
      <c r="G16" s="101"/>
      <c r="H16" s="101"/>
      <c r="I16" s="101"/>
      <c r="J16" s="101"/>
      <c r="K16" s="101"/>
      <c r="L16" s="101">
        <f t="shared" si="28"/>
        <v>0</v>
      </c>
      <c r="M16" s="101"/>
      <c r="N16" s="101"/>
      <c r="O16" s="101"/>
      <c r="P16" s="101"/>
      <c r="Q16" s="101"/>
      <c r="R16" s="101"/>
      <c r="S16" s="101">
        <f t="shared" si="29"/>
        <v>0</v>
      </c>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1"/>
      <c r="GA16" s="101"/>
      <c r="GB16" s="105">
        <f t="shared" si="30"/>
        <v>0</v>
      </c>
      <c r="GC16" s="105">
        <f t="shared" si="31"/>
        <v>0</v>
      </c>
      <c r="GD16" s="106">
        <f t="shared" si="32"/>
        <v>0</v>
      </c>
      <c r="GE16" s="98">
        <f>SUM(GD13:GD16)-'表1.5 成本预算表(出售）'!GE6-'表1.5 成本预算表(出售）'!GE30-'表1.5 成本预算表(出售）'!GE88-'表1.5 成本预算表(出售）'!GE104-'表1.5 成本预算表(出售）'!GE116</f>
        <v>0</v>
      </c>
      <c r="GF16" s="753">
        <f>GD15+GD16-项目运营目标情况表!D20</f>
        <v>0</v>
      </c>
    </row>
    <row r="17" spans="1:188">
      <c r="A17" s="43" t="str">
        <f>目录及说明!$C$3</f>
        <v>XX地区</v>
      </c>
      <c r="B17" s="43" t="str">
        <f>目录及说明!$C$4</f>
        <v>XX项目</v>
      </c>
      <c r="C17" s="104" t="s">
        <v>306</v>
      </c>
      <c r="D17" s="297">
        <f>'表1.5 成本预算表(出售）'!E127</f>
        <v>0</v>
      </c>
      <c r="E17" s="297">
        <f>'表1.5 成本预算表(出售）'!F127</f>
        <v>0</v>
      </c>
      <c r="F17" s="297">
        <f>'表1.5 成本预算表(出售）'!G127</f>
        <v>0</v>
      </c>
      <c r="G17" s="297">
        <f>'表1.5 成本预算表(出售）'!H127</f>
        <v>0</v>
      </c>
      <c r="H17" s="297">
        <f>'表1.5 成本预算表(出售）'!I127</f>
        <v>0</v>
      </c>
      <c r="I17" s="297">
        <f>'表1.5 成本预算表(出售）'!J127</f>
        <v>0</v>
      </c>
      <c r="J17" s="297">
        <f>'表1.5 成本预算表(出售）'!K127</f>
        <v>0</v>
      </c>
      <c r="K17" s="297">
        <f>'表1.5 成本预算表(出售）'!L127</f>
        <v>0</v>
      </c>
      <c r="L17" s="297">
        <f t="shared" si="28"/>
        <v>0</v>
      </c>
      <c r="M17" s="297">
        <f>'表1.5 成本预算表(出售）'!N127</f>
        <v>0</v>
      </c>
      <c r="N17" s="297">
        <f>'表1.5 成本预算表(出售）'!O127</f>
        <v>0</v>
      </c>
      <c r="O17" s="297">
        <f>'表1.5 成本预算表(出售）'!P127</f>
        <v>0</v>
      </c>
      <c r="P17" s="297">
        <f>'表1.5 成本预算表(出售）'!Q127</f>
        <v>0</v>
      </c>
      <c r="Q17" s="297">
        <f>'表1.5 成本预算表(出售）'!R127</f>
        <v>0</v>
      </c>
      <c r="R17" s="297">
        <f>'表1.5 成本预算表(出售）'!S127</f>
        <v>0</v>
      </c>
      <c r="S17" s="297">
        <f t="shared" si="29"/>
        <v>0</v>
      </c>
      <c r="T17" s="297">
        <f>'表1.5 成本预算表(出售）'!U127</f>
        <v>0</v>
      </c>
      <c r="U17" s="297">
        <f>'表1.5 成本预算表(出售）'!V127</f>
        <v>0</v>
      </c>
      <c r="V17" s="297">
        <f>'表1.5 成本预算表(出售）'!W127</f>
        <v>0</v>
      </c>
      <c r="W17" s="297">
        <f>'表1.5 成本预算表(出售）'!X127</f>
        <v>0</v>
      </c>
      <c r="X17" s="297">
        <f>'表1.5 成本预算表(出售）'!Y127</f>
        <v>0</v>
      </c>
      <c r="Y17" s="297">
        <f>'表1.5 成本预算表(出售）'!Z127</f>
        <v>0</v>
      </c>
      <c r="Z17" s="101">
        <f>'表1.5 成本预算表(出售）'!AA127</f>
        <v>0</v>
      </c>
      <c r="AA17" s="101">
        <f>'表1.5 成本预算表(出售）'!AB127</f>
        <v>0</v>
      </c>
      <c r="AB17" s="101">
        <f>'表1.5 成本预算表(出售）'!AC127</f>
        <v>0</v>
      </c>
      <c r="AC17" s="101">
        <f>'表1.5 成本预算表(出售）'!AD127</f>
        <v>0</v>
      </c>
      <c r="AD17" s="101">
        <f>'表1.5 成本预算表(出售）'!AE127</f>
        <v>0</v>
      </c>
      <c r="AE17" s="101">
        <f>'表1.5 成本预算表(出售）'!AF127</f>
        <v>0</v>
      </c>
      <c r="AF17" s="101">
        <f>'表1.5 成本预算表(出售）'!AG127</f>
        <v>0</v>
      </c>
      <c r="AG17" s="101">
        <f>'表1.5 成本预算表(出售）'!AH127</f>
        <v>0</v>
      </c>
      <c r="AH17" s="101">
        <f>'表1.5 成本预算表(出售）'!AI127</f>
        <v>0</v>
      </c>
      <c r="AI17" s="101">
        <f>'表1.5 成本预算表(出售）'!AJ127</f>
        <v>0</v>
      </c>
      <c r="AJ17" s="101">
        <f>'表1.5 成本预算表(出售）'!AK127</f>
        <v>0</v>
      </c>
      <c r="AK17" s="101">
        <f>'表1.5 成本预算表(出售）'!AL127</f>
        <v>0</v>
      </c>
      <c r="AL17" s="101">
        <f>'表1.5 成本预算表(出售）'!AM127</f>
        <v>0</v>
      </c>
      <c r="AM17" s="101">
        <f>'表1.5 成本预算表(出售）'!AN127</f>
        <v>0</v>
      </c>
      <c r="AN17" s="101">
        <f>'表1.5 成本预算表(出售）'!AO127</f>
        <v>0</v>
      </c>
      <c r="AO17" s="101">
        <f>'表1.5 成本预算表(出售）'!AP127</f>
        <v>0</v>
      </c>
      <c r="AP17" s="101">
        <f>'表1.5 成本预算表(出售）'!AQ127</f>
        <v>0</v>
      </c>
      <c r="AQ17" s="101">
        <f>'表1.5 成本预算表(出售）'!AR127</f>
        <v>0</v>
      </c>
      <c r="AR17" s="101">
        <f>'表1.5 成本预算表(出售）'!AS127</f>
        <v>0</v>
      </c>
      <c r="AS17" s="101">
        <f>'表1.5 成本预算表(出售）'!AT127</f>
        <v>0</v>
      </c>
      <c r="AT17" s="101">
        <f>'表1.5 成本预算表(出售）'!AU127</f>
        <v>0</v>
      </c>
      <c r="AU17" s="101">
        <f>'表1.5 成本预算表(出售）'!AV127</f>
        <v>0</v>
      </c>
      <c r="AV17" s="101">
        <f>'表1.5 成本预算表(出售）'!AW127</f>
        <v>0</v>
      </c>
      <c r="AW17" s="101">
        <f>'表1.5 成本预算表(出售）'!AX127</f>
        <v>0</v>
      </c>
      <c r="AX17" s="101">
        <f>'表1.5 成本预算表(出售）'!AY127</f>
        <v>0</v>
      </c>
      <c r="AY17" s="101">
        <f>'表1.5 成本预算表(出售）'!AZ127</f>
        <v>0</v>
      </c>
      <c r="AZ17" s="101">
        <f>'表1.5 成本预算表(出售）'!BA127</f>
        <v>0</v>
      </c>
      <c r="BA17" s="101">
        <f>'表1.5 成本预算表(出售）'!BB127</f>
        <v>0</v>
      </c>
      <c r="BB17" s="101">
        <f>'表1.5 成本预算表(出售）'!BC127</f>
        <v>0</v>
      </c>
      <c r="BC17" s="101">
        <f>'表1.5 成本预算表(出售）'!BD127</f>
        <v>0</v>
      </c>
      <c r="BD17" s="101">
        <f>'表1.5 成本预算表(出售）'!BE127</f>
        <v>0</v>
      </c>
      <c r="BE17" s="101">
        <f>'表1.5 成本预算表(出售）'!BF127</f>
        <v>0</v>
      </c>
      <c r="BF17" s="101">
        <f>'表1.5 成本预算表(出售）'!BG127</f>
        <v>0</v>
      </c>
      <c r="BG17" s="101">
        <f>'表1.5 成本预算表(出售）'!BH127</f>
        <v>0</v>
      </c>
      <c r="BH17" s="101">
        <f>'表1.5 成本预算表(出售）'!BI127</f>
        <v>0</v>
      </c>
      <c r="BI17" s="101">
        <f>'表1.5 成本预算表(出售）'!BJ127</f>
        <v>0</v>
      </c>
      <c r="BJ17" s="101">
        <f>'表1.5 成本预算表(出售）'!BK127</f>
        <v>0</v>
      </c>
      <c r="BK17" s="101">
        <f>'表1.5 成本预算表(出售）'!BL127</f>
        <v>0</v>
      </c>
      <c r="BL17" s="101">
        <f>'表1.5 成本预算表(出售）'!BM127</f>
        <v>0</v>
      </c>
      <c r="BM17" s="101">
        <f>'表1.5 成本预算表(出售）'!BN127</f>
        <v>0</v>
      </c>
      <c r="BN17" s="101">
        <f>'表1.5 成本预算表(出售）'!BO127</f>
        <v>0</v>
      </c>
      <c r="BO17" s="101">
        <f>'表1.5 成本预算表(出售）'!BP127</f>
        <v>0</v>
      </c>
      <c r="BP17" s="101">
        <f>'表1.5 成本预算表(出售）'!BQ127</f>
        <v>0</v>
      </c>
      <c r="BQ17" s="101">
        <f>'表1.5 成本预算表(出售）'!BR127</f>
        <v>0</v>
      </c>
      <c r="BR17" s="101">
        <f>'表1.5 成本预算表(出售）'!BS127</f>
        <v>0</v>
      </c>
      <c r="BS17" s="101">
        <f>'表1.5 成本预算表(出售）'!BT127</f>
        <v>0</v>
      </c>
      <c r="BT17" s="101">
        <f>'表1.5 成本预算表(出售）'!BU127</f>
        <v>0</v>
      </c>
      <c r="BU17" s="101">
        <f>'表1.5 成本预算表(出售）'!BV127</f>
        <v>0</v>
      </c>
      <c r="BV17" s="101">
        <f>'表1.5 成本预算表(出售）'!BW127</f>
        <v>0</v>
      </c>
      <c r="BW17" s="101">
        <f>'表1.5 成本预算表(出售）'!BX127</f>
        <v>0</v>
      </c>
      <c r="BX17" s="101">
        <f>'表1.5 成本预算表(出售）'!BY127</f>
        <v>0</v>
      </c>
      <c r="BY17" s="101">
        <f>'表1.5 成本预算表(出售）'!BZ127</f>
        <v>0</v>
      </c>
      <c r="BZ17" s="101">
        <f>'表1.5 成本预算表(出售）'!CA127</f>
        <v>0</v>
      </c>
      <c r="CA17" s="101">
        <f>'表1.5 成本预算表(出售）'!CB127</f>
        <v>0</v>
      </c>
      <c r="CB17" s="101">
        <f>'表1.5 成本预算表(出售）'!CC127</f>
        <v>0</v>
      </c>
      <c r="CC17" s="101">
        <f>'表1.5 成本预算表(出售）'!CD127</f>
        <v>0</v>
      </c>
      <c r="CD17" s="101">
        <f>'表1.5 成本预算表(出售）'!CE127</f>
        <v>0</v>
      </c>
      <c r="CE17" s="101">
        <f>'表1.5 成本预算表(出售）'!CF127</f>
        <v>0</v>
      </c>
      <c r="CF17" s="101">
        <f>'表1.5 成本预算表(出售）'!CG127</f>
        <v>0</v>
      </c>
      <c r="CG17" s="101">
        <f>'表1.5 成本预算表(出售）'!CH127</f>
        <v>0</v>
      </c>
      <c r="CH17" s="101">
        <f>'表1.5 成本预算表(出售）'!CI127</f>
        <v>0</v>
      </c>
      <c r="CI17" s="101">
        <f>'表1.5 成本预算表(出售）'!CJ127</f>
        <v>0</v>
      </c>
      <c r="CJ17" s="101">
        <f>'表1.5 成本预算表(出售）'!CK127</f>
        <v>0</v>
      </c>
      <c r="CK17" s="101">
        <f>'表1.5 成本预算表(出售）'!CL127</f>
        <v>0</v>
      </c>
      <c r="CL17" s="101">
        <f>'表1.5 成本预算表(出售）'!CM127</f>
        <v>0</v>
      </c>
      <c r="CM17" s="101">
        <f>'表1.5 成本预算表(出售）'!CN127</f>
        <v>0</v>
      </c>
      <c r="CN17" s="101">
        <f>'表1.5 成本预算表(出售）'!CO127</f>
        <v>0</v>
      </c>
      <c r="CO17" s="101">
        <f>'表1.5 成本预算表(出售）'!CP127</f>
        <v>0</v>
      </c>
      <c r="CP17" s="101">
        <f>'表1.5 成本预算表(出售）'!CQ127</f>
        <v>0</v>
      </c>
      <c r="CQ17" s="101">
        <f>'表1.5 成本预算表(出售）'!CR127</f>
        <v>0</v>
      </c>
      <c r="CR17" s="101">
        <f>'表1.5 成本预算表(出售）'!CS127</f>
        <v>0</v>
      </c>
      <c r="CS17" s="101">
        <f>'表1.5 成本预算表(出售）'!CT127</f>
        <v>0</v>
      </c>
      <c r="CT17" s="101">
        <f>'表1.5 成本预算表(出售）'!CU127</f>
        <v>0</v>
      </c>
      <c r="CU17" s="101">
        <f>'表1.5 成本预算表(出售）'!CV127</f>
        <v>0</v>
      </c>
      <c r="CV17" s="101">
        <f>'表1.5 成本预算表(出售）'!CW127</f>
        <v>0</v>
      </c>
      <c r="CW17" s="101">
        <f>'表1.5 成本预算表(出售）'!CX127</f>
        <v>0</v>
      </c>
      <c r="CX17" s="101">
        <f>'表1.5 成本预算表(出售）'!CY127</f>
        <v>0</v>
      </c>
      <c r="CY17" s="101">
        <f>'表1.5 成本预算表(出售）'!CZ127</f>
        <v>0</v>
      </c>
      <c r="CZ17" s="101">
        <f>'表1.5 成本预算表(出售）'!DA127</f>
        <v>0</v>
      </c>
      <c r="DA17" s="101">
        <f>'表1.5 成本预算表(出售）'!DB127</f>
        <v>0</v>
      </c>
      <c r="DB17" s="101">
        <f>'表1.5 成本预算表(出售）'!DC127</f>
        <v>0</v>
      </c>
      <c r="DC17" s="101">
        <f>'表1.5 成本预算表(出售）'!DD127</f>
        <v>0</v>
      </c>
      <c r="DD17" s="101">
        <f>'表1.5 成本预算表(出售）'!DE127</f>
        <v>0</v>
      </c>
      <c r="DE17" s="101">
        <f>'表1.5 成本预算表(出售）'!DF127</f>
        <v>0</v>
      </c>
      <c r="DF17" s="101">
        <f>'表1.5 成本预算表(出售）'!DG127</f>
        <v>0</v>
      </c>
      <c r="DG17" s="101">
        <f>'表1.5 成本预算表(出售）'!DH127</f>
        <v>0</v>
      </c>
      <c r="DH17" s="101">
        <f>'表1.5 成本预算表(出售）'!DI127</f>
        <v>0</v>
      </c>
      <c r="DI17" s="101">
        <f>'表1.5 成本预算表(出售）'!DJ127</f>
        <v>0</v>
      </c>
      <c r="DJ17" s="101">
        <f>'表1.5 成本预算表(出售）'!DK127</f>
        <v>0</v>
      </c>
      <c r="DK17" s="101">
        <f>'表1.5 成本预算表(出售）'!DL127</f>
        <v>0</v>
      </c>
      <c r="DL17" s="101">
        <f>'表1.5 成本预算表(出售）'!DM127</f>
        <v>0</v>
      </c>
      <c r="DM17" s="101">
        <f>'表1.5 成本预算表(出售）'!DN127</f>
        <v>0</v>
      </c>
      <c r="DN17" s="101">
        <f>'表1.5 成本预算表(出售）'!DO127</f>
        <v>0</v>
      </c>
      <c r="DO17" s="101">
        <f>'表1.5 成本预算表(出售）'!DP127</f>
        <v>0</v>
      </c>
      <c r="DP17" s="101">
        <f>'表1.5 成本预算表(出售）'!DQ127</f>
        <v>0</v>
      </c>
      <c r="DQ17" s="101">
        <f>'表1.5 成本预算表(出售）'!DR127</f>
        <v>0</v>
      </c>
      <c r="DR17" s="101">
        <f>'表1.5 成本预算表(出售）'!DS127</f>
        <v>0</v>
      </c>
      <c r="DS17" s="101">
        <f>'表1.5 成本预算表(出售）'!DT127</f>
        <v>0</v>
      </c>
      <c r="DT17" s="101">
        <f>'表1.5 成本预算表(出售）'!DU127</f>
        <v>0</v>
      </c>
      <c r="DU17" s="101">
        <f>'表1.5 成本预算表(出售）'!DV127</f>
        <v>0</v>
      </c>
      <c r="DV17" s="101">
        <f>'表1.5 成本预算表(出售）'!DW127</f>
        <v>0</v>
      </c>
      <c r="DW17" s="101">
        <f>'表1.5 成本预算表(出售）'!DX127</f>
        <v>0</v>
      </c>
      <c r="DX17" s="101">
        <f>'表1.5 成本预算表(出售）'!DY127</f>
        <v>0</v>
      </c>
      <c r="DY17" s="101">
        <f>'表1.5 成本预算表(出售）'!DZ127</f>
        <v>0</v>
      </c>
      <c r="DZ17" s="101">
        <f>'表1.5 成本预算表(出售）'!EA127</f>
        <v>0</v>
      </c>
      <c r="EA17" s="101">
        <f>'表1.5 成本预算表(出售）'!EB127</f>
        <v>0</v>
      </c>
      <c r="EB17" s="101">
        <f>'表1.5 成本预算表(出售）'!EC127</f>
        <v>0</v>
      </c>
      <c r="EC17" s="101">
        <f>'表1.5 成本预算表(出售）'!ED127</f>
        <v>0</v>
      </c>
      <c r="ED17" s="101">
        <f>'表1.5 成本预算表(出售）'!EE127</f>
        <v>0</v>
      </c>
      <c r="EE17" s="101">
        <f>'表1.5 成本预算表(出售）'!EF127</f>
        <v>0</v>
      </c>
      <c r="EF17" s="101">
        <f>'表1.5 成本预算表(出售）'!EG127</f>
        <v>0</v>
      </c>
      <c r="EG17" s="101">
        <f>'表1.5 成本预算表(出售）'!EH127</f>
        <v>0</v>
      </c>
      <c r="EH17" s="101">
        <f>'表1.5 成本预算表(出售）'!EI127</f>
        <v>0</v>
      </c>
      <c r="EI17" s="101">
        <f>'表1.5 成本预算表(出售）'!EJ127</f>
        <v>0</v>
      </c>
      <c r="EJ17" s="101">
        <f>'表1.5 成本预算表(出售）'!EK127</f>
        <v>0</v>
      </c>
      <c r="EK17" s="101">
        <f>'表1.5 成本预算表(出售）'!EL127</f>
        <v>0</v>
      </c>
      <c r="EL17" s="101">
        <f>'表1.5 成本预算表(出售）'!EM127</f>
        <v>0</v>
      </c>
      <c r="EM17" s="101">
        <f>'表1.5 成本预算表(出售）'!EN127</f>
        <v>0</v>
      </c>
      <c r="EN17" s="101">
        <f>'表1.5 成本预算表(出售）'!EO127</f>
        <v>0</v>
      </c>
      <c r="EO17" s="101">
        <f>'表1.5 成本预算表(出售）'!EP127</f>
        <v>0</v>
      </c>
      <c r="EP17" s="101">
        <f>'表1.5 成本预算表(出售）'!EQ127</f>
        <v>0</v>
      </c>
      <c r="EQ17" s="101">
        <f>'表1.5 成本预算表(出售）'!ER127</f>
        <v>0</v>
      </c>
      <c r="ER17" s="101">
        <f>'表1.5 成本预算表(出售）'!ES127</f>
        <v>0</v>
      </c>
      <c r="ES17" s="101">
        <f>'表1.5 成本预算表(出售）'!ET127</f>
        <v>0</v>
      </c>
      <c r="ET17" s="101">
        <f>'表1.5 成本预算表(出售）'!EU127</f>
        <v>0</v>
      </c>
      <c r="EU17" s="101">
        <f>'表1.5 成本预算表(出售）'!EV127</f>
        <v>0</v>
      </c>
      <c r="EV17" s="101">
        <f>'表1.5 成本预算表(出售）'!EW127</f>
        <v>0</v>
      </c>
      <c r="EW17" s="101">
        <f>'表1.5 成本预算表(出售）'!EX127</f>
        <v>0</v>
      </c>
      <c r="EX17" s="101">
        <f>'表1.5 成本预算表(出售）'!EY127</f>
        <v>0</v>
      </c>
      <c r="EY17" s="101">
        <f>'表1.5 成本预算表(出售）'!EZ127</f>
        <v>0</v>
      </c>
      <c r="EZ17" s="101">
        <f>'表1.5 成本预算表(出售）'!FA127</f>
        <v>0</v>
      </c>
      <c r="FA17" s="101">
        <f>'表1.5 成本预算表(出售）'!FB127</f>
        <v>0</v>
      </c>
      <c r="FB17" s="101">
        <f>'表1.5 成本预算表(出售）'!FC127</f>
        <v>0</v>
      </c>
      <c r="FC17" s="101">
        <f>'表1.5 成本预算表(出售）'!FD127</f>
        <v>0</v>
      </c>
      <c r="FD17" s="101">
        <f>'表1.5 成本预算表(出售）'!FE127</f>
        <v>0</v>
      </c>
      <c r="FE17" s="101">
        <f>'表1.5 成本预算表(出售）'!FF127</f>
        <v>0</v>
      </c>
      <c r="FF17" s="101">
        <f>'表1.5 成本预算表(出售）'!FG127</f>
        <v>0</v>
      </c>
      <c r="FG17" s="101">
        <f>'表1.5 成本预算表(出售）'!FH127</f>
        <v>0</v>
      </c>
      <c r="FH17" s="101">
        <f>'表1.5 成本预算表(出售）'!FI127</f>
        <v>0</v>
      </c>
      <c r="FI17" s="101">
        <f>'表1.5 成本预算表(出售）'!FJ127</f>
        <v>0</v>
      </c>
      <c r="FJ17" s="101">
        <f>'表1.5 成本预算表(出售）'!FK127</f>
        <v>0</v>
      </c>
      <c r="FK17" s="101">
        <f>'表1.5 成本预算表(出售）'!FL127</f>
        <v>0</v>
      </c>
      <c r="FL17" s="101">
        <f>'表1.5 成本预算表(出售）'!FM127</f>
        <v>0</v>
      </c>
      <c r="FM17" s="101">
        <f>'表1.5 成本预算表(出售）'!FN127</f>
        <v>0</v>
      </c>
      <c r="FN17" s="101">
        <f>'表1.5 成本预算表(出售）'!FO127</f>
        <v>0</v>
      </c>
      <c r="FO17" s="101">
        <f>'表1.5 成本预算表(出售）'!FP127</f>
        <v>0</v>
      </c>
      <c r="FP17" s="101">
        <f>'表1.5 成本预算表(出售）'!FQ127</f>
        <v>0</v>
      </c>
      <c r="FQ17" s="101">
        <f>'表1.5 成本预算表(出售）'!FR127</f>
        <v>0</v>
      </c>
      <c r="FR17" s="101">
        <f>'表1.5 成本预算表(出售）'!FS127</f>
        <v>0</v>
      </c>
      <c r="FS17" s="101">
        <f>'表1.5 成本预算表(出售）'!FT127</f>
        <v>0</v>
      </c>
      <c r="FT17" s="101">
        <f>'表1.5 成本预算表(出售）'!FU127</f>
        <v>0</v>
      </c>
      <c r="FU17" s="101">
        <f>'表1.5 成本预算表(出售）'!FV127</f>
        <v>0</v>
      </c>
      <c r="FV17" s="101">
        <f>'表1.5 成本预算表(出售）'!FW127</f>
        <v>0</v>
      </c>
      <c r="FW17" s="101">
        <f>'表1.5 成本预算表(出售）'!FX127</f>
        <v>0</v>
      </c>
      <c r="FX17" s="101">
        <f>'表1.5 成本预算表(出售）'!FY127</f>
        <v>0</v>
      </c>
      <c r="FY17" s="101">
        <f>'表1.5 成本预算表(出售）'!FZ127</f>
        <v>0</v>
      </c>
      <c r="FZ17" s="101">
        <f>'表1.5 成本预算表(出售）'!GA127</f>
        <v>0</v>
      </c>
      <c r="GA17" s="101">
        <f>'表1.5 成本预算表(出售）'!GB127</f>
        <v>0</v>
      </c>
      <c r="GB17" s="105">
        <f t="shared" si="30"/>
        <v>0</v>
      </c>
      <c r="GC17" s="105">
        <f t="shared" si="31"/>
        <v>0</v>
      </c>
      <c r="GD17" s="106">
        <f t="shared" si="32"/>
        <v>0</v>
      </c>
      <c r="GE17" s="98"/>
      <c r="GF17" s="753"/>
    </row>
    <row r="18" spans="1:188">
      <c r="A18" s="43" t="str">
        <f>目录及说明!$C$3</f>
        <v>XX地区</v>
      </c>
      <c r="B18" s="43" t="str">
        <f>目录及说明!$C$4</f>
        <v>XX项目</v>
      </c>
      <c r="C18" s="104" t="s">
        <v>307</v>
      </c>
      <c r="D18" s="297">
        <f>'表1.5 成本预算表(出售）'!E128</f>
        <v>0</v>
      </c>
      <c r="E18" s="297">
        <f>'表1.5 成本预算表(出售）'!F128</f>
        <v>0</v>
      </c>
      <c r="F18" s="297">
        <f>'表1.5 成本预算表(出售）'!G128</f>
        <v>0</v>
      </c>
      <c r="G18" s="297">
        <f>'表1.5 成本预算表(出售）'!H128</f>
        <v>0</v>
      </c>
      <c r="H18" s="297">
        <f>'表1.5 成本预算表(出售）'!I128</f>
        <v>0</v>
      </c>
      <c r="I18" s="297">
        <f>'表1.5 成本预算表(出售）'!J128</f>
        <v>0</v>
      </c>
      <c r="J18" s="297">
        <f>'表1.5 成本预算表(出售）'!K128</f>
        <v>0</v>
      </c>
      <c r="K18" s="297">
        <f>'表1.5 成本预算表(出售）'!L128</f>
        <v>0</v>
      </c>
      <c r="L18" s="297">
        <f t="shared" si="28"/>
        <v>0</v>
      </c>
      <c r="M18" s="297">
        <f>'表1.5 成本预算表(出售）'!N128</f>
        <v>0</v>
      </c>
      <c r="N18" s="297">
        <f>'表1.5 成本预算表(出售）'!O128</f>
        <v>0</v>
      </c>
      <c r="O18" s="297">
        <f>'表1.5 成本预算表(出售）'!P128</f>
        <v>0</v>
      </c>
      <c r="P18" s="297">
        <f>'表1.5 成本预算表(出售）'!Q128</f>
        <v>0</v>
      </c>
      <c r="Q18" s="297">
        <f>'表1.5 成本预算表(出售）'!R128</f>
        <v>0</v>
      </c>
      <c r="R18" s="297">
        <f>'表1.5 成本预算表(出售）'!S128</f>
        <v>0</v>
      </c>
      <c r="S18" s="297">
        <f t="shared" si="29"/>
        <v>0</v>
      </c>
      <c r="T18" s="297">
        <f>'表1.5 成本预算表(出售）'!U128</f>
        <v>0</v>
      </c>
      <c r="U18" s="297">
        <f>'表1.5 成本预算表(出售）'!V128</f>
        <v>0</v>
      </c>
      <c r="V18" s="297">
        <f>'表1.5 成本预算表(出售）'!W128</f>
        <v>0</v>
      </c>
      <c r="W18" s="297">
        <f>'表1.5 成本预算表(出售）'!X128</f>
        <v>0</v>
      </c>
      <c r="X18" s="297">
        <f>'表1.5 成本预算表(出售）'!Y128</f>
        <v>0</v>
      </c>
      <c r="Y18" s="297">
        <f>'表1.5 成本预算表(出售）'!Z128</f>
        <v>0</v>
      </c>
      <c r="Z18" s="101">
        <f>'表1.5 成本预算表(出售）'!AA128</f>
        <v>0</v>
      </c>
      <c r="AA18" s="101">
        <f>'表1.5 成本预算表(出售）'!AB128</f>
        <v>0</v>
      </c>
      <c r="AB18" s="101">
        <f>'表1.5 成本预算表(出售）'!AC128</f>
        <v>0</v>
      </c>
      <c r="AC18" s="101">
        <f>'表1.5 成本预算表(出售）'!AD128</f>
        <v>0</v>
      </c>
      <c r="AD18" s="101">
        <f>'表1.5 成本预算表(出售）'!AE128</f>
        <v>0</v>
      </c>
      <c r="AE18" s="101">
        <f>'表1.5 成本预算表(出售）'!AF128</f>
        <v>0</v>
      </c>
      <c r="AF18" s="101">
        <f>'表1.5 成本预算表(出售）'!AG128</f>
        <v>0</v>
      </c>
      <c r="AG18" s="101">
        <f>'表1.5 成本预算表(出售）'!AH128</f>
        <v>0</v>
      </c>
      <c r="AH18" s="101">
        <f>'表1.5 成本预算表(出售）'!AI128</f>
        <v>0</v>
      </c>
      <c r="AI18" s="101">
        <f>'表1.5 成本预算表(出售）'!AJ128</f>
        <v>0</v>
      </c>
      <c r="AJ18" s="101">
        <f>'表1.5 成本预算表(出售）'!AK128</f>
        <v>0</v>
      </c>
      <c r="AK18" s="101">
        <f>'表1.5 成本预算表(出售）'!AL128</f>
        <v>0</v>
      </c>
      <c r="AL18" s="101">
        <f>'表1.5 成本预算表(出售）'!AM128</f>
        <v>0</v>
      </c>
      <c r="AM18" s="101">
        <f>'表1.5 成本预算表(出售）'!AN128</f>
        <v>0</v>
      </c>
      <c r="AN18" s="101">
        <f>'表1.5 成本预算表(出售）'!AO128</f>
        <v>0</v>
      </c>
      <c r="AO18" s="101">
        <f>'表1.5 成本预算表(出售）'!AP128</f>
        <v>0</v>
      </c>
      <c r="AP18" s="101">
        <f>'表1.5 成本预算表(出售）'!AQ128</f>
        <v>0</v>
      </c>
      <c r="AQ18" s="101">
        <f>'表1.5 成本预算表(出售）'!AR128</f>
        <v>0</v>
      </c>
      <c r="AR18" s="101">
        <f>'表1.5 成本预算表(出售）'!AS128</f>
        <v>0</v>
      </c>
      <c r="AS18" s="101">
        <f>'表1.5 成本预算表(出售）'!AT128</f>
        <v>0</v>
      </c>
      <c r="AT18" s="101">
        <f>'表1.5 成本预算表(出售）'!AU128</f>
        <v>0</v>
      </c>
      <c r="AU18" s="101">
        <f>'表1.5 成本预算表(出售）'!AV128</f>
        <v>0</v>
      </c>
      <c r="AV18" s="101">
        <f>'表1.5 成本预算表(出售）'!AW128</f>
        <v>0</v>
      </c>
      <c r="AW18" s="101">
        <f>'表1.5 成本预算表(出售）'!AX128</f>
        <v>0</v>
      </c>
      <c r="AX18" s="101">
        <f>'表1.5 成本预算表(出售）'!AY128</f>
        <v>0</v>
      </c>
      <c r="AY18" s="101">
        <f>'表1.5 成本预算表(出售）'!AZ128</f>
        <v>0</v>
      </c>
      <c r="AZ18" s="101">
        <f>'表1.5 成本预算表(出售）'!BA128</f>
        <v>0</v>
      </c>
      <c r="BA18" s="101">
        <f>'表1.5 成本预算表(出售）'!BB128</f>
        <v>0</v>
      </c>
      <c r="BB18" s="101">
        <f>'表1.5 成本预算表(出售）'!BC128</f>
        <v>0</v>
      </c>
      <c r="BC18" s="101">
        <f>'表1.5 成本预算表(出售）'!BD128</f>
        <v>0</v>
      </c>
      <c r="BD18" s="101">
        <f>'表1.5 成本预算表(出售）'!BE128</f>
        <v>0</v>
      </c>
      <c r="BE18" s="101">
        <f>'表1.5 成本预算表(出售）'!BF128</f>
        <v>0</v>
      </c>
      <c r="BF18" s="101">
        <f>'表1.5 成本预算表(出售）'!BG128</f>
        <v>0</v>
      </c>
      <c r="BG18" s="101">
        <f>'表1.5 成本预算表(出售）'!BH128</f>
        <v>0</v>
      </c>
      <c r="BH18" s="101">
        <f>'表1.5 成本预算表(出售）'!BI128</f>
        <v>0</v>
      </c>
      <c r="BI18" s="101">
        <f>'表1.5 成本预算表(出售）'!BJ128</f>
        <v>0</v>
      </c>
      <c r="BJ18" s="101">
        <f>'表1.5 成本预算表(出售）'!BK128</f>
        <v>0</v>
      </c>
      <c r="BK18" s="101">
        <f>'表1.5 成本预算表(出售）'!BL128</f>
        <v>0</v>
      </c>
      <c r="BL18" s="101">
        <f>'表1.5 成本预算表(出售）'!BM128</f>
        <v>0</v>
      </c>
      <c r="BM18" s="101">
        <f>'表1.5 成本预算表(出售）'!BN128</f>
        <v>0</v>
      </c>
      <c r="BN18" s="101">
        <f>'表1.5 成本预算表(出售）'!BO128</f>
        <v>0</v>
      </c>
      <c r="BO18" s="101">
        <f>'表1.5 成本预算表(出售）'!BP128</f>
        <v>0</v>
      </c>
      <c r="BP18" s="101">
        <f>'表1.5 成本预算表(出售）'!BQ128</f>
        <v>0</v>
      </c>
      <c r="BQ18" s="101">
        <f>'表1.5 成本预算表(出售）'!BR128</f>
        <v>0</v>
      </c>
      <c r="BR18" s="101">
        <f>'表1.5 成本预算表(出售）'!BS128</f>
        <v>0</v>
      </c>
      <c r="BS18" s="101">
        <f>'表1.5 成本预算表(出售）'!BT128</f>
        <v>0</v>
      </c>
      <c r="BT18" s="101">
        <f>'表1.5 成本预算表(出售）'!BU128</f>
        <v>0</v>
      </c>
      <c r="BU18" s="101">
        <f>'表1.5 成本预算表(出售）'!BV128</f>
        <v>0</v>
      </c>
      <c r="BV18" s="101">
        <f>'表1.5 成本预算表(出售）'!BW128</f>
        <v>0</v>
      </c>
      <c r="BW18" s="101">
        <f>'表1.5 成本预算表(出售）'!BX128</f>
        <v>0</v>
      </c>
      <c r="BX18" s="101">
        <f>'表1.5 成本预算表(出售）'!BY128</f>
        <v>0</v>
      </c>
      <c r="BY18" s="101">
        <f>'表1.5 成本预算表(出售）'!BZ128</f>
        <v>0</v>
      </c>
      <c r="BZ18" s="101">
        <f>'表1.5 成本预算表(出售）'!CA128</f>
        <v>0</v>
      </c>
      <c r="CA18" s="101">
        <f>'表1.5 成本预算表(出售）'!CB128</f>
        <v>0</v>
      </c>
      <c r="CB18" s="101">
        <f>'表1.5 成本预算表(出售）'!CC128</f>
        <v>0</v>
      </c>
      <c r="CC18" s="101">
        <f>'表1.5 成本预算表(出售）'!CD128</f>
        <v>0</v>
      </c>
      <c r="CD18" s="101">
        <f>'表1.5 成本预算表(出售）'!CE128</f>
        <v>0</v>
      </c>
      <c r="CE18" s="101">
        <f>'表1.5 成本预算表(出售）'!CF128</f>
        <v>0</v>
      </c>
      <c r="CF18" s="101">
        <f>'表1.5 成本预算表(出售）'!CG128</f>
        <v>0</v>
      </c>
      <c r="CG18" s="101">
        <f>'表1.5 成本预算表(出售）'!CH128</f>
        <v>0</v>
      </c>
      <c r="CH18" s="101">
        <f>'表1.5 成本预算表(出售）'!CI128</f>
        <v>0</v>
      </c>
      <c r="CI18" s="101">
        <f>'表1.5 成本预算表(出售）'!CJ128</f>
        <v>0</v>
      </c>
      <c r="CJ18" s="101">
        <f>'表1.5 成本预算表(出售）'!CK128</f>
        <v>0</v>
      </c>
      <c r="CK18" s="101">
        <f>'表1.5 成本预算表(出售）'!CL128</f>
        <v>0</v>
      </c>
      <c r="CL18" s="101">
        <f>'表1.5 成本预算表(出售）'!CM128</f>
        <v>0</v>
      </c>
      <c r="CM18" s="101">
        <f>'表1.5 成本预算表(出售）'!CN128</f>
        <v>0</v>
      </c>
      <c r="CN18" s="101">
        <f>'表1.5 成本预算表(出售）'!CO128</f>
        <v>0</v>
      </c>
      <c r="CO18" s="101">
        <f>'表1.5 成本预算表(出售）'!CP128</f>
        <v>0</v>
      </c>
      <c r="CP18" s="101">
        <f>'表1.5 成本预算表(出售）'!CQ128</f>
        <v>0</v>
      </c>
      <c r="CQ18" s="101">
        <f>'表1.5 成本预算表(出售）'!CR128</f>
        <v>0</v>
      </c>
      <c r="CR18" s="101">
        <f>'表1.5 成本预算表(出售）'!CS128</f>
        <v>0</v>
      </c>
      <c r="CS18" s="101">
        <f>'表1.5 成本预算表(出售）'!CT128</f>
        <v>0</v>
      </c>
      <c r="CT18" s="101">
        <f>'表1.5 成本预算表(出售）'!CU128</f>
        <v>0</v>
      </c>
      <c r="CU18" s="101">
        <f>'表1.5 成本预算表(出售）'!CV128</f>
        <v>0</v>
      </c>
      <c r="CV18" s="101">
        <f>'表1.5 成本预算表(出售）'!CW128</f>
        <v>0</v>
      </c>
      <c r="CW18" s="101">
        <f>'表1.5 成本预算表(出售）'!CX128</f>
        <v>0</v>
      </c>
      <c r="CX18" s="101">
        <f>'表1.5 成本预算表(出售）'!CY128</f>
        <v>0</v>
      </c>
      <c r="CY18" s="101">
        <f>'表1.5 成本预算表(出售）'!CZ128</f>
        <v>0</v>
      </c>
      <c r="CZ18" s="101">
        <f>'表1.5 成本预算表(出售）'!DA128</f>
        <v>0</v>
      </c>
      <c r="DA18" s="101">
        <f>'表1.5 成本预算表(出售）'!DB128</f>
        <v>0</v>
      </c>
      <c r="DB18" s="101">
        <f>'表1.5 成本预算表(出售）'!DC128</f>
        <v>0</v>
      </c>
      <c r="DC18" s="101">
        <f>'表1.5 成本预算表(出售）'!DD128</f>
        <v>0</v>
      </c>
      <c r="DD18" s="101">
        <f>'表1.5 成本预算表(出售）'!DE128</f>
        <v>0</v>
      </c>
      <c r="DE18" s="101">
        <f>'表1.5 成本预算表(出售）'!DF128</f>
        <v>0</v>
      </c>
      <c r="DF18" s="101">
        <f>'表1.5 成本预算表(出售）'!DG128</f>
        <v>0</v>
      </c>
      <c r="DG18" s="101">
        <f>'表1.5 成本预算表(出售）'!DH128</f>
        <v>0</v>
      </c>
      <c r="DH18" s="101">
        <f>'表1.5 成本预算表(出售）'!DI128</f>
        <v>0</v>
      </c>
      <c r="DI18" s="101">
        <f>'表1.5 成本预算表(出售）'!DJ128</f>
        <v>0</v>
      </c>
      <c r="DJ18" s="101">
        <f>'表1.5 成本预算表(出售）'!DK128</f>
        <v>0</v>
      </c>
      <c r="DK18" s="101">
        <f>'表1.5 成本预算表(出售）'!DL128</f>
        <v>0</v>
      </c>
      <c r="DL18" s="101">
        <f>'表1.5 成本预算表(出售）'!DM128</f>
        <v>0</v>
      </c>
      <c r="DM18" s="101">
        <f>'表1.5 成本预算表(出售）'!DN128</f>
        <v>0</v>
      </c>
      <c r="DN18" s="101">
        <f>'表1.5 成本预算表(出售）'!DO128</f>
        <v>0</v>
      </c>
      <c r="DO18" s="101">
        <f>'表1.5 成本预算表(出售）'!DP128</f>
        <v>0</v>
      </c>
      <c r="DP18" s="101">
        <f>'表1.5 成本预算表(出售）'!DQ128</f>
        <v>0</v>
      </c>
      <c r="DQ18" s="101">
        <f>'表1.5 成本预算表(出售）'!DR128</f>
        <v>0</v>
      </c>
      <c r="DR18" s="101">
        <f>'表1.5 成本预算表(出售）'!DS128</f>
        <v>0</v>
      </c>
      <c r="DS18" s="101">
        <f>'表1.5 成本预算表(出售）'!DT128</f>
        <v>0</v>
      </c>
      <c r="DT18" s="101">
        <f>'表1.5 成本预算表(出售）'!DU128</f>
        <v>0</v>
      </c>
      <c r="DU18" s="101">
        <f>'表1.5 成本预算表(出售）'!DV128</f>
        <v>0</v>
      </c>
      <c r="DV18" s="101">
        <f>'表1.5 成本预算表(出售）'!DW128</f>
        <v>0</v>
      </c>
      <c r="DW18" s="101">
        <f>'表1.5 成本预算表(出售）'!DX128</f>
        <v>0</v>
      </c>
      <c r="DX18" s="101">
        <f>'表1.5 成本预算表(出售）'!DY128</f>
        <v>0</v>
      </c>
      <c r="DY18" s="101">
        <f>'表1.5 成本预算表(出售）'!DZ128</f>
        <v>0</v>
      </c>
      <c r="DZ18" s="101">
        <f>'表1.5 成本预算表(出售）'!EA128</f>
        <v>0</v>
      </c>
      <c r="EA18" s="101">
        <f>'表1.5 成本预算表(出售）'!EB128</f>
        <v>0</v>
      </c>
      <c r="EB18" s="101">
        <f>'表1.5 成本预算表(出售）'!EC128</f>
        <v>0</v>
      </c>
      <c r="EC18" s="101">
        <f>'表1.5 成本预算表(出售）'!ED128</f>
        <v>0</v>
      </c>
      <c r="ED18" s="101">
        <f>'表1.5 成本预算表(出售）'!EE128</f>
        <v>0</v>
      </c>
      <c r="EE18" s="101">
        <f>'表1.5 成本预算表(出售）'!EF128</f>
        <v>0</v>
      </c>
      <c r="EF18" s="101">
        <f>'表1.5 成本预算表(出售）'!EG128</f>
        <v>0</v>
      </c>
      <c r="EG18" s="101">
        <f>'表1.5 成本预算表(出售）'!EH128</f>
        <v>0</v>
      </c>
      <c r="EH18" s="101">
        <f>'表1.5 成本预算表(出售）'!EI128</f>
        <v>0</v>
      </c>
      <c r="EI18" s="101">
        <f>'表1.5 成本预算表(出售）'!EJ128</f>
        <v>0</v>
      </c>
      <c r="EJ18" s="101">
        <f>'表1.5 成本预算表(出售）'!EK128</f>
        <v>0</v>
      </c>
      <c r="EK18" s="101">
        <f>'表1.5 成本预算表(出售）'!EL128</f>
        <v>0</v>
      </c>
      <c r="EL18" s="101">
        <f>'表1.5 成本预算表(出售）'!EM128</f>
        <v>0</v>
      </c>
      <c r="EM18" s="101">
        <f>'表1.5 成本预算表(出售）'!EN128</f>
        <v>0</v>
      </c>
      <c r="EN18" s="101">
        <f>'表1.5 成本预算表(出售）'!EO128</f>
        <v>0</v>
      </c>
      <c r="EO18" s="101">
        <f>'表1.5 成本预算表(出售）'!EP128</f>
        <v>0</v>
      </c>
      <c r="EP18" s="101">
        <f>'表1.5 成本预算表(出售）'!EQ128</f>
        <v>0</v>
      </c>
      <c r="EQ18" s="101">
        <f>'表1.5 成本预算表(出售）'!ER128</f>
        <v>0</v>
      </c>
      <c r="ER18" s="101">
        <f>'表1.5 成本预算表(出售）'!ES128</f>
        <v>0</v>
      </c>
      <c r="ES18" s="101">
        <f>'表1.5 成本预算表(出售）'!ET128</f>
        <v>0</v>
      </c>
      <c r="ET18" s="101">
        <f>'表1.5 成本预算表(出售）'!EU128</f>
        <v>0</v>
      </c>
      <c r="EU18" s="101">
        <f>'表1.5 成本预算表(出售）'!EV128</f>
        <v>0</v>
      </c>
      <c r="EV18" s="101">
        <f>'表1.5 成本预算表(出售）'!EW128</f>
        <v>0</v>
      </c>
      <c r="EW18" s="101">
        <f>'表1.5 成本预算表(出售）'!EX128</f>
        <v>0</v>
      </c>
      <c r="EX18" s="101">
        <f>'表1.5 成本预算表(出售）'!EY128</f>
        <v>0</v>
      </c>
      <c r="EY18" s="101">
        <f>'表1.5 成本预算表(出售）'!EZ128</f>
        <v>0</v>
      </c>
      <c r="EZ18" s="101">
        <f>'表1.5 成本预算表(出售）'!FA128</f>
        <v>0</v>
      </c>
      <c r="FA18" s="101">
        <f>'表1.5 成本预算表(出售）'!FB128</f>
        <v>0</v>
      </c>
      <c r="FB18" s="101">
        <f>'表1.5 成本预算表(出售）'!FC128</f>
        <v>0</v>
      </c>
      <c r="FC18" s="101">
        <f>'表1.5 成本预算表(出售）'!FD128</f>
        <v>0</v>
      </c>
      <c r="FD18" s="101">
        <f>'表1.5 成本预算表(出售）'!FE128</f>
        <v>0</v>
      </c>
      <c r="FE18" s="101">
        <f>'表1.5 成本预算表(出售）'!FF128</f>
        <v>0</v>
      </c>
      <c r="FF18" s="101">
        <f>'表1.5 成本预算表(出售）'!FG128</f>
        <v>0</v>
      </c>
      <c r="FG18" s="101">
        <f>'表1.5 成本预算表(出售）'!FH128</f>
        <v>0</v>
      </c>
      <c r="FH18" s="101">
        <f>'表1.5 成本预算表(出售）'!FI128</f>
        <v>0</v>
      </c>
      <c r="FI18" s="101">
        <f>'表1.5 成本预算表(出售）'!FJ128</f>
        <v>0</v>
      </c>
      <c r="FJ18" s="101">
        <f>'表1.5 成本预算表(出售）'!FK128</f>
        <v>0</v>
      </c>
      <c r="FK18" s="101">
        <f>'表1.5 成本预算表(出售）'!FL128</f>
        <v>0</v>
      </c>
      <c r="FL18" s="101">
        <f>'表1.5 成本预算表(出售）'!FM128</f>
        <v>0</v>
      </c>
      <c r="FM18" s="101">
        <f>'表1.5 成本预算表(出售）'!FN128</f>
        <v>0</v>
      </c>
      <c r="FN18" s="101">
        <f>'表1.5 成本预算表(出售）'!FO128</f>
        <v>0</v>
      </c>
      <c r="FO18" s="101">
        <f>'表1.5 成本预算表(出售）'!FP128</f>
        <v>0</v>
      </c>
      <c r="FP18" s="101">
        <f>'表1.5 成本预算表(出售）'!FQ128</f>
        <v>0</v>
      </c>
      <c r="FQ18" s="101">
        <f>'表1.5 成本预算表(出售）'!FR128</f>
        <v>0</v>
      </c>
      <c r="FR18" s="101">
        <f>'表1.5 成本预算表(出售）'!FS128</f>
        <v>0</v>
      </c>
      <c r="FS18" s="101">
        <f>'表1.5 成本预算表(出售）'!FT128</f>
        <v>0</v>
      </c>
      <c r="FT18" s="101">
        <f>'表1.5 成本预算表(出售）'!FU128</f>
        <v>0</v>
      </c>
      <c r="FU18" s="101">
        <f>'表1.5 成本预算表(出售）'!FV128</f>
        <v>0</v>
      </c>
      <c r="FV18" s="101">
        <f>'表1.5 成本预算表(出售）'!FW128</f>
        <v>0</v>
      </c>
      <c r="FW18" s="101">
        <f>'表1.5 成本预算表(出售）'!FX128</f>
        <v>0</v>
      </c>
      <c r="FX18" s="101">
        <f>'表1.5 成本预算表(出售）'!FY128</f>
        <v>0</v>
      </c>
      <c r="FY18" s="101">
        <f>'表1.5 成本预算表(出售）'!FZ128</f>
        <v>0</v>
      </c>
      <c r="FZ18" s="101">
        <f>'表1.5 成本预算表(出售）'!GA128</f>
        <v>0</v>
      </c>
      <c r="GA18" s="101">
        <f>'表1.5 成本预算表(出售）'!GB128</f>
        <v>0</v>
      </c>
      <c r="GB18" s="105">
        <f t="shared" si="30"/>
        <v>0</v>
      </c>
      <c r="GC18" s="105">
        <f t="shared" si="31"/>
        <v>0</v>
      </c>
      <c r="GD18" s="106">
        <f t="shared" si="32"/>
        <v>0</v>
      </c>
      <c r="GE18" s="98"/>
      <c r="GF18" s="753"/>
    </row>
    <row r="19" spans="1:188">
      <c r="A19" s="43" t="str">
        <f>目录及说明!$C$3</f>
        <v>XX地区</v>
      </c>
      <c r="B19" s="43" t="str">
        <f>目录及说明!$C$4</f>
        <v>XX项目</v>
      </c>
      <c r="C19" s="104" t="s">
        <v>308</v>
      </c>
      <c r="D19" s="297">
        <f>'表1.5 成本预算表(出售）'!E129</f>
        <v>0</v>
      </c>
      <c r="E19" s="297">
        <f>'表1.5 成本预算表(出售）'!F129</f>
        <v>0</v>
      </c>
      <c r="F19" s="297">
        <f>'表1.5 成本预算表(出售）'!G129</f>
        <v>0</v>
      </c>
      <c r="G19" s="297">
        <f>'表1.5 成本预算表(出售）'!H129</f>
        <v>0</v>
      </c>
      <c r="H19" s="297">
        <f>'表1.5 成本预算表(出售）'!I129</f>
        <v>0</v>
      </c>
      <c r="I19" s="297">
        <f>'表1.5 成本预算表(出售）'!J129</f>
        <v>0</v>
      </c>
      <c r="J19" s="297">
        <f>'表1.5 成本预算表(出售）'!K129</f>
        <v>0</v>
      </c>
      <c r="K19" s="297">
        <f>'表1.5 成本预算表(出售）'!L129</f>
        <v>0</v>
      </c>
      <c r="L19" s="297">
        <f t="shared" si="28"/>
        <v>0</v>
      </c>
      <c r="M19" s="297">
        <f>'表1.5 成本预算表(出售）'!N129</f>
        <v>0</v>
      </c>
      <c r="N19" s="297">
        <f>'表1.5 成本预算表(出售）'!O129</f>
        <v>0</v>
      </c>
      <c r="O19" s="297">
        <f>'表1.5 成本预算表(出售）'!P129</f>
        <v>0</v>
      </c>
      <c r="P19" s="297">
        <f>'表1.5 成本预算表(出售）'!Q129</f>
        <v>0</v>
      </c>
      <c r="Q19" s="297">
        <f>'表1.5 成本预算表(出售）'!R129</f>
        <v>0</v>
      </c>
      <c r="R19" s="297">
        <f>'表1.5 成本预算表(出售）'!S129</f>
        <v>0</v>
      </c>
      <c r="S19" s="297">
        <f t="shared" si="29"/>
        <v>0</v>
      </c>
      <c r="T19" s="297">
        <f>'表1.5 成本预算表(出售）'!U129</f>
        <v>0</v>
      </c>
      <c r="U19" s="297">
        <f>'表1.5 成本预算表(出售）'!V129</f>
        <v>0</v>
      </c>
      <c r="V19" s="297">
        <f>'表1.5 成本预算表(出售）'!W129</f>
        <v>0</v>
      </c>
      <c r="W19" s="297">
        <f>'表1.5 成本预算表(出售）'!X129</f>
        <v>0</v>
      </c>
      <c r="X19" s="297">
        <f>'表1.5 成本预算表(出售）'!Y129</f>
        <v>0</v>
      </c>
      <c r="Y19" s="297">
        <f>'表1.5 成本预算表(出售）'!Z129</f>
        <v>0</v>
      </c>
      <c r="Z19" s="101">
        <f>'表1.5 成本预算表(出售）'!AA129</f>
        <v>0</v>
      </c>
      <c r="AA19" s="101">
        <f>'表1.5 成本预算表(出售）'!AB129</f>
        <v>0</v>
      </c>
      <c r="AB19" s="101">
        <f>'表1.5 成本预算表(出售）'!AC129</f>
        <v>0</v>
      </c>
      <c r="AC19" s="101">
        <f>'表1.5 成本预算表(出售）'!AD129</f>
        <v>0</v>
      </c>
      <c r="AD19" s="101">
        <f>'表1.5 成本预算表(出售）'!AE129</f>
        <v>0</v>
      </c>
      <c r="AE19" s="101">
        <f>'表1.5 成本预算表(出售）'!AF129</f>
        <v>0</v>
      </c>
      <c r="AF19" s="101">
        <f>'表1.5 成本预算表(出售）'!AG129</f>
        <v>0</v>
      </c>
      <c r="AG19" s="101">
        <f>'表1.5 成本预算表(出售）'!AH129</f>
        <v>0</v>
      </c>
      <c r="AH19" s="101">
        <f>'表1.5 成本预算表(出售）'!AI129</f>
        <v>0</v>
      </c>
      <c r="AI19" s="101">
        <f>'表1.5 成本预算表(出售）'!AJ129</f>
        <v>0</v>
      </c>
      <c r="AJ19" s="101">
        <f>'表1.5 成本预算表(出售）'!AK129</f>
        <v>0</v>
      </c>
      <c r="AK19" s="101">
        <f>'表1.5 成本预算表(出售）'!AL129</f>
        <v>0</v>
      </c>
      <c r="AL19" s="101">
        <f>'表1.5 成本预算表(出售）'!AM129</f>
        <v>0</v>
      </c>
      <c r="AM19" s="101">
        <f>'表1.5 成本预算表(出售）'!AN129</f>
        <v>0</v>
      </c>
      <c r="AN19" s="101">
        <f>'表1.5 成本预算表(出售）'!AO129</f>
        <v>0</v>
      </c>
      <c r="AO19" s="101">
        <f>'表1.5 成本预算表(出售）'!AP129</f>
        <v>0</v>
      </c>
      <c r="AP19" s="101">
        <f>'表1.5 成本预算表(出售）'!AQ129</f>
        <v>0</v>
      </c>
      <c r="AQ19" s="101">
        <f>'表1.5 成本预算表(出售）'!AR129</f>
        <v>0</v>
      </c>
      <c r="AR19" s="101">
        <f>'表1.5 成本预算表(出售）'!AS129</f>
        <v>0</v>
      </c>
      <c r="AS19" s="101">
        <f>'表1.5 成本预算表(出售）'!AT129</f>
        <v>0</v>
      </c>
      <c r="AT19" s="101">
        <f>'表1.5 成本预算表(出售）'!AU129</f>
        <v>0</v>
      </c>
      <c r="AU19" s="101">
        <f>'表1.5 成本预算表(出售）'!AV129</f>
        <v>0</v>
      </c>
      <c r="AV19" s="101">
        <f>'表1.5 成本预算表(出售）'!AW129</f>
        <v>0</v>
      </c>
      <c r="AW19" s="101">
        <f>'表1.5 成本预算表(出售）'!AX129</f>
        <v>0</v>
      </c>
      <c r="AX19" s="101">
        <f>'表1.5 成本预算表(出售）'!AY129</f>
        <v>0</v>
      </c>
      <c r="AY19" s="101">
        <f>'表1.5 成本预算表(出售）'!AZ129</f>
        <v>0</v>
      </c>
      <c r="AZ19" s="101">
        <f>'表1.5 成本预算表(出售）'!BA129</f>
        <v>0</v>
      </c>
      <c r="BA19" s="101">
        <f>'表1.5 成本预算表(出售）'!BB129</f>
        <v>0</v>
      </c>
      <c r="BB19" s="101">
        <f>'表1.5 成本预算表(出售）'!BC129</f>
        <v>0</v>
      </c>
      <c r="BC19" s="101">
        <f>'表1.5 成本预算表(出售）'!BD129</f>
        <v>0</v>
      </c>
      <c r="BD19" s="101">
        <f>'表1.5 成本预算表(出售）'!BE129</f>
        <v>0</v>
      </c>
      <c r="BE19" s="101">
        <f>'表1.5 成本预算表(出售）'!BF129</f>
        <v>0</v>
      </c>
      <c r="BF19" s="101">
        <f>'表1.5 成本预算表(出售）'!BG129</f>
        <v>0</v>
      </c>
      <c r="BG19" s="101">
        <f>'表1.5 成本预算表(出售）'!BH129</f>
        <v>0</v>
      </c>
      <c r="BH19" s="101">
        <f>'表1.5 成本预算表(出售）'!BI129</f>
        <v>0</v>
      </c>
      <c r="BI19" s="101">
        <f>'表1.5 成本预算表(出售）'!BJ129</f>
        <v>0</v>
      </c>
      <c r="BJ19" s="101">
        <f>'表1.5 成本预算表(出售）'!BK129</f>
        <v>0</v>
      </c>
      <c r="BK19" s="101">
        <f>'表1.5 成本预算表(出售）'!BL129</f>
        <v>0</v>
      </c>
      <c r="BL19" s="101">
        <f>'表1.5 成本预算表(出售）'!BM129</f>
        <v>0</v>
      </c>
      <c r="BM19" s="101">
        <f>'表1.5 成本预算表(出售）'!BN129</f>
        <v>0</v>
      </c>
      <c r="BN19" s="101">
        <f>'表1.5 成本预算表(出售）'!BO129</f>
        <v>0</v>
      </c>
      <c r="BO19" s="101">
        <f>'表1.5 成本预算表(出售）'!BP129</f>
        <v>0</v>
      </c>
      <c r="BP19" s="101">
        <f>'表1.5 成本预算表(出售）'!BQ129</f>
        <v>0</v>
      </c>
      <c r="BQ19" s="101">
        <f>'表1.5 成本预算表(出售）'!BR129</f>
        <v>0</v>
      </c>
      <c r="BR19" s="101">
        <f>'表1.5 成本预算表(出售）'!BS129</f>
        <v>0</v>
      </c>
      <c r="BS19" s="101">
        <f>'表1.5 成本预算表(出售）'!BT129</f>
        <v>0</v>
      </c>
      <c r="BT19" s="101">
        <f>'表1.5 成本预算表(出售）'!BU129</f>
        <v>0</v>
      </c>
      <c r="BU19" s="101">
        <f>'表1.5 成本预算表(出售）'!BV129</f>
        <v>0</v>
      </c>
      <c r="BV19" s="101">
        <f>'表1.5 成本预算表(出售）'!BW129</f>
        <v>0</v>
      </c>
      <c r="BW19" s="101">
        <f>'表1.5 成本预算表(出售）'!BX129</f>
        <v>0</v>
      </c>
      <c r="BX19" s="101">
        <f>'表1.5 成本预算表(出售）'!BY129</f>
        <v>0</v>
      </c>
      <c r="BY19" s="101">
        <f>'表1.5 成本预算表(出售）'!BZ129</f>
        <v>0</v>
      </c>
      <c r="BZ19" s="101">
        <f>'表1.5 成本预算表(出售）'!CA129</f>
        <v>0</v>
      </c>
      <c r="CA19" s="101">
        <f>'表1.5 成本预算表(出售）'!CB129</f>
        <v>0</v>
      </c>
      <c r="CB19" s="101">
        <f>'表1.5 成本预算表(出售）'!CC129</f>
        <v>0</v>
      </c>
      <c r="CC19" s="101">
        <f>'表1.5 成本预算表(出售）'!CD129</f>
        <v>0</v>
      </c>
      <c r="CD19" s="101">
        <f>'表1.5 成本预算表(出售）'!CE129</f>
        <v>0</v>
      </c>
      <c r="CE19" s="101">
        <f>'表1.5 成本预算表(出售）'!CF129</f>
        <v>0</v>
      </c>
      <c r="CF19" s="101">
        <f>'表1.5 成本预算表(出售）'!CG129</f>
        <v>0</v>
      </c>
      <c r="CG19" s="101">
        <f>'表1.5 成本预算表(出售）'!CH129</f>
        <v>0</v>
      </c>
      <c r="CH19" s="101">
        <f>'表1.5 成本预算表(出售）'!CI129</f>
        <v>0</v>
      </c>
      <c r="CI19" s="101">
        <f>'表1.5 成本预算表(出售）'!CJ129</f>
        <v>0</v>
      </c>
      <c r="CJ19" s="101">
        <f>'表1.5 成本预算表(出售）'!CK129</f>
        <v>0</v>
      </c>
      <c r="CK19" s="101">
        <f>'表1.5 成本预算表(出售）'!CL129</f>
        <v>0</v>
      </c>
      <c r="CL19" s="101">
        <f>'表1.5 成本预算表(出售）'!CM129</f>
        <v>0</v>
      </c>
      <c r="CM19" s="101">
        <f>'表1.5 成本预算表(出售）'!CN129</f>
        <v>0</v>
      </c>
      <c r="CN19" s="101">
        <f>'表1.5 成本预算表(出售）'!CO129</f>
        <v>0</v>
      </c>
      <c r="CO19" s="101">
        <f>'表1.5 成本预算表(出售）'!CP129</f>
        <v>0</v>
      </c>
      <c r="CP19" s="101">
        <f>'表1.5 成本预算表(出售）'!CQ129</f>
        <v>0</v>
      </c>
      <c r="CQ19" s="101">
        <f>'表1.5 成本预算表(出售）'!CR129</f>
        <v>0</v>
      </c>
      <c r="CR19" s="101">
        <f>'表1.5 成本预算表(出售）'!CS129</f>
        <v>0</v>
      </c>
      <c r="CS19" s="101">
        <f>'表1.5 成本预算表(出售）'!CT129</f>
        <v>0</v>
      </c>
      <c r="CT19" s="101">
        <f>'表1.5 成本预算表(出售）'!CU129</f>
        <v>0</v>
      </c>
      <c r="CU19" s="101">
        <f>'表1.5 成本预算表(出售）'!CV129</f>
        <v>0</v>
      </c>
      <c r="CV19" s="101">
        <f>'表1.5 成本预算表(出售）'!CW129</f>
        <v>0</v>
      </c>
      <c r="CW19" s="101">
        <f>'表1.5 成本预算表(出售）'!CX129</f>
        <v>0</v>
      </c>
      <c r="CX19" s="101">
        <f>'表1.5 成本预算表(出售）'!CY129</f>
        <v>0</v>
      </c>
      <c r="CY19" s="101">
        <f>'表1.5 成本预算表(出售）'!CZ129</f>
        <v>0</v>
      </c>
      <c r="CZ19" s="101">
        <f>'表1.5 成本预算表(出售）'!DA129</f>
        <v>0</v>
      </c>
      <c r="DA19" s="101">
        <f>'表1.5 成本预算表(出售）'!DB129</f>
        <v>0</v>
      </c>
      <c r="DB19" s="101">
        <f>'表1.5 成本预算表(出售）'!DC129</f>
        <v>0</v>
      </c>
      <c r="DC19" s="101">
        <f>'表1.5 成本预算表(出售）'!DD129</f>
        <v>0</v>
      </c>
      <c r="DD19" s="101">
        <f>'表1.5 成本预算表(出售）'!DE129</f>
        <v>0</v>
      </c>
      <c r="DE19" s="101">
        <f>'表1.5 成本预算表(出售）'!DF129</f>
        <v>0</v>
      </c>
      <c r="DF19" s="101">
        <f>'表1.5 成本预算表(出售）'!DG129</f>
        <v>0</v>
      </c>
      <c r="DG19" s="101">
        <f>'表1.5 成本预算表(出售）'!DH129</f>
        <v>0</v>
      </c>
      <c r="DH19" s="101">
        <f>'表1.5 成本预算表(出售）'!DI129</f>
        <v>0</v>
      </c>
      <c r="DI19" s="101">
        <f>'表1.5 成本预算表(出售）'!DJ129</f>
        <v>0</v>
      </c>
      <c r="DJ19" s="101">
        <f>'表1.5 成本预算表(出售）'!DK129</f>
        <v>0</v>
      </c>
      <c r="DK19" s="101">
        <f>'表1.5 成本预算表(出售）'!DL129</f>
        <v>0</v>
      </c>
      <c r="DL19" s="101">
        <f>'表1.5 成本预算表(出售）'!DM129</f>
        <v>0</v>
      </c>
      <c r="DM19" s="101">
        <f>'表1.5 成本预算表(出售）'!DN129</f>
        <v>0</v>
      </c>
      <c r="DN19" s="101">
        <f>'表1.5 成本预算表(出售）'!DO129</f>
        <v>0</v>
      </c>
      <c r="DO19" s="101">
        <f>'表1.5 成本预算表(出售）'!DP129</f>
        <v>0</v>
      </c>
      <c r="DP19" s="101">
        <f>'表1.5 成本预算表(出售）'!DQ129</f>
        <v>0</v>
      </c>
      <c r="DQ19" s="101">
        <f>'表1.5 成本预算表(出售）'!DR129</f>
        <v>0</v>
      </c>
      <c r="DR19" s="101">
        <f>'表1.5 成本预算表(出售）'!DS129</f>
        <v>0</v>
      </c>
      <c r="DS19" s="101">
        <f>'表1.5 成本预算表(出售）'!DT129</f>
        <v>0</v>
      </c>
      <c r="DT19" s="101">
        <f>'表1.5 成本预算表(出售）'!DU129</f>
        <v>0</v>
      </c>
      <c r="DU19" s="101">
        <f>'表1.5 成本预算表(出售）'!DV129</f>
        <v>0</v>
      </c>
      <c r="DV19" s="101">
        <f>'表1.5 成本预算表(出售）'!DW129</f>
        <v>0</v>
      </c>
      <c r="DW19" s="101">
        <f>'表1.5 成本预算表(出售）'!DX129</f>
        <v>0</v>
      </c>
      <c r="DX19" s="101">
        <f>'表1.5 成本预算表(出售）'!DY129</f>
        <v>0</v>
      </c>
      <c r="DY19" s="101">
        <f>'表1.5 成本预算表(出售）'!DZ129</f>
        <v>0</v>
      </c>
      <c r="DZ19" s="101">
        <f>'表1.5 成本预算表(出售）'!EA129</f>
        <v>0</v>
      </c>
      <c r="EA19" s="101">
        <f>'表1.5 成本预算表(出售）'!EB129</f>
        <v>0</v>
      </c>
      <c r="EB19" s="101">
        <f>'表1.5 成本预算表(出售）'!EC129</f>
        <v>0</v>
      </c>
      <c r="EC19" s="101">
        <f>'表1.5 成本预算表(出售）'!ED129</f>
        <v>0</v>
      </c>
      <c r="ED19" s="101">
        <f>'表1.5 成本预算表(出售）'!EE129</f>
        <v>0</v>
      </c>
      <c r="EE19" s="101">
        <f>'表1.5 成本预算表(出售）'!EF129</f>
        <v>0</v>
      </c>
      <c r="EF19" s="101">
        <f>'表1.5 成本预算表(出售）'!EG129</f>
        <v>0</v>
      </c>
      <c r="EG19" s="101">
        <f>'表1.5 成本预算表(出售）'!EH129</f>
        <v>0</v>
      </c>
      <c r="EH19" s="101">
        <f>'表1.5 成本预算表(出售）'!EI129</f>
        <v>0</v>
      </c>
      <c r="EI19" s="101">
        <f>'表1.5 成本预算表(出售）'!EJ129</f>
        <v>0</v>
      </c>
      <c r="EJ19" s="101">
        <f>'表1.5 成本预算表(出售）'!EK129</f>
        <v>0</v>
      </c>
      <c r="EK19" s="101">
        <f>'表1.5 成本预算表(出售）'!EL129</f>
        <v>0</v>
      </c>
      <c r="EL19" s="101">
        <f>'表1.5 成本预算表(出售）'!EM129</f>
        <v>0</v>
      </c>
      <c r="EM19" s="101">
        <f>'表1.5 成本预算表(出售）'!EN129</f>
        <v>0</v>
      </c>
      <c r="EN19" s="101">
        <f>'表1.5 成本预算表(出售）'!EO129</f>
        <v>0</v>
      </c>
      <c r="EO19" s="101">
        <f>'表1.5 成本预算表(出售）'!EP129</f>
        <v>0</v>
      </c>
      <c r="EP19" s="101">
        <f>'表1.5 成本预算表(出售）'!EQ129</f>
        <v>0</v>
      </c>
      <c r="EQ19" s="101">
        <f>'表1.5 成本预算表(出售）'!ER129</f>
        <v>0</v>
      </c>
      <c r="ER19" s="101">
        <f>'表1.5 成本预算表(出售）'!ES129</f>
        <v>0</v>
      </c>
      <c r="ES19" s="101">
        <f>'表1.5 成本预算表(出售）'!ET129</f>
        <v>0</v>
      </c>
      <c r="ET19" s="101">
        <f>'表1.5 成本预算表(出售）'!EU129</f>
        <v>0</v>
      </c>
      <c r="EU19" s="101">
        <f>'表1.5 成本预算表(出售）'!EV129</f>
        <v>0</v>
      </c>
      <c r="EV19" s="101">
        <f>'表1.5 成本预算表(出售）'!EW129</f>
        <v>0</v>
      </c>
      <c r="EW19" s="101">
        <f>'表1.5 成本预算表(出售）'!EX129</f>
        <v>0</v>
      </c>
      <c r="EX19" s="101">
        <f>'表1.5 成本预算表(出售）'!EY129</f>
        <v>0</v>
      </c>
      <c r="EY19" s="101">
        <f>'表1.5 成本预算表(出售）'!EZ129</f>
        <v>0</v>
      </c>
      <c r="EZ19" s="101">
        <f>'表1.5 成本预算表(出售）'!FA129</f>
        <v>0</v>
      </c>
      <c r="FA19" s="101">
        <f>'表1.5 成本预算表(出售）'!FB129</f>
        <v>0</v>
      </c>
      <c r="FB19" s="101">
        <f>'表1.5 成本预算表(出售）'!FC129</f>
        <v>0</v>
      </c>
      <c r="FC19" s="101">
        <f>'表1.5 成本预算表(出售）'!FD129</f>
        <v>0</v>
      </c>
      <c r="FD19" s="101">
        <f>'表1.5 成本预算表(出售）'!FE129</f>
        <v>0</v>
      </c>
      <c r="FE19" s="101">
        <f>'表1.5 成本预算表(出售）'!FF129</f>
        <v>0</v>
      </c>
      <c r="FF19" s="101">
        <f>'表1.5 成本预算表(出售）'!FG129</f>
        <v>0</v>
      </c>
      <c r="FG19" s="101">
        <f>'表1.5 成本预算表(出售）'!FH129</f>
        <v>0</v>
      </c>
      <c r="FH19" s="101">
        <f>'表1.5 成本预算表(出售）'!FI129</f>
        <v>0</v>
      </c>
      <c r="FI19" s="101">
        <f>'表1.5 成本预算表(出售）'!FJ129</f>
        <v>0</v>
      </c>
      <c r="FJ19" s="101">
        <f>'表1.5 成本预算表(出售）'!FK129</f>
        <v>0</v>
      </c>
      <c r="FK19" s="101">
        <f>'表1.5 成本预算表(出售）'!FL129</f>
        <v>0</v>
      </c>
      <c r="FL19" s="101">
        <f>'表1.5 成本预算表(出售）'!FM129</f>
        <v>0</v>
      </c>
      <c r="FM19" s="101">
        <f>'表1.5 成本预算表(出售）'!FN129</f>
        <v>0</v>
      </c>
      <c r="FN19" s="101">
        <f>'表1.5 成本预算表(出售）'!FO129</f>
        <v>0</v>
      </c>
      <c r="FO19" s="101">
        <f>'表1.5 成本预算表(出售）'!FP129</f>
        <v>0</v>
      </c>
      <c r="FP19" s="101">
        <f>'表1.5 成本预算表(出售）'!FQ129</f>
        <v>0</v>
      </c>
      <c r="FQ19" s="101">
        <f>'表1.5 成本预算表(出售）'!FR129</f>
        <v>0</v>
      </c>
      <c r="FR19" s="101">
        <f>'表1.5 成本预算表(出售）'!FS129</f>
        <v>0</v>
      </c>
      <c r="FS19" s="101">
        <f>'表1.5 成本预算表(出售）'!FT129</f>
        <v>0</v>
      </c>
      <c r="FT19" s="101">
        <f>'表1.5 成本预算表(出售）'!FU129</f>
        <v>0</v>
      </c>
      <c r="FU19" s="101">
        <f>'表1.5 成本预算表(出售）'!FV129</f>
        <v>0</v>
      </c>
      <c r="FV19" s="101">
        <f>'表1.5 成本预算表(出售）'!FW129</f>
        <v>0</v>
      </c>
      <c r="FW19" s="101">
        <f>'表1.5 成本预算表(出售）'!FX129</f>
        <v>0</v>
      </c>
      <c r="FX19" s="101">
        <f>'表1.5 成本预算表(出售）'!FY129</f>
        <v>0</v>
      </c>
      <c r="FY19" s="101">
        <f>'表1.5 成本预算表(出售）'!FZ129</f>
        <v>0</v>
      </c>
      <c r="FZ19" s="101">
        <f>'表1.5 成本预算表(出售）'!GA129</f>
        <v>0</v>
      </c>
      <c r="GA19" s="101">
        <f>'表1.5 成本预算表(出售）'!GB129</f>
        <v>0</v>
      </c>
      <c r="GB19" s="105">
        <f t="shared" si="30"/>
        <v>0</v>
      </c>
      <c r="GC19" s="105">
        <f t="shared" si="31"/>
        <v>0</v>
      </c>
      <c r="GD19" s="106">
        <f t="shared" si="32"/>
        <v>0</v>
      </c>
      <c r="GE19" s="98"/>
      <c r="GF19" s="753"/>
    </row>
    <row r="20" spans="1:188">
      <c r="A20" s="43" t="str">
        <f>目录及说明!$C$3</f>
        <v>XX地区</v>
      </c>
      <c r="B20" s="43" t="str">
        <f>目录及说明!$C$4</f>
        <v>XX项目</v>
      </c>
      <c r="C20" s="104" t="s">
        <v>309</v>
      </c>
      <c r="D20" s="297">
        <f>'表1.5 成本预算表(出售）'!E131+'表1.5 成本预算表(出售）'!E130</f>
        <v>0</v>
      </c>
      <c r="E20" s="297">
        <f>'表1.5 成本预算表(出售）'!F131+'表1.5 成本预算表(出售）'!F130</f>
        <v>0</v>
      </c>
      <c r="F20" s="297">
        <f>'表1.5 成本预算表(出售）'!G131+'表1.5 成本预算表(出售）'!G130</f>
        <v>0</v>
      </c>
      <c r="G20" s="297">
        <f>'表1.5 成本预算表(出售）'!H131+'表1.5 成本预算表(出售）'!H130</f>
        <v>0</v>
      </c>
      <c r="H20" s="297">
        <f>'表1.5 成本预算表(出售）'!I131+'表1.5 成本预算表(出售）'!I130</f>
        <v>0</v>
      </c>
      <c r="I20" s="297">
        <f>'表1.5 成本预算表(出售）'!J131+'表1.5 成本预算表(出售）'!J130</f>
        <v>0</v>
      </c>
      <c r="J20" s="297">
        <f>'表1.5 成本预算表(出售）'!K131+'表1.5 成本预算表(出售）'!K130</f>
        <v>0</v>
      </c>
      <c r="K20" s="297">
        <f>'表1.5 成本预算表(出售）'!L131+'表1.5 成本预算表(出售）'!L130</f>
        <v>0</v>
      </c>
      <c r="L20" s="297">
        <f t="shared" si="28"/>
        <v>0</v>
      </c>
      <c r="M20" s="297">
        <f>'表1.5 成本预算表(出售）'!N131+'表1.5 成本预算表(出售）'!N130</f>
        <v>0</v>
      </c>
      <c r="N20" s="297">
        <f>'表1.5 成本预算表(出售）'!O131+'表1.5 成本预算表(出售）'!O130</f>
        <v>0</v>
      </c>
      <c r="O20" s="297">
        <f>'表1.5 成本预算表(出售）'!P131+'表1.5 成本预算表(出售）'!P130</f>
        <v>0</v>
      </c>
      <c r="P20" s="297">
        <f>'表1.5 成本预算表(出售）'!Q131+'表1.5 成本预算表(出售）'!Q130</f>
        <v>0</v>
      </c>
      <c r="Q20" s="297">
        <f>'表1.5 成本预算表(出售）'!R131+'表1.5 成本预算表(出售）'!R130</f>
        <v>0</v>
      </c>
      <c r="R20" s="297">
        <f>'表1.5 成本预算表(出售）'!S131+'表1.5 成本预算表(出售）'!S130</f>
        <v>0</v>
      </c>
      <c r="S20" s="297">
        <f t="shared" si="29"/>
        <v>0</v>
      </c>
      <c r="T20" s="297">
        <f>'表1.5 成本预算表(出售）'!U131+'表1.5 成本预算表(出售）'!U130</f>
        <v>0</v>
      </c>
      <c r="U20" s="297">
        <f>'表1.5 成本预算表(出售）'!V131+'表1.5 成本预算表(出售）'!V130</f>
        <v>0</v>
      </c>
      <c r="V20" s="297">
        <f>'表1.5 成本预算表(出售）'!W131+'表1.5 成本预算表(出售）'!W130</f>
        <v>0</v>
      </c>
      <c r="W20" s="297">
        <f>'表1.5 成本预算表(出售）'!X131+'表1.5 成本预算表(出售）'!X130</f>
        <v>0</v>
      </c>
      <c r="X20" s="297">
        <f>'表1.5 成本预算表(出售）'!Y131+'表1.5 成本预算表(出售）'!Y130</f>
        <v>0</v>
      </c>
      <c r="Y20" s="297">
        <f>'表1.5 成本预算表(出售）'!Z131+'表1.5 成本预算表(出售）'!Z130</f>
        <v>0</v>
      </c>
      <c r="Z20" s="101">
        <f>'表1.5 成本预算表(出售）'!AA131+'表1.5 成本预算表(出售）'!AA130</f>
        <v>0</v>
      </c>
      <c r="AA20" s="101">
        <f>'表1.5 成本预算表(出售）'!AB131+'表1.5 成本预算表(出售）'!AB130</f>
        <v>0</v>
      </c>
      <c r="AB20" s="101">
        <f>'表1.5 成本预算表(出售）'!AC131+'表1.5 成本预算表(出售）'!AC130</f>
        <v>0</v>
      </c>
      <c r="AC20" s="101">
        <f>'表1.5 成本预算表(出售）'!AD131+'表1.5 成本预算表(出售）'!AD130</f>
        <v>0</v>
      </c>
      <c r="AD20" s="101">
        <f>'表1.5 成本预算表(出售）'!AE131+'表1.5 成本预算表(出售）'!AE130</f>
        <v>0</v>
      </c>
      <c r="AE20" s="101">
        <f>'表1.5 成本预算表(出售）'!AF131+'表1.5 成本预算表(出售）'!AF130</f>
        <v>0</v>
      </c>
      <c r="AF20" s="101">
        <f>'表1.5 成本预算表(出售）'!AG131+'表1.5 成本预算表(出售）'!AG130</f>
        <v>0</v>
      </c>
      <c r="AG20" s="101">
        <f>'表1.5 成本预算表(出售）'!AH131+'表1.5 成本预算表(出售）'!AH130</f>
        <v>0</v>
      </c>
      <c r="AH20" s="101">
        <f>'表1.5 成本预算表(出售）'!AI131+'表1.5 成本预算表(出售）'!AI130</f>
        <v>0</v>
      </c>
      <c r="AI20" s="101">
        <f>'表1.5 成本预算表(出售）'!AJ131+'表1.5 成本预算表(出售）'!AJ130</f>
        <v>0</v>
      </c>
      <c r="AJ20" s="101">
        <f>'表1.5 成本预算表(出售）'!AK131+'表1.5 成本预算表(出售）'!AK130</f>
        <v>0</v>
      </c>
      <c r="AK20" s="101">
        <f>'表1.5 成本预算表(出售）'!AL131+'表1.5 成本预算表(出售）'!AL130</f>
        <v>0</v>
      </c>
      <c r="AL20" s="101">
        <f>'表1.5 成本预算表(出售）'!AM131+'表1.5 成本预算表(出售）'!AM130</f>
        <v>0</v>
      </c>
      <c r="AM20" s="101">
        <f>'表1.5 成本预算表(出售）'!AN131+'表1.5 成本预算表(出售）'!AN130</f>
        <v>0</v>
      </c>
      <c r="AN20" s="101">
        <f>'表1.5 成本预算表(出售）'!AO131+'表1.5 成本预算表(出售）'!AO130</f>
        <v>0</v>
      </c>
      <c r="AO20" s="101">
        <f>'表1.5 成本预算表(出售）'!AP131+'表1.5 成本预算表(出售）'!AP130</f>
        <v>0</v>
      </c>
      <c r="AP20" s="101">
        <f>'表1.5 成本预算表(出售）'!AQ131+'表1.5 成本预算表(出售）'!AQ130</f>
        <v>0</v>
      </c>
      <c r="AQ20" s="101">
        <f>'表1.5 成本预算表(出售）'!AR131+'表1.5 成本预算表(出售）'!AR130</f>
        <v>0</v>
      </c>
      <c r="AR20" s="101">
        <f>'表1.5 成本预算表(出售）'!AS131+'表1.5 成本预算表(出售）'!AS130</f>
        <v>0</v>
      </c>
      <c r="AS20" s="101">
        <f>'表1.5 成本预算表(出售）'!AT131+'表1.5 成本预算表(出售）'!AT130</f>
        <v>0</v>
      </c>
      <c r="AT20" s="101">
        <f>'表1.5 成本预算表(出售）'!AU131+'表1.5 成本预算表(出售）'!AU130</f>
        <v>0</v>
      </c>
      <c r="AU20" s="101">
        <f>'表1.5 成本预算表(出售）'!AV131+'表1.5 成本预算表(出售）'!AV130</f>
        <v>0</v>
      </c>
      <c r="AV20" s="101">
        <f>'表1.5 成本预算表(出售）'!AW131+'表1.5 成本预算表(出售）'!AW130</f>
        <v>0</v>
      </c>
      <c r="AW20" s="101">
        <f>'表1.5 成本预算表(出售）'!AX131+'表1.5 成本预算表(出售）'!AX130</f>
        <v>0</v>
      </c>
      <c r="AX20" s="101">
        <f>'表1.5 成本预算表(出售）'!AY131+'表1.5 成本预算表(出售）'!AY130</f>
        <v>0</v>
      </c>
      <c r="AY20" s="101">
        <f>'表1.5 成本预算表(出售）'!AZ131+'表1.5 成本预算表(出售）'!AZ130</f>
        <v>0</v>
      </c>
      <c r="AZ20" s="101">
        <f>'表1.5 成本预算表(出售）'!BA131+'表1.5 成本预算表(出售）'!BA130</f>
        <v>0</v>
      </c>
      <c r="BA20" s="101">
        <f>'表1.5 成本预算表(出售）'!BB131+'表1.5 成本预算表(出售）'!BB130</f>
        <v>0</v>
      </c>
      <c r="BB20" s="101">
        <f>'表1.5 成本预算表(出售）'!BC131+'表1.5 成本预算表(出售）'!BC130</f>
        <v>0</v>
      </c>
      <c r="BC20" s="101">
        <f>'表1.5 成本预算表(出售）'!BD131+'表1.5 成本预算表(出售）'!BD130</f>
        <v>0</v>
      </c>
      <c r="BD20" s="101">
        <f>'表1.5 成本预算表(出售）'!BE131+'表1.5 成本预算表(出售）'!BE130</f>
        <v>0</v>
      </c>
      <c r="BE20" s="101">
        <f>'表1.5 成本预算表(出售）'!BF131+'表1.5 成本预算表(出售）'!BF130</f>
        <v>0</v>
      </c>
      <c r="BF20" s="101">
        <f>'表1.5 成本预算表(出售）'!BG131+'表1.5 成本预算表(出售）'!BG130</f>
        <v>0</v>
      </c>
      <c r="BG20" s="101">
        <f>'表1.5 成本预算表(出售）'!BH131+'表1.5 成本预算表(出售）'!BH130</f>
        <v>0</v>
      </c>
      <c r="BH20" s="101">
        <f>'表1.5 成本预算表(出售）'!BI131+'表1.5 成本预算表(出售）'!BI130</f>
        <v>0</v>
      </c>
      <c r="BI20" s="101">
        <f>'表1.5 成本预算表(出售）'!BJ131+'表1.5 成本预算表(出售）'!BJ130</f>
        <v>0</v>
      </c>
      <c r="BJ20" s="101">
        <f>'表1.5 成本预算表(出售）'!BK131+'表1.5 成本预算表(出售）'!BK130</f>
        <v>0</v>
      </c>
      <c r="BK20" s="101">
        <f>'表1.5 成本预算表(出售）'!BL131+'表1.5 成本预算表(出售）'!BL130</f>
        <v>0</v>
      </c>
      <c r="BL20" s="101">
        <f>'表1.5 成本预算表(出售）'!BM131+'表1.5 成本预算表(出售）'!BM130</f>
        <v>0</v>
      </c>
      <c r="BM20" s="101">
        <f>'表1.5 成本预算表(出售）'!BN131+'表1.5 成本预算表(出售）'!BN130</f>
        <v>0</v>
      </c>
      <c r="BN20" s="101">
        <f>'表1.5 成本预算表(出售）'!BO131+'表1.5 成本预算表(出售）'!BO130</f>
        <v>0</v>
      </c>
      <c r="BO20" s="101">
        <f>'表1.5 成本预算表(出售）'!BP131+'表1.5 成本预算表(出售）'!BP130</f>
        <v>0</v>
      </c>
      <c r="BP20" s="101">
        <f>'表1.5 成本预算表(出售）'!BQ131+'表1.5 成本预算表(出售）'!BQ130</f>
        <v>0</v>
      </c>
      <c r="BQ20" s="101">
        <f>'表1.5 成本预算表(出售）'!BR131+'表1.5 成本预算表(出售）'!BR130</f>
        <v>0</v>
      </c>
      <c r="BR20" s="101">
        <f>'表1.5 成本预算表(出售）'!BS131+'表1.5 成本预算表(出售）'!BS130</f>
        <v>0</v>
      </c>
      <c r="BS20" s="101">
        <f>'表1.5 成本预算表(出售）'!BT131+'表1.5 成本预算表(出售）'!BT130</f>
        <v>0</v>
      </c>
      <c r="BT20" s="101">
        <f>'表1.5 成本预算表(出售）'!BU131+'表1.5 成本预算表(出售）'!BU130</f>
        <v>0</v>
      </c>
      <c r="BU20" s="101">
        <f>'表1.5 成本预算表(出售）'!BV131+'表1.5 成本预算表(出售）'!BV130</f>
        <v>0</v>
      </c>
      <c r="BV20" s="101">
        <f>'表1.5 成本预算表(出售）'!BW131+'表1.5 成本预算表(出售）'!BW130</f>
        <v>0</v>
      </c>
      <c r="BW20" s="101">
        <f>'表1.5 成本预算表(出售）'!BX131+'表1.5 成本预算表(出售）'!BX130</f>
        <v>0</v>
      </c>
      <c r="BX20" s="101">
        <f>'表1.5 成本预算表(出售）'!BY131+'表1.5 成本预算表(出售）'!BY130</f>
        <v>0</v>
      </c>
      <c r="BY20" s="101">
        <f>'表1.5 成本预算表(出售）'!BZ131+'表1.5 成本预算表(出售）'!BZ130</f>
        <v>0</v>
      </c>
      <c r="BZ20" s="101">
        <f>'表1.5 成本预算表(出售）'!CA131+'表1.5 成本预算表(出售）'!CA130</f>
        <v>0</v>
      </c>
      <c r="CA20" s="101">
        <f>'表1.5 成本预算表(出售）'!CB131+'表1.5 成本预算表(出售）'!CB130</f>
        <v>0</v>
      </c>
      <c r="CB20" s="101">
        <f>'表1.5 成本预算表(出售）'!CC131+'表1.5 成本预算表(出售）'!CC130</f>
        <v>0</v>
      </c>
      <c r="CC20" s="101">
        <f>'表1.5 成本预算表(出售）'!CD131+'表1.5 成本预算表(出售）'!CD130</f>
        <v>0</v>
      </c>
      <c r="CD20" s="101">
        <f>'表1.5 成本预算表(出售）'!CE131+'表1.5 成本预算表(出售）'!CE130</f>
        <v>0</v>
      </c>
      <c r="CE20" s="101">
        <f>'表1.5 成本预算表(出售）'!CF131+'表1.5 成本预算表(出售）'!CF130</f>
        <v>0</v>
      </c>
      <c r="CF20" s="101">
        <f>'表1.5 成本预算表(出售）'!CG131+'表1.5 成本预算表(出售）'!CG130</f>
        <v>0</v>
      </c>
      <c r="CG20" s="101">
        <f>'表1.5 成本预算表(出售）'!CH131+'表1.5 成本预算表(出售）'!CH130</f>
        <v>0</v>
      </c>
      <c r="CH20" s="101">
        <f>'表1.5 成本预算表(出售）'!CI131+'表1.5 成本预算表(出售）'!CI130</f>
        <v>0</v>
      </c>
      <c r="CI20" s="101">
        <f>'表1.5 成本预算表(出售）'!CJ131+'表1.5 成本预算表(出售）'!CJ130</f>
        <v>0</v>
      </c>
      <c r="CJ20" s="101">
        <f>'表1.5 成本预算表(出售）'!CK131+'表1.5 成本预算表(出售）'!CK130</f>
        <v>0</v>
      </c>
      <c r="CK20" s="101">
        <f>'表1.5 成本预算表(出售）'!CL131+'表1.5 成本预算表(出售）'!CL130</f>
        <v>0</v>
      </c>
      <c r="CL20" s="101">
        <f>'表1.5 成本预算表(出售）'!CM131+'表1.5 成本预算表(出售）'!CM130</f>
        <v>0</v>
      </c>
      <c r="CM20" s="101">
        <f>'表1.5 成本预算表(出售）'!CN131+'表1.5 成本预算表(出售）'!CN130</f>
        <v>0</v>
      </c>
      <c r="CN20" s="101">
        <f>'表1.5 成本预算表(出售）'!CO131+'表1.5 成本预算表(出售）'!CO130</f>
        <v>0</v>
      </c>
      <c r="CO20" s="101">
        <f>'表1.5 成本预算表(出售）'!CP131+'表1.5 成本预算表(出售）'!CP130</f>
        <v>0</v>
      </c>
      <c r="CP20" s="101">
        <f>'表1.5 成本预算表(出售）'!CQ131+'表1.5 成本预算表(出售）'!CQ130</f>
        <v>0</v>
      </c>
      <c r="CQ20" s="101">
        <f>'表1.5 成本预算表(出售）'!CR131+'表1.5 成本预算表(出售）'!CR130</f>
        <v>0</v>
      </c>
      <c r="CR20" s="101">
        <f>'表1.5 成本预算表(出售）'!CS131+'表1.5 成本预算表(出售）'!CS130</f>
        <v>0</v>
      </c>
      <c r="CS20" s="101">
        <f>'表1.5 成本预算表(出售）'!CT131+'表1.5 成本预算表(出售）'!CT130</f>
        <v>0</v>
      </c>
      <c r="CT20" s="101">
        <f>'表1.5 成本预算表(出售）'!CU131+'表1.5 成本预算表(出售）'!CU130</f>
        <v>0</v>
      </c>
      <c r="CU20" s="101">
        <f>'表1.5 成本预算表(出售）'!CV131+'表1.5 成本预算表(出售）'!CV130</f>
        <v>0</v>
      </c>
      <c r="CV20" s="101">
        <f>'表1.5 成本预算表(出售）'!CW131+'表1.5 成本预算表(出售）'!CW130</f>
        <v>0</v>
      </c>
      <c r="CW20" s="101">
        <f>'表1.5 成本预算表(出售）'!CX131+'表1.5 成本预算表(出售）'!CX130</f>
        <v>0</v>
      </c>
      <c r="CX20" s="101">
        <f>'表1.5 成本预算表(出售）'!CY131+'表1.5 成本预算表(出售）'!CY130</f>
        <v>0</v>
      </c>
      <c r="CY20" s="101">
        <f>'表1.5 成本预算表(出售）'!CZ131+'表1.5 成本预算表(出售）'!CZ130</f>
        <v>0</v>
      </c>
      <c r="CZ20" s="101">
        <f>'表1.5 成本预算表(出售）'!DA131+'表1.5 成本预算表(出售）'!DA130</f>
        <v>0</v>
      </c>
      <c r="DA20" s="101">
        <f>'表1.5 成本预算表(出售）'!DB131+'表1.5 成本预算表(出售）'!DB130</f>
        <v>0</v>
      </c>
      <c r="DB20" s="101">
        <f>'表1.5 成本预算表(出售）'!DC131+'表1.5 成本预算表(出售）'!DC130</f>
        <v>0</v>
      </c>
      <c r="DC20" s="101">
        <f>'表1.5 成本预算表(出售）'!DD131+'表1.5 成本预算表(出售）'!DD130</f>
        <v>0</v>
      </c>
      <c r="DD20" s="101">
        <f>'表1.5 成本预算表(出售）'!DE131+'表1.5 成本预算表(出售）'!DE130</f>
        <v>0</v>
      </c>
      <c r="DE20" s="101">
        <f>'表1.5 成本预算表(出售）'!DF131+'表1.5 成本预算表(出售）'!DF130</f>
        <v>0</v>
      </c>
      <c r="DF20" s="101">
        <f>'表1.5 成本预算表(出售）'!DG131+'表1.5 成本预算表(出售）'!DG130</f>
        <v>0</v>
      </c>
      <c r="DG20" s="101">
        <f>'表1.5 成本预算表(出售）'!DH131+'表1.5 成本预算表(出售）'!DH130</f>
        <v>0</v>
      </c>
      <c r="DH20" s="101">
        <f>'表1.5 成本预算表(出售）'!DI131+'表1.5 成本预算表(出售）'!DI130</f>
        <v>0</v>
      </c>
      <c r="DI20" s="101">
        <f>'表1.5 成本预算表(出售）'!DJ131+'表1.5 成本预算表(出售）'!DJ130</f>
        <v>0</v>
      </c>
      <c r="DJ20" s="101">
        <f>'表1.5 成本预算表(出售）'!DK131+'表1.5 成本预算表(出售）'!DK130</f>
        <v>0</v>
      </c>
      <c r="DK20" s="101">
        <f>'表1.5 成本预算表(出售）'!DL131+'表1.5 成本预算表(出售）'!DL130</f>
        <v>0</v>
      </c>
      <c r="DL20" s="101">
        <f>'表1.5 成本预算表(出售）'!DM131+'表1.5 成本预算表(出售）'!DM130</f>
        <v>0</v>
      </c>
      <c r="DM20" s="101">
        <f>'表1.5 成本预算表(出售）'!DN131+'表1.5 成本预算表(出售）'!DN130</f>
        <v>0</v>
      </c>
      <c r="DN20" s="101">
        <f>'表1.5 成本预算表(出售）'!DO131+'表1.5 成本预算表(出售）'!DO130</f>
        <v>0</v>
      </c>
      <c r="DO20" s="101">
        <f>'表1.5 成本预算表(出售）'!DP131+'表1.5 成本预算表(出售）'!DP130</f>
        <v>0</v>
      </c>
      <c r="DP20" s="101">
        <f>'表1.5 成本预算表(出售）'!DQ131+'表1.5 成本预算表(出售）'!DQ130</f>
        <v>0</v>
      </c>
      <c r="DQ20" s="101">
        <f>'表1.5 成本预算表(出售）'!DR131+'表1.5 成本预算表(出售）'!DR130</f>
        <v>0</v>
      </c>
      <c r="DR20" s="101">
        <f>'表1.5 成本预算表(出售）'!DS131+'表1.5 成本预算表(出售）'!DS130</f>
        <v>0</v>
      </c>
      <c r="DS20" s="101">
        <f>'表1.5 成本预算表(出售）'!DT131+'表1.5 成本预算表(出售）'!DT130</f>
        <v>0</v>
      </c>
      <c r="DT20" s="101">
        <f>'表1.5 成本预算表(出售）'!DU131+'表1.5 成本预算表(出售）'!DU130</f>
        <v>0</v>
      </c>
      <c r="DU20" s="101">
        <f>'表1.5 成本预算表(出售）'!DV131+'表1.5 成本预算表(出售）'!DV130</f>
        <v>0</v>
      </c>
      <c r="DV20" s="101">
        <f>'表1.5 成本预算表(出售）'!DW131+'表1.5 成本预算表(出售）'!DW130</f>
        <v>0</v>
      </c>
      <c r="DW20" s="101">
        <f>'表1.5 成本预算表(出售）'!DX131+'表1.5 成本预算表(出售）'!DX130</f>
        <v>0</v>
      </c>
      <c r="DX20" s="101">
        <f>'表1.5 成本预算表(出售）'!DY131+'表1.5 成本预算表(出售）'!DY130</f>
        <v>0</v>
      </c>
      <c r="DY20" s="101">
        <f>'表1.5 成本预算表(出售）'!DZ131+'表1.5 成本预算表(出售）'!DZ130</f>
        <v>0</v>
      </c>
      <c r="DZ20" s="101">
        <f>'表1.5 成本预算表(出售）'!EA131+'表1.5 成本预算表(出售）'!EA130</f>
        <v>0</v>
      </c>
      <c r="EA20" s="101">
        <f>'表1.5 成本预算表(出售）'!EB131+'表1.5 成本预算表(出售）'!EB130</f>
        <v>0</v>
      </c>
      <c r="EB20" s="101">
        <f>'表1.5 成本预算表(出售）'!EC131+'表1.5 成本预算表(出售）'!EC130</f>
        <v>0</v>
      </c>
      <c r="EC20" s="101">
        <f>'表1.5 成本预算表(出售）'!ED131+'表1.5 成本预算表(出售）'!ED130</f>
        <v>0</v>
      </c>
      <c r="ED20" s="101">
        <f>'表1.5 成本预算表(出售）'!EE131+'表1.5 成本预算表(出售）'!EE130</f>
        <v>0</v>
      </c>
      <c r="EE20" s="101">
        <f>'表1.5 成本预算表(出售）'!EF131+'表1.5 成本预算表(出售）'!EF130</f>
        <v>0</v>
      </c>
      <c r="EF20" s="101">
        <f>'表1.5 成本预算表(出售）'!EG131+'表1.5 成本预算表(出售）'!EG130</f>
        <v>0</v>
      </c>
      <c r="EG20" s="101">
        <f>'表1.5 成本预算表(出售）'!EH131+'表1.5 成本预算表(出售）'!EH130</f>
        <v>0</v>
      </c>
      <c r="EH20" s="101">
        <f>'表1.5 成本预算表(出售）'!EI131+'表1.5 成本预算表(出售）'!EI130</f>
        <v>0</v>
      </c>
      <c r="EI20" s="101">
        <f>'表1.5 成本预算表(出售）'!EJ131+'表1.5 成本预算表(出售）'!EJ130</f>
        <v>0</v>
      </c>
      <c r="EJ20" s="101">
        <f>'表1.5 成本预算表(出售）'!EK131+'表1.5 成本预算表(出售）'!EK130</f>
        <v>0</v>
      </c>
      <c r="EK20" s="101">
        <f>'表1.5 成本预算表(出售）'!EL131+'表1.5 成本预算表(出售）'!EL130</f>
        <v>0</v>
      </c>
      <c r="EL20" s="101">
        <f>'表1.5 成本预算表(出售）'!EM131+'表1.5 成本预算表(出售）'!EM130</f>
        <v>0</v>
      </c>
      <c r="EM20" s="101">
        <f>'表1.5 成本预算表(出售）'!EN131+'表1.5 成本预算表(出售）'!EN130</f>
        <v>0</v>
      </c>
      <c r="EN20" s="101">
        <f>'表1.5 成本预算表(出售）'!EO131+'表1.5 成本预算表(出售）'!EO130</f>
        <v>0</v>
      </c>
      <c r="EO20" s="101">
        <f>'表1.5 成本预算表(出售）'!EP131+'表1.5 成本预算表(出售）'!EP130</f>
        <v>0</v>
      </c>
      <c r="EP20" s="101">
        <f>'表1.5 成本预算表(出售）'!EQ131+'表1.5 成本预算表(出售）'!EQ130</f>
        <v>0</v>
      </c>
      <c r="EQ20" s="101">
        <f>'表1.5 成本预算表(出售）'!ER131+'表1.5 成本预算表(出售）'!ER130</f>
        <v>0</v>
      </c>
      <c r="ER20" s="101">
        <f>'表1.5 成本预算表(出售）'!ES131+'表1.5 成本预算表(出售）'!ES130</f>
        <v>0</v>
      </c>
      <c r="ES20" s="101">
        <f>'表1.5 成本预算表(出售）'!ET131+'表1.5 成本预算表(出售）'!ET130</f>
        <v>0</v>
      </c>
      <c r="ET20" s="101">
        <f>'表1.5 成本预算表(出售）'!EU131+'表1.5 成本预算表(出售）'!EU130</f>
        <v>0</v>
      </c>
      <c r="EU20" s="101">
        <f>'表1.5 成本预算表(出售）'!EV131+'表1.5 成本预算表(出售）'!EV130</f>
        <v>0</v>
      </c>
      <c r="EV20" s="101">
        <f>'表1.5 成本预算表(出售）'!EW131+'表1.5 成本预算表(出售）'!EW130</f>
        <v>0</v>
      </c>
      <c r="EW20" s="101">
        <f>'表1.5 成本预算表(出售）'!EX131+'表1.5 成本预算表(出售）'!EX130</f>
        <v>0</v>
      </c>
      <c r="EX20" s="101">
        <f>'表1.5 成本预算表(出售）'!EY131+'表1.5 成本预算表(出售）'!EY130</f>
        <v>0</v>
      </c>
      <c r="EY20" s="101">
        <f>'表1.5 成本预算表(出售）'!EZ131+'表1.5 成本预算表(出售）'!EZ130</f>
        <v>0</v>
      </c>
      <c r="EZ20" s="101">
        <f>'表1.5 成本预算表(出售）'!FA131+'表1.5 成本预算表(出售）'!FA130</f>
        <v>0</v>
      </c>
      <c r="FA20" s="101">
        <f>'表1.5 成本预算表(出售）'!FB131+'表1.5 成本预算表(出售）'!FB130</f>
        <v>0</v>
      </c>
      <c r="FB20" s="101">
        <f>'表1.5 成本预算表(出售）'!FC131+'表1.5 成本预算表(出售）'!FC130</f>
        <v>0</v>
      </c>
      <c r="FC20" s="101">
        <f>'表1.5 成本预算表(出售）'!FD131+'表1.5 成本预算表(出售）'!FD130</f>
        <v>0</v>
      </c>
      <c r="FD20" s="101">
        <f>'表1.5 成本预算表(出售）'!FE131+'表1.5 成本预算表(出售）'!FE130</f>
        <v>0</v>
      </c>
      <c r="FE20" s="101">
        <f>'表1.5 成本预算表(出售）'!FF131+'表1.5 成本预算表(出售）'!FF130</f>
        <v>0</v>
      </c>
      <c r="FF20" s="101">
        <f>'表1.5 成本预算表(出售）'!FG131+'表1.5 成本预算表(出售）'!FG130</f>
        <v>0</v>
      </c>
      <c r="FG20" s="101">
        <f>'表1.5 成本预算表(出售）'!FH131+'表1.5 成本预算表(出售）'!FH130</f>
        <v>0</v>
      </c>
      <c r="FH20" s="101">
        <f>'表1.5 成本预算表(出售）'!FI131+'表1.5 成本预算表(出售）'!FI130</f>
        <v>0</v>
      </c>
      <c r="FI20" s="101">
        <f>'表1.5 成本预算表(出售）'!FJ131+'表1.5 成本预算表(出售）'!FJ130</f>
        <v>0</v>
      </c>
      <c r="FJ20" s="101">
        <f>'表1.5 成本预算表(出售）'!FK131+'表1.5 成本预算表(出售）'!FK130</f>
        <v>0</v>
      </c>
      <c r="FK20" s="101">
        <f>'表1.5 成本预算表(出售）'!FL131+'表1.5 成本预算表(出售）'!FL130</f>
        <v>0</v>
      </c>
      <c r="FL20" s="101">
        <f>'表1.5 成本预算表(出售）'!FM131+'表1.5 成本预算表(出售）'!FM130</f>
        <v>0</v>
      </c>
      <c r="FM20" s="101">
        <f>'表1.5 成本预算表(出售）'!FN131+'表1.5 成本预算表(出售）'!FN130</f>
        <v>0</v>
      </c>
      <c r="FN20" s="101">
        <f>'表1.5 成本预算表(出售）'!FO131+'表1.5 成本预算表(出售）'!FO130</f>
        <v>0</v>
      </c>
      <c r="FO20" s="101">
        <f>'表1.5 成本预算表(出售）'!FP131+'表1.5 成本预算表(出售）'!FP130</f>
        <v>0</v>
      </c>
      <c r="FP20" s="101">
        <f>'表1.5 成本预算表(出售）'!FQ131+'表1.5 成本预算表(出售）'!FQ130</f>
        <v>0</v>
      </c>
      <c r="FQ20" s="101">
        <f>'表1.5 成本预算表(出售）'!FR131+'表1.5 成本预算表(出售）'!FR130</f>
        <v>0</v>
      </c>
      <c r="FR20" s="101">
        <f>'表1.5 成本预算表(出售）'!FS131+'表1.5 成本预算表(出售）'!FS130</f>
        <v>0</v>
      </c>
      <c r="FS20" s="101">
        <f>'表1.5 成本预算表(出售）'!FT131+'表1.5 成本预算表(出售）'!FT130</f>
        <v>0</v>
      </c>
      <c r="FT20" s="101">
        <f>'表1.5 成本预算表(出售）'!FU131+'表1.5 成本预算表(出售）'!FU130</f>
        <v>0</v>
      </c>
      <c r="FU20" s="101">
        <f>'表1.5 成本预算表(出售）'!FV131+'表1.5 成本预算表(出售）'!FV130</f>
        <v>0</v>
      </c>
      <c r="FV20" s="101">
        <f>'表1.5 成本预算表(出售）'!FW131+'表1.5 成本预算表(出售）'!FW130</f>
        <v>0</v>
      </c>
      <c r="FW20" s="101">
        <f>'表1.5 成本预算表(出售）'!FX131+'表1.5 成本预算表(出售）'!FX130</f>
        <v>0</v>
      </c>
      <c r="FX20" s="101">
        <f>'表1.5 成本预算表(出售）'!FY131+'表1.5 成本预算表(出售）'!FY130</f>
        <v>0</v>
      </c>
      <c r="FY20" s="101">
        <f>'表1.5 成本预算表(出售）'!FZ131+'表1.5 成本预算表(出售）'!FZ130</f>
        <v>0</v>
      </c>
      <c r="FZ20" s="101">
        <f>'表1.5 成本预算表(出售）'!GA131+'表1.5 成本预算表(出售）'!GA130</f>
        <v>0</v>
      </c>
      <c r="GA20" s="101">
        <f>'表1.5 成本预算表(出售）'!GB131+'表1.5 成本预算表(出售）'!GB130</f>
        <v>0</v>
      </c>
      <c r="GB20" s="105">
        <f t="shared" si="30"/>
        <v>0</v>
      </c>
      <c r="GC20" s="105">
        <f t="shared" si="31"/>
        <v>0</v>
      </c>
      <c r="GD20" s="106">
        <f t="shared" si="32"/>
        <v>0</v>
      </c>
      <c r="GE20" s="98"/>
      <c r="GF20" s="753"/>
    </row>
    <row r="21" spans="1:188">
      <c r="A21" s="43" t="str">
        <f>目录及说明!$C$3</f>
        <v>XX地区</v>
      </c>
      <c r="B21" s="43" t="str">
        <f>目录及说明!$C$4</f>
        <v>XX项目</v>
      </c>
      <c r="C21" s="104" t="s">
        <v>310</v>
      </c>
      <c r="D21" s="297">
        <f>'表1.5 成本预算表(出售）'!E132</f>
        <v>0</v>
      </c>
      <c r="E21" s="297">
        <f>'表1.5 成本预算表(出售）'!F132</f>
        <v>0</v>
      </c>
      <c r="F21" s="297">
        <f>'表1.5 成本预算表(出售）'!G132</f>
        <v>0</v>
      </c>
      <c r="G21" s="297">
        <f>'表1.5 成本预算表(出售）'!H132</f>
        <v>0</v>
      </c>
      <c r="H21" s="297">
        <f>'表1.5 成本预算表(出售）'!I132</f>
        <v>0</v>
      </c>
      <c r="I21" s="297">
        <f>'表1.5 成本预算表(出售）'!J132</f>
        <v>0</v>
      </c>
      <c r="J21" s="297">
        <f>'表1.5 成本预算表(出售）'!K132</f>
        <v>0</v>
      </c>
      <c r="K21" s="297">
        <f>'表1.5 成本预算表(出售）'!L132</f>
        <v>0</v>
      </c>
      <c r="L21" s="297">
        <f t="shared" si="28"/>
        <v>0</v>
      </c>
      <c r="M21" s="297">
        <f>'表1.5 成本预算表(出售）'!N132</f>
        <v>0</v>
      </c>
      <c r="N21" s="297">
        <f>'表1.5 成本预算表(出售）'!O132</f>
        <v>0</v>
      </c>
      <c r="O21" s="297">
        <f>'表1.5 成本预算表(出售）'!P132</f>
        <v>0</v>
      </c>
      <c r="P21" s="297">
        <f>'表1.5 成本预算表(出售）'!Q132</f>
        <v>0</v>
      </c>
      <c r="Q21" s="297">
        <f>'表1.5 成本预算表(出售）'!R132</f>
        <v>0</v>
      </c>
      <c r="R21" s="297">
        <f>'表1.5 成本预算表(出售）'!S132</f>
        <v>0</v>
      </c>
      <c r="S21" s="297">
        <f t="shared" si="29"/>
        <v>0</v>
      </c>
      <c r="T21" s="297">
        <f>'表1.5 成本预算表(出售）'!U132</f>
        <v>0</v>
      </c>
      <c r="U21" s="297">
        <f>'表1.5 成本预算表(出售）'!V132</f>
        <v>0</v>
      </c>
      <c r="V21" s="297">
        <f>'表1.5 成本预算表(出售）'!W132</f>
        <v>0</v>
      </c>
      <c r="W21" s="297">
        <f>'表1.5 成本预算表(出售）'!X132</f>
        <v>0</v>
      </c>
      <c r="X21" s="297">
        <f>'表1.5 成本预算表(出售）'!Y132</f>
        <v>0</v>
      </c>
      <c r="Y21" s="297">
        <f>'表1.5 成本预算表(出售）'!Z132</f>
        <v>0</v>
      </c>
      <c r="Z21" s="101">
        <f>'表1.5 成本预算表(出售）'!AA132</f>
        <v>0</v>
      </c>
      <c r="AA21" s="101">
        <f>'表1.5 成本预算表(出售）'!AB132</f>
        <v>0</v>
      </c>
      <c r="AB21" s="101">
        <f>'表1.5 成本预算表(出售）'!AC132</f>
        <v>0</v>
      </c>
      <c r="AC21" s="101">
        <f>'表1.5 成本预算表(出售）'!AD132</f>
        <v>0</v>
      </c>
      <c r="AD21" s="101">
        <f>'表1.5 成本预算表(出售）'!AE132</f>
        <v>0</v>
      </c>
      <c r="AE21" s="101">
        <f>'表1.5 成本预算表(出售）'!AF132</f>
        <v>0</v>
      </c>
      <c r="AF21" s="101">
        <f>'表1.5 成本预算表(出售）'!AG132</f>
        <v>0</v>
      </c>
      <c r="AG21" s="101">
        <f>'表1.5 成本预算表(出售）'!AH132</f>
        <v>0</v>
      </c>
      <c r="AH21" s="101">
        <f>'表1.5 成本预算表(出售）'!AI132</f>
        <v>0</v>
      </c>
      <c r="AI21" s="101">
        <f>'表1.5 成本预算表(出售）'!AJ132</f>
        <v>0</v>
      </c>
      <c r="AJ21" s="101">
        <f>'表1.5 成本预算表(出售）'!AK132</f>
        <v>0</v>
      </c>
      <c r="AK21" s="101">
        <f>'表1.5 成本预算表(出售）'!AL132</f>
        <v>0</v>
      </c>
      <c r="AL21" s="101">
        <f>'表1.5 成本预算表(出售）'!AM132</f>
        <v>0</v>
      </c>
      <c r="AM21" s="101">
        <f>'表1.5 成本预算表(出售）'!AN132</f>
        <v>0</v>
      </c>
      <c r="AN21" s="101">
        <f>'表1.5 成本预算表(出售）'!AO132</f>
        <v>0</v>
      </c>
      <c r="AO21" s="101">
        <f>'表1.5 成本预算表(出售）'!AP132</f>
        <v>0</v>
      </c>
      <c r="AP21" s="101">
        <f>'表1.5 成本预算表(出售）'!AQ132</f>
        <v>0</v>
      </c>
      <c r="AQ21" s="101">
        <f>'表1.5 成本预算表(出售）'!AR132</f>
        <v>0</v>
      </c>
      <c r="AR21" s="101">
        <f>'表1.5 成本预算表(出售）'!AS132</f>
        <v>0</v>
      </c>
      <c r="AS21" s="101">
        <f>'表1.5 成本预算表(出售）'!AT132</f>
        <v>0</v>
      </c>
      <c r="AT21" s="101">
        <f>'表1.5 成本预算表(出售）'!AU132</f>
        <v>0</v>
      </c>
      <c r="AU21" s="101">
        <f>'表1.5 成本预算表(出售）'!AV132</f>
        <v>0</v>
      </c>
      <c r="AV21" s="101">
        <f>'表1.5 成本预算表(出售）'!AW132</f>
        <v>0</v>
      </c>
      <c r="AW21" s="101">
        <f>'表1.5 成本预算表(出售）'!AX132</f>
        <v>0</v>
      </c>
      <c r="AX21" s="101">
        <f>'表1.5 成本预算表(出售）'!AY132</f>
        <v>0</v>
      </c>
      <c r="AY21" s="101">
        <f>'表1.5 成本预算表(出售）'!AZ132</f>
        <v>0</v>
      </c>
      <c r="AZ21" s="101">
        <f>'表1.5 成本预算表(出售）'!BA132</f>
        <v>0</v>
      </c>
      <c r="BA21" s="101">
        <f>'表1.5 成本预算表(出售）'!BB132</f>
        <v>0</v>
      </c>
      <c r="BB21" s="101">
        <f>'表1.5 成本预算表(出售）'!BC132</f>
        <v>0</v>
      </c>
      <c r="BC21" s="101">
        <f>'表1.5 成本预算表(出售）'!BD132</f>
        <v>0</v>
      </c>
      <c r="BD21" s="101">
        <f>'表1.5 成本预算表(出售）'!BE132</f>
        <v>0</v>
      </c>
      <c r="BE21" s="101">
        <f>'表1.5 成本预算表(出售）'!BF132</f>
        <v>0</v>
      </c>
      <c r="BF21" s="101">
        <f>'表1.5 成本预算表(出售）'!BG132</f>
        <v>0</v>
      </c>
      <c r="BG21" s="101">
        <f>'表1.5 成本预算表(出售）'!BH132</f>
        <v>0</v>
      </c>
      <c r="BH21" s="101">
        <f>'表1.5 成本预算表(出售）'!BI132</f>
        <v>0</v>
      </c>
      <c r="BI21" s="101">
        <f>'表1.5 成本预算表(出售）'!BJ132</f>
        <v>0</v>
      </c>
      <c r="BJ21" s="101">
        <f>'表1.5 成本预算表(出售）'!BK132</f>
        <v>0</v>
      </c>
      <c r="BK21" s="101">
        <f>'表1.5 成本预算表(出售）'!BL132</f>
        <v>0</v>
      </c>
      <c r="BL21" s="101">
        <f>'表1.5 成本预算表(出售）'!BM132</f>
        <v>0</v>
      </c>
      <c r="BM21" s="101">
        <f>'表1.5 成本预算表(出售）'!BN132</f>
        <v>0</v>
      </c>
      <c r="BN21" s="101">
        <f>'表1.5 成本预算表(出售）'!BO132</f>
        <v>0</v>
      </c>
      <c r="BO21" s="101">
        <f>'表1.5 成本预算表(出售）'!BP132</f>
        <v>0</v>
      </c>
      <c r="BP21" s="101">
        <f>'表1.5 成本预算表(出售）'!BQ132</f>
        <v>0</v>
      </c>
      <c r="BQ21" s="101">
        <f>'表1.5 成本预算表(出售）'!BR132</f>
        <v>0</v>
      </c>
      <c r="BR21" s="101">
        <f>'表1.5 成本预算表(出售）'!BS132</f>
        <v>0</v>
      </c>
      <c r="BS21" s="101">
        <f>'表1.5 成本预算表(出售）'!BT132</f>
        <v>0</v>
      </c>
      <c r="BT21" s="101">
        <f>'表1.5 成本预算表(出售）'!BU132</f>
        <v>0</v>
      </c>
      <c r="BU21" s="101">
        <f>'表1.5 成本预算表(出售）'!BV132</f>
        <v>0</v>
      </c>
      <c r="BV21" s="101">
        <f>'表1.5 成本预算表(出售）'!BW132</f>
        <v>0</v>
      </c>
      <c r="BW21" s="101">
        <f>'表1.5 成本预算表(出售）'!BX132</f>
        <v>0</v>
      </c>
      <c r="BX21" s="101">
        <f>'表1.5 成本预算表(出售）'!BY132</f>
        <v>0</v>
      </c>
      <c r="BY21" s="101">
        <f>'表1.5 成本预算表(出售）'!BZ132</f>
        <v>0</v>
      </c>
      <c r="BZ21" s="101">
        <f>'表1.5 成本预算表(出售）'!CA132</f>
        <v>0</v>
      </c>
      <c r="CA21" s="101">
        <f>'表1.5 成本预算表(出售）'!CB132</f>
        <v>0</v>
      </c>
      <c r="CB21" s="101">
        <f>'表1.5 成本预算表(出售）'!CC132</f>
        <v>0</v>
      </c>
      <c r="CC21" s="101">
        <f>'表1.5 成本预算表(出售）'!CD132</f>
        <v>0</v>
      </c>
      <c r="CD21" s="101">
        <f>'表1.5 成本预算表(出售）'!CE132</f>
        <v>0</v>
      </c>
      <c r="CE21" s="101">
        <f>'表1.5 成本预算表(出售）'!CF132</f>
        <v>0</v>
      </c>
      <c r="CF21" s="101">
        <f>'表1.5 成本预算表(出售）'!CG132</f>
        <v>0</v>
      </c>
      <c r="CG21" s="101">
        <f>'表1.5 成本预算表(出售）'!CH132</f>
        <v>0</v>
      </c>
      <c r="CH21" s="101">
        <f>'表1.5 成本预算表(出售）'!CI132</f>
        <v>0</v>
      </c>
      <c r="CI21" s="101">
        <f>'表1.5 成本预算表(出售）'!CJ132</f>
        <v>0</v>
      </c>
      <c r="CJ21" s="101">
        <f>'表1.5 成本预算表(出售）'!CK132</f>
        <v>0</v>
      </c>
      <c r="CK21" s="101">
        <f>'表1.5 成本预算表(出售）'!CL132</f>
        <v>0</v>
      </c>
      <c r="CL21" s="101">
        <f>'表1.5 成本预算表(出售）'!CM132</f>
        <v>0</v>
      </c>
      <c r="CM21" s="101">
        <f>'表1.5 成本预算表(出售）'!CN132</f>
        <v>0</v>
      </c>
      <c r="CN21" s="101">
        <f>'表1.5 成本预算表(出售）'!CO132</f>
        <v>0</v>
      </c>
      <c r="CO21" s="101">
        <f>'表1.5 成本预算表(出售）'!CP132</f>
        <v>0</v>
      </c>
      <c r="CP21" s="101">
        <f>'表1.5 成本预算表(出售）'!CQ132</f>
        <v>0</v>
      </c>
      <c r="CQ21" s="101">
        <f>'表1.5 成本预算表(出售）'!CR132</f>
        <v>0</v>
      </c>
      <c r="CR21" s="101">
        <f>'表1.5 成本预算表(出售）'!CS132</f>
        <v>0</v>
      </c>
      <c r="CS21" s="101">
        <f>'表1.5 成本预算表(出售）'!CT132</f>
        <v>0</v>
      </c>
      <c r="CT21" s="101">
        <f>'表1.5 成本预算表(出售）'!CU132</f>
        <v>0</v>
      </c>
      <c r="CU21" s="101">
        <f>'表1.5 成本预算表(出售）'!CV132</f>
        <v>0</v>
      </c>
      <c r="CV21" s="101">
        <f>'表1.5 成本预算表(出售）'!CW132</f>
        <v>0</v>
      </c>
      <c r="CW21" s="101">
        <f>'表1.5 成本预算表(出售）'!CX132</f>
        <v>0</v>
      </c>
      <c r="CX21" s="101">
        <f>'表1.5 成本预算表(出售）'!CY132</f>
        <v>0</v>
      </c>
      <c r="CY21" s="101">
        <f>'表1.5 成本预算表(出售）'!CZ132</f>
        <v>0</v>
      </c>
      <c r="CZ21" s="101">
        <f>'表1.5 成本预算表(出售）'!DA132</f>
        <v>0</v>
      </c>
      <c r="DA21" s="101">
        <f>'表1.5 成本预算表(出售）'!DB132</f>
        <v>0</v>
      </c>
      <c r="DB21" s="101">
        <f>'表1.5 成本预算表(出售）'!DC132</f>
        <v>0</v>
      </c>
      <c r="DC21" s="101">
        <f>'表1.5 成本预算表(出售）'!DD132</f>
        <v>0</v>
      </c>
      <c r="DD21" s="101">
        <f>'表1.5 成本预算表(出售）'!DE132</f>
        <v>0</v>
      </c>
      <c r="DE21" s="101">
        <f>'表1.5 成本预算表(出售）'!DF132</f>
        <v>0</v>
      </c>
      <c r="DF21" s="101">
        <f>'表1.5 成本预算表(出售）'!DG132</f>
        <v>0</v>
      </c>
      <c r="DG21" s="101">
        <f>'表1.5 成本预算表(出售）'!DH132</f>
        <v>0</v>
      </c>
      <c r="DH21" s="101">
        <f>'表1.5 成本预算表(出售）'!DI132</f>
        <v>0</v>
      </c>
      <c r="DI21" s="101">
        <f>'表1.5 成本预算表(出售）'!DJ132</f>
        <v>0</v>
      </c>
      <c r="DJ21" s="101">
        <f>'表1.5 成本预算表(出售）'!DK132</f>
        <v>0</v>
      </c>
      <c r="DK21" s="101">
        <f>'表1.5 成本预算表(出售）'!DL132</f>
        <v>0</v>
      </c>
      <c r="DL21" s="101">
        <f>'表1.5 成本预算表(出售）'!DM132</f>
        <v>0</v>
      </c>
      <c r="DM21" s="101">
        <f>'表1.5 成本预算表(出售）'!DN132</f>
        <v>0</v>
      </c>
      <c r="DN21" s="101">
        <f>'表1.5 成本预算表(出售）'!DO132</f>
        <v>0</v>
      </c>
      <c r="DO21" s="101">
        <f>'表1.5 成本预算表(出售）'!DP132</f>
        <v>0</v>
      </c>
      <c r="DP21" s="101">
        <f>'表1.5 成本预算表(出售）'!DQ132</f>
        <v>0</v>
      </c>
      <c r="DQ21" s="101">
        <f>'表1.5 成本预算表(出售）'!DR132</f>
        <v>0</v>
      </c>
      <c r="DR21" s="101">
        <f>'表1.5 成本预算表(出售）'!DS132</f>
        <v>0</v>
      </c>
      <c r="DS21" s="101">
        <f>'表1.5 成本预算表(出售）'!DT132</f>
        <v>0</v>
      </c>
      <c r="DT21" s="101">
        <f>'表1.5 成本预算表(出售）'!DU132</f>
        <v>0</v>
      </c>
      <c r="DU21" s="101">
        <f>'表1.5 成本预算表(出售）'!DV132</f>
        <v>0</v>
      </c>
      <c r="DV21" s="101">
        <f>'表1.5 成本预算表(出售）'!DW132</f>
        <v>0</v>
      </c>
      <c r="DW21" s="101">
        <f>'表1.5 成本预算表(出售）'!DX132</f>
        <v>0</v>
      </c>
      <c r="DX21" s="101">
        <f>'表1.5 成本预算表(出售）'!DY132</f>
        <v>0</v>
      </c>
      <c r="DY21" s="101">
        <f>'表1.5 成本预算表(出售）'!DZ132</f>
        <v>0</v>
      </c>
      <c r="DZ21" s="101">
        <f>'表1.5 成本预算表(出售）'!EA132</f>
        <v>0</v>
      </c>
      <c r="EA21" s="101">
        <f>'表1.5 成本预算表(出售）'!EB132</f>
        <v>0</v>
      </c>
      <c r="EB21" s="101">
        <f>'表1.5 成本预算表(出售）'!EC132</f>
        <v>0</v>
      </c>
      <c r="EC21" s="101">
        <f>'表1.5 成本预算表(出售）'!ED132</f>
        <v>0</v>
      </c>
      <c r="ED21" s="101">
        <f>'表1.5 成本预算表(出售）'!EE132</f>
        <v>0</v>
      </c>
      <c r="EE21" s="101">
        <f>'表1.5 成本预算表(出售）'!EF132</f>
        <v>0</v>
      </c>
      <c r="EF21" s="101">
        <f>'表1.5 成本预算表(出售）'!EG132</f>
        <v>0</v>
      </c>
      <c r="EG21" s="101">
        <f>'表1.5 成本预算表(出售）'!EH132</f>
        <v>0</v>
      </c>
      <c r="EH21" s="101">
        <f>'表1.5 成本预算表(出售）'!EI132</f>
        <v>0</v>
      </c>
      <c r="EI21" s="101">
        <f>'表1.5 成本预算表(出售）'!EJ132</f>
        <v>0</v>
      </c>
      <c r="EJ21" s="101">
        <f>'表1.5 成本预算表(出售）'!EK132</f>
        <v>0</v>
      </c>
      <c r="EK21" s="101">
        <f>'表1.5 成本预算表(出售）'!EL132</f>
        <v>0</v>
      </c>
      <c r="EL21" s="101">
        <f>'表1.5 成本预算表(出售）'!EM132</f>
        <v>0</v>
      </c>
      <c r="EM21" s="101">
        <f>'表1.5 成本预算表(出售）'!EN132</f>
        <v>0</v>
      </c>
      <c r="EN21" s="101">
        <f>'表1.5 成本预算表(出售）'!EO132</f>
        <v>0</v>
      </c>
      <c r="EO21" s="101">
        <f>'表1.5 成本预算表(出售）'!EP132</f>
        <v>0</v>
      </c>
      <c r="EP21" s="101">
        <f>'表1.5 成本预算表(出售）'!EQ132</f>
        <v>0</v>
      </c>
      <c r="EQ21" s="101">
        <f>'表1.5 成本预算表(出售）'!ER132</f>
        <v>0</v>
      </c>
      <c r="ER21" s="101">
        <f>'表1.5 成本预算表(出售）'!ES132</f>
        <v>0</v>
      </c>
      <c r="ES21" s="101">
        <f>'表1.5 成本预算表(出售）'!ET132</f>
        <v>0</v>
      </c>
      <c r="ET21" s="101">
        <f>'表1.5 成本预算表(出售）'!EU132</f>
        <v>0</v>
      </c>
      <c r="EU21" s="101">
        <f>'表1.5 成本预算表(出售）'!EV132</f>
        <v>0</v>
      </c>
      <c r="EV21" s="101">
        <f>'表1.5 成本预算表(出售）'!EW132</f>
        <v>0</v>
      </c>
      <c r="EW21" s="101">
        <f>'表1.5 成本预算表(出售）'!EX132</f>
        <v>0</v>
      </c>
      <c r="EX21" s="101">
        <f>'表1.5 成本预算表(出售）'!EY132</f>
        <v>0</v>
      </c>
      <c r="EY21" s="101">
        <f>'表1.5 成本预算表(出售）'!EZ132</f>
        <v>0</v>
      </c>
      <c r="EZ21" s="101">
        <f>'表1.5 成本预算表(出售）'!FA132</f>
        <v>0</v>
      </c>
      <c r="FA21" s="101">
        <f>'表1.5 成本预算表(出售）'!FB132</f>
        <v>0</v>
      </c>
      <c r="FB21" s="101">
        <f>'表1.5 成本预算表(出售）'!FC132</f>
        <v>0</v>
      </c>
      <c r="FC21" s="101">
        <f>'表1.5 成本预算表(出售）'!FD132</f>
        <v>0</v>
      </c>
      <c r="FD21" s="101">
        <f>'表1.5 成本预算表(出售）'!FE132</f>
        <v>0</v>
      </c>
      <c r="FE21" s="101">
        <f>'表1.5 成本预算表(出售）'!FF132</f>
        <v>0</v>
      </c>
      <c r="FF21" s="101">
        <f>'表1.5 成本预算表(出售）'!FG132</f>
        <v>0</v>
      </c>
      <c r="FG21" s="101">
        <f>'表1.5 成本预算表(出售）'!FH132</f>
        <v>0</v>
      </c>
      <c r="FH21" s="101">
        <f>'表1.5 成本预算表(出售）'!FI132</f>
        <v>0</v>
      </c>
      <c r="FI21" s="101">
        <f>'表1.5 成本预算表(出售）'!FJ132</f>
        <v>0</v>
      </c>
      <c r="FJ21" s="101">
        <f>'表1.5 成本预算表(出售）'!FK132</f>
        <v>0</v>
      </c>
      <c r="FK21" s="101">
        <f>'表1.5 成本预算表(出售）'!FL132</f>
        <v>0</v>
      </c>
      <c r="FL21" s="101">
        <f>'表1.5 成本预算表(出售）'!FM132</f>
        <v>0</v>
      </c>
      <c r="FM21" s="101">
        <f>'表1.5 成本预算表(出售）'!FN132</f>
        <v>0</v>
      </c>
      <c r="FN21" s="101">
        <f>'表1.5 成本预算表(出售）'!FO132</f>
        <v>0</v>
      </c>
      <c r="FO21" s="101">
        <f>'表1.5 成本预算表(出售）'!FP132</f>
        <v>0</v>
      </c>
      <c r="FP21" s="101">
        <f>'表1.5 成本预算表(出售）'!FQ132</f>
        <v>0</v>
      </c>
      <c r="FQ21" s="101">
        <f>'表1.5 成本预算表(出售）'!FR132</f>
        <v>0</v>
      </c>
      <c r="FR21" s="101">
        <f>'表1.5 成本预算表(出售）'!FS132</f>
        <v>0</v>
      </c>
      <c r="FS21" s="101">
        <f>'表1.5 成本预算表(出售）'!FT132</f>
        <v>0</v>
      </c>
      <c r="FT21" s="101">
        <f>'表1.5 成本预算表(出售）'!FU132</f>
        <v>0</v>
      </c>
      <c r="FU21" s="101">
        <f>'表1.5 成本预算表(出售）'!FV132</f>
        <v>0</v>
      </c>
      <c r="FV21" s="101">
        <f>'表1.5 成本预算表(出售）'!FW132</f>
        <v>0</v>
      </c>
      <c r="FW21" s="101">
        <f>'表1.5 成本预算表(出售）'!FX132</f>
        <v>0</v>
      </c>
      <c r="FX21" s="101">
        <f>'表1.5 成本预算表(出售）'!FY132</f>
        <v>0</v>
      </c>
      <c r="FY21" s="101">
        <f>'表1.5 成本预算表(出售）'!FZ132</f>
        <v>0</v>
      </c>
      <c r="FZ21" s="101">
        <f>'表1.5 成本预算表(出售）'!GA132</f>
        <v>0</v>
      </c>
      <c r="GA21" s="101">
        <f>'表1.5 成本预算表(出售）'!GB132</f>
        <v>0</v>
      </c>
      <c r="GB21" s="105">
        <f t="shared" si="30"/>
        <v>0</v>
      </c>
      <c r="GC21" s="105">
        <f t="shared" si="31"/>
        <v>0</v>
      </c>
      <c r="GD21" s="106">
        <f t="shared" si="32"/>
        <v>0</v>
      </c>
      <c r="GE21" s="98"/>
      <c r="GF21" s="753"/>
    </row>
    <row r="22" spans="1:188">
      <c r="A22" s="43" t="str">
        <f>目录及说明!$C$3</f>
        <v>XX地区</v>
      </c>
      <c r="B22" s="43" t="str">
        <f>目录及说明!$C$4</f>
        <v>XX项目</v>
      </c>
      <c r="C22" s="104" t="s">
        <v>311</v>
      </c>
      <c r="D22" s="297">
        <f>'表1.5 成本预算表(出售）'!E133</f>
        <v>0</v>
      </c>
      <c r="E22" s="297">
        <f>'表1.5 成本预算表(出售）'!F133</f>
        <v>0</v>
      </c>
      <c r="F22" s="297">
        <f>'表1.5 成本预算表(出售）'!G133</f>
        <v>0</v>
      </c>
      <c r="G22" s="297">
        <f>'表1.5 成本预算表(出售）'!H133</f>
        <v>0</v>
      </c>
      <c r="H22" s="297">
        <f>'表1.5 成本预算表(出售）'!I133</f>
        <v>0</v>
      </c>
      <c r="I22" s="297">
        <f>'表1.5 成本预算表(出售）'!J133</f>
        <v>0</v>
      </c>
      <c r="J22" s="297">
        <f>'表1.5 成本预算表(出售）'!K133</f>
        <v>0</v>
      </c>
      <c r="K22" s="297">
        <f>'表1.5 成本预算表(出售）'!L133</f>
        <v>0</v>
      </c>
      <c r="L22" s="297">
        <f t="shared" si="28"/>
        <v>0</v>
      </c>
      <c r="M22" s="297">
        <f>'表1.5 成本预算表(出售）'!N133</f>
        <v>0</v>
      </c>
      <c r="N22" s="297">
        <f>'表1.5 成本预算表(出售）'!O133</f>
        <v>0</v>
      </c>
      <c r="O22" s="297">
        <f>'表1.5 成本预算表(出售）'!P133</f>
        <v>0</v>
      </c>
      <c r="P22" s="297">
        <f>'表1.5 成本预算表(出售）'!Q133</f>
        <v>0</v>
      </c>
      <c r="Q22" s="297">
        <f>'表1.5 成本预算表(出售）'!R133</f>
        <v>0</v>
      </c>
      <c r="R22" s="297">
        <f>'表1.5 成本预算表(出售）'!S133</f>
        <v>0</v>
      </c>
      <c r="S22" s="297">
        <f t="shared" si="29"/>
        <v>0</v>
      </c>
      <c r="T22" s="297">
        <f>'表1.5 成本预算表(出售）'!U133</f>
        <v>0</v>
      </c>
      <c r="U22" s="297">
        <f>'表1.5 成本预算表(出售）'!V133</f>
        <v>0</v>
      </c>
      <c r="V22" s="297">
        <f>'表1.5 成本预算表(出售）'!W133</f>
        <v>0</v>
      </c>
      <c r="W22" s="297">
        <f>'表1.5 成本预算表(出售）'!X133</f>
        <v>0</v>
      </c>
      <c r="X22" s="297">
        <f>'表1.5 成本预算表(出售）'!Y133</f>
        <v>0</v>
      </c>
      <c r="Y22" s="297">
        <f>'表1.5 成本预算表(出售）'!Z133</f>
        <v>0</v>
      </c>
      <c r="Z22" s="101">
        <f>'表1.5 成本预算表(出售）'!AA133</f>
        <v>0</v>
      </c>
      <c r="AA22" s="101">
        <f>'表1.5 成本预算表(出售）'!AB133</f>
        <v>0</v>
      </c>
      <c r="AB22" s="101">
        <f>'表1.5 成本预算表(出售）'!AC133</f>
        <v>0</v>
      </c>
      <c r="AC22" s="101">
        <f>'表1.5 成本预算表(出售）'!AD133</f>
        <v>0</v>
      </c>
      <c r="AD22" s="101">
        <f>'表1.5 成本预算表(出售）'!AE133</f>
        <v>0</v>
      </c>
      <c r="AE22" s="101">
        <f>'表1.5 成本预算表(出售）'!AF133</f>
        <v>0</v>
      </c>
      <c r="AF22" s="101">
        <f>'表1.5 成本预算表(出售）'!AG133</f>
        <v>0</v>
      </c>
      <c r="AG22" s="101">
        <f>'表1.5 成本预算表(出售）'!AH133</f>
        <v>0</v>
      </c>
      <c r="AH22" s="101">
        <f>'表1.5 成本预算表(出售）'!AI133</f>
        <v>0</v>
      </c>
      <c r="AI22" s="101">
        <f>'表1.5 成本预算表(出售）'!AJ133</f>
        <v>0</v>
      </c>
      <c r="AJ22" s="101">
        <f>'表1.5 成本预算表(出售）'!AK133</f>
        <v>0</v>
      </c>
      <c r="AK22" s="101">
        <f>'表1.5 成本预算表(出售）'!AL133</f>
        <v>0</v>
      </c>
      <c r="AL22" s="101">
        <f>'表1.5 成本预算表(出售）'!AM133</f>
        <v>0</v>
      </c>
      <c r="AM22" s="101">
        <f>'表1.5 成本预算表(出售）'!AN133</f>
        <v>0</v>
      </c>
      <c r="AN22" s="101">
        <f>'表1.5 成本预算表(出售）'!AO133</f>
        <v>0</v>
      </c>
      <c r="AO22" s="101">
        <f>'表1.5 成本预算表(出售）'!AP133</f>
        <v>0</v>
      </c>
      <c r="AP22" s="101">
        <f>'表1.5 成本预算表(出售）'!AQ133</f>
        <v>0</v>
      </c>
      <c r="AQ22" s="101">
        <f>'表1.5 成本预算表(出售）'!AR133</f>
        <v>0</v>
      </c>
      <c r="AR22" s="101">
        <f>'表1.5 成本预算表(出售）'!AS133</f>
        <v>0</v>
      </c>
      <c r="AS22" s="101">
        <f>'表1.5 成本预算表(出售）'!AT133</f>
        <v>0</v>
      </c>
      <c r="AT22" s="101">
        <f>'表1.5 成本预算表(出售）'!AU133</f>
        <v>0</v>
      </c>
      <c r="AU22" s="101">
        <f>'表1.5 成本预算表(出售）'!AV133</f>
        <v>0</v>
      </c>
      <c r="AV22" s="101">
        <f>'表1.5 成本预算表(出售）'!AW133</f>
        <v>0</v>
      </c>
      <c r="AW22" s="101">
        <f>'表1.5 成本预算表(出售）'!AX133</f>
        <v>0</v>
      </c>
      <c r="AX22" s="101">
        <f>'表1.5 成本预算表(出售）'!AY133</f>
        <v>0</v>
      </c>
      <c r="AY22" s="101">
        <f>'表1.5 成本预算表(出售）'!AZ133</f>
        <v>0</v>
      </c>
      <c r="AZ22" s="101">
        <f>'表1.5 成本预算表(出售）'!BA133</f>
        <v>0</v>
      </c>
      <c r="BA22" s="101">
        <f>'表1.5 成本预算表(出售）'!BB133</f>
        <v>0</v>
      </c>
      <c r="BB22" s="101">
        <f>'表1.5 成本预算表(出售）'!BC133</f>
        <v>0</v>
      </c>
      <c r="BC22" s="101">
        <f>'表1.5 成本预算表(出售）'!BD133</f>
        <v>0</v>
      </c>
      <c r="BD22" s="101">
        <f>'表1.5 成本预算表(出售）'!BE133</f>
        <v>0</v>
      </c>
      <c r="BE22" s="101">
        <f>'表1.5 成本预算表(出售）'!BF133</f>
        <v>0</v>
      </c>
      <c r="BF22" s="101">
        <f>'表1.5 成本预算表(出售）'!BG133</f>
        <v>0</v>
      </c>
      <c r="BG22" s="101">
        <f>'表1.5 成本预算表(出售）'!BH133</f>
        <v>0</v>
      </c>
      <c r="BH22" s="101">
        <f>'表1.5 成本预算表(出售）'!BI133</f>
        <v>0</v>
      </c>
      <c r="BI22" s="101">
        <f>'表1.5 成本预算表(出售）'!BJ133</f>
        <v>0</v>
      </c>
      <c r="BJ22" s="101">
        <f>'表1.5 成本预算表(出售）'!BK133</f>
        <v>0</v>
      </c>
      <c r="BK22" s="101">
        <f>'表1.5 成本预算表(出售）'!BL133</f>
        <v>0</v>
      </c>
      <c r="BL22" s="101">
        <f>'表1.5 成本预算表(出售）'!BM133</f>
        <v>0</v>
      </c>
      <c r="BM22" s="101">
        <f>'表1.5 成本预算表(出售）'!BN133</f>
        <v>0</v>
      </c>
      <c r="BN22" s="101">
        <f>'表1.5 成本预算表(出售）'!BO133</f>
        <v>0</v>
      </c>
      <c r="BO22" s="101">
        <f>'表1.5 成本预算表(出售）'!BP133</f>
        <v>0</v>
      </c>
      <c r="BP22" s="101">
        <f>'表1.5 成本预算表(出售）'!BQ133</f>
        <v>0</v>
      </c>
      <c r="BQ22" s="101">
        <f>'表1.5 成本预算表(出售）'!BR133</f>
        <v>0</v>
      </c>
      <c r="BR22" s="101">
        <f>'表1.5 成本预算表(出售）'!BS133</f>
        <v>0</v>
      </c>
      <c r="BS22" s="101">
        <f>'表1.5 成本预算表(出售）'!BT133</f>
        <v>0</v>
      </c>
      <c r="BT22" s="101">
        <f>'表1.5 成本预算表(出售）'!BU133</f>
        <v>0</v>
      </c>
      <c r="BU22" s="101">
        <f>'表1.5 成本预算表(出售）'!BV133</f>
        <v>0</v>
      </c>
      <c r="BV22" s="101">
        <f>'表1.5 成本预算表(出售）'!BW133</f>
        <v>0</v>
      </c>
      <c r="BW22" s="101">
        <f>'表1.5 成本预算表(出售）'!BX133</f>
        <v>0</v>
      </c>
      <c r="BX22" s="101">
        <f>'表1.5 成本预算表(出售）'!BY133</f>
        <v>0</v>
      </c>
      <c r="BY22" s="101">
        <f>'表1.5 成本预算表(出售）'!BZ133</f>
        <v>0</v>
      </c>
      <c r="BZ22" s="101">
        <f>'表1.5 成本预算表(出售）'!CA133</f>
        <v>0</v>
      </c>
      <c r="CA22" s="101">
        <f>'表1.5 成本预算表(出售）'!CB133</f>
        <v>0</v>
      </c>
      <c r="CB22" s="101">
        <f>'表1.5 成本预算表(出售）'!CC133</f>
        <v>0</v>
      </c>
      <c r="CC22" s="101">
        <f>'表1.5 成本预算表(出售）'!CD133</f>
        <v>0</v>
      </c>
      <c r="CD22" s="101">
        <f>'表1.5 成本预算表(出售）'!CE133</f>
        <v>0</v>
      </c>
      <c r="CE22" s="101">
        <f>'表1.5 成本预算表(出售）'!CF133</f>
        <v>0</v>
      </c>
      <c r="CF22" s="101">
        <f>'表1.5 成本预算表(出售）'!CG133</f>
        <v>0</v>
      </c>
      <c r="CG22" s="101">
        <f>'表1.5 成本预算表(出售）'!CH133</f>
        <v>0</v>
      </c>
      <c r="CH22" s="101">
        <f>'表1.5 成本预算表(出售）'!CI133</f>
        <v>0</v>
      </c>
      <c r="CI22" s="101">
        <f>'表1.5 成本预算表(出售）'!CJ133</f>
        <v>0</v>
      </c>
      <c r="CJ22" s="101">
        <f>'表1.5 成本预算表(出售）'!CK133</f>
        <v>0</v>
      </c>
      <c r="CK22" s="101">
        <f>'表1.5 成本预算表(出售）'!CL133</f>
        <v>0</v>
      </c>
      <c r="CL22" s="101">
        <f>'表1.5 成本预算表(出售）'!CM133</f>
        <v>0</v>
      </c>
      <c r="CM22" s="101">
        <f>'表1.5 成本预算表(出售）'!CN133</f>
        <v>0</v>
      </c>
      <c r="CN22" s="101">
        <f>'表1.5 成本预算表(出售）'!CO133</f>
        <v>0</v>
      </c>
      <c r="CO22" s="101">
        <f>'表1.5 成本预算表(出售）'!CP133</f>
        <v>0</v>
      </c>
      <c r="CP22" s="101">
        <f>'表1.5 成本预算表(出售）'!CQ133</f>
        <v>0</v>
      </c>
      <c r="CQ22" s="101">
        <f>'表1.5 成本预算表(出售）'!CR133</f>
        <v>0</v>
      </c>
      <c r="CR22" s="101">
        <f>'表1.5 成本预算表(出售）'!CS133</f>
        <v>0</v>
      </c>
      <c r="CS22" s="101">
        <f>'表1.5 成本预算表(出售）'!CT133</f>
        <v>0</v>
      </c>
      <c r="CT22" s="101">
        <f>'表1.5 成本预算表(出售）'!CU133</f>
        <v>0</v>
      </c>
      <c r="CU22" s="101">
        <f>'表1.5 成本预算表(出售）'!CV133</f>
        <v>0</v>
      </c>
      <c r="CV22" s="101">
        <f>'表1.5 成本预算表(出售）'!CW133</f>
        <v>0</v>
      </c>
      <c r="CW22" s="101">
        <f>'表1.5 成本预算表(出售）'!CX133</f>
        <v>0</v>
      </c>
      <c r="CX22" s="101">
        <f>'表1.5 成本预算表(出售）'!CY133</f>
        <v>0</v>
      </c>
      <c r="CY22" s="101">
        <f>'表1.5 成本预算表(出售）'!CZ133</f>
        <v>0</v>
      </c>
      <c r="CZ22" s="101">
        <f>'表1.5 成本预算表(出售）'!DA133</f>
        <v>0</v>
      </c>
      <c r="DA22" s="101">
        <f>'表1.5 成本预算表(出售）'!DB133</f>
        <v>0</v>
      </c>
      <c r="DB22" s="101">
        <f>'表1.5 成本预算表(出售）'!DC133</f>
        <v>0</v>
      </c>
      <c r="DC22" s="101">
        <f>'表1.5 成本预算表(出售）'!DD133</f>
        <v>0</v>
      </c>
      <c r="DD22" s="101">
        <f>'表1.5 成本预算表(出售）'!DE133</f>
        <v>0</v>
      </c>
      <c r="DE22" s="101">
        <f>'表1.5 成本预算表(出售）'!DF133</f>
        <v>0</v>
      </c>
      <c r="DF22" s="101">
        <f>'表1.5 成本预算表(出售）'!DG133</f>
        <v>0</v>
      </c>
      <c r="DG22" s="101">
        <f>'表1.5 成本预算表(出售）'!DH133</f>
        <v>0</v>
      </c>
      <c r="DH22" s="101">
        <f>'表1.5 成本预算表(出售）'!DI133</f>
        <v>0</v>
      </c>
      <c r="DI22" s="101">
        <f>'表1.5 成本预算表(出售）'!DJ133</f>
        <v>0</v>
      </c>
      <c r="DJ22" s="101">
        <f>'表1.5 成本预算表(出售）'!DK133</f>
        <v>0</v>
      </c>
      <c r="DK22" s="101">
        <f>'表1.5 成本预算表(出售）'!DL133</f>
        <v>0</v>
      </c>
      <c r="DL22" s="101">
        <f>'表1.5 成本预算表(出售）'!DM133</f>
        <v>0</v>
      </c>
      <c r="DM22" s="101">
        <f>'表1.5 成本预算表(出售）'!DN133</f>
        <v>0</v>
      </c>
      <c r="DN22" s="101">
        <f>'表1.5 成本预算表(出售）'!DO133</f>
        <v>0</v>
      </c>
      <c r="DO22" s="101">
        <f>'表1.5 成本预算表(出售）'!DP133</f>
        <v>0</v>
      </c>
      <c r="DP22" s="101">
        <f>'表1.5 成本预算表(出售）'!DQ133</f>
        <v>0</v>
      </c>
      <c r="DQ22" s="101">
        <f>'表1.5 成本预算表(出售）'!DR133</f>
        <v>0</v>
      </c>
      <c r="DR22" s="101">
        <f>'表1.5 成本预算表(出售）'!DS133</f>
        <v>0</v>
      </c>
      <c r="DS22" s="101">
        <f>'表1.5 成本预算表(出售）'!DT133</f>
        <v>0</v>
      </c>
      <c r="DT22" s="101">
        <f>'表1.5 成本预算表(出售）'!DU133</f>
        <v>0</v>
      </c>
      <c r="DU22" s="101">
        <f>'表1.5 成本预算表(出售）'!DV133</f>
        <v>0</v>
      </c>
      <c r="DV22" s="101">
        <f>'表1.5 成本预算表(出售）'!DW133</f>
        <v>0</v>
      </c>
      <c r="DW22" s="101">
        <f>'表1.5 成本预算表(出售）'!DX133</f>
        <v>0</v>
      </c>
      <c r="DX22" s="101">
        <f>'表1.5 成本预算表(出售）'!DY133</f>
        <v>0</v>
      </c>
      <c r="DY22" s="101">
        <f>'表1.5 成本预算表(出售）'!DZ133</f>
        <v>0</v>
      </c>
      <c r="DZ22" s="101">
        <f>'表1.5 成本预算表(出售）'!EA133</f>
        <v>0</v>
      </c>
      <c r="EA22" s="101">
        <f>'表1.5 成本预算表(出售）'!EB133</f>
        <v>0</v>
      </c>
      <c r="EB22" s="101">
        <f>'表1.5 成本预算表(出售）'!EC133</f>
        <v>0</v>
      </c>
      <c r="EC22" s="101">
        <f>'表1.5 成本预算表(出售）'!ED133</f>
        <v>0</v>
      </c>
      <c r="ED22" s="101">
        <f>'表1.5 成本预算表(出售）'!EE133</f>
        <v>0</v>
      </c>
      <c r="EE22" s="101">
        <f>'表1.5 成本预算表(出售）'!EF133</f>
        <v>0</v>
      </c>
      <c r="EF22" s="101">
        <f>'表1.5 成本预算表(出售）'!EG133</f>
        <v>0</v>
      </c>
      <c r="EG22" s="101">
        <f>'表1.5 成本预算表(出售）'!EH133</f>
        <v>0</v>
      </c>
      <c r="EH22" s="101">
        <f>'表1.5 成本预算表(出售）'!EI133</f>
        <v>0</v>
      </c>
      <c r="EI22" s="101">
        <f>'表1.5 成本预算表(出售）'!EJ133</f>
        <v>0</v>
      </c>
      <c r="EJ22" s="101">
        <f>'表1.5 成本预算表(出售）'!EK133</f>
        <v>0</v>
      </c>
      <c r="EK22" s="101">
        <f>'表1.5 成本预算表(出售）'!EL133</f>
        <v>0</v>
      </c>
      <c r="EL22" s="101">
        <f>'表1.5 成本预算表(出售）'!EM133</f>
        <v>0</v>
      </c>
      <c r="EM22" s="101">
        <f>'表1.5 成本预算表(出售）'!EN133</f>
        <v>0</v>
      </c>
      <c r="EN22" s="101">
        <f>'表1.5 成本预算表(出售）'!EO133</f>
        <v>0</v>
      </c>
      <c r="EO22" s="101">
        <f>'表1.5 成本预算表(出售）'!EP133</f>
        <v>0</v>
      </c>
      <c r="EP22" s="101">
        <f>'表1.5 成本预算表(出售）'!EQ133</f>
        <v>0</v>
      </c>
      <c r="EQ22" s="101">
        <f>'表1.5 成本预算表(出售）'!ER133</f>
        <v>0</v>
      </c>
      <c r="ER22" s="101">
        <f>'表1.5 成本预算表(出售）'!ES133</f>
        <v>0</v>
      </c>
      <c r="ES22" s="101">
        <f>'表1.5 成本预算表(出售）'!ET133</f>
        <v>0</v>
      </c>
      <c r="ET22" s="101">
        <f>'表1.5 成本预算表(出售）'!EU133</f>
        <v>0</v>
      </c>
      <c r="EU22" s="101">
        <f>'表1.5 成本预算表(出售）'!EV133</f>
        <v>0</v>
      </c>
      <c r="EV22" s="101">
        <f>'表1.5 成本预算表(出售）'!EW133</f>
        <v>0</v>
      </c>
      <c r="EW22" s="101">
        <f>'表1.5 成本预算表(出售）'!EX133</f>
        <v>0</v>
      </c>
      <c r="EX22" s="101">
        <f>'表1.5 成本预算表(出售）'!EY133</f>
        <v>0</v>
      </c>
      <c r="EY22" s="101">
        <f>'表1.5 成本预算表(出售）'!EZ133</f>
        <v>0</v>
      </c>
      <c r="EZ22" s="101">
        <f>'表1.5 成本预算表(出售）'!FA133</f>
        <v>0</v>
      </c>
      <c r="FA22" s="101">
        <f>'表1.5 成本预算表(出售）'!FB133</f>
        <v>0</v>
      </c>
      <c r="FB22" s="101">
        <f>'表1.5 成本预算表(出售）'!FC133</f>
        <v>0</v>
      </c>
      <c r="FC22" s="101">
        <f>'表1.5 成本预算表(出售）'!FD133</f>
        <v>0</v>
      </c>
      <c r="FD22" s="101">
        <f>'表1.5 成本预算表(出售）'!FE133</f>
        <v>0</v>
      </c>
      <c r="FE22" s="101">
        <f>'表1.5 成本预算表(出售）'!FF133</f>
        <v>0</v>
      </c>
      <c r="FF22" s="101">
        <f>'表1.5 成本预算表(出售）'!FG133</f>
        <v>0</v>
      </c>
      <c r="FG22" s="101">
        <f>'表1.5 成本预算表(出售）'!FH133</f>
        <v>0</v>
      </c>
      <c r="FH22" s="101">
        <f>'表1.5 成本预算表(出售）'!FI133</f>
        <v>0</v>
      </c>
      <c r="FI22" s="101">
        <f>'表1.5 成本预算表(出售）'!FJ133</f>
        <v>0</v>
      </c>
      <c r="FJ22" s="101">
        <f>'表1.5 成本预算表(出售）'!FK133</f>
        <v>0</v>
      </c>
      <c r="FK22" s="101">
        <f>'表1.5 成本预算表(出售）'!FL133</f>
        <v>0</v>
      </c>
      <c r="FL22" s="101">
        <f>'表1.5 成本预算表(出售）'!FM133</f>
        <v>0</v>
      </c>
      <c r="FM22" s="101">
        <f>'表1.5 成本预算表(出售）'!FN133</f>
        <v>0</v>
      </c>
      <c r="FN22" s="101">
        <f>'表1.5 成本预算表(出售）'!FO133</f>
        <v>0</v>
      </c>
      <c r="FO22" s="101">
        <f>'表1.5 成本预算表(出售）'!FP133</f>
        <v>0</v>
      </c>
      <c r="FP22" s="101">
        <f>'表1.5 成本预算表(出售）'!FQ133</f>
        <v>0</v>
      </c>
      <c r="FQ22" s="101">
        <f>'表1.5 成本预算表(出售）'!FR133</f>
        <v>0</v>
      </c>
      <c r="FR22" s="101">
        <f>'表1.5 成本预算表(出售）'!FS133</f>
        <v>0</v>
      </c>
      <c r="FS22" s="101">
        <f>'表1.5 成本预算表(出售）'!FT133</f>
        <v>0</v>
      </c>
      <c r="FT22" s="101">
        <f>'表1.5 成本预算表(出售）'!FU133</f>
        <v>0</v>
      </c>
      <c r="FU22" s="101">
        <f>'表1.5 成本预算表(出售）'!FV133</f>
        <v>0</v>
      </c>
      <c r="FV22" s="101">
        <f>'表1.5 成本预算表(出售）'!FW133</f>
        <v>0</v>
      </c>
      <c r="FW22" s="101">
        <f>'表1.5 成本预算表(出售）'!FX133</f>
        <v>0</v>
      </c>
      <c r="FX22" s="101">
        <f>'表1.5 成本预算表(出售）'!FY133</f>
        <v>0</v>
      </c>
      <c r="FY22" s="101">
        <f>'表1.5 成本预算表(出售）'!FZ133</f>
        <v>0</v>
      </c>
      <c r="FZ22" s="101">
        <f>'表1.5 成本预算表(出售）'!GA133</f>
        <v>0</v>
      </c>
      <c r="GA22" s="101">
        <f>'表1.5 成本预算表(出售）'!GB133</f>
        <v>0</v>
      </c>
      <c r="GB22" s="105">
        <f t="shared" si="30"/>
        <v>0</v>
      </c>
      <c r="GC22" s="105">
        <f t="shared" si="31"/>
        <v>0</v>
      </c>
      <c r="GD22" s="106">
        <f t="shared" si="32"/>
        <v>0</v>
      </c>
      <c r="GE22" s="98"/>
      <c r="GF22" s="753"/>
    </row>
    <row r="23" spans="1:188">
      <c r="A23" s="43" t="str">
        <f>目录及说明!$C$3</f>
        <v>XX地区</v>
      </c>
      <c r="B23" s="43" t="str">
        <f>目录及说明!$C$4</f>
        <v>XX项目</v>
      </c>
      <c r="C23" s="107" t="s">
        <v>299</v>
      </c>
      <c r="D23" s="108">
        <f t="shared" ref="D23:CA23" si="33">SUM(D13:D22)</f>
        <v>0</v>
      </c>
      <c r="E23" s="108">
        <f t="shared" si="33"/>
        <v>0</v>
      </c>
      <c r="F23" s="108">
        <f t="shared" si="33"/>
        <v>0</v>
      </c>
      <c r="G23" s="108">
        <f t="shared" si="33"/>
        <v>0</v>
      </c>
      <c r="H23" s="108">
        <f t="shared" si="33"/>
        <v>0</v>
      </c>
      <c r="I23" s="108">
        <f t="shared" si="33"/>
        <v>0</v>
      </c>
      <c r="J23" s="108">
        <f t="shared" si="33"/>
        <v>0</v>
      </c>
      <c r="K23" s="108">
        <f t="shared" si="33"/>
        <v>0</v>
      </c>
      <c r="L23" s="108">
        <f t="shared" si="33"/>
        <v>0</v>
      </c>
      <c r="M23" s="108">
        <f t="shared" ref="M23:S23" si="34">SUM(M13:M22)</f>
        <v>0</v>
      </c>
      <c r="N23" s="108">
        <f t="shared" si="34"/>
        <v>0</v>
      </c>
      <c r="O23" s="108">
        <f t="shared" si="34"/>
        <v>0</v>
      </c>
      <c r="P23" s="108">
        <f t="shared" si="34"/>
        <v>0</v>
      </c>
      <c r="Q23" s="108">
        <f t="shared" si="34"/>
        <v>0</v>
      </c>
      <c r="R23" s="108">
        <f t="shared" si="34"/>
        <v>0</v>
      </c>
      <c r="S23" s="108">
        <f t="shared" si="34"/>
        <v>0</v>
      </c>
      <c r="T23" s="108">
        <f t="shared" si="33"/>
        <v>0</v>
      </c>
      <c r="U23" s="108">
        <f t="shared" si="33"/>
        <v>0</v>
      </c>
      <c r="V23" s="108">
        <f t="shared" si="33"/>
        <v>0</v>
      </c>
      <c r="W23" s="108">
        <f t="shared" si="33"/>
        <v>0</v>
      </c>
      <c r="X23" s="108">
        <f t="shared" si="33"/>
        <v>0</v>
      </c>
      <c r="Y23" s="108">
        <f t="shared" si="33"/>
        <v>0</v>
      </c>
      <c r="Z23" s="108">
        <f t="shared" si="33"/>
        <v>0</v>
      </c>
      <c r="AA23" s="108">
        <f t="shared" si="33"/>
        <v>0</v>
      </c>
      <c r="AB23" s="108">
        <f t="shared" si="33"/>
        <v>0</v>
      </c>
      <c r="AC23" s="108">
        <f t="shared" si="33"/>
        <v>0</v>
      </c>
      <c r="AD23" s="108">
        <f t="shared" si="33"/>
        <v>0</v>
      </c>
      <c r="AE23" s="108">
        <f t="shared" si="33"/>
        <v>0</v>
      </c>
      <c r="AF23" s="108">
        <f t="shared" si="33"/>
        <v>0</v>
      </c>
      <c r="AG23" s="108">
        <f t="shared" si="33"/>
        <v>0</v>
      </c>
      <c r="AH23" s="108">
        <f t="shared" si="33"/>
        <v>0</v>
      </c>
      <c r="AI23" s="108">
        <f t="shared" si="33"/>
        <v>0</v>
      </c>
      <c r="AJ23" s="108">
        <f t="shared" si="33"/>
        <v>0</v>
      </c>
      <c r="AK23" s="108">
        <f t="shared" si="33"/>
        <v>0</v>
      </c>
      <c r="AL23" s="108">
        <f t="shared" si="33"/>
        <v>0</v>
      </c>
      <c r="AM23" s="108">
        <f t="shared" si="33"/>
        <v>0</v>
      </c>
      <c r="AN23" s="108">
        <f t="shared" si="33"/>
        <v>0</v>
      </c>
      <c r="AO23" s="108">
        <f t="shared" si="33"/>
        <v>0</v>
      </c>
      <c r="AP23" s="108">
        <f t="shared" si="33"/>
        <v>0</v>
      </c>
      <c r="AQ23" s="108">
        <f t="shared" si="33"/>
        <v>0</v>
      </c>
      <c r="AR23" s="108">
        <f t="shared" si="33"/>
        <v>0</v>
      </c>
      <c r="AS23" s="108">
        <f t="shared" si="33"/>
        <v>0</v>
      </c>
      <c r="AT23" s="108">
        <f t="shared" si="33"/>
        <v>0</v>
      </c>
      <c r="AU23" s="108">
        <f t="shared" si="33"/>
        <v>0</v>
      </c>
      <c r="AV23" s="108">
        <f t="shared" si="33"/>
        <v>0</v>
      </c>
      <c r="AW23" s="108">
        <f t="shared" si="33"/>
        <v>0</v>
      </c>
      <c r="AX23" s="108">
        <f t="shared" si="33"/>
        <v>0</v>
      </c>
      <c r="AY23" s="108">
        <f t="shared" si="33"/>
        <v>0</v>
      </c>
      <c r="AZ23" s="108">
        <f t="shared" si="33"/>
        <v>0</v>
      </c>
      <c r="BA23" s="108">
        <f t="shared" si="33"/>
        <v>0</v>
      </c>
      <c r="BB23" s="108">
        <f t="shared" si="33"/>
        <v>0</v>
      </c>
      <c r="BC23" s="108">
        <f t="shared" si="33"/>
        <v>0</v>
      </c>
      <c r="BD23" s="108">
        <f t="shared" si="33"/>
        <v>0</v>
      </c>
      <c r="BE23" s="108">
        <f t="shared" si="33"/>
        <v>0</v>
      </c>
      <c r="BF23" s="108">
        <f t="shared" si="33"/>
        <v>0</v>
      </c>
      <c r="BG23" s="108">
        <f t="shared" si="33"/>
        <v>0</v>
      </c>
      <c r="BH23" s="108">
        <f t="shared" si="33"/>
        <v>0</v>
      </c>
      <c r="BI23" s="108">
        <f t="shared" si="33"/>
        <v>0</v>
      </c>
      <c r="BJ23" s="108">
        <f t="shared" si="33"/>
        <v>0</v>
      </c>
      <c r="BK23" s="108">
        <f t="shared" si="33"/>
        <v>0</v>
      </c>
      <c r="BL23" s="108">
        <f t="shared" si="33"/>
        <v>0</v>
      </c>
      <c r="BM23" s="108">
        <f t="shared" si="33"/>
        <v>0</v>
      </c>
      <c r="BN23" s="108">
        <f t="shared" si="33"/>
        <v>0</v>
      </c>
      <c r="BO23" s="108">
        <f t="shared" si="33"/>
        <v>0</v>
      </c>
      <c r="BP23" s="108">
        <f t="shared" si="33"/>
        <v>0</v>
      </c>
      <c r="BQ23" s="108">
        <f t="shared" si="33"/>
        <v>0</v>
      </c>
      <c r="BR23" s="108">
        <f t="shared" si="33"/>
        <v>0</v>
      </c>
      <c r="BS23" s="108">
        <f t="shared" si="33"/>
        <v>0</v>
      </c>
      <c r="BT23" s="108">
        <f t="shared" si="33"/>
        <v>0</v>
      </c>
      <c r="BU23" s="108">
        <f t="shared" si="33"/>
        <v>0</v>
      </c>
      <c r="BV23" s="108">
        <f t="shared" si="33"/>
        <v>0</v>
      </c>
      <c r="BW23" s="108">
        <f t="shared" si="33"/>
        <v>0</v>
      </c>
      <c r="BX23" s="108">
        <f t="shared" si="33"/>
        <v>0</v>
      </c>
      <c r="BY23" s="108">
        <f t="shared" si="33"/>
        <v>0</v>
      </c>
      <c r="BZ23" s="108">
        <f t="shared" si="33"/>
        <v>0</v>
      </c>
      <c r="CA23" s="108">
        <f t="shared" si="33"/>
        <v>0</v>
      </c>
      <c r="CB23" s="108">
        <f t="shared" ref="CB23:EM23" si="35">SUM(CB13:CB22)</f>
        <v>0</v>
      </c>
      <c r="CC23" s="108">
        <f t="shared" si="35"/>
        <v>0</v>
      </c>
      <c r="CD23" s="108">
        <f t="shared" si="35"/>
        <v>0</v>
      </c>
      <c r="CE23" s="108">
        <f t="shared" si="35"/>
        <v>0</v>
      </c>
      <c r="CF23" s="108">
        <f t="shared" si="35"/>
        <v>0</v>
      </c>
      <c r="CG23" s="108">
        <f t="shared" si="35"/>
        <v>0</v>
      </c>
      <c r="CH23" s="108">
        <f t="shared" si="35"/>
        <v>0</v>
      </c>
      <c r="CI23" s="108">
        <f t="shared" si="35"/>
        <v>0</v>
      </c>
      <c r="CJ23" s="108">
        <f t="shared" si="35"/>
        <v>0</v>
      </c>
      <c r="CK23" s="108">
        <f t="shared" si="35"/>
        <v>0</v>
      </c>
      <c r="CL23" s="108">
        <f t="shared" si="35"/>
        <v>0</v>
      </c>
      <c r="CM23" s="108">
        <f t="shared" si="35"/>
        <v>0</v>
      </c>
      <c r="CN23" s="108">
        <f t="shared" si="35"/>
        <v>0</v>
      </c>
      <c r="CO23" s="108">
        <f t="shared" si="35"/>
        <v>0</v>
      </c>
      <c r="CP23" s="108">
        <f t="shared" si="35"/>
        <v>0</v>
      </c>
      <c r="CQ23" s="108">
        <f t="shared" si="35"/>
        <v>0</v>
      </c>
      <c r="CR23" s="108">
        <f t="shared" si="35"/>
        <v>0</v>
      </c>
      <c r="CS23" s="108">
        <f t="shared" si="35"/>
        <v>0</v>
      </c>
      <c r="CT23" s="108">
        <f t="shared" si="35"/>
        <v>0</v>
      </c>
      <c r="CU23" s="108">
        <f t="shared" si="35"/>
        <v>0</v>
      </c>
      <c r="CV23" s="108">
        <f t="shared" si="35"/>
        <v>0</v>
      </c>
      <c r="CW23" s="108">
        <f t="shared" si="35"/>
        <v>0</v>
      </c>
      <c r="CX23" s="108">
        <f t="shared" si="35"/>
        <v>0</v>
      </c>
      <c r="CY23" s="108">
        <f t="shared" si="35"/>
        <v>0</v>
      </c>
      <c r="CZ23" s="108">
        <f t="shared" si="35"/>
        <v>0</v>
      </c>
      <c r="DA23" s="108">
        <f t="shared" si="35"/>
        <v>0</v>
      </c>
      <c r="DB23" s="108">
        <f t="shared" si="35"/>
        <v>0</v>
      </c>
      <c r="DC23" s="108">
        <f t="shared" si="35"/>
        <v>0</v>
      </c>
      <c r="DD23" s="108">
        <f t="shared" si="35"/>
        <v>0</v>
      </c>
      <c r="DE23" s="108">
        <f t="shared" si="35"/>
        <v>0</v>
      </c>
      <c r="DF23" s="108">
        <f t="shared" si="35"/>
        <v>0</v>
      </c>
      <c r="DG23" s="108">
        <f t="shared" si="35"/>
        <v>0</v>
      </c>
      <c r="DH23" s="108">
        <f t="shared" si="35"/>
        <v>0</v>
      </c>
      <c r="DI23" s="108">
        <f t="shared" si="35"/>
        <v>0</v>
      </c>
      <c r="DJ23" s="108">
        <f t="shared" si="35"/>
        <v>0</v>
      </c>
      <c r="DK23" s="108">
        <f t="shared" si="35"/>
        <v>0</v>
      </c>
      <c r="DL23" s="108">
        <f t="shared" si="35"/>
        <v>0</v>
      </c>
      <c r="DM23" s="108">
        <f t="shared" si="35"/>
        <v>0</v>
      </c>
      <c r="DN23" s="108">
        <f t="shared" si="35"/>
        <v>0</v>
      </c>
      <c r="DO23" s="108">
        <f t="shared" si="35"/>
        <v>0</v>
      </c>
      <c r="DP23" s="108">
        <f t="shared" si="35"/>
        <v>0</v>
      </c>
      <c r="DQ23" s="108">
        <f t="shared" si="35"/>
        <v>0</v>
      </c>
      <c r="DR23" s="108">
        <f t="shared" si="35"/>
        <v>0</v>
      </c>
      <c r="DS23" s="108">
        <f t="shared" si="35"/>
        <v>0</v>
      </c>
      <c r="DT23" s="108">
        <f t="shared" si="35"/>
        <v>0</v>
      </c>
      <c r="DU23" s="108">
        <f t="shared" si="35"/>
        <v>0</v>
      </c>
      <c r="DV23" s="108">
        <f t="shared" si="35"/>
        <v>0</v>
      </c>
      <c r="DW23" s="108">
        <f t="shared" si="35"/>
        <v>0</v>
      </c>
      <c r="DX23" s="108">
        <f t="shared" si="35"/>
        <v>0</v>
      </c>
      <c r="DY23" s="108">
        <f t="shared" si="35"/>
        <v>0</v>
      </c>
      <c r="DZ23" s="108">
        <f t="shared" si="35"/>
        <v>0</v>
      </c>
      <c r="EA23" s="108">
        <f t="shared" si="35"/>
        <v>0</v>
      </c>
      <c r="EB23" s="108">
        <f t="shared" si="35"/>
        <v>0</v>
      </c>
      <c r="EC23" s="108">
        <f t="shared" si="35"/>
        <v>0</v>
      </c>
      <c r="ED23" s="108">
        <f t="shared" si="35"/>
        <v>0</v>
      </c>
      <c r="EE23" s="108">
        <f t="shared" si="35"/>
        <v>0</v>
      </c>
      <c r="EF23" s="108">
        <f t="shared" si="35"/>
        <v>0</v>
      </c>
      <c r="EG23" s="108">
        <f t="shared" si="35"/>
        <v>0</v>
      </c>
      <c r="EH23" s="108">
        <f t="shared" si="35"/>
        <v>0</v>
      </c>
      <c r="EI23" s="108">
        <f t="shared" si="35"/>
        <v>0</v>
      </c>
      <c r="EJ23" s="108">
        <f t="shared" si="35"/>
        <v>0</v>
      </c>
      <c r="EK23" s="108">
        <f t="shared" si="35"/>
        <v>0</v>
      </c>
      <c r="EL23" s="108">
        <f t="shared" si="35"/>
        <v>0</v>
      </c>
      <c r="EM23" s="108">
        <f t="shared" si="35"/>
        <v>0</v>
      </c>
      <c r="EN23" s="108">
        <f t="shared" ref="EN23:GA23" si="36">SUM(EN13:EN22)</f>
        <v>0</v>
      </c>
      <c r="EO23" s="108">
        <f t="shared" si="36"/>
        <v>0</v>
      </c>
      <c r="EP23" s="108">
        <f t="shared" si="36"/>
        <v>0</v>
      </c>
      <c r="EQ23" s="108">
        <f t="shared" si="36"/>
        <v>0</v>
      </c>
      <c r="ER23" s="108">
        <f t="shared" si="36"/>
        <v>0</v>
      </c>
      <c r="ES23" s="108">
        <f t="shared" si="36"/>
        <v>0</v>
      </c>
      <c r="ET23" s="108">
        <f t="shared" si="36"/>
        <v>0</v>
      </c>
      <c r="EU23" s="108">
        <f t="shared" si="36"/>
        <v>0</v>
      </c>
      <c r="EV23" s="108">
        <f t="shared" si="36"/>
        <v>0</v>
      </c>
      <c r="EW23" s="108">
        <f t="shared" si="36"/>
        <v>0</v>
      </c>
      <c r="EX23" s="108">
        <f t="shared" si="36"/>
        <v>0</v>
      </c>
      <c r="EY23" s="108">
        <f t="shared" si="36"/>
        <v>0</v>
      </c>
      <c r="EZ23" s="108">
        <f t="shared" si="36"/>
        <v>0</v>
      </c>
      <c r="FA23" s="108">
        <f t="shared" si="36"/>
        <v>0</v>
      </c>
      <c r="FB23" s="108">
        <f t="shared" si="36"/>
        <v>0</v>
      </c>
      <c r="FC23" s="108">
        <f t="shared" si="36"/>
        <v>0</v>
      </c>
      <c r="FD23" s="108">
        <f t="shared" si="36"/>
        <v>0</v>
      </c>
      <c r="FE23" s="108">
        <f t="shared" si="36"/>
        <v>0</v>
      </c>
      <c r="FF23" s="108">
        <f t="shared" si="36"/>
        <v>0</v>
      </c>
      <c r="FG23" s="108">
        <f t="shared" si="36"/>
        <v>0</v>
      </c>
      <c r="FH23" s="108">
        <f t="shared" si="36"/>
        <v>0</v>
      </c>
      <c r="FI23" s="108">
        <f t="shared" si="36"/>
        <v>0</v>
      </c>
      <c r="FJ23" s="108">
        <f t="shared" si="36"/>
        <v>0</v>
      </c>
      <c r="FK23" s="108">
        <f t="shared" si="36"/>
        <v>0</v>
      </c>
      <c r="FL23" s="108">
        <f t="shared" si="36"/>
        <v>0</v>
      </c>
      <c r="FM23" s="108">
        <f t="shared" si="36"/>
        <v>0</v>
      </c>
      <c r="FN23" s="108">
        <f t="shared" si="36"/>
        <v>0</v>
      </c>
      <c r="FO23" s="108">
        <f t="shared" si="36"/>
        <v>0</v>
      </c>
      <c r="FP23" s="108">
        <f t="shared" si="36"/>
        <v>0</v>
      </c>
      <c r="FQ23" s="108">
        <f t="shared" si="36"/>
        <v>0</v>
      </c>
      <c r="FR23" s="108">
        <f t="shared" si="36"/>
        <v>0</v>
      </c>
      <c r="FS23" s="108">
        <f t="shared" si="36"/>
        <v>0</v>
      </c>
      <c r="FT23" s="108">
        <f t="shared" si="36"/>
        <v>0</v>
      </c>
      <c r="FU23" s="108">
        <f t="shared" si="36"/>
        <v>0</v>
      </c>
      <c r="FV23" s="108">
        <f t="shared" si="36"/>
        <v>0</v>
      </c>
      <c r="FW23" s="108">
        <f t="shared" si="36"/>
        <v>0</v>
      </c>
      <c r="FX23" s="108">
        <f t="shared" si="36"/>
        <v>0</v>
      </c>
      <c r="FY23" s="108">
        <f t="shared" si="36"/>
        <v>0</v>
      </c>
      <c r="FZ23" s="108">
        <f t="shared" si="36"/>
        <v>0</v>
      </c>
      <c r="GA23" s="108">
        <f t="shared" si="36"/>
        <v>0</v>
      </c>
      <c r="GB23" s="105">
        <f>SUM(X23:GA23)</f>
        <v>0</v>
      </c>
      <c r="GC23" s="105">
        <f>SUM(L23:GA23)</f>
        <v>0</v>
      </c>
      <c r="GD23" s="106">
        <f t="shared" si="32"/>
        <v>0</v>
      </c>
      <c r="GE23" s="98">
        <f>GD23-'表1.5 成本预算表(出售）'!GE134</f>
        <v>0</v>
      </c>
      <c r="GF23" s="753"/>
    </row>
    <row r="24" spans="1:188">
      <c r="A24" s="43" t="str">
        <f>目录及说明!$C$3</f>
        <v>XX地区</v>
      </c>
      <c r="B24" s="43" t="str">
        <f>目录及说明!$C$4</f>
        <v>XX项目</v>
      </c>
      <c r="C24" s="107" t="s">
        <v>312</v>
      </c>
      <c r="D24" s="108">
        <f>D23</f>
        <v>0</v>
      </c>
      <c r="E24" s="108">
        <f>E23+D24</f>
        <v>0</v>
      </c>
      <c r="F24" s="108">
        <f>F23+E24</f>
        <v>0</v>
      </c>
      <c r="G24" s="108">
        <f t="shared" ref="G24:K24" si="37">G23+F24</f>
        <v>0</v>
      </c>
      <c r="H24" s="108">
        <f t="shared" si="37"/>
        <v>0</v>
      </c>
      <c r="I24" s="108">
        <f t="shared" si="37"/>
        <v>0</v>
      </c>
      <c r="J24" s="108">
        <f t="shared" si="37"/>
        <v>0</v>
      </c>
      <c r="K24" s="108">
        <f t="shared" si="37"/>
        <v>0</v>
      </c>
      <c r="L24" s="109">
        <f>L23+E24</f>
        <v>0</v>
      </c>
      <c r="M24" s="108">
        <f>M23+L24</f>
        <v>0</v>
      </c>
      <c r="N24" s="108">
        <f t="shared" ref="N24" si="38">N23+M24</f>
        <v>0</v>
      </c>
      <c r="O24" s="108">
        <f t="shared" ref="O24" si="39">O23+N24</f>
        <v>0</v>
      </c>
      <c r="P24" s="108">
        <f t="shared" ref="P24" si="40">P23+O24</f>
        <v>0</v>
      </c>
      <c r="Q24" s="108">
        <f t="shared" ref="Q24" si="41">Q23+P24</f>
        <v>0</v>
      </c>
      <c r="R24" s="108">
        <f t="shared" ref="R24" si="42">R23+Q24</f>
        <v>0</v>
      </c>
      <c r="S24" s="109">
        <f>S23+L24</f>
        <v>0</v>
      </c>
      <c r="T24" s="109">
        <f t="shared" ref="T24:CC24" si="43">T23+S24</f>
        <v>0</v>
      </c>
      <c r="U24" s="109">
        <f t="shared" si="43"/>
        <v>0</v>
      </c>
      <c r="V24" s="109">
        <f t="shared" si="43"/>
        <v>0</v>
      </c>
      <c r="W24" s="109">
        <f t="shared" si="43"/>
        <v>0</v>
      </c>
      <c r="X24" s="109">
        <f t="shared" si="43"/>
        <v>0</v>
      </c>
      <c r="Y24" s="109">
        <f t="shared" si="43"/>
        <v>0</v>
      </c>
      <c r="Z24" s="109">
        <f t="shared" si="43"/>
        <v>0</v>
      </c>
      <c r="AA24" s="109">
        <f t="shared" si="43"/>
        <v>0</v>
      </c>
      <c r="AB24" s="109">
        <f t="shared" si="43"/>
        <v>0</v>
      </c>
      <c r="AC24" s="109">
        <f t="shared" si="43"/>
        <v>0</v>
      </c>
      <c r="AD24" s="109">
        <f t="shared" si="43"/>
        <v>0</v>
      </c>
      <c r="AE24" s="109">
        <f t="shared" si="43"/>
        <v>0</v>
      </c>
      <c r="AF24" s="109">
        <f t="shared" si="43"/>
        <v>0</v>
      </c>
      <c r="AG24" s="109">
        <f t="shared" si="43"/>
        <v>0</v>
      </c>
      <c r="AH24" s="109">
        <f t="shared" si="43"/>
        <v>0</v>
      </c>
      <c r="AI24" s="109">
        <f t="shared" si="43"/>
        <v>0</v>
      </c>
      <c r="AJ24" s="109">
        <f t="shared" si="43"/>
        <v>0</v>
      </c>
      <c r="AK24" s="109">
        <f t="shared" si="43"/>
        <v>0</v>
      </c>
      <c r="AL24" s="109">
        <f t="shared" si="43"/>
        <v>0</v>
      </c>
      <c r="AM24" s="109">
        <f t="shared" si="43"/>
        <v>0</v>
      </c>
      <c r="AN24" s="109">
        <f t="shared" si="43"/>
        <v>0</v>
      </c>
      <c r="AO24" s="109">
        <f t="shared" si="43"/>
        <v>0</v>
      </c>
      <c r="AP24" s="109">
        <f t="shared" si="43"/>
        <v>0</v>
      </c>
      <c r="AQ24" s="109">
        <f t="shared" si="43"/>
        <v>0</v>
      </c>
      <c r="AR24" s="109">
        <f t="shared" si="43"/>
        <v>0</v>
      </c>
      <c r="AS24" s="109">
        <f t="shared" si="43"/>
        <v>0</v>
      </c>
      <c r="AT24" s="109">
        <f t="shared" si="43"/>
        <v>0</v>
      </c>
      <c r="AU24" s="109">
        <f t="shared" si="43"/>
        <v>0</v>
      </c>
      <c r="AV24" s="109">
        <f t="shared" si="43"/>
        <v>0</v>
      </c>
      <c r="AW24" s="109">
        <f t="shared" si="43"/>
        <v>0</v>
      </c>
      <c r="AX24" s="109">
        <f t="shared" si="43"/>
        <v>0</v>
      </c>
      <c r="AY24" s="109">
        <f t="shared" si="43"/>
        <v>0</v>
      </c>
      <c r="AZ24" s="109">
        <f t="shared" si="43"/>
        <v>0</v>
      </c>
      <c r="BA24" s="109">
        <f t="shared" si="43"/>
        <v>0</v>
      </c>
      <c r="BB24" s="109">
        <f t="shared" si="43"/>
        <v>0</v>
      </c>
      <c r="BC24" s="109">
        <f t="shared" si="43"/>
        <v>0</v>
      </c>
      <c r="BD24" s="109">
        <f t="shared" si="43"/>
        <v>0</v>
      </c>
      <c r="BE24" s="109">
        <f t="shared" si="43"/>
        <v>0</v>
      </c>
      <c r="BF24" s="109">
        <f t="shared" si="43"/>
        <v>0</v>
      </c>
      <c r="BG24" s="109">
        <f t="shared" si="43"/>
        <v>0</v>
      </c>
      <c r="BH24" s="109">
        <f t="shared" si="43"/>
        <v>0</v>
      </c>
      <c r="BI24" s="109">
        <f t="shared" si="43"/>
        <v>0</v>
      </c>
      <c r="BJ24" s="109">
        <f t="shared" si="43"/>
        <v>0</v>
      </c>
      <c r="BK24" s="109">
        <f t="shared" si="43"/>
        <v>0</v>
      </c>
      <c r="BL24" s="109">
        <f t="shared" si="43"/>
        <v>0</v>
      </c>
      <c r="BM24" s="109">
        <f t="shared" si="43"/>
        <v>0</v>
      </c>
      <c r="BN24" s="109">
        <f t="shared" si="43"/>
        <v>0</v>
      </c>
      <c r="BO24" s="109">
        <f t="shared" si="43"/>
        <v>0</v>
      </c>
      <c r="BP24" s="109">
        <f t="shared" si="43"/>
        <v>0</v>
      </c>
      <c r="BQ24" s="109">
        <f t="shared" si="43"/>
        <v>0</v>
      </c>
      <c r="BR24" s="109">
        <f t="shared" si="43"/>
        <v>0</v>
      </c>
      <c r="BS24" s="109">
        <f t="shared" si="43"/>
        <v>0</v>
      </c>
      <c r="BT24" s="109">
        <f t="shared" si="43"/>
        <v>0</v>
      </c>
      <c r="BU24" s="109">
        <f t="shared" si="43"/>
        <v>0</v>
      </c>
      <c r="BV24" s="109">
        <f t="shared" si="43"/>
        <v>0</v>
      </c>
      <c r="BW24" s="109">
        <f t="shared" si="43"/>
        <v>0</v>
      </c>
      <c r="BX24" s="109">
        <f t="shared" si="43"/>
        <v>0</v>
      </c>
      <c r="BY24" s="109">
        <f t="shared" si="43"/>
        <v>0</v>
      </c>
      <c r="BZ24" s="109">
        <f t="shared" si="43"/>
        <v>0</v>
      </c>
      <c r="CA24" s="109">
        <f t="shared" si="43"/>
        <v>0</v>
      </c>
      <c r="CB24" s="109">
        <f t="shared" si="43"/>
        <v>0</v>
      </c>
      <c r="CC24" s="109">
        <f t="shared" si="43"/>
        <v>0</v>
      </c>
      <c r="CD24" s="109">
        <f t="shared" ref="CD24:EO24" si="44">CD23+CC24</f>
        <v>0</v>
      </c>
      <c r="CE24" s="109">
        <f t="shared" si="44"/>
        <v>0</v>
      </c>
      <c r="CF24" s="109">
        <f t="shared" si="44"/>
        <v>0</v>
      </c>
      <c r="CG24" s="109">
        <f t="shared" si="44"/>
        <v>0</v>
      </c>
      <c r="CH24" s="109">
        <f t="shared" si="44"/>
        <v>0</v>
      </c>
      <c r="CI24" s="109">
        <f t="shared" si="44"/>
        <v>0</v>
      </c>
      <c r="CJ24" s="109">
        <f t="shared" si="44"/>
        <v>0</v>
      </c>
      <c r="CK24" s="109">
        <f t="shared" si="44"/>
        <v>0</v>
      </c>
      <c r="CL24" s="109">
        <f t="shared" si="44"/>
        <v>0</v>
      </c>
      <c r="CM24" s="109">
        <f t="shared" si="44"/>
        <v>0</v>
      </c>
      <c r="CN24" s="109">
        <f t="shared" si="44"/>
        <v>0</v>
      </c>
      <c r="CO24" s="109">
        <f t="shared" si="44"/>
        <v>0</v>
      </c>
      <c r="CP24" s="109">
        <f t="shared" si="44"/>
        <v>0</v>
      </c>
      <c r="CQ24" s="109">
        <f t="shared" si="44"/>
        <v>0</v>
      </c>
      <c r="CR24" s="109">
        <f t="shared" si="44"/>
        <v>0</v>
      </c>
      <c r="CS24" s="109">
        <f t="shared" si="44"/>
        <v>0</v>
      </c>
      <c r="CT24" s="109">
        <f t="shared" si="44"/>
        <v>0</v>
      </c>
      <c r="CU24" s="109">
        <f t="shared" si="44"/>
        <v>0</v>
      </c>
      <c r="CV24" s="109">
        <f t="shared" si="44"/>
        <v>0</v>
      </c>
      <c r="CW24" s="109">
        <f t="shared" si="44"/>
        <v>0</v>
      </c>
      <c r="CX24" s="109">
        <f t="shared" si="44"/>
        <v>0</v>
      </c>
      <c r="CY24" s="109">
        <f t="shared" si="44"/>
        <v>0</v>
      </c>
      <c r="CZ24" s="109">
        <f t="shared" si="44"/>
        <v>0</v>
      </c>
      <c r="DA24" s="109">
        <f t="shared" si="44"/>
        <v>0</v>
      </c>
      <c r="DB24" s="109">
        <f t="shared" si="44"/>
        <v>0</v>
      </c>
      <c r="DC24" s="109">
        <f t="shared" si="44"/>
        <v>0</v>
      </c>
      <c r="DD24" s="109">
        <f t="shared" si="44"/>
        <v>0</v>
      </c>
      <c r="DE24" s="109">
        <f t="shared" si="44"/>
        <v>0</v>
      </c>
      <c r="DF24" s="109">
        <f t="shared" si="44"/>
        <v>0</v>
      </c>
      <c r="DG24" s="109">
        <f t="shared" si="44"/>
        <v>0</v>
      </c>
      <c r="DH24" s="109">
        <f t="shared" si="44"/>
        <v>0</v>
      </c>
      <c r="DI24" s="109">
        <f t="shared" si="44"/>
        <v>0</v>
      </c>
      <c r="DJ24" s="109">
        <f t="shared" si="44"/>
        <v>0</v>
      </c>
      <c r="DK24" s="109">
        <f t="shared" si="44"/>
        <v>0</v>
      </c>
      <c r="DL24" s="109">
        <f t="shared" si="44"/>
        <v>0</v>
      </c>
      <c r="DM24" s="109">
        <f t="shared" si="44"/>
        <v>0</v>
      </c>
      <c r="DN24" s="109">
        <f t="shared" si="44"/>
        <v>0</v>
      </c>
      <c r="DO24" s="109">
        <f t="shared" si="44"/>
        <v>0</v>
      </c>
      <c r="DP24" s="109">
        <f t="shared" si="44"/>
        <v>0</v>
      </c>
      <c r="DQ24" s="109">
        <f t="shared" si="44"/>
        <v>0</v>
      </c>
      <c r="DR24" s="109">
        <f t="shared" si="44"/>
        <v>0</v>
      </c>
      <c r="DS24" s="109">
        <f t="shared" si="44"/>
        <v>0</v>
      </c>
      <c r="DT24" s="109">
        <f t="shared" si="44"/>
        <v>0</v>
      </c>
      <c r="DU24" s="109">
        <f t="shared" si="44"/>
        <v>0</v>
      </c>
      <c r="DV24" s="109">
        <f t="shared" si="44"/>
        <v>0</v>
      </c>
      <c r="DW24" s="109">
        <f t="shared" si="44"/>
        <v>0</v>
      </c>
      <c r="DX24" s="109">
        <f t="shared" si="44"/>
        <v>0</v>
      </c>
      <c r="DY24" s="109">
        <f t="shared" si="44"/>
        <v>0</v>
      </c>
      <c r="DZ24" s="109">
        <f t="shared" si="44"/>
        <v>0</v>
      </c>
      <c r="EA24" s="109">
        <f t="shared" si="44"/>
        <v>0</v>
      </c>
      <c r="EB24" s="109">
        <f t="shared" si="44"/>
        <v>0</v>
      </c>
      <c r="EC24" s="109">
        <f t="shared" si="44"/>
        <v>0</v>
      </c>
      <c r="ED24" s="109">
        <f t="shared" si="44"/>
        <v>0</v>
      </c>
      <c r="EE24" s="109">
        <f t="shared" si="44"/>
        <v>0</v>
      </c>
      <c r="EF24" s="109">
        <f t="shared" si="44"/>
        <v>0</v>
      </c>
      <c r="EG24" s="109">
        <f t="shared" si="44"/>
        <v>0</v>
      </c>
      <c r="EH24" s="109">
        <f t="shared" si="44"/>
        <v>0</v>
      </c>
      <c r="EI24" s="109">
        <f t="shared" si="44"/>
        <v>0</v>
      </c>
      <c r="EJ24" s="109">
        <f t="shared" si="44"/>
        <v>0</v>
      </c>
      <c r="EK24" s="109">
        <f t="shared" si="44"/>
        <v>0</v>
      </c>
      <c r="EL24" s="109">
        <f t="shared" si="44"/>
        <v>0</v>
      </c>
      <c r="EM24" s="109">
        <f t="shared" si="44"/>
        <v>0</v>
      </c>
      <c r="EN24" s="109">
        <f t="shared" si="44"/>
        <v>0</v>
      </c>
      <c r="EO24" s="109">
        <f t="shared" si="44"/>
        <v>0</v>
      </c>
      <c r="EP24" s="109">
        <f t="shared" ref="EP24:GA24" si="45">EP23+EO24</f>
        <v>0</v>
      </c>
      <c r="EQ24" s="109">
        <f t="shared" si="45"/>
        <v>0</v>
      </c>
      <c r="ER24" s="109">
        <f t="shared" si="45"/>
        <v>0</v>
      </c>
      <c r="ES24" s="109">
        <f t="shared" si="45"/>
        <v>0</v>
      </c>
      <c r="ET24" s="109">
        <f t="shared" si="45"/>
        <v>0</v>
      </c>
      <c r="EU24" s="109">
        <f t="shared" si="45"/>
        <v>0</v>
      </c>
      <c r="EV24" s="109">
        <f t="shared" si="45"/>
        <v>0</v>
      </c>
      <c r="EW24" s="109">
        <f t="shared" si="45"/>
        <v>0</v>
      </c>
      <c r="EX24" s="109">
        <f t="shared" si="45"/>
        <v>0</v>
      </c>
      <c r="EY24" s="109">
        <f t="shared" si="45"/>
        <v>0</v>
      </c>
      <c r="EZ24" s="109">
        <f t="shared" si="45"/>
        <v>0</v>
      </c>
      <c r="FA24" s="109">
        <f t="shared" si="45"/>
        <v>0</v>
      </c>
      <c r="FB24" s="109">
        <f t="shared" si="45"/>
        <v>0</v>
      </c>
      <c r="FC24" s="109">
        <f t="shared" si="45"/>
        <v>0</v>
      </c>
      <c r="FD24" s="109">
        <f t="shared" si="45"/>
        <v>0</v>
      </c>
      <c r="FE24" s="109">
        <f t="shared" si="45"/>
        <v>0</v>
      </c>
      <c r="FF24" s="109">
        <f t="shared" si="45"/>
        <v>0</v>
      </c>
      <c r="FG24" s="109">
        <f t="shared" si="45"/>
        <v>0</v>
      </c>
      <c r="FH24" s="109">
        <f t="shared" si="45"/>
        <v>0</v>
      </c>
      <c r="FI24" s="109">
        <f t="shared" si="45"/>
        <v>0</v>
      </c>
      <c r="FJ24" s="109">
        <f t="shared" si="45"/>
        <v>0</v>
      </c>
      <c r="FK24" s="109">
        <f t="shared" si="45"/>
        <v>0</v>
      </c>
      <c r="FL24" s="109">
        <f t="shared" si="45"/>
        <v>0</v>
      </c>
      <c r="FM24" s="109">
        <f t="shared" si="45"/>
        <v>0</v>
      </c>
      <c r="FN24" s="109">
        <f t="shared" si="45"/>
        <v>0</v>
      </c>
      <c r="FO24" s="109">
        <f t="shared" si="45"/>
        <v>0</v>
      </c>
      <c r="FP24" s="109">
        <f t="shared" si="45"/>
        <v>0</v>
      </c>
      <c r="FQ24" s="109">
        <f t="shared" si="45"/>
        <v>0</v>
      </c>
      <c r="FR24" s="109">
        <f t="shared" si="45"/>
        <v>0</v>
      </c>
      <c r="FS24" s="109">
        <f t="shared" si="45"/>
        <v>0</v>
      </c>
      <c r="FT24" s="109">
        <f t="shared" si="45"/>
        <v>0</v>
      </c>
      <c r="FU24" s="109">
        <f t="shared" si="45"/>
        <v>0</v>
      </c>
      <c r="FV24" s="109">
        <f t="shared" si="45"/>
        <v>0</v>
      </c>
      <c r="FW24" s="109">
        <f t="shared" si="45"/>
        <v>0</v>
      </c>
      <c r="FX24" s="109">
        <f t="shared" si="45"/>
        <v>0</v>
      </c>
      <c r="FY24" s="109">
        <f t="shared" si="45"/>
        <v>0</v>
      </c>
      <c r="FZ24" s="109">
        <f t="shared" si="45"/>
        <v>0</v>
      </c>
      <c r="GA24" s="109">
        <f t="shared" si="45"/>
        <v>0</v>
      </c>
      <c r="GB24" s="109">
        <f>GA24</f>
        <v>0</v>
      </c>
      <c r="GC24" s="109">
        <f>GA24</f>
        <v>0</v>
      </c>
      <c r="GD24" s="110">
        <f>GA24</f>
        <v>0</v>
      </c>
      <c r="GE24" s="98"/>
      <c r="GF24" s="753"/>
    </row>
    <row r="25" spans="1:188" ht="15.75" thickBot="1">
      <c r="A25" s="43" t="str">
        <f>目录及说明!$C$3</f>
        <v>XX地区</v>
      </c>
      <c r="B25" s="43" t="str">
        <f>目录及说明!$C$4</f>
        <v>XX项目</v>
      </c>
      <c r="C25" s="111" t="s">
        <v>313</v>
      </c>
      <c r="D25" s="112">
        <f t="shared" ref="D25:E25" si="46">D11-D24</f>
        <v>0</v>
      </c>
      <c r="E25" s="112">
        <f t="shared" si="46"/>
        <v>0</v>
      </c>
      <c r="F25" s="112">
        <f t="shared" ref="F25:GD25" si="47">F11-F24</f>
        <v>0</v>
      </c>
      <c r="G25" s="112">
        <f t="shared" si="47"/>
        <v>0</v>
      </c>
      <c r="H25" s="112">
        <f t="shared" si="47"/>
        <v>0</v>
      </c>
      <c r="I25" s="112">
        <f t="shared" si="47"/>
        <v>0</v>
      </c>
      <c r="J25" s="112">
        <f t="shared" si="47"/>
        <v>0</v>
      </c>
      <c r="K25" s="112">
        <f t="shared" si="47"/>
        <v>0</v>
      </c>
      <c r="L25" s="112">
        <f t="shared" si="47"/>
        <v>0</v>
      </c>
      <c r="M25" s="112">
        <f t="shared" ref="M25:S25" si="48">M11-M24</f>
        <v>0</v>
      </c>
      <c r="N25" s="112">
        <f t="shared" si="48"/>
        <v>0</v>
      </c>
      <c r="O25" s="112">
        <f t="shared" si="48"/>
        <v>0</v>
      </c>
      <c r="P25" s="112">
        <f t="shared" si="48"/>
        <v>0</v>
      </c>
      <c r="Q25" s="112">
        <f t="shared" si="48"/>
        <v>0</v>
      </c>
      <c r="R25" s="112">
        <f t="shared" si="48"/>
        <v>0</v>
      </c>
      <c r="S25" s="112">
        <f t="shared" si="48"/>
        <v>0</v>
      </c>
      <c r="T25" s="112">
        <f t="shared" si="47"/>
        <v>0</v>
      </c>
      <c r="U25" s="112">
        <f t="shared" si="47"/>
        <v>0</v>
      </c>
      <c r="V25" s="112">
        <f t="shared" si="47"/>
        <v>0</v>
      </c>
      <c r="W25" s="112">
        <f t="shared" si="47"/>
        <v>0</v>
      </c>
      <c r="X25" s="112">
        <f t="shared" si="47"/>
        <v>0</v>
      </c>
      <c r="Y25" s="112">
        <f t="shared" si="47"/>
        <v>0</v>
      </c>
      <c r="Z25" s="112">
        <f t="shared" si="47"/>
        <v>0</v>
      </c>
      <c r="AA25" s="112">
        <f t="shared" si="47"/>
        <v>0</v>
      </c>
      <c r="AB25" s="112">
        <f t="shared" si="47"/>
        <v>0</v>
      </c>
      <c r="AC25" s="112">
        <f t="shared" si="47"/>
        <v>0</v>
      </c>
      <c r="AD25" s="112">
        <f t="shared" si="47"/>
        <v>0</v>
      </c>
      <c r="AE25" s="112">
        <f t="shared" si="47"/>
        <v>0</v>
      </c>
      <c r="AF25" s="112">
        <f t="shared" si="47"/>
        <v>0</v>
      </c>
      <c r="AG25" s="112">
        <f t="shared" si="47"/>
        <v>0</v>
      </c>
      <c r="AH25" s="112">
        <f t="shared" si="47"/>
        <v>0</v>
      </c>
      <c r="AI25" s="112">
        <f t="shared" si="47"/>
        <v>0</v>
      </c>
      <c r="AJ25" s="112">
        <f t="shared" si="47"/>
        <v>0</v>
      </c>
      <c r="AK25" s="112">
        <f t="shared" si="47"/>
        <v>0</v>
      </c>
      <c r="AL25" s="112">
        <f t="shared" si="47"/>
        <v>0</v>
      </c>
      <c r="AM25" s="112">
        <f t="shared" si="47"/>
        <v>0</v>
      </c>
      <c r="AN25" s="112">
        <f t="shared" si="47"/>
        <v>0</v>
      </c>
      <c r="AO25" s="112">
        <f t="shared" si="47"/>
        <v>0</v>
      </c>
      <c r="AP25" s="112">
        <f t="shared" si="47"/>
        <v>0</v>
      </c>
      <c r="AQ25" s="112">
        <f t="shared" si="47"/>
        <v>0</v>
      </c>
      <c r="AR25" s="112">
        <f t="shared" si="47"/>
        <v>0</v>
      </c>
      <c r="AS25" s="112">
        <f t="shared" si="47"/>
        <v>0</v>
      </c>
      <c r="AT25" s="112">
        <f t="shared" si="47"/>
        <v>0</v>
      </c>
      <c r="AU25" s="112">
        <f t="shared" si="47"/>
        <v>0</v>
      </c>
      <c r="AV25" s="112">
        <f t="shared" si="47"/>
        <v>0</v>
      </c>
      <c r="AW25" s="112">
        <f t="shared" si="47"/>
        <v>0</v>
      </c>
      <c r="AX25" s="112">
        <f t="shared" si="47"/>
        <v>0</v>
      </c>
      <c r="AY25" s="112">
        <f t="shared" si="47"/>
        <v>0</v>
      </c>
      <c r="AZ25" s="112">
        <f t="shared" si="47"/>
        <v>0</v>
      </c>
      <c r="BA25" s="112">
        <f t="shared" si="47"/>
        <v>0</v>
      </c>
      <c r="BB25" s="112">
        <f t="shared" si="47"/>
        <v>0</v>
      </c>
      <c r="BC25" s="112">
        <f t="shared" si="47"/>
        <v>0</v>
      </c>
      <c r="BD25" s="112">
        <f t="shared" si="47"/>
        <v>0</v>
      </c>
      <c r="BE25" s="112">
        <f t="shared" si="47"/>
        <v>0</v>
      </c>
      <c r="BF25" s="112">
        <f t="shared" si="47"/>
        <v>0</v>
      </c>
      <c r="BG25" s="112">
        <f t="shared" si="47"/>
        <v>0</v>
      </c>
      <c r="BH25" s="112">
        <f t="shared" si="47"/>
        <v>0</v>
      </c>
      <c r="BI25" s="112">
        <f t="shared" si="47"/>
        <v>0</v>
      </c>
      <c r="BJ25" s="112">
        <f t="shared" si="47"/>
        <v>0</v>
      </c>
      <c r="BK25" s="112">
        <f t="shared" si="47"/>
        <v>0</v>
      </c>
      <c r="BL25" s="112">
        <f t="shared" si="47"/>
        <v>0</v>
      </c>
      <c r="BM25" s="112">
        <f t="shared" si="47"/>
        <v>0</v>
      </c>
      <c r="BN25" s="112">
        <f t="shared" si="47"/>
        <v>0</v>
      </c>
      <c r="BO25" s="112">
        <f t="shared" si="47"/>
        <v>0</v>
      </c>
      <c r="BP25" s="112">
        <f t="shared" si="47"/>
        <v>0</v>
      </c>
      <c r="BQ25" s="112">
        <f t="shared" si="47"/>
        <v>0</v>
      </c>
      <c r="BR25" s="112">
        <f t="shared" si="47"/>
        <v>0</v>
      </c>
      <c r="BS25" s="112">
        <f t="shared" si="47"/>
        <v>0</v>
      </c>
      <c r="BT25" s="112">
        <f t="shared" si="47"/>
        <v>0</v>
      </c>
      <c r="BU25" s="112">
        <f t="shared" si="47"/>
        <v>0</v>
      </c>
      <c r="BV25" s="112">
        <f t="shared" si="47"/>
        <v>0</v>
      </c>
      <c r="BW25" s="112">
        <f t="shared" si="47"/>
        <v>0</v>
      </c>
      <c r="BX25" s="112">
        <f t="shared" si="47"/>
        <v>0</v>
      </c>
      <c r="BY25" s="112">
        <f t="shared" si="47"/>
        <v>0</v>
      </c>
      <c r="BZ25" s="112">
        <f t="shared" si="47"/>
        <v>0</v>
      </c>
      <c r="CA25" s="112">
        <f t="shared" si="47"/>
        <v>0</v>
      </c>
      <c r="CB25" s="112">
        <f t="shared" si="47"/>
        <v>0</v>
      </c>
      <c r="CC25" s="112">
        <f t="shared" si="47"/>
        <v>0</v>
      </c>
      <c r="CD25" s="112">
        <f t="shared" si="47"/>
        <v>0</v>
      </c>
      <c r="CE25" s="112">
        <f t="shared" si="47"/>
        <v>0</v>
      </c>
      <c r="CF25" s="112">
        <f t="shared" si="47"/>
        <v>0</v>
      </c>
      <c r="CG25" s="112">
        <f t="shared" si="47"/>
        <v>0</v>
      </c>
      <c r="CH25" s="112">
        <f t="shared" si="47"/>
        <v>0</v>
      </c>
      <c r="CI25" s="112">
        <f t="shared" si="47"/>
        <v>0</v>
      </c>
      <c r="CJ25" s="112">
        <f t="shared" si="47"/>
        <v>0</v>
      </c>
      <c r="CK25" s="112">
        <f t="shared" si="47"/>
        <v>0</v>
      </c>
      <c r="CL25" s="112">
        <f t="shared" si="47"/>
        <v>0</v>
      </c>
      <c r="CM25" s="112">
        <f t="shared" si="47"/>
        <v>0</v>
      </c>
      <c r="CN25" s="112">
        <f t="shared" si="47"/>
        <v>0</v>
      </c>
      <c r="CO25" s="112">
        <f t="shared" si="47"/>
        <v>0</v>
      </c>
      <c r="CP25" s="112">
        <f t="shared" si="47"/>
        <v>0</v>
      </c>
      <c r="CQ25" s="112">
        <f t="shared" si="47"/>
        <v>0</v>
      </c>
      <c r="CR25" s="112">
        <f t="shared" si="47"/>
        <v>0</v>
      </c>
      <c r="CS25" s="112">
        <f t="shared" si="47"/>
        <v>0</v>
      </c>
      <c r="CT25" s="112">
        <f t="shared" si="47"/>
        <v>0</v>
      </c>
      <c r="CU25" s="112">
        <f t="shared" si="47"/>
        <v>0</v>
      </c>
      <c r="CV25" s="112">
        <f t="shared" si="47"/>
        <v>0</v>
      </c>
      <c r="CW25" s="112">
        <f t="shared" si="47"/>
        <v>0</v>
      </c>
      <c r="CX25" s="112">
        <f t="shared" si="47"/>
        <v>0</v>
      </c>
      <c r="CY25" s="112">
        <f t="shared" si="47"/>
        <v>0</v>
      </c>
      <c r="CZ25" s="112">
        <f t="shared" si="47"/>
        <v>0</v>
      </c>
      <c r="DA25" s="112">
        <f t="shared" si="47"/>
        <v>0</v>
      </c>
      <c r="DB25" s="112">
        <f t="shared" si="47"/>
        <v>0</v>
      </c>
      <c r="DC25" s="112">
        <f t="shared" si="47"/>
        <v>0</v>
      </c>
      <c r="DD25" s="112">
        <f t="shared" si="47"/>
        <v>0</v>
      </c>
      <c r="DE25" s="112">
        <f t="shared" si="47"/>
        <v>0</v>
      </c>
      <c r="DF25" s="112">
        <f t="shared" si="47"/>
        <v>0</v>
      </c>
      <c r="DG25" s="112">
        <f t="shared" si="47"/>
        <v>0</v>
      </c>
      <c r="DH25" s="112">
        <f t="shared" si="47"/>
        <v>0</v>
      </c>
      <c r="DI25" s="112">
        <f t="shared" si="47"/>
        <v>0</v>
      </c>
      <c r="DJ25" s="112">
        <f t="shared" si="47"/>
        <v>0</v>
      </c>
      <c r="DK25" s="112">
        <f t="shared" si="47"/>
        <v>0</v>
      </c>
      <c r="DL25" s="112">
        <f t="shared" si="47"/>
        <v>0</v>
      </c>
      <c r="DM25" s="112">
        <f t="shared" si="47"/>
        <v>0</v>
      </c>
      <c r="DN25" s="112">
        <f t="shared" si="47"/>
        <v>0</v>
      </c>
      <c r="DO25" s="112">
        <f t="shared" si="47"/>
        <v>0</v>
      </c>
      <c r="DP25" s="112">
        <f t="shared" si="47"/>
        <v>0</v>
      </c>
      <c r="DQ25" s="112">
        <f t="shared" si="47"/>
        <v>0</v>
      </c>
      <c r="DR25" s="112">
        <f t="shared" si="47"/>
        <v>0</v>
      </c>
      <c r="DS25" s="112">
        <f t="shared" si="47"/>
        <v>0</v>
      </c>
      <c r="DT25" s="112">
        <f t="shared" si="47"/>
        <v>0</v>
      </c>
      <c r="DU25" s="112">
        <f t="shared" si="47"/>
        <v>0</v>
      </c>
      <c r="DV25" s="112">
        <f t="shared" si="47"/>
        <v>0</v>
      </c>
      <c r="DW25" s="112">
        <f t="shared" si="47"/>
        <v>0</v>
      </c>
      <c r="DX25" s="112">
        <f t="shared" si="47"/>
        <v>0</v>
      </c>
      <c r="DY25" s="112">
        <f t="shared" si="47"/>
        <v>0</v>
      </c>
      <c r="DZ25" s="112">
        <f t="shared" si="47"/>
        <v>0</v>
      </c>
      <c r="EA25" s="112">
        <f t="shared" si="47"/>
        <v>0</v>
      </c>
      <c r="EB25" s="112">
        <f t="shared" si="47"/>
        <v>0</v>
      </c>
      <c r="EC25" s="112">
        <f t="shared" si="47"/>
        <v>0</v>
      </c>
      <c r="ED25" s="112">
        <f t="shared" si="47"/>
        <v>0</v>
      </c>
      <c r="EE25" s="112">
        <f t="shared" si="47"/>
        <v>0</v>
      </c>
      <c r="EF25" s="112">
        <f t="shared" si="47"/>
        <v>0</v>
      </c>
      <c r="EG25" s="112">
        <f t="shared" si="47"/>
        <v>0</v>
      </c>
      <c r="EH25" s="112">
        <f t="shared" si="47"/>
        <v>0</v>
      </c>
      <c r="EI25" s="112">
        <f t="shared" si="47"/>
        <v>0</v>
      </c>
      <c r="EJ25" s="112">
        <f t="shared" si="47"/>
        <v>0</v>
      </c>
      <c r="EK25" s="112">
        <f t="shared" si="47"/>
        <v>0</v>
      </c>
      <c r="EL25" s="112">
        <f t="shared" si="47"/>
        <v>0</v>
      </c>
      <c r="EM25" s="112">
        <f t="shared" si="47"/>
        <v>0</v>
      </c>
      <c r="EN25" s="112">
        <f t="shared" si="47"/>
        <v>0</v>
      </c>
      <c r="EO25" s="112">
        <f t="shared" si="47"/>
        <v>0</v>
      </c>
      <c r="EP25" s="112">
        <f t="shared" si="47"/>
        <v>0</v>
      </c>
      <c r="EQ25" s="112">
        <f t="shared" si="47"/>
        <v>0</v>
      </c>
      <c r="ER25" s="112">
        <f t="shared" si="47"/>
        <v>0</v>
      </c>
      <c r="ES25" s="112">
        <f t="shared" si="47"/>
        <v>0</v>
      </c>
      <c r="ET25" s="112">
        <f t="shared" si="47"/>
        <v>0</v>
      </c>
      <c r="EU25" s="112">
        <f t="shared" si="47"/>
        <v>0</v>
      </c>
      <c r="EV25" s="112">
        <f t="shared" si="47"/>
        <v>0</v>
      </c>
      <c r="EW25" s="112">
        <f t="shared" si="47"/>
        <v>0</v>
      </c>
      <c r="EX25" s="112">
        <f t="shared" si="47"/>
        <v>0</v>
      </c>
      <c r="EY25" s="112">
        <f t="shared" si="47"/>
        <v>0</v>
      </c>
      <c r="EZ25" s="112">
        <f t="shared" si="47"/>
        <v>0</v>
      </c>
      <c r="FA25" s="112">
        <f t="shared" si="47"/>
        <v>0</v>
      </c>
      <c r="FB25" s="112">
        <f t="shared" si="47"/>
        <v>0</v>
      </c>
      <c r="FC25" s="112">
        <f t="shared" si="47"/>
        <v>0</v>
      </c>
      <c r="FD25" s="112">
        <f t="shared" si="47"/>
        <v>0</v>
      </c>
      <c r="FE25" s="112">
        <f t="shared" si="47"/>
        <v>0</v>
      </c>
      <c r="FF25" s="112">
        <f t="shared" si="47"/>
        <v>0</v>
      </c>
      <c r="FG25" s="112">
        <f t="shared" si="47"/>
        <v>0</v>
      </c>
      <c r="FH25" s="112">
        <f t="shared" si="47"/>
        <v>0</v>
      </c>
      <c r="FI25" s="112">
        <f t="shared" si="47"/>
        <v>0</v>
      </c>
      <c r="FJ25" s="112">
        <f t="shared" si="47"/>
        <v>0</v>
      </c>
      <c r="FK25" s="112">
        <f t="shared" si="47"/>
        <v>0</v>
      </c>
      <c r="FL25" s="112">
        <f t="shared" si="47"/>
        <v>0</v>
      </c>
      <c r="FM25" s="112">
        <f t="shared" si="47"/>
        <v>0</v>
      </c>
      <c r="FN25" s="112">
        <f t="shared" si="47"/>
        <v>0</v>
      </c>
      <c r="FO25" s="112">
        <f t="shared" si="47"/>
        <v>0</v>
      </c>
      <c r="FP25" s="112">
        <f t="shared" si="47"/>
        <v>0</v>
      </c>
      <c r="FQ25" s="112">
        <f t="shared" si="47"/>
        <v>0</v>
      </c>
      <c r="FR25" s="112">
        <f t="shared" si="47"/>
        <v>0</v>
      </c>
      <c r="FS25" s="112">
        <f t="shared" si="47"/>
        <v>0</v>
      </c>
      <c r="FT25" s="112">
        <f t="shared" si="47"/>
        <v>0</v>
      </c>
      <c r="FU25" s="112">
        <f t="shared" si="47"/>
        <v>0</v>
      </c>
      <c r="FV25" s="112">
        <f t="shared" si="47"/>
        <v>0</v>
      </c>
      <c r="FW25" s="112">
        <f t="shared" si="47"/>
        <v>0</v>
      </c>
      <c r="FX25" s="112">
        <f t="shared" si="47"/>
        <v>0</v>
      </c>
      <c r="FY25" s="112">
        <f t="shared" si="47"/>
        <v>0</v>
      </c>
      <c r="FZ25" s="112">
        <f t="shared" si="47"/>
        <v>0</v>
      </c>
      <c r="GA25" s="112">
        <f t="shared" si="47"/>
        <v>0</v>
      </c>
      <c r="GB25" s="112">
        <f t="shared" si="47"/>
        <v>0</v>
      </c>
      <c r="GC25" s="112">
        <f t="shared" si="47"/>
        <v>0</v>
      </c>
      <c r="GD25" s="113">
        <f t="shared" si="47"/>
        <v>0</v>
      </c>
      <c r="GE25" s="114"/>
      <c r="GF25" s="754"/>
    </row>
    <row r="26" spans="1:188" ht="15.75" thickTop="1">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row>
    <row r="27" spans="1:188">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row>
    <row r="28" spans="1:188">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row>
    <row r="29" spans="1:188">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row>
    <row r="30" spans="1:188">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row>
    <row r="31" spans="1:188">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row>
    <row r="32" spans="1:188">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row>
    <row r="33" spans="28:18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row>
    <row r="34" spans="28:18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row>
    <row r="35" spans="28:18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row>
    <row r="36" spans="28:18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row>
    <row r="37" spans="28:18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row>
    <row r="38" spans="28:18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row>
    <row r="39" spans="28:18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row>
    <row r="40" spans="28:18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row>
  </sheetData>
  <mergeCells count="7">
    <mergeCell ref="C2:GD2"/>
    <mergeCell ref="C3:C4"/>
    <mergeCell ref="GC3:GC4"/>
    <mergeCell ref="GD3:GD4"/>
    <mergeCell ref="F3:L3"/>
    <mergeCell ref="M3:S3"/>
    <mergeCell ref="E3:E4"/>
  </mergeCells>
  <phoneticPr fontId="2" type="noConversion"/>
  <printOptions horizontalCentered="1"/>
  <pageMargins left="0.11811023622047245" right="0.11811023622047245" top="0.74803149606299213" bottom="0.74803149606299213" header="0.31496062992125984" footer="0.31496062992125984"/>
  <pageSetup paperSize="9" scale="7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2:GE22"/>
  <sheetViews>
    <sheetView workbookViewId="0">
      <pane xSplit="3" ySplit="5" topLeftCell="F6" activePane="bottomRight" state="frozen"/>
      <selection activeCell="C12" sqref="C12"/>
      <selection pane="topRight" activeCell="C12" sqref="C12"/>
      <selection pane="bottomLeft" activeCell="C12" sqref="C12"/>
      <selection pane="bottomRight" activeCell="U6" sqref="U6"/>
    </sheetView>
  </sheetViews>
  <sheetFormatPr defaultRowHeight="15" outlineLevelCol="1"/>
  <cols>
    <col min="1" max="2" width="8.625" style="55" customWidth="1"/>
    <col min="3" max="3" width="24.75" style="55" customWidth="1"/>
    <col min="4" max="4" width="10.375" style="55" customWidth="1"/>
    <col min="5" max="5" width="14.25" style="55" customWidth="1"/>
    <col min="6" max="6" width="15" style="55" customWidth="1"/>
    <col min="7" max="12" width="8.625" style="55" hidden="1" customWidth="1" outlineLevel="1"/>
    <col min="13" max="13" width="12.375" style="55" customWidth="1" collapsed="1"/>
    <col min="14" max="19" width="9.375" style="55" hidden="1" customWidth="1" outlineLevel="1"/>
    <col min="20" max="20" width="12.375" style="55" customWidth="1" collapsed="1"/>
    <col min="21" max="26" width="12.375" style="55" customWidth="1"/>
    <col min="27" max="184" width="12.375" style="55" hidden="1" customWidth="1" outlineLevel="1"/>
    <col min="185" max="185" width="12.375" style="55" customWidth="1" collapsed="1"/>
    <col min="186" max="187" width="12.375" style="55" customWidth="1"/>
    <col min="188" max="16384" width="9" style="55"/>
  </cols>
  <sheetData>
    <row r="2" spans="1:187" s="161" customFormat="1">
      <c r="A2" s="55"/>
      <c r="B2" s="55"/>
      <c r="C2" s="927" t="s">
        <v>495</v>
      </c>
      <c r="D2" s="927"/>
      <c r="E2" s="927"/>
      <c r="F2" s="927"/>
      <c r="G2" s="927"/>
      <c r="H2" s="927"/>
      <c r="I2" s="927"/>
      <c r="J2" s="927"/>
      <c r="K2" s="927"/>
      <c r="L2" s="927"/>
      <c r="M2" s="927"/>
      <c r="N2" s="927"/>
      <c r="O2" s="927"/>
      <c r="P2" s="927"/>
      <c r="Q2" s="927"/>
      <c r="R2" s="927"/>
      <c r="S2" s="927"/>
      <c r="T2" s="927"/>
      <c r="U2" s="927"/>
      <c r="V2" s="927"/>
      <c r="W2" s="927"/>
      <c r="X2" s="927"/>
      <c r="Y2" s="927"/>
      <c r="Z2" s="927"/>
      <c r="AA2" s="927"/>
      <c r="AB2" s="927"/>
      <c r="AC2" s="927"/>
      <c r="AD2" s="927"/>
      <c r="AE2" s="927"/>
      <c r="AF2" s="927"/>
      <c r="AG2" s="927"/>
      <c r="AH2" s="927"/>
      <c r="AI2" s="927"/>
      <c r="AJ2" s="927"/>
      <c r="AK2" s="927"/>
      <c r="AL2" s="927"/>
      <c r="AM2" s="927"/>
      <c r="AN2" s="927"/>
      <c r="AO2" s="927"/>
      <c r="AP2" s="927"/>
      <c r="AQ2" s="927"/>
      <c r="AR2" s="927"/>
      <c r="AS2" s="927"/>
      <c r="AT2" s="927"/>
      <c r="AU2" s="927"/>
      <c r="AV2" s="927"/>
      <c r="AW2" s="927"/>
      <c r="AX2" s="927"/>
      <c r="AY2" s="927"/>
      <c r="AZ2" s="927"/>
      <c r="BA2" s="927"/>
      <c r="BB2" s="927"/>
      <c r="BC2" s="927"/>
      <c r="BD2" s="927"/>
      <c r="BE2" s="927"/>
      <c r="BF2" s="927"/>
      <c r="BG2" s="927"/>
      <c r="BH2" s="927"/>
      <c r="BI2" s="927"/>
      <c r="BJ2" s="927"/>
      <c r="BK2" s="927"/>
      <c r="BL2" s="927"/>
      <c r="BM2" s="927"/>
      <c r="BN2" s="927"/>
      <c r="BO2" s="927"/>
      <c r="BP2" s="927"/>
      <c r="BQ2" s="927"/>
      <c r="BR2" s="927"/>
      <c r="BS2" s="927"/>
      <c r="BT2" s="927"/>
      <c r="BU2" s="927"/>
      <c r="BV2" s="927"/>
      <c r="BW2" s="927"/>
      <c r="BX2" s="927"/>
      <c r="BY2" s="927"/>
      <c r="BZ2" s="927"/>
      <c r="CA2" s="927"/>
      <c r="CB2" s="927"/>
      <c r="CC2" s="927"/>
      <c r="CD2" s="927"/>
      <c r="CE2" s="927"/>
      <c r="CF2" s="927"/>
      <c r="CG2" s="927"/>
      <c r="CH2" s="927"/>
      <c r="CI2" s="927"/>
      <c r="CJ2" s="927"/>
      <c r="CK2" s="927"/>
      <c r="CL2" s="927"/>
      <c r="CM2" s="927"/>
      <c r="CN2" s="927"/>
      <c r="CO2" s="927"/>
      <c r="CP2" s="927"/>
      <c r="CQ2" s="927"/>
      <c r="CR2" s="927"/>
      <c r="CS2" s="927"/>
      <c r="CT2" s="927"/>
      <c r="CU2" s="927"/>
      <c r="CV2" s="927"/>
      <c r="CW2" s="927"/>
      <c r="CX2" s="927"/>
      <c r="CY2" s="927"/>
      <c r="CZ2" s="927"/>
      <c r="DA2" s="927"/>
      <c r="DB2" s="927"/>
      <c r="DC2" s="927"/>
      <c r="DD2" s="927"/>
      <c r="DE2" s="927"/>
      <c r="DF2" s="927"/>
      <c r="DG2" s="927"/>
      <c r="DH2" s="927"/>
      <c r="DI2" s="927"/>
      <c r="DJ2" s="927"/>
      <c r="DK2" s="927"/>
      <c r="DL2" s="927"/>
      <c r="DM2" s="927"/>
      <c r="DN2" s="927"/>
      <c r="DO2" s="927"/>
      <c r="DP2" s="927"/>
      <c r="DQ2" s="927"/>
      <c r="DR2" s="927"/>
      <c r="DS2" s="927"/>
      <c r="DT2" s="927"/>
      <c r="DU2" s="927"/>
      <c r="DV2" s="927"/>
      <c r="DW2" s="927"/>
      <c r="DX2" s="927"/>
      <c r="DY2" s="927"/>
      <c r="DZ2" s="927"/>
      <c r="EA2" s="927"/>
      <c r="EB2" s="927"/>
      <c r="EC2" s="927"/>
      <c r="ED2" s="927"/>
      <c r="EE2" s="927"/>
      <c r="EF2" s="927"/>
      <c r="EG2" s="927"/>
      <c r="EH2" s="927"/>
      <c r="EI2" s="927"/>
      <c r="EJ2" s="927"/>
      <c r="EK2" s="927"/>
      <c r="EL2" s="927"/>
      <c r="EM2" s="927"/>
      <c r="EN2" s="927"/>
      <c r="EO2" s="927"/>
      <c r="EP2" s="927"/>
      <c r="EQ2" s="927"/>
      <c r="ER2" s="927"/>
      <c r="ES2" s="927"/>
      <c r="ET2" s="927"/>
      <c r="EU2" s="927"/>
      <c r="EV2" s="927"/>
      <c r="EW2" s="927"/>
      <c r="EX2" s="927"/>
      <c r="EY2" s="927"/>
      <c r="EZ2" s="927"/>
      <c r="FA2" s="927"/>
      <c r="FB2" s="927"/>
      <c r="FC2" s="927"/>
      <c r="FD2" s="927"/>
      <c r="FE2" s="927"/>
      <c r="FF2" s="927"/>
      <c r="FG2" s="927"/>
      <c r="FH2" s="927"/>
      <c r="FI2" s="927"/>
      <c r="FJ2" s="927"/>
      <c r="FK2" s="927"/>
      <c r="FL2" s="927"/>
      <c r="FM2" s="927"/>
      <c r="FN2" s="927"/>
      <c r="FO2" s="927"/>
      <c r="FP2" s="927"/>
      <c r="FQ2" s="927"/>
      <c r="FR2" s="927"/>
      <c r="FS2" s="927"/>
      <c r="FT2" s="927"/>
      <c r="FU2" s="927"/>
      <c r="FV2" s="927"/>
      <c r="FW2" s="927"/>
      <c r="FX2" s="927"/>
      <c r="FY2" s="927"/>
      <c r="FZ2" s="927"/>
      <c r="GA2" s="927"/>
      <c r="GB2" s="927"/>
      <c r="GC2" s="927"/>
      <c r="GD2" s="927"/>
      <c r="GE2" s="926"/>
    </row>
    <row r="3" spans="1:187" s="161" customFormat="1">
      <c r="A3" s="55"/>
      <c r="B3" s="55"/>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7"/>
      <c r="AO3" s="927"/>
      <c r="AP3" s="927"/>
      <c r="AQ3" s="927"/>
      <c r="AR3" s="927"/>
      <c r="AS3" s="927"/>
      <c r="AT3" s="927"/>
      <c r="AU3" s="927"/>
      <c r="AV3" s="927"/>
      <c r="AW3" s="927"/>
      <c r="AX3" s="927"/>
      <c r="AY3" s="927"/>
      <c r="AZ3" s="927"/>
      <c r="BA3" s="927"/>
      <c r="BB3" s="927"/>
      <c r="BC3" s="927"/>
      <c r="BD3" s="927"/>
      <c r="BE3" s="927"/>
      <c r="BF3" s="927"/>
      <c r="BG3" s="927"/>
      <c r="BH3" s="927"/>
      <c r="BI3" s="927"/>
      <c r="BJ3" s="927"/>
      <c r="BK3" s="927"/>
      <c r="BL3" s="927"/>
      <c r="BM3" s="927"/>
      <c r="BN3" s="927"/>
      <c r="BO3" s="927"/>
      <c r="BP3" s="927"/>
      <c r="BQ3" s="927"/>
      <c r="BR3" s="927"/>
      <c r="BS3" s="927"/>
      <c r="BT3" s="927"/>
      <c r="BU3" s="927"/>
      <c r="BV3" s="927"/>
      <c r="BW3" s="927"/>
      <c r="BX3" s="927"/>
      <c r="BY3" s="927"/>
      <c r="BZ3" s="927"/>
      <c r="CA3" s="927"/>
      <c r="CB3" s="927"/>
      <c r="CC3" s="927"/>
      <c r="CD3" s="927"/>
      <c r="CE3" s="927"/>
      <c r="CF3" s="927"/>
      <c r="CG3" s="927"/>
      <c r="CH3" s="927"/>
      <c r="CI3" s="927"/>
      <c r="CJ3" s="927"/>
      <c r="CK3" s="927"/>
      <c r="CL3" s="927"/>
      <c r="CM3" s="927"/>
      <c r="CN3" s="927"/>
      <c r="CO3" s="927"/>
      <c r="CP3" s="927"/>
      <c r="CQ3" s="927"/>
      <c r="CR3" s="927"/>
      <c r="CS3" s="927"/>
      <c r="CT3" s="927"/>
      <c r="CU3" s="927"/>
      <c r="CV3" s="927"/>
      <c r="CW3" s="927"/>
      <c r="CX3" s="927"/>
      <c r="CY3" s="927"/>
      <c r="CZ3" s="927"/>
      <c r="DA3" s="927"/>
      <c r="DB3" s="927"/>
      <c r="DC3" s="927"/>
      <c r="DD3" s="927"/>
      <c r="DE3" s="927"/>
      <c r="DF3" s="927"/>
      <c r="DG3" s="927"/>
      <c r="DH3" s="927"/>
      <c r="DI3" s="927"/>
      <c r="DJ3" s="927"/>
      <c r="DK3" s="927"/>
      <c r="DL3" s="927"/>
      <c r="DM3" s="927"/>
      <c r="DN3" s="927"/>
      <c r="DO3" s="927"/>
      <c r="DP3" s="927"/>
      <c r="DQ3" s="927"/>
      <c r="DR3" s="927"/>
      <c r="DS3" s="927"/>
      <c r="DT3" s="927"/>
      <c r="DU3" s="927"/>
      <c r="DV3" s="927"/>
      <c r="DW3" s="927"/>
      <c r="DX3" s="927"/>
      <c r="DY3" s="927"/>
      <c r="DZ3" s="927"/>
      <c r="EA3" s="927"/>
      <c r="EB3" s="927"/>
      <c r="EC3" s="927"/>
      <c r="ED3" s="927"/>
      <c r="EE3" s="927"/>
      <c r="EF3" s="927"/>
      <c r="EG3" s="927"/>
      <c r="EH3" s="927"/>
      <c r="EI3" s="927"/>
      <c r="EJ3" s="927"/>
      <c r="EK3" s="927"/>
      <c r="EL3" s="927"/>
      <c r="EM3" s="927"/>
      <c r="EN3" s="927"/>
      <c r="EO3" s="927"/>
      <c r="EP3" s="927"/>
      <c r="EQ3" s="927"/>
      <c r="ER3" s="927"/>
      <c r="ES3" s="927"/>
      <c r="ET3" s="927"/>
      <c r="EU3" s="927"/>
      <c r="EV3" s="927"/>
      <c r="EW3" s="927"/>
      <c r="EX3" s="927"/>
      <c r="EY3" s="927"/>
      <c r="EZ3" s="927"/>
      <c r="FA3" s="927"/>
      <c r="FB3" s="927"/>
      <c r="FC3" s="927"/>
      <c r="FD3" s="927"/>
      <c r="FE3" s="927"/>
      <c r="FF3" s="927"/>
      <c r="FG3" s="927"/>
      <c r="FH3" s="927"/>
      <c r="FI3" s="927"/>
      <c r="FJ3" s="927"/>
      <c r="FK3" s="927"/>
      <c r="FL3" s="927"/>
      <c r="FM3" s="927"/>
      <c r="FN3" s="927"/>
      <c r="FO3" s="927"/>
      <c r="FP3" s="927"/>
      <c r="FQ3" s="927"/>
      <c r="FR3" s="927"/>
      <c r="FS3" s="927"/>
      <c r="FT3" s="927"/>
      <c r="FU3" s="927"/>
      <c r="FV3" s="927"/>
      <c r="FW3" s="927"/>
      <c r="FX3" s="927"/>
      <c r="FY3" s="927"/>
      <c r="FZ3" s="927"/>
      <c r="GA3" s="927"/>
      <c r="GB3" s="927"/>
      <c r="GC3" s="927"/>
      <c r="GD3" s="927"/>
      <c r="GE3" s="926"/>
    </row>
    <row r="4" spans="1:187" s="161" customFormat="1" ht="28.5" customHeight="1">
      <c r="A4" s="55"/>
      <c r="B4" s="55"/>
      <c r="C4" s="929" t="s">
        <v>62</v>
      </c>
      <c r="D4" s="929" t="s">
        <v>496</v>
      </c>
      <c r="E4" s="682" t="s">
        <v>844</v>
      </c>
      <c r="F4" s="850" t="s">
        <v>1158</v>
      </c>
      <c r="G4" s="869" t="s">
        <v>64</v>
      </c>
      <c r="H4" s="870"/>
      <c r="I4" s="870"/>
      <c r="J4" s="870"/>
      <c r="K4" s="870"/>
      <c r="L4" s="870"/>
      <c r="M4" s="871"/>
      <c r="N4" s="869" t="s">
        <v>64</v>
      </c>
      <c r="O4" s="870"/>
      <c r="P4" s="870"/>
      <c r="Q4" s="870"/>
      <c r="R4" s="870"/>
      <c r="S4" s="870"/>
      <c r="T4" s="871"/>
      <c r="U4" s="49" t="s">
        <v>65</v>
      </c>
      <c r="V4" s="49" t="s">
        <v>65</v>
      </c>
      <c r="W4" s="49" t="s">
        <v>315</v>
      </c>
      <c r="X4" s="49" t="s">
        <v>315</v>
      </c>
      <c r="Y4" s="49" t="s">
        <v>279</v>
      </c>
      <c r="Z4" s="49" t="s">
        <v>279</v>
      </c>
      <c r="AA4" s="49" t="s">
        <v>497</v>
      </c>
      <c r="AB4" s="49" t="s">
        <v>497</v>
      </c>
      <c r="AC4" s="49" t="s">
        <v>69</v>
      </c>
      <c r="AD4" s="49" t="s">
        <v>69</v>
      </c>
      <c r="AE4" s="49" t="s">
        <v>70</v>
      </c>
      <c r="AF4" s="49" t="s">
        <v>70</v>
      </c>
      <c r="AG4" s="49" t="s">
        <v>71</v>
      </c>
      <c r="AH4" s="49" t="s">
        <v>71</v>
      </c>
      <c r="AI4" s="49" t="s">
        <v>72</v>
      </c>
      <c r="AJ4" s="49" t="s">
        <v>72</v>
      </c>
      <c r="AK4" s="49" t="s">
        <v>73</v>
      </c>
      <c r="AL4" s="49" t="s">
        <v>73</v>
      </c>
      <c r="AM4" s="49" t="s">
        <v>74</v>
      </c>
      <c r="AN4" s="49" t="s">
        <v>74</v>
      </c>
      <c r="AO4" s="49" t="s">
        <v>75</v>
      </c>
      <c r="AP4" s="49" t="s">
        <v>75</v>
      </c>
      <c r="AQ4" s="49" t="s">
        <v>76</v>
      </c>
      <c r="AR4" s="49" t="s">
        <v>76</v>
      </c>
      <c r="AS4" s="49" t="s">
        <v>77</v>
      </c>
      <c r="AT4" s="49" t="s">
        <v>77</v>
      </c>
      <c r="AU4" s="49" t="s">
        <v>78</v>
      </c>
      <c r="AV4" s="49" t="s">
        <v>78</v>
      </c>
      <c r="AW4" s="49" t="s">
        <v>79</v>
      </c>
      <c r="AX4" s="49" t="s">
        <v>79</v>
      </c>
      <c r="AY4" s="49" t="s">
        <v>80</v>
      </c>
      <c r="AZ4" s="49" t="s">
        <v>80</v>
      </c>
      <c r="BA4" s="49" t="s">
        <v>81</v>
      </c>
      <c r="BB4" s="49" t="s">
        <v>81</v>
      </c>
      <c r="BC4" s="49" t="s">
        <v>82</v>
      </c>
      <c r="BD4" s="49" t="s">
        <v>82</v>
      </c>
      <c r="BE4" s="49" t="s">
        <v>83</v>
      </c>
      <c r="BF4" s="49" t="s">
        <v>83</v>
      </c>
      <c r="BG4" s="49" t="s">
        <v>84</v>
      </c>
      <c r="BH4" s="49" t="s">
        <v>84</v>
      </c>
      <c r="BI4" s="49" t="s">
        <v>85</v>
      </c>
      <c r="BJ4" s="49" t="s">
        <v>85</v>
      </c>
      <c r="BK4" s="49" t="s">
        <v>86</v>
      </c>
      <c r="BL4" s="49" t="s">
        <v>86</v>
      </c>
      <c r="BM4" s="49" t="s">
        <v>87</v>
      </c>
      <c r="BN4" s="49" t="s">
        <v>87</v>
      </c>
      <c r="BO4" s="49" t="s">
        <v>88</v>
      </c>
      <c r="BP4" s="49" t="s">
        <v>88</v>
      </c>
      <c r="BQ4" s="49" t="s">
        <v>89</v>
      </c>
      <c r="BR4" s="49" t="s">
        <v>89</v>
      </c>
      <c r="BS4" s="49" t="s">
        <v>90</v>
      </c>
      <c r="BT4" s="49" t="s">
        <v>90</v>
      </c>
      <c r="BU4" s="49" t="s">
        <v>91</v>
      </c>
      <c r="BV4" s="49" t="s">
        <v>91</v>
      </c>
      <c r="BW4" s="49" t="s">
        <v>92</v>
      </c>
      <c r="BX4" s="49" t="s">
        <v>92</v>
      </c>
      <c r="BY4" s="49" t="s">
        <v>93</v>
      </c>
      <c r="BZ4" s="49" t="s">
        <v>93</v>
      </c>
      <c r="CA4" s="49" t="s">
        <v>94</v>
      </c>
      <c r="CB4" s="49" t="s">
        <v>94</v>
      </c>
      <c r="CC4" s="49" t="s">
        <v>95</v>
      </c>
      <c r="CD4" s="49" t="s">
        <v>95</v>
      </c>
      <c r="CE4" s="49" t="s">
        <v>96</v>
      </c>
      <c r="CF4" s="49" t="s">
        <v>96</v>
      </c>
      <c r="CG4" s="49" t="s">
        <v>97</v>
      </c>
      <c r="CH4" s="49" t="s">
        <v>97</v>
      </c>
      <c r="CI4" s="49" t="s">
        <v>98</v>
      </c>
      <c r="CJ4" s="49" t="s">
        <v>98</v>
      </c>
      <c r="CK4" s="49" t="s">
        <v>99</v>
      </c>
      <c r="CL4" s="49" t="s">
        <v>99</v>
      </c>
      <c r="CM4" s="49" t="s">
        <v>100</v>
      </c>
      <c r="CN4" s="49" t="s">
        <v>100</v>
      </c>
      <c r="CO4" s="49" t="s">
        <v>101</v>
      </c>
      <c r="CP4" s="49" t="s">
        <v>101</v>
      </c>
      <c r="CQ4" s="49" t="s">
        <v>102</v>
      </c>
      <c r="CR4" s="49" t="s">
        <v>102</v>
      </c>
      <c r="CS4" s="49" t="s">
        <v>103</v>
      </c>
      <c r="CT4" s="49" t="s">
        <v>103</v>
      </c>
      <c r="CU4" s="49" t="s">
        <v>104</v>
      </c>
      <c r="CV4" s="49" t="s">
        <v>104</v>
      </c>
      <c r="CW4" s="49" t="s">
        <v>105</v>
      </c>
      <c r="CX4" s="49" t="s">
        <v>105</v>
      </c>
      <c r="CY4" s="49" t="s">
        <v>106</v>
      </c>
      <c r="CZ4" s="49" t="s">
        <v>106</v>
      </c>
      <c r="DA4" s="49" t="s">
        <v>107</v>
      </c>
      <c r="DB4" s="49" t="s">
        <v>107</v>
      </c>
      <c r="DC4" s="49" t="s">
        <v>108</v>
      </c>
      <c r="DD4" s="49" t="s">
        <v>108</v>
      </c>
      <c r="DE4" s="49" t="s">
        <v>109</v>
      </c>
      <c r="DF4" s="49" t="s">
        <v>109</v>
      </c>
      <c r="DG4" s="49" t="s">
        <v>110</v>
      </c>
      <c r="DH4" s="49" t="s">
        <v>110</v>
      </c>
      <c r="DI4" s="49" t="s">
        <v>111</v>
      </c>
      <c r="DJ4" s="49" t="s">
        <v>111</v>
      </c>
      <c r="DK4" s="49" t="s">
        <v>112</v>
      </c>
      <c r="DL4" s="49" t="s">
        <v>112</v>
      </c>
      <c r="DM4" s="49" t="s">
        <v>113</v>
      </c>
      <c r="DN4" s="49" t="s">
        <v>113</v>
      </c>
      <c r="DO4" s="49" t="s">
        <v>114</v>
      </c>
      <c r="DP4" s="49" t="s">
        <v>114</v>
      </c>
      <c r="DQ4" s="49" t="s">
        <v>115</v>
      </c>
      <c r="DR4" s="49" t="s">
        <v>115</v>
      </c>
      <c r="DS4" s="49" t="s">
        <v>116</v>
      </c>
      <c r="DT4" s="49" t="s">
        <v>116</v>
      </c>
      <c r="DU4" s="49" t="s">
        <v>117</v>
      </c>
      <c r="DV4" s="49" t="s">
        <v>117</v>
      </c>
      <c r="DW4" s="49" t="s">
        <v>118</v>
      </c>
      <c r="DX4" s="49" t="s">
        <v>118</v>
      </c>
      <c r="DY4" s="49" t="s">
        <v>119</v>
      </c>
      <c r="DZ4" s="49" t="s">
        <v>119</v>
      </c>
      <c r="EA4" s="49" t="s">
        <v>120</v>
      </c>
      <c r="EB4" s="49" t="s">
        <v>120</v>
      </c>
      <c r="EC4" s="49" t="s">
        <v>121</v>
      </c>
      <c r="ED4" s="49" t="s">
        <v>121</v>
      </c>
      <c r="EE4" s="49" t="s">
        <v>122</v>
      </c>
      <c r="EF4" s="49" t="s">
        <v>122</v>
      </c>
      <c r="EG4" s="49" t="s">
        <v>123</v>
      </c>
      <c r="EH4" s="49" t="s">
        <v>123</v>
      </c>
      <c r="EI4" s="49" t="s">
        <v>124</v>
      </c>
      <c r="EJ4" s="49" t="s">
        <v>124</v>
      </c>
      <c r="EK4" s="49" t="s">
        <v>125</v>
      </c>
      <c r="EL4" s="49" t="s">
        <v>125</v>
      </c>
      <c r="EM4" s="49" t="s">
        <v>126</v>
      </c>
      <c r="EN4" s="49" t="s">
        <v>126</v>
      </c>
      <c r="EO4" s="49" t="s">
        <v>127</v>
      </c>
      <c r="EP4" s="49" t="s">
        <v>127</v>
      </c>
      <c r="EQ4" s="49" t="s">
        <v>128</v>
      </c>
      <c r="ER4" s="49" t="s">
        <v>128</v>
      </c>
      <c r="ES4" s="49" t="s">
        <v>129</v>
      </c>
      <c r="ET4" s="49" t="s">
        <v>129</v>
      </c>
      <c r="EU4" s="49" t="s">
        <v>130</v>
      </c>
      <c r="EV4" s="49" t="s">
        <v>130</v>
      </c>
      <c r="EW4" s="49" t="s">
        <v>131</v>
      </c>
      <c r="EX4" s="49" t="s">
        <v>131</v>
      </c>
      <c r="EY4" s="49" t="s">
        <v>132</v>
      </c>
      <c r="EZ4" s="49" t="s">
        <v>132</v>
      </c>
      <c r="FA4" s="49" t="s">
        <v>133</v>
      </c>
      <c r="FB4" s="49" t="s">
        <v>133</v>
      </c>
      <c r="FC4" s="49" t="s">
        <v>134</v>
      </c>
      <c r="FD4" s="49" t="s">
        <v>134</v>
      </c>
      <c r="FE4" s="49" t="s">
        <v>135</v>
      </c>
      <c r="FF4" s="49" t="s">
        <v>135</v>
      </c>
      <c r="FG4" s="49" t="s">
        <v>136</v>
      </c>
      <c r="FH4" s="49" t="s">
        <v>136</v>
      </c>
      <c r="FI4" s="49" t="s">
        <v>137</v>
      </c>
      <c r="FJ4" s="49" t="s">
        <v>137</v>
      </c>
      <c r="FK4" s="49" t="s">
        <v>138</v>
      </c>
      <c r="FL4" s="49" t="s">
        <v>138</v>
      </c>
      <c r="FM4" s="49" t="s">
        <v>139</v>
      </c>
      <c r="FN4" s="49" t="s">
        <v>139</v>
      </c>
      <c r="FO4" s="49" t="s">
        <v>140</v>
      </c>
      <c r="FP4" s="49" t="s">
        <v>140</v>
      </c>
      <c r="FQ4" s="49" t="s">
        <v>141</v>
      </c>
      <c r="FR4" s="49" t="s">
        <v>141</v>
      </c>
      <c r="FS4" s="49" t="s">
        <v>142</v>
      </c>
      <c r="FT4" s="49" t="s">
        <v>142</v>
      </c>
      <c r="FU4" s="49" t="s">
        <v>143</v>
      </c>
      <c r="FV4" s="49" t="s">
        <v>143</v>
      </c>
      <c r="FW4" s="49" t="s">
        <v>144</v>
      </c>
      <c r="FX4" s="49" t="s">
        <v>144</v>
      </c>
      <c r="FY4" s="49" t="s">
        <v>145</v>
      </c>
      <c r="FZ4" s="49" t="s">
        <v>145</v>
      </c>
      <c r="GA4" s="49" t="s">
        <v>146</v>
      </c>
      <c r="GB4" s="49" t="s">
        <v>146</v>
      </c>
      <c r="GC4" s="49" t="s">
        <v>279</v>
      </c>
      <c r="GD4" s="856" t="s">
        <v>498</v>
      </c>
      <c r="GE4" s="857" t="s">
        <v>499</v>
      </c>
    </row>
    <row r="5" spans="1:187" s="161" customFormat="1" ht="24">
      <c r="A5" s="55"/>
      <c r="B5" s="55"/>
      <c r="C5" s="929"/>
      <c r="D5" s="929"/>
      <c r="E5" s="683" t="s">
        <v>1159</v>
      </c>
      <c r="F5" s="920"/>
      <c r="G5" s="99" t="s">
        <v>323</v>
      </c>
      <c r="H5" s="99" t="s">
        <v>358</v>
      </c>
      <c r="I5" s="99" t="s">
        <v>359</v>
      </c>
      <c r="J5" s="99" t="s">
        <v>360</v>
      </c>
      <c r="K5" s="99" t="s">
        <v>361</v>
      </c>
      <c r="L5" s="99" t="s">
        <v>362</v>
      </c>
      <c r="M5" s="49" t="s">
        <v>163</v>
      </c>
      <c r="N5" s="99" t="s">
        <v>287</v>
      </c>
      <c r="O5" s="99" t="s">
        <v>288</v>
      </c>
      <c r="P5" s="99" t="s">
        <v>289</v>
      </c>
      <c r="Q5" s="99" t="s">
        <v>290</v>
      </c>
      <c r="R5" s="99" t="s">
        <v>291</v>
      </c>
      <c r="S5" s="99" t="s">
        <v>292</v>
      </c>
      <c r="T5" s="49" t="s">
        <v>164</v>
      </c>
      <c r="U5" s="49" t="s">
        <v>163</v>
      </c>
      <c r="V5" s="49" t="s">
        <v>164</v>
      </c>
      <c r="W5" s="49" t="s">
        <v>163</v>
      </c>
      <c r="X5" s="49" t="s">
        <v>164</v>
      </c>
      <c r="Y5" s="49" t="s">
        <v>163</v>
      </c>
      <c r="Z5" s="49" t="s">
        <v>164</v>
      </c>
      <c r="AA5" s="49" t="s">
        <v>163</v>
      </c>
      <c r="AB5" s="49" t="s">
        <v>164</v>
      </c>
      <c r="AC5" s="49" t="s">
        <v>163</v>
      </c>
      <c r="AD5" s="49" t="s">
        <v>164</v>
      </c>
      <c r="AE5" s="49" t="s">
        <v>163</v>
      </c>
      <c r="AF5" s="49" t="s">
        <v>164</v>
      </c>
      <c r="AG5" s="49" t="s">
        <v>163</v>
      </c>
      <c r="AH5" s="49" t="s">
        <v>164</v>
      </c>
      <c r="AI5" s="49" t="s">
        <v>163</v>
      </c>
      <c r="AJ5" s="49" t="s">
        <v>164</v>
      </c>
      <c r="AK5" s="49" t="s">
        <v>163</v>
      </c>
      <c r="AL5" s="49" t="s">
        <v>164</v>
      </c>
      <c r="AM5" s="49" t="s">
        <v>163</v>
      </c>
      <c r="AN5" s="49" t="s">
        <v>164</v>
      </c>
      <c r="AO5" s="49" t="s">
        <v>163</v>
      </c>
      <c r="AP5" s="49" t="s">
        <v>164</v>
      </c>
      <c r="AQ5" s="49" t="s">
        <v>163</v>
      </c>
      <c r="AR5" s="49" t="s">
        <v>164</v>
      </c>
      <c r="AS5" s="49" t="s">
        <v>163</v>
      </c>
      <c r="AT5" s="49" t="s">
        <v>164</v>
      </c>
      <c r="AU5" s="49" t="s">
        <v>163</v>
      </c>
      <c r="AV5" s="49" t="s">
        <v>164</v>
      </c>
      <c r="AW5" s="49" t="s">
        <v>163</v>
      </c>
      <c r="AX5" s="49" t="s">
        <v>164</v>
      </c>
      <c r="AY5" s="49" t="s">
        <v>163</v>
      </c>
      <c r="AZ5" s="49" t="s">
        <v>164</v>
      </c>
      <c r="BA5" s="49" t="s">
        <v>163</v>
      </c>
      <c r="BB5" s="49" t="s">
        <v>164</v>
      </c>
      <c r="BC5" s="49" t="s">
        <v>163</v>
      </c>
      <c r="BD5" s="49" t="s">
        <v>164</v>
      </c>
      <c r="BE5" s="49" t="s">
        <v>163</v>
      </c>
      <c r="BF5" s="49" t="s">
        <v>164</v>
      </c>
      <c r="BG5" s="49" t="s">
        <v>163</v>
      </c>
      <c r="BH5" s="49" t="s">
        <v>164</v>
      </c>
      <c r="BI5" s="49" t="s">
        <v>163</v>
      </c>
      <c r="BJ5" s="49" t="s">
        <v>164</v>
      </c>
      <c r="BK5" s="49" t="s">
        <v>163</v>
      </c>
      <c r="BL5" s="49" t="s">
        <v>164</v>
      </c>
      <c r="BM5" s="49" t="s">
        <v>163</v>
      </c>
      <c r="BN5" s="49" t="s">
        <v>164</v>
      </c>
      <c r="BO5" s="49" t="s">
        <v>163</v>
      </c>
      <c r="BP5" s="49" t="s">
        <v>164</v>
      </c>
      <c r="BQ5" s="49" t="s">
        <v>163</v>
      </c>
      <c r="BR5" s="49" t="s">
        <v>164</v>
      </c>
      <c r="BS5" s="49" t="s">
        <v>163</v>
      </c>
      <c r="BT5" s="49" t="s">
        <v>164</v>
      </c>
      <c r="BU5" s="49" t="s">
        <v>163</v>
      </c>
      <c r="BV5" s="49" t="s">
        <v>164</v>
      </c>
      <c r="BW5" s="49" t="s">
        <v>163</v>
      </c>
      <c r="BX5" s="49" t="s">
        <v>164</v>
      </c>
      <c r="BY5" s="49" t="s">
        <v>163</v>
      </c>
      <c r="BZ5" s="49" t="s">
        <v>164</v>
      </c>
      <c r="CA5" s="49" t="s">
        <v>163</v>
      </c>
      <c r="CB5" s="49" t="s">
        <v>164</v>
      </c>
      <c r="CC5" s="49" t="s">
        <v>163</v>
      </c>
      <c r="CD5" s="49" t="s">
        <v>164</v>
      </c>
      <c r="CE5" s="49" t="s">
        <v>163</v>
      </c>
      <c r="CF5" s="49" t="s">
        <v>164</v>
      </c>
      <c r="CG5" s="49" t="s">
        <v>163</v>
      </c>
      <c r="CH5" s="49" t="s">
        <v>164</v>
      </c>
      <c r="CI5" s="49" t="s">
        <v>163</v>
      </c>
      <c r="CJ5" s="49" t="s">
        <v>164</v>
      </c>
      <c r="CK5" s="49" t="s">
        <v>163</v>
      </c>
      <c r="CL5" s="49" t="s">
        <v>164</v>
      </c>
      <c r="CM5" s="49" t="s">
        <v>163</v>
      </c>
      <c r="CN5" s="49" t="s">
        <v>164</v>
      </c>
      <c r="CO5" s="49" t="s">
        <v>163</v>
      </c>
      <c r="CP5" s="49" t="s">
        <v>164</v>
      </c>
      <c r="CQ5" s="49" t="s">
        <v>163</v>
      </c>
      <c r="CR5" s="49" t="s">
        <v>164</v>
      </c>
      <c r="CS5" s="49" t="s">
        <v>163</v>
      </c>
      <c r="CT5" s="49" t="s">
        <v>164</v>
      </c>
      <c r="CU5" s="49" t="s">
        <v>163</v>
      </c>
      <c r="CV5" s="49" t="s">
        <v>164</v>
      </c>
      <c r="CW5" s="49" t="s">
        <v>163</v>
      </c>
      <c r="CX5" s="49" t="s">
        <v>164</v>
      </c>
      <c r="CY5" s="49" t="s">
        <v>163</v>
      </c>
      <c r="CZ5" s="49" t="s">
        <v>164</v>
      </c>
      <c r="DA5" s="49" t="s">
        <v>163</v>
      </c>
      <c r="DB5" s="49" t="s">
        <v>164</v>
      </c>
      <c r="DC5" s="49" t="s">
        <v>163</v>
      </c>
      <c r="DD5" s="49" t="s">
        <v>164</v>
      </c>
      <c r="DE5" s="49" t="s">
        <v>163</v>
      </c>
      <c r="DF5" s="49" t="s">
        <v>164</v>
      </c>
      <c r="DG5" s="49" t="s">
        <v>163</v>
      </c>
      <c r="DH5" s="49" t="s">
        <v>164</v>
      </c>
      <c r="DI5" s="49" t="s">
        <v>163</v>
      </c>
      <c r="DJ5" s="49" t="s">
        <v>164</v>
      </c>
      <c r="DK5" s="49" t="s">
        <v>163</v>
      </c>
      <c r="DL5" s="49" t="s">
        <v>164</v>
      </c>
      <c r="DM5" s="49" t="s">
        <v>163</v>
      </c>
      <c r="DN5" s="49" t="s">
        <v>164</v>
      </c>
      <c r="DO5" s="49" t="s">
        <v>163</v>
      </c>
      <c r="DP5" s="49" t="s">
        <v>164</v>
      </c>
      <c r="DQ5" s="49" t="s">
        <v>163</v>
      </c>
      <c r="DR5" s="49" t="s">
        <v>164</v>
      </c>
      <c r="DS5" s="49" t="s">
        <v>163</v>
      </c>
      <c r="DT5" s="49" t="s">
        <v>164</v>
      </c>
      <c r="DU5" s="49" t="s">
        <v>163</v>
      </c>
      <c r="DV5" s="49" t="s">
        <v>164</v>
      </c>
      <c r="DW5" s="49" t="s">
        <v>163</v>
      </c>
      <c r="DX5" s="49" t="s">
        <v>164</v>
      </c>
      <c r="DY5" s="49" t="s">
        <v>163</v>
      </c>
      <c r="DZ5" s="49" t="s">
        <v>164</v>
      </c>
      <c r="EA5" s="49" t="s">
        <v>163</v>
      </c>
      <c r="EB5" s="49" t="s">
        <v>164</v>
      </c>
      <c r="EC5" s="49" t="s">
        <v>163</v>
      </c>
      <c r="ED5" s="49" t="s">
        <v>164</v>
      </c>
      <c r="EE5" s="49" t="s">
        <v>163</v>
      </c>
      <c r="EF5" s="49" t="s">
        <v>164</v>
      </c>
      <c r="EG5" s="49" t="s">
        <v>163</v>
      </c>
      <c r="EH5" s="49" t="s">
        <v>164</v>
      </c>
      <c r="EI5" s="49" t="s">
        <v>163</v>
      </c>
      <c r="EJ5" s="49" t="s">
        <v>164</v>
      </c>
      <c r="EK5" s="49" t="s">
        <v>163</v>
      </c>
      <c r="EL5" s="49" t="s">
        <v>164</v>
      </c>
      <c r="EM5" s="49" t="s">
        <v>163</v>
      </c>
      <c r="EN5" s="49" t="s">
        <v>164</v>
      </c>
      <c r="EO5" s="49" t="s">
        <v>163</v>
      </c>
      <c r="EP5" s="49" t="s">
        <v>164</v>
      </c>
      <c r="EQ5" s="49" t="s">
        <v>163</v>
      </c>
      <c r="ER5" s="49" t="s">
        <v>164</v>
      </c>
      <c r="ES5" s="49" t="s">
        <v>163</v>
      </c>
      <c r="ET5" s="49" t="s">
        <v>164</v>
      </c>
      <c r="EU5" s="49" t="s">
        <v>163</v>
      </c>
      <c r="EV5" s="49" t="s">
        <v>164</v>
      </c>
      <c r="EW5" s="49" t="s">
        <v>163</v>
      </c>
      <c r="EX5" s="49" t="s">
        <v>164</v>
      </c>
      <c r="EY5" s="49" t="s">
        <v>163</v>
      </c>
      <c r="EZ5" s="49" t="s">
        <v>164</v>
      </c>
      <c r="FA5" s="49" t="s">
        <v>163</v>
      </c>
      <c r="FB5" s="49" t="s">
        <v>164</v>
      </c>
      <c r="FC5" s="49" t="s">
        <v>163</v>
      </c>
      <c r="FD5" s="49" t="s">
        <v>164</v>
      </c>
      <c r="FE5" s="49" t="s">
        <v>163</v>
      </c>
      <c r="FF5" s="49" t="s">
        <v>164</v>
      </c>
      <c r="FG5" s="49" t="s">
        <v>163</v>
      </c>
      <c r="FH5" s="49" t="s">
        <v>164</v>
      </c>
      <c r="FI5" s="49" t="s">
        <v>163</v>
      </c>
      <c r="FJ5" s="49" t="s">
        <v>164</v>
      </c>
      <c r="FK5" s="49" t="s">
        <v>163</v>
      </c>
      <c r="FL5" s="49" t="s">
        <v>164</v>
      </c>
      <c r="FM5" s="49" t="s">
        <v>163</v>
      </c>
      <c r="FN5" s="49" t="s">
        <v>164</v>
      </c>
      <c r="FO5" s="49" t="s">
        <v>163</v>
      </c>
      <c r="FP5" s="49" t="s">
        <v>164</v>
      </c>
      <c r="FQ5" s="49" t="s">
        <v>163</v>
      </c>
      <c r="FR5" s="49" t="s">
        <v>164</v>
      </c>
      <c r="FS5" s="49" t="s">
        <v>163</v>
      </c>
      <c r="FT5" s="49" t="s">
        <v>164</v>
      </c>
      <c r="FU5" s="49" t="s">
        <v>163</v>
      </c>
      <c r="FV5" s="49" t="s">
        <v>164</v>
      </c>
      <c r="FW5" s="49" t="s">
        <v>163</v>
      </c>
      <c r="FX5" s="49" t="s">
        <v>164</v>
      </c>
      <c r="FY5" s="49" t="s">
        <v>163</v>
      </c>
      <c r="FZ5" s="49" t="s">
        <v>164</v>
      </c>
      <c r="GA5" s="49" t="s">
        <v>163</v>
      </c>
      <c r="GB5" s="49" t="s">
        <v>164</v>
      </c>
      <c r="GC5" s="49" t="s">
        <v>293</v>
      </c>
      <c r="GD5" s="856"/>
      <c r="GE5" s="857"/>
    </row>
    <row r="6" spans="1:187">
      <c r="A6" s="43" t="str">
        <f>目录及说明!$C$3</f>
        <v>XX地区</v>
      </c>
      <c r="B6" s="43" t="str">
        <f>目录及说明!$C$4</f>
        <v>XX项目</v>
      </c>
      <c r="C6" s="162" t="s">
        <v>500</v>
      </c>
      <c r="D6" s="162" t="s">
        <v>798</v>
      </c>
      <c r="E6" s="163"/>
      <c r="F6" s="163"/>
      <c r="G6" s="163"/>
      <c r="H6" s="163"/>
      <c r="I6" s="163"/>
      <c r="J6" s="163"/>
      <c r="K6" s="163"/>
      <c r="L6" s="163"/>
      <c r="M6" s="163">
        <f>SUM(G6:L6)</f>
        <v>0</v>
      </c>
      <c r="N6" s="163"/>
      <c r="O6" s="163"/>
      <c r="P6" s="163"/>
      <c r="Q6" s="163"/>
      <c r="R6" s="163"/>
      <c r="S6" s="163"/>
      <c r="T6" s="163">
        <f>SUM(N6:S6)</f>
        <v>0</v>
      </c>
      <c r="U6" s="163"/>
      <c r="V6" s="163"/>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164"/>
      <c r="BA6" s="164"/>
      <c r="BB6" s="164"/>
      <c r="BC6" s="164"/>
      <c r="BD6" s="164"/>
      <c r="BE6" s="164"/>
      <c r="BF6" s="164"/>
      <c r="BG6" s="164"/>
      <c r="BH6" s="164"/>
      <c r="BI6" s="164"/>
      <c r="BJ6" s="164"/>
      <c r="BK6" s="164"/>
      <c r="BL6" s="164"/>
      <c r="BM6" s="164"/>
      <c r="BN6" s="164"/>
      <c r="BO6" s="164"/>
      <c r="BP6" s="164"/>
      <c r="BQ6" s="164"/>
      <c r="BR6" s="164"/>
      <c r="BS6" s="164"/>
      <c r="BT6" s="164"/>
      <c r="BU6" s="164"/>
      <c r="BV6" s="164"/>
      <c r="BW6" s="164"/>
      <c r="BX6" s="164"/>
      <c r="BY6" s="164"/>
      <c r="BZ6" s="164"/>
      <c r="CA6" s="164"/>
      <c r="CB6" s="164"/>
      <c r="CC6" s="164"/>
      <c r="CD6" s="164"/>
      <c r="CE6" s="164"/>
      <c r="CF6" s="164"/>
      <c r="CG6" s="164"/>
      <c r="CH6" s="164"/>
      <c r="CI6" s="164"/>
      <c r="CJ6" s="164"/>
      <c r="CK6" s="164"/>
      <c r="CL6" s="164"/>
      <c r="CM6" s="164"/>
      <c r="CN6" s="164"/>
      <c r="CO6" s="164"/>
      <c r="CP6" s="164"/>
      <c r="CQ6" s="164"/>
      <c r="CR6" s="164"/>
      <c r="CS6" s="164"/>
      <c r="CT6" s="164"/>
      <c r="CU6" s="164"/>
      <c r="CV6" s="164"/>
      <c r="CW6" s="164"/>
      <c r="CX6" s="164"/>
      <c r="CY6" s="164"/>
      <c r="CZ6" s="164"/>
      <c r="DA6" s="164"/>
      <c r="DB6" s="164"/>
      <c r="DC6" s="164"/>
      <c r="DD6" s="164"/>
      <c r="DE6" s="164"/>
      <c r="DF6" s="164"/>
      <c r="DG6" s="164"/>
      <c r="DH6" s="164"/>
      <c r="DI6" s="164"/>
      <c r="DJ6" s="164"/>
      <c r="DK6" s="164"/>
      <c r="DL6" s="164"/>
      <c r="DM6" s="164"/>
      <c r="DN6" s="164"/>
      <c r="DO6" s="164"/>
      <c r="DP6" s="164"/>
      <c r="DQ6" s="164"/>
      <c r="DR6" s="164"/>
      <c r="DS6" s="164"/>
      <c r="DT6" s="164"/>
      <c r="DU6" s="164"/>
      <c r="DV6" s="164"/>
      <c r="DW6" s="164"/>
      <c r="DX6" s="164"/>
      <c r="DY6" s="164"/>
      <c r="DZ6" s="164"/>
      <c r="EA6" s="164"/>
      <c r="EB6" s="164"/>
      <c r="EC6" s="164"/>
      <c r="ED6" s="164"/>
      <c r="EE6" s="164"/>
      <c r="EF6" s="164"/>
      <c r="EG6" s="164"/>
      <c r="EH6" s="164"/>
      <c r="EI6" s="164"/>
      <c r="EJ6" s="164"/>
      <c r="EK6" s="164"/>
      <c r="EL6" s="164"/>
      <c r="EM6" s="164"/>
      <c r="EN6" s="164"/>
      <c r="EO6" s="164"/>
      <c r="EP6" s="164"/>
      <c r="EQ6" s="164"/>
      <c r="ER6" s="164"/>
      <c r="ES6" s="164"/>
      <c r="ET6" s="164"/>
      <c r="EU6" s="164"/>
      <c r="EV6" s="164"/>
      <c r="EW6" s="164"/>
      <c r="EX6" s="164"/>
      <c r="EY6" s="164"/>
      <c r="EZ6" s="164"/>
      <c r="FA6" s="164"/>
      <c r="FB6" s="164"/>
      <c r="FC6" s="164"/>
      <c r="FD6" s="164"/>
      <c r="FE6" s="164"/>
      <c r="FF6" s="164"/>
      <c r="FG6" s="164"/>
      <c r="FH6" s="164"/>
      <c r="FI6" s="164"/>
      <c r="FJ6" s="164"/>
      <c r="FK6" s="164"/>
      <c r="FL6" s="164"/>
      <c r="FM6" s="164"/>
      <c r="FN6" s="164"/>
      <c r="FO6" s="164"/>
      <c r="FP6" s="164"/>
      <c r="FQ6" s="164"/>
      <c r="FR6" s="164"/>
      <c r="FS6" s="164"/>
      <c r="FT6" s="164"/>
      <c r="FU6" s="164"/>
      <c r="FV6" s="164"/>
      <c r="FW6" s="164"/>
      <c r="FX6" s="164"/>
      <c r="FY6" s="164"/>
      <c r="FZ6" s="164"/>
      <c r="GA6" s="164"/>
      <c r="GB6" s="164"/>
      <c r="GC6" s="164">
        <f>SUM(AA6:GB6)</f>
        <v>0</v>
      </c>
      <c r="GD6" s="164">
        <f>SUM(M6,T6:GB6)</f>
        <v>0</v>
      </c>
      <c r="GE6" s="165">
        <f>F6+GD6</f>
        <v>0</v>
      </c>
    </row>
    <row r="7" spans="1:187">
      <c r="A7" s="43" t="str">
        <f>目录及说明!$C$3</f>
        <v>XX地区</v>
      </c>
      <c r="B7" s="43" t="str">
        <f>目录及说明!$C$4</f>
        <v>XX项目</v>
      </c>
      <c r="C7" s="162" t="s">
        <v>501</v>
      </c>
      <c r="D7" s="162"/>
      <c r="E7" s="163"/>
      <c r="F7" s="163"/>
      <c r="G7" s="163"/>
      <c r="H7" s="163"/>
      <c r="I7" s="163"/>
      <c r="J7" s="163"/>
      <c r="K7" s="163"/>
      <c r="L7" s="163"/>
      <c r="M7" s="163">
        <f>SUM(G7:L7)</f>
        <v>0</v>
      </c>
      <c r="N7" s="163"/>
      <c r="O7" s="163"/>
      <c r="P7" s="163"/>
      <c r="Q7" s="163"/>
      <c r="R7" s="163"/>
      <c r="S7" s="163"/>
      <c r="T7" s="163">
        <f>SUM(N7:S7)</f>
        <v>0</v>
      </c>
      <c r="U7" s="163"/>
      <c r="V7" s="163"/>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BB7" s="164"/>
      <c r="BC7" s="164"/>
      <c r="BD7" s="164"/>
      <c r="BE7" s="164"/>
      <c r="BF7" s="164"/>
      <c r="BG7" s="164"/>
      <c r="BH7" s="164"/>
      <c r="BI7" s="164"/>
      <c r="BJ7" s="164"/>
      <c r="BK7" s="164"/>
      <c r="BL7" s="164"/>
      <c r="BM7" s="164"/>
      <c r="BN7" s="164"/>
      <c r="BO7" s="164"/>
      <c r="BP7" s="164"/>
      <c r="BQ7" s="164"/>
      <c r="BR7" s="164"/>
      <c r="BS7" s="164"/>
      <c r="BT7" s="164"/>
      <c r="BU7" s="164"/>
      <c r="BV7" s="164"/>
      <c r="BW7" s="164"/>
      <c r="BX7" s="164"/>
      <c r="BY7" s="164"/>
      <c r="BZ7" s="164"/>
      <c r="CA7" s="164"/>
      <c r="CB7" s="164"/>
      <c r="CC7" s="164"/>
      <c r="CD7" s="164"/>
      <c r="CE7" s="164"/>
      <c r="CF7" s="164"/>
      <c r="CG7" s="164"/>
      <c r="CH7" s="164"/>
      <c r="CI7" s="164"/>
      <c r="CJ7" s="164"/>
      <c r="CK7" s="164"/>
      <c r="CL7" s="164"/>
      <c r="CM7" s="164"/>
      <c r="CN7" s="164"/>
      <c r="CO7" s="164"/>
      <c r="CP7" s="164"/>
      <c r="CQ7" s="164"/>
      <c r="CR7" s="164"/>
      <c r="CS7" s="164"/>
      <c r="CT7" s="164"/>
      <c r="CU7" s="164"/>
      <c r="CV7" s="164"/>
      <c r="CW7" s="164"/>
      <c r="CX7" s="164"/>
      <c r="CY7" s="164"/>
      <c r="CZ7" s="164"/>
      <c r="DA7" s="164"/>
      <c r="DB7" s="164"/>
      <c r="DC7" s="164"/>
      <c r="DD7" s="164"/>
      <c r="DE7" s="164"/>
      <c r="DF7" s="164"/>
      <c r="DG7" s="164"/>
      <c r="DH7" s="164"/>
      <c r="DI7" s="164"/>
      <c r="DJ7" s="164"/>
      <c r="DK7" s="164"/>
      <c r="DL7" s="164"/>
      <c r="DM7" s="164"/>
      <c r="DN7" s="164"/>
      <c r="DO7" s="164"/>
      <c r="DP7" s="164"/>
      <c r="DQ7" s="164"/>
      <c r="DR7" s="164"/>
      <c r="DS7" s="164"/>
      <c r="DT7" s="164"/>
      <c r="DU7" s="164"/>
      <c r="DV7" s="164"/>
      <c r="DW7" s="164"/>
      <c r="DX7" s="164"/>
      <c r="DY7" s="164"/>
      <c r="DZ7" s="164"/>
      <c r="EA7" s="164"/>
      <c r="EB7" s="164"/>
      <c r="EC7" s="164"/>
      <c r="ED7" s="164"/>
      <c r="EE7" s="164"/>
      <c r="EF7" s="164"/>
      <c r="EG7" s="164"/>
      <c r="EH7" s="164"/>
      <c r="EI7" s="164"/>
      <c r="EJ7" s="164"/>
      <c r="EK7" s="164"/>
      <c r="EL7" s="164"/>
      <c r="EM7" s="164"/>
      <c r="EN7" s="164"/>
      <c r="EO7" s="164"/>
      <c r="EP7" s="164"/>
      <c r="EQ7" s="164"/>
      <c r="ER7" s="164"/>
      <c r="ES7" s="164"/>
      <c r="ET7" s="164"/>
      <c r="EU7" s="164"/>
      <c r="EV7" s="164"/>
      <c r="EW7" s="164"/>
      <c r="EX7" s="164"/>
      <c r="EY7" s="164"/>
      <c r="EZ7" s="164"/>
      <c r="FA7" s="164"/>
      <c r="FB7" s="164"/>
      <c r="FC7" s="164"/>
      <c r="FD7" s="164"/>
      <c r="FE7" s="164"/>
      <c r="FF7" s="164"/>
      <c r="FG7" s="164"/>
      <c r="FH7" s="164"/>
      <c r="FI7" s="164"/>
      <c r="FJ7" s="164"/>
      <c r="FK7" s="164"/>
      <c r="FL7" s="164"/>
      <c r="FM7" s="164"/>
      <c r="FN7" s="164"/>
      <c r="FO7" s="164"/>
      <c r="FP7" s="164"/>
      <c r="FQ7" s="164"/>
      <c r="FR7" s="164"/>
      <c r="FS7" s="164"/>
      <c r="FT7" s="164"/>
      <c r="FU7" s="164"/>
      <c r="FV7" s="164"/>
      <c r="FW7" s="164"/>
      <c r="FX7" s="164"/>
      <c r="FY7" s="164"/>
      <c r="FZ7" s="164"/>
      <c r="GA7" s="164"/>
      <c r="GB7" s="164"/>
      <c r="GC7" s="164">
        <f>SUM(AA7:GB7)</f>
        <v>0</v>
      </c>
      <c r="GD7" s="164">
        <f>SUM(M7,T7:GB7)</f>
        <v>0</v>
      </c>
      <c r="GE7" s="165">
        <f t="shared" ref="GE7:GE19" si="0">F7+GD7</f>
        <v>0</v>
      </c>
    </row>
    <row r="8" spans="1:187">
      <c r="A8" s="43" t="str">
        <f>目录及说明!$C$3</f>
        <v>XX地区</v>
      </c>
      <c r="B8" s="43" t="str">
        <f>目录及说明!$C$4</f>
        <v>XX项目</v>
      </c>
      <c r="C8" s="166" t="s">
        <v>502</v>
      </c>
      <c r="D8" s="166"/>
      <c r="E8" s="167">
        <f>E6-E7</f>
        <v>0</v>
      </c>
      <c r="F8" s="167">
        <f>F6-F7</f>
        <v>0</v>
      </c>
      <c r="G8" s="167">
        <f t="shared" ref="G8:BR8" si="1">G6-G7</f>
        <v>0</v>
      </c>
      <c r="H8" s="167">
        <f t="shared" si="1"/>
        <v>0</v>
      </c>
      <c r="I8" s="167">
        <f t="shared" si="1"/>
        <v>0</v>
      </c>
      <c r="J8" s="167">
        <f t="shared" si="1"/>
        <v>0</v>
      </c>
      <c r="K8" s="167">
        <f t="shared" si="1"/>
        <v>0</v>
      </c>
      <c r="L8" s="167">
        <f t="shared" si="1"/>
        <v>0</v>
      </c>
      <c r="M8" s="167">
        <f t="shared" si="1"/>
        <v>0</v>
      </c>
      <c r="N8" s="167">
        <f t="shared" si="1"/>
        <v>0</v>
      </c>
      <c r="O8" s="167">
        <f t="shared" si="1"/>
        <v>0</v>
      </c>
      <c r="P8" s="167">
        <f t="shared" si="1"/>
        <v>0</v>
      </c>
      <c r="Q8" s="167">
        <f t="shared" si="1"/>
        <v>0</v>
      </c>
      <c r="R8" s="167">
        <f t="shared" si="1"/>
        <v>0</v>
      </c>
      <c r="S8" s="167">
        <f t="shared" si="1"/>
        <v>0</v>
      </c>
      <c r="T8" s="167">
        <f t="shared" si="1"/>
        <v>0</v>
      </c>
      <c r="U8" s="167">
        <f>U6-U7</f>
        <v>0</v>
      </c>
      <c r="V8" s="167">
        <f t="shared" si="1"/>
        <v>0</v>
      </c>
      <c r="W8" s="167">
        <f t="shared" si="1"/>
        <v>0</v>
      </c>
      <c r="X8" s="167">
        <f t="shared" si="1"/>
        <v>0</v>
      </c>
      <c r="Y8" s="167">
        <f t="shared" si="1"/>
        <v>0</v>
      </c>
      <c r="Z8" s="167">
        <f t="shared" si="1"/>
        <v>0</v>
      </c>
      <c r="AA8" s="167">
        <f t="shared" si="1"/>
        <v>0</v>
      </c>
      <c r="AB8" s="167">
        <f t="shared" si="1"/>
        <v>0</v>
      </c>
      <c r="AC8" s="167">
        <f t="shared" si="1"/>
        <v>0</v>
      </c>
      <c r="AD8" s="167">
        <f t="shared" si="1"/>
        <v>0</v>
      </c>
      <c r="AE8" s="167">
        <f t="shared" si="1"/>
        <v>0</v>
      </c>
      <c r="AF8" s="167">
        <f t="shared" si="1"/>
        <v>0</v>
      </c>
      <c r="AG8" s="167">
        <f t="shared" si="1"/>
        <v>0</v>
      </c>
      <c r="AH8" s="167">
        <f t="shared" si="1"/>
        <v>0</v>
      </c>
      <c r="AI8" s="167">
        <f t="shared" si="1"/>
        <v>0</v>
      </c>
      <c r="AJ8" s="167">
        <f t="shared" si="1"/>
        <v>0</v>
      </c>
      <c r="AK8" s="167">
        <f t="shared" si="1"/>
        <v>0</v>
      </c>
      <c r="AL8" s="167">
        <f t="shared" si="1"/>
        <v>0</v>
      </c>
      <c r="AM8" s="167">
        <f t="shared" si="1"/>
        <v>0</v>
      </c>
      <c r="AN8" s="167">
        <f t="shared" si="1"/>
        <v>0</v>
      </c>
      <c r="AO8" s="167">
        <f t="shared" si="1"/>
        <v>0</v>
      </c>
      <c r="AP8" s="167">
        <f t="shared" si="1"/>
        <v>0</v>
      </c>
      <c r="AQ8" s="167">
        <f t="shared" si="1"/>
        <v>0</v>
      </c>
      <c r="AR8" s="167">
        <f t="shared" si="1"/>
        <v>0</v>
      </c>
      <c r="AS8" s="167">
        <f t="shared" si="1"/>
        <v>0</v>
      </c>
      <c r="AT8" s="167">
        <f t="shared" si="1"/>
        <v>0</v>
      </c>
      <c r="AU8" s="167">
        <f t="shared" si="1"/>
        <v>0</v>
      </c>
      <c r="AV8" s="167">
        <f t="shared" si="1"/>
        <v>0</v>
      </c>
      <c r="AW8" s="167">
        <f t="shared" si="1"/>
        <v>0</v>
      </c>
      <c r="AX8" s="167">
        <f t="shared" si="1"/>
        <v>0</v>
      </c>
      <c r="AY8" s="167">
        <f t="shared" si="1"/>
        <v>0</v>
      </c>
      <c r="AZ8" s="167">
        <f t="shared" si="1"/>
        <v>0</v>
      </c>
      <c r="BA8" s="167">
        <f t="shared" si="1"/>
        <v>0</v>
      </c>
      <c r="BB8" s="167">
        <f t="shared" si="1"/>
        <v>0</v>
      </c>
      <c r="BC8" s="167">
        <f t="shared" si="1"/>
        <v>0</v>
      </c>
      <c r="BD8" s="167">
        <f t="shared" si="1"/>
        <v>0</v>
      </c>
      <c r="BE8" s="167">
        <f t="shared" si="1"/>
        <v>0</v>
      </c>
      <c r="BF8" s="167">
        <f t="shared" si="1"/>
        <v>0</v>
      </c>
      <c r="BG8" s="167">
        <f t="shared" si="1"/>
        <v>0</v>
      </c>
      <c r="BH8" s="167">
        <f t="shared" si="1"/>
        <v>0</v>
      </c>
      <c r="BI8" s="167">
        <f t="shared" si="1"/>
        <v>0</v>
      </c>
      <c r="BJ8" s="167">
        <f t="shared" si="1"/>
        <v>0</v>
      </c>
      <c r="BK8" s="167">
        <f t="shared" si="1"/>
        <v>0</v>
      </c>
      <c r="BL8" s="167">
        <f t="shared" si="1"/>
        <v>0</v>
      </c>
      <c r="BM8" s="167">
        <f t="shared" si="1"/>
        <v>0</v>
      </c>
      <c r="BN8" s="167">
        <f t="shared" si="1"/>
        <v>0</v>
      </c>
      <c r="BO8" s="167">
        <f t="shared" si="1"/>
        <v>0</v>
      </c>
      <c r="BP8" s="167">
        <f t="shared" si="1"/>
        <v>0</v>
      </c>
      <c r="BQ8" s="167">
        <f t="shared" si="1"/>
        <v>0</v>
      </c>
      <c r="BR8" s="167">
        <f t="shared" si="1"/>
        <v>0</v>
      </c>
      <c r="BS8" s="167">
        <f t="shared" ref="BS8:ED8" si="2">BS6-BS7</f>
        <v>0</v>
      </c>
      <c r="BT8" s="167">
        <f t="shared" si="2"/>
        <v>0</v>
      </c>
      <c r="BU8" s="167">
        <f t="shared" si="2"/>
        <v>0</v>
      </c>
      <c r="BV8" s="167">
        <f t="shared" si="2"/>
        <v>0</v>
      </c>
      <c r="BW8" s="167">
        <f t="shared" si="2"/>
        <v>0</v>
      </c>
      <c r="BX8" s="167">
        <f t="shared" si="2"/>
        <v>0</v>
      </c>
      <c r="BY8" s="167">
        <f t="shared" si="2"/>
        <v>0</v>
      </c>
      <c r="BZ8" s="167">
        <f t="shared" si="2"/>
        <v>0</v>
      </c>
      <c r="CA8" s="167">
        <f t="shared" si="2"/>
        <v>0</v>
      </c>
      <c r="CB8" s="167">
        <f t="shared" si="2"/>
        <v>0</v>
      </c>
      <c r="CC8" s="167">
        <f t="shared" si="2"/>
        <v>0</v>
      </c>
      <c r="CD8" s="167">
        <f t="shared" si="2"/>
        <v>0</v>
      </c>
      <c r="CE8" s="167">
        <f t="shared" si="2"/>
        <v>0</v>
      </c>
      <c r="CF8" s="167">
        <f t="shared" si="2"/>
        <v>0</v>
      </c>
      <c r="CG8" s="167">
        <f t="shared" si="2"/>
        <v>0</v>
      </c>
      <c r="CH8" s="167">
        <f t="shared" si="2"/>
        <v>0</v>
      </c>
      <c r="CI8" s="167">
        <f t="shared" si="2"/>
        <v>0</v>
      </c>
      <c r="CJ8" s="167">
        <f t="shared" si="2"/>
        <v>0</v>
      </c>
      <c r="CK8" s="167">
        <f t="shared" si="2"/>
        <v>0</v>
      </c>
      <c r="CL8" s="167">
        <f t="shared" si="2"/>
        <v>0</v>
      </c>
      <c r="CM8" s="167">
        <f t="shared" si="2"/>
        <v>0</v>
      </c>
      <c r="CN8" s="167">
        <f t="shared" si="2"/>
        <v>0</v>
      </c>
      <c r="CO8" s="167">
        <f t="shared" si="2"/>
        <v>0</v>
      </c>
      <c r="CP8" s="167">
        <f t="shared" si="2"/>
        <v>0</v>
      </c>
      <c r="CQ8" s="167">
        <f t="shared" si="2"/>
        <v>0</v>
      </c>
      <c r="CR8" s="167">
        <f t="shared" si="2"/>
        <v>0</v>
      </c>
      <c r="CS8" s="167">
        <f t="shared" si="2"/>
        <v>0</v>
      </c>
      <c r="CT8" s="167">
        <f t="shared" si="2"/>
        <v>0</v>
      </c>
      <c r="CU8" s="167">
        <f t="shared" si="2"/>
        <v>0</v>
      </c>
      <c r="CV8" s="167">
        <f t="shared" si="2"/>
        <v>0</v>
      </c>
      <c r="CW8" s="167">
        <f t="shared" si="2"/>
        <v>0</v>
      </c>
      <c r="CX8" s="167">
        <f t="shared" si="2"/>
        <v>0</v>
      </c>
      <c r="CY8" s="167">
        <f t="shared" si="2"/>
        <v>0</v>
      </c>
      <c r="CZ8" s="167">
        <f t="shared" si="2"/>
        <v>0</v>
      </c>
      <c r="DA8" s="167">
        <f t="shared" si="2"/>
        <v>0</v>
      </c>
      <c r="DB8" s="167">
        <f t="shared" si="2"/>
        <v>0</v>
      </c>
      <c r="DC8" s="167">
        <f t="shared" si="2"/>
        <v>0</v>
      </c>
      <c r="DD8" s="167">
        <f t="shared" si="2"/>
        <v>0</v>
      </c>
      <c r="DE8" s="167">
        <f t="shared" si="2"/>
        <v>0</v>
      </c>
      <c r="DF8" s="167">
        <f t="shared" si="2"/>
        <v>0</v>
      </c>
      <c r="DG8" s="167">
        <f t="shared" si="2"/>
        <v>0</v>
      </c>
      <c r="DH8" s="167">
        <f t="shared" si="2"/>
        <v>0</v>
      </c>
      <c r="DI8" s="167">
        <f t="shared" si="2"/>
        <v>0</v>
      </c>
      <c r="DJ8" s="167">
        <f t="shared" si="2"/>
        <v>0</v>
      </c>
      <c r="DK8" s="167">
        <f t="shared" si="2"/>
        <v>0</v>
      </c>
      <c r="DL8" s="167">
        <f t="shared" si="2"/>
        <v>0</v>
      </c>
      <c r="DM8" s="167">
        <f t="shared" si="2"/>
        <v>0</v>
      </c>
      <c r="DN8" s="167">
        <f t="shared" si="2"/>
        <v>0</v>
      </c>
      <c r="DO8" s="167">
        <f t="shared" si="2"/>
        <v>0</v>
      </c>
      <c r="DP8" s="167">
        <f t="shared" si="2"/>
        <v>0</v>
      </c>
      <c r="DQ8" s="167">
        <f t="shared" si="2"/>
        <v>0</v>
      </c>
      <c r="DR8" s="167">
        <f t="shared" si="2"/>
        <v>0</v>
      </c>
      <c r="DS8" s="167">
        <f t="shared" si="2"/>
        <v>0</v>
      </c>
      <c r="DT8" s="167">
        <f t="shared" si="2"/>
        <v>0</v>
      </c>
      <c r="DU8" s="167">
        <f t="shared" si="2"/>
        <v>0</v>
      </c>
      <c r="DV8" s="167">
        <f t="shared" si="2"/>
        <v>0</v>
      </c>
      <c r="DW8" s="167">
        <f t="shared" si="2"/>
        <v>0</v>
      </c>
      <c r="DX8" s="167">
        <f t="shared" si="2"/>
        <v>0</v>
      </c>
      <c r="DY8" s="167">
        <f t="shared" si="2"/>
        <v>0</v>
      </c>
      <c r="DZ8" s="167">
        <f t="shared" si="2"/>
        <v>0</v>
      </c>
      <c r="EA8" s="167">
        <f t="shared" si="2"/>
        <v>0</v>
      </c>
      <c r="EB8" s="167">
        <f t="shared" si="2"/>
        <v>0</v>
      </c>
      <c r="EC8" s="167">
        <f t="shared" si="2"/>
        <v>0</v>
      </c>
      <c r="ED8" s="167">
        <f t="shared" si="2"/>
        <v>0</v>
      </c>
      <c r="EE8" s="167">
        <f t="shared" ref="EE8:GB8" si="3">EE6-EE7</f>
        <v>0</v>
      </c>
      <c r="EF8" s="167">
        <f t="shared" si="3"/>
        <v>0</v>
      </c>
      <c r="EG8" s="167">
        <f t="shared" si="3"/>
        <v>0</v>
      </c>
      <c r="EH8" s="167">
        <f t="shared" si="3"/>
        <v>0</v>
      </c>
      <c r="EI8" s="167">
        <f t="shared" si="3"/>
        <v>0</v>
      </c>
      <c r="EJ8" s="167">
        <f t="shared" si="3"/>
        <v>0</v>
      </c>
      <c r="EK8" s="167">
        <f t="shared" si="3"/>
        <v>0</v>
      </c>
      <c r="EL8" s="167">
        <f t="shared" si="3"/>
        <v>0</v>
      </c>
      <c r="EM8" s="167">
        <f t="shared" si="3"/>
        <v>0</v>
      </c>
      <c r="EN8" s="167">
        <f t="shared" si="3"/>
        <v>0</v>
      </c>
      <c r="EO8" s="167">
        <f t="shared" si="3"/>
        <v>0</v>
      </c>
      <c r="EP8" s="167">
        <f t="shared" si="3"/>
        <v>0</v>
      </c>
      <c r="EQ8" s="167">
        <f t="shared" si="3"/>
        <v>0</v>
      </c>
      <c r="ER8" s="167">
        <f t="shared" si="3"/>
        <v>0</v>
      </c>
      <c r="ES8" s="167">
        <f t="shared" si="3"/>
        <v>0</v>
      </c>
      <c r="ET8" s="167">
        <f t="shared" si="3"/>
        <v>0</v>
      </c>
      <c r="EU8" s="167">
        <f t="shared" si="3"/>
        <v>0</v>
      </c>
      <c r="EV8" s="167">
        <f t="shared" si="3"/>
        <v>0</v>
      </c>
      <c r="EW8" s="167">
        <f t="shared" si="3"/>
        <v>0</v>
      </c>
      <c r="EX8" s="167">
        <f t="shared" si="3"/>
        <v>0</v>
      </c>
      <c r="EY8" s="167">
        <f t="shared" si="3"/>
        <v>0</v>
      </c>
      <c r="EZ8" s="167">
        <f t="shared" si="3"/>
        <v>0</v>
      </c>
      <c r="FA8" s="167">
        <f t="shared" si="3"/>
        <v>0</v>
      </c>
      <c r="FB8" s="167">
        <f t="shared" si="3"/>
        <v>0</v>
      </c>
      <c r="FC8" s="167">
        <f t="shared" si="3"/>
        <v>0</v>
      </c>
      <c r="FD8" s="167">
        <f t="shared" si="3"/>
        <v>0</v>
      </c>
      <c r="FE8" s="167">
        <f t="shared" si="3"/>
        <v>0</v>
      </c>
      <c r="FF8" s="167">
        <f t="shared" si="3"/>
        <v>0</v>
      </c>
      <c r="FG8" s="167">
        <f t="shared" si="3"/>
        <v>0</v>
      </c>
      <c r="FH8" s="167">
        <f t="shared" si="3"/>
        <v>0</v>
      </c>
      <c r="FI8" s="167">
        <f t="shared" si="3"/>
        <v>0</v>
      </c>
      <c r="FJ8" s="167">
        <f t="shared" si="3"/>
        <v>0</v>
      </c>
      <c r="FK8" s="167">
        <f t="shared" si="3"/>
        <v>0</v>
      </c>
      <c r="FL8" s="167">
        <f t="shared" si="3"/>
        <v>0</v>
      </c>
      <c r="FM8" s="167">
        <f t="shared" si="3"/>
        <v>0</v>
      </c>
      <c r="FN8" s="167">
        <f t="shared" si="3"/>
        <v>0</v>
      </c>
      <c r="FO8" s="167">
        <f t="shared" si="3"/>
        <v>0</v>
      </c>
      <c r="FP8" s="167">
        <f t="shared" si="3"/>
        <v>0</v>
      </c>
      <c r="FQ8" s="167">
        <f t="shared" si="3"/>
        <v>0</v>
      </c>
      <c r="FR8" s="167">
        <f t="shared" si="3"/>
        <v>0</v>
      </c>
      <c r="FS8" s="167">
        <f t="shared" si="3"/>
        <v>0</v>
      </c>
      <c r="FT8" s="167">
        <f t="shared" si="3"/>
        <v>0</v>
      </c>
      <c r="FU8" s="167">
        <f t="shared" si="3"/>
        <v>0</v>
      </c>
      <c r="FV8" s="167">
        <f t="shared" si="3"/>
        <v>0</v>
      </c>
      <c r="FW8" s="167">
        <f t="shared" si="3"/>
        <v>0</v>
      </c>
      <c r="FX8" s="167">
        <f t="shared" si="3"/>
        <v>0</v>
      </c>
      <c r="FY8" s="167">
        <f t="shared" si="3"/>
        <v>0</v>
      </c>
      <c r="FZ8" s="167">
        <f t="shared" si="3"/>
        <v>0</v>
      </c>
      <c r="GA8" s="167">
        <f t="shared" si="3"/>
        <v>0</v>
      </c>
      <c r="GB8" s="167">
        <f t="shared" si="3"/>
        <v>0</v>
      </c>
      <c r="GC8" s="167">
        <f>GC6-GC7</f>
        <v>0</v>
      </c>
      <c r="GD8" s="167">
        <f t="shared" ref="GD8:GE8" si="4">GD6-GD7</f>
        <v>0</v>
      </c>
      <c r="GE8" s="168">
        <f t="shared" si="4"/>
        <v>0</v>
      </c>
    </row>
    <row r="9" spans="1:187" ht="105">
      <c r="A9" s="43" t="str">
        <f>目录及说明!$C$3</f>
        <v>XX地区</v>
      </c>
      <c r="B9" s="43" t="str">
        <f>目录及说明!$C$4</f>
        <v>XX项目</v>
      </c>
      <c r="C9" s="169" t="s">
        <v>503</v>
      </c>
      <c r="D9" s="170" t="s">
        <v>794</v>
      </c>
      <c r="E9" s="163"/>
      <c r="F9" s="163"/>
      <c r="G9" s="163"/>
      <c r="H9" s="163"/>
      <c r="I9" s="163"/>
      <c r="J9" s="163"/>
      <c r="K9" s="163"/>
      <c r="L9" s="163"/>
      <c r="M9" s="163">
        <f>SUM(G9:L9)</f>
        <v>0</v>
      </c>
      <c r="N9" s="163"/>
      <c r="O9" s="163"/>
      <c r="P9" s="163"/>
      <c r="Q9" s="163"/>
      <c r="R9" s="163"/>
      <c r="S9" s="163"/>
      <c r="T9" s="163">
        <f>SUM(N9:S9)</f>
        <v>0</v>
      </c>
      <c r="U9" s="163"/>
      <c r="V9" s="163"/>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64"/>
      <c r="CZ9" s="164"/>
      <c r="DA9" s="164"/>
      <c r="DB9" s="164"/>
      <c r="DC9" s="164"/>
      <c r="DD9" s="164"/>
      <c r="DE9" s="164"/>
      <c r="DF9" s="164"/>
      <c r="DG9" s="164"/>
      <c r="DH9" s="164"/>
      <c r="DI9" s="164"/>
      <c r="DJ9" s="164"/>
      <c r="DK9" s="164"/>
      <c r="DL9" s="164"/>
      <c r="DM9" s="164"/>
      <c r="DN9" s="164"/>
      <c r="DO9" s="164"/>
      <c r="DP9" s="164"/>
      <c r="DQ9" s="164"/>
      <c r="DR9" s="164"/>
      <c r="DS9" s="164"/>
      <c r="DT9" s="164"/>
      <c r="DU9" s="164"/>
      <c r="DV9" s="164"/>
      <c r="DW9" s="164"/>
      <c r="DX9" s="164"/>
      <c r="DY9" s="164"/>
      <c r="DZ9" s="164"/>
      <c r="EA9" s="164"/>
      <c r="EB9" s="164"/>
      <c r="EC9" s="164"/>
      <c r="ED9" s="164"/>
      <c r="EE9" s="164"/>
      <c r="EF9" s="164"/>
      <c r="EG9" s="164"/>
      <c r="EH9" s="164"/>
      <c r="EI9" s="164"/>
      <c r="EJ9" s="164"/>
      <c r="EK9" s="164"/>
      <c r="EL9" s="164"/>
      <c r="EM9" s="164"/>
      <c r="EN9" s="164"/>
      <c r="EO9" s="164"/>
      <c r="EP9" s="164"/>
      <c r="EQ9" s="164"/>
      <c r="ER9" s="164"/>
      <c r="ES9" s="164"/>
      <c r="ET9" s="164"/>
      <c r="EU9" s="164"/>
      <c r="EV9" s="164"/>
      <c r="EW9" s="164"/>
      <c r="EX9" s="164"/>
      <c r="EY9" s="164"/>
      <c r="EZ9" s="164"/>
      <c r="FA9" s="164"/>
      <c r="FB9" s="164"/>
      <c r="FC9" s="164"/>
      <c r="FD9" s="164"/>
      <c r="FE9" s="164"/>
      <c r="FF9" s="164"/>
      <c r="FG9" s="164"/>
      <c r="FH9" s="164"/>
      <c r="FI9" s="164"/>
      <c r="FJ9" s="164"/>
      <c r="FK9" s="164"/>
      <c r="FL9" s="164"/>
      <c r="FM9" s="164"/>
      <c r="FN9" s="164"/>
      <c r="FO9" s="164"/>
      <c r="FP9" s="164"/>
      <c r="FQ9" s="164"/>
      <c r="FR9" s="164"/>
      <c r="FS9" s="164"/>
      <c r="FT9" s="164"/>
      <c r="FU9" s="164"/>
      <c r="FV9" s="164"/>
      <c r="FW9" s="164"/>
      <c r="FX9" s="164"/>
      <c r="FY9" s="164"/>
      <c r="FZ9" s="164"/>
      <c r="GA9" s="164"/>
      <c r="GB9" s="164"/>
      <c r="GC9" s="164">
        <f>SUM(AA9:GB9)</f>
        <v>0</v>
      </c>
      <c r="GD9" s="164">
        <f>SUM(M9,T9:GB9)</f>
        <v>0</v>
      </c>
      <c r="GE9" s="165">
        <f t="shared" si="0"/>
        <v>0</v>
      </c>
    </row>
    <row r="10" spans="1:187">
      <c r="A10" s="43" t="str">
        <f>目录及说明!$C$3</f>
        <v>XX地区</v>
      </c>
      <c r="B10" s="43" t="str">
        <f>目录及说明!$C$4</f>
        <v>XX项目</v>
      </c>
      <c r="C10" s="162" t="s">
        <v>504</v>
      </c>
      <c r="D10" s="162"/>
      <c r="E10" s="163"/>
      <c r="F10" s="163"/>
      <c r="G10" s="163"/>
      <c r="H10" s="163"/>
      <c r="I10" s="163"/>
      <c r="J10" s="163"/>
      <c r="K10" s="163"/>
      <c r="L10" s="163"/>
      <c r="M10" s="163">
        <f>SUM(G10:L10)</f>
        <v>0</v>
      </c>
      <c r="N10" s="163"/>
      <c r="O10" s="163"/>
      <c r="P10" s="163"/>
      <c r="Q10" s="163"/>
      <c r="R10" s="163"/>
      <c r="S10" s="163"/>
      <c r="T10" s="163">
        <f>SUM(N10:S10)</f>
        <v>0</v>
      </c>
      <c r="U10" s="163"/>
      <c r="V10" s="163"/>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c r="CC10" s="164"/>
      <c r="CD10" s="164"/>
      <c r="CE10" s="164"/>
      <c r="CF10" s="164"/>
      <c r="CG10" s="164"/>
      <c r="CH10" s="164"/>
      <c r="CI10" s="164"/>
      <c r="CJ10" s="164"/>
      <c r="CK10" s="164"/>
      <c r="CL10" s="164"/>
      <c r="CM10" s="164"/>
      <c r="CN10" s="164"/>
      <c r="CO10" s="164"/>
      <c r="CP10" s="164"/>
      <c r="CQ10" s="164"/>
      <c r="CR10" s="164"/>
      <c r="CS10" s="164"/>
      <c r="CT10" s="164"/>
      <c r="CU10" s="164"/>
      <c r="CV10" s="164"/>
      <c r="CW10" s="164"/>
      <c r="CX10" s="164"/>
      <c r="CY10" s="164"/>
      <c r="CZ10" s="164"/>
      <c r="DA10" s="164"/>
      <c r="DB10" s="164"/>
      <c r="DC10" s="164"/>
      <c r="DD10" s="164"/>
      <c r="DE10" s="164"/>
      <c r="DF10" s="164"/>
      <c r="DG10" s="164"/>
      <c r="DH10" s="164"/>
      <c r="DI10" s="164"/>
      <c r="DJ10" s="164"/>
      <c r="DK10" s="164"/>
      <c r="DL10" s="164"/>
      <c r="DM10" s="164"/>
      <c r="DN10" s="164"/>
      <c r="DO10" s="164"/>
      <c r="DP10" s="164"/>
      <c r="DQ10" s="164"/>
      <c r="DR10" s="164"/>
      <c r="DS10" s="164"/>
      <c r="DT10" s="164"/>
      <c r="DU10" s="164"/>
      <c r="DV10" s="164"/>
      <c r="DW10" s="164"/>
      <c r="DX10" s="164"/>
      <c r="DY10" s="164"/>
      <c r="DZ10" s="164"/>
      <c r="EA10" s="164"/>
      <c r="EB10" s="164"/>
      <c r="EC10" s="164"/>
      <c r="ED10" s="164"/>
      <c r="EE10" s="164"/>
      <c r="EF10" s="164"/>
      <c r="EG10" s="164"/>
      <c r="EH10" s="164"/>
      <c r="EI10" s="164"/>
      <c r="EJ10" s="164"/>
      <c r="EK10" s="164"/>
      <c r="EL10" s="164"/>
      <c r="EM10" s="164"/>
      <c r="EN10" s="164"/>
      <c r="EO10" s="164"/>
      <c r="EP10" s="164"/>
      <c r="EQ10" s="164"/>
      <c r="ER10" s="164"/>
      <c r="ES10" s="164"/>
      <c r="ET10" s="164"/>
      <c r="EU10" s="164"/>
      <c r="EV10" s="164"/>
      <c r="EW10" s="164"/>
      <c r="EX10" s="164"/>
      <c r="EY10" s="164"/>
      <c r="EZ10" s="164"/>
      <c r="FA10" s="164"/>
      <c r="FB10" s="164"/>
      <c r="FC10" s="164"/>
      <c r="FD10" s="164"/>
      <c r="FE10" s="164"/>
      <c r="FF10" s="164"/>
      <c r="FG10" s="164"/>
      <c r="FH10" s="164"/>
      <c r="FI10" s="164"/>
      <c r="FJ10" s="164"/>
      <c r="FK10" s="164"/>
      <c r="FL10" s="164"/>
      <c r="FM10" s="164"/>
      <c r="FN10" s="164"/>
      <c r="FO10" s="164"/>
      <c r="FP10" s="164"/>
      <c r="FQ10" s="164"/>
      <c r="FR10" s="164"/>
      <c r="FS10" s="164"/>
      <c r="FT10" s="164"/>
      <c r="FU10" s="164"/>
      <c r="FV10" s="164"/>
      <c r="FW10" s="164"/>
      <c r="FX10" s="164"/>
      <c r="FY10" s="164"/>
      <c r="FZ10" s="164"/>
      <c r="GA10" s="164"/>
      <c r="GB10" s="164"/>
      <c r="GC10" s="164">
        <f t="shared" ref="GC10:GC15" si="5">SUM(AA10:GB10)</f>
        <v>0</v>
      </c>
      <c r="GD10" s="164">
        <f t="shared" ref="GD10:GD15" si="6">SUM(M10,T10:GB10)</f>
        <v>0</v>
      </c>
      <c r="GE10" s="165">
        <f t="shared" si="0"/>
        <v>0</v>
      </c>
    </row>
    <row r="11" spans="1:187">
      <c r="A11" s="43" t="str">
        <f>目录及说明!$C$3</f>
        <v>XX地区</v>
      </c>
      <c r="B11" s="43" t="str">
        <f>目录及说明!$C$4</f>
        <v>XX项目</v>
      </c>
      <c r="C11" s="162" t="s">
        <v>505</v>
      </c>
      <c r="D11" s="162" t="s">
        <v>795</v>
      </c>
      <c r="E11" s="163"/>
      <c r="F11" s="163"/>
      <c r="G11" s="163"/>
      <c r="H11" s="163"/>
      <c r="I11" s="163"/>
      <c r="J11" s="163"/>
      <c r="K11" s="163"/>
      <c r="L11" s="163"/>
      <c r="M11" s="163">
        <f t="shared" ref="M11:M15" si="7">SUM(G11:L11)</f>
        <v>0</v>
      </c>
      <c r="N11" s="163"/>
      <c r="O11" s="163"/>
      <c r="P11" s="163"/>
      <c r="Q11" s="163"/>
      <c r="R11" s="163"/>
      <c r="S11" s="163"/>
      <c r="T11" s="163">
        <f t="shared" ref="T11:T15" si="8">SUM(N11:S11)</f>
        <v>0</v>
      </c>
      <c r="U11" s="163"/>
      <c r="V11" s="163"/>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164"/>
      <c r="CV11" s="164"/>
      <c r="CW11" s="164"/>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64"/>
      <c r="ER11" s="164"/>
      <c r="ES11" s="164"/>
      <c r="ET11" s="164"/>
      <c r="EU11" s="164"/>
      <c r="EV11" s="164"/>
      <c r="EW11" s="164"/>
      <c r="EX11" s="164"/>
      <c r="EY11" s="164"/>
      <c r="EZ11" s="164"/>
      <c r="FA11" s="164"/>
      <c r="FB11" s="164"/>
      <c r="FC11" s="164"/>
      <c r="FD11" s="164"/>
      <c r="FE11" s="164"/>
      <c r="FF11" s="164"/>
      <c r="FG11" s="164"/>
      <c r="FH11" s="164"/>
      <c r="FI11" s="164"/>
      <c r="FJ11" s="164"/>
      <c r="FK11" s="164"/>
      <c r="FL11" s="164"/>
      <c r="FM11" s="164"/>
      <c r="FN11" s="164"/>
      <c r="FO11" s="164"/>
      <c r="FP11" s="164"/>
      <c r="FQ11" s="164"/>
      <c r="FR11" s="164"/>
      <c r="FS11" s="164"/>
      <c r="FT11" s="164"/>
      <c r="FU11" s="164"/>
      <c r="FV11" s="164"/>
      <c r="FW11" s="164"/>
      <c r="FX11" s="164"/>
      <c r="FY11" s="164"/>
      <c r="FZ11" s="164"/>
      <c r="GA11" s="164"/>
      <c r="GB11" s="164"/>
      <c r="GC11" s="164">
        <f t="shared" si="5"/>
        <v>0</v>
      </c>
      <c r="GD11" s="164">
        <f t="shared" si="6"/>
        <v>0</v>
      </c>
      <c r="GE11" s="165">
        <f t="shared" si="0"/>
        <v>0</v>
      </c>
    </row>
    <row r="12" spans="1:187">
      <c r="A12" s="43" t="str">
        <f>目录及说明!$C$3</f>
        <v>XX地区</v>
      </c>
      <c r="B12" s="43" t="str">
        <f>目录及说明!$C$4</f>
        <v>XX项目</v>
      </c>
      <c r="C12" s="162" t="s">
        <v>506</v>
      </c>
      <c r="D12" s="162" t="s">
        <v>795</v>
      </c>
      <c r="E12" s="163"/>
      <c r="F12" s="163"/>
      <c r="G12" s="163"/>
      <c r="H12" s="163"/>
      <c r="I12" s="163"/>
      <c r="J12" s="163"/>
      <c r="K12" s="163"/>
      <c r="L12" s="163"/>
      <c r="M12" s="163">
        <f t="shared" si="7"/>
        <v>0</v>
      </c>
      <c r="N12" s="163"/>
      <c r="O12" s="163"/>
      <c r="P12" s="163"/>
      <c r="Q12" s="163"/>
      <c r="R12" s="163"/>
      <c r="S12" s="163"/>
      <c r="T12" s="163">
        <f t="shared" si="8"/>
        <v>0</v>
      </c>
      <c r="U12" s="163"/>
      <c r="V12" s="163"/>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4"/>
      <c r="CS12" s="164"/>
      <c r="CT12" s="164"/>
      <c r="CU12" s="164"/>
      <c r="CV12" s="164"/>
      <c r="CW12" s="164"/>
      <c r="CX12" s="164"/>
      <c r="CY12" s="164"/>
      <c r="CZ12" s="164"/>
      <c r="DA12" s="164"/>
      <c r="DB12" s="164"/>
      <c r="DC12" s="164"/>
      <c r="DD12" s="164"/>
      <c r="DE12" s="164"/>
      <c r="DF12" s="164"/>
      <c r="DG12" s="164"/>
      <c r="DH12" s="164"/>
      <c r="DI12" s="164"/>
      <c r="DJ12" s="164"/>
      <c r="DK12" s="164"/>
      <c r="DL12" s="164"/>
      <c r="DM12" s="164"/>
      <c r="DN12" s="164"/>
      <c r="DO12" s="164"/>
      <c r="DP12" s="164"/>
      <c r="DQ12" s="164"/>
      <c r="DR12" s="164"/>
      <c r="DS12" s="164"/>
      <c r="DT12" s="164"/>
      <c r="DU12" s="164"/>
      <c r="DV12" s="164"/>
      <c r="DW12" s="164"/>
      <c r="DX12" s="164"/>
      <c r="DY12" s="164"/>
      <c r="DZ12" s="164"/>
      <c r="EA12" s="164"/>
      <c r="EB12" s="164"/>
      <c r="EC12" s="164"/>
      <c r="ED12" s="164"/>
      <c r="EE12" s="164"/>
      <c r="EF12" s="164"/>
      <c r="EG12" s="164"/>
      <c r="EH12" s="164"/>
      <c r="EI12" s="164"/>
      <c r="EJ12" s="164"/>
      <c r="EK12" s="164"/>
      <c r="EL12" s="164"/>
      <c r="EM12" s="164"/>
      <c r="EN12" s="164"/>
      <c r="EO12" s="164"/>
      <c r="EP12" s="164"/>
      <c r="EQ12" s="164"/>
      <c r="ER12" s="164"/>
      <c r="ES12" s="164"/>
      <c r="ET12" s="164"/>
      <c r="EU12" s="164"/>
      <c r="EV12" s="164"/>
      <c r="EW12" s="164"/>
      <c r="EX12" s="164"/>
      <c r="EY12" s="164"/>
      <c r="EZ12" s="164"/>
      <c r="FA12" s="164"/>
      <c r="FB12" s="164"/>
      <c r="FC12" s="164"/>
      <c r="FD12" s="164"/>
      <c r="FE12" s="164"/>
      <c r="FF12" s="164"/>
      <c r="FG12" s="164"/>
      <c r="FH12" s="164"/>
      <c r="FI12" s="164"/>
      <c r="FJ12" s="164"/>
      <c r="FK12" s="164"/>
      <c r="FL12" s="164"/>
      <c r="FM12" s="164"/>
      <c r="FN12" s="164"/>
      <c r="FO12" s="164"/>
      <c r="FP12" s="164"/>
      <c r="FQ12" s="164"/>
      <c r="FR12" s="164"/>
      <c r="FS12" s="164"/>
      <c r="FT12" s="164"/>
      <c r="FU12" s="164"/>
      <c r="FV12" s="164"/>
      <c r="FW12" s="164"/>
      <c r="FX12" s="164"/>
      <c r="FY12" s="164"/>
      <c r="FZ12" s="164"/>
      <c r="GA12" s="164"/>
      <c r="GB12" s="164"/>
      <c r="GC12" s="164">
        <f t="shared" si="5"/>
        <v>0</v>
      </c>
      <c r="GD12" s="164">
        <f t="shared" si="6"/>
        <v>0</v>
      </c>
      <c r="GE12" s="165">
        <f t="shared" si="0"/>
        <v>0</v>
      </c>
    </row>
    <row r="13" spans="1:187" ht="45">
      <c r="A13" s="43" t="str">
        <f>目录及说明!$C$3</f>
        <v>XX地区</v>
      </c>
      <c r="B13" s="43" t="str">
        <f>目录及说明!$C$4</f>
        <v>XX项目</v>
      </c>
      <c r="C13" s="162" t="s">
        <v>507</v>
      </c>
      <c r="D13" s="170" t="s">
        <v>795</v>
      </c>
      <c r="E13" s="163"/>
      <c r="F13" s="163"/>
      <c r="G13" s="163"/>
      <c r="H13" s="163"/>
      <c r="I13" s="163"/>
      <c r="J13" s="163"/>
      <c r="K13" s="163"/>
      <c r="L13" s="163"/>
      <c r="M13" s="163">
        <f t="shared" si="7"/>
        <v>0</v>
      </c>
      <c r="N13" s="163"/>
      <c r="O13" s="163"/>
      <c r="P13" s="163"/>
      <c r="Q13" s="163"/>
      <c r="R13" s="163"/>
      <c r="S13" s="163"/>
      <c r="T13" s="163">
        <f t="shared" si="8"/>
        <v>0</v>
      </c>
      <c r="U13" s="163"/>
      <c r="V13" s="163"/>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c r="DH13" s="164"/>
      <c r="DI13" s="164"/>
      <c r="DJ13" s="164"/>
      <c r="DK13" s="164"/>
      <c r="DL13" s="164"/>
      <c r="DM13" s="164"/>
      <c r="DN13" s="164"/>
      <c r="DO13" s="164"/>
      <c r="DP13" s="164"/>
      <c r="DQ13" s="164"/>
      <c r="DR13" s="164"/>
      <c r="DS13" s="164"/>
      <c r="DT13" s="164"/>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64"/>
      <c r="ER13" s="164"/>
      <c r="ES13" s="164"/>
      <c r="ET13" s="164"/>
      <c r="EU13" s="164"/>
      <c r="EV13" s="164"/>
      <c r="EW13" s="164"/>
      <c r="EX13" s="164"/>
      <c r="EY13" s="164"/>
      <c r="EZ13" s="164"/>
      <c r="FA13" s="164"/>
      <c r="FB13" s="164"/>
      <c r="FC13" s="164"/>
      <c r="FD13" s="164"/>
      <c r="FE13" s="164"/>
      <c r="FF13" s="164"/>
      <c r="FG13" s="164"/>
      <c r="FH13" s="164"/>
      <c r="FI13" s="164"/>
      <c r="FJ13" s="164"/>
      <c r="FK13" s="164"/>
      <c r="FL13" s="164"/>
      <c r="FM13" s="164"/>
      <c r="FN13" s="164"/>
      <c r="FO13" s="164"/>
      <c r="FP13" s="164"/>
      <c r="FQ13" s="164"/>
      <c r="FR13" s="164"/>
      <c r="FS13" s="164"/>
      <c r="FT13" s="164"/>
      <c r="FU13" s="164"/>
      <c r="FV13" s="164"/>
      <c r="FW13" s="164"/>
      <c r="FX13" s="164"/>
      <c r="FY13" s="164"/>
      <c r="FZ13" s="164"/>
      <c r="GA13" s="164"/>
      <c r="GB13" s="164"/>
      <c r="GC13" s="164">
        <f t="shared" si="5"/>
        <v>0</v>
      </c>
      <c r="GD13" s="164">
        <f t="shared" si="6"/>
        <v>0</v>
      </c>
      <c r="GE13" s="165">
        <f t="shared" si="0"/>
        <v>0</v>
      </c>
    </row>
    <row r="14" spans="1:187">
      <c r="A14" s="43" t="str">
        <f>目录及说明!$C$3</f>
        <v>XX地区</v>
      </c>
      <c r="B14" s="43" t="str">
        <f>目录及说明!$C$4</f>
        <v>XX项目</v>
      </c>
      <c r="C14" s="162" t="s">
        <v>307</v>
      </c>
      <c r="D14" s="162" t="s">
        <v>795</v>
      </c>
      <c r="E14" s="163"/>
      <c r="F14" s="163"/>
      <c r="G14" s="163"/>
      <c r="H14" s="163"/>
      <c r="I14" s="163"/>
      <c r="J14" s="163"/>
      <c r="K14" s="163"/>
      <c r="L14" s="163"/>
      <c r="M14" s="163">
        <f t="shared" si="7"/>
        <v>0</v>
      </c>
      <c r="N14" s="163"/>
      <c r="O14" s="163"/>
      <c r="P14" s="163"/>
      <c r="Q14" s="163"/>
      <c r="R14" s="163"/>
      <c r="S14" s="163"/>
      <c r="T14" s="163">
        <f t="shared" si="8"/>
        <v>0</v>
      </c>
      <c r="U14" s="163"/>
      <c r="V14" s="163"/>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4"/>
      <c r="BL14" s="164"/>
      <c r="BM14" s="164"/>
      <c r="BN14" s="164"/>
      <c r="BO14" s="164"/>
      <c r="BP14" s="164"/>
      <c r="BQ14" s="164"/>
      <c r="BR14" s="164"/>
      <c r="BS14" s="164"/>
      <c r="BT14" s="164"/>
      <c r="BU14" s="164"/>
      <c r="BV14" s="164"/>
      <c r="BW14" s="164"/>
      <c r="BX14" s="164"/>
      <c r="BY14" s="164"/>
      <c r="BZ14" s="164"/>
      <c r="CA14" s="164"/>
      <c r="CB14" s="164"/>
      <c r="CC14" s="164"/>
      <c r="CD14" s="164"/>
      <c r="CE14" s="164"/>
      <c r="CF14" s="164"/>
      <c r="CG14" s="164"/>
      <c r="CH14" s="164"/>
      <c r="CI14" s="164"/>
      <c r="CJ14" s="164"/>
      <c r="CK14" s="164"/>
      <c r="CL14" s="164"/>
      <c r="CM14" s="164"/>
      <c r="CN14" s="164"/>
      <c r="CO14" s="164"/>
      <c r="CP14" s="164"/>
      <c r="CQ14" s="164"/>
      <c r="CR14" s="164"/>
      <c r="CS14" s="164"/>
      <c r="CT14" s="164"/>
      <c r="CU14" s="164"/>
      <c r="CV14" s="164"/>
      <c r="CW14" s="164"/>
      <c r="CX14" s="164"/>
      <c r="CY14" s="164"/>
      <c r="CZ14" s="164"/>
      <c r="DA14" s="164"/>
      <c r="DB14" s="164"/>
      <c r="DC14" s="164"/>
      <c r="DD14" s="164"/>
      <c r="DE14" s="164"/>
      <c r="DF14" s="164"/>
      <c r="DG14" s="164"/>
      <c r="DH14" s="164"/>
      <c r="DI14" s="164"/>
      <c r="DJ14" s="164"/>
      <c r="DK14" s="164"/>
      <c r="DL14" s="164"/>
      <c r="DM14" s="164"/>
      <c r="DN14" s="164"/>
      <c r="DO14" s="164"/>
      <c r="DP14" s="164"/>
      <c r="DQ14" s="164"/>
      <c r="DR14" s="164"/>
      <c r="DS14" s="164"/>
      <c r="DT14" s="164"/>
      <c r="DU14" s="164"/>
      <c r="DV14" s="164"/>
      <c r="DW14" s="164"/>
      <c r="DX14" s="164"/>
      <c r="DY14" s="164"/>
      <c r="DZ14" s="164"/>
      <c r="EA14" s="164"/>
      <c r="EB14" s="164"/>
      <c r="EC14" s="164"/>
      <c r="ED14" s="164"/>
      <c r="EE14" s="164"/>
      <c r="EF14" s="164"/>
      <c r="EG14" s="164"/>
      <c r="EH14" s="164"/>
      <c r="EI14" s="164"/>
      <c r="EJ14" s="164"/>
      <c r="EK14" s="164"/>
      <c r="EL14" s="164"/>
      <c r="EM14" s="164"/>
      <c r="EN14" s="164"/>
      <c r="EO14" s="164"/>
      <c r="EP14" s="164"/>
      <c r="EQ14" s="164"/>
      <c r="ER14" s="164"/>
      <c r="ES14" s="164"/>
      <c r="ET14" s="164"/>
      <c r="EU14" s="164"/>
      <c r="EV14" s="164"/>
      <c r="EW14" s="164"/>
      <c r="EX14" s="164"/>
      <c r="EY14" s="164"/>
      <c r="EZ14" s="164"/>
      <c r="FA14" s="164"/>
      <c r="FB14" s="164"/>
      <c r="FC14" s="164"/>
      <c r="FD14" s="164"/>
      <c r="FE14" s="164"/>
      <c r="FF14" s="164"/>
      <c r="FG14" s="164"/>
      <c r="FH14" s="164"/>
      <c r="FI14" s="164"/>
      <c r="FJ14" s="164"/>
      <c r="FK14" s="164"/>
      <c r="FL14" s="164"/>
      <c r="FM14" s="164"/>
      <c r="FN14" s="164"/>
      <c r="FO14" s="164"/>
      <c r="FP14" s="164"/>
      <c r="FQ14" s="164"/>
      <c r="FR14" s="164"/>
      <c r="FS14" s="164"/>
      <c r="FT14" s="164"/>
      <c r="FU14" s="164"/>
      <c r="FV14" s="164"/>
      <c r="FW14" s="164"/>
      <c r="FX14" s="164"/>
      <c r="FY14" s="164"/>
      <c r="FZ14" s="164"/>
      <c r="GA14" s="164"/>
      <c r="GB14" s="164"/>
      <c r="GC14" s="164">
        <f t="shared" si="5"/>
        <v>0</v>
      </c>
      <c r="GD14" s="164">
        <f t="shared" si="6"/>
        <v>0</v>
      </c>
      <c r="GE14" s="165">
        <f t="shared" si="0"/>
        <v>0</v>
      </c>
    </row>
    <row r="15" spans="1:187" ht="90">
      <c r="A15" s="43" t="str">
        <f>目录及说明!$C$3</f>
        <v>XX地区</v>
      </c>
      <c r="B15" s="43" t="str">
        <f>目录及说明!$C$4</f>
        <v>XX项目</v>
      </c>
      <c r="C15" s="171" t="s">
        <v>308</v>
      </c>
      <c r="D15" s="172" t="s">
        <v>796</v>
      </c>
      <c r="E15" s="163"/>
      <c r="F15" s="163"/>
      <c r="G15" s="163"/>
      <c r="H15" s="163"/>
      <c r="I15" s="163"/>
      <c r="J15" s="163"/>
      <c r="K15" s="163"/>
      <c r="L15" s="163"/>
      <c r="M15" s="163">
        <f t="shared" si="7"/>
        <v>0</v>
      </c>
      <c r="N15" s="163"/>
      <c r="O15" s="163"/>
      <c r="P15" s="163"/>
      <c r="Q15" s="163"/>
      <c r="R15" s="163"/>
      <c r="S15" s="163"/>
      <c r="T15" s="163">
        <f t="shared" si="8"/>
        <v>0</v>
      </c>
      <c r="U15" s="163"/>
      <c r="V15" s="163"/>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c r="BM15" s="164"/>
      <c r="BN15" s="164"/>
      <c r="BO15" s="164"/>
      <c r="BP15" s="164"/>
      <c r="BQ15" s="164"/>
      <c r="BR15" s="164"/>
      <c r="BS15" s="164"/>
      <c r="BT15" s="164"/>
      <c r="BU15" s="164"/>
      <c r="BV15" s="164"/>
      <c r="BW15" s="164"/>
      <c r="BX15" s="164"/>
      <c r="BY15" s="164"/>
      <c r="BZ15" s="164"/>
      <c r="CA15" s="164"/>
      <c r="CB15" s="164"/>
      <c r="CC15" s="164"/>
      <c r="CD15" s="164"/>
      <c r="CE15" s="164"/>
      <c r="CF15" s="164"/>
      <c r="CG15" s="164"/>
      <c r="CH15" s="164"/>
      <c r="CI15" s="164"/>
      <c r="CJ15" s="164"/>
      <c r="CK15" s="164"/>
      <c r="CL15" s="164"/>
      <c r="CM15" s="164"/>
      <c r="CN15" s="164"/>
      <c r="CO15" s="164"/>
      <c r="CP15" s="164"/>
      <c r="CQ15" s="164"/>
      <c r="CR15" s="164"/>
      <c r="CS15" s="164"/>
      <c r="CT15" s="164"/>
      <c r="CU15" s="164"/>
      <c r="CV15" s="164"/>
      <c r="CW15" s="164"/>
      <c r="CX15" s="164"/>
      <c r="CY15" s="164"/>
      <c r="CZ15" s="164"/>
      <c r="DA15" s="164"/>
      <c r="DB15" s="164"/>
      <c r="DC15" s="164"/>
      <c r="DD15" s="164"/>
      <c r="DE15" s="164"/>
      <c r="DF15" s="164"/>
      <c r="DG15" s="164"/>
      <c r="DH15" s="164"/>
      <c r="DI15" s="164"/>
      <c r="DJ15" s="164"/>
      <c r="DK15" s="164"/>
      <c r="DL15" s="164"/>
      <c r="DM15" s="164"/>
      <c r="DN15" s="164"/>
      <c r="DO15" s="164"/>
      <c r="DP15" s="164"/>
      <c r="DQ15" s="164"/>
      <c r="DR15" s="164"/>
      <c r="DS15" s="164"/>
      <c r="DT15" s="164"/>
      <c r="DU15" s="164"/>
      <c r="DV15" s="164"/>
      <c r="DW15" s="164"/>
      <c r="DX15" s="164"/>
      <c r="DY15" s="164"/>
      <c r="DZ15" s="164"/>
      <c r="EA15" s="164"/>
      <c r="EB15" s="164"/>
      <c r="EC15" s="164"/>
      <c r="ED15" s="164"/>
      <c r="EE15" s="164"/>
      <c r="EF15" s="164"/>
      <c r="EG15" s="164"/>
      <c r="EH15" s="164"/>
      <c r="EI15" s="164"/>
      <c r="EJ15" s="164"/>
      <c r="EK15" s="164"/>
      <c r="EL15" s="164"/>
      <c r="EM15" s="164"/>
      <c r="EN15" s="164"/>
      <c r="EO15" s="164"/>
      <c r="EP15" s="164"/>
      <c r="EQ15" s="164"/>
      <c r="ER15" s="164"/>
      <c r="ES15" s="164"/>
      <c r="ET15" s="164"/>
      <c r="EU15" s="164"/>
      <c r="EV15" s="164"/>
      <c r="EW15" s="164"/>
      <c r="EX15" s="164"/>
      <c r="EY15" s="164"/>
      <c r="EZ15" s="164"/>
      <c r="FA15" s="164"/>
      <c r="FB15" s="164"/>
      <c r="FC15" s="164"/>
      <c r="FD15" s="164"/>
      <c r="FE15" s="164"/>
      <c r="FF15" s="164"/>
      <c r="FG15" s="164"/>
      <c r="FH15" s="164"/>
      <c r="FI15" s="164"/>
      <c r="FJ15" s="164"/>
      <c r="FK15" s="164"/>
      <c r="FL15" s="164"/>
      <c r="FM15" s="164"/>
      <c r="FN15" s="164"/>
      <c r="FO15" s="164"/>
      <c r="FP15" s="164"/>
      <c r="FQ15" s="164"/>
      <c r="FR15" s="164"/>
      <c r="FS15" s="164"/>
      <c r="FT15" s="164"/>
      <c r="FU15" s="164"/>
      <c r="FV15" s="164"/>
      <c r="FW15" s="164"/>
      <c r="FX15" s="164"/>
      <c r="FY15" s="164"/>
      <c r="FZ15" s="164"/>
      <c r="GA15" s="164"/>
      <c r="GB15" s="164"/>
      <c r="GC15" s="164">
        <f t="shared" si="5"/>
        <v>0</v>
      </c>
      <c r="GD15" s="164">
        <f t="shared" si="6"/>
        <v>0</v>
      </c>
      <c r="GE15" s="165">
        <f t="shared" si="0"/>
        <v>0</v>
      </c>
    </row>
    <row r="16" spans="1:187" ht="30">
      <c r="A16" s="43" t="str">
        <f>目录及说明!$C$3</f>
        <v>XX地区</v>
      </c>
      <c r="B16" s="43" t="str">
        <f>目录及说明!$C$4</f>
        <v>XX项目</v>
      </c>
      <c r="C16" s="173" t="s">
        <v>508</v>
      </c>
      <c r="D16" s="173"/>
      <c r="E16" s="167">
        <f>SUM(E9:E15,-E10)</f>
        <v>0</v>
      </c>
      <c r="F16" s="167">
        <f>SUM(F9:F15,-F10)</f>
        <v>0</v>
      </c>
      <c r="G16" s="167">
        <f t="shared" ref="G16:GE16" si="9">SUM(G9:G15,-G10)</f>
        <v>0</v>
      </c>
      <c r="H16" s="167">
        <f t="shared" si="9"/>
        <v>0</v>
      </c>
      <c r="I16" s="167">
        <f t="shared" si="9"/>
        <v>0</v>
      </c>
      <c r="J16" s="167">
        <f t="shared" si="9"/>
        <v>0</v>
      </c>
      <c r="K16" s="167">
        <f t="shared" si="9"/>
        <v>0</v>
      </c>
      <c r="L16" s="167">
        <f t="shared" si="9"/>
        <v>0</v>
      </c>
      <c r="M16" s="167">
        <f t="shared" si="9"/>
        <v>0</v>
      </c>
      <c r="N16" s="167">
        <f t="shared" si="9"/>
        <v>0</v>
      </c>
      <c r="O16" s="167">
        <f t="shared" si="9"/>
        <v>0</v>
      </c>
      <c r="P16" s="167">
        <f t="shared" si="9"/>
        <v>0</v>
      </c>
      <c r="Q16" s="167">
        <f t="shared" si="9"/>
        <v>0</v>
      </c>
      <c r="R16" s="167">
        <f t="shared" si="9"/>
        <v>0</v>
      </c>
      <c r="S16" s="167">
        <f t="shared" si="9"/>
        <v>0</v>
      </c>
      <c r="T16" s="167">
        <f t="shared" si="9"/>
        <v>0</v>
      </c>
      <c r="U16" s="167">
        <f t="shared" si="9"/>
        <v>0</v>
      </c>
      <c r="V16" s="167">
        <f t="shared" si="9"/>
        <v>0</v>
      </c>
      <c r="W16" s="167">
        <f t="shared" si="9"/>
        <v>0</v>
      </c>
      <c r="X16" s="167">
        <f t="shared" si="9"/>
        <v>0</v>
      </c>
      <c r="Y16" s="167">
        <f t="shared" si="9"/>
        <v>0</v>
      </c>
      <c r="Z16" s="167">
        <f t="shared" si="9"/>
        <v>0</v>
      </c>
      <c r="AA16" s="167">
        <f t="shared" si="9"/>
        <v>0</v>
      </c>
      <c r="AB16" s="167">
        <f t="shared" si="9"/>
        <v>0</v>
      </c>
      <c r="AC16" s="167">
        <f t="shared" si="9"/>
        <v>0</v>
      </c>
      <c r="AD16" s="167">
        <f t="shared" si="9"/>
        <v>0</v>
      </c>
      <c r="AE16" s="167">
        <f t="shared" si="9"/>
        <v>0</v>
      </c>
      <c r="AF16" s="167">
        <f t="shared" si="9"/>
        <v>0</v>
      </c>
      <c r="AG16" s="167">
        <f t="shared" si="9"/>
        <v>0</v>
      </c>
      <c r="AH16" s="167">
        <f t="shared" si="9"/>
        <v>0</v>
      </c>
      <c r="AI16" s="167">
        <f t="shared" si="9"/>
        <v>0</v>
      </c>
      <c r="AJ16" s="167">
        <f t="shared" si="9"/>
        <v>0</v>
      </c>
      <c r="AK16" s="167">
        <f t="shared" si="9"/>
        <v>0</v>
      </c>
      <c r="AL16" s="167">
        <f t="shared" si="9"/>
        <v>0</v>
      </c>
      <c r="AM16" s="167">
        <f t="shared" si="9"/>
        <v>0</v>
      </c>
      <c r="AN16" s="167">
        <f t="shared" si="9"/>
        <v>0</v>
      </c>
      <c r="AO16" s="167">
        <f t="shared" si="9"/>
        <v>0</v>
      </c>
      <c r="AP16" s="167">
        <f t="shared" si="9"/>
        <v>0</v>
      </c>
      <c r="AQ16" s="167">
        <f t="shared" si="9"/>
        <v>0</v>
      </c>
      <c r="AR16" s="167">
        <f t="shared" si="9"/>
        <v>0</v>
      </c>
      <c r="AS16" s="167">
        <f t="shared" si="9"/>
        <v>0</v>
      </c>
      <c r="AT16" s="167">
        <f t="shared" si="9"/>
        <v>0</v>
      </c>
      <c r="AU16" s="167">
        <f t="shared" si="9"/>
        <v>0</v>
      </c>
      <c r="AV16" s="167">
        <f t="shared" si="9"/>
        <v>0</v>
      </c>
      <c r="AW16" s="167">
        <f t="shared" si="9"/>
        <v>0</v>
      </c>
      <c r="AX16" s="167">
        <f t="shared" si="9"/>
        <v>0</v>
      </c>
      <c r="AY16" s="167">
        <f t="shared" si="9"/>
        <v>0</v>
      </c>
      <c r="AZ16" s="167">
        <f t="shared" si="9"/>
        <v>0</v>
      </c>
      <c r="BA16" s="167">
        <f t="shared" si="9"/>
        <v>0</v>
      </c>
      <c r="BB16" s="167">
        <f t="shared" si="9"/>
        <v>0</v>
      </c>
      <c r="BC16" s="167">
        <f t="shared" si="9"/>
        <v>0</v>
      </c>
      <c r="BD16" s="167">
        <f t="shared" si="9"/>
        <v>0</v>
      </c>
      <c r="BE16" s="167">
        <f t="shared" si="9"/>
        <v>0</v>
      </c>
      <c r="BF16" s="167">
        <f t="shared" si="9"/>
        <v>0</v>
      </c>
      <c r="BG16" s="167">
        <f t="shared" si="9"/>
        <v>0</v>
      </c>
      <c r="BH16" s="167">
        <f t="shared" si="9"/>
        <v>0</v>
      </c>
      <c r="BI16" s="167">
        <f t="shared" si="9"/>
        <v>0</v>
      </c>
      <c r="BJ16" s="167">
        <f t="shared" si="9"/>
        <v>0</v>
      </c>
      <c r="BK16" s="167">
        <f t="shared" si="9"/>
        <v>0</v>
      </c>
      <c r="BL16" s="167">
        <f t="shared" si="9"/>
        <v>0</v>
      </c>
      <c r="BM16" s="167">
        <f t="shared" si="9"/>
        <v>0</v>
      </c>
      <c r="BN16" s="167">
        <f t="shared" si="9"/>
        <v>0</v>
      </c>
      <c r="BO16" s="167">
        <f t="shared" si="9"/>
        <v>0</v>
      </c>
      <c r="BP16" s="167">
        <f t="shared" si="9"/>
        <v>0</v>
      </c>
      <c r="BQ16" s="167">
        <f t="shared" si="9"/>
        <v>0</v>
      </c>
      <c r="BR16" s="167">
        <f t="shared" si="9"/>
        <v>0</v>
      </c>
      <c r="BS16" s="167">
        <f t="shared" si="9"/>
        <v>0</v>
      </c>
      <c r="BT16" s="167">
        <f t="shared" si="9"/>
        <v>0</v>
      </c>
      <c r="BU16" s="167">
        <f t="shared" si="9"/>
        <v>0</v>
      </c>
      <c r="BV16" s="167">
        <f t="shared" si="9"/>
        <v>0</v>
      </c>
      <c r="BW16" s="167">
        <f t="shared" si="9"/>
        <v>0</v>
      </c>
      <c r="BX16" s="167">
        <f t="shared" si="9"/>
        <v>0</v>
      </c>
      <c r="BY16" s="167">
        <f t="shared" si="9"/>
        <v>0</v>
      </c>
      <c r="BZ16" s="167">
        <f t="shared" si="9"/>
        <v>0</v>
      </c>
      <c r="CA16" s="167">
        <f t="shared" si="9"/>
        <v>0</v>
      </c>
      <c r="CB16" s="167">
        <f t="shared" si="9"/>
        <v>0</v>
      </c>
      <c r="CC16" s="167">
        <f t="shared" si="9"/>
        <v>0</v>
      </c>
      <c r="CD16" s="167">
        <f t="shared" si="9"/>
        <v>0</v>
      </c>
      <c r="CE16" s="167">
        <f t="shared" si="9"/>
        <v>0</v>
      </c>
      <c r="CF16" s="167">
        <f t="shared" si="9"/>
        <v>0</v>
      </c>
      <c r="CG16" s="167">
        <f t="shared" si="9"/>
        <v>0</v>
      </c>
      <c r="CH16" s="167">
        <f t="shared" si="9"/>
        <v>0</v>
      </c>
      <c r="CI16" s="167">
        <f t="shared" si="9"/>
        <v>0</v>
      </c>
      <c r="CJ16" s="167">
        <f t="shared" si="9"/>
        <v>0</v>
      </c>
      <c r="CK16" s="167">
        <f t="shared" si="9"/>
        <v>0</v>
      </c>
      <c r="CL16" s="167">
        <f t="shared" si="9"/>
        <v>0</v>
      </c>
      <c r="CM16" s="167">
        <f t="shared" si="9"/>
        <v>0</v>
      </c>
      <c r="CN16" s="167">
        <f t="shared" si="9"/>
        <v>0</v>
      </c>
      <c r="CO16" s="167">
        <f t="shared" si="9"/>
        <v>0</v>
      </c>
      <c r="CP16" s="167">
        <f t="shared" si="9"/>
        <v>0</v>
      </c>
      <c r="CQ16" s="167">
        <f t="shared" si="9"/>
        <v>0</v>
      </c>
      <c r="CR16" s="167">
        <f t="shared" si="9"/>
        <v>0</v>
      </c>
      <c r="CS16" s="167">
        <f t="shared" si="9"/>
        <v>0</v>
      </c>
      <c r="CT16" s="167">
        <f t="shared" si="9"/>
        <v>0</v>
      </c>
      <c r="CU16" s="167">
        <f t="shared" si="9"/>
        <v>0</v>
      </c>
      <c r="CV16" s="167">
        <f t="shared" si="9"/>
        <v>0</v>
      </c>
      <c r="CW16" s="167">
        <f t="shared" si="9"/>
        <v>0</v>
      </c>
      <c r="CX16" s="167">
        <f t="shared" si="9"/>
        <v>0</v>
      </c>
      <c r="CY16" s="167">
        <f t="shared" si="9"/>
        <v>0</v>
      </c>
      <c r="CZ16" s="167">
        <f t="shared" si="9"/>
        <v>0</v>
      </c>
      <c r="DA16" s="167">
        <f t="shared" si="9"/>
        <v>0</v>
      </c>
      <c r="DB16" s="167">
        <f t="shared" si="9"/>
        <v>0</v>
      </c>
      <c r="DC16" s="167">
        <f t="shared" si="9"/>
        <v>0</v>
      </c>
      <c r="DD16" s="167">
        <f t="shared" si="9"/>
        <v>0</v>
      </c>
      <c r="DE16" s="167">
        <f t="shared" si="9"/>
        <v>0</v>
      </c>
      <c r="DF16" s="167">
        <f t="shared" si="9"/>
        <v>0</v>
      </c>
      <c r="DG16" s="167">
        <f t="shared" si="9"/>
        <v>0</v>
      </c>
      <c r="DH16" s="167">
        <f t="shared" si="9"/>
        <v>0</v>
      </c>
      <c r="DI16" s="167">
        <f t="shared" si="9"/>
        <v>0</v>
      </c>
      <c r="DJ16" s="167">
        <f t="shared" si="9"/>
        <v>0</v>
      </c>
      <c r="DK16" s="167">
        <f t="shared" si="9"/>
        <v>0</v>
      </c>
      <c r="DL16" s="167">
        <f t="shared" si="9"/>
        <v>0</v>
      </c>
      <c r="DM16" s="167">
        <f t="shared" si="9"/>
        <v>0</v>
      </c>
      <c r="DN16" s="167">
        <f t="shared" si="9"/>
        <v>0</v>
      </c>
      <c r="DO16" s="167">
        <f t="shared" si="9"/>
        <v>0</v>
      </c>
      <c r="DP16" s="167">
        <f t="shared" si="9"/>
        <v>0</v>
      </c>
      <c r="DQ16" s="167">
        <f t="shared" si="9"/>
        <v>0</v>
      </c>
      <c r="DR16" s="167">
        <f t="shared" si="9"/>
        <v>0</v>
      </c>
      <c r="DS16" s="167">
        <f t="shared" si="9"/>
        <v>0</v>
      </c>
      <c r="DT16" s="167">
        <f t="shared" si="9"/>
        <v>0</v>
      </c>
      <c r="DU16" s="167">
        <f t="shared" si="9"/>
        <v>0</v>
      </c>
      <c r="DV16" s="167">
        <f t="shared" si="9"/>
        <v>0</v>
      </c>
      <c r="DW16" s="167">
        <f t="shared" si="9"/>
        <v>0</v>
      </c>
      <c r="DX16" s="167">
        <f t="shared" si="9"/>
        <v>0</v>
      </c>
      <c r="DY16" s="167">
        <f t="shared" si="9"/>
        <v>0</v>
      </c>
      <c r="DZ16" s="167">
        <f t="shared" si="9"/>
        <v>0</v>
      </c>
      <c r="EA16" s="167">
        <f t="shared" si="9"/>
        <v>0</v>
      </c>
      <c r="EB16" s="167">
        <f t="shared" si="9"/>
        <v>0</v>
      </c>
      <c r="EC16" s="167">
        <f t="shared" si="9"/>
        <v>0</v>
      </c>
      <c r="ED16" s="167">
        <f t="shared" si="9"/>
        <v>0</v>
      </c>
      <c r="EE16" s="167">
        <f t="shared" si="9"/>
        <v>0</v>
      </c>
      <c r="EF16" s="167">
        <f t="shared" si="9"/>
        <v>0</v>
      </c>
      <c r="EG16" s="167">
        <f t="shared" si="9"/>
        <v>0</v>
      </c>
      <c r="EH16" s="167">
        <f t="shared" si="9"/>
        <v>0</v>
      </c>
      <c r="EI16" s="167">
        <f t="shared" si="9"/>
        <v>0</v>
      </c>
      <c r="EJ16" s="167">
        <f t="shared" si="9"/>
        <v>0</v>
      </c>
      <c r="EK16" s="167">
        <f t="shared" si="9"/>
        <v>0</v>
      </c>
      <c r="EL16" s="167">
        <f t="shared" si="9"/>
        <v>0</v>
      </c>
      <c r="EM16" s="167">
        <f t="shared" si="9"/>
        <v>0</v>
      </c>
      <c r="EN16" s="167">
        <f t="shared" si="9"/>
        <v>0</v>
      </c>
      <c r="EO16" s="167">
        <f t="shared" si="9"/>
        <v>0</v>
      </c>
      <c r="EP16" s="167">
        <f t="shared" si="9"/>
        <v>0</v>
      </c>
      <c r="EQ16" s="167">
        <f t="shared" si="9"/>
        <v>0</v>
      </c>
      <c r="ER16" s="167">
        <f t="shared" si="9"/>
        <v>0</v>
      </c>
      <c r="ES16" s="167">
        <f t="shared" si="9"/>
        <v>0</v>
      </c>
      <c r="ET16" s="167">
        <f t="shared" si="9"/>
        <v>0</v>
      </c>
      <c r="EU16" s="167">
        <f t="shared" si="9"/>
        <v>0</v>
      </c>
      <c r="EV16" s="167">
        <f t="shared" si="9"/>
        <v>0</v>
      </c>
      <c r="EW16" s="167">
        <f t="shared" si="9"/>
        <v>0</v>
      </c>
      <c r="EX16" s="167">
        <f t="shared" si="9"/>
        <v>0</v>
      </c>
      <c r="EY16" s="167">
        <f t="shared" si="9"/>
        <v>0</v>
      </c>
      <c r="EZ16" s="167">
        <f t="shared" si="9"/>
        <v>0</v>
      </c>
      <c r="FA16" s="167">
        <f t="shared" si="9"/>
        <v>0</v>
      </c>
      <c r="FB16" s="167">
        <f t="shared" si="9"/>
        <v>0</v>
      </c>
      <c r="FC16" s="167">
        <f t="shared" si="9"/>
        <v>0</v>
      </c>
      <c r="FD16" s="167">
        <f t="shared" si="9"/>
        <v>0</v>
      </c>
      <c r="FE16" s="167">
        <f t="shared" si="9"/>
        <v>0</v>
      </c>
      <c r="FF16" s="167">
        <f t="shared" si="9"/>
        <v>0</v>
      </c>
      <c r="FG16" s="167">
        <f t="shared" si="9"/>
        <v>0</v>
      </c>
      <c r="FH16" s="167">
        <f t="shared" si="9"/>
        <v>0</v>
      </c>
      <c r="FI16" s="167">
        <f t="shared" si="9"/>
        <v>0</v>
      </c>
      <c r="FJ16" s="167">
        <f t="shared" si="9"/>
        <v>0</v>
      </c>
      <c r="FK16" s="167">
        <f t="shared" si="9"/>
        <v>0</v>
      </c>
      <c r="FL16" s="167">
        <f t="shared" si="9"/>
        <v>0</v>
      </c>
      <c r="FM16" s="167">
        <f t="shared" si="9"/>
        <v>0</v>
      </c>
      <c r="FN16" s="167">
        <f t="shared" si="9"/>
        <v>0</v>
      </c>
      <c r="FO16" s="167">
        <f t="shared" si="9"/>
        <v>0</v>
      </c>
      <c r="FP16" s="167">
        <f t="shared" si="9"/>
        <v>0</v>
      </c>
      <c r="FQ16" s="167">
        <f t="shared" si="9"/>
        <v>0</v>
      </c>
      <c r="FR16" s="167">
        <f t="shared" si="9"/>
        <v>0</v>
      </c>
      <c r="FS16" s="167">
        <f t="shared" si="9"/>
        <v>0</v>
      </c>
      <c r="FT16" s="167">
        <f t="shared" si="9"/>
        <v>0</v>
      </c>
      <c r="FU16" s="167">
        <f t="shared" si="9"/>
        <v>0</v>
      </c>
      <c r="FV16" s="167">
        <f t="shared" si="9"/>
        <v>0</v>
      </c>
      <c r="FW16" s="167">
        <f t="shared" si="9"/>
        <v>0</v>
      </c>
      <c r="FX16" s="167">
        <f t="shared" si="9"/>
        <v>0</v>
      </c>
      <c r="FY16" s="167">
        <f t="shared" si="9"/>
        <v>0</v>
      </c>
      <c r="FZ16" s="167">
        <f t="shared" si="9"/>
        <v>0</v>
      </c>
      <c r="GA16" s="167">
        <f t="shared" si="9"/>
        <v>0</v>
      </c>
      <c r="GB16" s="167">
        <f t="shared" si="9"/>
        <v>0</v>
      </c>
      <c r="GC16" s="167">
        <f>SUM(GC9:GC15,-GC10)</f>
        <v>0</v>
      </c>
      <c r="GD16" s="167">
        <f>SUM(GD9:GD15,-GD10)</f>
        <v>0</v>
      </c>
      <c r="GE16" s="168">
        <f t="shared" si="9"/>
        <v>0</v>
      </c>
    </row>
    <row r="17" spans="1:187" ht="28.5">
      <c r="A17" s="43" t="str">
        <f>目录及说明!$C$3</f>
        <v>XX地区</v>
      </c>
      <c r="B17" s="43" t="str">
        <f>目录及说明!$C$4</f>
        <v>XX项目</v>
      </c>
      <c r="C17" s="444" t="s">
        <v>799</v>
      </c>
      <c r="D17" s="174"/>
      <c r="E17" s="175">
        <f>E8-E16</f>
        <v>0</v>
      </c>
      <c r="F17" s="175">
        <f>F8-F16</f>
        <v>0</v>
      </c>
      <c r="G17" s="175">
        <f t="shared" ref="G17:GE17" si="10">G8-G16</f>
        <v>0</v>
      </c>
      <c r="H17" s="175">
        <f t="shared" si="10"/>
        <v>0</v>
      </c>
      <c r="I17" s="175">
        <f t="shared" si="10"/>
        <v>0</v>
      </c>
      <c r="J17" s="175">
        <f t="shared" si="10"/>
        <v>0</v>
      </c>
      <c r="K17" s="175">
        <f t="shared" si="10"/>
        <v>0</v>
      </c>
      <c r="L17" s="175">
        <f t="shared" si="10"/>
        <v>0</v>
      </c>
      <c r="M17" s="175">
        <f t="shared" si="10"/>
        <v>0</v>
      </c>
      <c r="N17" s="175">
        <f t="shared" si="10"/>
        <v>0</v>
      </c>
      <c r="O17" s="175">
        <f t="shared" si="10"/>
        <v>0</v>
      </c>
      <c r="P17" s="175">
        <f t="shared" si="10"/>
        <v>0</v>
      </c>
      <c r="Q17" s="175">
        <f t="shared" si="10"/>
        <v>0</v>
      </c>
      <c r="R17" s="175">
        <f t="shared" si="10"/>
        <v>0</v>
      </c>
      <c r="S17" s="175">
        <f t="shared" si="10"/>
        <v>0</v>
      </c>
      <c r="T17" s="175">
        <f t="shared" si="10"/>
        <v>0</v>
      </c>
      <c r="U17" s="175">
        <f t="shared" si="10"/>
        <v>0</v>
      </c>
      <c r="V17" s="175">
        <f t="shared" si="10"/>
        <v>0</v>
      </c>
      <c r="W17" s="175">
        <f t="shared" si="10"/>
        <v>0</v>
      </c>
      <c r="X17" s="175">
        <f t="shared" si="10"/>
        <v>0</v>
      </c>
      <c r="Y17" s="175">
        <f t="shared" si="10"/>
        <v>0</v>
      </c>
      <c r="Z17" s="175">
        <f t="shared" si="10"/>
        <v>0</v>
      </c>
      <c r="AA17" s="175">
        <f t="shared" si="10"/>
        <v>0</v>
      </c>
      <c r="AB17" s="175">
        <f t="shared" si="10"/>
        <v>0</v>
      </c>
      <c r="AC17" s="175">
        <f t="shared" si="10"/>
        <v>0</v>
      </c>
      <c r="AD17" s="175">
        <f t="shared" si="10"/>
        <v>0</v>
      </c>
      <c r="AE17" s="175">
        <f t="shared" si="10"/>
        <v>0</v>
      </c>
      <c r="AF17" s="175">
        <f t="shared" si="10"/>
        <v>0</v>
      </c>
      <c r="AG17" s="175">
        <f t="shared" si="10"/>
        <v>0</v>
      </c>
      <c r="AH17" s="175">
        <f t="shared" si="10"/>
        <v>0</v>
      </c>
      <c r="AI17" s="175">
        <f t="shared" si="10"/>
        <v>0</v>
      </c>
      <c r="AJ17" s="175">
        <f t="shared" si="10"/>
        <v>0</v>
      </c>
      <c r="AK17" s="175">
        <f t="shared" si="10"/>
        <v>0</v>
      </c>
      <c r="AL17" s="175">
        <f t="shared" si="10"/>
        <v>0</v>
      </c>
      <c r="AM17" s="175">
        <f t="shared" si="10"/>
        <v>0</v>
      </c>
      <c r="AN17" s="175">
        <f t="shared" si="10"/>
        <v>0</v>
      </c>
      <c r="AO17" s="175">
        <f t="shared" si="10"/>
        <v>0</v>
      </c>
      <c r="AP17" s="175">
        <f t="shared" si="10"/>
        <v>0</v>
      </c>
      <c r="AQ17" s="175">
        <f t="shared" si="10"/>
        <v>0</v>
      </c>
      <c r="AR17" s="175">
        <f t="shared" si="10"/>
        <v>0</v>
      </c>
      <c r="AS17" s="175">
        <f t="shared" si="10"/>
        <v>0</v>
      </c>
      <c r="AT17" s="175">
        <f t="shared" si="10"/>
        <v>0</v>
      </c>
      <c r="AU17" s="175">
        <f t="shared" si="10"/>
        <v>0</v>
      </c>
      <c r="AV17" s="175">
        <f t="shared" si="10"/>
        <v>0</v>
      </c>
      <c r="AW17" s="175">
        <f t="shared" si="10"/>
        <v>0</v>
      </c>
      <c r="AX17" s="175">
        <f t="shared" si="10"/>
        <v>0</v>
      </c>
      <c r="AY17" s="175">
        <f t="shared" si="10"/>
        <v>0</v>
      </c>
      <c r="AZ17" s="175">
        <f t="shared" si="10"/>
        <v>0</v>
      </c>
      <c r="BA17" s="175">
        <f t="shared" si="10"/>
        <v>0</v>
      </c>
      <c r="BB17" s="175">
        <f t="shared" si="10"/>
        <v>0</v>
      </c>
      <c r="BC17" s="175">
        <f t="shared" si="10"/>
        <v>0</v>
      </c>
      <c r="BD17" s="175">
        <f t="shared" si="10"/>
        <v>0</v>
      </c>
      <c r="BE17" s="175">
        <f t="shared" si="10"/>
        <v>0</v>
      </c>
      <c r="BF17" s="175">
        <f t="shared" si="10"/>
        <v>0</v>
      </c>
      <c r="BG17" s="175">
        <f t="shared" si="10"/>
        <v>0</v>
      </c>
      <c r="BH17" s="175">
        <f t="shared" si="10"/>
        <v>0</v>
      </c>
      <c r="BI17" s="175">
        <f t="shared" si="10"/>
        <v>0</v>
      </c>
      <c r="BJ17" s="175">
        <f t="shared" si="10"/>
        <v>0</v>
      </c>
      <c r="BK17" s="175">
        <f t="shared" si="10"/>
        <v>0</v>
      </c>
      <c r="BL17" s="175">
        <f t="shared" si="10"/>
        <v>0</v>
      </c>
      <c r="BM17" s="175">
        <f t="shared" si="10"/>
        <v>0</v>
      </c>
      <c r="BN17" s="175">
        <f t="shared" si="10"/>
        <v>0</v>
      </c>
      <c r="BO17" s="175">
        <f t="shared" si="10"/>
        <v>0</v>
      </c>
      <c r="BP17" s="175">
        <f t="shared" si="10"/>
        <v>0</v>
      </c>
      <c r="BQ17" s="175">
        <f t="shared" si="10"/>
        <v>0</v>
      </c>
      <c r="BR17" s="175">
        <f t="shared" si="10"/>
        <v>0</v>
      </c>
      <c r="BS17" s="175">
        <f t="shared" si="10"/>
        <v>0</v>
      </c>
      <c r="BT17" s="175">
        <f t="shared" si="10"/>
        <v>0</v>
      </c>
      <c r="BU17" s="175">
        <f t="shared" si="10"/>
        <v>0</v>
      </c>
      <c r="BV17" s="175">
        <f t="shared" si="10"/>
        <v>0</v>
      </c>
      <c r="BW17" s="175">
        <f t="shared" si="10"/>
        <v>0</v>
      </c>
      <c r="BX17" s="175">
        <f t="shared" si="10"/>
        <v>0</v>
      </c>
      <c r="BY17" s="175">
        <f t="shared" si="10"/>
        <v>0</v>
      </c>
      <c r="BZ17" s="175">
        <f t="shared" si="10"/>
        <v>0</v>
      </c>
      <c r="CA17" s="175">
        <f t="shared" si="10"/>
        <v>0</v>
      </c>
      <c r="CB17" s="175">
        <f t="shared" si="10"/>
        <v>0</v>
      </c>
      <c r="CC17" s="175">
        <f t="shared" si="10"/>
        <v>0</v>
      </c>
      <c r="CD17" s="175">
        <f t="shared" si="10"/>
        <v>0</v>
      </c>
      <c r="CE17" s="175">
        <f t="shared" si="10"/>
        <v>0</v>
      </c>
      <c r="CF17" s="175">
        <f t="shared" si="10"/>
        <v>0</v>
      </c>
      <c r="CG17" s="175">
        <f t="shared" si="10"/>
        <v>0</v>
      </c>
      <c r="CH17" s="175">
        <f t="shared" si="10"/>
        <v>0</v>
      </c>
      <c r="CI17" s="175">
        <f t="shared" si="10"/>
        <v>0</v>
      </c>
      <c r="CJ17" s="175">
        <f t="shared" si="10"/>
        <v>0</v>
      </c>
      <c r="CK17" s="175">
        <f t="shared" si="10"/>
        <v>0</v>
      </c>
      <c r="CL17" s="175">
        <f t="shared" si="10"/>
        <v>0</v>
      </c>
      <c r="CM17" s="175">
        <f t="shared" si="10"/>
        <v>0</v>
      </c>
      <c r="CN17" s="175">
        <f t="shared" si="10"/>
        <v>0</v>
      </c>
      <c r="CO17" s="175">
        <f t="shared" si="10"/>
        <v>0</v>
      </c>
      <c r="CP17" s="175">
        <f t="shared" si="10"/>
        <v>0</v>
      </c>
      <c r="CQ17" s="175">
        <f t="shared" si="10"/>
        <v>0</v>
      </c>
      <c r="CR17" s="175">
        <f t="shared" si="10"/>
        <v>0</v>
      </c>
      <c r="CS17" s="175">
        <f t="shared" si="10"/>
        <v>0</v>
      </c>
      <c r="CT17" s="175">
        <f t="shared" si="10"/>
        <v>0</v>
      </c>
      <c r="CU17" s="175">
        <f t="shared" si="10"/>
        <v>0</v>
      </c>
      <c r="CV17" s="175">
        <f t="shared" si="10"/>
        <v>0</v>
      </c>
      <c r="CW17" s="175">
        <f t="shared" si="10"/>
        <v>0</v>
      </c>
      <c r="CX17" s="175">
        <f t="shared" si="10"/>
        <v>0</v>
      </c>
      <c r="CY17" s="175">
        <f t="shared" si="10"/>
        <v>0</v>
      </c>
      <c r="CZ17" s="175">
        <f t="shared" si="10"/>
        <v>0</v>
      </c>
      <c r="DA17" s="175">
        <f t="shared" si="10"/>
        <v>0</v>
      </c>
      <c r="DB17" s="175">
        <f t="shared" si="10"/>
        <v>0</v>
      </c>
      <c r="DC17" s="175">
        <f t="shared" si="10"/>
        <v>0</v>
      </c>
      <c r="DD17" s="175">
        <f t="shared" si="10"/>
        <v>0</v>
      </c>
      <c r="DE17" s="175">
        <f t="shared" si="10"/>
        <v>0</v>
      </c>
      <c r="DF17" s="175">
        <f t="shared" si="10"/>
        <v>0</v>
      </c>
      <c r="DG17" s="175">
        <f t="shared" si="10"/>
        <v>0</v>
      </c>
      <c r="DH17" s="175">
        <f t="shared" si="10"/>
        <v>0</v>
      </c>
      <c r="DI17" s="175">
        <f t="shared" si="10"/>
        <v>0</v>
      </c>
      <c r="DJ17" s="175">
        <f t="shared" si="10"/>
        <v>0</v>
      </c>
      <c r="DK17" s="175">
        <f t="shared" si="10"/>
        <v>0</v>
      </c>
      <c r="DL17" s="175">
        <f t="shared" si="10"/>
        <v>0</v>
      </c>
      <c r="DM17" s="175">
        <f t="shared" si="10"/>
        <v>0</v>
      </c>
      <c r="DN17" s="175">
        <f t="shared" si="10"/>
        <v>0</v>
      </c>
      <c r="DO17" s="175">
        <f t="shared" si="10"/>
        <v>0</v>
      </c>
      <c r="DP17" s="175">
        <f t="shared" si="10"/>
        <v>0</v>
      </c>
      <c r="DQ17" s="175">
        <f t="shared" si="10"/>
        <v>0</v>
      </c>
      <c r="DR17" s="175">
        <f t="shared" si="10"/>
        <v>0</v>
      </c>
      <c r="DS17" s="175">
        <f t="shared" si="10"/>
        <v>0</v>
      </c>
      <c r="DT17" s="175">
        <f t="shared" si="10"/>
        <v>0</v>
      </c>
      <c r="DU17" s="175">
        <f t="shared" si="10"/>
        <v>0</v>
      </c>
      <c r="DV17" s="175">
        <f t="shared" si="10"/>
        <v>0</v>
      </c>
      <c r="DW17" s="175">
        <f t="shared" si="10"/>
        <v>0</v>
      </c>
      <c r="DX17" s="175">
        <f t="shared" si="10"/>
        <v>0</v>
      </c>
      <c r="DY17" s="175">
        <f t="shared" si="10"/>
        <v>0</v>
      </c>
      <c r="DZ17" s="175">
        <f t="shared" si="10"/>
        <v>0</v>
      </c>
      <c r="EA17" s="175">
        <f t="shared" si="10"/>
        <v>0</v>
      </c>
      <c r="EB17" s="175">
        <f t="shared" si="10"/>
        <v>0</v>
      </c>
      <c r="EC17" s="175">
        <f t="shared" si="10"/>
        <v>0</v>
      </c>
      <c r="ED17" s="175">
        <f t="shared" si="10"/>
        <v>0</v>
      </c>
      <c r="EE17" s="175">
        <f t="shared" si="10"/>
        <v>0</v>
      </c>
      <c r="EF17" s="175">
        <f t="shared" si="10"/>
        <v>0</v>
      </c>
      <c r="EG17" s="175">
        <f t="shared" si="10"/>
        <v>0</v>
      </c>
      <c r="EH17" s="175">
        <f t="shared" si="10"/>
        <v>0</v>
      </c>
      <c r="EI17" s="175">
        <f t="shared" si="10"/>
        <v>0</v>
      </c>
      <c r="EJ17" s="175">
        <f t="shared" si="10"/>
        <v>0</v>
      </c>
      <c r="EK17" s="175">
        <f t="shared" si="10"/>
        <v>0</v>
      </c>
      <c r="EL17" s="175">
        <f t="shared" si="10"/>
        <v>0</v>
      </c>
      <c r="EM17" s="175">
        <f t="shared" si="10"/>
        <v>0</v>
      </c>
      <c r="EN17" s="175">
        <f t="shared" si="10"/>
        <v>0</v>
      </c>
      <c r="EO17" s="175">
        <f t="shared" si="10"/>
        <v>0</v>
      </c>
      <c r="EP17" s="175">
        <f t="shared" si="10"/>
        <v>0</v>
      </c>
      <c r="EQ17" s="175">
        <f t="shared" si="10"/>
        <v>0</v>
      </c>
      <c r="ER17" s="175">
        <f t="shared" si="10"/>
        <v>0</v>
      </c>
      <c r="ES17" s="175">
        <f t="shared" si="10"/>
        <v>0</v>
      </c>
      <c r="ET17" s="175">
        <f t="shared" si="10"/>
        <v>0</v>
      </c>
      <c r="EU17" s="175">
        <f t="shared" si="10"/>
        <v>0</v>
      </c>
      <c r="EV17" s="175">
        <f t="shared" si="10"/>
        <v>0</v>
      </c>
      <c r="EW17" s="175">
        <f t="shared" si="10"/>
        <v>0</v>
      </c>
      <c r="EX17" s="175">
        <f t="shared" si="10"/>
        <v>0</v>
      </c>
      <c r="EY17" s="175">
        <f t="shared" si="10"/>
        <v>0</v>
      </c>
      <c r="EZ17" s="175">
        <f t="shared" si="10"/>
        <v>0</v>
      </c>
      <c r="FA17" s="175">
        <f t="shared" si="10"/>
        <v>0</v>
      </c>
      <c r="FB17" s="175">
        <f t="shared" si="10"/>
        <v>0</v>
      </c>
      <c r="FC17" s="175">
        <f t="shared" si="10"/>
        <v>0</v>
      </c>
      <c r="FD17" s="175">
        <f t="shared" si="10"/>
        <v>0</v>
      </c>
      <c r="FE17" s="175">
        <f t="shared" si="10"/>
        <v>0</v>
      </c>
      <c r="FF17" s="175">
        <f t="shared" si="10"/>
        <v>0</v>
      </c>
      <c r="FG17" s="175">
        <f t="shared" si="10"/>
        <v>0</v>
      </c>
      <c r="FH17" s="175">
        <f t="shared" si="10"/>
        <v>0</v>
      </c>
      <c r="FI17" s="175">
        <f t="shared" si="10"/>
        <v>0</v>
      </c>
      <c r="FJ17" s="175">
        <f t="shared" si="10"/>
        <v>0</v>
      </c>
      <c r="FK17" s="175">
        <f t="shared" si="10"/>
        <v>0</v>
      </c>
      <c r="FL17" s="175">
        <f t="shared" si="10"/>
        <v>0</v>
      </c>
      <c r="FM17" s="175">
        <f t="shared" si="10"/>
        <v>0</v>
      </c>
      <c r="FN17" s="175">
        <f t="shared" si="10"/>
        <v>0</v>
      </c>
      <c r="FO17" s="175">
        <f t="shared" si="10"/>
        <v>0</v>
      </c>
      <c r="FP17" s="175">
        <f t="shared" si="10"/>
        <v>0</v>
      </c>
      <c r="FQ17" s="175">
        <f t="shared" si="10"/>
        <v>0</v>
      </c>
      <c r="FR17" s="175">
        <f t="shared" si="10"/>
        <v>0</v>
      </c>
      <c r="FS17" s="175">
        <f t="shared" si="10"/>
        <v>0</v>
      </c>
      <c r="FT17" s="175">
        <f t="shared" si="10"/>
        <v>0</v>
      </c>
      <c r="FU17" s="175">
        <f t="shared" si="10"/>
        <v>0</v>
      </c>
      <c r="FV17" s="175">
        <f t="shared" si="10"/>
        <v>0</v>
      </c>
      <c r="FW17" s="175">
        <f t="shared" si="10"/>
        <v>0</v>
      </c>
      <c r="FX17" s="175">
        <f t="shared" si="10"/>
        <v>0</v>
      </c>
      <c r="FY17" s="175">
        <f t="shared" si="10"/>
        <v>0</v>
      </c>
      <c r="FZ17" s="175">
        <f t="shared" si="10"/>
        <v>0</v>
      </c>
      <c r="GA17" s="175">
        <f t="shared" si="10"/>
        <v>0</v>
      </c>
      <c r="GB17" s="175">
        <f t="shared" si="10"/>
        <v>0</v>
      </c>
      <c r="GC17" s="175">
        <f>GC8-GC16</f>
        <v>0</v>
      </c>
      <c r="GD17" s="175">
        <f t="shared" si="10"/>
        <v>0</v>
      </c>
      <c r="GE17" s="176">
        <f t="shared" si="10"/>
        <v>0</v>
      </c>
    </row>
    <row r="18" spans="1:187">
      <c r="A18" s="43" t="str">
        <f>目录及说明!$C$3</f>
        <v>XX地区</v>
      </c>
      <c r="B18" s="43" t="str">
        <f>目录及说明!$C$4</f>
        <v>XX项目</v>
      </c>
      <c r="C18" s="162" t="s">
        <v>310</v>
      </c>
      <c r="D18" s="162" t="s">
        <v>797</v>
      </c>
      <c r="E18" s="163"/>
      <c r="F18" s="163"/>
      <c r="G18" s="163"/>
      <c r="H18" s="163"/>
      <c r="I18" s="163"/>
      <c r="J18" s="163"/>
      <c r="K18" s="163"/>
      <c r="L18" s="163"/>
      <c r="M18" s="163">
        <f t="shared" ref="M18:M19" si="11">SUM(G18:L18)</f>
        <v>0</v>
      </c>
      <c r="N18" s="163"/>
      <c r="O18" s="163"/>
      <c r="P18" s="163"/>
      <c r="Q18" s="163"/>
      <c r="R18" s="163"/>
      <c r="S18" s="163"/>
      <c r="T18" s="163">
        <f t="shared" ref="T18:T19" si="12">SUM(N18:S18)</f>
        <v>0</v>
      </c>
      <c r="U18" s="163"/>
      <c r="V18" s="163"/>
      <c r="W18" s="164"/>
      <c r="X18" s="164"/>
      <c r="Y18" s="164"/>
      <c r="Z18" s="164"/>
      <c r="AA18" s="164"/>
      <c r="AB18" s="164"/>
      <c r="AC18" s="164"/>
      <c r="AD18" s="164"/>
      <c r="AE18" s="164"/>
      <c r="AF18" s="164"/>
      <c r="AG18" s="164"/>
      <c r="AH18" s="164"/>
      <c r="AI18" s="164"/>
      <c r="AJ18" s="164"/>
      <c r="AK18" s="164"/>
      <c r="AL18" s="164"/>
      <c r="AM18" s="164"/>
      <c r="AN18" s="164"/>
      <c r="AO18" s="164"/>
      <c r="AP18" s="164"/>
      <c r="AQ18" s="164"/>
      <c r="AR18" s="164"/>
      <c r="AS18" s="164"/>
      <c r="AT18" s="164"/>
      <c r="AU18" s="164"/>
      <c r="AV18" s="164"/>
      <c r="AW18" s="164"/>
      <c r="AX18" s="164"/>
      <c r="AY18" s="164"/>
      <c r="AZ18" s="164"/>
      <c r="BA18" s="164"/>
      <c r="BB18" s="164"/>
      <c r="BC18" s="164"/>
      <c r="BD18" s="164"/>
      <c r="BE18" s="164"/>
      <c r="BF18" s="164"/>
      <c r="BG18" s="164"/>
      <c r="BH18" s="164"/>
      <c r="BI18" s="164"/>
      <c r="BJ18" s="164"/>
      <c r="BK18" s="164"/>
      <c r="BL18" s="164"/>
      <c r="BM18" s="164"/>
      <c r="BN18" s="164"/>
      <c r="BO18" s="164"/>
      <c r="BP18" s="164"/>
      <c r="BQ18" s="164"/>
      <c r="BR18" s="164"/>
      <c r="BS18" s="164"/>
      <c r="BT18" s="164"/>
      <c r="BU18" s="164"/>
      <c r="BV18" s="164"/>
      <c r="BW18" s="164"/>
      <c r="BX18" s="164"/>
      <c r="BY18" s="164"/>
      <c r="BZ18" s="164"/>
      <c r="CA18" s="164"/>
      <c r="CB18" s="164"/>
      <c r="CC18" s="164"/>
      <c r="CD18" s="164"/>
      <c r="CE18" s="164"/>
      <c r="CF18" s="164"/>
      <c r="CG18" s="164"/>
      <c r="CH18" s="164"/>
      <c r="CI18" s="164"/>
      <c r="CJ18" s="164"/>
      <c r="CK18" s="164"/>
      <c r="CL18" s="164"/>
      <c r="CM18" s="164"/>
      <c r="CN18" s="164"/>
      <c r="CO18" s="164"/>
      <c r="CP18" s="164"/>
      <c r="CQ18" s="164"/>
      <c r="CR18" s="164"/>
      <c r="CS18" s="164"/>
      <c r="CT18" s="164"/>
      <c r="CU18" s="164"/>
      <c r="CV18" s="164"/>
      <c r="CW18" s="164"/>
      <c r="CX18" s="164"/>
      <c r="CY18" s="164"/>
      <c r="CZ18" s="164"/>
      <c r="DA18" s="164"/>
      <c r="DB18" s="164"/>
      <c r="DC18" s="164"/>
      <c r="DD18" s="164"/>
      <c r="DE18" s="164"/>
      <c r="DF18" s="164"/>
      <c r="DG18" s="164"/>
      <c r="DH18" s="164"/>
      <c r="DI18" s="164"/>
      <c r="DJ18" s="164"/>
      <c r="DK18" s="164"/>
      <c r="DL18" s="164"/>
      <c r="DM18" s="164"/>
      <c r="DN18" s="164"/>
      <c r="DO18" s="164"/>
      <c r="DP18" s="164"/>
      <c r="DQ18" s="164"/>
      <c r="DR18" s="164"/>
      <c r="DS18" s="164"/>
      <c r="DT18" s="164"/>
      <c r="DU18" s="164"/>
      <c r="DV18" s="164"/>
      <c r="DW18" s="164"/>
      <c r="DX18" s="164"/>
      <c r="DY18" s="164"/>
      <c r="DZ18" s="164"/>
      <c r="EA18" s="164"/>
      <c r="EB18" s="164"/>
      <c r="EC18" s="164"/>
      <c r="ED18" s="164"/>
      <c r="EE18" s="164"/>
      <c r="EF18" s="164"/>
      <c r="EG18" s="164"/>
      <c r="EH18" s="164"/>
      <c r="EI18" s="164"/>
      <c r="EJ18" s="164"/>
      <c r="EK18" s="164"/>
      <c r="EL18" s="164"/>
      <c r="EM18" s="164"/>
      <c r="EN18" s="164"/>
      <c r="EO18" s="164"/>
      <c r="EP18" s="164"/>
      <c r="EQ18" s="164"/>
      <c r="ER18" s="164"/>
      <c r="ES18" s="164"/>
      <c r="ET18" s="164"/>
      <c r="EU18" s="164"/>
      <c r="EV18" s="164"/>
      <c r="EW18" s="164"/>
      <c r="EX18" s="164"/>
      <c r="EY18" s="164"/>
      <c r="EZ18" s="164"/>
      <c r="FA18" s="164"/>
      <c r="FB18" s="164"/>
      <c r="FC18" s="164"/>
      <c r="FD18" s="164"/>
      <c r="FE18" s="164"/>
      <c r="FF18" s="164"/>
      <c r="FG18" s="164"/>
      <c r="FH18" s="164"/>
      <c r="FI18" s="164"/>
      <c r="FJ18" s="164"/>
      <c r="FK18" s="164"/>
      <c r="FL18" s="164"/>
      <c r="FM18" s="164"/>
      <c r="FN18" s="164"/>
      <c r="FO18" s="164"/>
      <c r="FP18" s="164"/>
      <c r="FQ18" s="164"/>
      <c r="FR18" s="164"/>
      <c r="FS18" s="164"/>
      <c r="FT18" s="164"/>
      <c r="FU18" s="164"/>
      <c r="FV18" s="164"/>
      <c r="FW18" s="164"/>
      <c r="FX18" s="164"/>
      <c r="FY18" s="164"/>
      <c r="FZ18" s="164"/>
      <c r="GA18" s="164"/>
      <c r="GB18" s="164"/>
      <c r="GC18" s="164">
        <f>SUM(AA18:GB18)</f>
        <v>0</v>
      </c>
      <c r="GD18" s="164">
        <f t="shared" ref="GD18:GD19" si="13">SUM(M18,T18:GB18)</f>
        <v>0</v>
      </c>
      <c r="GE18" s="165">
        <f t="shared" si="0"/>
        <v>0</v>
      </c>
    </row>
    <row r="19" spans="1:187">
      <c r="A19" s="43" t="str">
        <f>目录及说明!$C$3</f>
        <v>XX地区</v>
      </c>
      <c r="B19" s="43" t="str">
        <f>目录及说明!$C$4</f>
        <v>XX项目</v>
      </c>
      <c r="C19" s="177" t="s">
        <v>509</v>
      </c>
      <c r="D19" s="177" t="s">
        <v>795</v>
      </c>
      <c r="E19" s="163"/>
      <c r="F19" s="163"/>
      <c r="G19" s="163"/>
      <c r="H19" s="163"/>
      <c r="I19" s="163"/>
      <c r="J19" s="163"/>
      <c r="K19" s="163"/>
      <c r="L19" s="163"/>
      <c r="M19" s="163">
        <f t="shared" si="11"/>
        <v>0</v>
      </c>
      <c r="N19" s="163"/>
      <c r="O19" s="163"/>
      <c r="P19" s="163"/>
      <c r="Q19" s="163"/>
      <c r="R19" s="163"/>
      <c r="S19" s="163"/>
      <c r="T19" s="163">
        <f t="shared" si="12"/>
        <v>0</v>
      </c>
      <c r="U19" s="163"/>
      <c r="V19" s="163"/>
      <c r="W19" s="164"/>
      <c r="X19" s="164"/>
      <c r="Y19" s="164"/>
      <c r="Z19" s="164"/>
      <c r="AA19" s="164"/>
      <c r="AB19" s="164"/>
      <c r="AC19" s="164"/>
      <c r="AD19" s="164"/>
      <c r="AE19" s="164"/>
      <c r="AF19" s="164"/>
      <c r="AG19" s="164"/>
      <c r="AH19" s="164"/>
      <c r="AI19" s="164"/>
      <c r="AJ19" s="164"/>
      <c r="AK19" s="164"/>
      <c r="AL19" s="164"/>
      <c r="AM19" s="164"/>
      <c r="AN19" s="164"/>
      <c r="AO19" s="164"/>
      <c r="AP19" s="164"/>
      <c r="AQ19" s="164"/>
      <c r="AR19" s="164"/>
      <c r="AS19" s="164"/>
      <c r="AT19" s="164"/>
      <c r="AU19" s="164"/>
      <c r="AV19" s="164"/>
      <c r="AW19" s="164"/>
      <c r="AX19" s="164"/>
      <c r="AY19" s="164"/>
      <c r="AZ19" s="164"/>
      <c r="BA19" s="164"/>
      <c r="BB19" s="164"/>
      <c r="BC19" s="164"/>
      <c r="BD19" s="164"/>
      <c r="BE19" s="164"/>
      <c r="BF19" s="164"/>
      <c r="BG19" s="164"/>
      <c r="BH19" s="164"/>
      <c r="BI19" s="164"/>
      <c r="BJ19" s="164"/>
      <c r="BK19" s="164"/>
      <c r="BL19" s="164"/>
      <c r="BM19" s="164"/>
      <c r="BN19" s="164"/>
      <c r="BO19" s="164"/>
      <c r="BP19" s="164"/>
      <c r="BQ19" s="164"/>
      <c r="BR19" s="164"/>
      <c r="BS19" s="164"/>
      <c r="BT19" s="164"/>
      <c r="BU19" s="164"/>
      <c r="BV19" s="164"/>
      <c r="BW19" s="164"/>
      <c r="BX19" s="164"/>
      <c r="BY19" s="164"/>
      <c r="BZ19" s="164"/>
      <c r="CA19" s="164"/>
      <c r="CB19" s="164"/>
      <c r="CC19" s="164"/>
      <c r="CD19" s="164"/>
      <c r="CE19" s="164"/>
      <c r="CF19" s="164"/>
      <c r="CG19" s="164"/>
      <c r="CH19" s="164"/>
      <c r="CI19" s="164"/>
      <c r="CJ19" s="164"/>
      <c r="CK19" s="164"/>
      <c r="CL19" s="164"/>
      <c r="CM19" s="164"/>
      <c r="CN19" s="164"/>
      <c r="CO19" s="164"/>
      <c r="CP19" s="164"/>
      <c r="CQ19" s="164"/>
      <c r="CR19" s="164"/>
      <c r="CS19" s="164"/>
      <c r="CT19" s="164"/>
      <c r="CU19" s="164"/>
      <c r="CV19" s="164"/>
      <c r="CW19" s="164"/>
      <c r="CX19" s="164"/>
      <c r="CY19" s="164"/>
      <c r="CZ19" s="164"/>
      <c r="DA19" s="164"/>
      <c r="DB19" s="164"/>
      <c r="DC19" s="164"/>
      <c r="DD19" s="164"/>
      <c r="DE19" s="164"/>
      <c r="DF19" s="164"/>
      <c r="DG19" s="164"/>
      <c r="DH19" s="164"/>
      <c r="DI19" s="164"/>
      <c r="DJ19" s="164"/>
      <c r="DK19" s="164"/>
      <c r="DL19" s="164"/>
      <c r="DM19" s="164"/>
      <c r="DN19" s="164"/>
      <c r="DO19" s="164"/>
      <c r="DP19" s="164"/>
      <c r="DQ19" s="164"/>
      <c r="DR19" s="164"/>
      <c r="DS19" s="164"/>
      <c r="DT19" s="164"/>
      <c r="DU19" s="164"/>
      <c r="DV19" s="164"/>
      <c r="DW19" s="164"/>
      <c r="DX19" s="164"/>
      <c r="DY19" s="164"/>
      <c r="DZ19" s="164"/>
      <c r="EA19" s="164"/>
      <c r="EB19" s="164"/>
      <c r="EC19" s="164"/>
      <c r="ED19" s="164"/>
      <c r="EE19" s="164"/>
      <c r="EF19" s="164"/>
      <c r="EG19" s="164"/>
      <c r="EH19" s="164"/>
      <c r="EI19" s="164"/>
      <c r="EJ19" s="164"/>
      <c r="EK19" s="164"/>
      <c r="EL19" s="164"/>
      <c r="EM19" s="164"/>
      <c r="EN19" s="164"/>
      <c r="EO19" s="164"/>
      <c r="EP19" s="164"/>
      <c r="EQ19" s="164"/>
      <c r="ER19" s="164"/>
      <c r="ES19" s="164"/>
      <c r="ET19" s="164"/>
      <c r="EU19" s="164"/>
      <c r="EV19" s="164"/>
      <c r="EW19" s="164"/>
      <c r="EX19" s="164"/>
      <c r="EY19" s="164"/>
      <c r="EZ19" s="164"/>
      <c r="FA19" s="164"/>
      <c r="FB19" s="164"/>
      <c r="FC19" s="164"/>
      <c r="FD19" s="164"/>
      <c r="FE19" s="164"/>
      <c r="FF19" s="164"/>
      <c r="FG19" s="164"/>
      <c r="FH19" s="164"/>
      <c r="FI19" s="164"/>
      <c r="FJ19" s="164"/>
      <c r="FK19" s="164"/>
      <c r="FL19" s="164"/>
      <c r="FM19" s="164"/>
      <c r="FN19" s="164"/>
      <c r="FO19" s="164"/>
      <c r="FP19" s="164"/>
      <c r="FQ19" s="164"/>
      <c r="FR19" s="164"/>
      <c r="FS19" s="164"/>
      <c r="FT19" s="164"/>
      <c r="FU19" s="164"/>
      <c r="FV19" s="164"/>
      <c r="FW19" s="164"/>
      <c r="FX19" s="164"/>
      <c r="FY19" s="164"/>
      <c r="FZ19" s="164"/>
      <c r="GA19" s="164"/>
      <c r="GB19" s="164"/>
      <c r="GC19" s="164">
        <f>SUM(AA19:GB19)</f>
        <v>0</v>
      </c>
      <c r="GD19" s="164">
        <f t="shared" si="13"/>
        <v>0</v>
      </c>
      <c r="GE19" s="165">
        <f t="shared" si="0"/>
        <v>0</v>
      </c>
    </row>
    <row r="20" spans="1:187">
      <c r="A20" s="43" t="str">
        <f>目录及说明!$C$3</f>
        <v>XX地区</v>
      </c>
      <c r="B20" s="43" t="str">
        <f>目录及说明!$C$4</f>
        <v>XX项目</v>
      </c>
      <c r="C20" s="166" t="s">
        <v>510</v>
      </c>
      <c r="D20" s="166"/>
      <c r="E20" s="175">
        <f>E17-E19</f>
        <v>0</v>
      </c>
      <c r="F20" s="175">
        <f>F17-F19</f>
        <v>0</v>
      </c>
      <c r="G20" s="175">
        <f t="shared" ref="G20:Z20" si="14">G17-G19</f>
        <v>0</v>
      </c>
      <c r="H20" s="175">
        <f t="shared" si="14"/>
        <v>0</v>
      </c>
      <c r="I20" s="175">
        <f t="shared" si="14"/>
        <v>0</v>
      </c>
      <c r="J20" s="175">
        <f t="shared" si="14"/>
        <v>0</v>
      </c>
      <c r="K20" s="175">
        <f t="shared" si="14"/>
        <v>0</v>
      </c>
      <c r="L20" s="175">
        <f t="shared" si="14"/>
        <v>0</v>
      </c>
      <c r="M20" s="175">
        <f t="shared" si="14"/>
        <v>0</v>
      </c>
      <c r="N20" s="175">
        <f t="shared" si="14"/>
        <v>0</v>
      </c>
      <c r="O20" s="175">
        <f t="shared" si="14"/>
        <v>0</v>
      </c>
      <c r="P20" s="175">
        <f t="shared" si="14"/>
        <v>0</v>
      </c>
      <c r="Q20" s="175">
        <f t="shared" si="14"/>
        <v>0</v>
      </c>
      <c r="R20" s="175">
        <f t="shared" si="14"/>
        <v>0</v>
      </c>
      <c r="S20" s="175">
        <f t="shared" si="14"/>
        <v>0</v>
      </c>
      <c r="T20" s="175">
        <f t="shared" si="14"/>
        <v>0</v>
      </c>
      <c r="U20" s="175">
        <f t="shared" si="14"/>
        <v>0</v>
      </c>
      <c r="V20" s="175">
        <f t="shared" si="14"/>
        <v>0</v>
      </c>
      <c r="W20" s="175">
        <f t="shared" si="14"/>
        <v>0</v>
      </c>
      <c r="X20" s="175">
        <f t="shared" si="14"/>
        <v>0</v>
      </c>
      <c r="Y20" s="175">
        <f t="shared" si="14"/>
        <v>0</v>
      </c>
      <c r="Z20" s="175">
        <f t="shared" si="14"/>
        <v>0</v>
      </c>
      <c r="AA20" s="175">
        <f t="shared" ref="AA20" si="15">AA17-AA19</f>
        <v>0</v>
      </c>
      <c r="AB20" s="175">
        <f t="shared" ref="AB20" si="16">AB17-AB19</f>
        <v>0</v>
      </c>
      <c r="AC20" s="175">
        <f t="shared" ref="AC20" si="17">AC17-AC19</f>
        <v>0</v>
      </c>
      <c r="AD20" s="175">
        <f t="shared" ref="AD20" si="18">AD17-AD19</f>
        <v>0</v>
      </c>
      <c r="AE20" s="175">
        <f t="shared" ref="AE20" si="19">AE17-AE19</f>
        <v>0</v>
      </c>
      <c r="AF20" s="175">
        <f t="shared" ref="AF20" si="20">AF17-AF19</f>
        <v>0</v>
      </c>
      <c r="AG20" s="175">
        <f t="shared" ref="AG20" si="21">AG17-AG19</f>
        <v>0</v>
      </c>
      <c r="AH20" s="175">
        <f t="shared" ref="AH20" si="22">AH17-AH19</f>
        <v>0</v>
      </c>
      <c r="AI20" s="175">
        <f t="shared" ref="AI20" si="23">AI17-AI19</f>
        <v>0</v>
      </c>
      <c r="AJ20" s="175">
        <f t="shared" ref="AJ20" si="24">AJ17-AJ19</f>
        <v>0</v>
      </c>
      <c r="AK20" s="175">
        <f t="shared" ref="AK20" si="25">AK17-AK19</f>
        <v>0</v>
      </c>
      <c r="AL20" s="175">
        <f t="shared" ref="AL20" si="26">AL17-AL19</f>
        <v>0</v>
      </c>
      <c r="AM20" s="175">
        <f t="shared" ref="AM20" si="27">AM17-AM19</f>
        <v>0</v>
      </c>
      <c r="AN20" s="175">
        <f t="shared" ref="AN20" si="28">AN17-AN19</f>
        <v>0</v>
      </c>
      <c r="AO20" s="175">
        <f t="shared" ref="AO20" si="29">AO17-AO19</f>
        <v>0</v>
      </c>
      <c r="AP20" s="175">
        <f t="shared" ref="AP20" si="30">AP17-AP19</f>
        <v>0</v>
      </c>
      <c r="AQ20" s="175">
        <f t="shared" ref="AQ20" si="31">AQ17-AQ19</f>
        <v>0</v>
      </c>
      <c r="AR20" s="175">
        <f t="shared" ref="AR20" si="32">AR17-AR19</f>
        <v>0</v>
      </c>
      <c r="AS20" s="175">
        <f t="shared" ref="AS20" si="33">AS17-AS19</f>
        <v>0</v>
      </c>
      <c r="AT20" s="175">
        <f t="shared" ref="AT20" si="34">AT17-AT19</f>
        <v>0</v>
      </c>
      <c r="AU20" s="175">
        <f t="shared" ref="AU20" si="35">AU17-AU19</f>
        <v>0</v>
      </c>
      <c r="AV20" s="175">
        <f t="shared" ref="AV20" si="36">AV17-AV19</f>
        <v>0</v>
      </c>
      <c r="AW20" s="175">
        <f t="shared" ref="AW20" si="37">AW17-AW19</f>
        <v>0</v>
      </c>
      <c r="AX20" s="175">
        <f t="shared" ref="AX20" si="38">AX17-AX19</f>
        <v>0</v>
      </c>
      <c r="AY20" s="175">
        <f t="shared" ref="AY20" si="39">AY17-AY19</f>
        <v>0</v>
      </c>
      <c r="AZ20" s="175">
        <f t="shared" ref="AZ20" si="40">AZ17-AZ19</f>
        <v>0</v>
      </c>
      <c r="BA20" s="175">
        <f t="shared" ref="BA20" si="41">BA17-BA19</f>
        <v>0</v>
      </c>
      <c r="BB20" s="175">
        <f t="shared" ref="BB20" si="42">BB17-BB19</f>
        <v>0</v>
      </c>
      <c r="BC20" s="175">
        <f t="shared" ref="BC20" si="43">BC17-BC19</f>
        <v>0</v>
      </c>
      <c r="BD20" s="175">
        <f t="shared" ref="BD20" si="44">BD17-BD19</f>
        <v>0</v>
      </c>
      <c r="BE20" s="175">
        <f t="shared" ref="BE20" si="45">BE17-BE19</f>
        <v>0</v>
      </c>
      <c r="BF20" s="175">
        <f t="shared" ref="BF20" si="46">BF17-BF19</f>
        <v>0</v>
      </c>
      <c r="BG20" s="175">
        <f t="shared" ref="BG20" si="47">BG17-BG19</f>
        <v>0</v>
      </c>
      <c r="BH20" s="175">
        <f t="shared" ref="BH20" si="48">BH17-BH19</f>
        <v>0</v>
      </c>
      <c r="BI20" s="175">
        <f t="shared" ref="BI20" si="49">BI17-BI19</f>
        <v>0</v>
      </c>
      <c r="BJ20" s="175">
        <f t="shared" ref="BJ20" si="50">BJ17-BJ19</f>
        <v>0</v>
      </c>
      <c r="BK20" s="175">
        <f t="shared" ref="BK20" si="51">BK17-BK19</f>
        <v>0</v>
      </c>
      <c r="BL20" s="175">
        <f t="shared" ref="BL20" si="52">BL17-BL19</f>
        <v>0</v>
      </c>
      <c r="BM20" s="175">
        <f t="shared" ref="BM20" si="53">BM17-BM19</f>
        <v>0</v>
      </c>
      <c r="BN20" s="175">
        <f t="shared" ref="BN20" si="54">BN17-BN19</f>
        <v>0</v>
      </c>
      <c r="BO20" s="175">
        <f t="shared" ref="BO20" si="55">BO17-BO19</f>
        <v>0</v>
      </c>
      <c r="BP20" s="175">
        <f t="shared" ref="BP20" si="56">BP17-BP19</f>
        <v>0</v>
      </c>
      <c r="BQ20" s="175">
        <f t="shared" ref="BQ20" si="57">BQ17-BQ19</f>
        <v>0</v>
      </c>
      <c r="BR20" s="175">
        <f t="shared" ref="BR20" si="58">BR17-BR19</f>
        <v>0</v>
      </c>
      <c r="BS20" s="175">
        <f t="shared" ref="BS20" si="59">BS17-BS19</f>
        <v>0</v>
      </c>
      <c r="BT20" s="175">
        <f t="shared" ref="BT20" si="60">BT17-BT19</f>
        <v>0</v>
      </c>
      <c r="BU20" s="175">
        <f t="shared" ref="BU20" si="61">BU17-BU19</f>
        <v>0</v>
      </c>
      <c r="BV20" s="175">
        <f t="shared" ref="BV20" si="62">BV17-BV19</f>
        <v>0</v>
      </c>
      <c r="BW20" s="175">
        <f t="shared" ref="BW20" si="63">BW17-BW19</f>
        <v>0</v>
      </c>
      <c r="BX20" s="175">
        <f t="shared" ref="BX20" si="64">BX17-BX19</f>
        <v>0</v>
      </c>
      <c r="BY20" s="175">
        <f t="shared" ref="BY20" si="65">BY17-BY19</f>
        <v>0</v>
      </c>
      <c r="BZ20" s="175">
        <f t="shared" ref="BZ20" si="66">BZ17-BZ19</f>
        <v>0</v>
      </c>
      <c r="CA20" s="175">
        <f t="shared" ref="CA20" si="67">CA17-CA19</f>
        <v>0</v>
      </c>
      <c r="CB20" s="175">
        <f t="shared" ref="CB20" si="68">CB17-CB19</f>
        <v>0</v>
      </c>
      <c r="CC20" s="175">
        <f t="shared" ref="CC20" si="69">CC17-CC19</f>
        <v>0</v>
      </c>
      <c r="CD20" s="175">
        <f t="shared" ref="CD20" si="70">CD17-CD19</f>
        <v>0</v>
      </c>
      <c r="CE20" s="175">
        <f t="shared" ref="CE20" si="71">CE17-CE19</f>
        <v>0</v>
      </c>
      <c r="CF20" s="175">
        <f t="shared" ref="CF20" si="72">CF17-CF19</f>
        <v>0</v>
      </c>
      <c r="CG20" s="175">
        <f t="shared" ref="CG20" si="73">CG17-CG19</f>
        <v>0</v>
      </c>
      <c r="CH20" s="175">
        <f t="shared" ref="CH20" si="74">CH17-CH19</f>
        <v>0</v>
      </c>
      <c r="CI20" s="175">
        <f t="shared" ref="CI20" si="75">CI17-CI19</f>
        <v>0</v>
      </c>
      <c r="CJ20" s="175">
        <f t="shared" ref="CJ20" si="76">CJ17-CJ19</f>
        <v>0</v>
      </c>
      <c r="CK20" s="175">
        <f t="shared" ref="CK20" si="77">CK17-CK19</f>
        <v>0</v>
      </c>
      <c r="CL20" s="175">
        <f t="shared" ref="CL20" si="78">CL17-CL19</f>
        <v>0</v>
      </c>
      <c r="CM20" s="175">
        <f t="shared" ref="CM20" si="79">CM17-CM19</f>
        <v>0</v>
      </c>
      <c r="CN20" s="175">
        <f t="shared" ref="CN20" si="80">CN17-CN19</f>
        <v>0</v>
      </c>
      <c r="CO20" s="175">
        <f t="shared" ref="CO20" si="81">CO17-CO19</f>
        <v>0</v>
      </c>
      <c r="CP20" s="175">
        <f t="shared" ref="CP20" si="82">CP17-CP19</f>
        <v>0</v>
      </c>
      <c r="CQ20" s="175">
        <f t="shared" ref="CQ20" si="83">CQ17-CQ19</f>
        <v>0</v>
      </c>
      <c r="CR20" s="175">
        <f t="shared" ref="CR20" si="84">CR17-CR19</f>
        <v>0</v>
      </c>
      <c r="CS20" s="175">
        <f t="shared" ref="CS20" si="85">CS17-CS19</f>
        <v>0</v>
      </c>
      <c r="CT20" s="175">
        <f t="shared" ref="CT20" si="86">CT17-CT19</f>
        <v>0</v>
      </c>
      <c r="CU20" s="175">
        <f t="shared" ref="CU20" si="87">CU17-CU19</f>
        <v>0</v>
      </c>
      <c r="CV20" s="175">
        <f t="shared" ref="CV20" si="88">CV17-CV19</f>
        <v>0</v>
      </c>
      <c r="CW20" s="175">
        <f t="shared" ref="CW20" si="89">CW17-CW19</f>
        <v>0</v>
      </c>
      <c r="CX20" s="175">
        <f t="shared" ref="CX20" si="90">CX17-CX19</f>
        <v>0</v>
      </c>
      <c r="CY20" s="175">
        <f t="shared" ref="CY20" si="91">CY17-CY19</f>
        <v>0</v>
      </c>
      <c r="CZ20" s="175">
        <f t="shared" ref="CZ20" si="92">CZ17-CZ19</f>
        <v>0</v>
      </c>
      <c r="DA20" s="175">
        <f t="shared" ref="DA20" si="93">DA17-DA19</f>
        <v>0</v>
      </c>
      <c r="DB20" s="175">
        <f t="shared" ref="DB20" si="94">DB17-DB19</f>
        <v>0</v>
      </c>
      <c r="DC20" s="175">
        <f t="shared" ref="DC20" si="95">DC17-DC19</f>
        <v>0</v>
      </c>
      <c r="DD20" s="175">
        <f t="shared" ref="DD20" si="96">DD17-DD19</f>
        <v>0</v>
      </c>
      <c r="DE20" s="175">
        <f t="shared" ref="DE20" si="97">DE17-DE19</f>
        <v>0</v>
      </c>
      <c r="DF20" s="175">
        <f t="shared" ref="DF20" si="98">DF17-DF19</f>
        <v>0</v>
      </c>
      <c r="DG20" s="175">
        <f t="shared" ref="DG20" si="99">DG17-DG19</f>
        <v>0</v>
      </c>
      <c r="DH20" s="175">
        <f t="shared" ref="DH20" si="100">DH17-DH19</f>
        <v>0</v>
      </c>
      <c r="DI20" s="175">
        <f t="shared" ref="DI20" si="101">DI17-DI19</f>
        <v>0</v>
      </c>
      <c r="DJ20" s="175">
        <f t="shared" ref="DJ20" si="102">DJ17-DJ19</f>
        <v>0</v>
      </c>
      <c r="DK20" s="175">
        <f t="shared" ref="DK20" si="103">DK17-DK19</f>
        <v>0</v>
      </c>
      <c r="DL20" s="175">
        <f t="shared" ref="DL20" si="104">DL17-DL19</f>
        <v>0</v>
      </c>
      <c r="DM20" s="175">
        <f t="shared" ref="DM20" si="105">DM17-DM19</f>
        <v>0</v>
      </c>
      <c r="DN20" s="175">
        <f t="shared" ref="DN20" si="106">DN17-DN19</f>
        <v>0</v>
      </c>
      <c r="DO20" s="175">
        <f t="shared" ref="DO20" si="107">DO17-DO19</f>
        <v>0</v>
      </c>
      <c r="DP20" s="175">
        <f t="shared" ref="DP20" si="108">DP17-DP19</f>
        <v>0</v>
      </c>
      <c r="DQ20" s="175">
        <f t="shared" ref="DQ20" si="109">DQ17-DQ19</f>
        <v>0</v>
      </c>
      <c r="DR20" s="175">
        <f t="shared" ref="DR20" si="110">DR17-DR19</f>
        <v>0</v>
      </c>
      <c r="DS20" s="175">
        <f t="shared" ref="DS20" si="111">DS17-DS19</f>
        <v>0</v>
      </c>
      <c r="DT20" s="175">
        <f t="shared" ref="DT20" si="112">DT17-DT19</f>
        <v>0</v>
      </c>
      <c r="DU20" s="175">
        <f t="shared" ref="DU20" si="113">DU17-DU19</f>
        <v>0</v>
      </c>
      <c r="DV20" s="175">
        <f t="shared" ref="DV20" si="114">DV17-DV19</f>
        <v>0</v>
      </c>
      <c r="DW20" s="175">
        <f t="shared" ref="DW20" si="115">DW17-DW19</f>
        <v>0</v>
      </c>
      <c r="DX20" s="175">
        <f t="shared" ref="DX20" si="116">DX17-DX19</f>
        <v>0</v>
      </c>
      <c r="DY20" s="175">
        <f t="shared" ref="DY20" si="117">DY17-DY19</f>
        <v>0</v>
      </c>
      <c r="DZ20" s="175">
        <f t="shared" ref="DZ20" si="118">DZ17-DZ19</f>
        <v>0</v>
      </c>
      <c r="EA20" s="175">
        <f t="shared" ref="EA20" si="119">EA17-EA19</f>
        <v>0</v>
      </c>
      <c r="EB20" s="175">
        <f t="shared" ref="EB20" si="120">EB17-EB19</f>
        <v>0</v>
      </c>
      <c r="EC20" s="175">
        <f t="shared" ref="EC20" si="121">EC17-EC19</f>
        <v>0</v>
      </c>
      <c r="ED20" s="175">
        <f t="shared" ref="ED20" si="122">ED17-ED19</f>
        <v>0</v>
      </c>
      <c r="EE20" s="175">
        <f t="shared" ref="EE20" si="123">EE17-EE19</f>
        <v>0</v>
      </c>
      <c r="EF20" s="175">
        <f t="shared" ref="EF20" si="124">EF17-EF19</f>
        <v>0</v>
      </c>
      <c r="EG20" s="175">
        <f t="shared" ref="EG20" si="125">EG17-EG19</f>
        <v>0</v>
      </c>
      <c r="EH20" s="175">
        <f t="shared" ref="EH20" si="126">EH17-EH19</f>
        <v>0</v>
      </c>
      <c r="EI20" s="175">
        <f t="shared" ref="EI20" si="127">EI17-EI19</f>
        <v>0</v>
      </c>
      <c r="EJ20" s="175">
        <f t="shared" ref="EJ20" si="128">EJ17-EJ19</f>
        <v>0</v>
      </c>
      <c r="EK20" s="175">
        <f t="shared" ref="EK20" si="129">EK17-EK19</f>
        <v>0</v>
      </c>
      <c r="EL20" s="175">
        <f t="shared" ref="EL20" si="130">EL17-EL19</f>
        <v>0</v>
      </c>
      <c r="EM20" s="175">
        <f t="shared" ref="EM20" si="131">EM17-EM19</f>
        <v>0</v>
      </c>
      <c r="EN20" s="175">
        <f t="shared" ref="EN20" si="132">EN17-EN19</f>
        <v>0</v>
      </c>
      <c r="EO20" s="175">
        <f t="shared" ref="EO20" si="133">EO17-EO19</f>
        <v>0</v>
      </c>
      <c r="EP20" s="175">
        <f t="shared" ref="EP20" si="134">EP17-EP19</f>
        <v>0</v>
      </c>
      <c r="EQ20" s="175">
        <f t="shared" ref="EQ20" si="135">EQ17-EQ19</f>
        <v>0</v>
      </c>
      <c r="ER20" s="175">
        <f t="shared" ref="ER20" si="136">ER17-ER19</f>
        <v>0</v>
      </c>
      <c r="ES20" s="175">
        <f t="shared" ref="ES20" si="137">ES17-ES19</f>
        <v>0</v>
      </c>
      <c r="ET20" s="175">
        <f t="shared" ref="ET20" si="138">ET17-ET19</f>
        <v>0</v>
      </c>
      <c r="EU20" s="175">
        <f t="shared" ref="EU20" si="139">EU17-EU19</f>
        <v>0</v>
      </c>
      <c r="EV20" s="175">
        <f t="shared" ref="EV20" si="140">EV17-EV19</f>
        <v>0</v>
      </c>
      <c r="EW20" s="175">
        <f t="shared" ref="EW20" si="141">EW17-EW19</f>
        <v>0</v>
      </c>
      <c r="EX20" s="175">
        <f t="shared" ref="EX20" si="142">EX17-EX19</f>
        <v>0</v>
      </c>
      <c r="EY20" s="175">
        <f t="shared" ref="EY20" si="143">EY17-EY19</f>
        <v>0</v>
      </c>
      <c r="EZ20" s="175">
        <f t="shared" ref="EZ20" si="144">EZ17-EZ19</f>
        <v>0</v>
      </c>
      <c r="FA20" s="175">
        <f t="shared" ref="FA20" si="145">FA17-FA19</f>
        <v>0</v>
      </c>
      <c r="FB20" s="175">
        <f t="shared" ref="FB20" si="146">FB17-FB19</f>
        <v>0</v>
      </c>
      <c r="FC20" s="175">
        <f t="shared" ref="FC20" si="147">FC17-FC19</f>
        <v>0</v>
      </c>
      <c r="FD20" s="175">
        <f t="shared" ref="FD20" si="148">FD17-FD19</f>
        <v>0</v>
      </c>
      <c r="FE20" s="175">
        <f t="shared" ref="FE20" si="149">FE17-FE19</f>
        <v>0</v>
      </c>
      <c r="FF20" s="175">
        <f t="shared" ref="FF20" si="150">FF17-FF19</f>
        <v>0</v>
      </c>
      <c r="FG20" s="175">
        <f t="shared" ref="FG20" si="151">FG17-FG19</f>
        <v>0</v>
      </c>
      <c r="FH20" s="175">
        <f t="shared" ref="FH20" si="152">FH17-FH19</f>
        <v>0</v>
      </c>
      <c r="FI20" s="175">
        <f t="shared" ref="FI20" si="153">FI17-FI19</f>
        <v>0</v>
      </c>
      <c r="FJ20" s="175">
        <f t="shared" ref="FJ20" si="154">FJ17-FJ19</f>
        <v>0</v>
      </c>
      <c r="FK20" s="175">
        <f t="shared" ref="FK20" si="155">FK17-FK19</f>
        <v>0</v>
      </c>
      <c r="FL20" s="175">
        <f t="shared" ref="FL20" si="156">FL17-FL19</f>
        <v>0</v>
      </c>
      <c r="FM20" s="175">
        <f t="shared" ref="FM20" si="157">FM17-FM19</f>
        <v>0</v>
      </c>
      <c r="FN20" s="175">
        <f t="shared" ref="FN20" si="158">FN17-FN19</f>
        <v>0</v>
      </c>
      <c r="FO20" s="175">
        <f t="shared" ref="FO20" si="159">FO17-FO19</f>
        <v>0</v>
      </c>
      <c r="FP20" s="175">
        <f t="shared" ref="FP20" si="160">FP17-FP19</f>
        <v>0</v>
      </c>
      <c r="FQ20" s="175">
        <f t="shared" ref="FQ20" si="161">FQ17-FQ19</f>
        <v>0</v>
      </c>
      <c r="FR20" s="175">
        <f t="shared" ref="FR20" si="162">FR17-FR19</f>
        <v>0</v>
      </c>
      <c r="FS20" s="175">
        <f t="shared" ref="FS20" si="163">FS17-FS19</f>
        <v>0</v>
      </c>
      <c r="FT20" s="175">
        <f t="shared" ref="FT20" si="164">FT17-FT19</f>
        <v>0</v>
      </c>
      <c r="FU20" s="175">
        <f t="shared" ref="FU20" si="165">FU17-FU19</f>
        <v>0</v>
      </c>
      <c r="FV20" s="175">
        <f t="shared" ref="FV20" si="166">FV17-FV19</f>
        <v>0</v>
      </c>
      <c r="FW20" s="175">
        <f t="shared" ref="FW20" si="167">FW17-FW19</f>
        <v>0</v>
      </c>
      <c r="FX20" s="175">
        <f t="shared" ref="FX20" si="168">FX17-FX19</f>
        <v>0</v>
      </c>
      <c r="FY20" s="175">
        <f t="shared" ref="FY20" si="169">FY17-FY19</f>
        <v>0</v>
      </c>
      <c r="FZ20" s="175">
        <f t="shared" ref="FZ20" si="170">FZ17-FZ19</f>
        <v>0</v>
      </c>
      <c r="GA20" s="175">
        <f t="shared" ref="GA20" si="171">GA17-GA19</f>
        <v>0</v>
      </c>
      <c r="GB20" s="175">
        <f t="shared" ref="GB20" si="172">GB17-GB19</f>
        <v>0</v>
      </c>
      <c r="GC20" s="175">
        <f t="shared" ref="GC20" si="173">GC17-GC19</f>
        <v>0</v>
      </c>
      <c r="GD20" s="175">
        <f t="shared" ref="GD20" si="174">GD17-GD19</f>
        <v>0</v>
      </c>
      <c r="GE20" s="175">
        <f t="shared" ref="GE20" si="175">GE17-GE19</f>
        <v>0</v>
      </c>
    </row>
    <row r="21" spans="1:187" ht="15.75" thickBot="1">
      <c r="A21" s="43" t="str">
        <f>目录及说明!$C$3</f>
        <v>XX地区</v>
      </c>
      <c r="B21" s="43" t="str">
        <f>目录及说明!$C$4</f>
        <v>XX项目</v>
      </c>
      <c r="C21" s="178" t="s">
        <v>511</v>
      </c>
      <c r="D21" s="178"/>
      <c r="E21" s="179" t="e">
        <f>E20/E8</f>
        <v>#DIV/0!</v>
      </c>
      <c r="F21" s="179" t="e">
        <f>F20/F8</f>
        <v>#DIV/0!</v>
      </c>
      <c r="G21" s="179" t="e">
        <f t="shared" ref="G21:GE21" si="176">G20/G8</f>
        <v>#DIV/0!</v>
      </c>
      <c r="H21" s="179" t="e">
        <f t="shared" si="176"/>
        <v>#DIV/0!</v>
      </c>
      <c r="I21" s="179" t="e">
        <f t="shared" si="176"/>
        <v>#DIV/0!</v>
      </c>
      <c r="J21" s="179" t="e">
        <f t="shared" si="176"/>
        <v>#DIV/0!</v>
      </c>
      <c r="K21" s="179" t="e">
        <f t="shared" si="176"/>
        <v>#DIV/0!</v>
      </c>
      <c r="L21" s="179" t="e">
        <f t="shared" si="176"/>
        <v>#DIV/0!</v>
      </c>
      <c r="M21" s="179" t="e">
        <f t="shared" si="176"/>
        <v>#DIV/0!</v>
      </c>
      <c r="N21" s="179" t="e">
        <f t="shared" si="176"/>
        <v>#DIV/0!</v>
      </c>
      <c r="O21" s="179" t="e">
        <f t="shared" si="176"/>
        <v>#DIV/0!</v>
      </c>
      <c r="P21" s="179" t="e">
        <f t="shared" si="176"/>
        <v>#DIV/0!</v>
      </c>
      <c r="Q21" s="179" t="e">
        <f t="shared" si="176"/>
        <v>#DIV/0!</v>
      </c>
      <c r="R21" s="179" t="e">
        <f t="shared" si="176"/>
        <v>#DIV/0!</v>
      </c>
      <c r="S21" s="179" t="e">
        <f t="shared" si="176"/>
        <v>#DIV/0!</v>
      </c>
      <c r="T21" s="179" t="e">
        <f t="shared" si="176"/>
        <v>#DIV/0!</v>
      </c>
      <c r="U21" s="179" t="e">
        <f t="shared" si="176"/>
        <v>#DIV/0!</v>
      </c>
      <c r="V21" s="179" t="e">
        <f t="shared" si="176"/>
        <v>#DIV/0!</v>
      </c>
      <c r="W21" s="179" t="e">
        <f t="shared" si="176"/>
        <v>#DIV/0!</v>
      </c>
      <c r="X21" s="179" t="e">
        <f t="shared" si="176"/>
        <v>#DIV/0!</v>
      </c>
      <c r="Y21" s="179" t="e">
        <f t="shared" si="176"/>
        <v>#DIV/0!</v>
      </c>
      <c r="Z21" s="179" t="e">
        <f t="shared" si="176"/>
        <v>#DIV/0!</v>
      </c>
      <c r="AA21" s="179" t="e">
        <f t="shared" si="176"/>
        <v>#DIV/0!</v>
      </c>
      <c r="AB21" s="179" t="e">
        <f t="shared" si="176"/>
        <v>#DIV/0!</v>
      </c>
      <c r="AC21" s="179" t="e">
        <f t="shared" si="176"/>
        <v>#DIV/0!</v>
      </c>
      <c r="AD21" s="179" t="e">
        <f t="shared" si="176"/>
        <v>#DIV/0!</v>
      </c>
      <c r="AE21" s="179" t="e">
        <f t="shared" si="176"/>
        <v>#DIV/0!</v>
      </c>
      <c r="AF21" s="179" t="e">
        <f t="shared" si="176"/>
        <v>#DIV/0!</v>
      </c>
      <c r="AG21" s="179" t="e">
        <f t="shared" si="176"/>
        <v>#DIV/0!</v>
      </c>
      <c r="AH21" s="179" t="e">
        <f t="shared" si="176"/>
        <v>#DIV/0!</v>
      </c>
      <c r="AI21" s="179" t="e">
        <f t="shared" si="176"/>
        <v>#DIV/0!</v>
      </c>
      <c r="AJ21" s="179" t="e">
        <f t="shared" si="176"/>
        <v>#DIV/0!</v>
      </c>
      <c r="AK21" s="179" t="e">
        <f t="shared" si="176"/>
        <v>#DIV/0!</v>
      </c>
      <c r="AL21" s="179" t="e">
        <f t="shared" si="176"/>
        <v>#DIV/0!</v>
      </c>
      <c r="AM21" s="179" t="e">
        <f t="shared" si="176"/>
        <v>#DIV/0!</v>
      </c>
      <c r="AN21" s="179" t="e">
        <f t="shared" si="176"/>
        <v>#DIV/0!</v>
      </c>
      <c r="AO21" s="179" t="e">
        <f t="shared" si="176"/>
        <v>#DIV/0!</v>
      </c>
      <c r="AP21" s="179" t="e">
        <f t="shared" si="176"/>
        <v>#DIV/0!</v>
      </c>
      <c r="AQ21" s="179" t="e">
        <f t="shared" si="176"/>
        <v>#DIV/0!</v>
      </c>
      <c r="AR21" s="179" t="e">
        <f t="shared" si="176"/>
        <v>#DIV/0!</v>
      </c>
      <c r="AS21" s="179" t="e">
        <f t="shared" si="176"/>
        <v>#DIV/0!</v>
      </c>
      <c r="AT21" s="179" t="e">
        <f t="shared" si="176"/>
        <v>#DIV/0!</v>
      </c>
      <c r="AU21" s="179" t="e">
        <f t="shared" si="176"/>
        <v>#DIV/0!</v>
      </c>
      <c r="AV21" s="179" t="e">
        <f t="shared" si="176"/>
        <v>#DIV/0!</v>
      </c>
      <c r="AW21" s="179" t="e">
        <f t="shared" si="176"/>
        <v>#DIV/0!</v>
      </c>
      <c r="AX21" s="179" t="e">
        <f t="shared" si="176"/>
        <v>#DIV/0!</v>
      </c>
      <c r="AY21" s="179" t="e">
        <f t="shared" si="176"/>
        <v>#DIV/0!</v>
      </c>
      <c r="AZ21" s="179" t="e">
        <f t="shared" si="176"/>
        <v>#DIV/0!</v>
      </c>
      <c r="BA21" s="179" t="e">
        <f t="shared" si="176"/>
        <v>#DIV/0!</v>
      </c>
      <c r="BB21" s="179" t="e">
        <f t="shared" si="176"/>
        <v>#DIV/0!</v>
      </c>
      <c r="BC21" s="179" t="e">
        <f t="shared" si="176"/>
        <v>#DIV/0!</v>
      </c>
      <c r="BD21" s="179" t="e">
        <f t="shared" si="176"/>
        <v>#DIV/0!</v>
      </c>
      <c r="BE21" s="179" t="e">
        <f t="shared" si="176"/>
        <v>#DIV/0!</v>
      </c>
      <c r="BF21" s="179" t="e">
        <f t="shared" si="176"/>
        <v>#DIV/0!</v>
      </c>
      <c r="BG21" s="179" t="e">
        <f t="shared" si="176"/>
        <v>#DIV/0!</v>
      </c>
      <c r="BH21" s="179" t="e">
        <f t="shared" si="176"/>
        <v>#DIV/0!</v>
      </c>
      <c r="BI21" s="179" t="e">
        <f t="shared" si="176"/>
        <v>#DIV/0!</v>
      </c>
      <c r="BJ21" s="179" t="e">
        <f t="shared" si="176"/>
        <v>#DIV/0!</v>
      </c>
      <c r="BK21" s="179" t="e">
        <f t="shared" si="176"/>
        <v>#DIV/0!</v>
      </c>
      <c r="BL21" s="179" t="e">
        <f t="shared" si="176"/>
        <v>#DIV/0!</v>
      </c>
      <c r="BM21" s="179" t="e">
        <f t="shared" si="176"/>
        <v>#DIV/0!</v>
      </c>
      <c r="BN21" s="179" t="e">
        <f t="shared" si="176"/>
        <v>#DIV/0!</v>
      </c>
      <c r="BO21" s="179" t="e">
        <f t="shared" si="176"/>
        <v>#DIV/0!</v>
      </c>
      <c r="BP21" s="179" t="e">
        <f t="shared" si="176"/>
        <v>#DIV/0!</v>
      </c>
      <c r="BQ21" s="179" t="e">
        <f t="shared" si="176"/>
        <v>#DIV/0!</v>
      </c>
      <c r="BR21" s="179" t="e">
        <f t="shared" si="176"/>
        <v>#DIV/0!</v>
      </c>
      <c r="BS21" s="179" t="e">
        <f t="shared" si="176"/>
        <v>#DIV/0!</v>
      </c>
      <c r="BT21" s="179" t="e">
        <f t="shared" si="176"/>
        <v>#DIV/0!</v>
      </c>
      <c r="BU21" s="179" t="e">
        <f t="shared" si="176"/>
        <v>#DIV/0!</v>
      </c>
      <c r="BV21" s="179" t="e">
        <f t="shared" si="176"/>
        <v>#DIV/0!</v>
      </c>
      <c r="BW21" s="179" t="e">
        <f t="shared" si="176"/>
        <v>#DIV/0!</v>
      </c>
      <c r="BX21" s="179" t="e">
        <f t="shared" si="176"/>
        <v>#DIV/0!</v>
      </c>
      <c r="BY21" s="179" t="e">
        <f t="shared" si="176"/>
        <v>#DIV/0!</v>
      </c>
      <c r="BZ21" s="179" t="e">
        <f t="shared" si="176"/>
        <v>#DIV/0!</v>
      </c>
      <c r="CA21" s="179" t="e">
        <f t="shared" si="176"/>
        <v>#DIV/0!</v>
      </c>
      <c r="CB21" s="179" t="e">
        <f t="shared" si="176"/>
        <v>#DIV/0!</v>
      </c>
      <c r="CC21" s="179" t="e">
        <f t="shared" si="176"/>
        <v>#DIV/0!</v>
      </c>
      <c r="CD21" s="179" t="e">
        <f t="shared" si="176"/>
        <v>#DIV/0!</v>
      </c>
      <c r="CE21" s="179" t="e">
        <f t="shared" si="176"/>
        <v>#DIV/0!</v>
      </c>
      <c r="CF21" s="179" t="e">
        <f t="shared" si="176"/>
        <v>#DIV/0!</v>
      </c>
      <c r="CG21" s="179" t="e">
        <f t="shared" si="176"/>
        <v>#DIV/0!</v>
      </c>
      <c r="CH21" s="179" t="e">
        <f t="shared" si="176"/>
        <v>#DIV/0!</v>
      </c>
      <c r="CI21" s="179" t="e">
        <f t="shared" si="176"/>
        <v>#DIV/0!</v>
      </c>
      <c r="CJ21" s="179" t="e">
        <f t="shared" si="176"/>
        <v>#DIV/0!</v>
      </c>
      <c r="CK21" s="179" t="e">
        <f t="shared" si="176"/>
        <v>#DIV/0!</v>
      </c>
      <c r="CL21" s="179" t="e">
        <f t="shared" si="176"/>
        <v>#DIV/0!</v>
      </c>
      <c r="CM21" s="179" t="e">
        <f t="shared" si="176"/>
        <v>#DIV/0!</v>
      </c>
      <c r="CN21" s="179" t="e">
        <f t="shared" si="176"/>
        <v>#DIV/0!</v>
      </c>
      <c r="CO21" s="179" t="e">
        <f t="shared" si="176"/>
        <v>#DIV/0!</v>
      </c>
      <c r="CP21" s="179" t="e">
        <f t="shared" si="176"/>
        <v>#DIV/0!</v>
      </c>
      <c r="CQ21" s="179" t="e">
        <f t="shared" si="176"/>
        <v>#DIV/0!</v>
      </c>
      <c r="CR21" s="179" t="e">
        <f t="shared" si="176"/>
        <v>#DIV/0!</v>
      </c>
      <c r="CS21" s="179" t="e">
        <f t="shared" si="176"/>
        <v>#DIV/0!</v>
      </c>
      <c r="CT21" s="179" t="e">
        <f t="shared" si="176"/>
        <v>#DIV/0!</v>
      </c>
      <c r="CU21" s="179" t="e">
        <f t="shared" si="176"/>
        <v>#DIV/0!</v>
      </c>
      <c r="CV21" s="179" t="e">
        <f t="shared" si="176"/>
        <v>#DIV/0!</v>
      </c>
      <c r="CW21" s="179" t="e">
        <f t="shared" si="176"/>
        <v>#DIV/0!</v>
      </c>
      <c r="CX21" s="179" t="e">
        <f t="shared" si="176"/>
        <v>#DIV/0!</v>
      </c>
      <c r="CY21" s="179" t="e">
        <f t="shared" si="176"/>
        <v>#DIV/0!</v>
      </c>
      <c r="CZ21" s="179" t="e">
        <f t="shared" si="176"/>
        <v>#DIV/0!</v>
      </c>
      <c r="DA21" s="179" t="e">
        <f t="shared" si="176"/>
        <v>#DIV/0!</v>
      </c>
      <c r="DB21" s="179" t="e">
        <f t="shared" si="176"/>
        <v>#DIV/0!</v>
      </c>
      <c r="DC21" s="179" t="e">
        <f t="shared" si="176"/>
        <v>#DIV/0!</v>
      </c>
      <c r="DD21" s="179" t="e">
        <f t="shared" si="176"/>
        <v>#DIV/0!</v>
      </c>
      <c r="DE21" s="179" t="e">
        <f t="shared" si="176"/>
        <v>#DIV/0!</v>
      </c>
      <c r="DF21" s="179" t="e">
        <f t="shared" si="176"/>
        <v>#DIV/0!</v>
      </c>
      <c r="DG21" s="179" t="e">
        <f t="shared" si="176"/>
        <v>#DIV/0!</v>
      </c>
      <c r="DH21" s="179" t="e">
        <f t="shared" si="176"/>
        <v>#DIV/0!</v>
      </c>
      <c r="DI21" s="179" t="e">
        <f t="shared" si="176"/>
        <v>#DIV/0!</v>
      </c>
      <c r="DJ21" s="179" t="e">
        <f t="shared" si="176"/>
        <v>#DIV/0!</v>
      </c>
      <c r="DK21" s="179" t="e">
        <f t="shared" si="176"/>
        <v>#DIV/0!</v>
      </c>
      <c r="DL21" s="179" t="e">
        <f t="shared" si="176"/>
        <v>#DIV/0!</v>
      </c>
      <c r="DM21" s="179" t="e">
        <f t="shared" si="176"/>
        <v>#DIV/0!</v>
      </c>
      <c r="DN21" s="179" t="e">
        <f t="shared" si="176"/>
        <v>#DIV/0!</v>
      </c>
      <c r="DO21" s="179" t="e">
        <f t="shared" si="176"/>
        <v>#DIV/0!</v>
      </c>
      <c r="DP21" s="179" t="e">
        <f t="shared" si="176"/>
        <v>#DIV/0!</v>
      </c>
      <c r="DQ21" s="179" t="e">
        <f t="shared" si="176"/>
        <v>#DIV/0!</v>
      </c>
      <c r="DR21" s="179" t="e">
        <f t="shared" si="176"/>
        <v>#DIV/0!</v>
      </c>
      <c r="DS21" s="179" t="e">
        <f t="shared" si="176"/>
        <v>#DIV/0!</v>
      </c>
      <c r="DT21" s="179" t="e">
        <f t="shared" si="176"/>
        <v>#DIV/0!</v>
      </c>
      <c r="DU21" s="179" t="e">
        <f t="shared" si="176"/>
        <v>#DIV/0!</v>
      </c>
      <c r="DV21" s="179" t="e">
        <f t="shared" si="176"/>
        <v>#DIV/0!</v>
      </c>
      <c r="DW21" s="179" t="e">
        <f t="shared" si="176"/>
        <v>#DIV/0!</v>
      </c>
      <c r="DX21" s="179" t="e">
        <f t="shared" si="176"/>
        <v>#DIV/0!</v>
      </c>
      <c r="DY21" s="179" t="e">
        <f t="shared" si="176"/>
        <v>#DIV/0!</v>
      </c>
      <c r="DZ21" s="179" t="e">
        <f t="shared" si="176"/>
        <v>#DIV/0!</v>
      </c>
      <c r="EA21" s="179" t="e">
        <f t="shared" si="176"/>
        <v>#DIV/0!</v>
      </c>
      <c r="EB21" s="179" t="e">
        <f t="shared" si="176"/>
        <v>#DIV/0!</v>
      </c>
      <c r="EC21" s="179" t="e">
        <f t="shared" si="176"/>
        <v>#DIV/0!</v>
      </c>
      <c r="ED21" s="179" t="e">
        <f t="shared" si="176"/>
        <v>#DIV/0!</v>
      </c>
      <c r="EE21" s="179" t="e">
        <f t="shared" si="176"/>
        <v>#DIV/0!</v>
      </c>
      <c r="EF21" s="179" t="e">
        <f t="shared" si="176"/>
        <v>#DIV/0!</v>
      </c>
      <c r="EG21" s="179" t="e">
        <f t="shared" si="176"/>
        <v>#DIV/0!</v>
      </c>
      <c r="EH21" s="179" t="e">
        <f t="shared" si="176"/>
        <v>#DIV/0!</v>
      </c>
      <c r="EI21" s="179" t="e">
        <f t="shared" si="176"/>
        <v>#DIV/0!</v>
      </c>
      <c r="EJ21" s="179" t="e">
        <f t="shared" si="176"/>
        <v>#DIV/0!</v>
      </c>
      <c r="EK21" s="179" t="e">
        <f t="shared" si="176"/>
        <v>#DIV/0!</v>
      </c>
      <c r="EL21" s="179" t="e">
        <f t="shared" si="176"/>
        <v>#DIV/0!</v>
      </c>
      <c r="EM21" s="179" t="e">
        <f t="shared" si="176"/>
        <v>#DIV/0!</v>
      </c>
      <c r="EN21" s="179" t="e">
        <f t="shared" si="176"/>
        <v>#DIV/0!</v>
      </c>
      <c r="EO21" s="179" t="e">
        <f t="shared" si="176"/>
        <v>#DIV/0!</v>
      </c>
      <c r="EP21" s="179" t="e">
        <f t="shared" si="176"/>
        <v>#DIV/0!</v>
      </c>
      <c r="EQ21" s="179" t="e">
        <f t="shared" si="176"/>
        <v>#DIV/0!</v>
      </c>
      <c r="ER21" s="179" t="e">
        <f t="shared" si="176"/>
        <v>#DIV/0!</v>
      </c>
      <c r="ES21" s="179" t="e">
        <f t="shared" si="176"/>
        <v>#DIV/0!</v>
      </c>
      <c r="ET21" s="179" t="e">
        <f t="shared" si="176"/>
        <v>#DIV/0!</v>
      </c>
      <c r="EU21" s="179" t="e">
        <f t="shared" si="176"/>
        <v>#DIV/0!</v>
      </c>
      <c r="EV21" s="179" t="e">
        <f t="shared" si="176"/>
        <v>#DIV/0!</v>
      </c>
      <c r="EW21" s="179" t="e">
        <f t="shared" si="176"/>
        <v>#DIV/0!</v>
      </c>
      <c r="EX21" s="179" t="e">
        <f t="shared" si="176"/>
        <v>#DIV/0!</v>
      </c>
      <c r="EY21" s="179" t="e">
        <f t="shared" si="176"/>
        <v>#DIV/0!</v>
      </c>
      <c r="EZ21" s="179" t="e">
        <f t="shared" si="176"/>
        <v>#DIV/0!</v>
      </c>
      <c r="FA21" s="179" t="e">
        <f t="shared" si="176"/>
        <v>#DIV/0!</v>
      </c>
      <c r="FB21" s="179" t="e">
        <f t="shared" si="176"/>
        <v>#DIV/0!</v>
      </c>
      <c r="FC21" s="179" t="e">
        <f t="shared" si="176"/>
        <v>#DIV/0!</v>
      </c>
      <c r="FD21" s="179" t="e">
        <f t="shared" si="176"/>
        <v>#DIV/0!</v>
      </c>
      <c r="FE21" s="179" t="e">
        <f t="shared" si="176"/>
        <v>#DIV/0!</v>
      </c>
      <c r="FF21" s="179" t="e">
        <f t="shared" si="176"/>
        <v>#DIV/0!</v>
      </c>
      <c r="FG21" s="179" t="e">
        <f t="shared" si="176"/>
        <v>#DIV/0!</v>
      </c>
      <c r="FH21" s="179" t="e">
        <f t="shared" si="176"/>
        <v>#DIV/0!</v>
      </c>
      <c r="FI21" s="179" t="e">
        <f t="shared" si="176"/>
        <v>#DIV/0!</v>
      </c>
      <c r="FJ21" s="179" t="e">
        <f t="shared" si="176"/>
        <v>#DIV/0!</v>
      </c>
      <c r="FK21" s="179" t="e">
        <f t="shared" si="176"/>
        <v>#DIV/0!</v>
      </c>
      <c r="FL21" s="179" t="e">
        <f t="shared" si="176"/>
        <v>#DIV/0!</v>
      </c>
      <c r="FM21" s="179" t="e">
        <f t="shared" si="176"/>
        <v>#DIV/0!</v>
      </c>
      <c r="FN21" s="179" t="e">
        <f t="shared" si="176"/>
        <v>#DIV/0!</v>
      </c>
      <c r="FO21" s="179" t="e">
        <f t="shared" si="176"/>
        <v>#DIV/0!</v>
      </c>
      <c r="FP21" s="179" t="e">
        <f t="shared" si="176"/>
        <v>#DIV/0!</v>
      </c>
      <c r="FQ21" s="179" t="e">
        <f t="shared" si="176"/>
        <v>#DIV/0!</v>
      </c>
      <c r="FR21" s="179" t="e">
        <f t="shared" si="176"/>
        <v>#DIV/0!</v>
      </c>
      <c r="FS21" s="179" t="e">
        <f t="shared" si="176"/>
        <v>#DIV/0!</v>
      </c>
      <c r="FT21" s="179" t="e">
        <f t="shared" si="176"/>
        <v>#DIV/0!</v>
      </c>
      <c r="FU21" s="179" t="e">
        <f t="shared" si="176"/>
        <v>#DIV/0!</v>
      </c>
      <c r="FV21" s="179" t="e">
        <f t="shared" si="176"/>
        <v>#DIV/0!</v>
      </c>
      <c r="FW21" s="179" t="e">
        <f t="shared" si="176"/>
        <v>#DIV/0!</v>
      </c>
      <c r="FX21" s="179" t="e">
        <f t="shared" si="176"/>
        <v>#DIV/0!</v>
      </c>
      <c r="FY21" s="179" t="e">
        <f t="shared" si="176"/>
        <v>#DIV/0!</v>
      </c>
      <c r="FZ21" s="179" t="e">
        <f t="shared" si="176"/>
        <v>#DIV/0!</v>
      </c>
      <c r="GA21" s="179" t="e">
        <f t="shared" si="176"/>
        <v>#DIV/0!</v>
      </c>
      <c r="GB21" s="179" t="e">
        <f t="shared" si="176"/>
        <v>#DIV/0!</v>
      </c>
      <c r="GC21" s="179" t="e">
        <f>GC20/GC8</f>
        <v>#DIV/0!</v>
      </c>
      <c r="GD21" s="179" t="e">
        <f t="shared" si="176"/>
        <v>#DIV/0!</v>
      </c>
      <c r="GE21" s="180" t="e">
        <f t="shared" si="176"/>
        <v>#DIV/0!</v>
      </c>
    </row>
    <row r="22" spans="1:187" ht="15.75" thickTop="1"/>
  </sheetData>
  <mergeCells count="8">
    <mergeCell ref="C2:GE3"/>
    <mergeCell ref="C4:C5"/>
    <mergeCell ref="D4:D5"/>
    <mergeCell ref="G4:M4"/>
    <mergeCell ref="N4:T4"/>
    <mergeCell ref="GD4:GD5"/>
    <mergeCell ref="GE4:GE5"/>
    <mergeCell ref="F4:F5"/>
  </mergeCells>
  <phoneticPr fontId="2" type="noConversion"/>
  <printOptions horizontalCentered="1"/>
  <pageMargins left="0.11811023622047245" right="0.11811023622047245" top="0.15748031496062992" bottom="0.15748031496062992" header="0.31496062992125984" footer="0.31496062992125984"/>
  <pageSetup paperSize="9" scale="6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GF49"/>
  <sheetViews>
    <sheetView workbookViewId="0">
      <pane xSplit="5" ySplit="4" topLeftCell="F12" activePane="bottomRight" state="frozen"/>
      <selection activeCell="C12" sqref="C12"/>
      <selection pane="topRight" activeCell="C12" sqref="C12"/>
      <selection pane="bottomLeft" activeCell="C12" sqref="C12"/>
      <selection pane="bottomRight" activeCell="F3" sqref="F3:G4"/>
    </sheetView>
  </sheetViews>
  <sheetFormatPr defaultRowHeight="15" outlineLevelCol="1"/>
  <cols>
    <col min="1" max="2" width="12.375" style="55" hidden="1" customWidth="1" outlineLevel="1"/>
    <col min="3" max="3" width="12.375" style="55" customWidth="1" collapsed="1"/>
    <col min="4" max="4" width="4.625" style="55" customWidth="1"/>
    <col min="5" max="6" width="12.375" style="55" customWidth="1"/>
    <col min="7" max="7" width="12.75" style="55" customWidth="1"/>
    <col min="8" max="13" width="8.625" style="55" hidden="1" customWidth="1" outlineLevel="1"/>
    <col min="14" max="14" width="12.375" style="55" customWidth="1" collapsed="1"/>
    <col min="15" max="20" width="9.25" style="55" hidden="1" customWidth="1" outlineLevel="1"/>
    <col min="21" max="21" width="12.375" style="55" customWidth="1" collapsed="1"/>
    <col min="22" max="27" width="12.375" style="55" customWidth="1"/>
    <col min="28" max="185" width="12.375" style="55" hidden="1" customWidth="1" outlineLevel="1"/>
    <col min="186" max="186" width="12.375" style="55" customWidth="1" collapsed="1"/>
    <col min="187" max="188" width="12.375" style="55" customWidth="1"/>
    <col min="189" max="16384" width="9" style="55"/>
  </cols>
  <sheetData>
    <row r="1" spans="1:188">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row>
    <row r="2" spans="1:188" ht="35.1" customHeight="1">
      <c r="C2" s="916" t="s">
        <v>525</v>
      </c>
      <c r="D2" s="916"/>
      <c r="E2" s="916"/>
      <c r="F2" s="916"/>
      <c r="G2" s="916"/>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A2" s="916"/>
      <c r="CB2" s="916"/>
      <c r="CC2" s="916"/>
      <c r="CD2" s="916"/>
      <c r="CE2" s="916"/>
      <c r="CF2" s="916"/>
      <c r="CG2" s="916"/>
      <c r="CH2" s="916"/>
      <c r="CI2" s="916"/>
      <c r="CJ2" s="916"/>
      <c r="CK2" s="916"/>
      <c r="CL2" s="916"/>
      <c r="CM2" s="916"/>
      <c r="CN2" s="916"/>
      <c r="CO2" s="916"/>
      <c r="CP2" s="916"/>
      <c r="CQ2" s="916"/>
      <c r="CR2" s="916"/>
      <c r="CS2" s="916"/>
      <c r="CT2" s="916"/>
      <c r="CU2" s="916"/>
      <c r="CV2" s="916"/>
      <c r="CW2" s="916"/>
      <c r="CX2" s="916"/>
      <c r="CY2" s="916"/>
      <c r="CZ2" s="916"/>
      <c r="DA2" s="916"/>
      <c r="DB2" s="916"/>
      <c r="DC2" s="916"/>
      <c r="DD2" s="916"/>
      <c r="DE2" s="916"/>
      <c r="DF2" s="916"/>
      <c r="DG2" s="916"/>
      <c r="DH2" s="916"/>
      <c r="DI2" s="916"/>
      <c r="DJ2" s="916"/>
      <c r="DK2" s="916"/>
      <c r="DL2" s="916"/>
      <c r="DM2" s="916"/>
      <c r="DN2" s="916"/>
      <c r="DO2" s="916"/>
      <c r="DP2" s="916"/>
      <c r="DQ2" s="916"/>
      <c r="DR2" s="916"/>
      <c r="DS2" s="916"/>
      <c r="DT2" s="916"/>
      <c r="DU2" s="916"/>
      <c r="DV2" s="916"/>
      <c r="DW2" s="916"/>
      <c r="DX2" s="916"/>
      <c r="DY2" s="916"/>
      <c r="DZ2" s="916"/>
      <c r="EA2" s="916"/>
      <c r="EB2" s="916"/>
      <c r="EC2" s="916"/>
      <c r="ED2" s="916"/>
      <c r="EE2" s="916"/>
      <c r="EF2" s="916"/>
      <c r="EG2" s="916"/>
      <c r="EH2" s="916"/>
      <c r="EI2" s="916"/>
      <c r="EJ2" s="916"/>
      <c r="EK2" s="916"/>
      <c r="EL2" s="916"/>
      <c r="EM2" s="916"/>
      <c r="EN2" s="916"/>
      <c r="EO2" s="916"/>
      <c r="EP2" s="916"/>
      <c r="EQ2" s="916"/>
      <c r="ER2" s="916"/>
      <c r="ES2" s="916"/>
      <c r="ET2" s="916"/>
      <c r="EU2" s="916"/>
      <c r="EV2" s="916"/>
      <c r="EW2" s="916"/>
      <c r="EX2" s="916"/>
      <c r="EY2" s="916"/>
      <c r="EZ2" s="916"/>
      <c r="FA2" s="916"/>
      <c r="FB2" s="916"/>
      <c r="FC2" s="916"/>
      <c r="FD2" s="916"/>
      <c r="FE2" s="916"/>
      <c r="FF2" s="916"/>
      <c r="FG2" s="916"/>
      <c r="FH2" s="916"/>
      <c r="FI2" s="916"/>
      <c r="FJ2" s="916"/>
      <c r="FK2" s="916"/>
      <c r="FL2" s="916"/>
      <c r="FM2" s="916"/>
      <c r="FN2" s="916"/>
      <c r="FO2" s="916"/>
      <c r="FP2" s="916"/>
      <c r="FQ2" s="916"/>
      <c r="FR2" s="916"/>
      <c r="FS2" s="916"/>
      <c r="FT2" s="916"/>
      <c r="FU2" s="916"/>
      <c r="FV2" s="916"/>
      <c r="FW2" s="916"/>
      <c r="FX2" s="916"/>
      <c r="FY2" s="916"/>
      <c r="FZ2" s="916"/>
      <c r="GA2" s="916"/>
      <c r="GB2" s="916"/>
      <c r="GC2" s="916"/>
      <c r="GD2" s="916"/>
      <c r="GE2" s="916"/>
      <c r="GF2" s="924"/>
    </row>
    <row r="3" spans="1:188" ht="15" customHeight="1">
      <c r="C3" s="856"/>
      <c r="D3" s="856"/>
      <c r="E3" s="856"/>
      <c r="F3" s="682" t="s">
        <v>844</v>
      </c>
      <c r="G3" s="850" t="s">
        <v>1158</v>
      </c>
      <c r="H3" s="869" t="s">
        <v>64</v>
      </c>
      <c r="I3" s="870"/>
      <c r="J3" s="870"/>
      <c r="K3" s="870"/>
      <c r="L3" s="870"/>
      <c r="M3" s="870"/>
      <c r="N3" s="871"/>
      <c r="O3" s="869" t="s">
        <v>64</v>
      </c>
      <c r="P3" s="870"/>
      <c r="Q3" s="870"/>
      <c r="R3" s="870"/>
      <c r="S3" s="870"/>
      <c r="T3" s="870"/>
      <c r="U3" s="871"/>
      <c r="V3" s="49" t="s">
        <v>65</v>
      </c>
      <c r="W3" s="49" t="s">
        <v>526</v>
      </c>
      <c r="X3" s="49" t="s">
        <v>527</v>
      </c>
      <c r="Y3" s="49" t="s">
        <v>315</v>
      </c>
      <c r="Z3" s="49" t="s">
        <v>277</v>
      </c>
      <c r="AA3" s="49" t="s">
        <v>277</v>
      </c>
      <c r="AB3" s="49" t="s">
        <v>278</v>
      </c>
      <c r="AC3" s="49" t="s">
        <v>278</v>
      </c>
      <c r="AD3" s="49" t="s">
        <v>528</v>
      </c>
      <c r="AE3" s="49" t="s">
        <v>528</v>
      </c>
      <c r="AF3" s="49" t="s">
        <v>529</v>
      </c>
      <c r="AG3" s="49" t="s">
        <v>529</v>
      </c>
      <c r="AH3" s="49" t="s">
        <v>530</v>
      </c>
      <c r="AI3" s="49" t="s">
        <v>530</v>
      </c>
      <c r="AJ3" s="49" t="s">
        <v>72</v>
      </c>
      <c r="AK3" s="49" t="s">
        <v>72</v>
      </c>
      <c r="AL3" s="49" t="s">
        <v>73</v>
      </c>
      <c r="AM3" s="49" t="s">
        <v>73</v>
      </c>
      <c r="AN3" s="49" t="s">
        <v>74</v>
      </c>
      <c r="AO3" s="49" t="s">
        <v>74</v>
      </c>
      <c r="AP3" s="49" t="s">
        <v>75</v>
      </c>
      <c r="AQ3" s="49" t="s">
        <v>75</v>
      </c>
      <c r="AR3" s="49" t="s">
        <v>76</v>
      </c>
      <c r="AS3" s="49" t="s">
        <v>76</v>
      </c>
      <c r="AT3" s="49" t="s">
        <v>77</v>
      </c>
      <c r="AU3" s="49" t="s">
        <v>77</v>
      </c>
      <c r="AV3" s="49" t="s">
        <v>78</v>
      </c>
      <c r="AW3" s="49" t="s">
        <v>78</v>
      </c>
      <c r="AX3" s="49" t="s">
        <v>79</v>
      </c>
      <c r="AY3" s="49" t="s">
        <v>79</v>
      </c>
      <c r="AZ3" s="49" t="s">
        <v>80</v>
      </c>
      <c r="BA3" s="49" t="s">
        <v>80</v>
      </c>
      <c r="BB3" s="49" t="s">
        <v>81</v>
      </c>
      <c r="BC3" s="49" t="s">
        <v>81</v>
      </c>
      <c r="BD3" s="49" t="s">
        <v>82</v>
      </c>
      <c r="BE3" s="49" t="s">
        <v>82</v>
      </c>
      <c r="BF3" s="49" t="s">
        <v>83</v>
      </c>
      <c r="BG3" s="49" t="s">
        <v>83</v>
      </c>
      <c r="BH3" s="49" t="s">
        <v>84</v>
      </c>
      <c r="BI3" s="49" t="s">
        <v>84</v>
      </c>
      <c r="BJ3" s="49" t="s">
        <v>85</v>
      </c>
      <c r="BK3" s="49" t="s">
        <v>85</v>
      </c>
      <c r="BL3" s="49" t="s">
        <v>531</v>
      </c>
      <c r="BM3" s="49" t="s">
        <v>86</v>
      </c>
      <c r="BN3" s="49" t="s">
        <v>532</v>
      </c>
      <c r="BO3" s="49" t="s">
        <v>87</v>
      </c>
      <c r="BP3" s="49" t="s">
        <v>88</v>
      </c>
      <c r="BQ3" s="49" t="s">
        <v>88</v>
      </c>
      <c r="BR3" s="49" t="s">
        <v>89</v>
      </c>
      <c r="BS3" s="49" t="s">
        <v>89</v>
      </c>
      <c r="BT3" s="49" t="s">
        <v>90</v>
      </c>
      <c r="BU3" s="49" t="s">
        <v>90</v>
      </c>
      <c r="BV3" s="49" t="s">
        <v>91</v>
      </c>
      <c r="BW3" s="49" t="s">
        <v>91</v>
      </c>
      <c r="BX3" s="49" t="s">
        <v>92</v>
      </c>
      <c r="BY3" s="49" t="s">
        <v>92</v>
      </c>
      <c r="BZ3" s="49" t="s">
        <v>93</v>
      </c>
      <c r="CA3" s="49" t="s">
        <v>93</v>
      </c>
      <c r="CB3" s="49" t="s">
        <v>94</v>
      </c>
      <c r="CC3" s="49" t="s">
        <v>94</v>
      </c>
      <c r="CD3" s="49" t="s">
        <v>95</v>
      </c>
      <c r="CE3" s="49" t="s">
        <v>95</v>
      </c>
      <c r="CF3" s="49" t="s">
        <v>96</v>
      </c>
      <c r="CG3" s="49" t="s">
        <v>96</v>
      </c>
      <c r="CH3" s="49" t="s">
        <v>97</v>
      </c>
      <c r="CI3" s="49" t="s">
        <v>97</v>
      </c>
      <c r="CJ3" s="49" t="s">
        <v>98</v>
      </c>
      <c r="CK3" s="49" t="s">
        <v>98</v>
      </c>
      <c r="CL3" s="49" t="s">
        <v>99</v>
      </c>
      <c r="CM3" s="49" t="s">
        <v>99</v>
      </c>
      <c r="CN3" s="49" t="s">
        <v>100</v>
      </c>
      <c r="CO3" s="49" t="s">
        <v>100</v>
      </c>
      <c r="CP3" s="49" t="s">
        <v>101</v>
      </c>
      <c r="CQ3" s="49" t="s">
        <v>101</v>
      </c>
      <c r="CR3" s="49" t="s">
        <v>102</v>
      </c>
      <c r="CS3" s="49" t="s">
        <v>102</v>
      </c>
      <c r="CT3" s="49" t="s">
        <v>103</v>
      </c>
      <c r="CU3" s="49" t="s">
        <v>103</v>
      </c>
      <c r="CV3" s="49" t="s">
        <v>104</v>
      </c>
      <c r="CW3" s="49" t="s">
        <v>104</v>
      </c>
      <c r="CX3" s="49" t="s">
        <v>105</v>
      </c>
      <c r="CY3" s="49" t="s">
        <v>105</v>
      </c>
      <c r="CZ3" s="49" t="s">
        <v>106</v>
      </c>
      <c r="DA3" s="49" t="s">
        <v>106</v>
      </c>
      <c r="DB3" s="49" t="s">
        <v>107</v>
      </c>
      <c r="DC3" s="49" t="s">
        <v>107</v>
      </c>
      <c r="DD3" s="49" t="s">
        <v>108</v>
      </c>
      <c r="DE3" s="49" t="s">
        <v>108</v>
      </c>
      <c r="DF3" s="49" t="s">
        <v>109</v>
      </c>
      <c r="DG3" s="49" t="s">
        <v>109</v>
      </c>
      <c r="DH3" s="49" t="s">
        <v>110</v>
      </c>
      <c r="DI3" s="49" t="s">
        <v>110</v>
      </c>
      <c r="DJ3" s="49" t="s">
        <v>111</v>
      </c>
      <c r="DK3" s="49" t="s">
        <v>111</v>
      </c>
      <c r="DL3" s="49" t="s">
        <v>112</v>
      </c>
      <c r="DM3" s="49" t="s">
        <v>112</v>
      </c>
      <c r="DN3" s="49" t="s">
        <v>113</v>
      </c>
      <c r="DO3" s="49" t="s">
        <v>113</v>
      </c>
      <c r="DP3" s="49" t="s">
        <v>114</v>
      </c>
      <c r="DQ3" s="49" t="s">
        <v>114</v>
      </c>
      <c r="DR3" s="49" t="s">
        <v>115</v>
      </c>
      <c r="DS3" s="49" t="s">
        <v>115</v>
      </c>
      <c r="DT3" s="49" t="s">
        <v>116</v>
      </c>
      <c r="DU3" s="49" t="s">
        <v>116</v>
      </c>
      <c r="DV3" s="49" t="s">
        <v>117</v>
      </c>
      <c r="DW3" s="49" t="s">
        <v>117</v>
      </c>
      <c r="DX3" s="49" t="s">
        <v>118</v>
      </c>
      <c r="DY3" s="49" t="s">
        <v>118</v>
      </c>
      <c r="DZ3" s="49" t="s">
        <v>119</v>
      </c>
      <c r="EA3" s="49" t="s">
        <v>119</v>
      </c>
      <c r="EB3" s="49" t="s">
        <v>120</v>
      </c>
      <c r="EC3" s="49" t="s">
        <v>120</v>
      </c>
      <c r="ED3" s="49" t="s">
        <v>121</v>
      </c>
      <c r="EE3" s="49" t="s">
        <v>121</v>
      </c>
      <c r="EF3" s="49" t="s">
        <v>122</v>
      </c>
      <c r="EG3" s="49" t="s">
        <v>122</v>
      </c>
      <c r="EH3" s="49" t="s">
        <v>123</v>
      </c>
      <c r="EI3" s="49" t="s">
        <v>123</v>
      </c>
      <c r="EJ3" s="49" t="s">
        <v>124</v>
      </c>
      <c r="EK3" s="49" t="s">
        <v>124</v>
      </c>
      <c r="EL3" s="49" t="s">
        <v>125</v>
      </c>
      <c r="EM3" s="49" t="s">
        <v>125</v>
      </c>
      <c r="EN3" s="49" t="s">
        <v>126</v>
      </c>
      <c r="EO3" s="49" t="s">
        <v>126</v>
      </c>
      <c r="EP3" s="49" t="s">
        <v>127</v>
      </c>
      <c r="EQ3" s="49" t="s">
        <v>127</v>
      </c>
      <c r="ER3" s="49" t="s">
        <v>128</v>
      </c>
      <c r="ES3" s="49" t="s">
        <v>128</v>
      </c>
      <c r="ET3" s="49" t="s">
        <v>129</v>
      </c>
      <c r="EU3" s="49" t="s">
        <v>129</v>
      </c>
      <c r="EV3" s="49" t="s">
        <v>130</v>
      </c>
      <c r="EW3" s="49" t="s">
        <v>130</v>
      </c>
      <c r="EX3" s="49" t="s">
        <v>131</v>
      </c>
      <c r="EY3" s="49" t="s">
        <v>131</v>
      </c>
      <c r="EZ3" s="49" t="s">
        <v>132</v>
      </c>
      <c r="FA3" s="49" t="s">
        <v>132</v>
      </c>
      <c r="FB3" s="49" t="s">
        <v>133</v>
      </c>
      <c r="FC3" s="49" t="s">
        <v>133</v>
      </c>
      <c r="FD3" s="49" t="s">
        <v>134</v>
      </c>
      <c r="FE3" s="49" t="s">
        <v>134</v>
      </c>
      <c r="FF3" s="49" t="s">
        <v>135</v>
      </c>
      <c r="FG3" s="49" t="s">
        <v>135</v>
      </c>
      <c r="FH3" s="49" t="s">
        <v>136</v>
      </c>
      <c r="FI3" s="49" t="s">
        <v>136</v>
      </c>
      <c r="FJ3" s="49" t="s">
        <v>137</v>
      </c>
      <c r="FK3" s="49" t="s">
        <v>137</v>
      </c>
      <c r="FL3" s="49" t="s">
        <v>138</v>
      </c>
      <c r="FM3" s="49" t="s">
        <v>138</v>
      </c>
      <c r="FN3" s="49" t="s">
        <v>139</v>
      </c>
      <c r="FO3" s="49" t="s">
        <v>139</v>
      </c>
      <c r="FP3" s="49" t="s">
        <v>533</v>
      </c>
      <c r="FQ3" s="49" t="s">
        <v>533</v>
      </c>
      <c r="FR3" s="49" t="s">
        <v>141</v>
      </c>
      <c r="FS3" s="49" t="s">
        <v>141</v>
      </c>
      <c r="FT3" s="49" t="s">
        <v>142</v>
      </c>
      <c r="FU3" s="49" t="s">
        <v>142</v>
      </c>
      <c r="FV3" s="49" t="s">
        <v>143</v>
      </c>
      <c r="FW3" s="49" t="s">
        <v>143</v>
      </c>
      <c r="FX3" s="49" t="s">
        <v>144</v>
      </c>
      <c r="FY3" s="49" t="s">
        <v>144</v>
      </c>
      <c r="FZ3" s="49" t="s">
        <v>145</v>
      </c>
      <c r="GA3" s="49" t="s">
        <v>145</v>
      </c>
      <c r="GB3" s="49" t="s">
        <v>146</v>
      </c>
      <c r="GC3" s="49" t="s">
        <v>146</v>
      </c>
      <c r="GD3" s="49" t="s">
        <v>279</v>
      </c>
      <c r="GE3" s="856" t="s">
        <v>498</v>
      </c>
      <c r="GF3" s="926" t="s">
        <v>499</v>
      </c>
    </row>
    <row r="4" spans="1:188" ht="24">
      <c r="C4" s="856"/>
      <c r="D4" s="856"/>
      <c r="E4" s="856"/>
      <c r="F4" s="683" t="s">
        <v>1159</v>
      </c>
      <c r="G4" s="920"/>
      <c r="H4" s="99" t="s">
        <v>323</v>
      </c>
      <c r="I4" s="99" t="s">
        <v>358</v>
      </c>
      <c r="J4" s="99" t="s">
        <v>359</v>
      </c>
      <c r="K4" s="99" t="s">
        <v>360</v>
      </c>
      <c r="L4" s="99" t="s">
        <v>361</v>
      </c>
      <c r="M4" s="99" t="s">
        <v>362</v>
      </c>
      <c r="N4" s="49" t="s">
        <v>163</v>
      </c>
      <c r="O4" s="99" t="s">
        <v>287</v>
      </c>
      <c r="P4" s="99" t="s">
        <v>288</v>
      </c>
      <c r="Q4" s="99" t="s">
        <v>289</v>
      </c>
      <c r="R4" s="99" t="s">
        <v>290</v>
      </c>
      <c r="S4" s="99" t="s">
        <v>291</v>
      </c>
      <c r="T4" s="99" t="s">
        <v>292</v>
      </c>
      <c r="U4" s="49" t="s">
        <v>164</v>
      </c>
      <c r="V4" s="49" t="s">
        <v>163</v>
      </c>
      <c r="W4" s="49" t="s">
        <v>164</v>
      </c>
      <c r="X4" s="49" t="s">
        <v>163</v>
      </c>
      <c r="Y4" s="49" t="s">
        <v>164</v>
      </c>
      <c r="Z4" s="49" t="s">
        <v>163</v>
      </c>
      <c r="AA4" s="49" t="s">
        <v>164</v>
      </c>
      <c r="AB4" s="49" t="s">
        <v>163</v>
      </c>
      <c r="AC4" s="49" t="s">
        <v>164</v>
      </c>
      <c r="AD4" s="49" t="s">
        <v>163</v>
      </c>
      <c r="AE4" s="49" t="s">
        <v>164</v>
      </c>
      <c r="AF4" s="49" t="s">
        <v>163</v>
      </c>
      <c r="AG4" s="49" t="s">
        <v>164</v>
      </c>
      <c r="AH4" s="49" t="s">
        <v>163</v>
      </c>
      <c r="AI4" s="49" t="s">
        <v>164</v>
      </c>
      <c r="AJ4" s="49" t="s">
        <v>163</v>
      </c>
      <c r="AK4" s="49" t="s">
        <v>164</v>
      </c>
      <c r="AL4" s="49" t="s">
        <v>163</v>
      </c>
      <c r="AM4" s="49" t="s">
        <v>164</v>
      </c>
      <c r="AN4" s="49" t="s">
        <v>163</v>
      </c>
      <c r="AO4" s="49" t="s">
        <v>164</v>
      </c>
      <c r="AP4" s="49" t="s">
        <v>163</v>
      </c>
      <c r="AQ4" s="49" t="s">
        <v>164</v>
      </c>
      <c r="AR4" s="49" t="s">
        <v>163</v>
      </c>
      <c r="AS4" s="49" t="s">
        <v>164</v>
      </c>
      <c r="AT4" s="49" t="s">
        <v>163</v>
      </c>
      <c r="AU4" s="49" t="s">
        <v>164</v>
      </c>
      <c r="AV4" s="49" t="s">
        <v>163</v>
      </c>
      <c r="AW4" s="49" t="s">
        <v>164</v>
      </c>
      <c r="AX4" s="49" t="s">
        <v>163</v>
      </c>
      <c r="AY4" s="49" t="s">
        <v>164</v>
      </c>
      <c r="AZ4" s="49" t="s">
        <v>163</v>
      </c>
      <c r="BA4" s="49" t="s">
        <v>164</v>
      </c>
      <c r="BB4" s="49" t="s">
        <v>163</v>
      </c>
      <c r="BC4" s="49" t="s">
        <v>164</v>
      </c>
      <c r="BD4" s="49" t="s">
        <v>163</v>
      </c>
      <c r="BE4" s="49" t="s">
        <v>164</v>
      </c>
      <c r="BF4" s="49" t="s">
        <v>163</v>
      </c>
      <c r="BG4" s="49" t="s">
        <v>164</v>
      </c>
      <c r="BH4" s="49" t="s">
        <v>163</v>
      </c>
      <c r="BI4" s="49" t="s">
        <v>164</v>
      </c>
      <c r="BJ4" s="49" t="s">
        <v>163</v>
      </c>
      <c r="BK4" s="49" t="s">
        <v>164</v>
      </c>
      <c r="BL4" s="49" t="s">
        <v>163</v>
      </c>
      <c r="BM4" s="49" t="s">
        <v>164</v>
      </c>
      <c r="BN4" s="49" t="s">
        <v>163</v>
      </c>
      <c r="BO4" s="49" t="s">
        <v>164</v>
      </c>
      <c r="BP4" s="49" t="s">
        <v>163</v>
      </c>
      <c r="BQ4" s="49" t="s">
        <v>164</v>
      </c>
      <c r="BR4" s="49" t="s">
        <v>163</v>
      </c>
      <c r="BS4" s="49" t="s">
        <v>164</v>
      </c>
      <c r="BT4" s="49" t="s">
        <v>163</v>
      </c>
      <c r="BU4" s="49" t="s">
        <v>164</v>
      </c>
      <c r="BV4" s="49" t="s">
        <v>163</v>
      </c>
      <c r="BW4" s="49" t="s">
        <v>164</v>
      </c>
      <c r="BX4" s="49" t="s">
        <v>163</v>
      </c>
      <c r="BY4" s="49" t="s">
        <v>164</v>
      </c>
      <c r="BZ4" s="49" t="s">
        <v>163</v>
      </c>
      <c r="CA4" s="49" t="s">
        <v>164</v>
      </c>
      <c r="CB4" s="49" t="s">
        <v>163</v>
      </c>
      <c r="CC4" s="49" t="s">
        <v>164</v>
      </c>
      <c r="CD4" s="49" t="s">
        <v>163</v>
      </c>
      <c r="CE4" s="49" t="s">
        <v>164</v>
      </c>
      <c r="CF4" s="49" t="s">
        <v>163</v>
      </c>
      <c r="CG4" s="49" t="s">
        <v>164</v>
      </c>
      <c r="CH4" s="49" t="s">
        <v>163</v>
      </c>
      <c r="CI4" s="49" t="s">
        <v>164</v>
      </c>
      <c r="CJ4" s="49" t="s">
        <v>163</v>
      </c>
      <c r="CK4" s="49" t="s">
        <v>164</v>
      </c>
      <c r="CL4" s="49" t="s">
        <v>163</v>
      </c>
      <c r="CM4" s="49" t="s">
        <v>164</v>
      </c>
      <c r="CN4" s="49" t="s">
        <v>163</v>
      </c>
      <c r="CO4" s="49" t="s">
        <v>164</v>
      </c>
      <c r="CP4" s="49" t="s">
        <v>163</v>
      </c>
      <c r="CQ4" s="49" t="s">
        <v>164</v>
      </c>
      <c r="CR4" s="49" t="s">
        <v>163</v>
      </c>
      <c r="CS4" s="49" t="s">
        <v>164</v>
      </c>
      <c r="CT4" s="49" t="s">
        <v>163</v>
      </c>
      <c r="CU4" s="49" t="s">
        <v>164</v>
      </c>
      <c r="CV4" s="49" t="s">
        <v>163</v>
      </c>
      <c r="CW4" s="49" t="s">
        <v>164</v>
      </c>
      <c r="CX4" s="49" t="s">
        <v>163</v>
      </c>
      <c r="CY4" s="49" t="s">
        <v>164</v>
      </c>
      <c r="CZ4" s="49" t="s">
        <v>163</v>
      </c>
      <c r="DA4" s="49" t="s">
        <v>164</v>
      </c>
      <c r="DB4" s="49" t="s">
        <v>163</v>
      </c>
      <c r="DC4" s="49" t="s">
        <v>164</v>
      </c>
      <c r="DD4" s="49" t="s">
        <v>163</v>
      </c>
      <c r="DE4" s="49" t="s">
        <v>164</v>
      </c>
      <c r="DF4" s="49" t="s">
        <v>163</v>
      </c>
      <c r="DG4" s="49" t="s">
        <v>164</v>
      </c>
      <c r="DH4" s="49" t="s">
        <v>163</v>
      </c>
      <c r="DI4" s="49" t="s">
        <v>164</v>
      </c>
      <c r="DJ4" s="49" t="s">
        <v>163</v>
      </c>
      <c r="DK4" s="49" t="s">
        <v>164</v>
      </c>
      <c r="DL4" s="49" t="s">
        <v>163</v>
      </c>
      <c r="DM4" s="49" t="s">
        <v>164</v>
      </c>
      <c r="DN4" s="49" t="s">
        <v>163</v>
      </c>
      <c r="DO4" s="49" t="s">
        <v>164</v>
      </c>
      <c r="DP4" s="49" t="s">
        <v>163</v>
      </c>
      <c r="DQ4" s="49" t="s">
        <v>164</v>
      </c>
      <c r="DR4" s="49" t="s">
        <v>163</v>
      </c>
      <c r="DS4" s="49" t="s">
        <v>164</v>
      </c>
      <c r="DT4" s="49" t="s">
        <v>163</v>
      </c>
      <c r="DU4" s="49" t="s">
        <v>164</v>
      </c>
      <c r="DV4" s="49" t="s">
        <v>163</v>
      </c>
      <c r="DW4" s="49" t="s">
        <v>164</v>
      </c>
      <c r="DX4" s="49" t="s">
        <v>163</v>
      </c>
      <c r="DY4" s="49" t="s">
        <v>164</v>
      </c>
      <c r="DZ4" s="49" t="s">
        <v>163</v>
      </c>
      <c r="EA4" s="49" t="s">
        <v>164</v>
      </c>
      <c r="EB4" s="49" t="s">
        <v>163</v>
      </c>
      <c r="EC4" s="49" t="s">
        <v>164</v>
      </c>
      <c r="ED4" s="49" t="s">
        <v>163</v>
      </c>
      <c r="EE4" s="49" t="s">
        <v>164</v>
      </c>
      <c r="EF4" s="49" t="s">
        <v>163</v>
      </c>
      <c r="EG4" s="49" t="s">
        <v>164</v>
      </c>
      <c r="EH4" s="49" t="s">
        <v>163</v>
      </c>
      <c r="EI4" s="49" t="s">
        <v>164</v>
      </c>
      <c r="EJ4" s="49" t="s">
        <v>163</v>
      </c>
      <c r="EK4" s="49" t="s">
        <v>164</v>
      </c>
      <c r="EL4" s="49" t="s">
        <v>163</v>
      </c>
      <c r="EM4" s="49" t="s">
        <v>164</v>
      </c>
      <c r="EN4" s="49" t="s">
        <v>163</v>
      </c>
      <c r="EO4" s="49" t="s">
        <v>164</v>
      </c>
      <c r="EP4" s="49" t="s">
        <v>163</v>
      </c>
      <c r="EQ4" s="49" t="s">
        <v>164</v>
      </c>
      <c r="ER4" s="49" t="s">
        <v>163</v>
      </c>
      <c r="ES4" s="49" t="s">
        <v>164</v>
      </c>
      <c r="ET4" s="49" t="s">
        <v>163</v>
      </c>
      <c r="EU4" s="49" t="s">
        <v>164</v>
      </c>
      <c r="EV4" s="49" t="s">
        <v>163</v>
      </c>
      <c r="EW4" s="49" t="s">
        <v>164</v>
      </c>
      <c r="EX4" s="49" t="s">
        <v>163</v>
      </c>
      <c r="EY4" s="49" t="s">
        <v>164</v>
      </c>
      <c r="EZ4" s="49" t="s">
        <v>163</v>
      </c>
      <c r="FA4" s="49" t="s">
        <v>164</v>
      </c>
      <c r="FB4" s="49" t="s">
        <v>163</v>
      </c>
      <c r="FC4" s="49" t="s">
        <v>164</v>
      </c>
      <c r="FD4" s="49" t="s">
        <v>163</v>
      </c>
      <c r="FE4" s="49" t="s">
        <v>164</v>
      </c>
      <c r="FF4" s="49" t="s">
        <v>163</v>
      </c>
      <c r="FG4" s="49" t="s">
        <v>164</v>
      </c>
      <c r="FH4" s="49" t="s">
        <v>163</v>
      </c>
      <c r="FI4" s="49" t="s">
        <v>164</v>
      </c>
      <c r="FJ4" s="49" t="s">
        <v>163</v>
      </c>
      <c r="FK4" s="49" t="s">
        <v>164</v>
      </c>
      <c r="FL4" s="49" t="s">
        <v>163</v>
      </c>
      <c r="FM4" s="49" t="s">
        <v>164</v>
      </c>
      <c r="FN4" s="49" t="s">
        <v>163</v>
      </c>
      <c r="FO4" s="49" t="s">
        <v>164</v>
      </c>
      <c r="FP4" s="49" t="s">
        <v>163</v>
      </c>
      <c r="FQ4" s="49" t="s">
        <v>164</v>
      </c>
      <c r="FR4" s="49" t="s">
        <v>163</v>
      </c>
      <c r="FS4" s="49" t="s">
        <v>164</v>
      </c>
      <c r="FT4" s="49" t="s">
        <v>163</v>
      </c>
      <c r="FU4" s="49" t="s">
        <v>164</v>
      </c>
      <c r="FV4" s="49" t="s">
        <v>163</v>
      </c>
      <c r="FW4" s="49" t="s">
        <v>164</v>
      </c>
      <c r="FX4" s="49" t="s">
        <v>163</v>
      </c>
      <c r="FY4" s="49" t="s">
        <v>164</v>
      </c>
      <c r="FZ4" s="49" t="s">
        <v>163</v>
      </c>
      <c r="GA4" s="49" t="s">
        <v>164</v>
      </c>
      <c r="GB4" s="49" t="s">
        <v>163</v>
      </c>
      <c r="GC4" s="49" t="s">
        <v>164</v>
      </c>
      <c r="GD4" s="49" t="s">
        <v>293</v>
      </c>
      <c r="GE4" s="856"/>
      <c r="GF4" s="926"/>
    </row>
    <row r="5" spans="1:188">
      <c r="A5" s="43" t="str">
        <f>目录及说明!$C$3</f>
        <v>XX地区</v>
      </c>
      <c r="B5" s="43" t="str">
        <f>目录及说明!$C$4</f>
        <v>XX项目</v>
      </c>
      <c r="C5" s="930" t="s">
        <v>534</v>
      </c>
      <c r="D5" s="124">
        <v>1</v>
      </c>
      <c r="E5" s="124" t="s">
        <v>535</v>
      </c>
      <c r="F5" s="153"/>
      <c r="G5" s="153"/>
      <c r="H5" s="153"/>
      <c r="I5" s="153"/>
      <c r="J5" s="153"/>
      <c r="K5" s="153"/>
      <c r="L5" s="153"/>
      <c r="M5" s="153"/>
      <c r="N5" s="153">
        <f>SUM(H5:M5)</f>
        <v>0</v>
      </c>
      <c r="O5" s="153"/>
      <c r="P5" s="153"/>
      <c r="Q5" s="153"/>
      <c r="R5" s="153"/>
      <c r="S5" s="153"/>
      <c r="T5" s="153"/>
      <c r="U5" s="153">
        <f>SUM(O5:T5)</f>
        <v>0</v>
      </c>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c r="CC5" s="153"/>
      <c r="CD5" s="153"/>
      <c r="CE5" s="153"/>
      <c r="CF5" s="153"/>
      <c r="CG5" s="153"/>
      <c r="CH5" s="153"/>
      <c r="CI5" s="153"/>
      <c r="CJ5" s="153"/>
      <c r="CK5" s="153"/>
      <c r="CL5" s="153"/>
      <c r="CM5" s="153"/>
      <c r="CN5" s="153"/>
      <c r="CO5" s="153"/>
      <c r="CP5" s="153"/>
      <c r="CQ5" s="153"/>
      <c r="CR5" s="153"/>
      <c r="CS5" s="153"/>
      <c r="CT5" s="153"/>
      <c r="CU5" s="153"/>
      <c r="CV5" s="153"/>
      <c r="CW5" s="153"/>
      <c r="CX5" s="153"/>
      <c r="CY5" s="153"/>
      <c r="CZ5" s="153"/>
      <c r="DA5" s="153"/>
      <c r="DB5" s="153"/>
      <c r="DC5" s="153"/>
      <c r="DD5" s="153"/>
      <c r="DE5" s="153"/>
      <c r="DF5" s="153"/>
      <c r="DG5" s="153"/>
      <c r="DH5" s="153"/>
      <c r="DI5" s="153"/>
      <c r="DJ5" s="153"/>
      <c r="DK5" s="153"/>
      <c r="DL5" s="153"/>
      <c r="DM5" s="153"/>
      <c r="DN5" s="153"/>
      <c r="DO5" s="153"/>
      <c r="DP5" s="153"/>
      <c r="DQ5" s="153"/>
      <c r="DR5" s="153"/>
      <c r="DS5" s="153"/>
      <c r="DT5" s="153"/>
      <c r="DU5" s="153"/>
      <c r="DV5" s="153"/>
      <c r="DW5" s="153"/>
      <c r="DX5" s="153"/>
      <c r="DY5" s="153"/>
      <c r="DZ5" s="153"/>
      <c r="EA5" s="153"/>
      <c r="EB5" s="153"/>
      <c r="EC5" s="153"/>
      <c r="ED5" s="153"/>
      <c r="EE5" s="153"/>
      <c r="EF5" s="153"/>
      <c r="EG5" s="153"/>
      <c r="EH5" s="153"/>
      <c r="EI5" s="153"/>
      <c r="EJ5" s="153"/>
      <c r="EK5" s="153"/>
      <c r="EL5" s="153"/>
      <c r="EM5" s="153"/>
      <c r="EN5" s="153"/>
      <c r="EO5" s="153"/>
      <c r="EP5" s="153"/>
      <c r="EQ5" s="153"/>
      <c r="ER5" s="153"/>
      <c r="ES5" s="153"/>
      <c r="ET5" s="153"/>
      <c r="EU5" s="153"/>
      <c r="EV5" s="153"/>
      <c r="EW5" s="153"/>
      <c r="EX5" s="153"/>
      <c r="EY5" s="153"/>
      <c r="EZ5" s="153"/>
      <c r="FA5" s="153"/>
      <c r="FB5" s="153"/>
      <c r="FC5" s="153"/>
      <c r="FD5" s="153"/>
      <c r="FE5" s="153"/>
      <c r="FF5" s="153"/>
      <c r="FG5" s="153"/>
      <c r="FH5" s="153"/>
      <c r="FI5" s="153"/>
      <c r="FJ5" s="153"/>
      <c r="FK5" s="153"/>
      <c r="FL5" s="153"/>
      <c r="FM5" s="153"/>
      <c r="FN5" s="153"/>
      <c r="FO5" s="153"/>
      <c r="FP5" s="153"/>
      <c r="FQ5" s="153"/>
      <c r="FR5" s="153"/>
      <c r="FS5" s="153"/>
      <c r="FT5" s="153"/>
      <c r="FU5" s="153"/>
      <c r="FV5" s="153"/>
      <c r="FW5" s="153"/>
      <c r="FX5" s="153"/>
      <c r="FY5" s="153"/>
      <c r="FZ5" s="153"/>
      <c r="GA5" s="153"/>
      <c r="GB5" s="153"/>
      <c r="GC5" s="153"/>
      <c r="GD5" s="153">
        <f>SUM(AB5:GC5)/COUNTIF(AB5:GC5,"&lt;&gt;0")</f>
        <v>0</v>
      </c>
      <c r="GE5" s="39">
        <f>(SUM(N5,U5:GC5))/(COUNTIF(N5:GC5,"&lt;&gt;0")-COUNTIF(O5:T5,"&lt;&gt;0"))</f>
        <v>0</v>
      </c>
      <c r="GF5" s="187">
        <f>SUM(G5,N5,U5:GC5)/(COUNTIF(G5:GC5,"&lt;&gt;0")-COUNTIF(H5:M5,"&lt;&gt;0")-COUNTIF(O5:T5,"&lt;&gt;0"))</f>
        <v>0</v>
      </c>
    </row>
    <row r="6" spans="1:188">
      <c r="A6" s="43" t="str">
        <f>目录及说明!$C$3</f>
        <v>XX地区</v>
      </c>
      <c r="B6" s="43" t="str">
        <f>目录及说明!$C$4</f>
        <v>XX项目</v>
      </c>
      <c r="C6" s="930"/>
      <c r="D6" s="124">
        <v>2</v>
      </c>
      <c r="E6" s="124" t="s">
        <v>536</v>
      </c>
      <c r="F6" s="153"/>
      <c r="G6" s="153"/>
      <c r="H6" s="153"/>
      <c r="I6" s="153"/>
      <c r="J6" s="153"/>
      <c r="K6" s="153"/>
      <c r="L6" s="153"/>
      <c r="M6" s="153"/>
      <c r="N6" s="153">
        <f t="shared" ref="N6:N14" si="0">SUM(H6:M6)</f>
        <v>0</v>
      </c>
      <c r="O6" s="153"/>
      <c r="P6" s="153"/>
      <c r="Q6" s="153"/>
      <c r="R6" s="153"/>
      <c r="S6" s="153"/>
      <c r="T6" s="153"/>
      <c r="U6" s="153">
        <f t="shared" ref="U6:U14" si="1">SUM(O6:T6)</f>
        <v>0</v>
      </c>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c r="CC6" s="153"/>
      <c r="CD6" s="153"/>
      <c r="CE6" s="153"/>
      <c r="CF6" s="153"/>
      <c r="CG6" s="153"/>
      <c r="CH6" s="153"/>
      <c r="CI6" s="153"/>
      <c r="CJ6" s="153"/>
      <c r="CK6" s="153"/>
      <c r="CL6" s="153"/>
      <c r="CM6" s="153"/>
      <c r="CN6" s="153"/>
      <c r="CO6" s="153"/>
      <c r="CP6" s="153"/>
      <c r="CQ6" s="153"/>
      <c r="CR6" s="153"/>
      <c r="CS6" s="153"/>
      <c r="CT6" s="153"/>
      <c r="CU6" s="153"/>
      <c r="CV6" s="153"/>
      <c r="CW6" s="153"/>
      <c r="CX6" s="153"/>
      <c r="CY6" s="153"/>
      <c r="CZ6" s="153"/>
      <c r="DA6" s="153"/>
      <c r="DB6" s="153"/>
      <c r="DC6" s="153"/>
      <c r="DD6" s="153"/>
      <c r="DE6" s="153"/>
      <c r="DF6" s="153"/>
      <c r="DG6" s="153"/>
      <c r="DH6" s="153"/>
      <c r="DI6" s="153"/>
      <c r="DJ6" s="153"/>
      <c r="DK6" s="153"/>
      <c r="DL6" s="153"/>
      <c r="DM6" s="153"/>
      <c r="DN6" s="153"/>
      <c r="DO6" s="153"/>
      <c r="DP6" s="153"/>
      <c r="DQ6" s="153"/>
      <c r="DR6" s="153"/>
      <c r="DS6" s="153"/>
      <c r="DT6" s="153"/>
      <c r="DU6" s="153"/>
      <c r="DV6" s="153"/>
      <c r="DW6" s="153"/>
      <c r="DX6" s="153"/>
      <c r="DY6" s="153"/>
      <c r="DZ6" s="153"/>
      <c r="EA6" s="153"/>
      <c r="EB6" s="153"/>
      <c r="EC6" s="153"/>
      <c r="ED6" s="153"/>
      <c r="EE6" s="153"/>
      <c r="EF6" s="153"/>
      <c r="EG6" s="153"/>
      <c r="EH6" s="153"/>
      <c r="EI6" s="153"/>
      <c r="EJ6" s="153"/>
      <c r="EK6" s="153"/>
      <c r="EL6" s="153"/>
      <c r="EM6" s="153"/>
      <c r="EN6" s="153"/>
      <c r="EO6" s="153"/>
      <c r="EP6" s="153"/>
      <c r="EQ6" s="153"/>
      <c r="ER6" s="153"/>
      <c r="ES6" s="153"/>
      <c r="ET6" s="153"/>
      <c r="EU6" s="153"/>
      <c r="EV6" s="153"/>
      <c r="EW6" s="153"/>
      <c r="EX6" s="153"/>
      <c r="EY6" s="153"/>
      <c r="EZ6" s="153"/>
      <c r="FA6" s="153"/>
      <c r="FB6" s="153"/>
      <c r="FC6" s="153"/>
      <c r="FD6" s="153"/>
      <c r="FE6" s="153"/>
      <c r="FF6" s="153"/>
      <c r="FG6" s="153"/>
      <c r="FH6" s="153"/>
      <c r="FI6" s="153"/>
      <c r="FJ6" s="153"/>
      <c r="FK6" s="153"/>
      <c r="FL6" s="153"/>
      <c r="FM6" s="153"/>
      <c r="FN6" s="153"/>
      <c r="FO6" s="153"/>
      <c r="FP6" s="153"/>
      <c r="FQ6" s="153"/>
      <c r="FR6" s="153"/>
      <c r="FS6" s="153"/>
      <c r="FT6" s="153"/>
      <c r="FU6" s="153"/>
      <c r="FV6" s="153"/>
      <c r="FW6" s="153"/>
      <c r="FX6" s="153"/>
      <c r="FY6" s="153"/>
      <c r="FZ6" s="153"/>
      <c r="GA6" s="153"/>
      <c r="GB6" s="153"/>
      <c r="GC6" s="153"/>
      <c r="GD6" s="153">
        <f t="shared" ref="GD6:GD26" si="2">SUM(AB6:GC6)/COUNTIF(AB6:GC6,"&lt;&gt;0")</f>
        <v>0</v>
      </c>
      <c r="GE6" s="39">
        <f t="shared" ref="GE6:GE26" si="3">(SUM(N6:GC6)-SUM(O6:T6))/(COUNTIF(N6:GC6,"&lt;&gt;0")-COUNTIF(O6:T6,"&lt;&gt;0"))</f>
        <v>0</v>
      </c>
      <c r="GF6" s="187">
        <f t="shared" ref="GF6:GF26" si="4">SUM(G6,N6,U6:GC6)/(COUNTIF(G6:GC6,"&lt;&gt;0")-COUNTIF(H6:M6,"&lt;&gt;0")-COUNTIF(O6:T6,"&lt;&gt;0"))</f>
        <v>0</v>
      </c>
    </row>
    <row r="7" spans="1:188">
      <c r="A7" s="43" t="str">
        <f>目录及说明!$C$3</f>
        <v>XX地区</v>
      </c>
      <c r="B7" s="43" t="str">
        <f>目录及说明!$C$4</f>
        <v>XX项目</v>
      </c>
      <c r="C7" s="930"/>
      <c r="D7" s="124">
        <v>3</v>
      </c>
      <c r="E7" s="124" t="s">
        <v>537</v>
      </c>
      <c r="F7" s="153"/>
      <c r="G7" s="153"/>
      <c r="H7" s="153"/>
      <c r="I7" s="153"/>
      <c r="J7" s="153"/>
      <c r="K7" s="153"/>
      <c r="L7" s="153"/>
      <c r="M7" s="153"/>
      <c r="N7" s="153">
        <f t="shared" si="0"/>
        <v>0</v>
      </c>
      <c r="O7" s="153"/>
      <c r="P7" s="153"/>
      <c r="Q7" s="153"/>
      <c r="R7" s="153"/>
      <c r="S7" s="153"/>
      <c r="T7" s="153"/>
      <c r="U7" s="153">
        <f t="shared" si="1"/>
        <v>0</v>
      </c>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c r="CT7" s="153"/>
      <c r="CU7" s="153"/>
      <c r="CV7" s="153"/>
      <c r="CW7" s="153"/>
      <c r="CX7" s="153"/>
      <c r="CY7" s="153"/>
      <c r="CZ7" s="153"/>
      <c r="DA7" s="153"/>
      <c r="DB7" s="153"/>
      <c r="DC7" s="153"/>
      <c r="DD7" s="153"/>
      <c r="DE7" s="153"/>
      <c r="DF7" s="153"/>
      <c r="DG7" s="153"/>
      <c r="DH7" s="153"/>
      <c r="DI7" s="153"/>
      <c r="DJ7" s="153"/>
      <c r="DK7" s="153"/>
      <c r="DL7" s="153"/>
      <c r="DM7" s="153"/>
      <c r="DN7" s="153"/>
      <c r="DO7" s="153"/>
      <c r="DP7" s="153"/>
      <c r="DQ7" s="153"/>
      <c r="DR7" s="153"/>
      <c r="DS7" s="153"/>
      <c r="DT7" s="153"/>
      <c r="DU7" s="153"/>
      <c r="DV7" s="153"/>
      <c r="DW7" s="153"/>
      <c r="DX7" s="153"/>
      <c r="DY7" s="153"/>
      <c r="DZ7" s="153"/>
      <c r="EA7" s="153"/>
      <c r="EB7" s="153"/>
      <c r="EC7" s="153"/>
      <c r="ED7" s="153"/>
      <c r="EE7" s="153"/>
      <c r="EF7" s="153"/>
      <c r="EG7" s="153"/>
      <c r="EH7" s="153"/>
      <c r="EI7" s="153"/>
      <c r="EJ7" s="153"/>
      <c r="EK7" s="153"/>
      <c r="EL7" s="153"/>
      <c r="EM7" s="153"/>
      <c r="EN7" s="153"/>
      <c r="EO7" s="153"/>
      <c r="EP7" s="153"/>
      <c r="EQ7" s="153"/>
      <c r="ER7" s="153"/>
      <c r="ES7" s="153"/>
      <c r="ET7" s="153"/>
      <c r="EU7" s="153"/>
      <c r="EV7" s="153"/>
      <c r="EW7" s="153"/>
      <c r="EX7" s="153"/>
      <c r="EY7" s="153"/>
      <c r="EZ7" s="153"/>
      <c r="FA7" s="153"/>
      <c r="FB7" s="153"/>
      <c r="FC7" s="153"/>
      <c r="FD7" s="153"/>
      <c r="FE7" s="153"/>
      <c r="FF7" s="153"/>
      <c r="FG7" s="153"/>
      <c r="FH7" s="153"/>
      <c r="FI7" s="153"/>
      <c r="FJ7" s="153"/>
      <c r="FK7" s="153"/>
      <c r="FL7" s="153"/>
      <c r="FM7" s="153"/>
      <c r="FN7" s="153"/>
      <c r="FO7" s="153"/>
      <c r="FP7" s="153"/>
      <c r="FQ7" s="153"/>
      <c r="FR7" s="153"/>
      <c r="FS7" s="153"/>
      <c r="FT7" s="153"/>
      <c r="FU7" s="153"/>
      <c r="FV7" s="153"/>
      <c r="FW7" s="153"/>
      <c r="FX7" s="153"/>
      <c r="FY7" s="153"/>
      <c r="FZ7" s="153"/>
      <c r="GA7" s="153"/>
      <c r="GB7" s="153"/>
      <c r="GC7" s="153"/>
      <c r="GD7" s="153">
        <f>SUM(AB7:GC7)/COUNTIF(AB7:GC7,"&lt;&gt;0")</f>
        <v>0</v>
      </c>
      <c r="GE7" s="39">
        <f t="shared" si="3"/>
        <v>0</v>
      </c>
      <c r="GF7" s="187">
        <f t="shared" si="4"/>
        <v>0</v>
      </c>
    </row>
    <row r="8" spans="1:188">
      <c r="A8" s="43" t="str">
        <f>目录及说明!$C$3</f>
        <v>XX地区</v>
      </c>
      <c r="B8" s="43" t="str">
        <f>目录及说明!$C$4</f>
        <v>XX项目</v>
      </c>
      <c r="C8" s="930"/>
      <c r="D8" s="124">
        <v>4</v>
      </c>
      <c r="E8" s="124" t="s">
        <v>538</v>
      </c>
      <c r="F8" s="153"/>
      <c r="G8" s="153"/>
      <c r="H8" s="153"/>
      <c r="I8" s="153"/>
      <c r="J8" s="153"/>
      <c r="K8" s="153"/>
      <c r="L8" s="153"/>
      <c r="M8" s="153"/>
      <c r="N8" s="153">
        <f t="shared" si="0"/>
        <v>0</v>
      </c>
      <c r="O8" s="153"/>
      <c r="P8" s="153"/>
      <c r="Q8" s="153"/>
      <c r="R8" s="153"/>
      <c r="S8" s="153"/>
      <c r="T8" s="153"/>
      <c r="U8" s="153">
        <f t="shared" si="1"/>
        <v>0</v>
      </c>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c r="CC8" s="153"/>
      <c r="CD8" s="153"/>
      <c r="CE8" s="153"/>
      <c r="CF8" s="153"/>
      <c r="CG8" s="153"/>
      <c r="CH8" s="153"/>
      <c r="CI8" s="153"/>
      <c r="CJ8" s="153"/>
      <c r="CK8" s="153"/>
      <c r="CL8" s="153"/>
      <c r="CM8" s="153"/>
      <c r="CN8" s="153"/>
      <c r="CO8" s="153"/>
      <c r="CP8" s="153"/>
      <c r="CQ8" s="153"/>
      <c r="CR8" s="153"/>
      <c r="CS8" s="153"/>
      <c r="CT8" s="153"/>
      <c r="CU8" s="153"/>
      <c r="CV8" s="153"/>
      <c r="CW8" s="153"/>
      <c r="CX8" s="153"/>
      <c r="CY8" s="153"/>
      <c r="CZ8" s="153"/>
      <c r="DA8" s="153"/>
      <c r="DB8" s="153"/>
      <c r="DC8" s="153"/>
      <c r="DD8" s="153"/>
      <c r="DE8" s="153"/>
      <c r="DF8" s="153"/>
      <c r="DG8" s="153"/>
      <c r="DH8" s="153"/>
      <c r="DI8" s="153"/>
      <c r="DJ8" s="153"/>
      <c r="DK8" s="153"/>
      <c r="DL8" s="153"/>
      <c r="DM8" s="153"/>
      <c r="DN8" s="153"/>
      <c r="DO8" s="153"/>
      <c r="DP8" s="153"/>
      <c r="DQ8" s="153"/>
      <c r="DR8" s="153"/>
      <c r="DS8" s="153"/>
      <c r="DT8" s="153"/>
      <c r="DU8" s="153"/>
      <c r="DV8" s="153"/>
      <c r="DW8" s="153"/>
      <c r="DX8" s="153"/>
      <c r="DY8" s="153"/>
      <c r="DZ8" s="153"/>
      <c r="EA8" s="153"/>
      <c r="EB8" s="153"/>
      <c r="EC8" s="153"/>
      <c r="ED8" s="153"/>
      <c r="EE8" s="153"/>
      <c r="EF8" s="153"/>
      <c r="EG8" s="153"/>
      <c r="EH8" s="153"/>
      <c r="EI8" s="153"/>
      <c r="EJ8" s="153"/>
      <c r="EK8" s="153"/>
      <c r="EL8" s="153"/>
      <c r="EM8" s="153"/>
      <c r="EN8" s="153"/>
      <c r="EO8" s="153"/>
      <c r="EP8" s="153"/>
      <c r="EQ8" s="153"/>
      <c r="ER8" s="153"/>
      <c r="ES8" s="153"/>
      <c r="ET8" s="153"/>
      <c r="EU8" s="153"/>
      <c r="EV8" s="153"/>
      <c r="EW8" s="153"/>
      <c r="EX8" s="153"/>
      <c r="EY8" s="153"/>
      <c r="EZ8" s="153"/>
      <c r="FA8" s="153"/>
      <c r="FB8" s="153"/>
      <c r="FC8" s="153"/>
      <c r="FD8" s="153"/>
      <c r="FE8" s="153"/>
      <c r="FF8" s="153"/>
      <c r="FG8" s="153"/>
      <c r="FH8" s="153"/>
      <c r="FI8" s="153"/>
      <c r="FJ8" s="153"/>
      <c r="FK8" s="153"/>
      <c r="FL8" s="153"/>
      <c r="FM8" s="153"/>
      <c r="FN8" s="153"/>
      <c r="FO8" s="153"/>
      <c r="FP8" s="153"/>
      <c r="FQ8" s="153"/>
      <c r="FR8" s="153"/>
      <c r="FS8" s="153"/>
      <c r="FT8" s="153"/>
      <c r="FU8" s="153"/>
      <c r="FV8" s="153"/>
      <c r="FW8" s="153"/>
      <c r="FX8" s="153"/>
      <c r="FY8" s="153"/>
      <c r="FZ8" s="153"/>
      <c r="GA8" s="153"/>
      <c r="GB8" s="153"/>
      <c r="GC8" s="153"/>
      <c r="GD8" s="153">
        <f t="shared" si="2"/>
        <v>0</v>
      </c>
      <c r="GE8" s="39">
        <f t="shared" si="3"/>
        <v>0</v>
      </c>
      <c r="GF8" s="187">
        <f t="shared" si="4"/>
        <v>0</v>
      </c>
    </row>
    <row r="9" spans="1:188">
      <c r="A9" s="43" t="str">
        <f>目录及说明!$C$3</f>
        <v>XX地区</v>
      </c>
      <c r="B9" s="43" t="str">
        <f>目录及说明!$C$4</f>
        <v>XX项目</v>
      </c>
      <c r="C9" s="930"/>
      <c r="D9" s="124">
        <v>5</v>
      </c>
      <c r="E9" s="124" t="s">
        <v>539</v>
      </c>
      <c r="F9" s="153"/>
      <c r="G9" s="153"/>
      <c r="H9" s="153"/>
      <c r="I9" s="153"/>
      <c r="J9" s="153"/>
      <c r="K9" s="153"/>
      <c r="L9" s="153"/>
      <c r="M9" s="153"/>
      <c r="N9" s="153">
        <f t="shared" si="0"/>
        <v>0</v>
      </c>
      <c r="O9" s="153"/>
      <c r="P9" s="153"/>
      <c r="Q9" s="153"/>
      <c r="R9" s="153"/>
      <c r="S9" s="153"/>
      <c r="T9" s="153"/>
      <c r="U9" s="153">
        <f t="shared" si="1"/>
        <v>0</v>
      </c>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53"/>
      <c r="CI9" s="153"/>
      <c r="CJ9" s="153"/>
      <c r="CK9" s="153"/>
      <c r="CL9" s="153"/>
      <c r="CM9" s="153"/>
      <c r="CN9" s="153"/>
      <c r="CO9" s="153"/>
      <c r="CP9" s="153"/>
      <c r="CQ9" s="153"/>
      <c r="CR9" s="153"/>
      <c r="CS9" s="153"/>
      <c r="CT9" s="153"/>
      <c r="CU9" s="153"/>
      <c r="CV9" s="153"/>
      <c r="CW9" s="153"/>
      <c r="CX9" s="153"/>
      <c r="CY9" s="153"/>
      <c r="CZ9" s="153"/>
      <c r="DA9" s="153"/>
      <c r="DB9" s="153"/>
      <c r="DC9" s="153"/>
      <c r="DD9" s="153"/>
      <c r="DE9" s="153"/>
      <c r="DF9" s="153"/>
      <c r="DG9" s="153"/>
      <c r="DH9" s="153"/>
      <c r="DI9" s="153"/>
      <c r="DJ9" s="153"/>
      <c r="DK9" s="153"/>
      <c r="DL9" s="153"/>
      <c r="DM9" s="153"/>
      <c r="DN9" s="153"/>
      <c r="DO9" s="153"/>
      <c r="DP9" s="153"/>
      <c r="DQ9" s="153"/>
      <c r="DR9" s="153"/>
      <c r="DS9" s="153"/>
      <c r="DT9" s="153"/>
      <c r="DU9" s="153"/>
      <c r="DV9" s="153"/>
      <c r="DW9" s="153"/>
      <c r="DX9" s="153"/>
      <c r="DY9" s="153"/>
      <c r="DZ9" s="153"/>
      <c r="EA9" s="153"/>
      <c r="EB9" s="153"/>
      <c r="EC9" s="153"/>
      <c r="ED9" s="153"/>
      <c r="EE9" s="153"/>
      <c r="EF9" s="153"/>
      <c r="EG9" s="153"/>
      <c r="EH9" s="153"/>
      <c r="EI9" s="153"/>
      <c r="EJ9" s="153"/>
      <c r="EK9" s="153"/>
      <c r="EL9" s="153"/>
      <c r="EM9" s="153"/>
      <c r="EN9" s="153"/>
      <c r="EO9" s="153"/>
      <c r="EP9" s="153"/>
      <c r="EQ9" s="153"/>
      <c r="ER9" s="153"/>
      <c r="ES9" s="153"/>
      <c r="ET9" s="153"/>
      <c r="EU9" s="153"/>
      <c r="EV9" s="153"/>
      <c r="EW9" s="153"/>
      <c r="EX9" s="153"/>
      <c r="EY9" s="153"/>
      <c r="EZ9" s="153"/>
      <c r="FA9" s="153"/>
      <c r="FB9" s="153"/>
      <c r="FC9" s="153"/>
      <c r="FD9" s="153"/>
      <c r="FE9" s="153"/>
      <c r="FF9" s="153"/>
      <c r="FG9" s="153"/>
      <c r="FH9" s="153"/>
      <c r="FI9" s="153"/>
      <c r="FJ9" s="153"/>
      <c r="FK9" s="153"/>
      <c r="FL9" s="153"/>
      <c r="FM9" s="153"/>
      <c r="FN9" s="153"/>
      <c r="FO9" s="153"/>
      <c r="FP9" s="153"/>
      <c r="FQ9" s="153"/>
      <c r="FR9" s="153"/>
      <c r="FS9" s="153"/>
      <c r="FT9" s="153"/>
      <c r="FU9" s="153"/>
      <c r="FV9" s="153"/>
      <c r="FW9" s="153"/>
      <c r="FX9" s="153"/>
      <c r="FY9" s="153"/>
      <c r="FZ9" s="153"/>
      <c r="GA9" s="153"/>
      <c r="GB9" s="153"/>
      <c r="GC9" s="153"/>
      <c r="GD9" s="153">
        <f t="shared" si="2"/>
        <v>0</v>
      </c>
      <c r="GE9" s="39">
        <f t="shared" si="3"/>
        <v>0</v>
      </c>
      <c r="GF9" s="187">
        <f t="shared" si="4"/>
        <v>0</v>
      </c>
    </row>
    <row r="10" spans="1:188" ht="30">
      <c r="A10" s="43" t="str">
        <f>目录及说明!$C$3</f>
        <v>XX地区</v>
      </c>
      <c r="B10" s="43" t="str">
        <f>目录及说明!$C$4</f>
        <v>XX项目</v>
      </c>
      <c r="C10" s="930"/>
      <c r="D10" s="124">
        <v>6</v>
      </c>
      <c r="E10" s="131" t="s">
        <v>540</v>
      </c>
      <c r="F10" s="153"/>
      <c r="G10" s="153"/>
      <c r="H10" s="153"/>
      <c r="I10" s="153"/>
      <c r="J10" s="153"/>
      <c r="K10" s="153"/>
      <c r="L10" s="153"/>
      <c r="M10" s="153"/>
      <c r="N10" s="153">
        <f t="shared" si="0"/>
        <v>0</v>
      </c>
      <c r="O10" s="153"/>
      <c r="P10" s="153"/>
      <c r="Q10" s="153"/>
      <c r="R10" s="153"/>
      <c r="S10" s="153"/>
      <c r="T10" s="153"/>
      <c r="U10" s="153">
        <f t="shared" si="1"/>
        <v>0</v>
      </c>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c r="BL10" s="153"/>
      <c r="BM10" s="153"/>
      <c r="BN10" s="153"/>
      <c r="BO10" s="153"/>
      <c r="BP10" s="153"/>
      <c r="BQ10" s="153"/>
      <c r="BR10" s="153"/>
      <c r="BS10" s="153"/>
      <c r="BT10" s="153"/>
      <c r="BU10" s="153"/>
      <c r="BV10" s="153"/>
      <c r="BW10" s="153"/>
      <c r="BX10" s="153"/>
      <c r="BY10" s="153"/>
      <c r="BZ10" s="153"/>
      <c r="CA10" s="153"/>
      <c r="CB10" s="153"/>
      <c r="CC10" s="153"/>
      <c r="CD10" s="153"/>
      <c r="CE10" s="153"/>
      <c r="CF10" s="153"/>
      <c r="CG10" s="153"/>
      <c r="CH10" s="153"/>
      <c r="CI10" s="153"/>
      <c r="CJ10" s="153"/>
      <c r="CK10" s="153"/>
      <c r="CL10" s="153"/>
      <c r="CM10" s="153"/>
      <c r="CN10" s="153"/>
      <c r="CO10" s="153"/>
      <c r="CP10" s="153"/>
      <c r="CQ10" s="153"/>
      <c r="CR10" s="153"/>
      <c r="CS10" s="153"/>
      <c r="CT10" s="153"/>
      <c r="CU10" s="153"/>
      <c r="CV10" s="153"/>
      <c r="CW10" s="153"/>
      <c r="CX10" s="153"/>
      <c r="CY10" s="153"/>
      <c r="CZ10" s="153"/>
      <c r="DA10" s="153"/>
      <c r="DB10" s="153"/>
      <c r="DC10" s="153"/>
      <c r="DD10" s="153"/>
      <c r="DE10" s="153"/>
      <c r="DF10" s="153"/>
      <c r="DG10" s="153"/>
      <c r="DH10" s="153"/>
      <c r="DI10" s="153"/>
      <c r="DJ10" s="153"/>
      <c r="DK10" s="153"/>
      <c r="DL10" s="153"/>
      <c r="DM10" s="153"/>
      <c r="DN10" s="153"/>
      <c r="DO10" s="153"/>
      <c r="DP10" s="153"/>
      <c r="DQ10" s="153"/>
      <c r="DR10" s="153"/>
      <c r="DS10" s="153"/>
      <c r="DT10" s="153"/>
      <c r="DU10" s="153"/>
      <c r="DV10" s="153"/>
      <c r="DW10" s="153"/>
      <c r="DX10" s="153"/>
      <c r="DY10" s="153"/>
      <c r="DZ10" s="153"/>
      <c r="EA10" s="153"/>
      <c r="EB10" s="153"/>
      <c r="EC10" s="153"/>
      <c r="ED10" s="153"/>
      <c r="EE10" s="153"/>
      <c r="EF10" s="153"/>
      <c r="EG10" s="153"/>
      <c r="EH10" s="153"/>
      <c r="EI10" s="153"/>
      <c r="EJ10" s="153"/>
      <c r="EK10" s="153"/>
      <c r="EL10" s="153"/>
      <c r="EM10" s="153"/>
      <c r="EN10" s="153"/>
      <c r="EO10" s="153"/>
      <c r="EP10" s="153"/>
      <c r="EQ10" s="153"/>
      <c r="ER10" s="153"/>
      <c r="ES10" s="153"/>
      <c r="ET10" s="153"/>
      <c r="EU10" s="153"/>
      <c r="EV10" s="153"/>
      <c r="EW10" s="153"/>
      <c r="EX10" s="153"/>
      <c r="EY10" s="153"/>
      <c r="EZ10" s="153"/>
      <c r="FA10" s="153"/>
      <c r="FB10" s="153"/>
      <c r="FC10" s="153"/>
      <c r="FD10" s="153"/>
      <c r="FE10" s="153"/>
      <c r="FF10" s="153"/>
      <c r="FG10" s="153"/>
      <c r="FH10" s="153"/>
      <c r="FI10" s="153"/>
      <c r="FJ10" s="153"/>
      <c r="FK10" s="153"/>
      <c r="FL10" s="153"/>
      <c r="FM10" s="153"/>
      <c r="FN10" s="153"/>
      <c r="FO10" s="153"/>
      <c r="FP10" s="153"/>
      <c r="FQ10" s="153"/>
      <c r="FR10" s="153"/>
      <c r="FS10" s="153"/>
      <c r="FT10" s="153"/>
      <c r="FU10" s="153"/>
      <c r="FV10" s="153"/>
      <c r="FW10" s="153"/>
      <c r="FX10" s="153"/>
      <c r="FY10" s="153"/>
      <c r="FZ10" s="153"/>
      <c r="GA10" s="153"/>
      <c r="GB10" s="153"/>
      <c r="GC10" s="153"/>
      <c r="GD10" s="153">
        <f t="shared" si="2"/>
        <v>0</v>
      </c>
      <c r="GE10" s="39">
        <f t="shared" si="3"/>
        <v>0</v>
      </c>
      <c r="GF10" s="187">
        <f t="shared" si="4"/>
        <v>0</v>
      </c>
    </row>
    <row r="11" spans="1:188">
      <c r="A11" s="43" t="str">
        <f>目录及说明!$C$3</f>
        <v>XX地区</v>
      </c>
      <c r="B11" s="43" t="str">
        <f>目录及说明!$C$4</f>
        <v>XX项目</v>
      </c>
      <c r="C11" s="930"/>
      <c r="D11" s="124">
        <v>7</v>
      </c>
      <c r="E11" s="124" t="s">
        <v>541</v>
      </c>
      <c r="F11" s="153"/>
      <c r="G11" s="153"/>
      <c r="H11" s="153"/>
      <c r="I11" s="153"/>
      <c r="J11" s="153"/>
      <c r="K11" s="153"/>
      <c r="L11" s="153"/>
      <c r="M11" s="153"/>
      <c r="N11" s="153">
        <f t="shared" si="0"/>
        <v>0</v>
      </c>
      <c r="O11" s="153"/>
      <c r="P11" s="153"/>
      <c r="Q11" s="153"/>
      <c r="R11" s="153"/>
      <c r="S11" s="153"/>
      <c r="T11" s="153"/>
      <c r="U11" s="153">
        <f t="shared" si="1"/>
        <v>0</v>
      </c>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c r="BL11" s="153"/>
      <c r="BM11" s="153"/>
      <c r="BN11" s="153"/>
      <c r="BO11" s="153"/>
      <c r="BP11" s="153"/>
      <c r="BQ11" s="153"/>
      <c r="BR11" s="153"/>
      <c r="BS11" s="153"/>
      <c r="BT11" s="153"/>
      <c r="BU11" s="153"/>
      <c r="BV11" s="153"/>
      <c r="BW11" s="153"/>
      <c r="BX11" s="153"/>
      <c r="BY11" s="153"/>
      <c r="BZ11" s="153"/>
      <c r="CA11" s="153"/>
      <c r="CB11" s="153"/>
      <c r="CC11" s="153"/>
      <c r="CD11" s="153"/>
      <c r="CE11" s="153"/>
      <c r="CF11" s="153"/>
      <c r="CG11" s="153"/>
      <c r="CH11" s="153"/>
      <c r="CI11" s="153"/>
      <c r="CJ11" s="153"/>
      <c r="CK11" s="153"/>
      <c r="CL11" s="153"/>
      <c r="CM11" s="153"/>
      <c r="CN11" s="153"/>
      <c r="CO11" s="153"/>
      <c r="CP11" s="153"/>
      <c r="CQ11" s="153"/>
      <c r="CR11" s="153"/>
      <c r="CS11" s="153"/>
      <c r="CT11" s="153"/>
      <c r="CU11" s="153"/>
      <c r="CV11" s="153"/>
      <c r="CW11" s="153"/>
      <c r="CX11" s="153"/>
      <c r="CY11" s="153"/>
      <c r="CZ11" s="153"/>
      <c r="DA11" s="153"/>
      <c r="DB11" s="153"/>
      <c r="DC11" s="153"/>
      <c r="DD11" s="153"/>
      <c r="DE11" s="153"/>
      <c r="DF11" s="153"/>
      <c r="DG11" s="153"/>
      <c r="DH11" s="153"/>
      <c r="DI11" s="153"/>
      <c r="DJ11" s="153"/>
      <c r="DK11" s="153"/>
      <c r="DL11" s="153"/>
      <c r="DM11" s="153"/>
      <c r="DN11" s="153"/>
      <c r="DO11" s="153"/>
      <c r="DP11" s="153"/>
      <c r="DQ11" s="153"/>
      <c r="DR11" s="153"/>
      <c r="DS11" s="153"/>
      <c r="DT11" s="153"/>
      <c r="DU11" s="153"/>
      <c r="DV11" s="153"/>
      <c r="DW11" s="153"/>
      <c r="DX11" s="153"/>
      <c r="DY11" s="153"/>
      <c r="DZ11" s="153"/>
      <c r="EA11" s="153"/>
      <c r="EB11" s="153"/>
      <c r="EC11" s="153"/>
      <c r="ED11" s="153"/>
      <c r="EE11" s="153"/>
      <c r="EF11" s="153"/>
      <c r="EG11" s="153"/>
      <c r="EH11" s="153"/>
      <c r="EI11" s="153"/>
      <c r="EJ11" s="153"/>
      <c r="EK11" s="153"/>
      <c r="EL11" s="153"/>
      <c r="EM11" s="153"/>
      <c r="EN11" s="153"/>
      <c r="EO11" s="153"/>
      <c r="EP11" s="153"/>
      <c r="EQ11" s="153"/>
      <c r="ER11" s="153"/>
      <c r="ES11" s="153"/>
      <c r="ET11" s="153"/>
      <c r="EU11" s="153"/>
      <c r="EV11" s="153"/>
      <c r="EW11" s="153"/>
      <c r="EX11" s="153"/>
      <c r="EY11" s="153"/>
      <c r="EZ11" s="153"/>
      <c r="FA11" s="153"/>
      <c r="FB11" s="153"/>
      <c r="FC11" s="153"/>
      <c r="FD11" s="153"/>
      <c r="FE11" s="153"/>
      <c r="FF11" s="153"/>
      <c r="FG11" s="153"/>
      <c r="FH11" s="153"/>
      <c r="FI11" s="153"/>
      <c r="FJ11" s="153"/>
      <c r="FK11" s="153"/>
      <c r="FL11" s="153"/>
      <c r="FM11" s="153"/>
      <c r="FN11" s="153"/>
      <c r="FO11" s="153"/>
      <c r="FP11" s="153"/>
      <c r="FQ11" s="153"/>
      <c r="FR11" s="153"/>
      <c r="FS11" s="153"/>
      <c r="FT11" s="153"/>
      <c r="FU11" s="153"/>
      <c r="FV11" s="153"/>
      <c r="FW11" s="153"/>
      <c r="FX11" s="153"/>
      <c r="FY11" s="153"/>
      <c r="FZ11" s="153"/>
      <c r="GA11" s="153"/>
      <c r="GB11" s="153"/>
      <c r="GC11" s="153"/>
      <c r="GD11" s="153">
        <f t="shared" si="2"/>
        <v>0</v>
      </c>
      <c r="GE11" s="39">
        <f t="shared" si="3"/>
        <v>0</v>
      </c>
      <c r="GF11" s="187">
        <f t="shared" si="4"/>
        <v>0</v>
      </c>
    </row>
    <row r="12" spans="1:188">
      <c r="A12" s="43" t="str">
        <f>目录及说明!$C$3</f>
        <v>XX地区</v>
      </c>
      <c r="B12" s="43" t="str">
        <f>目录及说明!$C$4</f>
        <v>XX项目</v>
      </c>
      <c r="C12" s="930"/>
      <c r="D12" s="124">
        <v>8</v>
      </c>
      <c r="E12" s="124" t="s">
        <v>542</v>
      </c>
      <c r="F12" s="153"/>
      <c r="G12" s="153"/>
      <c r="H12" s="153"/>
      <c r="I12" s="153"/>
      <c r="J12" s="153"/>
      <c r="K12" s="153"/>
      <c r="L12" s="153"/>
      <c r="M12" s="153"/>
      <c r="N12" s="153">
        <f t="shared" si="0"/>
        <v>0</v>
      </c>
      <c r="O12" s="153"/>
      <c r="P12" s="153"/>
      <c r="Q12" s="153"/>
      <c r="R12" s="153"/>
      <c r="S12" s="153"/>
      <c r="T12" s="153"/>
      <c r="U12" s="153">
        <f t="shared" si="1"/>
        <v>0</v>
      </c>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c r="BL12" s="153"/>
      <c r="BM12" s="153"/>
      <c r="BN12" s="153"/>
      <c r="BO12" s="153"/>
      <c r="BP12" s="153"/>
      <c r="BQ12" s="153"/>
      <c r="BR12" s="153"/>
      <c r="BS12" s="153"/>
      <c r="BT12" s="153"/>
      <c r="BU12" s="153"/>
      <c r="BV12" s="153"/>
      <c r="BW12" s="153"/>
      <c r="BX12" s="153"/>
      <c r="BY12" s="153"/>
      <c r="BZ12" s="153"/>
      <c r="CA12" s="153"/>
      <c r="CB12" s="153"/>
      <c r="CC12" s="153"/>
      <c r="CD12" s="153"/>
      <c r="CE12" s="153"/>
      <c r="CF12" s="153"/>
      <c r="CG12" s="153"/>
      <c r="CH12" s="153"/>
      <c r="CI12" s="153"/>
      <c r="CJ12" s="153"/>
      <c r="CK12" s="153"/>
      <c r="CL12" s="153"/>
      <c r="CM12" s="153"/>
      <c r="CN12" s="153"/>
      <c r="CO12" s="153"/>
      <c r="CP12" s="153"/>
      <c r="CQ12" s="153"/>
      <c r="CR12" s="153"/>
      <c r="CS12" s="153"/>
      <c r="CT12" s="153"/>
      <c r="CU12" s="153"/>
      <c r="CV12" s="153"/>
      <c r="CW12" s="153"/>
      <c r="CX12" s="153"/>
      <c r="CY12" s="153"/>
      <c r="CZ12" s="153"/>
      <c r="DA12" s="153"/>
      <c r="DB12" s="153"/>
      <c r="DC12" s="153"/>
      <c r="DD12" s="153"/>
      <c r="DE12" s="153"/>
      <c r="DF12" s="153"/>
      <c r="DG12" s="153"/>
      <c r="DH12" s="153"/>
      <c r="DI12" s="153"/>
      <c r="DJ12" s="153"/>
      <c r="DK12" s="153"/>
      <c r="DL12" s="153"/>
      <c r="DM12" s="153"/>
      <c r="DN12" s="153"/>
      <c r="DO12" s="153"/>
      <c r="DP12" s="153"/>
      <c r="DQ12" s="153"/>
      <c r="DR12" s="153"/>
      <c r="DS12" s="153"/>
      <c r="DT12" s="153"/>
      <c r="DU12" s="153"/>
      <c r="DV12" s="153"/>
      <c r="DW12" s="153"/>
      <c r="DX12" s="153"/>
      <c r="DY12" s="153"/>
      <c r="DZ12" s="153"/>
      <c r="EA12" s="153"/>
      <c r="EB12" s="153"/>
      <c r="EC12" s="153"/>
      <c r="ED12" s="153"/>
      <c r="EE12" s="153"/>
      <c r="EF12" s="153"/>
      <c r="EG12" s="153"/>
      <c r="EH12" s="153"/>
      <c r="EI12" s="153"/>
      <c r="EJ12" s="153"/>
      <c r="EK12" s="153"/>
      <c r="EL12" s="153"/>
      <c r="EM12" s="153"/>
      <c r="EN12" s="153"/>
      <c r="EO12" s="153"/>
      <c r="EP12" s="153"/>
      <c r="EQ12" s="153"/>
      <c r="ER12" s="153"/>
      <c r="ES12" s="153"/>
      <c r="ET12" s="153"/>
      <c r="EU12" s="153"/>
      <c r="EV12" s="153"/>
      <c r="EW12" s="153"/>
      <c r="EX12" s="153"/>
      <c r="EY12" s="153"/>
      <c r="EZ12" s="153"/>
      <c r="FA12" s="153"/>
      <c r="FB12" s="153"/>
      <c r="FC12" s="153"/>
      <c r="FD12" s="153"/>
      <c r="FE12" s="153"/>
      <c r="FF12" s="153"/>
      <c r="FG12" s="153"/>
      <c r="FH12" s="153"/>
      <c r="FI12" s="153"/>
      <c r="FJ12" s="153"/>
      <c r="FK12" s="153"/>
      <c r="FL12" s="153"/>
      <c r="FM12" s="153"/>
      <c r="FN12" s="153"/>
      <c r="FO12" s="153"/>
      <c r="FP12" s="153"/>
      <c r="FQ12" s="153"/>
      <c r="FR12" s="153"/>
      <c r="FS12" s="153"/>
      <c r="FT12" s="153"/>
      <c r="FU12" s="153"/>
      <c r="FV12" s="153"/>
      <c r="FW12" s="153"/>
      <c r="FX12" s="153"/>
      <c r="FY12" s="153"/>
      <c r="FZ12" s="153"/>
      <c r="GA12" s="153"/>
      <c r="GB12" s="153"/>
      <c r="GC12" s="153"/>
      <c r="GD12" s="153">
        <f t="shared" si="2"/>
        <v>0</v>
      </c>
      <c r="GE12" s="39">
        <f t="shared" si="3"/>
        <v>0</v>
      </c>
      <c r="GF12" s="187">
        <f t="shared" si="4"/>
        <v>0</v>
      </c>
    </row>
    <row r="13" spans="1:188">
      <c r="A13" s="43" t="str">
        <f>目录及说明!$C$3</f>
        <v>XX地区</v>
      </c>
      <c r="B13" s="43" t="str">
        <f>目录及说明!$C$4</f>
        <v>XX项目</v>
      </c>
      <c r="C13" s="930"/>
      <c r="D13" s="124">
        <v>9</v>
      </c>
      <c r="E13" s="124" t="s">
        <v>543</v>
      </c>
      <c r="F13" s="153"/>
      <c r="G13" s="153"/>
      <c r="H13" s="153"/>
      <c r="I13" s="153"/>
      <c r="J13" s="153"/>
      <c r="K13" s="153"/>
      <c r="L13" s="153"/>
      <c r="M13" s="153"/>
      <c r="N13" s="153">
        <f t="shared" si="0"/>
        <v>0</v>
      </c>
      <c r="O13" s="153"/>
      <c r="P13" s="153"/>
      <c r="Q13" s="153"/>
      <c r="R13" s="153"/>
      <c r="S13" s="153"/>
      <c r="T13" s="153"/>
      <c r="U13" s="153">
        <f t="shared" si="1"/>
        <v>0</v>
      </c>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c r="BL13" s="153"/>
      <c r="BM13" s="153"/>
      <c r="BN13" s="153"/>
      <c r="BO13" s="153"/>
      <c r="BP13" s="153"/>
      <c r="BQ13" s="153"/>
      <c r="BR13" s="153"/>
      <c r="BS13" s="153"/>
      <c r="BT13" s="153"/>
      <c r="BU13" s="153"/>
      <c r="BV13" s="153"/>
      <c r="BW13" s="153"/>
      <c r="BX13" s="153"/>
      <c r="BY13" s="153"/>
      <c r="BZ13" s="153"/>
      <c r="CA13" s="153"/>
      <c r="CB13" s="153"/>
      <c r="CC13" s="153"/>
      <c r="CD13" s="153"/>
      <c r="CE13" s="153"/>
      <c r="CF13" s="153"/>
      <c r="CG13" s="153"/>
      <c r="CH13" s="153"/>
      <c r="CI13" s="153"/>
      <c r="CJ13" s="153"/>
      <c r="CK13" s="153"/>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3"/>
      <c r="FL13" s="153"/>
      <c r="FM13" s="153"/>
      <c r="FN13" s="153"/>
      <c r="FO13" s="153"/>
      <c r="FP13" s="153"/>
      <c r="FQ13" s="153"/>
      <c r="FR13" s="153"/>
      <c r="FS13" s="153"/>
      <c r="FT13" s="153"/>
      <c r="FU13" s="153"/>
      <c r="FV13" s="153"/>
      <c r="FW13" s="153"/>
      <c r="FX13" s="153"/>
      <c r="FY13" s="153"/>
      <c r="FZ13" s="153"/>
      <c r="GA13" s="153"/>
      <c r="GB13" s="153"/>
      <c r="GC13" s="153"/>
      <c r="GD13" s="153">
        <f t="shared" si="2"/>
        <v>0</v>
      </c>
      <c r="GE13" s="39">
        <f t="shared" si="3"/>
        <v>0</v>
      </c>
      <c r="GF13" s="187">
        <f t="shared" si="4"/>
        <v>0</v>
      </c>
    </row>
    <row r="14" spans="1:188">
      <c r="A14" s="43" t="str">
        <f>目录及说明!$C$3</f>
        <v>XX地区</v>
      </c>
      <c r="B14" s="43" t="str">
        <f>目录及说明!$C$4</f>
        <v>XX项目</v>
      </c>
      <c r="C14" s="930"/>
      <c r="D14" s="124">
        <v>10</v>
      </c>
      <c r="E14" s="124" t="s">
        <v>172</v>
      </c>
      <c r="F14" s="153"/>
      <c r="G14" s="153"/>
      <c r="H14" s="153"/>
      <c r="I14" s="153"/>
      <c r="J14" s="153"/>
      <c r="K14" s="153"/>
      <c r="L14" s="153"/>
      <c r="M14" s="153"/>
      <c r="N14" s="153">
        <f t="shared" si="0"/>
        <v>0</v>
      </c>
      <c r="O14" s="153"/>
      <c r="P14" s="153"/>
      <c r="Q14" s="153"/>
      <c r="R14" s="153"/>
      <c r="S14" s="153"/>
      <c r="T14" s="153"/>
      <c r="U14" s="153">
        <f t="shared" si="1"/>
        <v>0</v>
      </c>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c r="BI14" s="153"/>
      <c r="BJ14" s="153"/>
      <c r="BK14" s="153"/>
      <c r="BL14" s="153"/>
      <c r="BM14" s="153"/>
      <c r="BN14" s="153"/>
      <c r="BO14" s="153"/>
      <c r="BP14" s="153"/>
      <c r="BQ14" s="153"/>
      <c r="BR14" s="153"/>
      <c r="BS14" s="153"/>
      <c r="BT14" s="153"/>
      <c r="BU14" s="153"/>
      <c r="BV14" s="153"/>
      <c r="BW14" s="153"/>
      <c r="BX14" s="153"/>
      <c r="BY14" s="153"/>
      <c r="BZ14" s="153"/>
      <c r="CA14" s="153"/>
      <c r="CB14" s="153"/>
      <c r="CC14" s="153"/>
      <c r="CD14" s="153"/>
      <c r="CE14" s="153"/>
      <c r="CF14" s="153"/>
      <c r="CG14" s="153"/>
      <c r="CH14" s="153"/>
      <c r="CI14" s="153"/>
      <c r="CJ14" s="153"/>
      <c r="CK14" s="153"/>
      <c r="CL14" s="153"/>
      <c r="CM14" s="153"/>
      <c r="CN14" s="153"/>
      <c r="CO14" s="153"/>
      <c r="CP14" s="153"/>
      <c r="CQ14" s="153"/>
      <c r="CR14" s="153"/>
      <c r="CS14" s="153"/>
      <c r="CT14" s="153"/>
      <c r="CU14" s="153"/>
      <c r="CV14" s="153"/>
      <c r="CW14" s="153"/>
      <c r="CX14" s="153"/>
      <c r="CY14" s="153"/>
      <c r="CZ14" s="153"/>
      <c r="DA14" s="153"/>
      <c r="DB14" s="153"/>
      <c r="DC14" s="153"/>
      <c r="DD14" s="153"/>
      <c r="DE14" s="153"/>
      <c r="DF14" s="153"/>
      <c r="DG14" s="153"/>
      <c r="DH14" s="153"/>
      <c r="DI14" s="153"/>
      <c r="DJ14" s="153"/>
      <c r="DK14" s="153"/>
      <c r="DL14" s="153"/>
      <c r="DM14" s="153"/>
      <c r="DN14" s="153"/>
      <c r="DO14" s="153"/>
      <c r="DP14" s="153"/>
      <c r="DQ14" s="153"/>
      <c r="DR14" s="153"/>
      <c r="DS14" s="153"/>
      <c r="DT14" s="153"/>
      <c r="DU14" s="153"/>
      <c r="DV14" s="153"/>
      <c r="DW14" s="153"/>
      <c r="DX14" s="153"/>
      <c r="DY14" s="153"/>
      <c r="DZ14" s="153"/>
      <c r="EA14" s="153"/>
      <c r="EB14" s="153"/>
      <c r="EC14" s="153"/>
      <c r="ED14" s="153"/>
      <c r="EE14" s="153"/>
      <c r="EF14" s="153"/>
      <c r="EG14" s="153"/>
      <c r="EH14" s="153"/>
      <c r="EI14" s="153"/>
      <c r="EJ14" s="153"/>
      <c r="EK14" s="153"/>
      <c r="EL14" s="153"/>
      <c r="EM14" s="153"/>
      <c r="EN14" s="153"/>
      <c r="EO14" s="153"/>
      <c r="EP14" s="153"/>
      <c r="EQ14" s="153"/>
      <c r="ER14" s="153"/>
      <c r="ES14" s="153"/>
      <c r="ET14" s="153"/>
      <c r="EU14" s="153"/>
      <c r="EV14" s="153"/>
      <c r="EW14" s="153"/>
      <c r="EX14" s="153"/>
      <c r="EY14" s="153"/>
      <c r="EZ14" s="153"/>
      <c r="FA14" s="153"/>
      <c r="FB14" s="153"/>
      <c r="FC14" s="153"/>
      <c r="FD14" s="153"/>
      <c r="FE14" s="153"/>
      <c r="FF14" s="153"/>
      <c r="FG14" s="153"/>
      <c r="FH14" s="153"/>
      <c r="FI14" s="153"/>
      <c r="FJ14" s="153"/>
      <c r="FK14" s="153"/>
      <c r="FL14" s="153"/>
      <c r="FM14" s="153"/>
      <c r="FN14" s="153"/>
      <c r="FO14" s="153"/>
      <c r="FP14" s="153"/>
      <c r="FQ14" s="153"/>
      <c r="FR14" s="153"/>
      <c r="FS14" s="153"/>
      <c r="FT14" s="153"/>
      <c r="FU14" s="153"/>
      <c r="FV14" s="153"/>
      <c r="FW14" s="153"/>
      <c r="FX14" s="153"/>
      <c r="FY14" s="153"/>
      <c r="FZ14" s="153"/>
      <c r="GA14" s="153"/>
      <c r="GB14" s="153"/>
      <c r="GC14" s="153"/>
      <c r="GD14" s="153">
        <f t="shared" si="2"/>
        <v>0</v>
      </c>
      <c r="GE14" s="39">
        <f t="shared" si="3"/>
        <v>0</v>
      </c>
      <c r="GF14" s="187">
        <f t="shared" si="4"/>
        <v>0</v>
      </c>
    </row>
    <row r="15" spans="1:188">
      <c r="A15" s="43" t="str">
        <f>目录及说明!$C$3</f>
        <v>XX地区</v>
      </c>
      <c r="B15" s="43" t="str">
        <f>目录及说明!$C$4</f>
        <v>XX项目</v>
      </c>
      <c r="C15" s="930"/>
      <c r="D15" s="933" t="s">
        <v>344</v>
      </c>
      <c r="E15" s="933"/>
      <c r="F15" s="39">
        <f>SUM(F5:F14)-F10-F14</f>
        <v>0</v>
      </c>
      <c r="G15" s="39">
        <f>SUM(G5:G14)-G10-G14</f>
        <v>0</v>
      </c>
      <c r="H15" s="39">
        <f t="shared" ref="H15:M15" si="5">SUM(H5:H14)-H10-H14</f>
        <v>0</v>
      </c>
      <c r="I15" s="39">
        <f t="shared" si="5"/>
        <v>0</v>
      </c>
      <c r="J15" s="39">
        <f t="shared" si="5"/>
        <v>0</v>
      </c>
      <c r="K15" s="39">
        <f t="shared" si="5"/>
        <v>0</v>
      </c>
      <c r="L15" s="39">
        <f t="shared" si="5"/>
        <v>0</v>
      </c>
      <c r="M15" s="39">
        <f t="shared" si="5"/>
        <v>0</v>
      </c>
      <c r="N15" s="39">
        <f>SUM(N5:N14)-N10-N14</f>
        <v>0</v>
      </c>
      <c r="O15" s="39">
        <f t="shared" ref="O15:BZ15" si="6">SUM(O5:O14)-O10-O14</f>
        <v>0</v>
      </c>
      <c r="P15" s="39">
        <f t="shared" si="6"/>
        <v>0</v>
      </c>
      <c r="Q15" s="39">
        <f t="shared" si="6"/>
        <v>0</v>
      </c>
      <c r="R15" s="39">
        <f t="shared" si="6"/>
        <v>0</v>
      </c>
      <c r="S15" s="39">
        <f t="shared" si="6"/>
        <v>0</v>
      </c>
      <c r="T15" s="39">
        <f t="shared" si="6"/>
        <v>0</v>
      </c>
      <c r="U15" s="39">
        <f t="shared" si="6"/>
        <v>0</v>
      </c>
      <c r="V15" s="39">
        <f t="shared" si="6"/>
        <v>0</v>
      </c>
      <c r="W15" s="39">
        <f t="shared" si="6"/>
        <v>0</v>
      </c>
      <c r="X15" s="39">
        <f t="shared" si="6"/>
        <v>0</v>
      </c>
      <c r="Y15" s="39">
        <f t="shared" si="6"/>
        <v>0</v>
      </c>
      <c r="Z15" s="39">
        <f t="shared" si="6"/>
        <v>0</v>
      </c>
      <c r="AA15" s="39">
        <f t="shared" si="6"/>
        <v>0</v>
      </c>
      <c r="AB15" s="39">
        <f t="shared" si="6"/>
        <v>0</v>
      </c>
      <c r="AC15" s="39">
        <f t="shared" si="6"/>
        <v>0</v>
      </c>
      <c r="AD15" s="39">
        <f t="shared" si="6"/>
        <v>0</v>
      </c>
      <c r="AE15" s="39">
        <f t="shared" si="6"/>
        <v>0</v>
      </c>
      <c r="AF15" s="39">
        <f t="shared" si="6"/>
        <v>0</v>
      </c>
      <c r="AG15" s="39">
        <f t="shared" si="6"/>
        <v>0</v>
      </c>
      <c r="AH15" s="39">
        <f t="shared" si="6"/>
        <v>0</v>
      </c>
      <c r="AI15" s="39">
        <f t="shared" si="6"/>
        <v>0</v>
      </c>
      <c r="AJ15" s="39">
        <f t="shared" si="6"/>
        <v>0</v>
      </c>
      <c r="AK15" s="39">
        <f t="shared" si="6"/>
        <v>0</v>
      </c>
      <c r="AL15" s="39">
        <f t="shared" si="6"/>
        <v>0</v>
      </c>
      <c r="AM15" s="39">
        <f t="shared" si="6"/>
        <v>0</v>
      </c>
      <c r="AN15" s="39">
        <f t="shared" si="6"/>
        <v>0</v>
      </c>
      <c r="AO15" s="39">
        <f t="shared" si="6"/>
        <v>0</v>
      </c>
      <c r="AP15" s="39">
        <f t="shared" si="6"/>
        <v>0</v>
      </c>
      <c r="AQ15" s="39">
        <f t="shared" si="6"/>
        <v>0</v>
      </c>
      <c r="AR15" s="39">
        <f t="shared" si="6"/>
        <v>0</v>
      </c>
      <c r="AS15" s="39">
        <f t="shared" si="6"/>
        <v>0</v>
      </c>
      <c r="AT15" s="39">
        <f t="shared" si="6"/>
        <v>0</v>
      </c>
      <c r="AU15" s="39">
        <f t="shared" si="6"/>
        <v>0</v>
      </c>
      <c r="AV15" s="39">
        <f t="shared" si="6"/>
        <v>0</v>
      </c>
      <c r="AW15" s="39">
        <f t="shared" si="6"/>
        <v>0</v>
      </c>
      <c r="AX15" s="39">
        <f t="shared" si="6"/>
        <v>0</v>
      </c>
      <c r="AY15" s="39">
        <f t="shared" si="6"/>
        <v>0</v>
      </c>
      <c r="AZ15" s="39">
        <f t="shared" si="6"/>
        <v>0</v>
      </c>
      <c r="BA15" s="39">
        <f t="shared" si="6"/>
        <v>0</v>
      </c>
      <c r="BB15" s="39">
        <f t="shared" si="6"/>
        <v>0</v>
      </c>
      <c r="BC15" s="39">
        <f t="shared" si="6"/>
        <v>0</v>
      </c>
      <c r="BD15" s="39">
        <f t="shared" si="6"/>
        <v>0</v>
      </c>
      <c r="BE15" s="39">
        <f t="shared" si="6"/>
        <v>0</v>
      </c>
      <c r="BF15" s="39">
        <f t="shared" si="6"/>
        <v>0</v>
      </c>
      <c r="BG15" s="39">
        <f t="shared" si="6"/>
        <v>0</v>
      </c>
      <c r="BH15" s="39">
        <f t="shared" si="6"/>
        <v>0</v>
      </c>
      <c r="BI15" s="39">
        <f t="shared" si="6"/>
        <v>0</v>
      </c>
      <c r="BJ15" s="39">
        <f t="shared" si="6"/>
        <v>0</v>
      </c>
      <c r="BK15" s="39">
        <f t="shared" si="6"/>
        <v>0</v>
      </c>
      <c r="BL15" s="39">
        <f t="shared" si="6"/>
        <v>0</v>
      </c>
      <c r="BM15" s="39">
        <f t="shared" si="6"/>
        <v>0</v>
      </c>
      <c r="BN15" s="39">
        <f t="shared" si="6"/>
        <v>0</v>
      </c>
      <c r="BO15" s="39">
        <f t="shared" si="6"/>
        <v>0</v>
      </c>
      <c r="BP15" s="39">
        <f t="shared" si="6"/>
        <v>0</v>
      </c>
      <c r="BQ15" s="39">
        <f t="shared" si="6"/>
        <v>0</v>
      </c>
      <c r="BR15" s="39">
        <f t="shared" si="6"/>
        <v>0</v>
      </c>
      <c r="BS15" s="39">
        <f t="shared" si="6"/>
        <v>0</v>
      </c>
      <c r="BT15" s="39">
        <f t="shared" si="6"/>
        <v>0</v>
      </c>
      <c r="BU15" s="39">
        <f t="shared" si="6"/>
        <v>0</v>
      </c>
      <c r="BV15" s="39">
        <f t="shared" si="6"/>
        <v>0</v>
      </c>
      <c r="BW15" s="39">
        <f t="shared" si="6"/>
        <v>0</v>
      </c>
      <c r="BX15" s="39">
        <f t="shared" si="6"/>
        <v>0</v>
      </c>
      <c r="BY15" s="39">
        <f t="shared" si="6"/>
        <v>0</v>
      </c>
      <c r="BZ15" s="39">
        <f t="shared" si="6"/>
        <v>0</v>
      </c>
      <c r="CA15" s="39">
        <f t="shared" ref="CA15:EL15" si="7">SUM(CA5:CA14)-CA10-CA14</f>
        <v>0</v>
      </c>
      <c r="CB15" s="39">
        <f t="shared" si="7"/>
        <v>0</v>
      </c>
      <c r="CC15" s="39">
        <f t="shared" si="7"/>
        <v>0</v>
      </c>
      <c r="CD15" s="39">
        <f t="shared" si="7"/>
        <v>0</v>
      </c>
      <c r="CE15" s="39">
        <f t="shared" si="7"/>
        <v>0</v>
      </c>
      <c r="CF15" s="39">
        <f t="shared" si="7"/>
        <v>0</v>
      </c>
      <c r="CG15" s="39">
        <f t="shared" si="7"/>
        <v>0</v>
      </c>
      <c r="CH15" s="39">
        <f t="shared" si="7"/>
        <v>0</v>
      </c>
      <c r="CI15" s="39">
        <f t="shared" si="7"/>
        <v>0</v>
      </c>
      <c r="CJ15" s="39">
        <f t="shared" si="7"/>
        <v>0</v>
      </c>
      <c r="CK15" s="39">
        <f t="shared" si="7"/>
        <v>0</v>
      </c>
      <c r="CL15" s="39">
        <f t="shared" si="7"/>
        <v>0</v>
      </c>
      <c r="CM15" s="39">
        <f t="shared" si="7"/>
        <v>0</v>
      </c>
      <c r="CN15" s="39">
        <f t="shared" si="7"/>
        <v>0</v>
      </c>
      <c r="CO15" s="39">
        <f t="shared" si="7"/>
        <v>0</v>
      </c>
      <c r="CP15" s="39">
        <f t="shared" si="7"/>
        <v>0</v>
      </c>
      <c r="CQ15" s="39">
        <f t="shared" si="7"/>
        <v>0</v>
      </c>
      <c r="CR15" s="39">
        <f t="shared" si="7"/>
        <v>0</v>
      </c>
      <c r="CS15" s="39">
        <f t="shared" si="7"/>
        <v>0</v>
      </c>
      <c r="CT15" s="39">
        <f t="shared" si="7"/>
        <v>0</v>
      </c>
      <c r="CU15" s="39">
        <f t="shared" si="7"/>
        <v>0</v>
      </c>
      <c r="CV15" s="39">
        <f t="shared" si="7"/>
        <v>0</v>
      </c>
      <c r="CW15" s="39">
        <f t="shared" si="7"/>
        <v>0</v>
      </c>
      <c r="CX15" s="39">
        <f t="shared" si="7"/>
        <v>0</v>
      </c>
      <c r="CY15" s="39">
        <f t="shared" si="7"/>
        <v>0</v>
      </c>
      <c r="CZ15" s="39">
        <f t="shared" si="7"/>
        <v>0</v>
      </c>
      <c r="DA15" s="39">
        <f t="shared" si="7"/>
        <v>0</v>
      </c>
      <c r="DB15" s="39">
        <f t="shared" si="7"/>
        <v>0</v>
      </c>
      <c r="DC15" s="39">
        <f t="shared" si="7"/>
        <v>0</v>
      </c>
      <c r="DD15" s="39">
        <f t="shared" si="7"/>
        <v>0</v>
      </c>
      <c r="DE15" s="39">
        <f t="shared" si="7"/>
        <v>0</v>
      </c>
      <c r="DF15" s="39">
        <f t="shared" si="7"/>
        <v>0</v>
      </c>
      <c r="DG15" s="39">
        <f t="shared" si="7"/>
        <v>0</v>
      </c>
      <c r="DH15" s="39">
        <f t="shared" si="7"/>
        <v>0</v>
      </c>
      <c r="DI15" s="39">
        <f t="shared" si="7"/>
        <v>0</v>
      </c>
      <c r="DJ15" s="39">
        <f t="shared" si="7"/>
        <v>0</v>
      </c>
      <c r="DK15" s="39">
        <f t="shared" si="7"/>
        <v>0</v>
      </c>
      <c r="DL15" s="39">
        <f t="shared" si="7"/>
        <v>0</v>
      </c>
      <c r="DM15" s="39">
        <f t="shared" si="7"/>
        <v>0</v>
      </c>
      <c r="DN15" s="39">
        <f t="shared" si="7"/>
        <v>0</v>
      </c>
      <c r="DO15" s="39">
        <f t="shared" si="7"/>
        <v>0</v>
      </c>
      <c r="DP15" s="39">
        <f t="shared" si="7"/>
        <v>0</v>
      </c>
      <c r="DQ15" s="39">
        <f t="shared" si="7"/>
        <v>0</v>
      </c>
      <c r="DR15" s="39">
        <f t="shared" si="7"/>
        <v>0</v>
      </c>
      <c r="DS15" s="39">
        <f t="shared" si="7"/>
        <v>0</v>
      </c>
      <c r="DT15" s="39">
        <f t="shared" si="7"/>
        <v>0</v>
      </c>
      <c r="DU15" s="39">
        <f t="shared" si="7"/>
        <v>0</v>
      </c>
      <c r="DV15" s="39">
        <f t="shared" si="7"/>
        <v>0</v>
      </c>
      <c r="DW15" s="39">
        <f t="shared" si="7"/>
        <v>0</v>
      </c>
      <c r="DX15" s="39">
        <f t="shared" si="7"/>
        <v>0</v>
      </c>
      <c r="DY15" s="39">
        <f t="shared" si="7"/>
        <v>0</v>
      </c>
      <c r="DZ15" s="39">
        <f t="shared" si="7"/>
        <v>0</v>
      </c>
      <c r="EA15" s="39">
        <f t="shared" si="7"/>
        <v>0</v>
      </c>
      <c r="EB15" s="39">
        <f t="shared" si="7"/>
        <v>0</v>
      </c>
      <c r="EC15" s="39">
        <f t="shared" si="7"/>
        <v>0</v>
      </c>
      <c r="ED15" s="39">
        <f t="shared" si="7"/>
        <v>0</v>
      </c>
      <c r="EE15" s="39">
        <f t="shared" si="7"/>
        <v>0</v>
      </c>
      <c r="EF15" s="39">
        <f t="shared" si="7"/>
        <v>0</v>
      </c>
      <c r="EG15" s="39">
        <f t="shared" si="7"/>
        <v>0</v>
      </c>
      <c r="EH15" s="39">
        <f t="shared" si="7"/>
        <v>0</v>
      </c>
      <c r="EI15" s="39">
        <f t="shared" si="7"/>
        <v>0</v>
      </c>
      <c r="EJ15" s="39">
        <f t="shared" si="7"/>
        <v>0</v>
      </c>
      <c r="EK15" s="39">
        <f t="shared" si="7"/>
        <v>0</v>
      </c>
      <c r="EL15" s="39">
        <f t="shared" si="7"/>
        <v>0</v>
      </c>
      <c r="EM15" s="39">
        <f t="shared" ref="EM15:GB15" si="8">SUM(EM5:EM14)-EM10-EM14</f>
        <v>0</v>
      </c>
      <c r="EN15" s="39">
        <f t="shared" si="8"/>
        <v>0</v>
      </c>
      <c r="EO15" s="39">
        <f t="shared" si="8"/>
        <v>0</v>
      </c>
      <c r="EP15" s="39">
        <f t="shared" si="8"/>
        <v>0</v>
      </c>
      <c r="EQ15" s="39">
        <f t="shared" si="8"/>
        <v>0</v>
      </c>
      <c r="ER15" s="39">
        <f t="shared" si="8"/>
        <v>0</v>
      </c>
      <c r="ES15" s="39">
        <f t="shared" si="8"/>
        <v>0</v>
      </c>
      <c r="ET15" s="39">
        <f t="shared" si="8"/>
        <v>0</v>
      </c>
      <c r="EU15" s="39">
        <f t="shared" si="8"/>
        <v>0</v>
      </c>
      <c r="EV15" s="39">
        <f t="shared" si="8"/>
        <v>0</v>
      </c>
      <c r="EW15" s="39">
        <f t="shared" si="8"/>
        <v>0</v>
      </c>
      <c r="EX15" s="39">
        <f t="shared" si="8"/>
        <v>0</v>
      </c>
      <c r="EY15" s="39">
        <f t="shared" si="8"/>
        <v>0</v>
      </c>
      <c r="EZ15" s="39">
        <f t="shared" si="8"/>
        <v>0</v>
      </c>
      <c r="FA15" s="39">
        <f t="shared" si="8"/>
        <v>0</v>
      </c>
      <c r="FB15" s="39">
        <f t="shared" si="8"/>
        <v>0</v>
      </c>
      <c r="FC15" s="39">
        <f t="shared" si="8"/>
        <v>0</v>
      </c>
      <c r="FD15" s="39">
        <f t="shared" si="8"/>
        <v>0</v>
      </c>
      <c r="FE15" s="39">
        <f t="shared" si="8"/>
        <v>0</v>
      </c>
      <c r="FF15" s="39">
        <f t="shared" si="8"/>
        <v>0</v>
      </c>
      <c r="FG15" s="39">
        <f t="shared" si="8"/>
        <v>0</v>
      </c>
      <c r="FH15" s="39">
        <f t="shared" si="8"/>
        <v>0</v>
      </c>
      <c r="FI15" s="39">
        <f t="shared" si="8"/>
        <v>0</v>
      </c>
      <c r="FJ15" s="39">
        <f t="shared" si="8"/>
        <v>0</v>
      </c>
      <c r="FK15" s="39">
        <f t="shared" si="8"/>
        <v>0</v>
      </c>
      <c r="FL15" s="39">
        <f t="shared" si="8"/>
        <v>0</v>
      </c>
      <c r="FM15" s="39">
        <f t="shared" si="8"/>
        <v>0</v>
      </c>
      <c r="FN15" s="39">
        <f t="shared" si="8"/>
        <v>0</v>
      </c>
      <c r="FO15" s="39">
        <f t="shared" si="8"/>
        <v>0</v>
      </c>
      <c r="FP15" s="39">
        <f t="shared" si="8"/>
        <v>0</v>
      </c>
      <c r="FQ15" s="39">
        <f t="shared" si="8"/>
        <v>0</v>
      </c>
      <c r="FR15" s="39">
        <f t="shared" si="8"/>
        <v>0</v>
      </c>
      <c r="FS15" s="39">
        <f t="shared" si="8"/>
        <v>0</v>
      </c>
      <c r="FT15" s="39">
        <f t="shared" si="8"/>
        <v>0</v>
      </c>
      <c r="FU15" s="39">
        <f t="shared" si="8"/>
        <v>0</v>
      </c>
      <c r="FV15" s="39">
        <f t="shared" si="8"/>
        <v>0</v>
      </c>
      <c r="FW15" s="39">
        <f t="shared" si="8"/>
        <v>0</v>
      </c>
      <c r="FX15" s="39">
        <f t="shared" si="8"/>
        <v>0</v>
      </c>
      <c r="FY15" s="39">
        <f t="shared" si="8"/>
        <v>0</v>
      </c>
      <c r="FZ15" s="39">
        <f t="shared" si="8"/>
        <v>0</v>
      </c>
      <c r="GA15" s="39">
        <f t="shared" si="8"/>
        <v>0</v>
      </c>
      <c r="GB15" s="39">
        <f t="shared" si="8"/>
        <v>0</v>
      </c>
      <c r="GC15" s="39">
        <f>SUM(GC5:GC14)-GC10-GC14</f>
        <v>0</v>
      </c>
      <c r="GD15" s="39" t="e">
        <f t="shared" si="2"/>
        <v>#DIV/0!</v>
      </c>
      <c r="GE15" s="39" t="e">
        <f t="shared" si="3"/>
        <v>#DIV/0!</v>
      </c>
      <c r="GF15" s="187" t="e">
        <f t="shared" si="4"/>
        <v>#DIV/0!</v>
      </c>
    </row>
    <row r="16" spans="1:188">
      <c r="A16" s="43" t="str">
        <f>目录及说明!$C$3</f>
        <v>XX地区</v>
      </c>
      <c r="B16" s="43" t="str">
        <f>目录及说明!$C$4</f>
        <v>XX项目</v>
      </c>
      <c r="C16" s="930" t="s">
        <v>544</v>
      </c>
      <c r="D16" s="124">
        <v>1</v>
      </c>
      <c r="E16" s="124" t="s">
        <v>535</v>
      </c>
      <c r="F16" s="42" t="e">
        <f>F27/F5/6*10000</f>
        <v>#DIV/0!</v>
      </c>
      <c r="G16" s="42" t="e">
        <f>G27/G5/6*10000</f>
        <v>#DIV/0!</v>
      </c>
      <c r="H16" s="42" t="e">
        <f>H27/H5*10000</f>
        <v>#DIV/0!</v>
      </c>
      <c r="I16" s="42" t="e">
        <f t="shared" ref="I16:M16" si="9">I27/I5*10000</f>
        <v>#DIV/0!</v>
      </c>
      <c r="J16" s="42" t="e">
        <f t="shared" si="9"/>
        <v>#DIV/0!</v>
      </c>
      <c r="K16" s="42" t="e">
        <f t="shared" si="9"/>
        <v>#DIV/0!</v>
      </c>
      <c r="L16" s="42" t="e">
        <f t="shared" si="9"/>
        <v>#DIV/0!</v>
      </c>
      <c r="M16" s="42" t="e">
        <f t="shared" si="9"/>
        <v>#DIV/0!</v>
      </c>
      <c r="N16" s="42" t="e">
        <f t="shared" ref="N16:BS20" si="10">N27/N5/6*10000</f>
        <v>#DIV/0!</v>
      </c>
      <c r="O16" s="42" t="e">
        <f>O27/O5*10000</f>
        <v>#DIV/0!</v>
      </c>
      <c r="P16" s="42" t="e">
        <f t="shared" ref="P16:T16" si="11">P27/P5*10000</f>
        <v>#DIV/0!</v>
      </c>
      <c r="Q16" s="42" t="e">
        <f t="shared" si="11"/>
        <v>#DIV/0!</v>
      </c>
      <c r="R16" s="42" t="e">
        <f t="shared" si="11"/>
        <v>#DIV/0!</v>
      </c>
      <c r="S16" s="42" t="e">
        <f t="shared" si="11"/>
        <v>#DIV/0!</v>
      </c>
      <c r="T16" s="42" t="e">
        <f t="shared" si="11"/>
        <v>#DIV/0!</v>
      </c>
      <c r="U16" s="42" t="e">
        <f t="shared" si="10"/>
        <v>#DIV/0!</v>
      </c>
      <c r="V16" s="42" t="e">
        <f t="shared" si="10"/>
        <v>#DIV/0!</v>
      </c>
      <c r="W16" s="42" t="e">
        <f t="shared" si="10"/>
        <v>#DIV/0!</v>
      </c>
      <c r="X16" s="42" t="e">
        <f t="shared" si="10"/>
        <v>#DIV/0!</v>
      </c>
      <c r="Y16" s="42" t="e">
        <f t="shared" si="10"/>
        <v>#DIV/0!</v>
      </c>
      <c r="Z16" s="42" t="e">
        <f t="shared" si="10"/>
        <v>#DIV/0!</v>
      </c>
      <c r="AA16" s="42" t="e">
        <f t="shared" si="10"/>
        <v>#DIV/0!</v>
      </c>
      <c r="AB16" s="42" t="e">
        <f t="shared" si="10"/>
        <v>#DIV/0!</v>
      </c>
      <c r="AC16" s="42" t="e">
        <f t="shared" si="10"/>
        <v>#DIV/0!</v>
      </c>
      <c r="AD16" s="42" t="e">
        <f t="shared" si="10"/>
        <v>#DIV/0!</v>
      </c>
      <c r="AE16" s="42" t="e">
        <f t="shared" si="10"/>
        <v>#DIV/0!</v>
      </c>
      <c r="AF16" s="42" t="e">
        <f t="shared" si="10"/>
        <v>#DIV/0!</v>
      </c>
      <c r="AG16" s="42" t="e">
        <f t="shared" si="10"/>
        <v>#DIV/0!</v>
      </c>
      <c r="AH16" s="42" t="e">
        <f t="shared" si="10"/>
        <v>#DIV/0!</v>
      </c>
      <c r="AI16" s="42" t="e">
        <f t="shared" si="10"/>
        <v>#DIV/0!</v>
      </c>
      <c r="AJ16" s="42" t="e">
        <f t="shared" si="10"/>
        <v>#DIV/0!</v>
      </c>
      <c r="AK16" s="42" t="e">
        <f t="shared" si="10"/>
        <v>#DIV/0!</v>
      </c>
      <c r="AL16" s="42" t="e">
        <f t="shared" si="10"/>
        <v>#DIV/0!</v>
      </c>
      <c r="AM16" s="42" t="e">
        <f t="shared" si="10"/>
        <v>#DIV/0!</v>
      </c>
      <c r="AN16" s="42" t="e">
        <f t="shared" si="10"/>
        <v>#DIV/0!</v>
      </c>
      <c r="AO16" s="42" t="e">
        <f t="shared" si="10"/>
        <v>#DIV/0!</v>
      </c>
      <c r="AP16" s="42" t="e">
        <f t="shared" si="10"/>
        <v>#DIV/0!</v>
      </c>
      <c r="AQ16" s="42" t="e">
        <f t="shared" si="10"/>
        <v>#DIV/0!</v>
      </c>
      <c r="AR16" s="42" t="e">
        <f t="shared" si="10"/>
        <v>#DIV/0!</v>
      </c>
      <c r="AS16" s="42" t="e">
        <f t="shared" si="10"/>
        <v>#DIV/0!</v>
      </c>
      <c r="AT16" s="42" t="e">
        <f t="shared" si="10"/>
        <v>#DIV/0!</v>
      </c>
      <c r="AU16" s="42" t="e">
        <f t="shared" si="10"/>
        <v>#DIV/0!</v>
      </c>
      <c r="AV16" s="42" t="e">
        <f t="shared" si="10"/>
        <v>#DIV/0!</v>
      </c>
      <c r="AW16" s="42" t="e">
        <f t="shared" si="10"/>
        <v>#DIV/0!</v>
      </c>
      <c r="AX16" s="42" t="e">
        <f t="shared" si="10"/>
        <v>#DIV/0!</v>
      </c>
      <c r="AY16" s="42" t="e">
        <f t="shared" si="10"/>
        <v>#DIV/0!</v>
      </c>
      <c r="AZ16" s="42" t="e">
        <f t="shared" si="10"/>
        <v>#DIV/0!</v>
      </c>
      <c r="BA16" s="42" t="e">
        <f t="shared" si="10"/>
        <v>#DIV/0!</v>
      </c>
      <c r="BB16" s="42" t="e">
        <f t="shared" si="10"/>
        <v>#DIV/0!</v>
      </c>
      <c r="BC16" s="42" t="e">
        <f t="shared" si="10"/>
        <v>#DIV/0!</v>
      </c>
      <c r="BD16" s="42" t="e">
        <f t="shared" si="10"/>
        <v>#DIV/0!</v>
      </c>
      <c r="BE16" s="42" t="e">
        <f t="shared" si="10"/>
        <v>#DIV/0!</v>
      </c>
      <c r="BF16" s="42" t="e">
        <f t="shared" si="10"/>
        <v>#DIV/0!</v>
      </c>
      <c r="BG16" s="42" t="e">
        <f t="shared" si="10"/>
        <v>#DIV/0!</v>
      </c>
      <c r="BH16" s="42" t="e">
        <f t="shared" si="10"/>
        <v>#DIV/0!</v>
      </c>
      <c r="BI16" s="42" t="e">
        <f t="shared" si="10"/>
        <v>#DIV/0!</v>
      </c>
      <c r="BJ16" s="42" t="e">
        <f t="shared" si="10"/>
        <v>#DIV/0!</v>
      </c>
      <c r="BK16" s="42" t="e">
        <f t="shared" si="10"/>
        <v>#DIV/0!</v>
      </c>
      <c r="BL16" s="42" t="e">
        <f t="shared" si="10"/>
        <v>#DIV/0!</v>
      </c>
      <c r="BM16" s="42" t="e">
        <f t="shared" si="10"/>
        <v>#DIV/0!</v>
      </c>
      <c r="BN16" s="42" t="e">
        <f t="shared" si="10"/>
        <v>#DIV/0!</v>
      </c>
      <c r="BO16" s="42" t="e">
        <f t="shared" si="10"/>
        <v>#DIV/0!</v>
      </c>
      <c r="BP16" s="42" t="e">
        <f t="shared" si="10"/>
        <v>#DIV/0!</v>
      </c>
      <c r="BQ16" s="42" t="e">
        <f t="shared" si="10"/>
        <v>#DIV/0!</v>
      </c>
      <c r="BR16" s="42" t="e">
        <f t="shared" si="10"/>
        <v>#DIV/0!</v>
      </c>
      <c r="BS16" s="42" t="e">
        <f t="shared" si="10"/>
        <v>#DIV/0!</v>
      </c>
      <c r="BT16" s="42" t="e">
        <f t="shared" ref="BT16:EJ19" si="12">BT27/BT5/6*10000</f>
        <v>#DIV/0!</v>
      </c>
      <c r="BU16" s="42" t="e">
        <f t="shared" si="12"/>
        <v>#DIV/0!</v>
      </c>
      <c r="BV16" s="42" t="e">
        <f t="shared" si="12"/>
        <v>#DIV/0!</v>
      </c>
      <c r="BW16" s="42" t="e">
        <f t="shared" si="12"/>
        <v>#DIV/0!</v>
      </c>
      <c r="BX16" s="42" t="e">
        <f t="shared" si="12"/>
        <v>#DIV/0!</v>
      </c>
      <c r="BY16" s="42" t="e">
        <f t="shared" si="12"/>
        <v>#DIV/0!</v>
      </c>
      <c r="BZ16" s="42" t="e">
        <f t="shared" si="12"/>
        <v>#DIV/0!</v>
      </c>
      <c r="CA16" s="42" t="e">
        <f t="shared" si="12"/>
        <v>#DIV/0!</v>
      </c>
      <c r="CB16" s="42" t="e">
        <f t="shared" si="12"/>
        <v>#DIV/0!</v>
      </c>
      <c r="CC16" s="42" t="e">
        <f t="shared" si="12"/>
        <v>#DIV/0!</v>
      </c>
      <c r="CD16" s="42" t="e">
        <f t="shared" si="12"/>
        <v>#DIV/0!</v>
      </c>
      <c r="CE16" s="42" t="e">
        <f t="shared" si="12"/>
        <v>#DIV/0!</v>
      </c>
      <c r="CF16" s="42" t="e">
        <f t="shared" si="12"/>
        <v>#DIV/0!</v>
      </c>
      <c r="CG16" s="42" t="e">
        <f t="shared" si="12"/>
        <v>#DIV/0!</v>
      </c>
      <c r="CH16" s="42" t="e">
        <f t="shared" si="12"/>
        <v>#DIV/0!</v>
      </c>
      <c r="CI16" s="42" t="e">
        <f t="shared" si="12"/>
        <v>#DIV/0!</v>
      </c>
      <c r="CJ16" s="42" t="e">
        <f t="shared" si="12"/>
        <v>#DIV/0!</v>
      </c>
      <c r="CK16" s="42" t="e">
        <f t="shared" si="12"/>
        <v>#DIV/0!</v>
      </c>
      <c r="CL16" s="42" t="e">
        <f t="shared" si="12"/>
        <v>#DIV/0!</v>
      </c>
      <c r="CM16" s="42" t="e">
        <f t="shared" si="12"/>
        <v>#DIV/0!</v>
      </c>
      <c r="CN16" s="42" t="e">
        <f t="shared" si="12"/>
        <v>#DIV/0!</v>
      </c>
      <c r="CO16" s="42" t="e">
        <f t="shared" si="12"/>
        <v>#DIV/0!</v>
      </c>
      <c r="CP16" s="42" t="e">
        <f t="shared" si="12"/>
        <v>#DIV/0!</v>
      </c>
      <c r="CQ16" s="42" t="e">
        <f t="shared" si="12"/>
        <v>#DIV/0!</v>
      </c>
      <c r="CR16" s="42" t="e">
        <f t="shared" si="12"/>
        <v>#DIV/0!</v>
      </c>
      <c r="CS16" s="42" t="e">
        <f t="shared" si="12"/>
        <v>#DIV/0!</v>
      </c>
      <c r="CT16" s="42" t="e">
        <f t="shared" si="12"/>
        <v>#DIV/0!</v>
      </c>
      <c r="CU16" s="42" t="e">
        <f t="shared" si="12"/>
        <v>#DIV/0!</v>
      </c>
      <c r="CV16" s="42" t="e">
        <f t="shared" si="12"/>
        <v>#DIV/0!</v>
      </c>
      <c r="CW16" s="42" t="e">
        <f t="shared" si="12"/>
        <v>#DIV/0!</v>
      </c>
      <c r="CX16" s="42" t="e">
        <f t="shared" si="12"/>
        <v>#DIV/0!</v>
      </c>
      <c r="CY16" s="42" t="e">
        <f t="shared" si="12"/>
        <v>#DIV/0!</v>
      </c>
      <c r="CZ16" s="42" t="e">
        <f t="shared" si="12"/>
        <v>#DIV/0!</v>
      </c>
      <c r="DA16" s="42" t="e">
        <f t="shared" si="12"/>
        <v>#DIV/0!</v>
      </c>
      <c r="DB16" s="42" t="e">
        <f t="shared" si="12"/>
        <v>#DIV/0!</v>
      </c>
      <c r="DC16" s="42" t="e">
        <f t="shared" si="12"/>
        <v>#DIV/0!</v>
      </c>
      <c r="DD16" s="42" t="e">
        <f t="shared" si="12"/>
        <v>#DIV/0!</v>
      </c>
      <c r="DE16" s="42" t="e">
        <f t="shared" si="12"/>
        <v>#DIV/0!</v>
      </c>
      <c r="DF16" s="42" t="e">
        <f t="shared" si="12"/>
        <v>#DIV/0!</v>
      </c>
      <c r="DG16" s="42" t="e">
        <f t="shared" si="12"/>
        <v>#DIV/0!</v>
      </c>
      <c r="DH16" s="42" t="e">
        <f t="shared" si="12"/>
        <v>#DIV/0!</v>
      </c>
      <c r="DI16" s="42" t="e">
        <f t="shared" si="12"/>
        <v>#DIV/0!</v>
      </c>
      <c r="DJ16" s="42" t="e">
        <f t="shared" si="12"/>
        <v>#DIV/0!</v>
      </c>
      <c r="DK16" s="42" t="e">
        <f t="shared" si="12"/>
        <v>#DIV/0!</v>
      </c>
      <c r="DL16" s="42" t="e">
        <f t="shared" si="12"/>
        <v>#DIV/0!</v>
      </c>
      <c r="DM16" s="42" t="e">
        <f t="shared" si="12"/>
        <v>#DIV/0!</v>
      </c>
      <c r="DN16" s="42" t="e">
        <f t="shared" si="12"/>
        <v>#DIV/0!</v>
      </c>
      <c r="DO16" s="42" t="e">
        <f t="shared" si="12"/>
        <v>#DIV/0!</v>
      </c>
      <c r="DP16" s="42" t="e">
        <f t="shared" si="12"/>
        <v>#DIV/0!</v>
      </c>
      <c r="DQ16" s="42" t="e">
        <f t="shared" si="12"/>
        <v>#DIV/0!</v>
      </c>
      <c r="DR16" s="42" t="e">
        <f t="shared" si="12"/>
        <v>#DIV/0!</v>
      </c>
      <c r="DS16" s="42" t="e">
        <f t="shared" si="12"/>
        <v>#DIV/0!</v>
      </c>
      <c r="DT16" s="42" t="e">
        <f t="shared" si="12"/>
        <v>#DIV/0!</v>
      </c>
      <c r="DU16" s="42" t="e">
        <f t="shared" si="12"/>
        <v>#DIV/0!</v>
      </c>
      <c r="DV16" s="42" t="e">
        <f t="shared" si="12"/>
        <v>#DIV/0!</v>
      </c>
      <c r="DW16" s="42" t="e">
        <f t="shared" si="12"/>
        <v>#DIV/0!</v>
      </c>
      <c r="DX16" s="42" t="e">
        <f t="shared" si="12"/>
        <v>#DIV/0!</v>
      </c>
      <c r="DY16" s="42" t="e">
        <f t="shared" si="12"/>
        <v>#DIV/0!</v>
      </c>
      <c r="DZ16" s="42" t="e">
        <f t="shared" si="12"/>
        <v>#DIV/0!</v>
      </c>
      <c r="EA16" s="42" t="e">
        <f t="shared" si="12"/>
        <v>#DIV/0!</v>
      </c>
      <c r="EB16" s="42" t="e">
        <f t="shared" si="12"/>
        <v>#DIV/0!</v>
      </c>
      <c r="EC16" s="42" t="e">
        <f t="shared" si="12"/>
        <v>#DIV/0!</v>
      </c>
      <c r="ED16" s="42" t="e">
        <f t="shared" si="12"/>
        <v>#DIV/0!</v>
      </c>
      <c r="EE16" s="42" t="e">
        <f t="shared" si="12"/>
        <v>#DIV/0!</v>
      </c>
      <c r="EF16" s="42" t="e">
        <f t="shared" si="12"/>
        <v>#DIV/0!</v>
      </c>
      <c r="EG16" s="42" t="e">
        <f t="shared" si="12"/>
        <v>#DIV/0!</v>
      </c>
      <c r="EH16" s="42" t="e">
        <f t="shared" si="12"/>
        <v>#DIV/0!</v>
      </c>
      <c r="EI16" s="42" t="e">
        <f t="shared" si="12"/>
        <v>#DIV/0!</v>
      </c>
      <c r="EJ16" s="42" t="e">
        <f t="shared" si="12"/>
        <v>#DIV/0!</v>
      </c>
      <c r="EK16" s="42" t="e">
        <f t="shared" ref="EK16:GC20" si="13">EK27/EK5/6*10000</f>
        <v>#DIV/0!</v>
      </c>
      <c r="EL16" s="42" t="e">
        <f t="shared" si="13"/>
        <v>#DIV/0!</v>
      </c>
      <c r="EM16" s="42" t="e">
        <f t="shared" si="13"/>
        <v>#DIV/0!</v>
      </c>
      <c r="EN16" s="42" t="e">
        <f t="shared" si="13"/>
        <v>#DIV/0!</v>
      </c>
      <c r="EO16" s="42" t="e">
        <f t="shared" si="13"/>
        <v>#DIV/0!</v>
      </c>
      <c r="EP16" s="42" t="e">
        <f t="shared" si="13"/>
        <v>#DIV/0!</v>
      </c>
      <c r="EQ16" s="42" t="e">
        <f t="shared" si="13"/>
        <v>#DIV/0!</v>
      </c>
      <c r="ER16" s="42" t="e">
        <f t="shared" si="13"/>
        <v>#DIV/0!</v>
      </c>
      <c r="ES16" s="42" t="e">
        <f t="shared" si="13"/>
        <v>#DIV/0!</v>
      </c>
      <c r="ET16" s="42" t="e">
        <f t="shared" si="13"/>
        <v>#DIV/0!</v>
      </c>
      <c r="EU16" s="42" t="e">
        <f t="shared" si="13"/>
        <v>#DIV/0!</v>
      </c>
      <c r="EV16" s="42" t="e">
        <f t="shared" si="13"/>
        <v>#DIV/0!</v>
      </c>
      <c r="EW16" s="42" t="e">
        <f t="shared" si="13"/>
        <v>#DIV/0!</v>
      </c>
      <c r="EX16" s="42" t="e">
        <f t="shared" si="13"/>
        <v>#DIV/0!</v>
      </c>
      <c r="EY16" s="42" t="e">
        <f t="shared" si="13"/>
        <v>#DIV/0!</v>
      </c>
      <c r="EZ16" s="42" t="e">
        <f t="shared" si="13"/>
        <v>#DIV/0!</v>
      </c>
      <c r="FA16" s="42" t="e">
        <f t="shared" si="13"/>
        <v>#DIV/0!</v>
      </c>
      <c r="FB16" s="42" t="e">
        <f t="shared" si="13"/>
        <v>#DIV/0!</v>
      </c>
      <c r="FC16" s="42" t="e">
        <f t="shared" si="13"/>
        <v>#DIV/0!</v>
      </c>
      <c r="FD16" s="42" t="e">
        <f t="shared" si="13"/>
        <v>#DIV/0!</v>
      </c>
      <c r="FE16" s="42" t="e">
        <f t="shared" si="13"/>
        <v>#DIV/0!</v>
      </c>
      <c r="FF16" s="42" t="e">
        <f t="shared" si="13"/>
        <v>#DIV/0!</v>
      </c>
      <c r="FG16" s="42" t="e">
        <f t="shared" si="13"/>
        <v>#DIV/0!</v>
      </c>
      <c r="FH16" s="42" t="e">
        <f t="shared" si="13"/>
        <v>#DIV/0!</v>
      </c>
      <c r="FI16" s="42" t="e">
        <f t="shared" si="13"/>
        <v>#DIV/0!</v>
      </c>
      <c r="FJ16" s="42" t="e">
        <f t="shared" si="13"/>
        <v>#DIV/0!</v>
      </c>
      <c r="FK16" s="42" t="e">
        <f t="shared" si="13"/>
        <v>#DIV/0!</v>
      </c>
      <c r="FL16" s="42" t="e">
        <f t="shared" si="13"/>
        <v>#DIV/0!</v>
      </c>
      <c r="FM16" s="42" t="e">
        <f t="shared" si="13"/>
        <v>#DIV/0!</v>
      </c>
      <c r="FN16" s="42" t="e">
        <f t="shared" si="13"/>
        <v>#DIV/0!</v>
      </c>
      <c r="FO16" s="42" t="e">
        <f t="shared" si="13"/>
        <v>#DIV/0!</v>
      </c>
      <c r="FP16" s="42" t="e">
        <f t="shared" si="13"/>
        <v>#DIV/0!</v>
      </c>
      <c r="FQ16" s="42" t="e">
        <f t="shared" si="13"/>
        <v>#DIV/0!</v>
      </c>
      <c r="FR16" s="42" t="e">
        <f t="shared" si="13"/>
        <v>#DIV/0!</v>
      </c>
      <c r="FS16" s="42" t="e">
        <f t="shared" si="13"/>
        <v>#DIV/0!</v>
      </c>
      <c r="FT16" s="42" t="e">
        <f t="shared" si="13"/>
        <v>#DIV/0!</v>
      </c>
      <c r="FU16" s="42" t="e">
        <f t="shared" si="13"/>
        <v>#DIV/0!</v>
      </c>
      <c r="FV16" s="42" t="e">
        <f t="shared" si="13"/>
        <v>#DIV/0!</v>
      </c>
      <c r="FW16" s="42" t="e">
        <f t="shared" si="13"/>
        <v>#DIV/0!</v>
      </c>
      <c r="FX16" s="42" t="e">
        <f t="shared" si="13"/>
        <v>#DIV/0!</v>
      </c>
      <c r="FY16" s="42" t="e">
        <f t="shared" si="13"/>
        <v>#DIV/0!</v>
      </c>
      <c r="FZ16" s="42" t="e">
        <f t="shared" si="13"/>
        <v>#DIV/0!</v>
      </c>
      <c r="GA16" s="42" t="e">
        <f t="shared" si="13"/>
        <v>#DIV/0!</v>
      </c>
      <c r="GB16" s="42" t="e">
        <f t="shared" si="13"/>
        <v>#DIV/0!</v>
      </c>
      <c r="GC16" s="42" t="e">
        <f t="shared" si="13"/>
        <v>#DIV/0!</v>
      </c>
      <c r="GD16" s="153" t="e">
        <f t="shared" si="2"/>
        <v>#DIV/0!</v>
      </c>
      <c r="GE16" s="39" t="e">
        <f t="shared" si="3"/>
        <v>#DIV/0!</v>
      </c>
      <c r="GF16" s="187" t="e">
        <f t="shared" si="4"/>
        <v>#DIV/0!</v>
      </c>
    </row>
    <row r="17" spans="1:188">
      <c r="A17" s="43" t="str">
        <f>目录及说明!$C$3</f>
        <v>XX地区</v>
      </c>
      <c r="B17" s="43" t="str">
        <f>目录及说明!$C$4</f>
        <v>XX项目</v>
      </c>
      <c r="C17" s="930"/>
      <c r="D17" s="124">
        <v>2</v>
      </c>
      <c r="E17" s="124" t="s">
        <v>536</v>
      </c>
      <c r="F17" s="42" t="e">
        <f t="shared" ref="F17" si="14">F28/F6/6*10000</f>
        <v>#DIV/0!</v>
      </c>
      <c r="G17" s="42" t="e">
        <f t="shared" ref="G17:AG20" si="15">G28/G6/6*10000</f>
        <v>#DIV/0!</v>
      </c>
      <c r="H17" s="42" t="e">
        <f t="shared" ref="H17:M17" si="16">H28/H6*10000</f>
        <v>#DIV/0!</v>
      </c>
      <c r="I17" s="42" t="e">
        <f t="shared" si="16"/>
        <v>#DIV/0!</v>
      </c>
      <c r="J17" s="42" t="e">
        <f t="shared" si="16"/>
        <v>#DIV/0!</v>
      </c>
      <c r="K17" s="42" t="e">
        <f t="shared" si="16"/>
        <v>#DIV/0!</v>
      </c>
      <c r="L17" s="42" t="e">
        <f t="shared" si="16"/>
        <v>#DIV/0!</v>
      </c>
      <c r="M17" s="42" t="e">
        <f t="shared" si="16"/>
        <v>#DIV/0!</v>
      </c>
      <c r="N17" s="42" t="e">
        <f t="shared" si="15"/>
        <v>#DIV/0!</v>
      </c>
      <c r="O17" s="42" t="e">
        <f t="shared" ref="O17:T17" si="17">O28/O6*10000</f>
        <v>#DIV/0!</v>
      </c>
      <c r="P17" s="42" t="e">
        <f t="shared" si="17"/>
        <v>#DIV/0!</v>
      </c>
      <c r="Q17" s="42" t="e">
        <f t="shared" si="17"/>
        <v>#DIV/0!</v>
      </c>
      <c r="R17" s="42" t="e">
        <f t="shared" si="17"/>
        <v>#DIV/0!</v>
      </c>
      <c r="S17" s="42" t="e">
        <f t="shared" si="17"/>
        <v>#DIV/0!</v>
      </c>
      <c r="T17" s="42" t="e">
        <f t="shared" si="17"/>
        <v>#DIV/0!</v>
      </c>
      <c r="U17" s="42" t="e">
        <f t="shared" si="15"/>
        <v>#DIV/0!</v>
      </c>
      <c r="V17" s="42" t="e">
        <f t="shared" si="15"/>
        <v>#DIV/0!</v>
      </c>
      <c r="W17" s="42" t="e">
        <f t="shared" si="15"/>
        <v>#DIV/0!</v>
      </c>
      <c r="X17" s="42" t="e">
        <f t="shared" si="15"/>
        <v>#DIV/0!</v>
      </c>
      <c r="Y17" s="42" t="e">
        <f t="shared" si="15"/>
        <v>#DIV/0!</v>
      </c>
      <c r="Z17" s="42" t="e">
        <f t="shared" si="15"/>
        <v>#DIV/0!</v>
      </c>
      <c r="AA17" s="42" t="e">
        <f t="shared" si="15"/>
        <v>#DIV/0!</v>
      </c>
      <c r="AB17" s="42" t="e">
        <f t="shared" si="15"/>
        <v>#DIV/0!</v>
      </c>
      <c r="AC17" s="42" t="e">
        <f t="shared" si="15"/>
        <v>#DIV/0!</v>
      </c>
      <c r="AD17" s="42" t="e">
        <f t="shared" si="15"/>
        <v>#DIV/0!</v>
      </c>
      <c r="AE17" s="42" t="e">
        <f t="shared" si="15"/>
        <v>#DIV/0!</v>
      </c>
      <c r="AF17" s="42" t="e">
        <f t="shared" si="15"/>
        <v>#DIV/0!</v>
      </c>
      <c r="AG17" s="42" t="e">
        <f t="shared" si="15"/>
        <v>#DIV/0!</v>
      </c>
      <c r="AH17" s="42" t="e">
        <f t="shared" si="10"/>
        <v>#DIV/0!</v>
      </c>
      <c r="AI17" s="42" t="e">
        <f t="shared" si="10"/>
        <v>#DIV/0!</v>
      </c>
      <c r="AJ17" s="42" t="e">
        <f t="shared" si="10"/>
        <v>#DIV/0!</v>
      </c>
      <c r="AK17" s="42" t="e">
        <f t="shared" si="10"/>
        <v>#DIV/0!</v>
      </c>
      <c r="AL17" s="42" t="e">
        <f t="shared" si="10"/>
        <v>#DIV/0!</v>
      </c>
      <c r="AM17" s="42" t="e">
        <f t="shared" si="10"/>
        <v>#DIV/0!</v>
      </c>
      <c r="AN17" s="42" t="e">
        <f t="shared" si="10"/>
        <v>#DIV/0!</v>
      </c>
      <c r="AO17" s="42" t="e">
        <f t="shared" si="10"/>
        <v>#DIV/0!</v>
      </c>
      <c r="AP17" s="42" t="e">
        <f t="shared" si="10"/>
        <v>#DIV/0!</v>
      </c>
      <c r="AQ17" s="42" t="e">
        <f t="shared" si="10"/>
        <v>#DIV/0!</v>
      </c>
      <c r="AR17" s="42" t="e">
        <f t="shared" si="10"/>
        <v>#DIV/0!</v>
      </c>
      <c r="AS17" s="42" t="e">
        <f t="shared" si="10"/>
        <v>#DIV/0!</v>
      </c>
      <c r="AT17" s="42" t="e">
        <f t="shared" si="10"/>
        <v>#DIV/0!</v>
      </c>
      <c r="AU17" s="42" t="e">
        <f t="shared" si="10"/>
        <v>#DIV/0!</v>
      </c>
      <c r="AV17" s="42" t="e">
        <f t="shared" si="10"/>
        <v>#DIV/0!</v>
      </c>
      <c r="AW17" s="42" t="e">
        <f t="shared" si="10"/>
        <v>#DIV/0!</v>
      </c>
      <c r="AX17" s="42" t="e">
        <f t="shared" si="10"/>
        <v>#DIV/0!</v>
      </c>
      <c r="AY17" s="42" t="e">
        <f t="shared" si="10"/>
        <v>#DIV/0!</v>
      </c>
      <c r="AZ17" s="42" t="e">
        <f t="shared" si="10"/>
        <v>#DIV/0!</v>
      </c>
      <c r="BA17" s="42" t="e">
        <f t="shared" si="10"/>
        <v>#DIV/0!</v>
      </c>
      <c r="BB17" s="42" t="e">
        <f t="shared" si="10"/>
        <v>#DIV/0!</v>
      </c>
      <c r="BC17" s="42" t="e">
        <f t="shared" si="10"/>
        <v>#DIV/0!</v>
      </c>
      <c r="BD17" s="42" t="e">
        <f t="shared" si="10"/>
        <v>#DIV/0!</v>
      </c>
      <c r="BE17" s="42" t="e">
        <f t="shared" si="10"/>
        <v>#DIV/0!</v>
      </c>
      <c r="BF17" s="42" t="e">
        <f t="shared" si="10"/>
        <v>#DIV/0!</v>
      </c>
      <c r="BG17" s="42" t="e">
        <f t="shared" si="10"/>
        <v>#DIV/0!</v>
      </c>
      <c r="BH17" s="42" t="e">
        <f t="shared" si="10"/>
        <v>#DIV/0!</v>
      </c>
      <c r="BI17" s="42" t="e">
        <f t="shared" si="10"/>
        <v>#DIV/0!</v>
      </c>
      <c r="BJ17" s="42" t="e">
        <f t="shared" si="10"/>
        <v>#DIV/0!</v>
      </c>
      <c r="BK17" s="42" t="e">
        <f t="shared" si="10"/>
        <v>#DIV/0!</v>
      </c>
      <c r="BL17" s="42" t="e">
        <f t="shared" si="10"/>
        <v>#DIV/0!</v>
      </c>
      <c r="BM17" s="42" t="e">
        <f t="shared" si="10"/>
        <v>#DIV/0!</v>
      </c>
      <c r="BN17" s="42" t="e">
        <f t="shared" si="10"/>
        <v>#DIV/0!</v>
      </c>
      <c r="BO17" s="42" t="e">
        <f t="shared" si="10"/>
        <v>#DIV/0!</v>
      </c>
      <c r="BP17" s="42" t="e">
        <f t="shared" si="10"/>
        <v>#DIV/0!</v>
      </c>
      <c r="BQ17" s="42" t="e">
        <f t="shared" si="10"/>
        <v>#DIV/0!</v>
      </c>
      <c r="BR17" s="42" t="e">
        <f t="shared" si="10"/>
        <v>#DIV/0!</v>
      </c>
      <c r="BS17" s="42" t="e">
        <f t="shared" si="10"/>
        <v>#DIV/0!</v>
      </c>
      <c r="BT17" s="42" t="e">
        <f t="shared" si="12"/>
        <v>#DIV/0!</v>
      </c>
      <c r="BU17" s="42" t="e">
        <f t="shared" si="12"/>
        <v>#DIV/0!</v>
      </c>
      <c r="BV17" s="42" t="e">
        <f t="shared" si="12"/>
        <v>#DIV/0!</v>
      </c>
      <c r="BW17" s="42" t="e">
        <f t="shared" si="12"/>
        <v>#DIV/0!</v>
      </c>
      <c r="BX17" s="42" t="e">
        <f t="shared" si="12"/>
        <v>#DIV/0!</v>
      </c>
      <c r="BY17" s="42" t="e">
        <f t="shared" si="12"/>
        <v>#DIV/0!</v>
      </c>
      <c r="BZ17" s="42" t="e">
        <f t="shared" si="12"/>
        <v>#DIV/0!</v>
      </c>
      <c r="CA17" s="42" t="e">
        <f t="shared" si="12"/>
        <v>#DIV/0!</v>
      </c>
      <c r="CB17" s="42" t="e">
        <f t="shared" si="12"/>
        <v>#DIV/0!</v>
      </c>
      <c r="CC17" s="42" t="e">
        <f t="shared" si="12"/>
        <v>#DIV/0!</v>
      </c>
      <c r="CD17" s="42" t="e">
        <f t="shared" si="12"/>
        <v>#DIV/0!</v>
      </c>
      <c r="CE17" s="42" t="e">
        <f t="shared" si="12"/>
        <v>#DIV/0!</v>
      </c>
      <c r="CF17" s="42" t="e">
        <f t="shared" si="12"/>
        <v>#DIV/0!</v>
      </c>
      <c r="CG17" s="42" t="e">
        <f t="shared" si="12"/>
        <v>#DIV/0!</v>
      </c>
      <c r="CH17" s="42" t="e">
        <f t="shared" si="12"/>
        <v>#DIV/0!</v>
      </c>
      <c r="CI17" s="42" t="e">
        <f t="shared" si="12"/>
        <v>#DIV/0!</v>
      </c>
      <c r="CJ17" s="42" t="e">
        <f t="shared" si="12"/>
        <v>#DIV/0!</v>
      </c>
      <c r="CK17" s="42" t="e">
        <f t="shared" si="12"/>
        <v>#DIV/0!</v>
      </c>
      <c r="CL17" s="42" t="e">
        <f t="shared" si="12"/>
        <v>#DIV/0!</v>
      </c>
      <c r="CM17" s="42" t="e">
        <f t="shared" si="12"/>
        <v>#DIV/0!</v>
      </c>
      <c r="CN17" s="42" t="e">
        <f t="shared" si="12"/>
        <v>#DIV/0!</v>
      </c>
      <c r="CO17" s="42" t="e">
        <f t="shared" si="12"/>
        <v>#DIV/0!</v>
      </c>
      <c r="CP17" s="42" t="e">
        <f t="shared" si="12"/>
        <v>#DIV/0!</v>
      </c>
      <c r="CQ17" s="42" t="e">
        <f t="shared" si="12"/>
        <v>#DIV/0!</v>
      </c>
      <c r="CR17" s="42" t="e">
        <f t="shared" si="12"/>
        <v>#DIV/0!</v>
      </c>
      <c r="CS17" s="42" t="e">
        <f t="shared" si="12"/>
        <v>#DIV/0!</v>
      </c>
      <c r="CT17" s="42" t="e">
        <f t="shared" si="12"/>
        <v>#DIV/0!</v>
      </c>
      <c r="CU17" s="42" t="e">
        <f t="shared" si="12"/>
        <v>#DIV/0!</v>
      </c>
      <c r="CV17" s="42" t="e">
        <f t="shared" si="12"/>
        <v>#DIV/0!</v>
      </c>
      <c r="CW17" s="42" t="e">
        <f t="shared" si="12"/>
        <v>#DIV/0!</v>
      </c>
      <c r="CX17" s="42" t="e">
        <f t="shared" si="12"/>
        <v>#DIV/0!</v>
      </c>
      <c r="CY17" s="42" t="e">
        <f t="shared" si="12"/>
        <v>#DIV/0!</v>
      </c>
      <c r="CZ17" s="42" t="e">
        <f t="shared" si="12"/>
        <v>#DIV/0!</v>
      </c>
      <c r="DA17" s="42" t="e">
        <f t="shared" si="12"/>
        <v>#DIV/0!</v>
      </c>
      <c r="DB17" s="42" t="e">
        <f t="shared" si="12"/>
        <v>#DIV/0!</v>
      </c>
      <c r="DC17" s="42" t="e">
        <f t="shared" si="12"/>
        <v>#DIV/0!</v>
      </c>
      <c r="DD17" s="42" t="e">
        <f t="shared" si="12"/>
        <v>#DIV/0!</v>
      </c>
      <c r="DE17" s="42" t="e">
        <f t="shared" si="12"/>
        <v>#DIV/0!</v>
      </c>
      <c r="DF17" s="42" t="e">
        <f t="shared" si="12"/>
        <v>#DIV/0!</v>
      </c>
      <c r="DG17" s="42" t="e">
        <f t="shared" si="12"/>
        <v>#DIV/0!</v>
      </c>
      <c r="DH17" s="42" t="e">
        <f t="shared" si="12"/>
        <v>#DIV/0!</v>
      </c>
      <c r="DI17" s="42" t="e">
        <f t="shared" si="12"/>
        <v>#DIV/0!</v>
      </c>
      <c r="DJ17" s="42" t="e">
        <f t="shared" si="12"/>
        <v>#DIV/0!</v>
      </c>
      <c r="DK17" s="42" t="e">
        <f t="shared" si="12"/>
        <v>#DIV/0!</v>
      </c>
      <c r="DL17" s="42" t="e">
        <f t="shared" si="12"/>
        <v>#DIV/0!</v>
      </c>
      <c r="DM17" s="42" t="e">
        <f t="shared" si="12"/>
        <v>#DIV/0!</v>
      </c>
      <c r="DN17" s="42" t="e">
        <f t="shared" si="12"/>
        <v>#DIV/0!</v>
      </c>
      <c r="DO17" s="42" t="e">
        <f t="shared" si="12"/>
        <v>#DIV/0!</v>
      </c>
      <c r="DP17" s="42" t="e">
        <f t="shared" si="12"/>
        <v>#DIV/0!</v>
      </c>
      <c r="DQ17" s="42" t="e">
        <f t="shared" si="12"/>
        <v>#DIV/0!</v>
      </c>
      <c r="DR17" s="42" t="e">
        <f t="shared" si="12"/>
        <v>#DIV/0!</v>
      </c>
      <c r="DS17" s="42" t="e">
        <f t="shared" si="12"/>
        <v>#DIV/0!</v>
      </c>
      <c r="DT17" s="42" t="e">
        <f t="shared" si="12"/>
        <v>#DIV/0!</v>
      </c>
      <c r="DU17" s="42" t="e">
        <f t="shared" si="12"/>
        <v>#DIV/0!</v>
      </c>
      <c r="DV17" s="42" t="e">
        <f t="shared" si="12"/>
        <v>#DIV/0!</v>
      </c>
      <c r="DW17" s="42" t="e">
        <f t="shared" si="12"/>
        <v>#DIV/0!</v>
      </c>
      <c r="DX17" s="42" t="e">
        <f t="shared" si="12"/>
        <v>#DIV/0!</v>
      </c>
      <c r="DY17" s="42" t="e">
        <f t="shared" si="12"/>
        <v>#DIV/0!</v>
      </c>
      <c r="DZ17" s="42" t="e">
        <f t="shared" si="12"/>
        <v>#DIV/0!</v>
      </c>
      <c r="EA17" s="42" t="e">
        <f t="shared" si="12"/>
        <v>#DIV/0!</v>
      </c>
      <c r="EB17" s="42" t="e">
        <f t="shared" si="12"/>
        <v>#DIV/0!</v>
      </c>
      <c r="EC17" s="42" t="e">
        <f t="shared" si="12"/>
        <v>#DIV/0!</v>
      </c>
      <c r="ED17" s="42" t="e">
        <f t="shared" si="12"/>
        <v>#DIV/0!</v>
      </c>
      <c r="EE17" s="42" t="e">
        <f t="shared" si="12"/>
        <v>#DIV/0!</v>
      </c>
      <c r="EF17" s="42" t="e">
        <f t="shared" si="12"/>
        <v>#DIV/0!</v>
      </c>
      <c r="EG17" s="42" t="e">
        <f t="shared" si="12"/>
        <v>#DIV/0!</v>
      </c>
      <c r="EH17" s="42" t="e">
        <f t="shared" si="12"/>
        <v>#DIV/0!</v>
      </c>
      <c r="EI17" s="42" t="e">
        <f t="shared" si="12"/>
        <v>#DIV/0!</v>
      </c>
      <c r="EJ17" s="42" t="e">
        <f t="shared" si="12"/>
        <v>#DIV/0!</v>
      </c>
      <c r="EK17" s="42" t="e">
        <f t="shared" si="13"/>
        <v>#DIV/0!</v>
      </c>
      <c r="EL17" s="42" t="e">
        <f t="shared" si="13"/>
        <v>#DIV/0!</v>
      </c>
      <c r="EM17" s="42" t="e">
        <f t="shared" si="13"/>
        <v>#DIV/0!</v>
      </c>
      <c r="EN17" s="42" t="e">
        <f t="shared" si="13"/>
        <v>#DIV/0!</v>
      </c>
      <c r="EO17" s="42" t="e">
        <f t="shared" si="13"/>
        <v>#DIV/0!</v>
      </c>
      <c r="EP17" s="42" t="e">
        <f t="shared" si="13"/>
        <v>#DIV/0!</v>
      </c>
      <c r="EQ17" s="42" t="e">
        <f t="shared" si="13"/>
        <v>#DIV/0!</v>
      </c>
      <c r="ER17" s="42" t="e">
        <f t="shared" si="13"/>
        <v>#DIV/0!</v>
      </c>
      <c r="ES17" s="42" t="e">
        <f t="shared" si="13"/>
        <v>#DIV/0!</v>
      </c>
      <c r="ET17" s="42" t="e">
        <f t="shared" si="13"/>
        <v>#DIV/0!</v>
      </c>
      <c r="EU17" s="42" t="e">
        <f t="shared" si="13"/>
        <v>#DIV/0!</v>
      </c>
      <c r="EV17" s="42" t="e">
        <f t="shared" si="13"/>
        <v>#DIV/0!</v>
      </c>
      <c r="EW17" s="42" t="e">
        <f t="shared" si="13"/>
        <v>#DIV/0!</v>
      </c>
      <c r="EX17" s="42" t="e">
        <f t="shared" si="13"/>
        <v>#DIV/0!</v>
      </c>
      <c r="EY17" s="42" t="e">
        <f t="shared" si="13"/>
        <v>#DIV/0!</v>
      </c>
      <c r="EZ17" s="42" t="e">
        <f t="shared" si="13"/>
        <v>#DIV/0!</v>
      </c>
      <c r="FA17" s="42" t="e">
        <f t="shared" si="13"/>
        <v>#DIV/0!</v>
      </c>
      <c r="FB17" s="42" t="e">
        <f t="shared" si="13"/>
        <v>#DIV/0!</v>
      </c>
      <c r="FC17" s="42" t="e">
        <f t="shared" si="13"/>
        <v>#DIV/0!</v>
      </c>
      <c r="FD17" s="42" t="e">
        <f t="shared" si="13"/>
        <v>#DIV/0!</v>
      </c>
      <c r="FE17" s="42" t="e">
        <f t="shared" si="13"/>
        <v>#DIV/0!</v>
      </c>
      <c r="FF17" s="42" t="e">
        <f t="shared" si="13"/>
        <v>#DIV/0!</v>
      </c>
      <c r="FG17" s="42" t="e">
        <f t="shared" si="13"/>
        <v>#DIV/0!</v>
      </c>
      <c r="FH17" s="42" t="e">
        <f t="shared" si="13"/>
        <v>#DIV/0!</v>
      </c>
      <c r="FI17" s="42" t="e">
        <f t="shared" si="13"/>
        <v>#DIV/0!</v>
      </c>
      <c r="FJ17" s="42" t="e">
        <f t="shared" si="13"/>
        <v>#DIV/0!</v>
      </c>
      <c r="FK17" s="42" t="e">
        <f t="shared" si="13"/>
        <v>#DIV/0!</v>
      </c>
      <c r="FL17" s="42" t="e">
        <f t="shared" si="13"/>
        <v>#DIV/0!</v>
      </c>
      <c r="FM17" s="42" t="e">
        <f t="shared" si="13"/>
        <v>#DIV/0!</v>
      </c>
      <c r="FN17" s="42" t="e">
        <f t="shared" si="13"/>
        <v>#DIV/0!</v>
      </c>
      <c r="FO17" s="42" t="e">
        <f t="shared" si="13"/>
        <v>#DIV/0!</v>
      </c>
      <c r="FP17" s="42" t="e">
        <f t="shared" si="13"/>
        <v>#DIV/0!</v>
      </c>
      <c r="FQ17" s="42" t="e">
        <f t="shared" si="13"/>
        <v>#DIV/0!</v>
      </c>
      <c r="FR17" s="42" t="e">
        <f t="shared" si="13"/>
        <v>#DIV/0!</v>
      </c>
      <c r="FS17" s="42" t="e">
        <f t="shared" si="13"/>
        <v>#DIV/0!</v>
      </c>
      <c r="FT17" s="42" t="e">
        <f t="shared" si="13"/>
        <v>#DIV/0!</v>
      </c>
      <c r="FU17" s="42" t="e">
        <f t="shared" si="13"/>
        <v>#DIV/0!</v>
      </c>
      <c r="FV17" s="42" t="e">
        <f t="shared" si="13"/>
        <v>#DIV/0!</v>
      </c>
      <c r="FW17" s="42" t="e">
        <f t="shared" si="13"/>
        <v>#DIV/0!</v>
      </c>
      <c r="FX17" s="42" t="e">
        <f t="shared" si="13"/>
        <v>#DIV/0!</v>
      </c>
      <c r="FY17" s="42" t="e">
        <f t="shared" si="13"/>
        <v>#DIV/0!</v>
      </c>
      <c r="FZ17" s="42" t="e">
        <f t="shared" si="13"/>
        <v>#DIV/0!</v>
      </c>
      <c r="GA17" s="42" t="e">
        <f t="shared" si="13"/>
        <v>#DIV/0!</v>
      </c>
      <c r="GB17" s="42" t="e">
        <f t="shared" si="13"/>
        <v>#DIV/0!</v>
      </c>
      <c r="GC17" s="42" t="e">
        <f t="shared" si="13"/>
        <v>#DIV/0!</v>
      </c>
      <c r="GD17" s="153" t="e">
        <f t="shared" si="2"/>
        <v>#DIV/0!</v>
      </c>
      <c r="GE17" s="39" t="e">
        <f t="shared" si="3"/>
        <v>#DIV/0!</v>
      </c>
      <c r="GF17" s="187" t="e">
        <f t="shared" si="4"/>
        <v>#DIV/0!</v>
      </c>
    </row>
    <row r="18" spans="1:188">
      <c r="A18" s="43" t="str">
        <f>目录及说明!$C$3</f>
        <v>XX地区</v>
      </c>
      <c r="B18" s="43" t="str">
        <f>目录及说明!$C$4</f>
        <v>XX项目</v>
      </c>
      <c r="C18" s="930"/>
      <c r="D18" s="124">
        <v>3</v>
      </c>
      <c r="E18" s="124" t="s">
        <v>537</v>
      </c>
      <c r="F18" s="42" t="e">
        <f t="shared" ref="F18" si="18">F29/F7/6*10000</f>
        <v>#DIV/0!</v>
      </c>
      <c r="G18" s="42" t="e">
        <f t="shared" si="15"/>
        <v>#DIV/0!</v>
      </c>
      <c r="H18" s="42" t="e">
        <f t="shared" ref="H18:M18" si="19">H29/H7*10000</f>
        <v>#DIV/0!</v>
      </c>
      <c r="I18" s="42" t="e">
        <f t="shared" si="19"/>
        <v>#DIV/0!</v>
      </c>
      <c r="J18" s="42" t="e">
        <f t="shared" si="19"/>
        <v>#DIV/0!</v>
      </c>
      <c r="K18" s="42" t="e">
        <f t="shared" si="19"/>
        <v>#DIV/0!</v>
      </c>
      <c r="L18" s="42" t="e">
        <f t="shared" si="19"/>
        <v>#DIV/0!</v>
      </c>
      <c r="M18" s="42" t="e">
        <f t="shared" si="19"/>
        <v>#DIV/0!</v>
      </c>
      <c r="N18" s="42" t="e">
        <f t="shared" si="15"/>
        <v>#DIV/0!</v>
      </c>
      <c r="O18" s="42" t="e">
        <f t="shared" ref="O18:T18" si="20">O29/O7*10000</f>
        <v>#DIV/0!</v>
      </c>
      <c r="P18" s="42" t="e">
        <f t="shared" si="20"/>
        <v>#DIV/0!</v>
      </c>
      <c r="Q18" s="42" t="e">
        <f t="shared" si="20"/>
        <v>#DIV/0!</v>
      </c>
      <c r="R18" s="42" t="e">
        <f t="shared" si="20"/>
        <v>#DIV/0!</v>
      </c>
      <c r="S18" s="42" t="e">
        <f t="shared" si="20"/>
        <v>#DIV/0!</v>
      </c>
      <c r="T18" s="42" t="e">
        <f t="shared" si="20"/>
        <v>#DIV/0!</v>
      </c>
      <c r="U18" s="42" t="e">
        <f t="shared" si="15"/>
        <v>#DIV/0!</v>
      </c>
      <c r="V18" s="42" t="e">
        <f t="shared" si="15"/>
        <v>#DIV/0!</v>
      </c>
      <c r="W18" s="42" t="e">
        <f t="shared" si="15"/>
        <v>#DIV/0!</v>
      </c>
      <c r="X18" s="42" t="e">
        <f t="shared" si="15"/>
        <v>#DIV/0!</v>
      </c>
      <c r="Y18" s="42" t="e">
        <f t="shared" si="15"/>
        <v>#DIV/0!</v>
      </c>
      <c r="Z18" s="42" t="e">
        <f t="shared" si="15"/>
        <v>#DIV/0!</v>
      </c>
      <c r="AA18" s="42" t="e">
        <f t="shared" si="15"/>
        <v>#DIV/0!</v>
      </c>
      <c r="AB18" s="42" t="e">
        <f t="shared" si="15"/>
        <v>#DIV/0!</v>
      </c>
      <c r="AC18" s="42" t="e">
        <f t="shared" si="15"/>
        <v>#DIV/0!</v>
      </c>
      <c r="AD18" s="42" t="e">
        <f t="shared" si="15"/>
        <v>#DIV/0!</v>
      </c>
      <c r="AE18" s="42" t="e">
        <f t="shared" si="15"/>
        <v>#DIV/0!</v>
      </c>
      <c r="AF18" s="42" t="e">
        <f t="shared" si="15"/>
        <v>#DIV/0!</v>
      </c>
      <c r="AG18" s="42" t="e">
        <f t="shared" si="15"/>
        <v>#DIV/0!</v>
      </c>
      <c r="AH18" s="42" t="e">
        <f t="shared" si="10"/>
        <v>#DIV/0!</v>
      </c>
      <c r="AI18" s="42" t="e">
        <f t="shared" si="10"/>
        <v>#DIV/0!</v>
      </c>
      <c r="AJ18" s="42" t="e">
        <f t="shared" si="10"/>
        <v>#DIV/0!</v>
      </c>
      <c r="AK18" s="42" t="e">
        <f t="shared" si="10"/>
        <v>#DIV/0!</v>
      </c>
      <c r="AL18" s="42" t="e">
        <f t="shared" si="10"/>
        <v>#DIV/0!</v>
      </c>
      <c r="AM18" s="42" t="e">
        <f t="shared" si="10"/>
        <v>#DIV/0!</v>
      </c>
      <c r="AN18" s="42" t="e">
        <f t="shared" si="10"/>
        <v>#DIV/0!</v>
      </c>
      <c r="AO18" s="42" t="e">
        <f t="shared" si="10"/>
        <v>#DIV/0!</v>
      </c>
      <c r="AP18" s="42" t="e">
        <f t="shared" si="10"/>
        <v>#DIV/0!</v>
      </c>
      <c r="AQ18" s="42" t="e">
        <f t="shared" si="10"/>
        <v>#DIV/0!</v>
      </c>
      <c r="AR18" s="42" t="e">
        <f t="shared" si="10"/>
        <v>#DIV/0!</v>
      </c>
      <c r="AS18" s="42" t="e">
        <f t="shared" si="10"/>
        <v>#DIV/0!</v>
      </c>
      <c r="AT18" s="42" t="e">
        <f t="shared" si="10"/>
        <v>#DIV/0!</v>
      </c>
      <c r="AU18" s="42" t="e">
        <f t="shared" si="10"/>
        <v>#DIV/0!</v>
      </c>
      <c r="AV18" s="42" t="e">
        <f t="shared" si="10"/>
        <v>#DIV/0!</v>
      </c>
      <c r="AW18" s="42" t="e">
        <f t="shared" si="10"/>
        <v>#DIV/0!</v>
      </c>
      <c r="AX18" s="42" t="e">
        <f t="shared" si="10"/>
        <v>#DIV/0!</v>
      </c>
      <c r="AY18" s="42" t="e">
        <f t="shared" si="10"/>
        <v>#DIV/0!</v>
      </c>
      <c r="AZ18" s="42" t="e">
        <f t="shared" si="10"/>
        <v>#DIV/0!</v>
      </c>
      <c r="BA18" s="42" t="e">
        <f t="shared" si="10"/>
        <v>#DIV/0!</v>
      </c>
      <c r="BB18" s="42" t="e">
        <f t="shared" si="10"/>
        <v>#DIV/0!</v>
      </c>
      <c r="BC18" s="42" t="e">
        <f t="shared" si="10"/>
        <v>#DIV/0!</v>
      </c>
      <c r="BD18" s="42" t="e">
        <f t="shared" si="10"/>
        <v>#DIV/0!</v>
      </c>
      <c r="BE18" s="42" t="e">
        <f t="shared" si="10"/>
        <v>#DIV/0!</v>
      </c>
      <c r="BF18" s="42" t="e">
        <f t="shared" si="10"/>
        <v>#DIV/0!</v>
      </c>
      <c r="BG18" s="42" t="e">
        <f t="shared" si="10"/>
        <v>#DIV/0!</v>
      </c>
      <c r="BH18" s="42" t="e">
        <f t="shared" si="10"/>
        <v>#DIV/0!</v>
      </c>
      <c r="BI18" s="42" t="e">
        <f t="shared" si="10"/>
        <v>#DIV/0!</v>
      </c>
      <c r="BJ18" s="42" t="e">
        <f t="shared" si="10"/>
        <v>#DIV/0!</v>
      </c>
      <c r="BK18" s="42" t="e">
        <f t="shared" si="10"/>
        <v>#DIV/0!</v>
      </c>
      <c r="BL18" s="42" t="e">
        <f t="shared" si="10"/>
        <v>#DIV/0!</v>
      </c>
      <c r="BM18" s="42" t="e">
        <f t="shared" si="10"/>
        <v>#DIV/0!</v>
      </c>
      <c r="BN18" s="42" t="e">
        <f t="shared" si="10"/>
        <v>#DIV/0!</v>
      </c>
      <c r="BO18" s="42" t="e">
        <f t="shared" si="10"/>
        <v>#DIV/0!</v>
      </c>
      <c r="BP18" s="42" t="e">
        <f t="shared" si="10"/>
        <v>#DIV/0!</v>
      </c>
      <c r="BQ18" s="42" t="e">
        <f t="shared" si="10"/>
        <v>#DIV/0!</v>
      </c>
      <c r="BR18" s="42" t="e">
        <f t="shared" si="10"/>
        <v>#DIV/0!</v>
      </c>
      <c r="BS18" s="42" t="e">
        <f t="shared" si="10"/>
        <v>#DIV/0!</v>
      </c>
      <c r="BT18" s="42" t="e">
        <f t="shared" si="12"/>
        <v>#DIV/0!</v>
      </c>
      <c r="BU18" s="42" t="e">
        <f t="shared" si="12"/>
        <v>#DIV/0!</v>
      </c>
      <c r="BV18" s="42" t="e">
        <f t="shared" si="12"/>
        <v>#DIV/0!</v>
      </c>
      <c r="BW18" s="42" t="e">
        <f t="shared" si="12"/>
        <v>#DIV/0!</v>
      </c>
      <c r="BX18" s="42" t="e">
        <f t="shared" si="12"/>
        <v>#DIV/0!</v>
      </c>
      <c r="BY18" s="42" t="e">
        <f t="shared" si="12"/>
        <v>#DIV/0!</v>
      </c>
      <c r="BZ18" s="42" t="e">
        <f t="shared" si="12"/>
        <v>#DIV/0!</v>
      </c>
      <c r="CA18" s="42" t="e">
        <f t="shared" si="12"/>
        <v>#DIV/0!</v>
      </c>
      <c r="CB18" s="42" t="e">
        <f t="shared" si="12"/>
        <v>#DIV/0!</v>
      </c>
      <c r="CC18" s="42" t="e">
        <f t="shared" si="12"/>
        <v>#DIV/0!</v>
      </c>
      <c r="CD18" s="42" t="e">
        <f t="shared" si="12"/>
        <v>#DIV/0!</v>
      </c>
      <c r="CE18" s="42" t="e">
        <f t="shared" si="12"/>
        <v>#DIV/0!</v>
      </c>
      <c r="CF18" s="42" t="e">
        <f t="shared" si="12"/>
        <v>#DIV/0!</v>
      </c>
      <c r="CG18" s="42" t="e">
        <f t="shared" si="12"/>
        <v>#DIV/0!</v>
      </c>
      <c r="CH18" s="42" t="e">
        <f t="shared" si="12"/>
        <v>#DIV/0!</v>
      </c>
      <c r="CI18" s="42" t="e">
        <f t="shared" si="12"/>
        <v>#DIV/0!</v>
      </c>
      <c r="CJ18" s="42" t="e">
        <f t="shared" si="12"/>
        <v>#DIV/0!</v>
      </c>
      <c r="CK18" s="42" t="e">
        <f t="shared" si="12"/>
        <v>#DIV/0!</v>
      </c>
      <c r="CL18" s="42" t="e">
        <f t="shared" si="12"/>
        <v>#DIV/0!</v>
      </c>
      <c r="CM18" s="42" t="e">
        <f t="shared" si="12"/>
        <v>#DIV/0!</v>
      </c>
      <c r="CN18" s="42" t="e">
        <f t="shared" si="12"/>
        <v>#DIV/0!</v>
      </c>
      <c r="CO18" s="42" t="e">
        <f t="shared" si="12"/>
        <v>#DIV/0!</v>
      </c>
      <c r="CP18" s="42" t="e">
        <f t="shared" si="12"/>
        <v>#DIV/0!</v>
      </c>
      <c r="CQ18" s="42" t="e">
        <f t="shared" si="12"/>
        <v>#DIV/0!</v>
      </c>
      <c r="CR18" s="42" t="e">
        <f t="shared" si="12"/>
        <v>#DIV/0!</v>
      </c>
      <c r="CS18" s="42" t="e">
        <f t="shared" si="12"/>
        <v>#DIV/0!</v>
      </c>
      <c r="CT18" s="42" t="e">
        <f t="shared" si="12"/>
        <v>#DIV/0!</v>
      </c>
      <c r="CU18" s="42" t="e">
        <f t="shared" si="12"/>
        <v>#DIV/0!</v>
      </c>
      <c r="CV18" s="42" t="e">
        <f t="shared" si="12"/>
        <v>#DIV/0!</v>
      </c>
      <c r="CW18" s="42" t="e">
        <f t="shared" si="12"/>
        <v>#DIV/0!</v>
      </c>
      <c r="CX18" s="42" t="e">
        <f t="shared" si="12"/>
        <v>#DIV/0!</v>
      </c>
      <c r="CY18" s="42" t="e">
        <f t="shared" si="12"/>
        <v>#DIV/0!</v>
      </c>
      <c r="CZ18" s="42" t="e">
        <f t="shared" si="12"/>
        <v>#DIV/0!</v>
      </c>
      <c r="DA18" s="42" t="e">
        <f t="shared" si="12"/>
        <v>#DIV/0!</v>
      </c>
      <c r="DB18" s="42" t="e">
        <f t="shared" si="12"/>
        <v>#DIV/0!</v>
      </c>
      <c r="DC18" s="42" t="e">
        <f t="shared" si="12"/>
        <v>#DIV/0!</v>
      </c>
      <c r="DD18" s="42" t="e">
        <f t="shared" si="12"/>
        <v>#DIV/0!</v>
      </c>
      <c r="DE18" s="42" t="e">
        <f t="shared" si="12"/>
        <v>#DIV/0!</v>
      </c>
      <c r="DF18" s="42" t="e">
        <f t="shared" si="12"/>
        <v>#DIV/0!</v>
      </c>
      <c r="DG18" s="42" t="e">
        <f t="shared" si="12"/>
        <v>#DIV/0!</v>
      </c>
      <c r="DH18" s="42" t="e">
        <f t="shared" si="12"/>
        <v>#DIV/0!</v>
      </c>
      <c r="DI18" s="42" t="e">
        <f t="shared" si="12"/>
        <v>#DIV/0!</v>
      </c>
      <c r="DJ18" s="42" t="e">
        <f t="shared" si="12"/>
        <v>#DIV/0!</v>
      </c>
      <c r="DK18" s="42" t="e">
        <f t="shared" si="12"/>
        <v>#DIV/0!</v>
      </c>
      <c r="DL18" s="42" t="e">
        <f t="shared" si="12"/>
        <v>#DIV/0!</v>
      </c>
      <c r="DM18" s="42" t="e">
        <f t="shared" si="12"/>
        <v>#DIV/0!</v>
      </c>
      <c r="DN18" s="42" t="e">
        <f t="shared" si="12"/>
        <v>#DIV/0!</v>
      </c>
      <c r="DO18" s="42" t="e">
        <f t="shared" si="12"/>
        <v>#DIV/0!</v>
      </c>
      <c r="DP18" s="42" t="e">
        <f t="shared" si="12"/>
        <v>#DIV/0!</v>
      </c>
      <c r="DQ18" s="42" t="e">
        <f t="shared" si="12"/>
        <v>#DIV/0!</v>
      </c>
      <c r="DR18" s="42" t="e">
        <f t="shared" si="12"/>
        <v>#DIV/0!</v>
      </c>
      <c r="DS18" s="42" t="e">
        <f t="shared" si="12"/>
        <v>#DIV/0!</v>
      </c>
      <c r="DT18" s="42" t="e">
        <f t="shared" si="12"/>
        <v>#DIV/0!</v>
      </c>
      <c r="DU18" s="42" t="e">
        <f t="shared" si="12"/>
        <v>#DIV/0!</v>
      </c>
      <c r="DV18" s="42" t="e">
        <f t="shared" si="12"/>
        <v>#DIV/0!</v>
      </c>
      <c r="DW18" s="42" t="e">
        <f t="shared" si="12"/>
        <v>#DIV/0!</v>
      </c>
      <c r="DX18" s="42" t="e">
        <f t="shared" si="12"/>
        <v>#DIV/0!</v>
      </c>
      <c r="DY18" s="42" t="e">
        <f t="shared" si="12"/>
        <v>#DIV/0!</v>
      </c>
      <c r="DZ18" s="42" t="e">
        <f t="shared" si="12"/>
        <v>#DIV/0!</v>
      </c>
      <c r="EA18" s="42" t="e">
        <f t="shared" si="12"/>
        <v>#DIV/0!</v>
      </c>
      <c r="EB18" s="42" t="e">
        <f t="shared" si="12"/>
        <v>#DIV/0!</v>
      </c>
      <c r="EC18" s="42" t="e">
        <f t="shared" si="12"/>
        <v>#DIV/0!</v>
      </c>
      <c r="ED18" s="42" t="e">
        <f t="shared" si="12"/>
        <v>#DIV/0!</v>
      </c>
      <c r="EE18" s="42" t="e">
        <f t="shared" si="12"/>
        <v>#DIV/0!</v>
      </c>
      <c r="EF18" s="42" t="e">
        <f t="shared" si="12"/>
        <v>#DIV/0!</v>
      </c>
      <c r="EG18" s="42" t="e">
        <f t="shared" si="12"/>
        <v>#DIV/0!</v>
      </c>
      <c r="EH18" s="42" t="e">
        <f t="shared" si="12"/>
        <v>#DIV/0!</v>
      </c>
      <c r="EI18" s="42" t="e">
        <f t="shared" si="12"/>
        <v>#DIV/0!</v>
      </c>
      <c r="EJ18" s="42" t="e">
        <f t="shared" si="12"/>
        <v>#DIV/0!</v>
      </c>
      <c r="EK18" s="42" t="e">
        <f t="shared" si="13"/>
        <v>#DIV/0!</v>
      </c>
      <c r="EL18" s="42" t="e">
        <f t="shared" si="13"/>
        <v>#DIV/0!</v>
      </c>
      <c r="EM18" s="42" t="e">
        <f t="shared" si="13"/>
        <v>#DIV/0!</v>
      </c>
      <c r="EN18" s="42" t="e">
        <f t="shared" si="13"/>
        <v>#DIV/0!</v>
      </c>
      <c r="EO18" s="42" t="e">
        <f t="shared" si="13"/>
        <v>#DIV/0!</v>
      </c>
      <c r="EP18" s="42" t="e">
        <f t="shared" si="13"/>
        <v>#DIV/0!</v>
      </c>
      <c r="EQ18" s="42" t="e">
        <f t="shared" si="13"/>
        <v>#DIV/0!</v>
      </c>
      <c r="ER18" s="42" t="e">
        <f t="shared" si="13"/>
        <v>#DIV/0!</v>
      </c>
      <c r="ES18" s="42" t="e">
        <f t="shared" si="13"/>
        <v>#DIV/0!</v>
      </c>
      <c r="ET18" s="42" t="e">
        <f t="shared" si="13"/>
        <v>#DIV/0!</v>
      </c>
      <c r="EU18" s="42" t="e">
        <f t="shared" si="13"/>
        <v>#DIV/0!</v>
      </c>
      <c r="EV18" s="42" t="e">
        <f t="shared" si="13"/>
        <v>#DIV/0!</v>
      </c>
      <c r="EW18" s="42" t="e">
        <f t="shared" si="13"/>
        <v>#DIV/0!</v>
      </c>
      <c r="EX18" s="42" t="e">
        <f t="shared" si="13"/>
        <v>#DIV/0!</v>
      </c>
      <c r="EY18" s="42" t="e">
        <f t="shared" si="13"/>
        <v>#DIV/0!</v>
      </c>
      <c r="EZ18" s="42" t="e">
        <f t="shared" si="13"/>
        <v>#DIV/0!</v>
      </c>
      <c r="FA18" s="42" t="e">
        <f t="shared" si="13"/>
        <v>#DIV/0!</v>
      </c>
      <c r="FB18" s="42" t="e">
        <f t="shared" si="13"/>
        <v>#DIV/0!</v>
      </c>
      <c r="FC18" s="42" t="e">
        <f t="shared" si="13"/>
        <v>#DIV/0!</v>
      </c>
      <c r="FD18" s="42" t="e">
        <f t="shared" si="13"/>
        <v>#DIV/0!</v>
      </c>
      <c r="FE18" s="42" t="e">
        <f t="shared" si="13"/>
        <v>#DIV/0!</v>
      </c>
      <c r="FF18" s="42" t="e">
        <f t="shared" si="13"/>
        <v>#DIV/0!</v>
      </c>
      <c r="FG18" s="42" t="e">
        <f t="shared" si="13"/>
        <v>#DIV/0!</v>
      </c>
      <c r="FH18" s="42" t="e">
        <f t="shared" si="13"/>
        <v>#DIV/0!</v>
      </c>
      <c r="FI18" s="42" t="e">
        <f t="shared" si="13"/>
        <v>#DIV/0!</v>
      </c>
      <c r="FJ18" s="42" t="e">
        <f t="shared" si="13"/>
        <v>#DIV/0!</v>
      </c>
      <c r="FK18" s="42" t="e">
        <f t="shared" si="13"/>
        <v>#DIV/0!</v>
      </c>
      <c r="FL18" s="42" t="e">
        <f t="shared" si="13"/>
        <v>#DIV/0!</v>
      </c>
      <c r="FM18" s="42" t="e">
        <f t="shared" si="13"/>
        <v>#DIV/0!</v>
      </c>
      <c r="FN18" s="42" t="e">
        <f t="shared" si="13"/>
        <v>#DIV/0!</v>
      </c>
      <c r="FO18" s="42" t="e">
        <f t="shared" si="13"/>
        <v>#DIV/0!</v>
      </c>
      <c r="FP18" s="42" t="e">
        <f t="shared" si="13"/>
        <v>#DIV/0!</v>
      </c>
      <c r="FQ18" s="42" t="e">
        <f t="shared" si="13"/>
        <v>#DIV/0!</v>
      </c>
      <c r="FR18" s="42" t="e">
        <f t="shared" si="13"/>
        <v>#DIV/0!</v>
      </c>
      <c r="FS18" s="42" t="e">
        <f t="shared" si="13"/>
        <v>#DIV/0!</v>
      </c>
      <c r="FT18" s="42" t="e">
        <f t="shared" si="13"/>
        <v>#DIV/0!</v>
      </c>
      <c r="FU18" s="42" t="e">
        <f t="shared" si="13"/>
        <v>#DIV/0!</v>
      </c>
      <c r="FV18" s="42" t="e">
        <f t="shared" si="13"/>
        <v>#DIV/0!</v>
      </c>
      <c r="FW18" s="42" t="e">
        <f t="shared" si="13"/>
        <v>#DIV/0!</v>
      </c>
      <c r="FX18" s="42" t="e">
        <f t="shared" si="13"/>
        <v>#DIV/0!</v>
      </c>
      <c r="FY18" s="42" t="e">
        <f t="shared" si="13"/>
        <v>#DIV/0!</v>
      </c>
      <c r="FZ18" s="42" t="e">
        <f t="shared" si="13"/>
        <v>#DIV/0!</v>
      </c>
      <c r="GA18" s="42" t="e">
        <f t="shared" si="13"/>
        <v>#DIV/0!</v>
      </c>
      <c r="GB18" s="42" t="e">
        <f t="shared" si="13"/>
        <v>#DIV/0!</v>
      </c>
      <c r="GC18" s="42" t="e">
        <f t="shared" si="13"/>
        <v>#DIV/0!</v>
      </c>
      <c r="GD18" s="153" t="e">
        <f t="shared" si="2"/>
        <v>#DIV/0!</v>
      </c>
      <c r="GE18" s="39" t="e">
        <f t="shared" si="3"/>
        <v>#DIV/0!</v>
      </c>
      <c r="GF18" s="187" t="e">
        <f t="shared" si="4"/>
        <v>#DIV/0!</v>
      </c>
    </row>
    <row r="19" spans="1:188">
      <c r="A19" s="43" t="str">
        <f>目录及说明!$C$3</f>
        <v>XX地区</v>
      </c>
      <c r="B19" s="43" t="str">
        <f>目录及说明!$C$4</f>
        <v>XX项目</v>
      </c>
      <c r="C19" s="930"/>
      <c r="D19" s="124">
        <v>4</v>
      </c>
      <c r="E19" s="124" t="s">
        <v>538</v>
      </c>
      <c r="F19" s="42" t="e">
        <f t="shared" ref="F19" si="21">F30/F8/6*10000</f>
        <v>#DIV/0!</v>
      </c>
      <c r="G19" s="42" t="e">
        <f t="shared" si="15"/>
        <v>#DIV/0!</v>
      </c>
      <c r="H19" s="42" t="e">
        <f t="shared" ref="H19:M19" si="22">H30/H8*10000</f>
        <v>#DIV/0!</v>
      </c>
      <c r="I19" s="42" t="e">
        <f t="shared" si="22"/>
        <v>#DIV/0!</v>
      </c>
      <c r="J19" s="42" t="e">
        <f t="shared" si="22"/>
        <v>#DIV/0!</v>
      </c>
      <c r="K19" s="42" t="e">
        <f t="shared" si="22"/>
        <v>#DIV/0!</v>
      </c>
      <c r="L19" s="42" t="e">
        <f t="shared" si="22"/>
        <v>#DIV/0!</v>
      </c>
      <c r="M19" s="42" t="e">
        <f t="shared" si="22"/>
        <v>#DIV/0!</v>
      </c>
      <c r="N19" s="42" t="e">
        <f t="shared" si="15"/>
        <v>#DIV/0!</v>
      </c>
      <c r="O19" s="42" t="e">
        <f t="shared" ref="O19:T19" si="23">O30/O8*10000</f>
        <v>#DIV/0!</v>
      </c>
      <c r="P19" s="42" t="e">
        <f t="shared" si="23"/>
        <v>#DIV/0!</v>
      </c>
      <c r="Q19" s="42" t="e">
        <f t="shared" si="23"/>
        <v>#DIV/0!</v>
      </c>
      <c r="R19" s="42" t="e">
        <f t="shared" si="23"/>
        <v>#DIV/0!</v>
      </c>
      <c r="S19" s="42" t="e">
        <f t="shared" si="23"/>
        <v>#DIV/0!</v>
      </c>
      <c r="T19" s="42" t="e">
        <f t="shared" si="23"/>
        <v>#DIV/0!</v>
      </c>
      <c r="U19" s="42" t="e">
        <f t="shared" si="15"/>
        <v>#DIV/0!</v>
      </c>
      <c r="V19" s="42" t="e">
        <f t="shared" si="15"/>
        <v>#DIV/0!</v>
      </c>
      <c r="W19" s="42" t="e">
        <f t="shared" si="15"/>
        <v>#DIV/0!</v>
      </c>
      <c r="X19" s="42" t="e">
        <f t="shared" si="15"/>
        <v>#DIV/0!</v>
      </c>
      <c r="Y19" s="42" t="e">
        <f t="shared" si="15"/>
        <v>#DIV/0!</v>
      </c>
      <c r="Z19" s="42" t="e">
        <f t="shared" si="15"/>
        <v>#DIV/0!</v>
      </c>
      <c r="AA19" s="42" t="e">
        <f t="shared" si="15"/>
        <v>#DIV/0!</v>
      </c>
      <c r="AB19" s="42" t="e">
        <f t="shared" si="15"/>
        <v>#DIV/0!</v>
      </c>
      <c r="AC19" s="42" t="e">
        <f t="shared" si="15"/>
        <v>#DIV/0!</v>
      </c>
      <c r="AD19" s="42" t="e">
        <f t="shared" si="15"/>
        <v>#DIV/0!</v>
      </c>
      <c r="AE19" s="42" t="e">
        <f t="shared" si="15"/>
        <v>#DIV/0!</v>
      </c>
      <c r="AF19" s="42" t="e">
        <f t="shared" si="15"/>
        <v>#DIV/0!</v>
      </c>
      <c r="AG19" s="42" t="e">
        <f t="shared" si="15"/>
        <v>#DIV/0!</v>
      </c>
      <c r="AH19" s="42" t="e">
        <f t="shared" si="10"/>
        <v>#DIV/0!</v>
      </c>
      <c r="AI19" s="42" t="e">
        <f t="shared" si="10"/>
        <v>#DIV/0!</v>
      </c>
      <c r="AJ19" s="42" t="e">
        <f t="shared" si="10"/>
        <v>#DIV/0!</v>
      </c>
      <c r="AK19" s="42" t="e">
        <f t="shared" si="10"/>
        <v>#DIV/0!</v>
      </c>
      <c r="AL19" s="42" t="e">
        <f t="shared" si="10"/>
        <v>#DIV/0!</v>
      </c>
      <c r="AM19" s="42" t="e">
        <f t="shared" si="10"/>
        <v>#DIV/0!</v>
      </c>
      <c r="AN19" s="42" t="e">
        <f t="shared" si="10"/>
        <v>#DIV/0!</v>
      </c>
      <c r="AO19" s="42" t="e">
        <f t="shared" si="10"/>
        <v>#DIV/0!</v>
      </c>
      <c r="AP19" s="42" t="e">
        <f t="shared" si="10"/>
        <v>#DIV/0!</v>
      </c>
      <c r="AQ19" s="42" t="e">
        <f t="shared" si="10"/>
        <v>#DIV/0!</v>
      </c>
      <c r="AR19" s="42" t="e">
        <f t="shared" si="10"/>
        <v>#DIV/0!</v>
      </c>
      <c r="AS19" s="42" t="e">
        <f t="shared" si="10"/>
        <v>#DIV/0!</v>
      </c>
      <c r="AT19" s="42" t="e">
        <f t="shared" si="10"/>
        <v>#DIV/0!</v>
      </c>
      <c r="AU19" s="42" t="e">
        <f t="shared" si="10"/>
        <v>#DIV/0!</v>
      </c>
      <c r="AV19" s="42" t="e">
        <f t="shared" si="10"/>
        <v>#DIV/0!</v>
      </c>
      <c r="AW19" s="42" t="e">
        <f t="shared" si="10"/>
        <v>#DIV/0!</v>
      </c>
      <c r="AX19" s="42" t="e">
        <f t="shared" si="10"/>
        <v>#DIV/0!</v>
      </c>
      <c r="AY19" s="42" t="e">
        <f t="shared" si="10"/>
        <v>#DIV/0!</v>
      </c>
      <c r="AZ19" s="42" t="e">
        <f t="shared" si="10"/>
        <v>#DIV/0!</v>
      </c>
      <c r="BA19" s="42" t="e">
        <f t="shared" si="10"/>
        <v>#DIV/0!</v>
      </c>
      <c r="BB19" s="42" t="e">
        <f t="shared" si="10"/>
        <v>#DIV/0!</v>
      </c>
      <c r="BC19" s="42" t="e">
        <f t="shared" si="10"/>
        <v>#DIV/0!</v>
      </c>
      <c r="BD19" s="42" t="e">
        <f t="shared" si="10"/>
        <v>#DIV/0!</v>
      </c>
      <c r="BE19" s="42" t="e">
        <f t="shared" si="10"/>
        <v>#DIV/0!</v>
      </c>
      <c r="BF19" s="42" t="e">
        <f t="shared" si="10"/>
        <v>#DIV/0!</v>
      </c>
      <c r="BG19" s="42" t="e">
        <f t="shared" si="10"/>
        <v>#DIV/0!</v>
      </c>
      <c r="BH19" s="42" t="e">
        <f t="shared" si="10"/>
        <v>#DIV/0!</v>
      </c>
      <c r="BI19" s="42" t="e">
        <f t="shared" si="10"/>
        <v>#DIV/0!</v>
      </c>
      <c r="BJ19" s="42" t="e">
        <f t="shared" si="10"/>
        <v>#DIV/0!</v>
      </c>
      <c r="BK19" s="42" t="e">
        <f t="shared" si="10"/>
        <v>#DIV/0!</v>
      </c>
      <c r="BL19" s="42" t="e">
        <f t="shared" si="10"/>
        <v>#DIV/0!</v>
      </c>
      <c r="BM19" s="42" t="e">
        <f t="shared" si="10"/>
        <v>#DIV/0!</v>
      </c>
      <c r="BN19" s="42" t="e">
        <f t="shared" si="10"/>
        <v>#DIV/0!</v>
      </c>
      <c r="BO19" s="42" t="e">
        <f t="shared" si="10"/>
        <v>#DIV/0!</v>
      </c>
      <c r="BP19" s="42" t="e">
        <f t="shared" si="10"/>
        <v>#DIV/0!</v>
      </c>
      <c r="BQ19" s="42" t="e">
        <f t="shared" si="10"/>
        <v>#DIV/0!</v>
      </c>
      <c r="BR19" s="42" t="e">
        <f t="shared" si="10"/>
        <v>#DIV/0!</v>
      </c>
      <c r="BS19" s="42" t="e">
        <f t="shared" si="10"/>
        <v>#DIV/0!</v>
      </c>
      <c r="BT19" s="42" t="e">
        <f t="shared" si="12"/>
        <v>#DIV/0!</v>
      </c>
      <c r="BU19" s="42" t="e">
        <f t="shared" si="12"/>
        <v>#DIV/0!</v>
      </c>
      <c r="BV19" s="42" t="e">
        <f t="shared" si="12"/>
        <v>#DIV/0!</v>
      </c>
      <c r="BW19" s="42" t="e">
        <f t="shared" si="12"/>
        <v>#DIV/0!</v>
      </c>
      <c r="BX19" s="42" t="e">
        <f t="shared" si="12"/>
        <v>#DIV/0!</v>
      </c>
      <c r="BY19" s="42" t="e">
        <f t="shared" si="12"/>
        <v>#DIV/0!</v>
      </c>
      <c r="BZ19" s="42" t="e">
        <f t="shared" si="12"/>
        <v>#DIV/0!</v>
      </c>
      <c r="CA19" s="42" t="e">
        <f t="shared" si="12"/>
        <v>#DIV/0!</v>
      </c>
      <c r="CB19" s="42" t="e">
        <f t="shared" si="12"/>
        <v>#DIV/0!</v>
      </c>
      <c r="CC19" s="42" t="e">
        <f t="shared" si="12"/>
        <v>#DIV/0!</v>
      </c>
      <c r="CD19" s="42" t="e">
        <f t="shared" si="12"/>
        <v>#DIV/0!</v>
      </c>
      <c r="CE19" s="42" t="e">
        <f t="shared" si="12"/>
        <v>#DIV/0!</v>
      </c>
      <c r="CF19" s="42" t="e">
        <f t="shared" si="12"/>
        <v>#DIV/0!</v>
      </c>
      <c r="CG19" s="42" t="e">
        <f t="shared" si="12"/>
        <v>#DIV/0!</v>
      </c>
      <c r="CH19" s="42" t="e">
        <f t="shared" si="12"/>
        <v>#DIV/0!</v>
      </c>
      <c r="CI19" s="42" t="e">
        <f t="shared" si="12"/>
        <v>#DIV/0!</v>
      </c>
      <c r="CJ19" s="42" t="e">
        <f t="shared" si="12"/>
        <v>#DIV/0!</v>
      </c>
      <c r="CK19" s="42" t="e">
        <f t="shared" si="12"/>
        <v>#DIV/0!</v>
      </c>
      <c r="CL19" s="42" t="e">
        <f t="shared" si="12"/>
        <v>#DIV/0!</v>
      </c>
      <c r="CM19" s="42" t="e">
        <f t="shared" si="12"/>
        <v>#DIV/0!</v>
      </c>
      <c r="CN19" s="42" t="e">
        <f t="shared" si="12"/>
        <v>#DIV/0!</v>
      </c>
      <c r="CO19" s="42" t="e">
        <f t="shared" si="12"/>
        <v>#DIV/0!</v>
      </c>
      <c r="CP19" s="42" t="e">
        <f t="shared" si="12"/>
        <v>#DIV/0!</v>
      </c>
      <c r="CQ19" s="42" t="e">
        <f t="shared" si="12"/>
        <v>#DIV/0!</v>
      </c>
      <c r="CR19" s="42" t="e">
        <f t="shared" si="12"/>
        <v>#DIV/0!</v>
      </c>
      <c r="CS19" s="42" t="e">
        <f t="shared" si="12"/>
        <v>#DIV/0!</v>
      </c>
      <c r="CT19" s="42" t="e">
        <f t="shared" si="12"/>
        <v>#DIV/0!</v>
      </c>
      <c r="CU19" s="42" t="e">
        <f t="shared" si="12"/>
        <v>#DIV/0!</v>
      </c>
      <c r="CV19" s="42" t="e">
        <f t="shared" si="12"/>
        <v>#DIV/0!</v>
      </c>
      <c r="CW19" s="42" t="e">
        <f t="shared" si="12"/>
        <v>#DIV/0!</v>
      </c>
      <c r="CX19" s="42" t="e">
        <f t="shared" si="12"/>
        <v>#DIV/0!</v>
      </c>
      <c r="CY19" s="42" t="e">
        <f t="shared" si="12"/>
        <v>#DIV/0!</v>
      </c>
      <c r="CZ19" s="42" t="e">
        <f t="shared" si="12"/>
        <v>#DIV/0!</v>
      </c>
      <c r="DA19" s="42" t="e">
        <f t="shared" si="12"/>
        <v>#DIV/0!</v>
      </c>
      <c r="DB19" s="42" t="e">
        <f t="shared" si="12"/>
        <v>#DIV/0!</v>
      </c>
      <c r="DC19" s="42" t="e">
        <f t="shared" si="12"/>
        <v>#DIV/0!</v>
      </c>
      <c r="DD19" s="42" t="e">
        <f t="shared" si="12"/>
        <v>#DIV/0!</v>
      </c>
      <c r="DE19" s="42" t="e">
        <f t="shared" si="12"/>
        <v>#DIV/0!</v>
      </c>
      <c r="DF19" s="42" t="e">
        <f t="shared" si="12"/>
        <v>#DIV/0!</v>
      </c>
      <c r="DG19" s="42" t="e">
        <f t="shared" si="12"/>
        <v>#DIV/0!</v>
      </c>
      <c r="DH19" s="42" t="e">
        <f t="shared" si="12"/>
        <v>#DIV/0!</v>
      </c>
      <c r="DI19" s="42" t="e">
        <f t="shared" si="12"/>
        <v>#DIV/0!</v>
      </c>
      <c r="DJ19" s="42" t="e">
        <f t="shared" si="12"/>
        <v>#DIV/0!</v>
      </c>
      <c r="DK19" s="42" t="e">
        <f t="shared" si="12"/>
        <v>#DIV/0!</v>
      </c>
      <c r="DL19" s="42" t="e">
        <f t="shared" si="12"/>
        <v>#DIV/0!</v>
      </c>
      <c r="DM19" s="42" t="e">
        <f t="shared" si="12"/>
        <v>#DIV/0!</v>
      </c>
      <c r="DN19" s="42" t="e">
        <f t="shared" si="12"/>
        <v>#DIV/0!</v>
      </c>
      <c r="DO19" s="42" t="e">
        <f t="shared" si="12"/>
        <v>#DIV/0!</v>
      </c>
      <c r="DP19" s="42" t="e">
        <f t="shared" ref="DP19:EP20" si="24">DP30/DP8/6*10000</f>
        <v>#DIV/0!</v>
      </c>
      <c r="DQ19" s="42" t="e">
        <f t="shared" si="24"/>
        <v>#DIV/0!</v>
      </c>
      <c r="DR19" s="42" t="e">
        <f t="shared" si="24"/>
        <v>#DIV/0!</v>
      </c>
      <c r="DS19" s="42" t="e">
        <f t="shared" si="24"/>
        <v>#DIV/0!</v>
      </c>
      <c r="DT19" s="42" t="e">
        <f t="shared" si="24"/>
        <v>#DIV/0!</v>
      </c>
      <c r="DU19" s="42" t="e">
        <f t="shared" si="24"/>
        <v>#DIV/0!</v>
      </c>
      <c r="DV19" s="42" t="e">
        <f t="shared" si="24"/>
        <v>#DIV/0!</v>
      </c>
      <c r="DW19" s="42" t="e">
        <f t="shared" si="24"/>
        <v>#DIV/0!</v>
      </c>
      <c r="DX19" s="42" t="e">
        <f t="shared" si="24"/>
        <v>#DIV/0!</v>
      </c>
      <c r="DY19" s="42" t="e">
        <f t="shared" si="24"/>
        <v>#DIV/0!</v>
      </c>
      <c r="DZ19" s="42" t="e">
        <f t="shared" si="24"/>
        <v>#DIV/0!</v>
      </c>
      <c r="EA19" s="42" t="e">
        <f t="shared" si="24"/>
        <v>#DIV/0!</v>
      </c>
      <c r="EB19" s="42" t="e">
        <f t="shared" si="24"/>
        <v>#DIV/0!</v>
      </c>
      <c r="EC19" s="42" t="e">
        <f t="shared" si="24"/>
        <v>#DIV/0!</v>
      </c>
      <c r="ED19" s="42" t="e">
        <f t="shared" si="24"/>
        <v>#DIV/0!</v>
      </c>
      <c r="EE19" s="42" t="e">
        <f t="shared" si="24"/>
        <v>#DIV/0!</v>
      </c>
      <c r="EF19" s="42" t="e">
        <f t="shared" si="24"/>
        <v>#DIV/0!</v>
      </c>
      <c r="EG19" s="42" t="e">
        <f t="shared" si="24"/>
        <v>#DIV/0!</v>
      </c>
      <c r="EH19" s="42" t="e">
        <f t="shared" si="24"/>
        <v>#DIV/0!</v>
      </c>
      <c r="EI19" s="42" t="e">
        <f t="shared" si="24"/>
        <v>#DIV/0!</v>
      </c>
      <c r="EJ19" s="42" t="e">
        <f t="shared" si="24"/>
        <v>#DIV/0!</v>
      </c>
      <c r="EK19" s="42" t="e">
        <f t="shared" si="24"/>
        <v>#DIV/0!</v>
      </c>
      <c r="EL19" s="42" t="e">
        <f t="shared" si="24"/>
        <v>#DIV/0!</v>
      </c>
      <c r="EM19" s="42" t="e">
        <f t="shared" si="24"/>
        <v>#DIV/0!</v>
      </c>
      <c r="EN19" s="42" t="e">
        <f t="shared" si="24"/>
        <v>#DIV/0!</v>
      </c>
      <c r="EO19" s="42" t="e">
        <f t="shared" si="24"/>
        <v>#DIV/0!</v>
      </c>
      <c r="EP19" s="42" t="e">
        <f t="shared" si="13"/>
        <v>#DIV/0!</v>
      </c>
      <c r="EQ19" s="42" t="e">
        <f t="shared" si="13"/>
        <v>#DIV/0!</v>
      </c>
      <c r="ER19" s="42" t="e">
        <f t="shared" si="13"/>
        <v>#DIV/0!</v>
      </c>
      <c r="ES19" s="42" t="e">
        <f t="shared" si="13"/>
        <v>#DIV/0!</v>
      </c>
      <c r="ET19" s="42" t="e">
        <f t="shared" si="13"/>
        <v>#DIV/0!</v>
      </c>
      <c r="EU19" s="42" t="e">
        <f t="shared" si="13"/>
        <v>#DIV/0!</v>
      </c>
      <c r="EV19" s="42" t="e">
        <f t="shared" si="13"/>
        <v>#DIV/0!</v>
      </c>
      <c r="EW19" s="42" t="e">
        <f t="shared" si="13"/>
        <v>#DIV/0!</v>
      </c>
      <c r="EX19" s="42" t="e">
        <f t="shared" si="13"/>
        <v>#DIV/0!</v>
      </c>
      <c r="EY19" s="42" t="e">
        <f t="shared" si="13"/>
        <v>#DIV/0!</v>
      </c>
      <c r="EZ19" s="42" t="e">
        <f t="shared" si="13"/>
        <v>#DIV/0!</v>
      </c>
      <c r="FA19" s="42" t="e">
        <f t="shared" si="13"/>
        <v>#DIV/0!</v>
      </c>
      <c r="FB19" s="42" t="e">
        <f t="shared" si="13"/>
        <v>#DIV/0!</v>
      </c>
      <c r="FC19" s="42" t="e">
        <f t="shared" si="13"/>
        <v>#DIV/0!</v>
      </c>
      <c r="FD19" s="42" t="e">
        <f t="shared" si="13"/>
        <v>#DIV/0!</v>
      </c>
      <c r="FE19" s="42" t="e">
        <f t="shared" si="13"/>
        <v>#DIV/0!</v>
      </c>
      <c r="FF19" s="42" t="e">
        <f t="shared" si="13"/>
        <v>#DIV/0!</v>
      </c>
      <c r="FG19" s="42" t="e">
        <f t="shared" si="13"/>
        <v>#DIV/0!</v>
      </c>
      <c r="FH19" s="42" t="e">
        <f t="shared" si="13"/>
        <v>#DIV/0!</v>
      </c>
      <c r="FI19" s="42" t="e">
        <f t="shared" si="13"/>
        <v>#DIV/0!</v>
      </c>
      <c r="FJ19" s="42" t="e">
        <f t="shared" si="13"/>
        <v>#DIV/0!</v>
      </c>
      <c r="FK19" s="42" t="e">
        <f t="shared" si="13"/>
        <v>#DIV/0!</v>
      </c>
      <c r="FL19" s="42" t="e">
        <f t="shared" si="13"/>
        <v>#DIV/0!</v>
      </c>
      <c r="FM19" s="42" t="e">
        <f t="shared" si="13"/>
        <v>#DIV/0!</v>
      </c>
      <c r="FN19" s="42" t="e">
        <f t="shared" si="13"/>
        <v>#DIV/0!</v>
      </c>
      <c r="FO19" s="42" t="e">
        <f t="shared" si="13"/>
        <v>#DIV/0!</v>
      </c>
      <c r="FP19" s="42" t="e">
        <f t="shared" si="13"/>
        <v>#DIV/0!</v>
      </c>
      <c r="FQ19" s="42" t="e">
        <f t="shared" si="13"/>
        <v>#DIV/0!</v>
      </c>
      <c r="FR19" s="42" t="e">
        <f t="shared" si="13"/>
        <v>#DIV/0!</v>
      </c>
      <c r="FS19" s="42" t="e">
        <f t="shared" si="13"/>
        <v>#DIV/0!</v>
      </c>
      <c r="FT19" s="42" t="e">
        <f t="shared" si="13"/>
        <v>#DIV/0!</v>
      </c>
      <c r="FU19" s="42" t="e">
        <f t="shared" si="13"/>
        <v>#DIV/0!</v>
      </c>
      <c r="FV19" s="42" t="e">
        <f t="shared" si="13"/>
        <v>#DIV/0!</v>
      </c>
      <c r="FW19" s="42" t="e">
        <f t="shared" si="13"/>
        <v>#DIV/0!</v>
      </c>
      <c r="FX19" s="42" t="e">
        <f t="shared" si="13"/>
        <v>#DIV/0!</v>
      </c>
      <c r="FY19" s="42" t="e">
        <f t="shared" si="13"/>
        <v>#DIV/0!</v>
      </c>
      <c r="FZ19" s="42" t="e">
        <f t="shared" si="13"/>
        <v>#DIV/0!</v>
      </c>
      <c r="GA19" s="42" t="e">
        <f t="shared" si="13"/>
        <v>#DIV/0!</v>
      </c>
      <c r="GB19" s="42" t="e">
        <f t="shared" si="13"/>
        <v>#DIV/0!</v>
      </c>
      <c r="GC19" s="42" t="e">
        <f t="shared" si="13"/>
        <v>#DIV/0!</v>
      </c>
      <c r="GD19" s="153" t="e">
        <f t="shared" si="2"/>
        <v>#DIV/0!</v>
      </c>
      <c r="GE19" s="39" t="e">
        <f t="shared" si="3"/>
        <v>#DIV/0!</v>
      </c>
      <c r="GF19" s="187" t="e">
        <f t="shared" si="4"/>
        <v>#DIV/0!</v>
      </c>
    </row>
    <row r="20" spans="1:188">
      <c r="A20" s="43" t="str">
        <f>目录及说明!$C$3</f>
        <v>XX地区</v>
      </c>
      <c r="B20" s="43" t="str">
        <f>目录及说明!$C$4</f>
        <v>XX项目</v>
      </c>
      <c r="C20" s="930"/>
      <c r="D20" s="124">
        <v>5</v>
      </c>
      <c r="E20" s="124" t="s">
        <v>539</v>
      </c>
      <c r="F20" s="42" t="e">
        <f t="shared" ref="F20" si="25">F31/F9/6*10000</f>
        <v>#DIV/0!</v>
      </c>
      <c r="G20" s="42" t="e">
        <f t="shared" si="15"/>
        <v>#DIV/0!</v>
      </c>
      <c r="H20" s="42" t="e">
        <f t="shared" ref="H20:M20" si="26">H31/H9*10000</f>
        <v>#DIV/0!</v>
      </c>
      <c r="I20" s="42" t="e">
        <f t="shared" si="26"/>
        <v>#DIV/0!</v>
      </c>
      <c r="J20" s="42" t="e">
        <f t="shared" si="26"/>
        <v>#DIV/0!</v>
      </c>
      <c r="K20" s="42" t="e">
        <f t="shared" si="26"/>
        <v>#DIV/0!</v>
      </c>
      <c r="L20" s="42" t="e">
        <f t="shared" si="26"/>
        <v>#DIV/0!</v>
      </c>
      <c r="M20" s="42" t="e">
        <f t="shared" si="26"/>
        <v>#DIV/0!</v>
      </c>
      <c r="N20" s="42" t="e">
        <f t="shared" si="15"/>
        <v>#DIV/0!</v>
      </c>
      <c r="O20" s="42" t="e">
        <f t="shared" ref="O20:T20" si="27">O31/O9*10000</f>
        <v>#DIV/0!</v>
      </c>
      <c r="P20" s="42" t="e">
        <f t="shared" si="27"/>
        <v>#DIV/0!</v>
      </c>
      <c r="Q20" s="42" t="e">
        <f t="shared" si="27"/>
        <v>#DIV/0!</v>
      </c>
      <c r="R20" s="42" t="e">
        <f t="shared" si="27"/>
        <v>#DIV/0!</v>
      </c>
      <c r="S20" s="42" t="e">
        <f t="shared" si="27"/>
        <v>#DIV/0!</v>
      </c>
      <c r="T20" s="42" t="e">
        <f t="shared" si="27"/>
        <v>#DIV/0!</v>
      </c>
      <c r="U20" s="42" t="e">
        <f t="shared" si="15"/>
        <v>#DIV/0!</v>
      </c>
      <c r="V20" s="42" t="e">
        <f t="shared" si="15"/>
        <v>#DIV/0!</v>
      </c>
      <c r="W20" s="42" t="e">
        <f t="shared" si="15"/>
        <v>#DIV/0!</v>
      </c>
      <c r="X20" s="42" t="e">
        <f t="shared" si="15"/>
        <v>#DIV/0!</v>
      </c>
      <c r="Y20" s="42" t="e">
        <f t="shared" si="15"/>
        <v>#DIV/0!</v>
      </c>
      <c r="Z20" s="42" t="e">
        <f t="shared" si="15"/>
        <v>#DIV/0!</v>
      </c>
      <c r="AA20" s="42" t="e">
        <f t="shared" si="15"/>
        <v>#DIV/0!</v>
      </c>
      <c r="AB20" s="42" t="e">
        <f t="shared" si="15"/>
        <v>#DIV/0!</v>
      </c>
      <c r="AC20" s="42" t="e">
        <f t="shared" si="15"/>
        <v>#DIV/0!</v>
      </c>
      <c r="AD20" s="42" t="e">
        <f t="shared" si="15"/>
        <v>#DIV/0!</v>
      </c>
      <c r="AE20" s="42" t="e">
        <f t="shared" si="15"/>
        <v>#DIV/0!</v>
      </c>
      <c r="AF20" s="42" t="e">
        <f t="shared" si="15"/>
        <v>#DIV/0!</v>
      </c>
      <c r="AG20" s="42" t="e">
        <f t="shared" si="15"/>
        <v>#DIV/0!</v>
      </c>
      <c r="AH20" s="42" t="e">
        <f t="shared" si="10"/>
        <v>#DIV/0!</v>
      </c>
      <c r="AI20" s="42" t="e">
        <f t="shared" si="10"/>
        <v>#DIV/0!</v>
      </c>
      <c r="AJ20" s="42" t="e">
        <f t="shared" si="10"/>
        <v>#DIV/0!</v>
      </c>
      <c r="AK20" s="42" t="e">
        <f t="shared" si="10"/>
        <v>#DIV/0!</v>
      </c>
      <c r="AL20" s="42" t="e">
        <f t="shared" si="10"/>
        <v>#DIV/0!</v>
      </c>
      <c r="AM20" s="42" t="e">
        <f t="shared" si="10"/>
        <v>#DIV/0!</v>
      </c>
      <c r="AN20" s="42" t="e">
        <f t="shared" si="10"/>
        <v>#DIV/0!</v>
      </c>
      <c r="AO20" s="42" t="e">
        <f t="shared" si="10"/>
        <v>#DIV/0!</v>
      </c>
      <c r="AP20" s="42" t="e">
        <f t="shared" si="10"/>
        <v>#DIV/0!</v>
      </c>
      <c r="AQ20" s="42" t="e">
        <f t="shared" si="10"/>
        <v>#DIV/0!</v>
      </c>
      <c r="AR20" s="42" t="e">
        <f t="shared" si="10"/>
        <v>#DIV/0!</v>
      </c>
      <c r="AS20" s="42" t="e">
        <f t="shared" si="10"/>
        <v>#DIV/0!</v>
      </c>
      <c r="AT20" s="42" t="e">
        <f t="shared" si="10"/>
        <v>#DIV/0!</v>
      </c>
      <c r="AU20" s="42" t="e">
        <f t="shared" si="10"/>
        <v>#DIV/0!</v>
      </c>
      <c r="AV20" s="42" t="e">
        <f t="shared" si="10"/>
        <v>#DIV/0!</v>
      </c>
      <c r="AW20" s="42" t="e">
        <f t="shared" si="10"/>
        <v>#DIV/0!</v>
      </c>
      <c r="AX20" s="42" t="e">
        <f t="shared" si="10"/>
        <v>#DIV/0!</v>
      </c>
      <c r="AY20" s="42" t="e">
        <f t="shared" si="10"/>
        <v>#DIV/0!</v>
      </c>
      <c r="AZ20" s="42" t="e">
        <f t="shared" si="10"/>
        <v>#DIV/0!</v>
      </c>
      <c r="BA20" s="42" t="e">
        <f t="shared" si="10"/>
        <v>#DIV/0!</v>
      </c>
      <c r="BB20" s="42" t="e">
        <f t="shared" si="10"/>
        <v>#DIV/0!</v>
      </c>
      <c r="BC20" s="42" t="e">
        <f t="shared" si="10"/>
        <v>#DIV/0!</v>
      </c>
      <c r="BD20" s="42" t="e">
        <f t="shared" si="10"/>
        <v>#DIV/0!</v>
      </c>
      <c r="BE20" s="42" t="e">
        <f t="shared" si="10"/>
        <v>#DIV/0!</v>
      </c>
      <c r="BF20" s="42" t="e">
        <f t="shared" si="10"/>
        <v>#DIV/0!</v>
      </c>
      <c r="BG20" s="42" t="e">
        <f t="shared" si="10"/>
        <v>#DIV/0!</v>
      </c>
      <c r="BH20" s="42" t="e">
        <f t="shared" si="10"/>
        <v>#DIV/0!</v>
      </c>
      <c r="BI20" s="42" t="e">
        <f t="shared" si="10"/>
        <v>#DIV/0!</v>
      </c>
      <c r="BJ20" s="42" t="e">
        <f t="shared" si="10"/>
        <v>#DIV/0!</v>
      </c>
      <c r="BK20" s="42" t="e">
        <f t="shared" si="10"/>
        <v>#DIV/0!</v>
      </c>
      <c r="BL20" s="42" t="e">
        <f t="shared" si="10"/>
        <v>#DIV/0!</v>
      </c>
      <c r="BM20" s="42" t="e">
        <f t="shared" si="10"/>
        <v>#DIV/0!</v>
      </c>
      <c r="BN20" s="42" t="e">
        <f t="shared" si="10"/>
        <v>#DIV/0!</v>
      </c>
      <c r="BO20" s="42" t="e">
        <f t="shared" ref="BO20:EE20" si="28">BO31/BO9/6*10000</f>
        <v>#DIV/0!</v>
      </c>
      <c r="BP20" s="42" t="e">
        <f t="shared" si="28"/>
        <v>#DIV/0!</v>
      </c>
      <c r="BQ20" s="42" t="e">
        <f t="shared" si="28"/>
        <v>#DIV/0!</v>
      </c>
      <c r="BR20" s="42" t="e">
        <f t="shared" si="28"/>
        <v>#DIV/0!</v>
      </c>
      <c r="BS20" s="42" t="e">
        <f t="shared" si="28"/>
        <v>#DIV/0!</v>
      </c>
      <c r="BT20" s="42" t="e">
        <f t="shared" si="28"/>
        <v>#DIV/0!</v>
      </c>
      <c r="BU20" s="42" t="e">
        <f t="shared" si="28"/>
        <v>#DIV/0!</v>
      </c>
      <c r="BV20" s="42" t="e">
        <f t="shared" si="28"/>
        <v>#DIV/0!</v>
      </c>
      <c r="BW20" s="42" t="e">
        <f t="shared" si="28"/>
        <v>#DIV/0!</v>
      </c>
      <c r="BX20" s="42" t="e">
        <f t="shared" si="28"/>
        <v>#DIV/0!</v>
      </c>
      <c r="BY20" s="42" t="e">
        <f t="shared" si="28"/>
        <v>#DIV/0!</v>
      </c>
      <c r="BZ20" s="42" t="e">
        <f t="shared" si="28"/>
        <v>#DIV/0!</v>
      </c>
      <c r="CA20" s="42" t="e">
        <f t="shared" si="28"/>
        <v>#DIV/0!</v>
      </c>
      <c r="CB20" s="42" t="e">
        <f t="shared" si="28"/>
        <v>#DIV/0!</v>
      </c>
      <c r="CC20" s="42" t="e">
        <f t="shared" si="28"/>
        <v>#DIV/0!</v>
      </c>
      <c r="CD20" s="42" t="e">
        <f t="shared" si="28"/>
        <v>#DIV/0!</v>
      </c>
      <c r="CE20" s="42" t="e">
        <f t="shared" si="28"/>
        <v>#DIV/0!</v>
      </c>
      <c r="CF20" s="42" t="e">
        <f t="shared" si="28"/>
        <v>#DIV/0!</v>
      </c>
      <c r="CG20" s="42" t="e">
        <f t="shared" si="28"/>
        <v>#DIV/0!</v>
      </c>
      <c r="CH20" s="42" t="e">
        <f t="shared" si="28"/>
        <v>#DIV/0!</v>
      </c>
      <c r="CI20" s="42" t="e">
        <f t="shared" si="28"/>
        <v>#DIV/0!</v>
      </c>
      <c r="CJ20" s="42" t="e">
        <f t="shared" si="28"/>
        <v>#DIV/0!</v>
      </c>
      <c r="CK20" s="42" t="e">
        <f t="shared" si="28"/>
        <v>#DIV/0!</v>
      </c>
      <c r="CL20" s="42" t="e">
        <f t="shared" si="28"/>
        <v>#DIV/0!</v>
      </c>
      <c r="CM20" s="42" t="e">
        <f t="shared" si="28"/>
        <v>#DIV/0!</v>
      </c>
      <c r="CN20" s="42" t="e">
        <f t="shared" si="28"/>
        <v>#DIV/0!</v>
      </c>
      <c r="CO20" s="42" t="e">
        <f t="shared" si="28"/>
        <v>#DIV/0!</v>
      </c>
      <c r="CP20" s="42" t="e">
        <f t="shared" si="28"/>
        <v>#DIV/0!</v>
      </c>
      <c r="CQ20" s="42" t="e">
        <f t="shared" si="28"/>
        <v>#DIV/0!</v>
      </c>
      <c r="CR20" s="42" t="e">
        <f t="shared" si="28"/>
        <v>#DIV/0!</v>
      </c>
      <c r="CS20" s="42" t="e">
        <f t="shared" si="28"/>
        <v>#DIV/0!</v>
      </c>
      <c r="CT20" s="42" t="e">
        <f t="shared" si="28"/>
        <v>#DIV/0!</v>
      </c>
      <c r="CU20" s="42" t="e">
        <f t="shared" si="28"/>
        <v>#DIV/0!</v>
      </c>
      <c r="CV20" s="42" t="e">
        <f t="shared" si="28"/>
        <v>#DIV/0!</v>
      </c>
      <c r="CW20" s="42" t="e">
        <f t="shared" si="28"/>
        <v>#DIV/0!</v>
      </c>
      <c r="CX20" s="42" t="e">
        <f t="shared" si="28"/>
        <v>#DIV/0!</v>
      </c>
      <c r="CY20" s="42" t="e">
        <f t="shared" si="28"/>
        <v>#DIV/0!</v>
      </c>
      <c r="CZ20" s="42" t="e">
        <f t="shared" si="28"/>
        <v>#DIV/0!</v>
      </c>
      <c r="DA20" s="42" t="e">
        <f t="shared" si="28"/>
        <v>#DIV/0!</v>
      </c>
      <c r="DB20" s="42" t="e">
        <f t="shared" si="28"/>
        <v>#DIV/0!</v>
      </c>
      <c r="DC20" s="42" t="e">
        <f t="shared" si="28"/>
        <v>#DIV/0!</v>
      </c>
      <c r="DD20" s="42" t="e">
        <f t="shared" si="28"/>
        <v>#DIV/0!</v>
      </c>
      <c r="DE20" s="42" t="e">
        <f t="shared" si="28"/>
        <v>#DIV/0!</v>
      </c>
      <c r="DF20" s="42" t="e">
        <f t="shared" si="28"/>
        <v>#DIV/0!</v>
      </c>
      <c r="DG20" s="42" t="e">
        <f t="shared" si="28"/>
        <v>#DIV/0!</v>
      </c>
      <c r="DH20" s="42" t="e">
        <f t="shared" si="28"/>
        <v>#DIV/0!</v>
      </c>
      <c r="DI20" s="42" t="e">
        <f t="shared" si="28"/>
        <v>#DIV/0!</v>
      </c>
      <c r="DJ20" s="42" t="e">
        <f t="shared" si="28"/>
        <v>#DIV/0!</v>
      </c>
      <c r="DK20" s="42" t="e">
        <f t="shared" si="28"/>
        <v>#DIV/0!</v>
      </c>
      <c r="DL20" s="42" t="e">
        <f t="shared" si="28"/>
        <v>#DIV/0!</v>
      </c>
      <c r="DM20" s="42" t="e">
        <f t="shared" si="28"/>
        <v>#DIV/0!</v>
      </c>
      <c r="DN20" s="42" t="e">
        <f t="shared" si="28"/>
        <v>#DIV/0!</v>
      </c>
      <c r="DO20" s="42" t="e">
        <f t="shared" si="28"/>
        <v>#DIV/0!</v>
      </c>
      <c r="DP20" s="42" t="e">
        <f t="shared" si="28"/>
        <v>#DIV/0!</v>
      </c>
      <c r="DQ20" s="42" t="e">
        <f t="shared" si="28"/>
        <v>#DIV/0!</v>
      </c>
      <c r="DR20" s="42" t="e">
        <f t="shared" si="28"/>
        <v>#DIV/0!</v>
      </c>
      <c r="DS20" s="42" t="e">
        <f t="shared" si="28"/>
        <v>#DIV/0!</v>
      </c>
      <c r="DT20" s="42" t="e">
        <f t="shared" si="28"/>
        <v>#DIV/0!</v>
      </c>
      <c r="DU20" s="42" t="e">
        <f t="shared" si="28"/>
        <v>#DIV/0!</v>
      </c>
      <c r="DV20" s="42" t="e">
        <f t="shared" si="28"/>
        <v>#DIV/0!</v>
      </c>
      <c r="DW20" s="42" t="e">
        <f t="shared" si="28"/>
        <v>#DIV/0!</v>
      </c>
      <c r="DX20" s="42" t="e">
        <f t="shared" si="28"/>
        <v>#DIV/0!</v>
      </c>
      <c r="DY20" s="42" t="e">
        <f t="shared" si="28"/>
        <v>#DIV/0!</v>
      </c>
      <c r="DZ20" s="42" t="e">
        <f t="shared" si="28"/>
        <v>#DIV/0!</v>
      </c>
      <c r="EA20" s="42" t="e">
        <f t="shared" si="28"/>
        <v>#DIV/0!</v>
      </c>
      <c r="EB20" s="42" t="e">
        <f t="shared" si="28"/>
        <v>#DIV/0!</v>
      </c>
      <c r="EC20" s="42" t="e">
        <f t="shared" si="28"/>
        <v>#DIV/0!</v>
      </c>
      <c r="ED20" s="42" t="e">
        <f t="shared" si="28"/>
        <v>#DIV/0!</v>
      </c>
      <c r="EE20" s="42" t="e">
        <f t="shared" si="28"/>
        <v>#DIV/0!</v>
      </c>
      <c r="EF20" s="42" t="e">
        <f t="shared" si="24"/>
        <v>#DIV/0!</v>
      </c>
      <c r="EG20" s="42" t="e">
        <f t="shared" si="24"/>
        <v>#DIV/0!</v>
      </c>
      <c r="EH20" s="42" t="e">
        <f t="shared" si="24"/>
        <v>#DIV/0!</v>
      </c>
      <c r="EI20" s="42" t="e">
        <f t="shared" si="24"/>
        <v>#DIV/0!</v>
      </c>
      <c r="EJ20" s="42" t="e">
        <f t="shared" si="24"/>
        <v>#DIV/0!</v>
      </c>
      <c r="EK20" s="42" t="e">
        <f t="shared" si="24"/>
        <v>#DIV/0!</v>
      </c>
      <c r="EL20" s="42" t="e">
        <f t="shared" si="24"/>
        <v>#DIV/0!</v>
      </c>
      <c r="EM20" s="42" t="e">
        <f t="shared" si="24"/>
        <v>#DIV/0!</v>
      </c>
      <c r="EN20" s="42" t="e">
        <f t="shared" si="24"/>
        <v>#DIV/0!</v>
      </c>
      <c r="EO20" s="42" t="e">
        <f t="shared" si="24"/>
        <v>#DIV/0!</v>
      </c>
      <c r="EP20" s="42" t="e">
        <f t="shared" si="24"/>
        <v>#DIV/0!</v>
      </c>
      <c r="EQ20" s="42" t="e">
        <f t="shared" si="13"/>
        <v>#DIV/0!</v>
      </c>
      <c r="ER20" s="42" t="e">
        <f t="shared" si="13"/>
        <v>#DIV/0!</v>
      </c>
      <c r="ES20" s="42" t="e">
        <f t="shared" si="13"/>
        <v>#DIV/0!</v>
      </c>
      <c r="ET20" s="42" t="e">
        <f t="shared" si="13"/>
        <v>#DIV/0!</v>
      </c>
      <c r="EU20" s="42" t="e">
        <f t="shared" si="13"/>
        <v>#DIV/0!</v>
      </c>
      <c r="EV20" s="42" t="e">
        <f t="shared" si="13"/>
        <v>#DIV/0!</v>
      </c>
      <c r="EW20" s="42" t="e">
        <f t="shared" si="13"/>
        <v>#DIV/0!</v>
      </c>
      <c r="EX20" s="42" t="e">
        <f t="shared" si="13"/>
        <v>#DIV/0!</v>
      </c>
      <c r="EY20" s="42" t="e">
        <f t="shared" si="13"/>
        <v>#DIV/0!</v>
      </c>
      <c r="EZ20" s="42" t="e">
        <f t="shared" si="13"/>
        <v>#DIV/0!</v>
      </c>
      <c r="FA20" s="42" t="e">
        <f t="shared" si="13"/>
        <v>#DIV/0!</v>
      </c>
      <c r="FB20" s="42" t="e">
        <f t="shared" si="13"/>
        <v>#DIV/0!</v>
      </c>
      <c r="FC20" s="42" t="e">
        <f t="shared" si="13"/>
        <v>#DIV/0!</v>
      </c>
      <c r="FD20" s="42" t="e">
        <f t="shared" si="13"/>
        <v>#DIV/0!</v>
      </c>
      <c r="FE20" s="42" t="e">
        <f t="shared" si="13"/>
        <v>#DIV/0!</v>
      </c>
      <c r="FF20" s="42" t="e">
        <f t="shared" si="13"/>
        <v>#DIV/0!</v>
      </c>
      <c r="FG20" s="42" t="e">
        <f t="shared" si="13"/>
        <v>#DIV/0!</v>
      </c>
      <c r="FH20" s="42" t="e">
        <f t="shared" si="13"/>
        <v>#DIV/0!</v>
      </c>
      <c r="FI20" s="42" t="e">
        <f t="shared" si="13"/>
        <v>#DIV/0!</v>
      </c>
      <c r="FJ20" s="42" t="e">
        <f t="shared" si="13"/>
        <v>#DIV/0!</v>
      </c>
      <c r="FK20" s="42" t="e">
        <f t="shared" si="13"/>
        <v>#DIV/0!</v>
      </c>
      <c r="FL20" s="42" t="e">
        <f t="shared" si="13"/>
        <v>#DIV/0!</v>
      </c>
      <c r="FM20" s="42" t="e">
        <f t="shared" si="13"/>
        <v>#DIV/0!</v>
      </c>
      <c r="FN20" s="42" t="e">
        <f t="shared" si="13"/>
        <v>#DIV/0!</v>
      </c>
      <c r="FO20" s="42" t="e">
        <f t="shared" si="13"/>
        <v>#DIV/0!</v>
      </c>
      <c r="FP20" s="42" t="e">
        <f t="shared" si="13"/>
        <v>#DIV/0!</v>
      </c>
      <c r="FQ20" s="42" t="e">
        <f t="shared" si="13"/>
        <v>#DIV/0!</v>
      </c>
      <c r="FR20" s="42" t="e">
        <f t="shared" si="13"/>
        <v>#DIV/0!</v>
      </c>
      <c r="FS20" s="42" t="e">
        <f t="shared" si="13"/>
        <v>#DIV/0!</v>
      </c>
      <c r="FT20" s="42" t="e">
        <f t="shared" si="13"/>
        <v>#DIV/0!</v>
      </c>
      <c r="FU20" s="42" t="e">
        <f t="shared" si="13"/>
        <v>#DIV/0!</v>
      </c>
      <c r="FV20" s="42" t="e">
        <f t="shared" si="13"/>
        <v>#DIV/0!</v>
      </c>
      <c r="FW20" s="42" t="e">
        <f t="shared" si="13"/>
        <v>#DIV/0!</v>
      </c>
      <c r="FX20" s="42" t="e">
        <f t="shared" si="13"/>
        <v>#DIV/0!</v>
      </c>
      <c r="FY20" s="42" t="e">
        <f t="shared" si="13"/>
        <v>#DIV/0!</v>
      </c>
      <c r="FZ20" s="42" t="e">
        <f t="shared" si="13"/>
        <v>#DIV/0!</v>
      </c>
      <c r="GA20" s="42" t="e">
        <f t="shared" si="13"/>
        <v>#DIV/0!</v>
      </c>
      <c r="GB20" s="42" t="e">
        <f t="shared" si="13"/>
        <v>#DIV/0!</v>
      </c>
      <c r="GC20" s="42" t="e">
        <f t="shared" si="13"/>
        <v>#DIV/0!</v>
      </c>
      <c r="GD20" s="153" t="e">
        <f t="shared" si="2"/>
        <v>#DIV/0!</v>
      </c>
      <c r="GE20" s="39" t="e">
        <f t="shared" si="3"/>
        <v>#DIV/0!</v>
      </c>
      <c r="GF20" s="187" t="e">
        <f t="shared" si="4"/>
        <v>#DIV/0!</v>
      </c>
    </row>
    <row r="21" spans="1:188" ht="30">
      <c r="A21" s="43" t="str">
        <f>目录及说明!$C$3</f>
        <v>XX地区</v>
      </c>
      <c r="B21" s="43" t="str">
        <f>目录及说明!$C$4</f>
        <v>XX项目</v>
      </c>
      <c r="C21" s="930"/>
      <c r="D21" s="188">
        <v>6</v>
      </c>
      <c r="E21" s="131" t="s">
        <v>545</v>
      </c>
      <c r="F21" s="42" t="e">
        <f>F32/F10/182*10000</f>
        <v>#DIV/0!</v>
      </c>
      <c r="G21" s="42" t="e">
        <f>G32/G10/182*10000</f>
        <v>#DIV/0!</v>
      </c>
      <c r="H21" s="42" t="e">
        <f>H32/H10/31*10000</f>
        <v>#DIV/0!</v>
      </c>
      <c r="I21" s="42" t="e">
        <f>I32/I10/28*10000</f>
        <v>#DIV/0!</v>
      </c>
      <c r="J21" s="42" t="e">
        <f>J32/J10/31*10000</f>
        <v>#DIV/0!</v>
      </c>
      <c r="K21" s="42" t="e">
        <f>K32/K10/30*10000</f>
        <v>#DIV/0!</v>
      </c>
      <c r="L21" s="42" t="e">
        <f>L32/L10/31*10000</f>
        <v>#DIV/0!</v>
      </c>
      <c r="M21" s="42" t="e">
        <f>M32/M10/30*10000</f>
        <v>#DIV/0!</v>
      </c>
      <c r="N21" s="302" t="e">
        <f>SUM(H21:M21)/COUNTIF(H21:M21,"&lt;&gt;0")</f>
        <v>#DIV/0!</v>
      </c>
      <c r="O21" s="42" t="e">
        <f>O32/O10/31*10000</f>
        <v>#DIV/0!</v>
      </c>
      <c r="P21" s="42" t="e">
        <f>P32/P10/31*10000</f>
        <v>#DIV/0!</v>
      </c>
      <c r="Q21" s="42" t="e">
        <f t="shared" ref="Q21" si="29">Q32/Q10/30*10000</f>
        <v>#DIV/0!</v>
      </c>
      <c r="R21" s="42" t="e">
        <f>R32/R10/31*10000</f>
        <v>#DIV/0!</v>
      </c>
      <c r="S21" s="42" t="e">
        <f>S32/S10/30*10000</f>
        <v>#DIV/0!</v>
      </c>
      <c r="T21" s="42" t="e">
        <f>T32/T10/31*10000</f>
        <v>#DIV/0!</v>
      </c>
      <c r="U21" s="303" t="e">
        <f>SUM(O21:T21)/COUNTIF(O21:T21,"&lt;&gt;0")</f>
        <v>#DIV/0!</v>
      </c>
      <c r="V21" s="42" t="e">
        <f t="shared" ref="V21:BR21" si="30">V32/V10/182*10000</f>
        <v>#DIV/0!</v>
      </c>
      <c r="W21" s="42" t="e">
        <f>W32/W10/183*10000</f>
        <v>#DIV/0!</v>
      </c>
      <c r="X21" s="42" t="e">
        <f t="shared" si="30"/>
        <v>#DIV/0!</v>
      </c>
      <c r="Y21" s="42" t="e">
        <f>Y32/Y10/183*10000</f>
        <v>#DIV/0!</v>
      </c>
      <c r="Z21" s="42" t="e">
        <f>Z32/Z10/183*10000</f>
        <v>#DIV/0!</v>
      </c>
      <c r="AA21" s="42" t="e">
        <f>AA32/AA10/183*10000</f>
        <v>#DIV/0!</v>
      </c>
      <c r="AB21" s="42" t="e">
        <f t="shared" si="30"/>
        <v>#DIV/0!</v>
      </c>
      <c r="AC21" s="42" t="e">
        <f>AC32/AC10/183*10000</f>
        <v>#DIV/0!</v>
      </c>
      <c r="AD21" s="42" t="e">
        <f t="shared" si="30"/>
        <v>#DIV/0!</v>
      </c>
      <c r="AE21" s="42" t="e">
        <f>AE32/AE10/183*10000</f>
        <v>#DIV/0!</v>
      </c>
      <c r="AF21" s="42" t="e">
        <f t="shared" si="30"/>
        <v>#DIV/0!</v>
      </c>
      <c r="AG21" s="42" t="e">
        <f>AG32/AG10/183*10000</f>
        <v>#DIV/0!</v>
      </c>
      <c r="AH21" s="42" t="e">
        <f t="shared" si="30"/>
        <v>#DIV/0!</v>
      </c>
      <c r="AI21" s="42" t="e">
        <f>AI32/AI10/183*10000</f>
        <v>#DIV/0!</v>
      </c>
      <c r="AJ21" s="42" t="e">
        <f t="shared" si="30"/>
        <v>#DIV/0!</v>
      </c>
      <c r="AK21" s="42" t="e">
        <f>AK32/AK10/183*10000</f>
        <v>#DIV/0!</v>
      </c>
      <c r="AL21" s="42" t="e">
        <f t="shared" si="30"/>
        <v>#DIV/0!</v>
      </c>
      <c r="AM21" s="42" t="e">
        <f>AM32/AM10/183*10000</f>
        <v>#DIV/0!</v>
      </c>
      <c r="AN21" s="42" t="e">
        <f t="shared" si="30"/>
        <v>#DIV/0!</v>
      </c>
      <c r="AO21" s="42" t="e">
        <f>AO32/AO10/183*10000</f>
        <v>#DIV/0!</v>
      </c>
      <c r="AP21" s="42" t="e">
        <f t="shared" si="30"/>
        <v>#DIV/0!</v>
      </c>
      <c r="AQ21" s="42" t="e">
        <f>AQ32/AQ10/183*10000</f>
        <v>#DIV/0!</v>
      </c>
      <c r="AR21" s="42" t="e">
        <f t="shared" si="30"/>
        <v>#DIV/0!</v>
      </c>
      <c r="AS21" s="42" t="e">
        <f>AS32/AS10/183*10000</f>
        <v>#DIV/0!</v>
      </c>
      <c r="AT21" s="42" t="e">
        <f t="shared" si="30"/>
        <v>#DIV/0!</v>
      </c>
      <c r="AU21" s="42" t="e">
        <f>AU32/AU10/183*10000</f>
        <v>#DIV/0!</v>
      </c>
      <c r="AV21" s="42" t="e">
        <f t="shared" si="30"/>
        <v>#DIV/0!</v>
      </c>
      <c r="AW21" s="42" t="e">
        <f>AW32/AW10/183*10000</f>
        <v>#DIV/0!</v>
      </c>
      <c r="AX21" s="42" t="e">
        <f t="shared" si="30"/>
        <v>#DIV/0!</v>
      </c>
      <c r="AY21" s="42" t="e">
        <f>AY32/AY10/183*10000</f>
        <v>#DIV/0!</v>
      </c>
      <c r="AZ21" s="42" t="e">
        <f t="shared" si="30"/>
        <v>#DIV/0!</v>
      </c>
      <c r="BA21" s="42" t="e">
        <f>BA32/BA10/183*10000</f>
        <v>#DIV/0!</v>
      </c>
      <c r="BB21" s="42" t="e">
        <f t="shared" si="30"/>
        <v>#DIV/0!</v>
      </c>
      <c r="BC21" s="42" t="e">
        <f>BC32/BC10/183*10000</f>
        <v>#DIV/0!</v>
      </c>
      <c r="BD21" s="42" t="e">
        <f t="shared" si="30"/>
        <v>#DIV/0!</v>
      </c>
      <c r="BE21" s="42" t="e">
        <f>BE32/BE10/183*10000</f>
        <v>#DIV/0!</v>
      </c>
      <c r="BF21" s="42" t="e">
        <f t="shared" si="30"/>
        <v>#DIV/0!</v>
      </c>
      <c r="BG21" s="42" t="e">
        <f>BG32/BG10/183*10000</f>
        <v>#DIV/0!</v>
      </c>
      <c r="BH21" s="42" t="e">
        <f t="shared" si="30"/>
        <v>#DIV/0!</v>
      </c>
      <c r="BI21" s="42" t="e">
        <f>BI32/BI10/183*10000</f>
        <v>#DIV/0!</v>
      </c>
      <c r="BJ21" s="42" t="e">
        <f t="shared" si="30"/>
        <v>#DIV/0!</v>
      </c>
      <c r="BK21" s="42" t="e">
        <f>BK32/BK10/183*10000</f>
        <v>#DIV/0!</v>
      </c>
      <c r="BL21" s="42" t="e">
        <f t="shared" si="30"/>
        <v>#DIV/0!</v>
      </c>
      <c r="BM21" s="42" t="e">
        <f>BM32/BM10/183*10000</f>
        <v>#DIV/0!</v>
      </c>
      <c r="BN21" s="42" t="e">
        <f t="shared" si="30"/>
        <v>#DIV/0!</v>
      </c>
      <c r="BO21" s="42" t="e">
        <f>BO32/BO10/183*10000</f>
        <v>#DIV/0!</v>
      </c>
      <c r="BP21" s="42" t="e">
        <f t="shared" si="30"/>
        <v>#DIV/0!</v>
      </c>
      <c r="BQ21" s="42" t="e">
        <f>BQ32/BQ10/183*10000</f>
        <v>#DIV/0!</v>
      </c>
      <c r="BR21" s="42" t="e">
        <f t="shared" si="30"/>
        <v>#DIV/0!</v>
      </c>
      <c r="BS21" s="42" t="e">
        <f>BS32/BS10/183*10000</f>
        <v>#DIV/0!</v>
      </c>
      <c r="BT21" s="42" t="e">
        <f t="shared" ref="BT21:CD21" si="31">BT32/BT10/182*10000</f>
        <v>#DIV/0!</v>
      </c>
      <c r="BU21" s="42" t="e">
        <f>BU32/BU10/183*10000</f>
        <v>#DIV/0!</v>
      </c>
      <c r="BV21" s="42" t="e">
        <f t="shared" si="31"/>
        <v>#DIV/0!</v>
      </c>
      <c r="BW21" s="42" t="e">
        <f>BW32/BW10/183*10000</f>
        <v>#DIV/0!</v>
      </c>
      <c r="BX21" s="42" t="e">
        <f t="shared" si="31"/>
        <v>#DIV/0!</v>
      </c>
      <c r="BY21" s="42" t="e">
        <f>BY32/BY10/183*10000</f>
        <v>#DIV/0!</v>
      </c>
      <c r="BZ21" s="42" t="e">
        <f t="shared" si="31"/>
        <v>#DIV/0!</v>
      </c>
      <c r="CA21" s="42" t="e">
        <f>CA32/CA10/183*10000</f>
        <v>#DIV/0!</v>
      </c>
      <c r="CB21" s="42" t="e">
        <f t="shared" si="31"/>
        <v>#DIV/0!</v>
      </c>
      <c r="CC21" s="42" t="e">
        <f>CC32/CC10/183*10000</f>
        <v>#DIV/0!</v>
      </c>
      <c r="CD21" s="42" t="e">
        <f t="shared" si="31"/>
        <v>#DIV/0!</v>
      </c>
      <c r="CE21" s="42" t="e">
        <f>CE32/CE10/183*10000</f>
        <v>#DIV/0!</v>
      </c>
      <c r="CF21" s="42" t="e">
        <f t="shared" ref="CF21:EP21" si="32">CF32/CF10/182*10000</f>
        <v>#DIV/0!</v>
      </c>
      <c r="CG21" s="42" t="e">
        <f>CG32/CG10/183*10000</f>
        <v>#DIV/0!</v>
      </c>
      <c r="CH21" s="42" t="e">
        <f t="shared" si="32"/>
        <v>#DIV/0!</v>
      </c>
      <c r="CI21" s="42" t="e">
        <f>CI32/CI10/183*10000</f>
        <v>#DIV/0!</v>
      </c>
      <c r="CJ21" s="42" t="e">
        <f t="shared" si="32"/>
        <v>#DIV/0!</v>
      </c>
      <c r="CK21" s="42" t="e">
        <f>CK32/CK10/183*10000</f>
        <v>#DIV/0!</v>
      </c>
      <c r="CL21" s="42" t="e">
        <f t="shared" si="32"/>
        <v>#DIV/0!</v>
      </c>
      <c r="CM21" s="42" t="e">
        <f>CM32/CM10/183*10000</f>
        <v>#DIV/0!</v>
      </c>
      <c r="CN21" s="42" t="e">
        <f t="shared" si="32"/>
        <v>#DIV/0!</v>
      </c>
      <c r="CO21" s="42" t="e">
        <f>CO32/CO10/183*10000</f>
        <v>#DIV/0!</v>
      </c>
      <c r="CP21" s="42" t="e">
        <f t="shared" si="32"/>
        <v>#DIV/0!</v>
      </c>
      <c r="CQ21" s="42" t="e">
        <f>CQ32/CQ10/183*10000</f>
        <v>#DIV/0!</v>
      </c>
      <c r="CR21" s="42" t="e">
        <f t="shared" si="32"/>
        <v>#DIV/0!</v>
      </c>
      <c r="CS21" s="42" t="e">
        <f>CS32/CS10/183*10000</f>
        <v>#DIV/0!</v>
      </c>
      <c r="CT21" s="42" t="e">
        <f t="shared" si="32"/>
        <v>#DIV/0!</v>
      </c>
      <c r="CU21" s="42" t="e">
        <f>CU32/CU10/183*10000</f>
        <v>#DIV/0!</v>
      </c>
      <c r="CV21" s="42" t="e">
        <f t="shared" si="32"/>
        <v>#DIV/0!</v>
      </c>
      <c r="CW21" s="42" t="e">
        <f>CW32/CW10/183*10000</f>
        <v>#DIV/0!</v>
      </c>
      <c r="CX21" s="42" t="e">
        <f t="shared" si="32"/>
        <v>#DIV/0!</v>
      </c>
      <c r="CY21" s="42" t="e">
        <f>CY32/CY10/183*10000</f>
        <v>#DIV/0!</v>
      </c>
      <c r="CZ21" s="42" t="e">
        <f t="shared" si="32"/>
        <v>#DIV/0!</v>
      </c>
      <c r="DA21" s="42" t="e">
        <f>DA32/DA10/183*10000</f>
        <v>#DIV/0!</v>
      </c>
      <c r="DB21" s="42" t="e">
        <f t="shared" si="32"/>
        <v>#DIV/0!</v>
      </c>
      <c r="DC21" s="42" t="e">
        <f>DC32/DC10/183*10000</f>
        <v>#DIV/0!</v>
      </c>
      <c r="DD21" s="42" t="e">
        <f t="shared" si="32"/>
        <v>#DIV/0!</v>
      </c>
      <c r="DE21" s="42" t="e">
        <f>DE32/DE10/183*10000</f>
        <v>#DIV/0!</v>
      </c>
      <c r="DF21" s="42" t="e">
        <f t="shared" si="32"/>
        <v>#DIV/0!</v>
      </c>
      <c r="DG21" s="42" t="e">
        <f>DG32/DG10/183*10000</f>
        <v>#DIV/0!</v>
      </c>
      <c r="DH21" s="42" t="e">
        <f t="shared" si="32"/>
        <v>#DIV/0!</v>
      </c>
      <c r="DI21" s="42" t="e">
        <f>DI32/DI10/183*10000</f>
        <v>#DIV/0!</v>
      </c>
      <c r="DJ21" s="42" t="e">
        <f t="shared" si="32"/>
        <v>#DIV/0!</v>
      </c>
      <c r="DK21" s="42" t="e">
        <f>DK32/DK10/183*10000</f>
        <v>#DIV/0!</v>
      </c>
      <c r="DL21" s="42" t="e">
        <f t="shared" si="32"/>
        <v>#DIV/0!</v>
      </c>
      <c r="DM21" s="42" t="e">
        <f>DM32/DM10/183*10000</f>
        <v>#DIV/0!</v>
      </c>
      <c r="DN21" s="42" t="e">
        <f t="shared" si="32"/>
        <v>#DIV/0!</v>
      </c>
      <c r="DO21" s="42" t="e">
        <f>DO32/DO10/183*10000</f>
        <v>#DIV/0!</v>
      </c>
      <c r="DP21" s="42" t="e">
        <f t="shared" si="32"/>
        <v>#DIV/0!</v>
      </c>
      <c r="DQ21" s="42" t="e">
        <f>DQ32/DQ10/183*10000</f>
        <v>#DIV/0!</v>
      </c>
      <c r="DR21" s="42" t="e">
        <f t="shared" si="32"/>
        <v>#DIV/0!</v>
      </c>
      <c r="DS21" s="42" t="e">
        <f>DS32/DS10/183*10000</f>
        <v>#DIV/0!</v>
      </c>
      <c r="DT21" s="42" t="e">
        <f t="shared" si="32"/>
        <v>#DIV/0!</v>
      </c>
      <c r="DU21" s="42" t="e">
        <f>DU32/DU10/183*10000</f>
        <v>#DIV/0!</v>
      </c>
      <c r="DV21" s="42" t="e">
        <f t="shared" si="32"/>
        <v>#DIV/0!</v>
      </c>
      <c r="DW21" s="42" t="e">
        <f>DW32/DW10/183*10000</f>
        <v>#DIV/0!</v>
      </c>
      <c r="DX21" s="42" t="e">
        <f t="shared" si="32"/>
        <v>#DIV/0!</v>
      </c>
      <c r="DY21" s="42" t="e">
        <f>DY32/DY10/183*10000</f>
        <v>#DIV/0!</v>
      </c>
      <c r="DZ21" s="42" t="e">
        <f t="shared" si="32"/>
        <v>#DIV/0!</v>
      </c>
      <c r="EA21" s="42" t="e">
        <f>EA32/EA10/183*10000</f>
        <v>#DIV/0!</v>
      </c>
      <c r="EB21" s="42" t="e">
        <f t="shared" si="32"/>
        <v>#DIV/0!</v>
      </c>
      <c r="EC21" s="42" t="e">
        <f>EC32/EC10/183*10000</f>
        <v>#DIV/0!</v>
      </c>
      <c r="ED21" s="42" t="e">
        <f t="shared" si="32"/>
        <v>#DIV/0!</v>
      </c>
      <c r="EE21" s="42" t="e">
        <f>EE32/EE10/183*10000</f>
        <v>#DIV/0!</v>
      </c>
      <c r="EF21" s="42" t="e">
        <f t="shared" si="32"/>
        <v>#DIV/0!</v>
      </c>
      <c r="EG21" s="42" t="e">
        <f>EG32/EG10/183*10000</f>
        <v>#DIV/0!</v>
      </c>
      <c r="EH21" s="42" t="e">
        <f t="shared" si="32"/>
        <v>#DIV/0!</v>
      </c>
      <c r="EI21" s="42" t="e">
        <f>EI32/EI10/183*10000</f>
        <v>#DIV/0!</v>
      </c>
      <c r="EJ21" s="42" t="e">
        <f t="shared" si="32"/>
        <v>#DIV/0!</v>
      </c>
      <c r="EK21" s="42" t="e">
        <f>EK32/EK10/183*10000</f>
        <v>#DIV/0!</v>
      </c>
      <c r="EL21" s="42" t="e">
        <f t="shared" si="32"/>
        <v>#DIV/0!</v>
      </c>
      <c r="EM21" s="42" t="e">
        <f>EM32/EM10/183*10000</f>
        <v>#DIV/0!</v>
      </c>
      <c r="EN21" s="42" t="e">
        <f t="shared" si="32"/>
        <v>#DIV/0!</v>
      </c>
      <c r="EO21" s="42" t="e">
        <f>EO32/EO10/183*10000</f>
        <v>#DIV/0!</v>
      </c>
      <c r="EP21" s="42" t="e">
        <f t="shared" si="32"/>
        <v>#DIV/0!</v>
      </c>
      <c r="EQ21" s="42" t="e">
        <f>EQ32/EQ10/183*10000</f>
        <v>#DIV/0!</v>
      </c>
      <c r="ER21" s="42" t="e">
        <f t="shared" ref="ER21:GB21" si="33">ER32/ER10/182*10000</f>
        <v>#DIV/0!</v>
      </c>
      <c r="ES21" s="42" t="e">
        <f>ES32/ES10/183*10000</f>
        <v>#DIV/0!</v>
      </c>
      <c r="ET21" s="42" t="e">
        <f t="shared" si="33"/>
        <v>#DIV/0!</v>
      </c>
      <c r="EU21" s="42" t="e">
        <f>EU32/EU10/183*10000</f>
        <v>#DIV/0!</v>
      </c>
      <c r="EV21" s="42" t="e">
        <f t="shared" si="33"/>
        <v>#DIV/0!</v>
      </c>
      <c r="EW21" s="42" t="e">
        <f>EW32/EW10/183*10000</f>
        <v>#DIV/0!</v>
      </c>
      <c r="EX21" s="42" t="e">
        <f t="shared" si="33"/>
        <v>#DIV/0!</v>
      </c>
      <c r="EY21" s="42" t="e">
        <f>EY32/EY10/183*10000</f>
        <v>#DIV/0!</v>
      </c>
      <c r="EZ21" s="42" t="e">
        <f t="shared" si="33"/>
        <v>#DIV/0!</v>
      </c>
      <c r="FA21" s="42" t="e">
        <f>FA32/FA10/183*10000</f>
        <v>#DIV/0!</v>
      </c>
      <c r="FB21" s="42" t="e">
        <f t="shared" si="33"/>
        <v>#DIV/0!</v>
      </c>
      <c r="FC21" s="42" t="e">
        <f>FC32/FC10/183*10000</f>
        <v>#DIV/0!</v>
      </c>
      <c r="FD21" s="42" t="e">
        <f t="shared" si="33"/>
        <v>#DIV/0!</v>
      </c>
      <c r="FE21" s="42" t="e">
        <f>FE32/FE10/183*10000</f>
        <v>#DIV/0!</v>
      </c>
      <c r="FF21" s="42" t="e">
        <f t="shared" si="33"/>
        <v>#DIV/0!</v>
      </c>
      <c r="FG21" s="42" t="e">
        <f>FG32/FG10/183*10000</f>
        <v>#DIV/0!</v>
      </c>
      <c r="FH21" s="42" t="e">
        <f t="shared" si="33"/>
        <v>#DIV/0!</v>
      </c>
      <c r="FI21" s="42" t="e">
        <f>FI32/FI10/183*10000</f>
        <v>#DIV/0!</v>
      </c>
      <c r="FJ21" s="42" t="e">
        <f t="shared" si="33"/>
        <v>#DIV/0!</v>
      </c>
      <c r="FK21" s="42" t="e">
        <f>FK32/FK10/183*10000</f>
        <v>#DIV/0!</v>
      </c>
      <c r="FL21" s="42" t="e">
        <f t="shared" si="33"/>
        <v>#DIV/0!</v>
      </c>
      <c r="FM21" s="42" t="e">
        <f>FM32/FM10/183*10000</f>
        <v>#DIV/0!</v>
      </c>
      <c r="FN21" s="42" t="e">
        <f t="shared" si="33"/>
        <v>#DIV/0!</v>
      </c>
      <c r="FO21" s="42" t="e">
        <f>FO32/FO10/183*10000</f>
        <v>#DIV/0!</v>
      </c>
      <c r="FP21" s="42" t="e">
        <f t="shared" si="33"/>
        <v>#DIV/0!</v>
      </c>
      <c r="FQ21" s="42" t="e">
        <f>FQ32/FQ10/183*10000</f>
        <v>#DIV/0!</v>
      </c>
      <c r="FR21" s="42" t="e">
        <f t="shared" si="33"/>
        <v>#DIV/0!</v>
      </c>
      <c r="FS21" s="42" t="e">
        <f>FS32/FS10/183*10000</f>
        <v>#DIV/0!</v>
      </c>
      <c r="FT21" s="42" t="e">
        <f t="shared" si="33"/>
        <v>#DIV/0!</v>
      </c>
      <c r="FU21" s="42" t="e">
        <f>FU32/FU10/183*10000</f>
        <v>#DIV/0!</v>
      </c>
      <c r="FV21" s="42" t="e">
        <f t="shared" si="33"/>
        <v>#DIV/0!</v>
      </c>
      <c r="FW21" s="42" t="e">
        <f>FW32/FW10/183*10000</f>
        <v>#DIV/0!</v>
      </c>
      <c r="FX21" s="42" t="e">
        <f t="shared" si="33"/>
        <v>#DIV/0!</v>
      </c>
      <c r="FY21" s="42" t="e">
        <f>FY32/FY10/183*10000</f>
        <v>#DIV/0!</v>
      </c>
      <c r="FZ21" s="42" t="e">
        <f t="shared" si="33"/>
        <v>#DIV/0!</v>
      </c>
      <c r="GA21" s="42" t="e">
        <f>GA32/GA10/183*10000</f>
        <v>#DIV/0!</v>
      </c>
      <c r="GB21" s="42" t="e">
        <f t="shared" si="33"/>
        <v>#DIV/0!</v>
      </c>
      <c r="GC21" s="42" t="e">
        <f>GC32/GC10/183*10000</f>
        <v>#DIV/0!</v>
      </c>
      <c r="GD21" s="153" t="e">
        <f t="shared" si="2"/>
        <v>#DIV/0!</v>
      </c>
      <c r="GE21" s="39" t="e">
        <f t="shared" si="3"/>
        <v>#DIV/0!</v>
      </c>
      <c r="GF21" s="187" t="e">
        <f t="shared" si="4"/>
        <v>#DIV/0!</v>
      </c>
    </row>
    <row r="22" spans="1:188">
      <c r="A22" s="43" t="str">
        <f>目录及说明!$C$3</f>
        <v>XX地区</v>
      </c>
      <c r="B22" s="43" t="str">
        <f>目录及说明!$C$4</f>
        <v>XX项目</v>
      </c>
      <c r="C22" s="930"/>
      <c r="D22" s="124">
        <v>7</v>
      </c>
      <c r="E22" s="124" t="s">
        <v>541</v>
      </c>
      <c r="F22" s="42" t="e">
        <f>F33/F11/6*10000</f>
        <v>#DIV/0!</v>
      </c>
      <c r="G22" s="42" t="e">
        <f>G33/G11/6*10000</f>
        <v>#DIV/0!</v>
      </c>
      <c r="H22" s="42" t="e">
        <f>H33/H11*10000</f>
        <v>#DIV/0!</v>
      </c>
      <c r="I22" s="42" t="e">
        <f t="shared" ref="I22:M22" si="34">I33/I11*10000</f>
        <v>#DIV/0!</v>
      </c>
      <c r="J22" s="42" t="e">
        <f t="shared" si="34"/>
        <v>#DIV/0!</v>
      </c>
      <c r="K22" s="42" t="e">
        <f t="shared" si="34"/>
        <v>#DIV/0!</v>
      </c>
      <c r="L22" s="42" t="e">
        <f t="shared" si="34"/>
        <v>#DIV/0!</v>
      </c>
      <c r="M22" s="42" t="e">
        <f t="shared" si="34"/>
        <v>#DIV/0!</v>
      </c>
      <c r="N22" s="42" t="e">
        <f t="shared" ref="N22:BS25" si="35">N33/N11/6*10000</f>
        <v>#DIV/0!</v>
      </c>
      <c r="O22" s="42" t="e">
        <f>O33/O11*10000</f>
        <v>#DIV/0!</v>
      </c>
      <c r="P22" s="42" t="e">
        <f t="shared" ref="P22:T22" si="36">P33/P11*10000</f>
        <v>#DIV/0!</v>
      </c>
      <c r="Q22" s="42" t="e">
        <f t="shared" si="36"/>
        <v>#DIV/0!</v>
      </c>
      <c r="R22" s="42" t="e">
        <f t="shared" si="36"/>
        <v>#DIV/0!</v>
      </c>
      <c r="S22" s="42" t="e">
        <f t="shared" si="36"/>
        <v>#DIV/0!</v>
      </c>
      <c r="T22" s="42" t="e">
        <f t="shared" si="36"/>
        <v>#DIV/0!</v>
      </c>
      <c r="U22" s="42" t="e">
        <f t="shared" si="35"/>
        <v>#DIV/0!</v>
      </c>
      <c r="V22" s="42" t="e">
        <f t="shared" si="35"/>
        <v>#DIV/0!</v>
      </c>
      <c r="W22" s="42" t="e">
        <f t="shared" si="35"/>
        <v>#DIV/0!</v>
      </c>
      <c r="X22" s="42" t="e">
        <f t="shared" si="35"/>
        <v>#DIV/0!</v>
      </c>
      <c r="Y22" s="42" t="e">
        <f t="shared" si="35"/>
        <v>#DIV/0!</v>
      </c>
      <c r="Z22" s="42" t="e">
        <f t="shared" si="35"/>
        <v>#DIV/0!</v>
      </c>
      <c r="AA22" s="42" t="e">
        <f t="shared" si="35"/>
        <v>#DIV/0!</v>
      </c>
      <c r="AB22" s="42" t="e">
        <f t="shared" si="35"/>
        <v>#DIV/0!</v>
      </c>
      <c r="AC22" s="42" t="e">
        <f t="shared" si="35"/>
        <v>#DIV/0!</v>
      </c>
      <c r="AD22" s="42" t="e">
        <f t="shared" si="35"/>
        <v>#DIV/0!</v>
      </c>
      <c r="AE22" s="42" t="e">
        <f t="shared" si="35"/>
        <v>#DIV/0!</v>
      </c>
      <c r="AF22" s="42" t="e">
        <f t="shared" si="35"/>
        <v>#DIV/0!</v>
      </c>
      <c r="AG22" s="42" t="e">
        <f t="shared" si="35"/>
        <v>#DIV/0!</v>
      </c>
      <c r="AH22" s="42" t="e">
        <f t="shared" si="35"/>
        <v>#DIV/0!</v>
      </c>
      <c r="AI22" s="42" t="e">
        <f t="shared" si="35"/>
        <v>#DIV/0!</v>
      </c>
      <c r="AJ22" s="42" t="e">
        <f t="shared" si="35"/>
        <v>#DIV/0!</v>
      </c>
      <c r="AK22" s="42" t="e">
        <f t="shared" si="35"/>
        <v>#DIV/0!</v>
      </c>
      <c r="AL22" s="42" t="e">
        <f t="shared" si="35"/>
        <v>#DIV/0!</v>
      </c>
      <c r="AM22" s="42" t="e">
        <f t="shared" si="35"/>
        <v>#DIV/0!</v>
      </c>
      <c r="AN22" s="42" t="e">
        <f t="shared" si="35"/>
        <v>#DIV/0!</v>
      </c>
      <c r="AO22" s="42" t="e">
        <f t="shared" si="35"/>
        <v>#DIV/0!</v>
      </c>
      <c r="AP22" s="42" t="e">
        <f t="shared" si="35"/>
        <v>#DIV/0!</v>
      </c>
      <c r="AQ22" s="42" t="e">
        <f t="shared" si="35"/>
        <v>#DIV/0!</v>
      </c>
      <c r="AR22" s="42" t="e">
        <f t="shared" si="35"/>
        <v>#DIV/0!</v>
      </c>
      <c r="AS22" s="42" t="e">
        <f t="shared" si="35"/>
        <v>#DIV/0!</v>
      </c>
      <c r="AT22" s="42" t="e">
        <f t="shared" si="35"/>
        <v>#DIV/0!</v>
      </c>
      <c r="AU22" s="42" t="e">
        <f t="shared" si="35"/>
        <v>#DIV/0!</v>
      </c>
      <c r="AV22" s="42" t="e">
        <f t="shared" si="35"/>
        <v>#DIV/0!</v>
      </c>
      <c r="AW22" s="42" t="e">
        <f t="shared" si="35"/>
        <v>#DIV/0!</v>
      </c>
      <c r="AX22" s="42" t="e">
        <f t="shared" si="35"/>
        <v>#DIV/0!</v>
      </c>
      <c r="AY22" s="42" t="e">
        <f t="shared" si="35"/>
        <v>#DIV/0!</v>
      </c>
      <c r="AZ22" s="42" t="e">
        <f t="shared" si="35"/>
        <v>#DIV/0!</v>
      </c>
      <c r="BA22" s="42" t="e">
        <f t="shared" si="35"/>
        <v>#DIV/0!</v>
      </c>
      <c r="BB22" s="42" t="e">
        <f t="shared" si="35"/>
        <v>#DIV/0!</v>
      </c>
      <c r="BC22" s="42" t="e">
        <f t="shared" si="35"/>
        <v>#DIV/0!</v>
      </c>
      <c r="BD22" s="42" t="e">
        <f t="shared" si="35"/>
        <v>#DIV/0!</v>
      </c>
      <c r="BE22" s="42" t="e">
        <f t="shared" si="35"/>
        <v>#DIV/0!</v>
      </c>
      <c r="BF22" s="42" t="e">
        <f t="shared" si="35"/>
        <v>#DIV/0!</v>
      </c>
      <c r="BG22" s="42" t="e">
        <f t="shared" si="35"/>
        <v>#DIV/0!</v>
      </c>
      <c r="BH22" s="42" t="e">
        <f t="shared" si="35"/>
        <v>#DIV/0!</v>
      </c>
      <c r="BI22" s="42" t="e">
        <f t="shared" si="35"/>
        <v>#DIV/0!</v>
      </c>
      <c r="BJ22" s="42" t="e">
        <f t="shared" si="35"/>
        <v>#DIV/0!</v>
      </c>
      <c r="BK22" s="42" t="e">
        <f t="shared" si="35"/>
        <v>#DIV/0!</v>
      </c>
      <c r="BL22" s="42" t="e">
        <f t="shared" si="35"/>
        <v>#DIV/0!</v>
      </c>
      <c r="BM22" s="42" t="e">
        <f t="shared" si="35"/>
        <v>#DIV/0!</v>
      </c>
      <c r="BN22" s="42" t="e">
        <f t="shared" si="35"/>
        <v>#DIV/0!</v>
      </c>
      <c r="BO22" s="42" t="e">
        <f t="shared" si="35"/>
        <v>#DIV/0!</v>
      </c>
      <c r="BP22" s="42" t="e">
        <f t="shared" si="35"/>
        <v>#DIV/0!</v>
      </c>
      <c r="BQ22" s="42" t="e">
        <f t="shared" si="35"/>
        <v>#DIV/0!</v>
      </c>
      <c r="BR22" s="42" t="e">
        <f t="shared" si="35"/>
        <v>#DIV/0!</v>
      </c>
      <c r="BS22" s="42" t="e">
        <f t="shared" si="35"/>
        <v>#DIV/0!</v>
      </c>
      <c r="BT22" s="42" t="e">
        <f t="shared" ref="BT22:EJ25" si="37">BT33/BT11/6*10000</f>
        <v>#DIV/0!</v>
      </c>
      <c r="BU22" s="42" t="e">
        <f t="shared" si="37"/>
        <v>#DIV/0!</v>
      </c>
      <c r="BV22" s="42" t="e">
        <f t="shared" si="37"/>
        <v>#DIV/0!</v>
      </c>
      <c r="BW22" s="42" t="e">
        <f t="shared" si="37"/>
        <v>#DIV/0!</v>
      </c>
      <c r="BX22" s="42" t="e">
        <f t="shared" si="37"/>
        <v>#DIV/0!</v>
      </c>
      <c r="BY22" s="42" t="e">
        <f t="shared" si="37"/>
        <v>#DIV/0!</v>
      </c>
      <c r="BZ22" s="42" t="e">
        <f t="shared" si="37"/>
        <v>#DIV/0!</v>
      </c>
      <c r="CA22" s="42" t="e">
        <f t="shared" si="37"/>
        <v>#DIV/0!</v>
      </c>
      <c r="CB22" s="42" t="e">
        <f t="shared" si="37"/>
        <v>#DIV/0!</v>
      </c>
      <c r="CC22" s="42" t="e">
        <f t="shared" si="37"/>
        <v>#DIV/0!</v>
      </c>
      <c r="CD22" s="42" t="e">
        <f t="shared" si="37"/>
        <v>#DIV/0!</v>
      </c>
      <c r="CE22" s="42" t="e">
        <f t="shared" si="37"/>
        <v>#DIV/0!</v>
      </c>
      <c r="CF22" s="42" t="e">
        <f t="shared" si="37"/>
        <v>#DIV/0!</v>
      </c>
      <c r="CG22" s="42" t="e">
        <f t="shared" si="37"/>
        <v>#DIV/0!</v>
      </c>
      <c r="CH22" s="42" t="e">
        <f t="shared" si="37"/>
        <v>#DIV/0!</v>
      </c>
      <c r="CI22" s="42" t="e">
        <f t="shared" si="37"/>
        <v>#DIV/0!</v>
      </c>
      <c r="CJ22" s="42" t="e">
        <f t="shared" si="37"/>
        <v>#DIV/0!</v>
      </c>
      <c r="CK22" s="42" t="e">
        <f t="shared" si="37"/>
        <v>#DIV/0!</v>
      </c>
      <c r="CL22" s="42" t="e">
        <f t="shared" si="37"/>
        <v>#DIV/0!</v>
      </c>
      <c r="CM22" s="42" t="e">
        <f t="shared" si="37"/>
        <v>#DIV/0!</v>
      </c>
      <c r="CN22" s="42" t="e">
        <f t="shared" si="37"/>
        <v>#DIV/0!</v>
      </c>
      <c r="CO22" s="42" t="e">
        <f t="shared" si="37"/>
        <v>#DIV/0!</v>
      </c>
      <c r="CP22" s="42" t="e">
        <f t="shared" si="37"/>
        <v>#DIV/0!</v>
      </c>
      <c r="CQ22" s="42" t="e">
        <f t="shared" si="37"/>
        <v>#DIV/0!</v>
      </c>
      <c r="CR22" s="42" t="e">
        <f t="shared" si="37"/>
        <v>#DIV/0!</v>
      </c>
      <c r="CS22" s="42" t="e">
        <f t="shared" si="37"/>
        <v>#DIV/0!</v>
      </c>
      <c r="CT22" s="42" t="e">
        <f t="shared" si="37"/>
        <v>#DIV/0!</v>
      </c>
      <c r="CU22" s="42" t="e">
        <f t="shared" si="37"/>
        <v>#DIV/0!</v>
      </c>
      <c r="CV22" s="42" t="e">
        <f t="shared" si="37"/>
        <v>#DIV/0!</v>
      </c>
      <c r="CW22" s="42" t="e">
        <f t="shared" si="37"/>
        <v>#DIV/0!</v>
      </c>
      <c r="CX22" s="42" t="e">
        <f t="shared" si="37"/>
        <v>#DIV/0!</v>
      </c>
      <c r="CY22" s="42" t="e">
        <f t="shared" si="37"/>
        <v>#DIV/0!</v>
      </c>
      <c r="CZ22" s="42" t="e">
        <f t="shared" si="37"/>
        <v>#DIV/0!</v>
      </c>
      <c r="DA22" s="42" t="e">
        <f t="shared" si="37"/>
        <v>#DIV/0!</v>
      </c>
      <c r="DB22" s="42" t="e">
        <f t="shared" si="37"/>
        <v>#DIV/0!</v>
      </c>
      <c r="DC22" s="42" t="e">
        <f t="shared" si="37"/>
        <v>#DIV/0!</v>
      </c>
      <c r="DD22" s="42" t="e">
        <f t="shared" si="37"/>
        <v>#DIV/0!</v>
      </c>
      <c r="DE22" s="42" t="e">
        <f t="shared" si="37"/>
        <v>#DIV/0!</v>
      </c>
      <c r="DF22" s="42" t="e">
        <f t="shared" si="37"/>
        <v>#DIV/0!</v>
      </c>
      <c r="DG22" s="42" t="e">
        <f t="shared" si="37"/>
        <v>#DIV/0!</v>
      </c>
      <c r="DH22" s="42" t="e">
        <f t="shared" si="37"/>
        <v>#DIV/0!</v>
      </c>
      <c r="DI22" s="42" t="e">
        <f t="shared" si="37"/>
        <v>#DIV/0!</v>
      </c>
      <c r="DJ22" s="42" t="e">
        <f t="shared" si="37"/>
        <v>#DIV/0!</v>
      </c>
      <c r="DK22" s="42" t="e">
        <f t="shared" si="37"/>
        <v>#DIV/0!</v>
      </c>
      <c r="DL22" s="42" t="e">
        <f t="shared" si="37"/>
        <v>#DIV/0!</v>
      </c>
      <c r="DM22" s="42" t="e">
        <f t="shared" si="37"/>
        <v>#DIV/0!</v>
      </c>
      <c r="DN22" s="42" t="e">
        <f t="shared" si="37"/>
        <v>#DIV/0!</v>
      </c>
      <c r="DO22" s="42" t="e">
        <f t="shared" si="37"/>
        <v>#DIV/0!</v>
      </c>
      <c r="DP22" s="42" t="e">
        <f t="shared" si="37"/>
        <v>#DIV/0!</v>
      </c>
      <c r="DQ22" s="42" t="e">
        <f t="shared" si="37"/>
        <v>#DIV/0!</v>
      </c>
      <c r="DR22" s="42" t="e">
        <f t="shared" si="37"/>
        <v>#DIV/0!</v>
      </c>
      <c r="DS22" s="42" t="e">
        <f t="shared" si="37"/>
        <v>#DIV/0!</v>
      </c>
      <c r="DT22" s="42" t="e">
        <f t="shared" si="37"/>
        <v>#DIV/0!</v>
      </c>
      <c r="DU22" s="42" t="e">
        <f t="shared" si="37"/>
        <v>#DIV/0!</v>
      </c>
      <c r="DV22" s="42" t="e">
        <f t="shared" si="37"/>
        <v>#DIV/0!</v>
      </c>
      <c r="DW22" s="42" t="e">
        <f t="shared" si="37"/>
        <v>#DIV/0!</v>
      </c>
      <c r="DX22" s="42" t="e">
        <f t="shared" si="37"/>
        <v>#DIV/0!</v>
      </c>
      <c r="DY22" s="42" t="e">
        <f t="shared" si="37"/>
        <v>#DIV/0!</v>
      </c>
      <c r="DZ22" s="42" t="e">
        <f t="shared" si="37"/>
        <v>#DIV/0!</v>
      </c>
      <c r="EA22" s="42" t="e">
        <f t="shared" si="37"/>
        <v>#DIV/0!</v>
      </c>
      <c r="EB22" s="42" t="e">
        <f t="shared" si="37"/>
        <v>#DIV/0!</v>
      </c>
      <c r="EC22" s="42" t="e">
        <f t="shared" si="37"/>
        <v>#DIV/0!</v>
      </c>
      <c r="ED22" s="42" t="e">
        <f t="shared" si="37"/>
        <v>#DIV/0!</v>
      </c>
      <c r="EE22" s="42" t="e">
        <f t="shared" si="37"/>
        <v>#DIV/0!</v>
      </c>
      <c r="EF22" s="42" t="e">
        <f t="shared" si="37"/>
        <v>#DIV/0!</v>
      </c>
      <c r="EG22" s="42" t="e">
        <f t="shared" si="37"/>
        <v>#DIV/0!</v>
      </c>
      <c r="EH22" s="42" t="e">
        <f t="shared" si="37"/>
        <v>#DIV/0!</v>
      </c>
      <c r="EI22" s="42" t="e">
        <f t="shared" si="37"/>
        <v>#DIV/0!</v>
      </c>
      <c r="EJ22" s="42" t="e">
        <f t="shared" si="37"/>
        <v>#DIV/0!</v>
      </c>
      <c r="EK22" s="42" t="e">
        <f t="shared" ref="EK22:GC25" si="38">EK33/EK11/6*10000</f>
        <v>#DIV/0!</v>
      </c>
      <c r="EL22" s="42" t="e">
        <f t="shared" si="38"/>
        <v>#DIV/0!</v>
      </c>
      <c r="EM22" s="42" t="e">
        <f t="shared" si="38"/>
        <v>#DIV/0!</v>
      </c>
      <c r="EN22" s="42" t="e">
        <f t="shared" si="38"/>
        <v>#DIV/0!</v>
      </c>
      <c r="EO22" s="42" t="e">
        <f t="shared" si="38"/>
        <v>#DIV/0!</v>
      </c>
      <c r="EP22" s="42" t="e">
        <f t="shared" si="38"/>
        <v>#DIV/0!</v>
      </c>
      <c r="EQ22" s="42" t="e">
        <f t="shared" si="38"/>
        <v>#DIV/0!</v>
      </c>
      <c r="ER22" s="42" t="e">
        <f t="shared" si="38"/>
        <v>#DIV/0!</v>
      </c>
      <c r="ES22" s="42" t="e">
        <f t="shared" si="38"/>
        <v>#DIV/0!</v>
      </c>
      <c r="ET22" s="42" t="e">
        <f t="shared" si="38"/>
        <v>#DIV/0!</v>
      </c>
      <c r="EU22" s="42" t="e">
        <f t="shared" si="38"/>
        <v>#DIV/0!</v>
      </c>
      <c r="EV22" s="42" t="e">
        <f t="shared" si="38"/>
        <v>#DIV/0!</v>
      </c>
      <c r="EW22" s="42" t="e">
        <f t="shared" si="38"/>
        <v>#DIV/0!</v>
      </c>
      <c r="EX22" s="42" t="e">
        <f t="shared" si="38"/>
        <v>#DIV/0!</v>
      </c>
      <c r="EY22" s="42" t="e">
        <f t="shared" si="38"/>
        <v>#DIV/0!</v>
      </c>
      <c r="EZ22" s="42" t="e">
        <f t="shared" si="38"/>
        <v>#DIV/0!</v>
      </c>
      <c r="FA22" s="42" t="e">
        <f t="shared" si="38"/>
        <v>#DIV/0!</v>
      </c>
      <c r="FB22" s="42" t="e">
        <f t="shared" si="38"/>
        <v>#DIV/0!</v>
      </c>
      <c r="FC22" s="42" t="e">
        <f t="shared" si="38"/>
        <v>#DIV/0!</v>
      </c>
      <c r="FD22" s="42" t="e">
        <f t="shared" si="38"/>
        <v>#DIV/0!</v>
      </c>
      <c r="FE22" s="42" t="e">
        <f t="shared" si="38"/>
        <v>#DIV/0!</v>
      </c>
      <c r="FF22" s="42" t="e">
        <f t="shared" si="38"/>
        <v>#DIV/0!</v>
      </c>
      <c r="FG22" s="42" t="e">
        <f t="shared" si="38"/>
        <v>#DIV/0!</v>
      </c>
      <c r="FH22" s="42" t="e">
        <f t="shared" si="38"/>
        <v>#DIV/0!</v>
      </c>
      <c r="FI22" s="42" t="e">
        <f t="shared" si="38"/>
        <v>#DIV/0!</v>
      </c>
      <c r="FJ22" s="42" t="e">
        <f t="shared" si="38"/>
        <v>#DIV/0!</v>
      </c>
      <c r="FK22" s="42" t="e">
        <f t="shared" si="38"/>
        <v>#DIV/0!</v>
      </c>
      <c r="FL22" s="42" t="e">
        <f t="shared" si="38"/>
        <v>#DIV/0!</v>
      </c>
      <c r="FM22" s="42" t="e">
        <f t="shared" si="38"/>
        <v>#DIV/0!</v>
      </c>
      <c r="FN22" s="42" t="e">
        <f t="shared" si="38"/>
        <v>#DIV/0!</v>
      </c>
      <c r="FO22" s="42" t="e">
        <f t="shared" si="38"/>
        <v>#DIV/0!</v>
      </c>
      <c r="FP22" s="42" t="e">
        <f t="shared" si="38"/>
        <v>#DIV/0!</v>
      </c>
      <c r="FQ22" s="42" t="e">
        <f t="shared" si="38"/>
        <v>#DIV/0!</v>
      </c>
      <c r="FR22" s="42" t="e">
        <f t="shared" si="38"/>
        <v>#DIV/0!</v>
      </c>
      <c r="FS22" s="42" t="e">
        <f t="shared" si="38"/>
        <v>#DIV/0!</v>
      </c>
      <c r="FT22" s="42" t="e">
        <f t="shared" si="38"/>
        <v>#DIV/0!</v>
      </c>
      <c r="FU22" s="42" t="e">
        <f t="shared" si="38"/>
        <v>#DIV/0!</v>
      </c>
      <c r="FV22" s="42" t="e">
        <f t="shared" si="38"/>
        <v>#DIV/0!</v>
      </c>
      <c r="FW22" s="42" t="e">
        <f t="shared" si="38"/>
        <v>#DIV/0!</v>
      </c>
      <c r="FX22" s="42" t="e">
        <f t="shared" si="38"/>
        <v>#DIV/0!</v>
      </c>
      <c r="FY22" s="42" t="e">
        <f t="shared" si="38"/>
        <v>#DIV/0!</v>
      </c>
      <c r="FZ22" s="42" t="e">
        <f t="shared" si="38"/>
        <v>#DIV/0!</v>
      </c>
      <c r="GA22" s="42" t="e">
        <f t="shared" si="38"/>
        <v>#DIV/0!</v>
      </c>
      <c r="GB22" s="42" t="e">
        <f t="shared" si="38"/>
        <v>#DIV/0!</v>
      </c>
      <c r="GC22" s="42" t="e">
        <f t="shared" si="38"/>
        <v>#DIV/0!</v>
      </c>
      <c r="GD22" s="153" t="e">
        <f t="shared" si="2"/>
        <v>#DIV/0!</v>
      </c>
      <c r="GE22" s="39" t="e">
        <f t="shared" si="3"/>
        <v>#DIV/0!</v>
      </c>
      <c r="GF22" s="187" t="e">
        <f t="shared" si="4"/>
        <v>#DIV/0!</v>
      </c>
    </row>
    <row r="23" spans="1:188">
      <c r="A23" s="43" t="str">
        <f>目录及说明!$C$3</f>
        <v>XX地区</v>
      </c>
      <c r="B23" s="43" t="str">
        <f>目录及说明!$C$4</f>
        <v>XX项目</v>
      </c>
      <c r="C23" s="930"/>
      <c r="D23" s="124">
        <v>8</v>
      </c>
      <c r="E23" s="124" t="s">
        <v>542</v>
      </c>
      <c r="F23" s="42" t="e">
        <f t="shared" ref="F23" si="39">F34/F12/6*10000</f>
        <v>#DIV/0!</v>
      </c>
      <c r="G23" s="42" t="e">
        <f t="shared" ref="G23:AG25" si="40">G34/G12/6*10000</f>
        <v>#DIV/0!</v>
      </c>
      <c r="H23" s="42" t="e">
        <f t="shared" ref="H23:M23" si="41">H34/H12*10000</f>
        <v>#DIV/0!</v>
      </c>
      <c r="I23" s="42" t="e">
        <f t="shared" si="41"/>
        <v>#DIV/0!</v>
      </c>
      <c r="J23" s="42" t="e">
        <f t="shared" si="41"/>
        <v>#DIV/0!</v>
      </c>
      <c r="K23" s="42" t="e">
        <f t="shared" si="41"/>
        <v>#DIV/0!</v>
      </c>
      <c r="L23" s="42" t="e">
        <f t="shared" si="41"/>
        <v>#DIV/0!</v>
      </c>
      <c r="M23" s="42" t="e">
        <f t="shared" si="41"/>
        <v>#DIV/0!</v>
      </c>
      <c r="N23" s="42" t="e">
        <f t="shared" si="40"/>
        <v>#DIV/0!</v>
      </c>
      <c r="O23" s="42" t="e">
        <f t="shared" ref="O23:T23" si="42">O34/O12*10000</f>
        <v>#DIV/0!</v>
      </c>
      <c r="P23" s="42" t="e">
        <f t="shared" si="42"/>
        <v>#DIV/0!</v>
      </c>
      <c r="Q23" s="42" t="e">
        <f t="shared" si="42"/>
        <v>#DIV/0!</v>
      </c>
      <c r="R23" s="42" t="e">
        <f t="shared" si="42"/>
        <v>#DIV/0!</v>
      </c>
      <c r="S23" s="42" t="e">
        <f t="shared" si="42"/>
        <v>#DIV/0!</v>
      </c>
      <c r="T23" s="42" t="e">
        <f t="shared" si="42"/>
        <v>#DIV/0!</v>
      </c>
      <c r="U23" s="42" t="e">
        <f t="shared" si="40"/>
        <v>#DIV/0!</v>
      </c>
      <c r="V23" s="42" t="e">
        <f t="shared" si="40"/>
        <v>#DIV/0!</v>
      </c>
      <c r="W23" s="42" t="e">
        <f t="shared" si="40"/>
        <v>#DIV/0!</v>
      </c>
      <c r="X23" s="42" t="e">
        <f t="shared" si="40"/>
        <v>#DIV/0!</v>
      </c>
      <c r="Y23" s="42" t="e">
        <f t="shared" si="40"/>
        <v>#DIV/0!</v>
      </c>
      <c r="Z23" s="42" t="e">
        <f t="shared" si="40"/>
        <v>#DIV/0!</v>
      </c>
      <c r="AA23" s="42" t="e">
        <f t="shared" si="40"/>
        <v>#DIV/0!</v>
      </c>
      <c r="AB23" s="42" t="e">
        <f t="shared" si="40"/>
        <v>#DIV/0!</v>
      </c>
      <c r="AC23" s="42" t="e">
        <f t="shared" si="40"/>
        <v>#DIV/0!</v>
      </c>
      <c r="AD23" s="42" t="e">
        <f t="shared" si="40"/>
        <v>#DIV/0!</v>
      </c>
      <c r="AE23" s="42" t="e">
        <f t="shared" si="40"/>
        <v>#DIV/0!</v>
      </c>
      <c r="AF23" s="42" t="e">
        <f t="shared" si="40"/>
        <v>#DIV/0!</v>
      </c>
      <c r="AG23" s="42" t="e">
        <f t="shared" si="40"/>
        <v>#DIV/0!</v>
      </c>
      <c r="AH23" s="42" t="e">
        <f t="shared" si="35"/>
        <v>#DIV/0!</v>
      </c>
      <c r="AI23" s="42" t="e">
        <f t="shared" si="35"/>
        <v>#DIV/0!</v>
      </c>
      <c r="AJ23" s="42" t="e">
        <f t="shared" si="35"/>
        <v>#DIV/0!</v>
      </c>
      <c r="AK23" s="42" t="e">
        <f t="shared" si="35"/>
        <v>#DIV/0!</v>
      </c>
      <c r="AL23" s="42" t="e">
        <f t="shared" si="35"/>
        <v>#DIV/0!</v>
      </c>
      <c r="AM23" s="42" t="e">
        <f t="shared" si="35"/>
        <v>#DIV/0!</v>
      </c>
      <c r="AN23" s="42" t="e">
        <f t="shared" si="35"/>
        <v>#DIV/0!</v>
      </c>
      <c r="AO23" s="42" t="e">
        <f t="shared" si="35"/>
        <v>#DIV/0!</v>
      </c>
      <c r="AP23" s="42" t="e">
        <f t="shared" si="35"/>
        <v>#DIV/0!</v>
      </c>
      <c r="AQ23" s="42" t="e">
        <f t="shared" si="35"/>
        <v>#DIV/0!</v>
      </c>
      <c r="AR23" s="42" t="e">
        <f t="shared" si="35"/>
        <v>#DIV/0!</v>
      </c>
      <c r="AS23" s="42" t="e">
        <f t="shared" si="35"/>
        <v>#DIV/0!</v>
      </c>
      <c r="AT23" s="42" t="e">
        <f t="shared" si="35"/>
        <v>#DIV/0!</v>
      </c>
      <c r="AU23" s="42" t="e">
        <f t="shared" si="35"/>
        <v>#DIV/0!</v>
      </c>
      <c r="AV23" s="42" t="e">
        <f t="shared" si="35"/>
        <v>#DIV/0!</v>
      </c>
      <c r="AW23" s="42" t="e">
        <f t="shared" si="35"/>
        <v>#DIV/0!</v>
      </c>
      <c r="AX23" s="42" t="e">
        <f t="shared" si="35"/>
        <v>#DIV/0!</v>
      </c>
      <c r="AY23" s="42" t="e">
        <f t="shared" si="35"/>
        <v>#DIV/0!</v>
      </c>
      <c r="AZ23" s="42" t="e">
        <f t="shared" si="35"/>
        <v>#DIV/0!</v>
      </c>
      <c r="BA23" s="42" t="e">
        <f t="shared" si="35"/>
        <v>#DIV/0!</v>
      </c>
      <c r="BB23" s="42" t="e">
        <f t="shared" si="35"/>
        <v>#DIV/0!</v>
      </c>
      <c r="BC23" s="42" t="e">
        <f t="shared" si="35"/>
        <v>#DIV/0!</v>
      </c>
      <c r="BD23" s="42" t="e">
        <f t="shared" si="35"/>
        <v>#DIV/0!</v>
      </c>
      <c r="BE23" s="42" t="e">
        <f t="shared" si="35"/>
        <v>#DIV/0!</v>
      </c>
      <c r="BF23" s="42" t="e">
        <f t="shared" si="35"/>
        <v>#DIV/0!</v>
      </c>
      <c r="BG23" s="42" t="e">
        <f t="shared" si="35"/>
        <v>#DIV/0!</v>
      </c>
      <c r="BH23" s="42" t="e">
        <f t="shared" si="35"/>
        <v>#DIV/0!</v>
      </c>
      <c r="BI23" s="42" t="e">
        <f t="shared" si="35"/>
        <v>#DIV/0!</v>
      </c>
      <c r="BJ23" s="42" t="e">
        <f t="shared" si="35"/>
        <v>#DIV/0!</v>
      </c>
      <c r="BK23" s="42" t="e">
        <f t="shared" si="35"/>
        <v>#DIV/0!</v>
      </c>
      <c r="BL23" s="42" t="e">
        <f t="shared" si="35"/>
        <v>#DIV/0!</v>
      </c>
      <c r="BM23" s="42" t="e">
        <f t="shared" si="35"/>
        <v>#DIV/0!</v>
      </c>
      <c r="BN23" s="42" t="e">
        <f t="shared" si="35"/>
        <v>#DIV/0!</v>
      </c>
      <c r="BO23" s="42" t="e">
        <f t="shared" si="35"/>
        <v>#DIV/0!</v>
      </c>
      <c r="BP23" s="42" t="e">
        <f t="shared" si="35"/>
        <v>#DIV/0!</v>
      </c>
      <c r="BQ23" s="42" t="e">
        <f t="shared" si="35"/>
        <v>#DIV/0!</v>
      </c>
      <c r="BR23" s="42" t="e">
        <f t="shared" si="35"/>
        <v>#DIV/0!</v>
      </c>
      <c r="BS23" s="42" t="e">
        <f t="shared" si="35"/>
        <v>#DIV/0!</v>
      </c>
      <c r="BT23" s="42" t="e">
        <f t="shared" si="37"/>
        <v>#DIV/0!</v>
      </c>
      <c r="BU23" s="42" t="e">
        <f t="shared" si="37"/>
        <v>#DIV/0!</v>
      </c>
      <c r="BV23" s="42" t="e">
        <f t="shared" si="37"/>
        <v>#DIV/0!</v>
      </c>
      <c r="BW23" s="42" t="e">
        <f t="shared" si="37"/>
        <v>#DIV/0!</v>
      </c>
      <c r="BX23" s="42" t="e">
        <f t="shared" si="37"/>
        <v>#DIV/0!</v>
      </c>
      <c r="BY23" s="42" t="e">
        <f t="shared" si="37"/>
        <v>#DIV/0!</v>
      </c>
      <c r="BZ23" s="42" t="e">
        <f t="shared" si="37"/>
        <v>#DIV/0!</v>
      </c>
      <c r="CA23" s="42" t="e">
        <f t="shared" si="37"/>
        <v>#DIV/0!</v>
      </c>
      <c r="CB23" s="42" t="e">
        <f t="shared" si="37"/>
        <v>#DIV/0!</v>
      </c>
      <c r="CC23" s="42" t="e">
        <f t="shared" si="37"/>
        <v>#DIV/0!</v>
      </c>
      <c r="CD23" s="42" t="e">
        <f t="shared" si="37"/>
        <v>#DIV/0!</v>
      </c>
      <c r="CE23" s="42" t="e">
        <f t="shared" si="37"/>
        <v>#DIV/0!</v>
      </c>
      <c r="CF23" s="42" t="e">
        <f t="shared" si="37"/>
        <v>#DIV/0!</v>
      </c>
      <c r="CG23" s="42" t="e">
        <f t="shared" si="37"/>
        <v>#DIV/0!</v>
      </c>
      <c r="CH23" s="42" t="e">
        <f t="shared" si="37"/>
        <v>#DIV/0!</v>
      </c>
      <c r="CI23" s="42" t="e">
        <f t="shared" si="37"/>
        <v>#DIV/0!</v>
      </c>
      <c r="CJ23" s="42" t="e">
        <f t="shared" si="37"/>
        <v>#DIV/0!</v>
      </c>
      <c r="CK23" s="42" t="e">
        <f t="shared" si="37"/>
        <v>#DIV/0!</v>
      </c>
      <c r="CL23" s="42" t="e">
        <f t="shared" si="37"/>
        <v>#DIV/0!</v>
      </c>
      <c r="CM23" s="42" t="e">
        <f t="shared" si="37"/>
        <v>#DIV/0!</v>
      </c>
      <c r="CN23" s="42" t="e">
        <f t="shared" si="37"/>
        <v>#DIV/0!</v>
      </c>
      <c r="CO23" s="42" t="e">
        <f t="shared" si="37"/>
        <v>#DIV/0!</v>
      </c>
      <c r="CP23" s="42" t="e">
        <f t="shared" si="37"/>
        <v>#DIV/0!</v>
      </c>
      <c r="CQ23" s="42" t="e">
        <f t="shared" si="37"/>
        <v>#DIV/0!</v>
      </c>
      <c r="CR23" s="42" t="e">
        <f t="shared" si="37"/>
        <v>#DIV/0!</v>
      </c>
      <c r="CS23" s="42" t="e">
        <f t="shared" si="37"/>
        <v>#DIV/0!</v>
      </c>
      <c r="CT23" s="42" t="e">
        <f t="shared" si="37"/>
        <v>#DIV/0!</v>
      </c>
      <c r="CU23" s="42" t="e">
        <f t="shared" si="37"/>
        <v>#DIV/0!</v>
      </c>
      <c r="CV23" s="42" t="e">
        <f t="shared" si="37"/>
        <v>#DIV/0!</v>
      </c>
      <c r="CW23" s="42" t="e">
        <f t="shared" si="37"/>
        <v>#DIV/0!</v>
      </c>
      <c r="CX23" s="42" t="e">
        <f t="shared" si="37"/>
        <v>#DIV/0!</v>
      </c>
      <c r="CY23" s="42" t="e">
        <f t="shared" si="37"/>
        <v>#DIV/0!</v>
      </c>
      <c r="CZ23" s="42" t="e">
        <f t="shared" si="37"/>
        <v>#DIV/0!</v>
      </c>
      <c r="DA23" s="42" t="e">
        <f t="shared" si="37"/>
        <v>#DIV/0!</v>
      </c>
      <c r="DB23" s="42" t="e">
        <f t="shared" si="37"/>
        <v>#DIV/0!</v>
      </c>
      <c r="DC23" s="42" t="e">
        <f t="shared" si="37"/>
        <v>#DIV/0!</v>
      </c>
      <c r="DD23" s="42" t="e">
        <f t="shared" si="37"/>
        <v>#DIV/0!</v>
      </c>
      <c r="DE23" s="42" t="e">
        <f t="shared" si="37"/>
        <v>#DIV/0!</v>
      </c>
      <c r="DF23" s="42" t="e">
        <f t="shared" si="37"/>
        <v>#DIV/0!</v>
      </c>
      <c r="DG23" s="42" t="e">
        <f t="shared" si="37"/>
        <v>#DIV/0!</v>
      </c>
      <c r="DH23" s="42" t="e">
        <f t="shared" si="37"/>
        <v>#DIV/0!</v>
      </c>
      <c r="DI23" s="42" t="e">
        <f t="shared" si="37"/>
        <v>#DIV/0!</v>
      </c>
      <c r="DJ23" s="42" t="e">
        <f t="shared" si="37"/>
        <v>#DIV/0!</v>
      </c>
      <c r="DK23" s="42" t="e">
        <f t="shared" si="37"/>
        <v>#DIV/0!</v>
      </c>
      <c r="DL23" s="42" t="e">
        <f t="shared" si="37"/>
        <v>#DIV/0!</v>
      </c>
      <c r="DM23" s="42" t="e">
        <f t="shared" si="37"/>
        <v>#DIV/0!</v>
      </c>
      <c r="DN23" s="42" t="e">
        <f t="shared" si="37"/>
        <v>#DIV/0!</v>
      </c>
      <c r="DO23" s="42" t="e">
        <f t="shared" si="37"/>
        <v>#DIV/0!</v>
      </c>
      <c r="DP23" s="42" t="e">
        <f t="shared" si="37"/>
        <v>#DIV/0!</v>
      </c>
      <c r="DQ23" s="42" t="e">
        <f t="shared" si="37"/>
        <v>#DIV/0!</v>
      </c>
      <c r="DR23" s="42" t="e">
        <f t="shared" si="37"/>
        <v>#DIV/0!</v>
      </c>
      <c r="DS23" s="42" t="e">
        <f t="shared" si="37"/>
        <v>#DIV/0!</v>
      </c>
      <c r="DT23" s="42" t="e">
        <f t="shared" si="37"/>
        <v>#DIV/0!</v>
      </c>
      <c r="DU23" s="42" t="e">
        <f t="shared" si="37"/>
        <v>#DIV/0!</v>
      </c>
      <c r="DV23" s="42" t="e">
        <f t="shared" si="37"/>
        <v>#DIV/0!</v>
      </c>
      <c r="DW23" s="42" t="e">
        <f t="shared" si="37"/>
        <v>#DIV/0!</v>
      </c>
      <c r="DX23" s="42" t="e">
        <f t="shared" si="37"/>
        <v>#DIV/0!</v>
      </c>
      <c r="DY23" s="42" t="e">
        <f t="shared" si="37"/>
        <v>#DIV/0!</v>
      </c>
      <c r="DZ23" s="42" t="e">
        <f t="shared" si="37"/>
        <v>#DIV/0!</v>
      </c>
      <c r="EA23" s="42" t="e">
        <f t="shared" si="37"/>
        <v>#DIV/0!</v>
      </c>
      <c r="EB23" s="42" t="e">
        <f t="shared" si="37"/>
        <v>#DIV/0!</v>
      </c>
      <c r="EC23" s="42" t="e">
        <f t="shared" si="37"/>
        <v>#DIV/0!</v>
      </c>
      <c r="ED23" s="42" t="e">
        <f t="shared" si="37"/>
        <v>#DIV/0!</v>
      </c>
      <c r="EE23" s="42" t="e">
        <f t="shared" si="37"/>
        <v>#DIV/0!</v>
      </c>
      <c r="EF23" s="42" t="e">
        <f t="shared" si="37"/>
        <v>#DIV/0!</v>
      </c>
      <c r="EG23" s="42" t="e">
        <f t="shared" si="37"/>
        <v>#DIV/0!</v>
      </c>
      <c r="EH23" s="42" t="e">
        <f t="shared" si="37"/>
        <v>#DIV/0!</v>
      </c>
      <c r="EI23" s="42" t="e">
        <f t="shared" si="37"/>
        <v>#DIV/0!</v>
      </c>
      <c r="EJ23" s="42" t="e">
        <f t="shared" si="37"/>
        <v>#DIV/0!</v>
      </c>
      <c r="EK23" s="42" t="e">
        <f t="shared" si="38"/>
        <v>#DIV/0!</v>
      </c>
      <c r="EL23" s="42" t="e">
        <f t="shared" si="38"/>
        <v>#DIV/0!</v>
      </c>
      <c r="EM23" s="42" t="e">
        <f t="shared" si="38"/>
        <v>#DIV/0!</v>
      </c>
      <c r="EN23" s="42" t="e">
        <f t="shared" si="38"/>
        <v>#DIV/0!</v>
      </c>
      <c r="EO23" s="42" t="e">
        <f t="shared" si="38"/>
        <v>#DIV/0!</v>
      </c>
      <c r="EP23" s="42" t="e">
        <f t="shared" si="38"/>
        <v>#DIV/0!</v>
      </c>
      <c r="EQ23" s="42" t="e">
        <f t="shared" si="38"/>
        <v>#DIV/0!</v>
      </c>
      <c r="ER23" s="42" t="e">
        <f t="shared" si="38"/>
        <v>#DIV/0!</v>
      </c>
      <c r="ES23" s="42" t="e">
        <f t="shared" si="38"/>
        <v>#DIV/0!</v>
      </c>
      <c r="ET23" s="42" t="e">
        <f t="shared" si="38"/>
        <v>#DIV/0!</v>
      </c>
      <c r="EU23" s="42" t="e">
        <f t="shared" si="38"/>
        <v>#DIV/0!</v>
      </c>
      <c r="EV23" s="42" t="e">
        <f t="shared" si="38"/>
        <v>#DIV/0!</v>
      </c>
      <c r="EW23" s="42" t="e">
        <f t="shared" si="38"/>
        <v>#DIV/0!</v>
      </c>
      <c r="EX23" s="42" t="e">
        <f t="shared" si="38"/>
        <v>#DIV/0!</v>
      </c>
      <c r="EY23" s="42" t="e">
        <f t="shared" si="38"/>
        <v>#DIV/0!</v>
      </c>
      <c r="EZ23" s="42" t="e">
        <f t="shared" si="38"/>
        <v>#DIV/0!</v>
      </c>
      <c r="FA23" s="42" t="e">
        <f t="shared" si="38"/>
        <v>#DIV/0!</v>
      </c>
      <c r="FB23" s="42" t="e">
        <f t="shared" si="38"/>
        <v>#DIV/0!</v>
      </c>
      <c r="FC23" s="42" t="e">
        <f t="shared" si="38"/>
        <v>#DIV/0!</v>
      </c>
      <c r="FD23" s="42" t="e">
        <f t="shared" si="38"/>
        <v>#DIV/0!</v>
      </c>
      <c r="FE23" s="42" t="e">
        <f t="shared" si="38"/>
        <v>#DIV/0!</v>
      </c>
      <c r="FF23" s="42" t="e">
        <f t="shared" si="38"/>
        <v>#DIV/0!</v>
      </c>
      <c r="FG23" s="42" t="e">
        <f t="shared" si="38"/>
        <v>#DIV/0!</v>
      </c>
      <c r="FH23" s="42" t="e">
        <f t="shared" si="38"/>
        <v>#DIV/0!</v>
      </c>
      <c r="FI23" s="42" t="e">
        <f t="shared" si="38"/>
        <v>#DIV/0!</v>
      </c>
      <c r="FJ23" s="42" t="e">
        <f t="shared" si="38"/>
        <v>#DIV/0!</v>
      </c>
      <c r="FK23" s="42" t="e">
        <f t="shared" si="38"/>
        <v>#DIV/0!</v>
      </c>
      <c r="FL23" s="42" t="e">
        <f t="shared" si="38"/>
        <v>#DIV/0!</v>
      </c>
      <c r="FM23" s="42" t="e">
        <f t="shared" si="38"/>
        <v>#DIV/0!</v>
      </c>
      <c r="FN23" s="42" t="e">
        <f t="shared" si="38"/>
        <v>#DIV/0!</v>
      </c>
      <c r="FO23" s="42" t="e">
        <f t="shared" si="38"/>
        <v>#DIV/0!</v>
      </c>
      <c r="FP23" s="42" t="e">
        <f t="shared" si="38"/>
        <v>#DIV/0!</v>
      </c>
      <c r="FQ23" s="42" t="e">
        <f t="shared" si="38"/>
        <v>#DIV/0!</v>
      </c>
      <c r="FR23" s="42" t="e">
        <f t="shared" si="38"/>
        <v>#DIV/0!</v>
      </c>
      <c r="FS23" s="42" t="e">
        <f t="shared" si="38"/>
        <v>#DIV/0!</v>
      </c>
      <c r="FT23" s="42" t="e">
        <f t="shared" si="38"/>
        <v>#DIV/0!</v>
      </c>
      <c r="FU23" s="42" t="e">
        <f t="shared" si="38"/>
        <v>#DIV/0!</v>
      </c>
      <c r="FV23" s="42" t="e">
        <f t="shared" si="38"/>
        <v>#DIV/0!</v>
      </c>
      <c r="FW23" s="42" t="e">
        <f t="shared" si="38"/>
        <v>#DIV/0!</v>
      </c>
      <c r="FX23" s="42" t="e">
        <f t="shared" si="38"/>
        <v>#DIV/0!</v>
      </c>
      <c r="FY23" s="42" t="e">
        <f t="shared" si="38"/>
        <v>#DIV/0!</v>
      </c>
      <c r="FZ23" s="42" t="e">
        <f t="shared" si="38"/>
        <v>#DIV/0!</v>
      </c>
      <c r="GA23" s="42" t="e">
        <f t="shared" si="38"/>
        <v>#DIV/0!</v>
      </c>
      <c r="GB23" s="42" t="e">
        <f t="shared" si="38"/>
        <v>#DIV/0!</v>
      </c>
      <c r="GC23" s="42" t="e">
        <f t="shared" si="38"/>
        <v>#DIV/0!</v>
      </c>
      <c r="GD23" s="153" t="e">
        <f t="shared" si="2"/>
        <v>#DIV/0!</v>
      </c>
      <c r="GE23" s="39" t="e">
        <f t="shared" si="3"/>
        <v>#DIV/0!</v>
      </c>
      <c r="GF23" s="187" t="e">
        <f t="shared" si="4"/>
        <v>#DIV/0!</v>
      </c>
    </row>
    <row r="24" spans="1:188">
      <c r="A24" s="43" t="str">
        <f>目录及说明!$C$3</f>
        <v>XX地区</v>
      </c>
      <c r="B24" s="43" t="str">
        <f>目录及说明!$C$4</f>
        <v>XX项目</v>
      </c>
      <c r="C24" s="930"/>
      <c r="D24" s="124">
        <v>9</v>
      </c>
      <c r="E24" s="124" t="s">
        <v>543</v>
      </c>
      <c r="F24" s="42" t="e">
        <f t="shared" ref="F24" si="43">F35/F13/6*10000</f>
        <v>#DIV/0!</v>
      </c>
      <c r="G24" s="42" t="e">
        <f t="shared" si="40"/>
        <v>#DIV/0!</v>
      </c>
      <c r="H24" s="42" t="e">
        <f t="shared" ref="H24:M24" si="44">H35/H13*10000</f>
        <v>#DIV/0!</v>
      </c>
      <c r="I24" s="42" t="e">
        <f t="shared" si="44"/>
        <v>#DIV/0!</v>
      </c>
      <c r="J24" s="42" t="e">
        <f t="shared" si="44"/>
        <v>#DIV/0!</v>
      </c>
      <c r="K24" s="42" t="e">
        <f t="shared" si="44"/>
        <v>#DIV/0!</v>
      </c>
      <c r="L24" s="42" t="e">
        <f t="shared" si="44"/>
        <v>#DIV/0!</v>
      </c>
      <c r="M24" s="42" t="e">
        <f t="shared" si="44"/>
        <v>#DIV/0!</v>
      </c>
      <c r="N24" s="42" t="e">
        <f t="shared" si="40"/>
        <v>#DIV/0!</v>
      </c>
      <c r="O24" s="42" t="e">
        <f t="shared" ref="O24:T24" si="45">O35/O13*10000</f>
        <v>#DIV/0!</v>
      </c>
      <c r="P24" s="42" t="e">
        <f t="shared" si="45"/>
        <v>#DIV/0!</v>
      </c>
      <c r="Q24" s="42" t="e">
        <f t="shared" si="45"/>
        <v>#DIV/0!</v>
      </c>
      <c r="R24" s="42" t="e">
        <f t="shared" si="45"/>
        <v>#DIV/0!</v>
      </c>
      <c r="S24" s="42" t="e">
        <f t="shared" si="45"/>
        <v>#DIV/0!</v>
      </c>
      <c r="T24" s="42" t="e">
        <f t="shared" si="45"/>
        <v>#DIV/0!</v>
      </c>
      <c r="U24" s="42" t="e">
        <f t="shared" si="40"/>
        <v>#DIV/0!</v>
      </c>
      <c r="V24" s="42" t="e">
        <f t="shared" si="40"/>
        <v>#DIV/0!</v>
      </c>
      <c r="W24" s="42" t="e">
        <f t="shared" si="40"/>
        <v>#DIV/0!</v>
      </c>
      <c r="X24" s="42" t="e">
        <f t="shared" si="40"/>
        <v>#DIV/0!</v>
      </c>
      <c r="Y24" s="42" t="e">
        <f t="shared" si="40"/>
        <v>#DIV/0!</v>
      </c>
      <c r="Z24" s="42" t="e">
        <f t="shared" si="40"/>
        <v>#DIV/0!</v>
      </c>
      <c r="AA24" s="42" t="e">
        <f t="shared" si="40"/>
        <v>#DIV/0!</v>
      </c>
      <c r="AB24" s="42" t="e">
        <f t="shared" si="40"/>
        <v>#DIV/0!</v>
      </c>
      <c r="AC24" s="42" t="e">
        <f t="shared" si="40"/>
        <v>#DIV/0!</v>
      </c>
      <c r="AD24" s="42" t="e">
        <f t="shared" si="40"/>
        <v>#DIV/0!</v>
      </c>
      <c r="AE24" s="42" t="e">
        <f t="shared" si="40"/>
        <v>#DIV/0!</v>
      </c>
      <c r="AF24" s="42" t="e">
        <f t="shared" si="40"/>
        <v>#DIV/0!</v>
      </c>
      <c r="AG24" s="42" t="e">
        <f t="shared" si="40"/>
        <v>#DIV/0!</v>
      </c>
      <c r="AH24" s="42" t="e">
        <f t="shared" si="35"/>
        <v>#DIV/0!</v>
      </c>
      <c r="AI24" s="42" t="e">
        <f t="shared" si="35"/>
        <v>#DIV/0!</v>
      </c>
      <c r="AJ24" s="42" t="e">
        <f t="shared" si="35"/>
        <v>#DIV/0!</v>
      </c>
      <c r="AK24" s="42" t="e">
        <f t="shared" si="35"/>
        <v>#DIV/0!</v>
      </c>
      <c r="AL24" s="42" t="e">
        <f t="shared" si="35"/>
        <v>#DIV/0!</v>
      </c>
      <c r="AM24" s="42" t="e">
        <f t="shared" si="35"/>
        <v>#DIV/0!</v>
      </c>
      <c r="AN24" s="42" t="e">
        <f t="shared" si="35"/>
        <v>#DIV/0!</v>
      </c>
      <c r="AO24" s="42" t="e">
        <f t="shared" si="35"/>
        <v>#DIV/0!</v>
      </c>
      <c r="AP24" s="42" t="e">
        <f t="shared" si="35"/>
        <v>#DIV/0!</v>
      </c>
      <c r="AQ24" s="42" t="e">
        <f t="shared" si="35"/>
        <v>#DIV/0!</v>
      </c>
      <c r="AR24" s="42" t="e">
        <f t="shared" si="35"/>
        <v>#DIV/0!</v>
      </c>
      <c r="AS24" s="42" t="e">
        <f t="shared" si="35"/>
        <v>#DIV/0!</v>
      </c>
      <c r="AT24" s="42" t="e">
        <f t="shared" si="35"/>
        <v>#DIV/0!</v>
      </c>
      <c r="AU24" s="42" t="e">
        <f t="shared" si="35"/>
        <v>#DIV/0!</v>
      </c>
      <c r="AV24" s="42" t="e">
        <f t="shared" si="35"/>
        <v>#DIV/0!</v>
      </c>
      <c r="AW24" s="42" t="e">
        <f t="shared" si="35"/>
        <v>#DIV/0!</v>
      </c>
      <c r="AX24" s="42" t="e">
        <f t="shared" si="35"/>
        <v>#DIV/0!</v>
      </c>
      <c r="AY24" s="42" t="e">
        <f t="shared" si="35"/>
        <v>#DIV/0!</v>
      </c>
      <c r="AZ24" s="42" t="e">
        <f t="shared" si="35"/>
        <v>#DIV/0!</v>
      </c>
      <c r="BA24" s="42" t="e">
        <f t="shared" si="35"/>
        <v>#DIV/0!</v>
      </c>
      <c r="BB24" s="42" t="e">
        <f t="shared" si="35"/>
        <v>#DIV/0!</v>
      </c>
      <c r="BC24" s="42" t="e">
        <f t="shared" si="35"/>
        <v>#DIV/0!</v>
      </c>
      <c r="BD24" s="42" t="e">
        <f t="shared" si="35"/>
        <v>#DIV/0!</v>
      </c>
      <c r="BE24" s="42" t="e">
        <f t="shared" si="35"/>
        <v>#DIV/0!</v>
      </c>
      <c r="BF24" s="42" t="e">
        <f t="shared" si="35"/>
        <v>#DIV/0!</v>
      </c>
      <c r="BG24" s="42" t="e">
        <f t="shared" si="35"/>
        <v>#DIV/0!</v>
      </c>
      <c r="BH24" s="42" t="e">
        <f t="shared" si="35"/>
        <v>#DIV/0!</v>
      </c>
      <c r="BI24" s="42" t="e">
        <f t="shared" si="35"/>
        <v>#DIV/0!</v>
      </c>
      <c r="BJ24" s="42" t="e">
        <f t="shared" si="35"/>
        <v>#DIV/0!</v>
      </c>
      <c r="BK24" s="42" t="e">
        <f t="shared" si="35"/>
        <v>#DIV/0!</v>
      </c>
      <c r="BL24" s="42" t="e">
        <f t="shared" si="35"/>
        <v>#DIV/0!</v>
      </c>
      <c r="BM24" s="42" t="e">
        <f t="shared" si="35"/>
        <v>#DIV/0!</v>
      </c>
      <c r="BN24" s="42" t="e">
        <f t="shared" si="35"/>
        <v>#DIV/0!</v>
      </c>
      <c r="BO24" s="42" t="e">
        <f t="shared" si="35"/>
        <v>#DIV/0!</v>
      </c>
      <c r="BP24" s="42" t="e">
        <f t="shared" si="35"/>
        <v>#DIV/0!</v>
      </c>
      <c r="BQ24" s="42" t="e">
        <f t="shared" si="35"/>
        <v>#DIV/0!</v>
      </c>
      <c r="BR24" s="42" t="e">
        <f t="shared" si="35"/>
        <v>#DIV/0!</v>
      </c>
      <c r="BS24" s="42" t="e">
        <f t="shared" si="35"/>
        <v>#DIV/0!</v>
      </c>
      <c r="BT24" s="42" t="e">
        <f t="shared" si="37"/>
        <v>#DIV/0!</v>
      </c>
      <c r="BU24" s="42" t="e">
        <f t="shared" si="37"/>
        <v>#DIV/0!</v>
      </c>
      <c r="BV24" s="42" t="e">
        <f t="shared" si="37"/>
        <v>#DIV/0!</v>
      </c>
      <c r="BW24" s="42" t="e">
        <f t="shared" si="37"/>
        <v>#DIV/0!</v>
      </c>
      <c r="BX24" s="42" t="e">
        <f t="shared" si="37"/>
        <v>#DIV/0!</v>
      </c>
      <c r="BY24" s="42" t="e">
        <f t="shared" si="37"/>
        <v>#DIV/0!</v>
      </c>
      <c r="BZ24" s="42" t="e">
        <f t="shared" si="37"/>
        <v>#DIV/0!</v>
      </c>
      <c r="CA24" s="42" t="e">
        <f t="shared" si="37"/>
        <v>#DIV/0!</v>
      </c>
      <c r="CB24" s="42" t="e">
        <f t="shared" si="37"/>
        <v>#DIV/0!</v>
      </c>
      <c r="CC24" s="42" t="e">
        <f t="shared" si="37"/>
        <v>#DIV/0!</v>
      </c>
      <c r="CD24" s="42" t="e">
        <f t="shared" si="37"/>
        <v>#DIV/0!</v>
      </c>
      <c r="CE24" s="42" t="e">
        <f t="shared" si="37"/>
        <v>#DIV/0!</v>
      </c>
      <c r="CF24" s="42" t="e">
        <f t="shared" si="37"/>
        <v>#DIV/0!</v>
      </c>
      <c r="CG24" s="42" t="e">
        <f t="shared" si="37"/>
        <v>#DIV/0!</v>
      </c>
      <c r="CH24" s="42" t="e">
        <f t="shared" si="37"/>
        <v>#DIV/0!</v>
      </c>
      <c r="CI24" s="42" t="e">
        <f t="shared" si="37"/>
        <v>#DIV/0!</v>
      </c>
      <c r="CJ24" s="42" t="e">
        <f t="shared" si="37"/>
        <v>#DIV/0!</v>
      </c>
      <c r="CK24" s="42" t="e">
        <f t="shared" si="37"/>
        <v>#DIV/0!</v>
      </c>
      <c r="CL24" s="42" t="e">
        <f t="shared" si="37"/>
        <v>#DIV/0!</v>
      </c>
      <c r="CM24" s="42" t="e">
        <f t="shared" si="37"/>
        <v>#DIV/0!</v>
      </c>
      <c r="CN24" s="42" t="e">
        <f t="shared" si="37"/>
        <v>#DIV/0!</v>
      </c>
      <c r="CO24" s="42" t="e">
        <f t="shared" si="37"/>
        <v>#DIV/0!</v>
      </c>
      <c r="CP24" s="42" t="e">
        <f t="shared" si="37"/>
        <v>#DIV/0!</v>
      </c>
      <c r="CQ24" s="42" t="e">
        <f t="shared" si="37"/>
        <v>#DIV/0!</v>
      </c>
      <c r="CR24" s="42" t="e">
        <f t="shared" si="37"/>
        <v>#DIV/0!</v>
      </c>
      <c r="CS24" s="42" t="e">
        <f t="shared" si="37"/>
        <v>#DIV/0!</v>
      </c>
      <c r="CT24" s="42" t="e">
        <f t="shared" si="37"/>
        <v>#DIV/0!</v>
      </c>
      <c r="CU24" s="42" t="e">
        <f t="shared" si="37"/>
        <v>#DIV/0!</v>
      </c>
      <c r="CV24" s="42" t="e">
        <f t="shared" si="37"/>
        <v>#DIV/0!</v>
      </c>
      <c r="CW24" s="42" t="e">
        <f t="shared" si="37"/>
        <v>#DIV/0!</v>
      </c>
      <c r="CX24" s="42" t="e">
        <f t="shared" si="37"/>
        <v>#DIV/0!</v>
      </c>
      <c r="CY24" s="42" t="e">
        <f t="shared" si="37"/>
        <v>#DIV/0!</v>
      </c>
      <c r="CZ24" s="42" t="e">
        <f t="shared" si="37"/>
        <v>#DIV/0!</v>
      </c>
      <c r="DA24" s="42" t="e">
        <f t="shared" si="37"/>
        <v>#DIV/0!</v>
      </c>
      <c r="DB24" s="42" t="e">
        <f t="shared" si="37"/>
        <v>#DIV/0!</v>
      </c>
      <c r="DC24" s="42" t="e">
        <f t="shared" si="37"/>
        <v>#DIV/0!</v>
      </c>
      <c r="DD24" s="42" t="e">
        <f t="shared" si="37"/>
        <v>#DIV/0!</v>
      </c>
      <c r="DE24" s="42" t="e">
        <f t="shared" si="37"/>
        <v>#DIV/0!</v>
      </c>
      <c r="DF24" s="42" t="e">
        <f t="shared" si="37"/>
        <v>#DIV/0!</v>
      </c>
      <c r="DG24" s="42" t="e">
        <f t="shared" si="37"/>
        <v>#DIV/0!</v>
      </c>
      <c r="DH24" s="42" t="e">
        <f t="shared" si="37"/>
        <v>#DIV/0!</v>
      </c>
      <c r="DI24" s="42" t="e">
        <f t="shared" si="37"/>
        <v>#DIV/0!</v>
      </c>
      <c r="DJ24" s="42" t="e">
        <f t="shared" si="37"/>
        <v>#DIV/0!</v>
      </c>
      <c r="DK24" s="42" t="e">
        <f t="shared" si="37"/>
        <v>#DIV/0!</v>
      </c>
      <c r="DL24" s="42" t="e">
        <f t="shared" si="37"/>
        <v>#DIV/0!</v>
      </c>
      <c r="DM24" s="42" t="e">
        <f t="shared" si="37"/>
        <v>#DIV/0!</v>
      </c>
      <c r="DN24" s="42" t="e">
        <f t="shared" si="37"/>
        <v>#DIV/0!</v>
      </c>
      <c r="DO24" s="42" t="e">
        <f t="shared" si="37"/>
        <v>#DIV/0!</v>
      </c>
      <c r="DP24" s="42" t="e">
        <f t="shared" si="37"/>
        <v>#DIV/0!</v>
      </c>
      <c r="DQ24" s="42" t="e">
        <f t="shared" si="37"/>
        <v>#DIV/0!</v>
      </c>
      <c r="DR24" s="42" t="e">
        <f t="shared" si="37"/>
        <v>#DIV/0!</v>
      </c>
      <c r="DS24" s="42" t="e">
        <f t="shared" si="37"/>
        <v>#DIV/0!</v>
      </c>
      <c r="DT24" s="42" t="e">
        <f t="shared" si="37"/>
        <v>#DIV/0!</v>
      </c>
      <c r="DU24" s="42" t="e">
        <f t="shared" si="37"/>
        <v>#DIV/0!</v>
      </c>
      <c r="DV24" s="42" t="e">
        <f t="shared" si="37"/>
        <v>#DIV/0!</v>
      </c>
      <c r="DW24" s="42" t="e">
        <f t="shared" si="37"/>
        <v>#DIV/0!</v>
      </c>
      <c r="DX24" s="42" t="e">
        <f t="shared" si="37"/>
        <v>#DIV/0!</v>
      </c>
      <c r="DY24" s="42" t="e">
        <f t="shared" si="37"/>
        <v>#DIV/0!</v>
      </c>
      <c r="DZ24" s="42" t="e">
        <f t="shared" si="37"/>
        <v>#DIV/0!</v>
      </c>
      <c r="EA24" s="42" t="e">
        <f t="shared" si="37"/>
        <v>#DIV/0!</v>
      </c>
      <c r="EB24" s="42" t="e">
        <f t="shared" si="37"/>
        <v>#DIV/0!</v>
      </c>
      <c r="EC24" s="42" t="e">
        <f t="shared" si="37"/>
        <v>#DIV/0!</v>
      </c>
      <c r="ED24" s="42" t="e">
        <f t="shared" si="37"/>
        <v>#DIV/0!</v>
      </c>
      <c r="EE24" s="42" t="e">
        <f t="shared" si="37"/>
        <v>#DIV/0!</v>
      </c>
      <c r="EF24" s="42" t="e">
        <f t="shared" si="37"/>
        <v>#DIV/0!</v>
      </c>
      <c r="EG24" s="42" t="e">
        <f t="shared" si="37"/>
        <v>#DIV/0!</v>
      </c>
      <c r="EH24" s="42" t="e">
        <f t="shared" si="37"/>
        <v>#DIV/0!</v>
      </c>
      <c r="EI24" s="42" t="e">
        <f t="shared" si="37"/>
        <v>#DIV/0!</v>
      </c>
      <c r="EJ24" s="42" t="e">
        <f t="shared" si="37"/>
        <v>#DIV/0!</v>
      </c>
      <c r="EK24" s="42" t="e">
        <f t="shared" si="38"/>
        <v>#DIV/0!</v>
      </c>
      <c r="EL24" s="42" t="e">
        <f t="shared" si="38"/>
        <v>#DIV/0!</v>
      </c>
      <c r="EM24" s="42" t="e">
        <f t="shared" si="38"/>
        <v>#DIV/0!</v>
      </c>
      <c r="EN24" s="42" t="e">
        <f t="shared" si="38"/>
        <v>#DIV/0!</v>
      </c>
      <c r="EO24" s="42" t="e">
        <f t="shared" si="38"/>
        <v>#DIV/0!</v>
      </c>
      <c r="EP24" s="42" t="e">
        <f t="shared" si="38"/>
        <v>#DIV/0!</v>
      </c>
      <c r="EQ24" s="42" t="e">
        <f t="shared" si="38"/>
        <v>#DIV/0!</v>
      </c>
      <c r="ER24" s="42" t="e">
        <f t="shared" si="38"/>
        <v>#DIV/0!</v>
      </c>
      <c r="ES24" s="42" t="e">
        <f t="shared" si="38"/>
        <v>#DIV/0!</v>
      </c>
      <c r="ET24" s="42" t="e">
        <f t="shared" si="38"/>
        <v>#DIV/0!</v>
      </c>
      <c r="EU24" s="42" t="e">
        <f t="shared" si="38"/>
        <v>#DIV/0!</v>
      </c>
      <c r="EV24" s="42" t="e">
        <f t="shared" si="38"/>
        <v>#DIV/0!</v>
      </c>
      <c r="EW24" s="42" t="e">
        <f t="shared" si="38"/>
        <v>#DIV/0!</v>
      </c>
      <c r="EX24" s="42" t="e">
        <f t="shared" si="38"/>
        <v>#DIV/0!</v>
      </c>
      <c r="EY24" s="42" t="e">
        <f t="shared" si="38"/>
        <v>#DIV/0!</v>
      </c>
      <c r="EZ24" s="42" t="e">
        <f t="shared" si="38"/>
        <v>#DIV/0!</v>
      </c>
      <c r="FA24" s="42" t="e">
        <f t="shared" si="38"/>
        <v>#DIV/0!</v>
      </c>
      <c r="FB24" s="42" t="e">
        <f t="shared" si="38"/>
        <v>#DIV/0!</v>
      </c>
      <c r="FC24" s="42" t="e">
        <f t="shared" si="38"/>
        <v>#DIV/0!</v>
      </c>
      <c r="FD24" s="42" t="e">
        <f t="shared" si="38"/>
        <v>#DIV/0!</v>
      </c>
      <c r="FE24" s="42" t="e">
        <f t="shared" si="38"/>
        <v>#DIV/0!</v>
      </c>
      <c r="FF24" s="42" t="e">
        <f t="shared" si="38"/>
        <v>#DIV/0!</v>
      </c>
      <c r="FG24" s="42" t="e">
        <f t="shared" si="38"/>
        <v>#DIV/0!</v>
      </c>
      <c r="FH24" s="42" t="e">
        <f t="shared" si="38"/>
        <v>#DIV/0!</v>
      </c>
      <c r="FI24" s="42" t="e">
        <f t="shared" si="38"/>
        <v>#DIV/0!</v>
      </c>
      <c r="FJ24" s="42" t="e">
        <f t="shared" si="38"/>
        <v>#DIV/0!</v>
      </c>
      <c r="FK24" s="42" t="e">
        <f t="shared" si="38"/>
        <v>#DIV/0!</v>
      </c>
      <c r="FL24" s="42" t="e">
        <f t="shared" si="38"/>
        <v>#DIV/0!</v>
      </c>
      <c r="FM24" s="42" t="e">
        <f t="shared" si="38"/>
        <v>#DIV/0!</v>
      </c>
      <c r="FN24" s="42" t="e">
        <f t="shared" si="38"/>
        <v>#DIV/0!</v>
      </c>
      <c r="FO24" s="42" t="e">
        <f t="shared" si="38"/>
        <v>#DIV/0!</v>
      </c>
      <c r="FP24" s="42" t="e">
        <f t="shared" si="38"/>
        <v>#DIV/0!</v>
      </c>
      <c r="FQ24" s="42" t="e">
        <f t="shared" si="38"/>
        <v>#DIV/0!</v>
      </c>
      <c r="FR24" s="42" t="e">
        <f t="shared" si="38"/>
        <v>#DIV/0!</v>
      </c>
      <c r="FS24" s="42" t="e">
        <f t="shared" si="38"/>
        <v>#DIV/0!</v>
      </c>
      <c r="FT24" s="42" t="e">
        <f t="shared" si="38"/>
        <v>#DIV/0!</v>
      </c>
      <c r="FU24" s="42" t="e">
        <f t="shared" si="38"/>
        <v>#DIV/0!</v>
      </c>
      <c r="FV24" s="42" t="e">
        <f t="shared" si="38"/>
        <v>#DIV/0!</v>
      </c>
      <c r="FW24" s="42" t="e">
        <f t="shared" si="38"/>
        <v>#DIV/0!</v>
      </c>
      <c r="FX24" s="42" t="e">
        <f t="shared" si="38"/>
        <v>#DIV/0!</v>
      </c>
      <c r="FY24" s="42" t="e">
        <f t="shared" si="38"/>
        <v>#DIV/0!</v>
      </c>
      <c r="FZ24" s="42" t="e">
        <f t="shared" si="38"/>
        <v>#DIV/0!</v>
      </c>
      <c r="GA24" s="42" t="e">
        <f t="shared" si="38"/>
        <v>#DIV/0!</v>
      </c>
      <c r="GB24" s="42" t="e">
        <f t="shared" si="38"/>
        <v>#DIV/0!</v>
      </c>
      <c r="GC24" s="42" t="e">
        <f t="shared" si="38"/>
        <v>#DIV/0!</v>
      </c>
      <c r="GD24" s="153" t="e">
        <f t="shared" si="2"/>
        <v>#DIV/0!</v>
      </c>
      <c r="GE24" s="39" t="e">
        <f t="shared" si="3"/>
        <v>#DIV/0!</v>
      </c>
      <c r="GF24" s="187" t="e">
        <f t="shared" si="4"/>
        <v>#DIV/0!</v>
      </c>
    </row>
    <row r="25" spans="1:188">
      <c r="A25" s="43" t="str">
        <f>目录及说明!$C$3</f>
        <v>XX地区</v>
      </c>
      <c r="B25" s="43" t="str">
        <f>目录及说明!$C$4</f>
        <v>XX项目</v>
      </c>
      <c r="C25" s="930"/>
      <c r="D25" s="124">
        <v>10</v>
      </c>
      <c r="E25" s="124" t="s">
        <v>172</v>
      </c>
      <c r="F25" s="42" t="e">
        <f t="shared" ref="F25" si="46">F36/F14/6*10000</f>
        <v>#DIV/0!</v>
      </c>
      <c r="G25" s="42" t="e">
        <f t="shared" si="40"/>
        <v>#DIV/0!</v>
      </c>
      <c r="H25" s="42" t="e">
        <f t="shared" ref="H25:M25" si="47">H36/H14*10000</f>
        <v>#DIV/0!</v>
      </c>
      <c r="I25" s="42" t="e">
        <f t="shared" si="47"/>
        <v>#DIV/0!</v>
      </c>
      <c r="J25" s="42" t="e">
        <f t="shared" si="47"/>
        <v>#DIV/0!</v>
      </c>
      <c r="K25" s="42" t="e">
        <f t="shared" si="47"/>
        <v>#DIV/0!</v>
      </c>
      <c r="L25" s="42" t="e">
        <f t="shared" si="47"/>
        <v>#DIV/0!</v>
      </c>
      <c r="M25" s="42" t="e">
        <f t="shared" si="47"/>
        <v>#DIV/0!</v>
      </c>
      <c r="N25" s="42" t="e">
        <f t="shared" si="40"/>
        <v>#DIV/0!</v>
      </c>
      <c r="O25" s="42" t="e">
        <f t="shared" ref="O25:T25" si="48">O36/O14*10000</f>
        <v>#DIV/0!</v>
      </c>
      <c r="P25" s="42" t="e">
        <f t="shared" si="48"/>
        <v>#DIV/0!</v>
      </c>
      <c r="Q25" s="42" t="e">
        <f t="shared" si="48"/>
        <v>#DIV/0!</v>
      </c>
      <c r="R25" s="42" t="e">
        <f t="shared" si="48"/>
        <v>#DIV/0!</v>
      </c>
      <c r="S25" s="42" t="e">
        <f t="shared" si="48"/>
        <v>#DIV/0!</v>
      </c>
      <c r="T25" s="42" t="e">
        <f t="shared" si="48"/>
        <v>#DIV/0!</v>
      </c>
      <c r="U25" s="42" t="e">
        <f t="shared" si="40"/>
        <v>#DIV/0!</v>
      </c>
      <c r="V25" s="42" t="e">
        <f t="shared" si="40"/>
        <v>#DIV/0!</v>
      </c>
      <c r="W25" s="42" t="e">
        <f t="shared" si="40"/>
        <v>#DIV/0!</v>
      </c>
      <c r="X25" s="42" t="e">
        <f t="shared" si="40"/>
        <v>#DIV/0!</v>
      </c>
      <c r="Y25" s="42" t="e">
        <f t="shared" si="40"/>
        <v>#DIV/0!</v>
      </c>
      <c r="Z25" s="42" t="e">
        <f t="shared" si="40"/>
        <v>#DIV/0!</v>
      </c>
      <c r="AA25" s="42" t="e">
        <f t="shared" si="40"/>
        <v>#DIV/0!</v>
      </c>
      <c r="AB25" s="42" t="e">
        <f t="shared" si="40"/>
        <v>#DIV/0!</v>
      </c>
      <c r="AC25" s="42" t="e">
        <f t="shared" si="40"/>
        <v>#DIV/0!</v>
      </c>
      <c r="AD25" s="42" t="e">
        <f t="shared" si="40"/>
        <v>#DIV/0!</v>
      </c>
      <c r="AE25" s="42" t="e">
        <f t="shared" si="40"/>
        <v>#DIV/0!</v>
      </c>
      <c r="AF25" s="42" t="e">
        <f t="shared" si="40"/>
        <v>#DIV/0!</v>
      </c>
      <c r="AG25" s="42" t="e">
        <f t="shared" si="40"/>
        <v>#DIV/0!</v>
      </c>
      <c r="AH25" s="42" t="e">
        <f t="shared" si="35"/>
        <v>#DIV/0!</v>
      </c>
      <c r="AI25" s="42" t="e">
        <f t="shared" si="35"/>
        <v>#DIV/0!</v>
      </c>
      <c r="AJ25" s="42" t="e">
        <f t="shared" si="35"/>
        <v>#DIV/0!</v>
      </c>
      <c r="AK25" s="42" t="e">
        <f t="shared" si="35"/>
        <v>#DIV/0!</v>
      </c>
      <c r="AL25" s="42" t="e">
        <f t="shared" si="35"/>
        <v>#DIV/0!</v>
      </c>
      <c r="AM25" s="42" t="e">
        <f t="shared" si="35"/>
        <v>#DIV/0!</v>
      </c>
      <c r="AN25" s="42" t="e">
        <f t="shared" si="35"/>
        <v>#DIV/0!</v>
      </c>
      <c r="AO25" s="42" t="e">
        <f t="shared" si="35"/>
        <v>#DIV/0!</v>
      </c>
      <c r="AP25" s="42" t="e">
        <f t="shared" si="35"/>
        <v>#DIV/0!</v>
      </c>
      <c r="AQ25" s="42" t="e">
        <f t="shared" si="35"/>
        <v>#DIV/0!</v>
      </c>
      <c r="AR25" s="42" t="e">
        <f t="shared" si="35"/>
        <v>#DIV/0!</v>
      </c>
      <c r="AS25" s="42" t="e">
        <f t="shared" si="35"/>
        <v>#DIV/0!</v>
      </c>
      <c r="AT25" s="42" t="e">
        <f t="shared" si="35"/>
        <v>#DIV/0!</v>
      </c>
      <c r="AU25" s="42" t="e">
        <f t="shared" si="35"/>
        <v>#DIV/0!</v>
      </c>
      <c r="AV25" s="42" t="e">
        <f t="shared" si="35"/>
        <v>#DIV/0!</v>
      </c>
      <c r="AW25" s="42" t="e">
        <f t="shared" si="35"/>
        <v>#DIV/0!</v>
      </c>
      <c r="AX25" s="42" t="e">
        <f t="shared" si="35"/>
        <v>#DIV/0!</v>
      </c>
      <c r="AY25" s="42" t="e">
        <f t="shared" si="35"/>
        <v>#DIV/0!</v>
      </c>
      <c r="AZ25" s="42" t="e">
        <f t="shared" si="35"/>
        <v>#DIV/0!</v>
      </c>
      <c r="BA25" s="42" t="e">
        <f t="shared" si="35"/>
        <v>#DIV/0!</v>
      </c>
      <c r="BB25" s="42" t="e">
        <f t="shared" si="35"/>
        <v>#DIV/0!</v>
      </c>
      <c r="BC25" s="42" t="e">
        <f t="shared" si="35"/>
        <v>#DIV/0!</v>
      </c>
      <c r="BD25" s="42" t="e">
        <f t="shared" si="35"/>
        <v>#DIV/0!</v>
      </c>
      <c r="BE25" s="42" t="e">
        <f t="shared" si="35"/>
        <v>#DIV/0!</v>
      </c>
      <c r="BF25" s="42" t="e">
        <f t="shared" si="35"/>
        <v>#DIV/0!</v>
      </c>
      <c r="BG25" s="42" t="e">
        <f t="shared" si="35"/>
        <v>#DIV/0!</v>
      </c>
      <c r="BH25" s="42" t="e">
        <f t="shared" si="35"/>
        <v>#DIV/0!</v>
      </c>
      <c r="BI25" s="42" t="e">
        <f t="shared" si="35"/>
        <v>#DIV/0!</v>
      </c>
      <c r="BJ25" s="42" t="e">
        <f t="shared" si="35"/>
        <v>#DIV/0!</v>
      </c>
      <c r="BK25" s="42" t="e">
        <f t="shared" si="35"/>
        <v>#DIV/0!</v>
      </c>
      <c r="BL25" s="42" t="e">
        <f t="shared" si="35"/>
        <v>#DIV/0!</v>
      </c>
      <c r="BM25" s="42" t="e">
        <f t="shared" si="35"/>
        <v>#DIV/0!</v>
      </c>
      <c r="BN25" s="42" t="e">
        <f t="shared" si="35"/>
        <v>#DIV/0!</v>
      </c>
      <c r="BO25" s="42" t="e">
        <f t="shared" si="35"/>
        <v>#DIV/0!</v>
      </c>
      <c r="BP25" s="42" t="e">
        <f t="shared" si="35"/>
        <v>#DIV/0!</v>
      </c>
      <c r="BQ25" s="42" t="e">
        <f t="shared" si="35"/>
        <v>#DIV/0!</v>
      </c>
      <c r="BR25" s="42" t="e">
        <f t="shared" si="35"/>
        <v>#DIV/0!</v>
      </c>
      <c r="BS25" s="42" t="e">
        <f t="shared" si="35"/>
        <v>#DIV/0!</v>
      </c>
      <c r="BT25" s="42" t="e">
        <f t="shared" si="37"/>
        <v>#DIV/0!</v>
      </c>
      <c r="BU25" s="42" t="e">
        <f t="shared" si="37"/>
        <v>#DIV/0!</v>
      </c>
      <c r="BV25" s="42" t="e">
        <f t="shared" si="37"/>
        <v>#DIV/0!</v>
      </c>
      <c r="BW25" s="42" t="e">
        <f t="shared" si="37"/>
        <v>#DIV/0!</v>
      </c>
      <c r="BX25" s="42" t="e">
        <f t="shared" si="37"/>
        <v>#DIV/0!</v>
      </c>
      <c r="BY25" s="42" t="e">
        <f t="shared" si="37"/>
        <v>#DIV/0!</v>
      </c>
      <c r="BZ25" s="42" t="e">
        <f t="shared" si="37"/>
        <v>#DIV/0!</v>
      </c>
      <c r="CA25" s="42" t="e">
        <f t="shared" si="37"/>
        <v>#DIV/0!</v>
      </c>
      <c r="CB25" s="42" t="e">
        <f t="shared" si="37"/>
        <v>#DIV/0!</v>
      </c>
      <c r="CC25" s="42" t="e">
        <f t="shared" si="37"/>
        <v>#DIV/0!</v>
      </c>
      <c r="CD25" s="42" t="e">
        <f t="shared" si="37"/>
        <v>#DIV/0!</v>
      </c>
      <c r="CE25" s="42" t="e">
        <f t="shared" si="37"/>
        <v>#DIV/0!</v>
      </c>
      <c r="CF25" s="42" t="e">
        <f t="shared" si="37"/>
        <v>#DIV/0!</v>
      </c>
      <c r="CG25" s="42" t="e">
        <f t="shared" si="37"/>
        <v>#DIV/0!</v>
      </c>
      <c r="CH25" s="42" t="e">
        <f t="shared" si="37"/>
        <v>#DIV/0!</v>
      </c>
      <c r="CI25" s="42" t="e">
        <f t="shared" si="37"/>
        <v>#DIV/0!</v>
      </c>
      <c r="CJ25" s="42" t="e">
        <f t="shared" si="37"/>
        <v>#DIV/0!</v>
      </c>
      <c r="CK25" s="42" t="e">
        <f t="shared" si="37"/>
        <v>#DIV/0!</v>
      </c>
      <c r="CL25" s="42" t="e">
        <f t="shared" si="37"/>
        <v>#DIV/0!</v>
      </c>
      <c r="CM25" s="42" t="e">
        <f t="shared" si="37"/>
        <v>#DIV/0!</v>
      </c>
      <c r="CN25" s="42" t="e">
        <f t="shared" si="37"/>
        <v>#DIV/0!</v>
      </c>
      <c r="CO25" s="42" t="e">
        <f t="shared" si="37"/>
        <v>#DIV/0!</v>
      </c>
      <c r="CP25" s="42" t="e">
        <f t="shared" si="37"/>
        <v>#DIV/0!</v>
      </c>
      <c r="CQ25" s="42" t="e">
        <f t="shared" si="37"/>
        <v>#DIV/0!</v>
      </c>
      <c r="CR25" s="42" t="e">
        <f t="shared" si="37"/>
        <v>#DIV/0!</v>
      </c>
      <c r="CS25" s="42" t="e">
        <f t="shared" si="37"/>
        <v>#DIV/0!</v>
      </c>
      <c r="CT25" s="42" t="e">
        <f t="shared" si="37"/>
        <v>#DIV/0!</v>
      </c>
      <c r="CU25" s="42" t="e">
        <f t="shared" si="37"/>
        <v>#DIV/0!</v>
      </c>
      <c r="CV25" s="42" t="e">
        <f t="shared" si="37"/>
        <v>#DIV/0!</v>
      </c>
      <c r="CW25" s="42" t="e">
        <f t="shared" si="37"/>
        <v>#DIV/0!</v>
      </c>
      <c r="CX25" s="42" t="e">
        <f t="shared" si="37"/>
        <v>#DIV/0!</v>
      </c>
      <c r="CY25" s="42" t="e">
        <f t="shared" si="37"/>
        <v>#DIV/0!</v>
      </c>
      <c r="CZ25" s="42" t="e">
        <f t="shared" si="37"/>
        <v>#DIV/0!</v>
      </c>
      <c r="DA25" s="42" t="e">
        <f t="shared" si="37"/>
        <v>#DIV/0!</v>
      </c>
      <c r="DB25" s="42" t="e">
        <f t="shared" si="37"/>
        <v>#DIV/0!</v>
      </c>
      <c r="DC25" s="42" t="e">
        <f t="shared" si="37"/>
        <v>#DIV/0!</v>
      </c>
      <c r="DD25" s="42" t="e">
        <f t="shared" si="37"/>
        <v>#DIV/0!</v>
      </c>
      <c r="DE25" s="42" t="e">
        <f t="shared" si="37"/>
        <v>#DIV/0!</v>
      </c>
      <c r="DF25" s="42" t="e">
        <f t="shared" si="37"/>
        <v>#DIV/0!</v>
      </c>
      <c r="DG25" s="42" t="e">
        <f t="shared" si="37"/>
        <v>#DIV/0!</v>
      </c>
      <c r="DH25" s="42" t="e">
        <f t="shared" si="37"/>
        <v>#DIV/0!</v>
      </c>
      <c r="DI25" s="42" t="e">
        <f t="shared" si="37"/>
        <v>#DIV/0!</v>
      </c>
      <c r="DJ25" s="42" t="e">
        <f t="shared" si="37"/>
        <v>#DIV/0!</v>
      </c>
      <c r="DK25" s="42" t="e">
        <f t="shared" si="37"/>
        <v>#DIV/0!</v>
      </c>
      <c r="DL25" s="42" t="e">
        <f t="shared" si="37"/>
        <v>#DIV/0!</v>
      </c>
      <c r="DM25" s="42" t="e">
        <f t="shared" si="37"/>
        <v>#DIV/0!</v>
      </c>
      <c r="DN25" s="42" t="e">
        <f t="shared" si="37"/>
        <v>#DIV/0!</v>
      </c>
      <c r="DO25" s="42" t="e">
        <f t="shared" si="37"/>
        <v>#DIV/0!</v>
      </c>
      <c r="DP25" s="42" t="e">
        <f t="shared" ref="DP25:EO25" si="49">DP36/DP14/6*10000</f>
        <v>#DIV/0!</v>
      </c>
      <c r="DQ25" s="42" t="e">
        <f t="shared" si="49"/>
        <v>#DIV/0!</v>
      </c>
      <c r="DR25" s="42" t="e">
        <f t="shared" si="49"/>
        <v>#DIV/0!</v>
      </c>
      <c r="DS25" s="42" t="e">
        <f t="shared" si="49"/>
        <v>#DIV/0!</v>
      </c>
      <c r="DT25" s="42" t="e">
        <f t="shared" si="49"/>
        <v>#DIV/0!</v>
      </c>
      <c r="DU25" s="42" t="e">
        <f t="shared" si="49"/>
        <v>#DIV/0!</v>
      </c>
      <c r="DV25" s="42" t="e">
        <f t="shared" si="49"/>
        <v>#DIV/0!</v>
      </c>
      <c r="DW25" s="42" t="e">
        <f t="shared" si="49"/>
        <v>#DIV/0!</v>
      </c>
      <c r="DX25" s="42" t="e">
        <f t="shared" si="49"/>
        <v>#DIV/0!</v>
      </c>
      <c r="DY25" s="42" t="e">
        <f t="shared" si="49"/>
        <v>#DIV/0!</v>
      </c>
      <c r="DZ25" s="42" t="e">
        <f t="shared" si="49"/>
        <v>#DIV/0!</v>
      </c>
      <c r="EA25" s="42" t="e">
        <f t="shared" si="49"/>
        <v>#DIV/0!</v>
      </c>
      <c r="EB25" s="42" t="e">
        <f t="shared" si="49"/>
        <v>#DIV/0!</v>
      </c>
      <c r="EC25" s="42" t="e">
        <f t="shared" si="49"/>
        <v>#DIV/0!</v>
      </c>
      <c r="ED25" s="42" t="e">
        <f t="shared" si="49"/>
        <v>#DIV/0!</v>
      </c>
      <c r="EE25" s="42" t="e">
        <f t="shared" si="49"/>
        <v>#DIV/0!</v>
      </c>
      <c r="EF25" s="42" t="e">
        <f t="shared" si="49"/>
        <v>#DIV/0!</v>
      </c>
      <c r="EG25" s="42" t="e">
        <f t="shared" si="49"/>
        <v>#DIV/0!</v>
      </c>
      <c r="EH25" s="42" t="e">
        <f t="shared" si="49"/>
        <v>#DIV/0!</v>
      </c>
      <c r="EI25" s="42" t="e">
        <f t="shared" si="49"/>
        <v>#DIV/0!</v>
      </c>
      <c r="EJ25" s="42" t="e">
        <f t="shared" si="49"/>
        <v>#DIV/0!</v>
      </c>
      <c r="EK25" s="42" t="e">
        <f t="shared" si="49"/>
        <v>#DIV/0!</v>
      </c>
      <c r="EL25" s="42" t="e">
        <f t="shared" si="49"/>
        <v>#DIV/0!</v>
      </c>
      <c r="EM25" s="42" t="e">
        <f t="shared" si="49"/>
        <v>#DIV/0!</v>
      </c>
      <c r="EN25" s="42" t="e">
        <f t="shared" si="49"/>
        <v>#DIV/0!</v>
      </c>
      <c r="EO25" s="42" t="e">
        <f t="shared" si="49"/>
        <v>#DIV/0!</v>
      </c>
      <c r="EP25" s="42" t="e">
        <f t="shared" si="38"/>
        <v>#DIV/0!</v>
      </c>
      <c r="EQ25" s="42" t="e">
        <f t="shared" si="38"/>
        <v>#DIV/0!</v>
      </c>
      <c r="ER25" s="42" t="e">
        <f t="shared" si="38"/>
        <v>#DIV/0!</v>
      </c>
      <c r="ES25" s="42" t="e">
        <f t="shared" si="38"/>
        <v>#DIV/0!</v>
      </c>
      <c r="ET25" s="42" t="e">
        <f t="shared" si="38"/>
        <v>#DIV/0!</v>
      </c>
      <c r="EU25" s="42" t="e">
        <f t="shared" si="38"/>
        <v>#DIV/0!</v>
      </c>
      <c r="EV25" s="42" t="e">
        <f t="shared" si="38"/>
        <v>#DIV/0!</v>
      </c>
      <c r="EW25" s="42" t="e">
        <f t="shared" si="38"/>
        <v>#DIV/0!</v>
      </c>
      <c r="EX25" s="42" t="e">
        <f t="shared" si="38"/>
        <v>#DIV/0!</v>
      </c>
      <c r="EY25" s="42" t="e">
        <f t="shared" si="38"/>
        <v>#DIV/0!</v>
      </c>
      <c r="EZ25" s="42" t="e">
        <f t="shared" si="38"/>
        <v>#DIV/0!</v>
      </c>
      <c r="FA25" s="42" t="e">
        <f t="shared" si="38"/>
        <v>#DIV/0!</v>
      </c>
      <c r="FB25" s="42" t="e">
        <f t="shared" si="38"/>
        <v>#DIV/0!</v>
      </c>
      <c r="FC25" s="42" t="e">
        <f t="shared" si="38"/>
        <v>#DIV/0!</v>
      </c>
      <c r="FD25" s="42" t="e">
        <f t="shared" si="38"/>
        <v>#DIV/0!</v>
      </c>
      <c r="FE25" s="42" t="e">
        <f t="shared" si="38"/>
        <v>#DIV/0!</v>
      </c>
      <c r="FF25" s="42" t="e">
        <f t="shared" si="38"/>
        <v>#DIV/0!</v>
      </c>
      <c r="FG25" s="42" t="e">
        <f t="shared" si="38"/>
        <v>#DIV/0!</v>
      </c>
      <c r="FH25" s="42" t="e">
        <f t="shared" si="38"/>
        <v>#DIV/0!</v>
      </c>
      <c r="FI25" s="42" t="e">
        <f t="shared" si="38"/>
        <v>#DIV/0!</v>
      </c>
      <c r="FJ25" s="42" t="e">
        <f t="shared" si="38"/>
        <v>#DIV/0!</v>
      </c>
      <c r="FK25" s="42" t="e">
        <f t="shared" si="38"/>
        <v>#DIV/0!</v>
      </c>
      <c r="FL25" s="42" t="e">
        <f t="shared" si="38"/>
        <v>#DIV/0!</v>
      </c>
      <c r="FM25" s="42" t="e">
        <f t="shared" si="38"/>
        <v>#DIV/0!</v>
      </c>
      <c r="FN25" s="42" t="e">
        <f t="shared" si="38"/>
        <v>#DIV/0!</v>
      </c>
      <c r="FO25" s="42" t="e">
        <f t="shared" si="38"/>
        <v>#DIV/0!</v>
      </c>
      <c r="FP25" s="42" t="e">
        <f t="shared" si="38"/>
        <v>#DIV/0!</v>
      </c>
      <c r="FQ25" s="42" t="e">
        <f t="shared" si="38"/>
        <v>#DIV/0!</v>
      </c>
      <c r="FR25" s="42" t="e">
        <f t="shared" si="38"/>
        <v>#DIV/0!</v>
      </c>
      <c r="FS25" s="42" t="e">
        <f t="shared" si="38"/>
        <v>#DIV/0!</v>
      </c>
      <c r="FT25" s="42" t="e">
        <f t="shared" si="38"/>
        <v>#DIV/0!</v>
      </c>
      <c r="FU25" s="42" t="e">
        <f t="shared" si="38"/>
        <v>#DIV/0!</v>
      </c>
      <c r="FV25" s="42" t="e">
        <f t="shared" si="38"/>
        <v>#DIV/0!</v>
      </c>
      <c r="FW25" s="42" t="e">
        <f t="shared" si="38"/>
        <v>#DIV/0!</v>
      </c>
      <c r="FX25" s="42" t="e">
        <f t="shared" si="38"/>
        <v>#DIV/0!</v>
      </c>
      <c r="FY25" s="42" t="e">
        <f t="shared" si="38"/>
        <v>#DIV/0!</v>
      </c>
      <c r="FZ25" s="42" t="e">
        <f t="shared" si="38"/>
        <v>#DIV/0!</v>
      </c>
      <c r="GA25" s="42" t="e">
        <f t="shared" si="38"/>
        <v>#DIV/0!</v>
      </c>
      <c r="GB25" s="42" t="e">
        <f t="shared" si="38"/>
        <v>#DIV/0!</v>
      </c>
      <c r="GC25" s="42" t="e">
        <f t="shared" si="38"/>
        <v>#DIV/0!</v>
      </c>
      <c r="GD25" s="153" t="e">
        <f t="shared" si="2"/>
        <v>#DIV/0!</v>
      </c>
      <c r="GE25" s="39" t="e">
        <f t="shared" si="3"/>
        <v>#DIV/0!</v>
      </c>
      <c r="GF25" s="187" t="e">
        <f t="shared" si="4"/>
        <v>#DIV/0!</v>
      </c>
    </row>
    <row r="26" spans="1:188">
      <c r="A26" s="43" t="str">
        <f>目录及说明!$C$3</f>
        <v>XX地区</v>
      </c>
      <c r="B26" s="43" t="str">
        <f>目录及说明!$C$4</f>
        <v>XX项目</v>
      </c>
      <c r="C26" s="930"/>
      <c r="D26" s="933" t="s">
        <v>344</v>
      </c>
      <c r="E26" s="933"/>
      <c r="F26" s="39" t="e">
        <f>(F37-F32-F36)/F15/6*10000</f>
        <v>#VALUE!</v>
      </c>
      <c r="G26" s="39" t="e">
        <f>(G37-G32-G36)/G15/6*10000</f>
        <v>#VALUE!</v>
      </c>
      <c r="H26" s="39" t="e">
        <f t="shared" ref="H26:BS26" si="50">(H37-H32-H36)/H15/6*10000</f>
        <v>#DIV/0!</v>
      </c>
      <c r="I26" s="39" t="e">
        <f t="shared" si="50"/>
        <v>#DIV/0!</v>
      </c>
      <c r="J26" s="39" t="e">
        <f t="shared" si="50"/>
        <v>#DIV/0!</v>
      </c>
      <c r="K26" s="39" t="e">
        <f t="shared" si="50"/>
        <v>#DIV/0!</v>
      </c>
      <c r="L26" s="39" t="e">
        <f t="shared" si="50"/>
        <v>#DIV/0!</v>
      </c>
      <c r="M26" s="39" t="e">
        <f t="shared" si="50"/>
        <v>#DIV/0!</v>
      </c>
      <c r="N26" s="39" t="e">
        <f t="shared" si="50"/>
        <v>#DIV/0!</v>
      </c>
      <c r="O26" s="39" t="e">
        <f t="shared" si="50"/>
        <v>#DIV/0!</v>
      </c>
      <c r="P26" s="39" t="e">
        <f t="shared" si="50"/>
        <v>#DIV/0!</v>
      </c>
      <c r="Q26" s="39" t="e">
        <f t="shared" si="50"/>
        <v>#DIV/0!</v>
      </c>
      <c r="R26" s="39" t="e">
        <f t="shared" si="50"/>
        <v>#DIV/0!</v>
      </c>
      <c r="S26" s="39" t="e">
        <f t="shared" si="50"/>
        <v>#DIV/0!</v>
      </c>
      <c r="T26" s="39" t="e">
        <f t="shared" si="50"/>
        <v>#DIV/0!</v>
      </c>
      <c r="U26" s="39" t="e">
        <f t="shared" si="50"/>
        <v>#DIV/0!</v>
      </c>
      <c r="V26" s="39" t="e">
        <f t="shared" si="50"/>
        <v>#DIV/0!</v>
      </c>
      <c r="W26" s="39" t="e">
        <f t="shared" si="50"/>
        <v>#DIV/0!</v>
      </c>
      <c r="X26" s="39" t="e">
        <f t="shared" si="50"/>
        <v>#DIV/0!</v>
      </c>
      <c r="Y26" s="39" t="e">
        <f t="shared" si="50"/>
        <v>#DIV/0!</v>
      </c>
      <c r="Z26" s="39" t="e">
        <f t="shared" si="50"/>
        <v>#DIV/0!</v>
      </c>
      <c r="AA26" s="39" t="e">
        <f t="shared" si="50"/>
        <v>#DIV/0!</v>
      </c>
      <c r="AB26" s="39" t="e">
        <f t="shared" si="50"/>
        <v>#DIV/0!</v>
      </c>
      <c r="AC26" s="39" t="e">
        <f t="shared" si="50"/>
        <v>#DIV/0!</v>
      </c>
      <c r="AD26" s="39" t="e">
        <f t="shared" si="50"/>
        <v>#DIV/0!</v>
      </c>
      <c r="AE26" s="39" t="e">
        <f t="shared" si="50"/>
        <v>#DIV/0!</v>
      </c>
      <c r="AF26" s="39" t="e">
        <f t="shared" si="50"/>
        <v>#DIV/0!</v>
      </c>
      <c r="AG26" s="39" t="e">
        <f t="shared" si="50"/>
        <v>#DIV/0!</v>
      </c>
      <c r="AH26" s="39" t="e">
        <f t="shared" si="50"/>
        <v>#DIV/0!</v>
      </c>
      <c r="AI26" s="39" t="e">
        <f t="shared" si="50"/>
        <v>#DIV/0!</v>
      </c>
      <c r="AJ26" s="39" t="e">
        <f t="shared" si="50"/>
        <v>#DIV/0!</v>
      </c>
      <c r="AK26" s="39" t="e">
        <f t="shared" si="50"/>
        <v>#DIV/0!</v>
      </c>
      <c r="AL26" s="39" t="e">
        <f t="shared" si="50"/>
        <v>#DIV/0!</v>
      </c>
      <c r="AM26" s="39" t="e">
        <f t="shared" si="50"/>
        <v>#DIV/0!</v>
      </c>
      <c r="AN26" s="39" t="e">
        <f t="shared" si="50"/>
        <v>#DIV/0!</v>
      </c>
      <c r="AO26" s="39" t="e">
        <f t="shared" si="50"/>
        <v>#DIV/0!</v>
      </c>
      <c r="AP26" s="39" t="e">
        <f t="shared" si="50"/>
        <v>#DIV/0!</v>
      </c>
      <c r="AQ26" s="39" t="e">
        <f t="shared" si="50"/>
        <v>#DIV/0!</v>
      </c>
      <c r="AR26" s="39" t="e">
        <f t="shared" si="50"/>
        <v>#DIV/0!</v>
      </c>
      <c r="AS26" s="39" t="e">
        <f t="shared" si="50"/>
        <v>#DIV/0!</v>
      </c>
      <c r="AT26" s="39" t="e">
        <f t="shared" si="50"/>
        <v>#DIV/0!</v>
      </c>
      <c r="AU26" s="39" t="e">
        <f t="shared" si="50"/>
        <v>#DIV/0!</v>
      </c>
      <c r="AV26" s="39" t="e">
        <f t="shared" si="50"/>
        <v>#DIV/0!</v>
      </c>
      <c r="AW26" s="39" t="e">
        <f t="shared" si="50"/>
        <v>#DIV/0!</v>
      </c>
      <c r="AX26" s="39" t="e">
        <f t="shared" si="50"/>
        <v>#DIV/0!</v>
      </c>
      <c r="AY26" s="39" t="e">
        <f t="shared" si="50"/>
        <v>#DIV/0!</v>
      </c>
      <c r="AZ26" s="39" t="e">
        <f t="shared" si="50"/>
        <v>#DIV/0!</v>
      </c>
      <c r="BA26" s="39" t="e">
        <f t="shared" si="50"/>
        <v>#DIV/0!</v>
      </c>
      <c r="BB26" s="39" t="e">
        <f t="shared" si="50"/>
        <v>#DIV/0!</v>
      </c>
      <c r="BC26" s="39" t="e">
        <f t="shared" si="50"/>
        <v>#DIV/0!</v>
      </c>
      <c r="BD26" s="39" t="e">
        <f t="shared" si="50"/>
        <v>#DIV/0!</v>
      </c>
      <c r="BE26" s="39" t="e">
        <f t="shared" si="50"/>
        <v>#DIV/0!</v>
      </c>
      <c r="BF26" s="39" t="e">
        <f t="shared" si="50"/>
        <v>#DIV/0!</v>
      </c>
      <c r="BG26" s="39" t="e">
        <f t="shared" si="50"/>
        <v>#DIV/0!</v>
      </c>
      <c r="BH26" s="39" t="e">
        <f t="shared" si="50"/>
        <v>#DIV/0!</v>
      </c>
      <c r="BI26" s="39" t="e">
        <f t="shared" si="50"/>
        <v>#DIV/0!</v>
      </c>
      <c r="BJ26" s="39" t="e">
        <f t="shared" si="50"/>
        <v>#DIV/0!</v>
      </c>
      <c r="BK26" s="39" t="e">
        <f t="shared" si="50"/>
        <v>#DIV/0!</v>
      </c>
      <c r="BL26" s="39" t="e">
        <f t="shared" si="50"/>
        <v>#DIV/0!</v>
      </c>
      <c r="BM26" s="39" t="e">
        <f t="shared" si="50"/>
        <v>#DIV/0!</v>
      </c>
      <c r="BN26" s="39" t="e">
        <f t="shared" si="50"/>
        <v>#DIV/0!</v>
      </c>
      <c r="BO26" s="39" t="e">
        <f t="shared" si="50"/>
        <v>#DIV/0!</v>
      </c>
      <c r="BP26" s="39" t="e">
        <f t="shared" si="50"/>
        <v>#DIV/0!</v>
      </c>
      <c r="BQ26" s="39" t="e">
        <f t="shared" si="50"/>
        <v>#DIV/0!</v>
      </c>
      <c r="BR26" s="39" t="e">
        <f t="shared" si="50"/>
        <v>#DIV/0!</v>
      </c>
      <c r="BS26" s="39" t="e">
        <f t="shared" si="50"/>
        <v>#DIV/0!</v>
      </c>
      <c r="BT26" s="39" t="e">
        <f t="shared" ref="BT26:EJ26" si="51">(BT37-BT32-BT36)/BT15/6*10000</f>
        <v>#DIV/0!</v>
      </c>
      <c r="BU26" s="39" t="e">
        <f t="shared" si="51"/>
        <v>#DIV/0!</v>
      </c>
      <c r="BV26" s="39" t="e">
        <f t="shared" si="51"/>
        <v>#DIV/0!</v>
      </c>
      <c r="BW26" s="39" t="e">
        <f t="shared" si="51"/>
        <v>#DIV/0!</v>
      </c>
      <c r="BX26" s="39" t="e">
        <f t="shared" si="51"/>
        <v>#DIV/0!</v>
      </c>
      <c r="BY26" s="39" t="e">
        <f t="shared" si="51"/>
        <v>#DIV/0!</v>
      </c>
      <c r="BZ26" s="39" t="e">
        <f t="shared" si="51"/>
        <v>#DIV/0!</v>
      </c>
      <c r="CA26" s="39" t="e">
        <f t="shared" si="51"/>
        <v>#DIV/0!</v>
      </c>
      <c r="CB26" s="39" t="e">
        <f t="shared" si="51"/>
        <v>#DIV/0!</v>
      </c>
      <c r="CC26" s="39" t="e">
        <f t="shared" si="51"/>
        <v>#DIV/0!</v>
      </c>
      <c r="CD26" s="39" t="e">
        <f t="shared" si="51"/>
        <v>#DIV/0!</v>
      </c>
      <c r="CE26" s="39" t="e">
        <f t="shared" si="51"/>
        <v>#DIV/0!</v>
      </c>
      <c r="CF26" s="39" t="e">
        <f t="shared" si="51"/>
        <v>#DIV/0!</v>
      </c>
      <c r="CG26" s="39" t="e">
        <f t="shared" si="51"/>
        <v>#DIV/0!</v>
      </c>
      <c r="CH26" s="39" t="e">
        <f t="shared" si="51"/>
        <v>#DIV/0!</v>
      </c>
      <c r="CI26" s="39" t="e">
        <f t="shared" si="51"/>
        <v>#DIV/0!</v>
      </c>
      <c r="CJ26" s="39" t="e">
        <f t="shared" si="51"/>
        <v>#DIV/0!</v>
      </c>
      <c r="CK26" s="39" t="e">
        <f t="shared" si="51"/>
        <v>#DIV/0!</v>
      </c>
      <c r="CL26" s="39" t="e">
        <f t="shared" si="51"/>
        <v>#DIV/0!</v>
      </c>
      <c r="CM26" s="39" t="e">
        <f t="shared" si="51"/>
        <v>#DIV/0!</v>
      </c>
      <c r="CN26" s="39" t="e">
        <f t="shared" si="51"/>
        <v>#DIV/0!</v>
      </c>
      <c r="CO26" s="39" t="e">
        <f t="shared" si="51"/>
        <v>#DIV/0!</v>
      </c>
      <c r="CP26" s="39" t="e">
        <f t="shared" si="51"/>
        <v>#DIV/0!</v>
      </c>
      <c r="CQ26" s="39" t="e">
        <f t="shared" si="51"/>
        <v>#DIV/0!</v>
      </c>
      <c r="CR26" s="39" t="e">
        <f t="shared" si="51"/>
        <v>#DIV/0!</v>
      </c>
      <c r="CS26" s="39" t="e">
        <f t="shared" si="51"/>
        <v>#DIV/0!</v>
      </c>
      <c r="CT26" s="39" t="e">
        <f t="shared" si="51"/>
        <v>#DIV/0!</v>
      </c>
      <c r="CU26" s="39" t="e">
        <f t="shared" si="51"/>
        <v>#DIV/0!</v>
      </c>
      <c r="CV26" s="39" t="e">
        <f t="shared" si="51"/>
        <v>#DIV/0!</v>
      </c>
      <c r="CW26" s="39" t="e">
        <f t="shared" si="51"/>
        <v>#DIV/0!</v>
      </c>
      <c r="CX26" s="39" t="e">
        <f t="shared" si="51"/>
        <v>#DIV/0!</v>
      </c>
      <c r="CY26" s="39" t="e">
        <f t="shared" si="51"/>
        <v>#DIV/0!</v>
      </c>
      <c r="CZ26" s="39" t="e">
        <f t="shared" si="51"/>
        <v>#DIV/0!</v>
      </c>
      <c r="DA26" s="39" t="e">
        <f t="shared" si="51"/>
        <v>#DIV/0!</v>
      </c>
      <c r="DB26" s="39" t="e">
        <f t="shared" si="51"/>
        <v>#DIV/0!</v>
      </c>
      <c r="DC26" s="39" t="e">
        <f t="shared" si="51"/>
        <v>#DIV/0!</v>
      </c>
      <c r="DD26" s="39" t="e">
        <f t="shared" si="51"/>
        <v>#DIV/0!</v>
      </c>
      <c r="DE26" s="39" t="e">
        <f t="shared" si="51"/>
        <v>#DIV/0!</v>
      </c>
      <c r="DF26" s="39" t="e">
        <f t="shared" si="51"/>
        <v>#DIV/0!</v>
      </c>
      <c r="DG26" s="39" t="e">
        <f t="shared" si="51"/>
        <v>#DIV/0!</v>
      </c>
      <c r="DH26" s="39" t="e">
        <f t="shared" si="51"/>
        <v>#DIV/0!</v>
      </c>
      <c r="DI26" s="39" t="e">
        <f t="shared" si="51"/>
        <v>#DIV/0!</v>
      </c>
      <c r="DJ26" s="39" t="e">
        <f t="shared" si="51"/>
        <v>#DIV/0!</v>
      </c>
      <c r="DK26" s="39" t="e">
        <f t="shared" si="51"/>
        <v>#DIV/0!</v>
      </c>
      <c r="DL26" s="39" t="e">
        <f t="shared" si="51"/>
        <v>#DIV/0!</v>
      </c>
      <c r="DM26" s="39" t="e">
        <f t="shared" si="51"/>
        <v>#DIV/0!</v>
      </c>
      <c r="DN26" s="39" t="e">
        <f t="shared" si="51"/>
        <v>#DIV/0!</v>
      </c>
      <c r="DO26" s="39" t="e">
        <f t="shared" si="51"/>
        <v>#DIV/0!</v>
      </c>
      <c r="DP26" s="39" t="e">
        <f t="shared" si="51"/>
        <v>#DIV/0!</v>
      </c>
      <c r="DQ26" s="39" t="e">
        <f t="shared" si="51"/>
        <v>#DIV/0!</v>
      </c>
      <c r="DR26" s="39" t="e">
        <f t="shared" si="51"/>
        <v>#DIV/0!</v>
      </c>
      <c r="DS26" s="39" t="e">
        <f t="shared" si="51"/>
        <v>#DIV/0!</v>
      </c>
      <c r="DT26" s="39" t="e">
        <f t="shared" si="51"/>
        <v>#DIV/0!</v>
      </c>
      <c r="DU26" s="39" t="e">
        <f t="shared" si="51"/>
        <v>#DIV/0!</v>
      </c>
      <c r="DV26" s="39" t="e">
        <f t="shared" si="51"/>
        <v>#DIV/0!</v>
      </c>
      <c r="DW26" s="39" t="e">
        <f t="shared" si="51"/>
        <v>#DIV/0!</v>
      </c>
      <c r="DX26" s="39" t="e">
        <f t="shared" si="51"/>
        <v>#DIV/0!</v>
      </c>
      <c r="DY26" s="39" t="e">
        <f t="shared" si="51"/>
        <v>#DIV/0!</v>
      </c>
      <c r="DZ26" s="39" t="e">
        <f t="shared" si="51"/>
        <v>#DIV/0!</v>
      </c>
      <c r="EA26" s="39" t="e">
        <f t="shared" si="51"/>
        <v>#DIV/0!</v>
      </c>
      <c r="EB26" s="39" t="e">
        <f t="shared" si="51"/>
        <v>#DIV/0!</v>
      </c>
      <c r="EC26" s="39" t="e">
        <f t="shared" si="51"/>
        <v>#DIV/0!</v>
      </c>
      <c r="ED26" s="39" t="e">
        <f t="shared" si="51"/>
        <v>#DIV/0!</v>
      </c>
      <c r="EE26" s="39" t="e">
        <f t="shared" si="51"/>
        <v>#DIV/0!</v>
      </c>
      <c r="EF26" s="39" t="e">
        <f t="shared" si="51"/>
        <v>#DIV/0!</v>
      </c>
      <c r="EG26" s="39" t="e">
        <f t="shared" si="51"/>
        <v>#DIV/0!</v>
      </c>
      <c r="EH26" s="39" t="e">
        <f t="shared" si="51"/>
        <v>#DIV/0!</v>
      </c>
      <c r="EI26" s="39" t="e">
        <f t="shared" si="51"/>
        <v>#DIV/0!</v>
      </c>
      <c r="EJ26" s="39" t="e">
        <f t="shared" si="51"/>
        <v>#DIV/0!</v>
      </c>
      <c r="EK26" s="39" t="e">
        <f t="shared" ref="EK26:GC26" si="52">(EK37-EK32-EK36)/EK15/6*10000</f>
        <v>#DIV/0!</v>
      </c>
      <c r="EL26" s="39" t="e">
        <f t="shared" si="52"/>
        <v>#DIV/0!</v>
      </c>
      <c r="EM26" s="39" t="e">
        <f t="shared" si="52"/>
        <v>#DIV/0!</v>
      </c>
      <c r="EN26" s="39" t="e">
        <f t="shared" si="52"/>
        <v>#DIV/0!</v>
      </c>
      <c r="EO26" s="39" t="e">
        <f t="shared" si="52"/>
        <v>#DIV/0!</v>
      </c>
      <c r="EP26" s="39" t="e">
        <f t="shared" si="52"/>
        <v>#DIV/0!</v>
      </c>
      <c r="EQ26" s="39" t="e">
        <f t="shared" si="52"/>
        <v>#DIV/0!</v>
      </c>
      <c r="ER26" s="39" t="e">
        <f t="shared" si="52"/>
        <v>#DIV/0!</v>
      </c>
      <c r="ES26" s="39" t="e">
        <f t="shared" si="52"/>
        <v>#DIV/0!</v>
      </c>
      <c r="ET26" s="39" t="e">
        <f t="shared" si="52"/>
        <v>#DIV/0!</v>
      </c>
      <c r="EU26" s="39" t="e">
        <f t="shared" si="52"/>
        <v>#DIV/0!</v>
      </c>
      <c r="EV26" s="39" t="e">
        <f t="shared" si="52"/>
        <v>#DIV/0!</v>
      </c>
      <c r="EW26" s="39" t="e">
        <f t="shared" si="52"/>
        <v>#DIV/0!</v>
      </c>
      <c r="EX26" s="39" t="e">
        <f t="shared" si="52"/>
        <v>#DIV/0!</v>
      </c>
      <c r="EY26" s="39" t="e">
        <f t="shared" si="52"/>
        <v>#DIV/0!</v>
      </c>
      <c r="EZ26" s="39" t="e">
        <f t="shared" si="52"/>
        <v>#DIV/0!</v>
      </c>
      <c r="FA26" s="39" t="e">
        <f t="shared" si="52"/>
        <v>#DIV/0!</v>
      </c>
      <c r="FB26" s="39" t="e">
        <f t="shared" si="52"/>
        <v>#DIV/0!</v>
      </c>
      <c r="FC26" s="39" t="e">
        <f t="shared" si="52"/>
        <v>#DIV/0!</v>
      </c>
      <c r="FD26" s="39" t="e">
        <f t="shared" si="52"/>
        <v>#DIV/0!</v>
      </c>
      <c r="FE26" s="39" t="e">
        <f t="shared" si="52"/>
        <v>#DIV/0!</v>
      </c>
      <c r="FF26" s="39" t="e">
        <f t="shared" si="52"/>
        <v>#DIV/0!</v>
      </c>
      <c r="FG26" s="39" t="e">
        <f t="shared" si="52"/>
        <v>#DIV/0!</v>
      </c>
      <c r="FH26" s="39" t="e">
        <f t="shared" si="52"/>
        <v>#DIV/0!</v>
      </c>
      <c r="FI26" s="39" t="e">
        <f t="shared" si="52"/>
        <v>#DIV/0!</v>
      </c>
      <c r="FJ26" s="39" t="e">
        <f t="shared" si="52"/>
        <v>#DIV/0!</v>
      </c>
      <c r="FK26" s="39" t="e">
        <f t="shared" si="52"/>
        <v>#DIV/0!</v>
      </c>
      <c r="FL26" s="39" t="e">
        <f t="shared" si="52"/>
        <v>#DIV/0!</v>
      </c>
      <c r="FM26" s="39" t="e">
        <f t="shared" si="52"/>
        <v>#DIV/0!</v>
      </c>
      <c r="FN26" s="39" t="e">
        <f t="shared" si="52"/>
        <v>#DIV/0!</v>
      </c>
      <c r="FO26" s="39" t="e">
        <f t="shared" si="52"/>
        <v>#DIV/0!</v>
      </c>
      <c r="FP26" s="39" t="e">
        <f t="shared" si="52"/>
        <v>#DIV/0!</v>
      </c>
      <c r="FQ26" s="39" t="e">
        <f t="shared" si="52"/>
        <v>#DIV/0!</v>
      </c>
      <c r="FR26" s="39" t="e">
        <f t="shared" si="52"/>
        <v>#DIV/0!</v>
      </c>
      <c r="FS26" s="39" t="e">
        <f t="shared" si="52"/>
        <v>#DIV/0!</v>
      </c>
      <c r="FT26" s="39" t="e">
        <f t="shared" si="52"/>
        <v>#DIV/0!</v>
      </c>
      <c r="FU26" s="39" t="e">
        <f t="shared" si="52"/>
        <v>#DIV/0!</v>
      </c>
      <c r="FV26" s="39" t="e">
        <f t="shared" si="52"/>
        <v>#DIV/0!</v>
      </c>
      <c r="FW26" s="39" t="e">
        <f t="shared" si="52"/>
        <v>#DIV/0!</v>
      </c>
      <c r="FX26" s="39" t="e">
        <f t="shared" si="52"/>
        <v>#DIV/0!</v>
      </c>
      <c r="FY26" s="39" t="e">
        <f t="shared" si="52"/>
        <v>#DIV/0!</v>
      </c>
      <c r="FZ26" s="39" t="e">
        <f t="shared" si="52"/>
        <v>#DIV/0!</v>
      </c>
      <c r="GA26" s="39" t="e">
        <f t="shared" si="52"/>
        <v>#DIV/0!</v>
      </c>
      <c r="GB26" s="39" t="e">
        <f t="shared" si="52"/>
        <v>#DIV/0!</v>
      </c>
      <c r="GC26" s="39" t="e">
        <f t="shared" si="52"/>
        <v>#DIV/0!</v>
      </c>
      <c r="GD26" s="39" t="e">
        <f t="shared" si="2"/>
        <v>#DIV/0!</v>
      </c>
      <c r="GE26" s="39" t="e">
        <f t="shared" si="3"/>
        <v>#DIV/0!</v>
      </c>
      <c r="GF26" s="187" t="e">
        <f t="shared" si="4"/>
        <v>#VALUE!</v>
      </c>
    </row>
    <row r="27" spans="1:188">
      <c r="A27" s="43" t="str">
        <f>目录及说明!$C$3</f>
        <v>XX地区</v>
      </c>
      <c r="B27" s="43" t="str">
        <f>目录及说明!$C$4</f>
        <v>XX项目</v>
      </c>
      <c r="C27" s="930" t="s">
        <v>546</v>
      </c>
      <c r="D27" s="124">
        <v>1</v>
      </c>
      <c r="E27" s="124" t="s">
        <v>535</v>
      </c>
      <c r="F27" s="153"/>
      <c r="G27" s="153"/>
      <c r="H27" s="153"/>
      <c r="I27" s="153"/>
      <c r="J27" s="153"/>
      <c r="K27" s="153"/>
      <c r="L27" s="153"/>
      <c r="M27" s="153"/>
      <c r="N27" s="153">
        <f>SUM(H27:M27)</f>
        <v>0</v>
      </c>
      <c r="O27" s="153"/>
      <c r="P27" s="153"/>
      <c r="Q27" s="153"/>
      <c r="R27" s="153"/>
      <c r="S27" s="153"/>
      <c r="T27" s="153"/>
      <c r="U27" s="153"/>
      <c r="V27" s="153"/>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f>SUM(AB27:GC27)</f>
        <v>0</v>
      </c>
      <c r="GE27" s="39">
        <f t="shared" ref="GE27:GE37" si="53">SUM(H27:GC27)</f>
        <v>0</v>
      </c>
      <c r="GF27" s="187">
        <f t="shared" ref="GF27:GF48" si="54">G27+GE27</f>
        <v>0</v>
      </c>
    </row>
    <row r="28" spans="1:188">
      <c r="A28" s="43" t="str">
        <f>目录及说明!$C$3</f>
        <v>XX地区</v>
      </c>
      <c r="B28" s="43" t="str">
        <f>目录及说明!$C$4</f>
        <v>XX项目</v>
      </c>
      <c r="C28" s="930"/>
      <c r="D28" s="124">
        <v>2</v>
      </c>
      <c r="E28" s="124" t="s">
        <v>536</v>
      </c>
      <c r="F28" s="153"/>
      <c r="G28" s="153"/>
      <c r="H28" s="153"/>
      <c r="I28" s="153"/>
      <c r="J28" s="153"/>
      <c r="K28" s="153"/>
      <c r="L28" s="153"/>
      <c r="M28" s="153"/>
      <c r="N28" s="153">
        <f t="shared" ref="N28:N47" si="55">SUM(H28:M28)</f>
        <v>0</v>
      </c>
      <c r="O28" s="153"/>
      <c r="P28" s="153"/>
      <c r="Q28" s="153"/>
      <c r="R28" s="153"/>
      <c r="S28" s="153"/>
      <c r="T28" s="153"/>
      <c r="U28" s="153"/>
      <c r="V28" s="153"/>
      <c r="W28" s="153"/>
      <c r="X28" s="153"/>
      <c r="Y28" s="153"/>
      <c r="Z28" s="153"/>
      <c r="AA28" s="153"/>
      <c r="AB28" s="153"/>
      <c r="AC28" s="153"/>
      <c r="AD28" s="153"/>
      <c r="AE28" s="153"/>
      <c r="AF28" s="153"/>
      <c r="AG28" s="153"/>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c r="BI28" s="153"/>
      <c r="BJ28" s="153"/>
      <c r="BK28" s="153"/>
      <c r="BL28" s="153"/>
      <c r="BM28" s="153"/>
      <c r="BN28" s="153"/>
      <c r="BO28" s="153"/>
      <c r="BP28" s="153"/>
      <c r="BQ28" s="153"/>
      <c r="BR28" s="153"/>
      <c r="BS28" s="153"/>
      <c r="BT28" s="153"/>
      <c r="BU28" s="153"/>
      <c r="BV28" s="153"/>
      <c r="BW28" s="153"/>
      <c r="BX28" s="153"/>
      <c r="BY28" s="153"/>
      <c r="BZ28" s="153"/>
      <c r="CA28" s="153"/>
      <c r="CB28" s="153"/>
      <c r="CC28" s="153"/>
      <c r="CD28" s="153"/>
      <c r="CE28" s="153"/>
      <c r="CF28" s="153"/>
      <c r="CG28" s="153"/>
      <c r="CH28" s="153"/>
      <c r="CI28" s="153"/>
      <c r="CJ28" s="153"/>
      <c r="CK28" s="153"/>
      <c r="CL28" s="153"/>
      <c r="CM28" s="153"/>
      <c r="CN28" s="153"/>
      <c r="CO28" s="153"/>
      <c r="CP28" s="153"/>
      <c r="CQ28" s="153"/>
      <c r="CR28" s="153"/>
      <c r="CS28" s="153"/>
      <c r="CT28" s="153"/>
      <c r="CU28" s="153"/>
      <c r="CV28" s="153"/>
      <c r="CW28" s="153"/>
      <c r="CX28" s="153"/>
      <c r="CY28" s="153"/>
      <c r="CZ28" s="153"/>
      <c r="DA28" s="153"/>
      <c r="DB28" s="153"/>
      <c r="DC28" s="153"/>
      <c r="DD28" s="153"/>
      <c r="DE28" s="153"/>
      <c r="DF28" s="153"/>
      <c r="DG28" s="153"/>
      <c r="DH28" s="153"/>
      <c r="DI28" s="153"/>
      <c r="DJ28" s="153"/>
      <c r="DK28" s="153"/>
      <c r="DL28" s="153"/>
      <c r="DM28" s="153"/>
      <c r="DN28" s="153"/>
      <c r="DO28" s="153"/>
      <c r="DP28" s="153"/>
      <c r="DQ28" s="153"/>
      <c r="DR28" s="153"/>
      <c r="DS28" s="153"/>
      <c r="DT28" s="153"/>
      <c r="DU28" s="153"/>
      <c r="DV28" s="153"/>
      <c r="DW28" s="153"/>
      <c r="DX28" s="153"/>
      <c r="DY28" s="153"/>
      <c r="DZ28" s="153"/>
      <c r="EA28" s="153"/>
      <c r="EB28" s="153"/>
      <c r="EC28" s="153"/>
      <c r="ED28" s="153"/>
      <c r="EE28" s="153"/>
      <c r="EF28" s="153"/>
      <c r="EG28" s="153"/>
      <c r="EH28" s="153"/>
      <c r="EI28" s="153"/>
      <c r="EJ28" s="153"/>
      <c r="EK28" s="153"/>
      <c r="EL28" s="153"/>
      <c r="EM28" s="153"/>
      <c r="EN28" s="153"/>
      <c r="EO28" s="153"/>
      <c r="EP28" s="153"/>
      <c r="EQ28" s="153"/>
      <c r="ER28" s="153"/>
      <c r="ES28" s="153"/>
      <c r="ET28" s="153"/>
      <c r="EU28" s="153"/>
      <c r="EV28" s="153"/>
      <c r="EW28" s="153"/>
      <c r="EX28" s="153"/>
      <c r="EY28" s="153"/>
      <c r="EZ28" s="153"/>
      <c r="FA28" s="153"/>
      <c r="FB28" s="153"/>
      <c r="FC28" s="153"/>
      <c r="FD28" s="153"/>
      <c r="FE28" s="153"/>
      <c r="FF28" s="153"/>
      <c r="FG28" s="153"/>
      <c r="FH28" s="153"/>
      <c r="FI28" s="153"/>
      <c r="FJ28" s="153"/>
      <c r="FK28" s="153"/>
      <c r="FL28" s="153"/>
      <c r="FM28" s="153"/>
      <c r="FN28" s="153"/>
      <c r="FO28" s="153"/>
      <c r="FP28" s="153"/>
      <c r="FQ28" s="153"/>
      <c r="FR28" s="153"/>
      <c r="FS28" s="153"/>
      <c r="FT28" s="153"/>
      <c r="FU28" s="153"/>
      <c r="FV28" s="153"/>
      <c r="FW28" s="153"/>
      <c r="FX28" s="153"/>
      <c r="FY28" s="153"/>
      <c r="FZ28" s="153"/>
      <c r="GA28" s="153"/>
      <c r="GB28" s="153"/>
      <c r="GC28" s="153"/>
      <c r="GD28" s="153">
        <f t="shared" ref="GD28:GD36" si="56">SUM(AB28:GC28)</f>
        <v>0</v>
      </c>
      <c r="GE28" s="39">
        <f t="shared" si="53"/>
        <v>0</v>
      </c>
      <c r="GF28" s="187">
        <f t="shared" si="54"/>
        <v>0</v>
      </c>
    </row>
    <row r="29" spans="1:188">
      <c r="A29" s="43" t="str">
        <f>目录及说明!$C$3</f>
        <v>XX地区</v>
      </c>
      <c r="B29" s="43" t="str">
        <f>目录及说明!$C$4</f>
        <v>XX项目</v>
      </c>
      <c r="C29" s="930"/>
      <c r="D29" s="124">
        <v>3</v>
      </c>
      <c r="E29" s="124" t="s">
        <v>537</v>
      </c>
      <c r="F29" s="153"/>
      <c r="G29" s="153"/>
      <c r="H29" s="153"/>
      <c r="I29" s="153"/>
      <c r="J29" s="153"/>
      <c r="K29" s="153"/>
      <c r="L29" s="153"/>
      <c r="M29" s="153"/>
      <c r="N29" s="153">
        <f t="shared" si="55"/>
        <v>0</v>
      </c>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c r="BI29" s="153"/>
      <c r="BJ29" s="153"/>
      <c r="BK29" s="153"/>
      <c r="BL29" s="153"/>
      <c r="BM29" s="153"/>
      <c r="BN29" s="153"/>
      <c r="BO29" s="153"/>
      <c r="BP29" s="153"/>
      <c r="BQ29" s="153"/>
      <c r="BR29" s="153"/>
      <c r="BS29" s="153"/>
      <c r="BT29" s="153"/>
      <c r="BU29" s="153"/>
      <c r="BV29" s="153"/>
      <c r="BW29" s="153"/>
      <c r="BX29" s="153"/>
      <c r="BY29" s="153"/>
      <c r="BZ29" s="153"/>
      <c r="CA29" s="153"/>
      <c r="CB29" s="153"/>
      <c r="CC29" s="153"/>
      <c r="CD29" s="153"/>
      <c r="CE29" s="153"/>
      <c r="CF29" s="153"/>
      <c r="CG29" s="153"/>
      <c r="CH29" s="153"/>
      <c r="CI29" s="153"/>
      <c r="CJ29" s="153"/>
      <c r="CK29" s="153"/>
      <c r="CL29" s="153"/>
      <c r="CM29" s="153"/>
      <c r="CN29" s="153"/>
      <c r="CO29" s="153"/>
      <c r="CP29" s="153"/>
      <c r="CQ29" s="153"/>
      <c r="CR29" s="153"/>
      <c r="CS29" s="153"/>
      <c r="CT29" s="153"/>
      <c r="CU29" s="153"/>
      <c r="CV29" s="153"/>
      <c r="CW29" s="153"/>
      <c r="CX29" s="153"/>
      <c r="CY29" s="153"/>
      <c r="CZ29" s="153"/>
      <c r="DA29" s="153"/>
      <c r="DB29" s="153"/>
      <c r="DC29" s="153"/>
      <c r="DD29" s="153"/>
      <c r="DE29" s="153"/>
      <c r="DF29" s="153"/>
      <c r="DG29" s="153"/>
      <c r="DH29" s="153"/>
      <c r="DI29" s="153"/>
      <c r="DJ29" s="153"/>
      <c r="DK29" s="153"/>
      <c r="DL29" s="153"/>
      <c r="DM29" s="153"/>
      <c r="DN29" s="153"/>
      <c r="DO29" s="153"/>
      <c r="DP29" s="153"/>
      <c r="DQ29" s="153"/>
      <c r="DR29" s="153"/>
      <c r="DS29" s="153"/>
      <c r="DT29" s="153"/>
      <c r="DU29" s="153"/>
      <c r="DV29" s="153"/>
      <c r="DW29" s="153"/>
      <c r="DX29" s="153"/>
      <c r="DY29" s="153"/>
      <c r="DZ29" s="153"/>
      <c r="EA29" s="153"/>
      <c r="EB29" s="153"/>
      <c r="EC29" s="153"/>
      <c r="ED29" s="153"/>
      <c r="EE29" s="153"/>
      <c r="EF29" s="153"/>
      <c r="EG29" s="153"/>
      <c r="EH29" s="153"/>
      <c r="EI29" s="153"/>
      <c r="EJ29" s="153"/>
      <c r="EK29" s="153"/>
      <c r="EL29" s="153"/>
      <c r="EM29" s="153"/>
      <c r="EN29" s="153"/>
      <c r="EO29" s="153"/>
      <c r="EP29" s="153"/>
      <c r="EQ29" s="153"/>
      <c r="ER29" s="153"/>
      <c r="ES29" s="153"/>
      <c r="ET29" s="153"/>
      <c r="EU29" s="153"/>
      <c r="EV29" s="153"/>
      <c r="EW29" s="153"/>
      <c r="EX29" s="153"/>
      <c r="EY29" s="153"/>
      <c r="EZ29" s="153"/>
      <c r="FA29" s="153"/>
      <c r="FB29" s="153"/>
      <c r="FC29" s="153"/>
      <c r="FD29" s="153"/>
      <c r="FE29" s="153"/>
      <c r="FF29" s="153"/>
      <c r="FG29" s="153"/>
      <c r="FH29" s="153"/>
      <c r="FI29" s="153"/>
      <c r="FJ29" s="153"/>
      <c r="FK29" s="153"/>
      <c r="FL29" s="153"/>
      <c r="FM29" s="153"/>
      <c r="FN29" s="153"/>
      <c r="FO29" s="153"/>
      <c r="FP29" s="153"/>
      <c r="FQ29" s="153"/>
      <c r="FR29" s="153"/>
      <c r="FS29" s="153"/>
      <c r="FT29" s="153"/>
      <c r="FU29" s="153"/>
      <c r="FV29" s="153"/>
      <c r="FW29" s="153"/>
      <c r="FX29" s="153"/>
      <c r="FY29" s="153"/>
      <c r="FZ29" s="153"/>
      <c r="GA29" s="153"/>
      <c r="GB29" s="153"/>
      <c r="GC29" s="153"/>
      <c r="GD29" s="153">
        <f t="shared" si="56"/>
        <v>0</v>
      </c>
      <c r="GE29" s="39">
        <f t="shared" si="53"/>
        <v>0</v>
      </c>
      <c r="GF29" s="187">
        <f t="shared" si="54"/>
        <v>0</v>
      </c>
    </row>
    <row r="30" spans="1:188">
      <c r="A30" s="43" t="str">
        <f>目录及说明!$C$3</f>
        <v>XX地区</v>
      </c>
      <c r="B30" s="43" t="str">
        <f>目录及说明!$C$4</f>
        <v>XX项目</v>
      </c>
      <c r="C30" s="930"/>
      <c r="D30" s="124">
        <v>4</v>
      </c>
      <c r="E30" s="124" t="s">
        <v>538</v>
      </c>
      <c r="F30" s="153"/>
      <c r="G30" s="153"/>
      <c r="H30" s="153"/>
      <c r="I30" s="153"/>
      <c r="J30" s="153"/>
      <c r="K30" s="153"/>
      <c r="L30" s="153"/>
      <c r="M30" s="153"/>
      <c r="N30" s="153">
        <f t="shared" si="55"/>
        <v>0</v>
      </c>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c r="BE30" s="153"/>
      <c r="BF30" s="153"/>
      <c r="BG30" s="153"/>
      <c r="BH30" s="153"/>
      <c r="BI30" s="153"/>
      <c r="BJ30" s="153"/>
      <c r="BK30" s="153"/>
      <c r="BL30" s="153"/>
      <c r="BM30" s="153"/>
      <c r="BN30" s="153"/>
      <c r="BO30" s="153"/>
      <c r="BP30" s="153"/>
      <c r="BQ30" s="153"/>
      <c r="BR30" s="153"/>
      <c r="BS30" s="153"/>
      <c r="BT30" s="153"/>
      <c r="BU30" s="153"/>
      <c r="BV30" s="153"/>
      <c r="BW30" s="153"/>
      <c r="BX30" s="153"/>
      <c r="BY30" s="153"/>
      <c r="BZ30" s="153"/>
      <c r="CA30" s="153"/>
      <c r="CB30" s="153"/>
      <c r="CC30" s="153"/>
      <c r="CD30" s="153"/>
      <c r="CE30" s="153"/>
      <c r="CF30" s="153"/>
      <c r="CG30" s="153"/>
      <c r="CH30" s="153"/>
      <c r="CI30" s="153"/>
      <c r="CJ30" s="153"/>
      <c r="CK30" s="153"/>
      <c r="CL30" s="153"/>
      <c r="CM30" s="153"/>
      <c r="CN30" s="153"/>
      <c r="CO30" s="153"/>
      <c r="CP30" s="153"/>
      <c r="CQ30" s="153"/>
      <c r="CR30" s="153"/>
      <c r="CS30" s="153"/>
      <c r="CT30" s="153"/>
      <c r="CU30" s="153"/>
      <c r="CV30" s="153"/>
      <c r="CW30" s="153"/>
      <c r="CX30" s="153"/>
      <c r="CY30" s="153"/>
      <c r="CZ30" s="153"/>
      <c r="DA30" s="153"/>
      <c r="DB30" s="153"/>
      <c r="DC30" s="153"/>
      <c r="DD30" s="153"/>
      <c r="DE30" s="153"/>
      <c r="DF30" s="153"/>
      <c r="DG30" s="153"/>
      <c r="DH30" s="153"/>
      <c r="DI30" s="153"/>
      <c r="DJ30" s="153"/>
      <c r="DK30" s="153"/>
      <c r="DL30" s="153"/>
      <c r="DM30" s="153"/>
      <c r="DN30" s="153"/>
      <c r="DO30" s="153"/>
      <c r="DP30" s="153"/>
      <c r="DQ30" s="153"/>
      <c r="DR30" s="153"/>
      <c r="DS30" s="153"/>
      <c r="DT30" s="153"/>
      <c r="DU30" s="153"/>
      <c r="DV30" s="153"/>
      <c r="DW30" s="153"/>
      <c r="DX30" s="153"/>
      <c r="DY30" s="153"/>
      <c r="DZ30" s="153"/>
      <c r="EA30" s="153"/>
      <c r="EB30" s="153"/>
      <c r="EC30" s="153"/>
      <c r="ED30" s="153"/>
      <c r="EE30" s="153"/>
      <c r="EF30" s="153"/>
      <c r="EG30" s="153"/>
      <c r="EH30" s="153"/>
      <c r="EI30" s="153"/>
      <c r="EJ30" s="153"/>
      <c r="EK30" s="153"/>
      <c r="EL30" s="153"/>
      <c r="EM30" s="153"/>
      <c r="EN30" s="153"/>
      <c r="EO30" s="153"/>
      <c r="EP30" s="153"/>
      <c r="EQ30" s="153"/>
      <c r="ER30" s="153"/>
      <c r="ES30" s="153"/>
      <c r="ET30" s="153"/>
      <c r="EU30" s="153"/>
      <c r="EV30" s="153"/>
      <c r="EW30" s="153"/>
      <c r="EX30" s="153"/>
      <c r="EY30" s="153"/>
      <c r="EZ30" s="153"/>
      <c r="FA30" s="153"/>
      <c r="FB30" s="153"/>
      <c r="FC30" s="153"/>
      <c r="FD30" s="153"/>
      <c r="FE30" s="153"/>
      <c r="FF30" s="153"/>
      <c r="FG30" s="153"/>
      <c r="FH30" s="153"/>
      <c r="FI30" s="153"/>
      <c r="FJ30" s="153"/>
      <c r="FK30" s="153"/>
      <c r="FL30" s="153"/>
      <c r="FM30" s="153"/>
      <c r="FN30" s="153"/>
      <c r="FO30" s="153"/>
      <c r="FP30" s="153"/>
      <c r="FQ30" s="153"/>
      <c r="FR30" s="153"/>
      <c r="FS30" s="153"/>
      <c r="FT30" s="153"/>
      <c r="FU30" s="153"/>
      <c r="FV30" s="153"/>
      <c r="FW30" s="153"/>
      <c r="FX30" s="153"/>
      <c r="FY30" s="153"/>
      <c r="FZ30" s="153"/>
      <c r="GA30" s="153"/>
      <c r="GB30" s="153"/>
      <c r="GC30" s="153"/>
      <c r="GD30" s="153">
        <f t="shared" si="56"/>
        <v>0</v>
      </c>
      <c r="GE30" s="39">
        <f t="shared" si="53"/>
        <v>0</v>
      </c>
      <c r="GF30" s="187">
        <f t="shared" si="54"/>
        <v>0</v>
      </c>
    </row>
    <row r="31" spans="1:188">
      <c r="A31" s="43" t="str">
        <f>目录及说明!$C$3</f>
        <v>XX地区</v>
      </c>
      <c r="B31" s="43" t="str">
        <f>目录及说明!$C$4</f>
        <v>XX项目</v>
      </c>
      <c r="C31" s="930"/>
      <c r="D31" s="124">
        <v>5</v>
      </c>
      <c r="E31" s="124" t="s">
        <v>539</v>
      </c>
      <c r="F31" s="153"/>
      <c r="G31" s="153"/>
      <c r="H31" s="153"/>
      <c r="I31" s="153"/>
      <c r="J31" s="153"/>
      <c r="K31" s="153"/>
      <c r="L31" s="153"/>
      <c r="M31" s="153"/>
      <c r="N31" s="153">
        <f t="shared" si="55"/>
        <v>0</v>
      </c>
      <c r="O31" s="153"/>
      <c r="P31" s="153"/>
      <c r="Q31" s="153"/>
      <c r="R31" s="153"/>
      <c r="S31" s="153"/>
      <c r="T31" s="153"/>
      <c r="U31" s="153"/>
      <c r="V31" s="153"/>
      <c r="W31" s="153"/>
      <c r="X31" s="153"/>
      <c r="Y31" s="153"/>
      <c r="Z31" s="153"/>
      <c r="AA31" s="153"/>
      <c r="AB31" s="153"/>
      <c r="AC31" s="153"/>
      <c r="AD31" s="153"/>
      <c r="AE31" s="153"/>
      <c r="AF31" s="153"/>
      <c r="AG31" s="153"/>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c r="BI31" s="153"/>
      <c r="BJ31" s="153"/>
      <c r="BK31" s="153"/>
      <c r="BL31" s="153"/>
      <c r="BM31" s="153"/>
      <c r="BN31" s="153"/>
      <c r="BO31" s="153"/>
      <c r="BP31" s="153"/>
      <c r="BQ31" s="153"/>
      <c r="BR31" s="153"/>
      <c r="BS31" s="153"/>
      <c r="BT31" s="153"/>
      <c r="BU31" s="153"/>
      <c r="BV31" s="153"/>
      <c r="BW31" s="153"/>
      <c r="BX31" s="153"/>
      <c r="BY31" s="153"/>
      <c r="BZ31" s="153"/>
      <c r="CA31" s="153"/>
      <c r="CB31" s="153"/>
      <c r="CC31" s="153"/>
      <c r="CD31" s="153"/>
      <c r="CE31" s="153"/>
      <c r="CF31" s="153"/>
      <c r="CG31" s="153"/>
      <c r="CH31" s="153"/>
      <c r="CI31" s="153"/>
      <c r="CJ31" s="153"/>
      <c r="CK31" s="153"/>
      <c r="CL31" s="153"/>
      <c r="CM31" s="153"/>
      <c r="CN31" s="153"/>
      <c r="CO31" s="153"/>
      <c r="CP31" s="153"/>
      <c r="CQ31" s="153"/>
      <c r="CR31" s="153"/>
      <c r="CS31" s="153"/>
      <c r="CT31" s="153"/>
      <c r="CU31" s="153"/>
      <c r="CV31" s="153"/>
      <c r="CW31" s="153"/>
      <c r="CX31" s="153"/>
      <c r="CY31" s="153"/>
      <c r="CZ31" s="153"/>
      <c r="DA31" s="153"/>
      <c r="DB31" s="153"/>
      <c r="DC31" s="153"/>
      <c r="DD31" s="153"/>
      <c r="DE31" s="153"/>
      <c r="DF31" s="153"/>
      <c r="DG31" s="153"/>
      <c r="DH31" s="153"/>
      <c r="DI31" s="153"/>
      <c r="DJ31" s="153"/>
      <c r="DK31" s="153"/>
      <c r="DL31" s="153"/>
      <c r="DM31" s="153"/>
      <c r="DN31" s="153"/>
      <c r="DO31" s="153"/>
      <c r="DP31" s="153"/>
      <c r="DQ31" s="153"/>
      <c r="DR31" s="153"/>
      <c r="DS31" s="153"/>
      <c r="DT31" s="153"/>
      <c r="DU31" s="153"/>
      <c r="DV31" s="153"/>
      <c r="DW31" s="153"/>
      <c r="DX31" s="153"/>
      <c r="DY31" s="153"/>
      <c r="DZ31" s="153"/>
      <c r="EA31" s="153"/>
      <c r="EB31" s="153"/>
      <c r="EC31" s="153"/>
      <c r="ED31" s="153"/>
      <c r="EE31" s="153"/>
      <c r="EF31" s="153"/>
      <c r="EG31" s="153"/>
      <c r="EH31" s="153"/>
      <c r="EI31" s="153"/>
      <c r="EJ31" s="153"/>
      <c r="EK31" s="153"/>
      <c r="EL31" s="153"/>
      <c r="EM31" s="153"/>
      <c r="EN31" s="153"/>
      <c r="EO31" s="153"/>
      <c r="EP31" s="153"/>
      <c r="EQ31" s="153"/>
      <c r="ER31" s="153"/>
      <c r="ES31" s="153"/>
      <c r="ET31" s="153"/>
      <c r="EU31" s="153"/>
      <c r="EV31" s="153"/>
      <c r="EW31" s="153"/>
      <c r="EX31" s="153"/>
      <c r="EY31" s="153"/>
      <c r="EZ31" s="153"/>
      <c r="FA31" s="153"/>
      <c r="FB31" s="153"/>
      <c r="FC31" s="153"/>
      <c r="FD31" s="153"/>
      <c r="FE31" s="153"/>
      <c r="FF31" s="153"/>
      <c r="FG31" s="153"/>
      <c r="FH31" s="153"/>
      <c r="FI31" s="153"/>
      <c r="FJ31" s="153"/>
      <c r="FK31" s="153"/>
      <c r="FL31" s="153"/>
      <c r="FM31" s="153"/>
      <c r="FN31" s="153"/>
      <c r="FO31" s="153"/>
      <c r="FP31" s="153"/>
      <c r="FQ31" s="153"/>
      <c r="FR31" s="153"/>
      <c r="FS31" s="153"/>
      <c r="FT31" s="153"/>
      <c r="FU31" s="153"/>
      <c r="FV31" s="153"/>
      <c r="FW31" s="153"/>
      <c r="FX31" s="153"/>
      <c r="FY31" s="153"/>
      <c r="FZ31" s="153"/>
      <c r="GA31" s="153"/>
      <c r="GB31" s="153"/>
      <c r="GC31" s="153"/>
      <c r="GD31" s="153">
        <f t="shared" si="56"/>
        <v>0</v>
      </c>
      <c r="GE31" s="39">
        <f t="shared" si="53"/>
        <v>0</v>
      </c>
      <c r="GF31" s="187">
        <f t="shared" si="54"/>
        <v>0</v>
      </c>
    </row>
    <row r="32" spans="1:188">
      <c r="A32" s="43" t="str">
        <f>目录及说明!$C$3</f>
        <v>XX地区</v>
      </c>
      <c r="B32" s="43" t="str">
        <f>目录及说明!$C$4</f>
        <v>XX项目</v>
      </c>
      <c r="C32" s="930"/>
      <c r="D32" s="124">
        <v>6</v>
      </c>
      <c r="E32" s="124" t="s">
        <v>547</v>
      </c>
      <c r="F32" s="153"/>
      <c r="G32" s="153"/>
      <c r="H32" s="153"/>
      <c r="I32" s="153"/>
      <c r="J32" s="153"/>
      <c r="K32" s="153"/>
      <c r="L32" s="153"/>
      <c r="M32" s="153"/>
      <c r="N32" s="153">
        <f t="shared" si="55"/>
        <v>0</v>
      </c>
      <c r="O32" s="153"/>
      <c r="P32" s="153"/>
      <c r="Q32" s="153"/>
      <c r="R32" s="153"/>
      <c r="S32" s="153"/>
      <c r="T32" s="153"/>
      <c r="U32" s="153"/>
      <c r="V32" s="153"/>
      <c r="W32" s="153"/>
      <c r="X32" s="153"/>
      <c r="Y32" s="153"/>
      <c r="Z32" s="153"/>
      <c r="AA32" s="153"/>
      <c r="AB32" s="153"/>
      <c r="AC32" s="153"/>
      <c r="AD32" s="153"/>
      <c r="AE32" s="153"/>
      <c r="AF32" s="153"/>
      <c r="AG32" s="153"/>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c r="BI32" s="153"/>
      <c r="BJ32" s="153"/>
      <c r="BK32" s="153"/>
      <c r="BL32" s="153"/>
      <c r="BM32" s="153"/>
      <c r="BN32" s="153"/>
      <c r="BO32" s="153"/>
      <c r="BP32" s="153"/>
      <c r="BQ32" s="153"/>
      <c r="BR32" s="153"/>
      <c r="BS32" s="153"/>
      <c r="BT32" s="153"/>
      <c r="BU32" s="153"/>
      <c r="BV32" s="153"/>
      <c r="BW32" s="153"/>
      <c r="BX32" s="153"/>
      <c r="BY32" s="153"/>
      <c r="BZ32" s="153"/>
      <c r="CA32" s="153"/>
      <c r="CB32" s="153"/>
      <c r="CC32" s="153"/>
      <c r="CD32" s="153"/>
      <c r="CE32" s="153"/>
      <c r="CF32" s="153"/>
      <c r="CG32" s="153"/>
      <c r="CH32" s="153"/>
      <c r="CI32" s="153"/>
      <c r="CJ32" s="153"/>
      <c r="CK32" s="153"/>
      <c r="CL32" s="153"/>
      <c r="CM32" s="153"/>
      <c r="CN32" s="153"/>
      <c r="CO32" s="153"/>
      <c r="CP32" s="153"/>
      <c r="CQ32" s="153"/>
      <c r="CR32" s="153"/>
      <c r="CS32" s="153"/>
      <c r="CT32" s="153"/>
      <c r="CU32" s="153"/>
      <c r="CV32" s="153"/>
      <c r="CW32" s="153"/>
      <c r="CX32" s="153"/>
      <c r="CY32" s="153"/>
      <c r="CZ32" s="153"/>
      <c r="DA32" s="153"/>
      <c r="DB32" s="153"/>
      <c r="DC32" s="153"/>
      <c r="DD32" s="153"/>
      <c r="DE32" s="153"/>
      <c r="DF32" s="153"/>
      <c r="DG32" s="153"/>
      <c r="DH32" s="153"/>
      <c r="DI32" s="153"/>
      <c r="DJ32" s="153"/>
      <c r="DK32" s="153"/>
      <c r="DL32" s="153"/>
      <c r="DM32" s="153"/>
      <c r="DN32" s="153"/>
      <c r="DO32" s="153"/>
      <c r="DP32" s="153"/>
      <c r="DQ32" s="153"/>
      <c r="DR32" s="153"/>
      <c r="DS32" s="153"/>
      <c r="DT32" s="153"/>
      <c r="DU32" s="153"/>
      <c r="DV32" s="153"/>
      <c r="DW32" s="153"/>
      <c r="DX32" s="153"/>
      <c r="DY32" s="153"/>
      <c r="DZ32" s="153"/>
      <c r="EA32" s="153"/>
      <c r="EB32" s="153"/>
      <c r="EC32" s="153"/>
      <c r="ED32" s="153"/>
      <c r="EE32" s="153"/>
      <c r="EF32" s="153"/>
      <c r="EG32" s="153"/>
      <c r="EH32" s="153"/>
      <c r="EI32" s="153"/>
      <c r="EJ32" s="153"/>
      <c r="EK32" s="153"/>
      <c r="EL32" s="153"/>
      <c r="EM32" s="153"/>
      <c r="EN32" s="153"/>
      <c r="EO32" s="153"/>
      <c r="EP32" s="153"/>
      <c r="EQ32" s="153"/>
      <c r="ER32" s="153"/>
      <c r="ES32" s="153"/>
      <c r="ET32" s="153"/>
      <c r="EU32" s="153"/>
      <c r="EV32" s="153"/>
      <c r="EW32" s="153"/>
      <c r="EX32" s="153"/>
      <c r="EY32" s="153"/>
      <c r="EZ32" s="153"/>
      <c r="FA32" s="153"/>
      <c r="FB32" s="153"/>
      <c r="FC32" s="153"/>
      <c r="FD32" s="153"/>
      <c r="FE32" s="153"/>
      <c r="FF32" s="153"/>
      <c r="FG32" s="153"/>
      <c r="FH32" s="153"/>
      <c r="FI32" s="153"/>
      <c r="FJ32" s="153"/>
      <c r="FK32" s="153"/>
      <c r="FL32" s="153"/>
      <c r="FM32" s="153"/>
      <c r="FN32" s="153"/>
      <c r="FO32" s="153"/>
      <c r="FP32" s="153"/>
      <c r="FQ32" s="153"/>
      <c r="FR32" s="153"/>
      <c r="FS32" s="153"/>
      <c r="FT32" s="153"/>
      <c r="FU32" s="153"/>
      <c r="FV32" s="153"/>
      <c r="FW32" s="153"/>
      <c r="FX32" s="153"/>
      <c r="FY32" s="153"/>
      <c r="FZ32" s="153"/>
      <c r="GA32" s="153"/>
      <c r="GB32" s="153"/>
      <c r="GC32" s="153"/>
      <c r="GD32" s="153">
        <f t="shared" si="56"/>
        <v>0</v>
      </c>
      <c r="GE32" s="39">
        <f t="shared" si="53"/>
        <v>0</v>
      </c>
      <c r="GF32" s="187">
        <f t="shared" si="54"/>
        <v>0</v>
      </c>
    </row>
    <row r="33" spans="1:188">
      <c r="A33" s="43" t="str">
        <f>目录及说明!$C$3</f>
        <v>XX地区</v>
      </c>
      <c r="B33" s="43" t="str">
        <f>目录及说明!$C$4</f>
        <v>XX项目</v>
      </c>
      <c r="C33" s="930"/>
      <c r="D33" s="124">
        <v>7</v>
      </c>
      <c r="E33" s="124" t="s">
        <v>541</v>
      </c>
      <c r="F33" s="153"/>
      <c r="G33" s="153"/>
      <c r="H33" s="153"/>
      <c r="I33" s="153"/>
      <c r="J33" s="153"/>
      <c r="K33" s="153"/>
      <c r="L33" s="153"/>
      <c r="M33" s="153"/>
      <c r="N33" s="153">
        <f t="shared" si="55"/>
        <v>0</v>
      </c>
      <c r="O33" s="153"/>
      <c r="P33" s="153"/>
      <c r="Q33" s="153"/>
      <c r="R33" s="153"/>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c r="BI33" s="153"/>
      <c r="BJ33" s="153"/>
      <c r="BK33" s="153"/>
      <c r="BL33" s="153"/>
      <c r="BM33" s="153"/>
      <c r="BN33" s="153"/>
      <c r="BO33" s="153"/>
      <c r="BP33" s="153"/>
      <c r="BQ33" s="153"/>
      <c r="BR33" s="153"/>
      <c r="BS33" s="153"/>
      <c r="BT33" s="153"/>
      <c r="BU33" s="153"/>
      <c r="BV33" s="153"/>
      <c r="BW33" s="153"/>
      <c r="BX33" s="153"/>
      <c r="BY33" s="153"/>
      <c r="BZ33" s="153"/>
      <c r="CA33" s="153"/>
      <c r="CB33" s="153"/>
      <c r="CC33" s="153"/>
      <c r="CD33" s="153"/>
      <c r="CE33" s="153"/>
      <c r="CF33" s="153"/>
      <c r="CG33" s="153"/>
      <c r="CH33" s="153"/>
      <c r="CI33" s="153"/>
      <c r="CJ33" s="153"/>
      <c r="CK33" s="153"/>
      <c r="CL33" s="153"/>
      <c r="CM33" s="153"/>
      <c r="CN33" s="153"/>
      <c r="CO33" s="153"/>
      <c r="CP33" s="153"/>
      <c r="CQ33" s="153"/>
      <c r="CR33" s="153"/>
      <c r="CS33" s="153"/>
      <c r="CT33" s="153"/>
      <c r="CU33" s="153"/>
      <c r="CV33" s="153"/>
      <c r="CW33" s="153"/>
      <c r="CX33" s="153"/>
      <c r="CY33" s="153"/>
      <c r="CZ33" s="153"/>
      <c r="DA33" s="153"/>
      <c r="DB33" s="153"/>
      <c r="DC33" s="153"/>
      <c r="DD33" s="153"/>
      <c r="DE33" s="153"/>
      <c r="DF33" s="153"/>
      <c r="DG33" s="153"/>
      <c r="DH33" s="153"/>
      <c r="DI33" s="153"/>
      <c r="DJ33" s="153"/>
      <c r="DK33" s="153"/>
      <c r="DL33" s="153"/>
      <c r="DM33" s="153"/>
      <c r="DN33" s="153"/>
      <c r="DO33" s="153"/>
      <c r="DP33" s="153"/>
      <c r="DQ33" s="153"/>
      <c r="DR33" s="153"/>
      <c r="DS33" s="153"/>
      <c r="DT33" s="153"/>
      <c r="DU33" s="153"/>
      <c r="DV33" s="153"/>
      <c r="DW33" s="153"/>
      <c r="DX33" s="153"/>
      <c r="DY33" s="153"/>
      <c r="DZ33" s="153"/>
      <c r="EA33" s="153"/>
      <c r="EB33" s="153"/>
      <c r="EC33" s="153"/>
      <c r="ED33" s="153"/>
      <c r="EE33" s="153"/>
      <c r="EF33" s="153"/>
      <c r="EG33" s="153"/>
      <c r="EH33" s="153"/>
      <c r="EI33" s="153"/>
      <c r="EJ33" s="153"/>
      <c r="EK33" s="153"/>
      <c r="EL33" s="153"/>
      <c r="EM33" s="153"/>
      <c r="EN33" s="153"/>
      <c r="EO33" s="153"/>
      <c r="EP33" s="153"/>
      <c r="EQ33" s="153"/>
      <c r="ER33" s="153"/>
      <c r="ES33" s="153"/>
      <c r="ET33" s="153"/>
      <c r="EU33" s="153"/>
      <c r="EV33" s="153"/>
      <c r="EW33" s="153"/>
      <c r="EX33" s="153"/>
      <c r="EY33" s="153"/>
      <c r="EZ33" s="153"/>
      <c r="FA33" s="153"/>
      <c r="FB33" s="153"/>
      <c r="FC33" s="153"/>
      <c r="FD33" s="153"/>
      <c r="FE33" s="153"/>
      <c r="FF33" s="153"/>
      <c r="FG33" s="153"/>
      <c r="FH33" s="153"/>
      <c r="FI33" s="153"/>
      <c r="FJ33" s="153"/>
      <c r="FK33" s="153"/>
      <c r="FL33" s="153"/>
      <c r="FM33" s="153"/>
      <c r="FN33" s="153"/>
      <c r="FO33" s="153"/>
      <c r="FP33" s="153"/>
      <c r="FQ33" s="153"/>
      <c r="FR33" s="153"/>
      <c r="FS33" s="153"/>
      <c r="FT33" s="153"/>
      <c r="FU33" s="153"/>
      <c r="FV33" s="153"/>
      <c r="FW33" s="153"/>
      <c r="FX33" s="153"/>
      <c r="FY33" s="153"/>
      <c r="FZ33" s="153"/>
      <c r="GA33" s="153"/>
      <c r="GB33" s="153"/>
      <c r="GC33" s="153"/>
      <c r="GD33" s="153">
        <f t="shared" si="56"/>
        <v>0</v>
      </c>
      <c r="GE33" s="39">
        <f t="shared" si="53"/>
        <v>0</v>
      </c>
      <c r="GF33" s="187">
        <f t="shared" si="54"/>
        <v>0</v>
      </c>
    </row>
    <row r="34" spans="1:188">
      <c r="A34" s="43" t="str">
        <f>目录及说明!$C$3</f>
        <v>XX地区</v>
      </c>
      <c r="B34" s="43" t="str">
        <f>目录及说明!$C$4</f>
        <v>XX项目</v>
      </c>
      <c r="C34" s="930"/>
      <c r="D34" s="124">
        <v>8</v>
      </c>
      <c r="E34" s="124" t="s">
        <v>542</v>
      </c>
      <c r="F34" s="153"/>
      <c r="G34" s="153"/>
      <c r="H34" s="153"/>
      <c r="I34" s="153"/>
      <c r="J34" s="153"/>
      <c r="K34" s="153"/>
      <c r="L34" s="153"/>
      <c r="M34" s="153"/>
      <c r="N34" s="153">
        <f t="shared" si="55"/>
        <v>0</v>
      </c>
      <c r="O34" s="153"/>
      <c r="P34" s="153"/>
      <c r="Q34" s="153"/>
      <c r="R34" s="153"/>
      <c r="S34" s="153"/>
      <c r="T34" s="153"/>
      <c r="U34" s="153"/>
      <c r="V34" s="153"/>
      <c r="W34" s="153"/>
      <c r="X34" s="153"/>
      <c r="Y34" s="153"/>
      <c r="Z34" s="153"/>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c r="BI34" s="153"/>
      <c r="BJ34" s="153"/>
      <c r="BK34" s="153"/>
      <c r="BL34" s="153"/>
      <c r="BM34" s="153"/>
      <c r="BN34" s="153"/>
      <c r="BO34" s="153"/>
      <c r="BP34" s="153"/>
      <c r="BQ34" s="153"/>
      <c r="BR34" s="153"/>
      <c r="BS34" s="153"/>
      <c r="BT34" s="153"/>
      <c r="BU34" s="153"/>
      <c r="BV34" s="153"/>
      <c r="BW34" s="153"/>
      <c r="BX34" s="153"/>
      <c r="BY34" s="153"/>
      <c r="BZ34" s="153"/>
      <c r="CA34" s="153"/>
      <c r="CB34" s="153"/>
      <c r="CC34" s="153"/>
      <c r="CD34" s="153"/>
      <c r="CE34" s="153"/>
      <c r="CF34" s="153"/>
      <c r="CG34" s="153"/>
      <c r="CH34" s="153"/>
      <c r="CI34" s="153"/>
      <c r="CJ34" s="153"/>
      <c r="CK34" s="153"/>
      <c r="CL34" s="153"/>
      <c r="CM34" s="153"/>
      <c r="CN34" s="153"/>
      <c r="CO34" s="153"/>
      <c r="CP34" s="153"/>
      <c r="CQ34" s="153"/>
      <c r="CR34" s="153"/>
      <c r="CS34" s="153"/>
      <c r="CT34" s="153"/>
      <c r="CU34" s="153"/>
      <c r="CV34" s="153"/>
      <c r="CW34" s="153"/>
      <c r="CX34" s="153"/>
      <c r="CY34" s="153"/>
      <c r="CZ34" s="153"/>
      <c r="DA34" s="153"/>
      <c r="DB34" s="153"/>
      <c r="DC34" s="153"/>
      <c r="DD34" s="153"/>
      <c r="DE34" s="153"/>
      <c r="DF34" s="153"/>
      <c r="DG34" s="153"/>
      <c r="DH34" s="153"/>
      <c r="DI34" s="153"/>
      <c r="DJ34" s="153"/>
      <c r="DK34" s="153"/>
      <c r="DL34" s="153"/>
      <c r="DM34" s="153"/>
      <c r="DN34" s="153"/>
      <c r="DO34" s="153"/>
      <c r="DP34" s="153"/>
      <c r="DQ34" s="153"/>
      <c r="DR34" s="153"/>
      <c r="DS34" s="153"/>
      <c r="DT34" s="153"/>
      <c r="DU34" s="153"/>
      <c r="DV34" s="153"/>
      <c r="DW34" s="153"/>
      <c r="DX34" s="153"/>
      <c r="DY34" s="153"/>
      <c r="DZ34" s="153"/>
      <c r="EA34" s="153"/>
      <c r="EB34" s="153"/>
      <c r="EC34" s="153"/>
      <c r="ED34" s="153"/>
      <c r="EE34" s="153"/>
      <c r="EF34" s="153"/>
      <c r="EG34" s="153"/>
      <c r="EH34" s="153"/>
      <c r="EI34" s="153"/>
      <c r="EJ34" s="153"/>
      <c r="EK34" s="153"/>
      <c r="EL34" s="153"/>
      <c r="EM34" s="153"/>
      <c r="EN34" s="153"/>
      <c r="EO34" s="153"/>
      <c r="EP34" s="153"/>
      <c r="EQ34" s="153"/>
      <c r="ER34" s="153"/>
      <c r="ES34" s="153"/>
      <c r="ET34" s="153"/>
      <c r="EU34" s="153"/>
      <c r="EV34" s="153"/>
      <c r="EW34" s="153"/>
      <c r="EX34" s="153"/>
      <c r="EY34" s="153"/>
      <c r="EZ34" s="153"/>
      <c r="FA34" s="153"/>
      <c r="FB34" s="153"/>
      <c r="FC34" s="153"/>
      <c r="FD34" s="153"/>
      <c r="FE34" s="153"/>
      <c r="FF34" s="153"/>
      <c r="FG34" s="153"/>
      <c r="FH34" s="153"/>
      <c r="FI34" s="153"/>
      <c r="FJ34" s="153"/>
      <c r="FK34" s="153"/>
      <c r="FL34" s="153"/>
      <c r="FM34" s="153"/>
      <c r="FN34" s="153"/>
      <c r="FO34" s="153"/>
      <c r="FP34" s="153"/>
      <c r="FQ34" s="153"/>
      <c r="FR34" s="153"/>
      <c r="FS34" s="153"/>
      <c r="FT34" s="153"/>
      <c r="FU34" s="153"/>
      <c r="FV34" s="153"/>
      <c r="FW34" s="153"/>
      <c r="FX34" s="153"/>
      <c r="FY34" s="153"/>
      <c r="FZ34" s="153"/>
      <c r="GA34" s="153"/>
      <c r="GB34" s="153"/>
      <c r="GC34" s="153"/>
      <c r="GD34" s="153">
        <f t="shared" si="56"/>
        <v>0</v>
      </c>
      <c r="GE34" s="39">
        <f t="shared" si="53"/>
        <v>0</v>
      </c>
      <c r="GF34" s="187">
        <f t="shared" si="54"/>
        <v>0</v>
      </c>
    </row>
    <row r="35" spans="1:188">
      <c r="A35" s="43" t="str">
        <f>目录及说明!$C$3</f>
        <v>XX地区</v>
      </c>
      <c r="B35" s="43" t="str">
        <f>目录及说明!$C$4</f>
        <v>XX项目</v>
      </c>
      <c r="C35" s="930"/>
      <c r="D35" s="124">
        <v>9</v>
      </c>
      <c r="E35" s="124" t="s">
        <v>543</v>
      </c>
      <c r="F35" s="153"/>
      <c r="G35" s="153"/>
      <c r="H35" s="153"/>
      <c r="I35" s="153"/>
      <c r="J35" s="153"/>
      <c r="K35" s="153"/>
      <c r="L35" s="153"/>
      <c r="M35" s="153"/>
      <c r="N35" s="153">
        <f t="shared" si="55"/>
        <v>0</v>
      </c>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153"/>
      <c r="BO35" s="153"/>
      <c r="BP35" s="153"/>
      <c r="BQ35" s="153"/>
      <c r="BR35" s="153"/>
      <c r="BS35" s="153"/>
      <c r="BT35" s="153"/>
      <c r="BU35" s="153"/>
      <c r="BV35" s="153"/>
      <c r="BW35" s="153"/>
      <c r="BX35" s="153"/>
      <c r="BY35" s="153"/>
      <c r="BZ35" s="153"/>
      <c r="CA35" s="153"/>
      <c r="CB35" s="153"/>
      <c r="CC35" s="153"/>
      <c r="CD35" s="153"/>
      <c r="CE35" s="153"/>
      <c r="CF35" s="153"/>
      <c r="CG35" s="153"/>
      <c r="CH35" s="153"/>
      <c r="CI35" s="153"/>
      <c r="CJ35" s="153"/>
      <c r="CK35" s="153"/>
      <c r="CL35" s="153"/>
      <c r="CM35" s="153"/>
      <c r="CN35" s="153"/>
      <c r="CO35" s="153"/>
      <c r="CP35" s="153"/>
      <c r="CQ35" s="153"/>
      <c r="CR35" s="153"/>
      <c r="CS35" s="153"/>
      <c r="CT35" s="153"/>
      <c r="CU35" s="153"/>
      <c r="CV35" s="153"/>
      <c r="CW35" s="153"/>
      <c r="CX35" s="153"/>
      <c r="CY35" s="153"/>
      <c r="CZ35" s="153"/>
      <c r="DA35" s="153"/>
      <c r="DB35" s="153"/>
      <c r="DC35" s="153"/>
      <c r="DD35" s="153"/>
      <c r="DE35" s="153"/>
      <c r="DF35" s="153"/>
      <c r="DG35" s="153"/>
      <c r="DH35" s="153"/>
      <c r="DI35" s="153"/>
      <c r="DJ35" s="153"/>
      <c r="DK35" s="153"/>
      <c r="DL35" s="153"/>
      <c r="DM35" s="153"/>
      <c r="DN35" s="153"/>
      <c r="DO35" s="153"/>
      <c r="DP35" s="153"/>
      <c r="DQ35" s="153"/>
      <c r="DR35" s="153"/>
      <c r="DS35" s="153"/>
      <c r="DT35" s="153"/>
      <c r="DU35" s="153"/>
      <c r="DV35" s="153"/>
      <c r="DW35" s="153"/>
      <c r="DX35" s="153"/>
      <c r="DY35" s="153"/>
      <c r="DZ35" s="153"/>
      <c r="EA35" s="153"/>
      <c r="EB35" s="153"/>
      <c r="EC35" s="153"/>
      <c r="ED35" s="153"/>
      <c r="EE35" s="153"/>
      <c r="EF35" s="153"/>
      <c r="EG35" s="153"/>
      <c r="EH35" s="153"/>
      <c r="EI35" s="153"/>
      <c r="EJ35" s="153"/>
      <c r="EK35" s="153"/>
      <c r="EL35" s="153"/>
      <c r="EM35" s="153"/>
      <c r="EN35" s="153"/>
      <c r="EO35" s="153"/>
      <c r="EP35" s="153"/>
      <c r="EQ35" s="153"/>
      <c r="ER35" s="153"/>
      <c r="ES35" s="153"/>
      <c r="ET35" s="153"/>
      <c r="EU35" s="153"/>
      <c r="EV35" s="153"/>
      <c r="EW35" s="153"/>
      <c r="EX35" s="153"/>
      <c r="EY35" s="153"/>
      <c r="EZ35" s="153"/>
      <c r="FA35" s="153"/>
      <c r="FB35" s="153"/>
      <c r="FC35" s="153"/>
      <c r="FD35" s="153"/>
      <c r="FE35" s="153"/>
      <c r="FF35" s="153"/>
      <c r="FG35" s="153"/>
      <c r="FH35" s="153"/>
      <c r="FI35" s="153"/>
      <c r="FJ35" s="153"/>
      <c r="FK35" s="153"/>
      <c r="FL35" s="153"/>
      <c r="FM35" s="153"/>
      <c r="FN35" s="153"/>
      <c r="FO35" s="153"/>
      <c r="FP35" s="153"/>
      <c r="FQ35" s="153"/>
      <c r="FR35" s="153"/>
      <c r="FS35" s="153"/>
      <c r="FT35" s="153"/>
      <c r="FU35" s="153"/>
      <c r="FV35" s="153"/>
      <c r="FW35" s="153"/>
      <c r="FX35" s="153"/>
      <c r="FY35" s="153"/>
      <c r="FZ35" s="153"/>
      <c r="GA35" s="153"/>
      <c r="GB35" s="153"/>
      <c r="GC35" s="153"/>
      <c r="GD35" s="153">
        <f t="shared" si="56"/>
        <v>0</v>
      </c>
      <c r="GE35" s="39">
        <f t="shared" si="53"/>
        <v>0</v>
      </c>
      <c r="GF35" s="187">
        <f t="shared" si="54"/>
        <v>0</v>
      </c>
    </row>
    <row r="36" spans="1:188">
      <c r="A36" s="43" t="str">
        <f>目录及说明!$C$3</f>
        <v>XX地区</v>
      </c>
      <c r="B36" s="43" t="str">
        <f>目录及说明!$C$4</f>
        <v>XX项目</v>
      </c>
      <c r="C36" s="930"/>
      <c r="D36" s="124">
        <v>10</v>
      </c>
      <c r="E36" s="124" t="s">
        <v>172</v>
      </c>
      <c r="F36" s="153"/>
      <c r="G36" s="153"/>
      <c r="H36" s="153"/>
      <c r="I36" s="153"/>
      <c r="J36" s="153"/>
      <c r="K36" s="153"/>
      <c r="L36" s="153"/>
      <c r="M36" s="153"/>
      <c r="N36" s="153">
        <f>SUM(H36:M36)</f>
        <v>0</v>
      </c>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c r="BI36" s="153"/>
      <c r="BJ36" s="153"/>
      <c r="BK36" s="153"/>
      <c r="BL36" s="153"/>
      <c r="BM36" s="153"/>
      <c r="BN36" s="153"/>
      <c r="BO36" s="153"/>
      <c r="BP36" s="153"/>
      <c r="BQ36" s="153"/>
      <c r="BR36" s="153"/>
      <c r="BS36" s="153"/>
      <c r="BT36" s="153"/>
      <c r="BU36" s="153"/>
      <c r="BV36" s="153"/>
      <c r="BW36" s="153"/>
      <c r="BX36" s="153"/>
      <c r="BY36" s="153"/>
      <c r="BZ36" s="153"/>
      <c r="CA36" s="153"/>
      <c r="CB36" s="153"/>
      <c r="CC36" s="153"/>
      <c r="CD36" s="153"/>
      <c r="CE36" s="153"/>
      <c r="CF36" s="153"/>
      <c r="CG36" s="153"/>
      <c r="CH36" s="153"/>
      <c r="CI36" s="153"/>
      <c r="CJ36" s="153"/>
      <c r="CK36" s="153"/>
      <c r="CL36" s="153"/>
      <c r="CM36" s="153"/>
      <c r="CN36" s="153"/>
      <c r="CO36" s="153"/>
      <c r="CP36" s="153"/>
      <c r="CQ36" s="153"/>
      <c r="CR36" s="153"/>
      <c r="CS36" s="153"/>
      <c r="CT36" s="153"/>
      <c r="CU36" s="153"/>
      <c r="CV36" s="153"/>
      <c r="CW36" s="153"/>
      <c r="CX36" s="153"/>
      <c r="CY36" s="153"/>
      <c r="CZ36" s="153"/>
      <c r="DA36" s="153"/>
      <c r="DB36" s="153"/>
      <c r="DC36" s="153"/>
      <c r="DD36" s="153"/>
      <c r="DE36" s="153"/>
      <c r="DF36" s="153"/>
      <c r="DG36" s="153"/>
      <c r="DH36" s="153"/>
      <c r="DI36" s="153"/>
      <c r="DJ36" s="153"/>
      <c r="DK36" s="153"/>
      <c r="DL36" s="153"/>
      <c r="DM36" s="153"/>
      <c r="DN36" s="153"/>
      <c r="DO36" s="153"/>
      <c r="DP36" s="153"/>
      <c r="DQ36" s="153"/>
      <c r="DR36" s="153"/>
      <c r="DS36" s="153"/>
      <c r="DT36" s="153"/>
      <c r="DU36" s="153"/>
      <c r="DV36" s="153"/>
      <c r="DW36" s="153"/>
      <c r="DX36" s="153"/>
      <c r="DY36" s="153"/>
      <c r="DZ36" s="153"/>
      <c r="EA36" s="153"/>
      <c r="EB36" s="153"/>
      <c r="EC36" s="153"/>
      <c r="ED36" s="153"/>
      <c r="EE36" s="153"/>
      <c r="EF36" s="153"/>
      <c r="EG36" s="153"/>
      <c r="EH36" s="153"/>
      <c r="EI36" s="153"/>
      <c r="EJ36" s="153"/>
      <c r="EK36" s="153"/>
      <c r="EL36" s="153"/>
      <c r="EM36" s="153"/>
      <c r="EN36" s="153"/>
      <c r="EO36" s="153"/>
      <c r="EP36" s="153"/>
      <c r="EQ36" s="153"/>
      <c r="ER36" s="153"/>
      <c r="ES36" s="153"/>
      <c r="ET36" s="153"/>
      <c r="EU36" s="153"/>
      <c r="EV36" s="153"/>
      <c r="EW36" s="153"/>
      <c r="EX36" s="153"/>
      <c r="EY36" s="153"/>
      <c r="EZ36" s="153"/>
      <c r="FA36" s="153"/>
      <c r="FB36" s="153"/>
      <c r="FC36" s="153"/>
      <c r="FD36" s="153"/>
      <c r="FE36" s="153"/>
      <c r="FF36" s="153"/>
      <c r="FG36" s="153"/>
      <c r="FH36" s="153"/>
      <c r="FI36" s="153"/>
      <c r="FJ36" s="153"/>
      <c r="FK36" s="153"/>
      <c r="FL36" s="153"/>
      <c r="FM36" s="153"/>
      <c r="FN36" s="153"/>
      <c r="FO36" s="153"/>
      <c r="FP36" s="153"/>
      <c r="FQ36" s="153"/>
      <c r="FR36" s="153"/>
      <c r="FS36" s="153"/>
      <c r="FT36" s="153"/>
      <c r="FU36" s="153"/>
      <c r="FV36" s="153"/>
      <c r="FW36" s="153"/>
      <c r="FX36" s="153"/>
      <c r="FY36" s="153"/>
      <c r="FZ36" s="153"/>
      <c r="GA36" s="153"/>
      <c r="GB36" s="153"/>
      <c r="GC36" s="153"/>
      <c r="GD36" s="153">
        <f t="shared" si="56"/>
        <v>0</v>
      </c>
      <c r="GE36" s="39">
        <f t="shared" si="53"/>
        <v>0</v>
      </c>
      <c r="GF36" s="187">
        <f t="shared" si="54"/>
        <v>0</v>
      </c>
    </row>
    <row r="37" spans="1:188">
      <c r="A37" s="43" t="str">
        <f>目录及说明!$C$3</f>
        <v>XX地区</v>
      </c>
      <c r="B37" s="43" t="str">
        <f>目录及说明!$C$4</f>
        <v>XX项目</v>
      </c>
      <c r="C37" s="930"/>
      <c r="D37" s="933" t="s">
        <v>344</v>
      </c>
      <c r="E37" s="933"/>
      <c r="F37" s="39" t="s">
        <v>219</v>
      </c>
      <c r="G37" s="39" t="s">
        <v>219</v>
      </c>
      <c r="H37" s="39">
        <f t="shared" ref="H37:BS37" si="57">SUM(H27:H36)</f>
        <v>0</v>
      </c>
      <c r="I37" s="39">
        <f t="shared" si="57"/>
        <v>0</v>
      </c>
      <c r="J37" s="39">
        <f t="shared" si="57"/>
        <v>0</v>
      </c>
      <c r="K37" s="39">
        <f t="shared" si="57"/>
        <v>0</v>
      </c>
      <c r="L37" s="39">
        <f t="shared" si="57"/>
        <v>0</v>
      </c>
      <c r="M37" s="39">
        <f t="shared" si="57"/>
        <v>0</v>
      </c>
      <c r="N37" s="39">
        <f>SUM(N27:N36)</f>
        <v>0</v>
      </c>
      <c r="O37" s="39">
        <f t="shared" si="57"/>
        <v>0</v>
      </c>
      <c r="P37" s="39">
        <f t="shared" si="57"/>
        <v>0</v>
      </c>
      <c r="Q37" s="39">
        <f t="shared" si="57"/>
        <v>0</v>
      </c>
      <c r="R37" s="39">
        <f t="shared" si="57"/>
        <v>0</v>
      </c>
      <c r="S37" s="39">
        <f t="shared" si="57"/>
        <v>0</v>
      </c>
      <c r="T37" s="39">
        <f t="shared" si="57"/>
        <v>0</v>
      </c>
      <c r="U37" s="39">
        <f t="shared" si="57"/>
        <v>0</v>
      </c>
      <c r="V37" s="39">
        <f t="shared" si="57"/>
        <v>0</v>
      </c>
      <c r="W37" s="39">
        <f t="shared" si="57"/>
        <v>0</v>
      </c>
      <c r="X37" s="39">
        <f t="shared" si="57"/>
        <v>0</v>
      </c>
      <c r="Y37" s="39">
        <f t="shared" si="57"/>
        <v>0</v>
      </c>
      <c r="Z37" s="39">
        <f t="shared" si="57"/>
        <v>0</v>
      </c>
      <c r="AA37" s="39">
        <f t="shared" si="57"/>
        <v>0</v>
      </c>
      <c r="AB37" s="39">
        <f t="shared" si="57"/>
        <v>0</v>
      </c>
      <c r="AC37" s="39">
        <f t="shared" si="57"/>
        <v>0</v>
      </c>
      <c r="AD37" s="39">
        <f t="shared" si="57"/>
        <v>0</v>
      </c>
      <c r="AE37" s="39">
        <f t="shared" si="57"/>
        <v>0</v>
      </c>
      <c r="AF37" s="39">
        <f t="shared" si="57"/>
        <v>0</v>
      </c>
      <c r="AG37" s="39">
        <f t="shared" si="57"/>
        <v>0</v>
      </c>
      <c r="AH37" s="39">
        <f t="shared" si="57"/>
        <v>0</v>
      </c>
      <c r="AI37" s="39">
        <f t="shared" si="57"/>
        <v>0</v>
      </c>
      <c r="AJ37" s="39">
        <f t="shared" si="57"/>
        <v>0</v>
      </c>
      <c r="AK37" s="39">
        <f t="shared" si="57"/>
        <v>0</v>
      </c>
      <c r="AL37" s="39">
        <f t="shared" si="57"/>
        <v>0</v>
      </c>
      <c r="AM37" s="39">
        <f t="shared" si="57"/>
        <v>0</v>
      </c>
      <c r="AN37" s="39">
        <f t="shared" si="57"/>
        <v>0</v>
      </c>
      <c r="AO37" s="39">
        <f t="shared" si="57"/>
        <v>0</v>
      </c>
      <c r="AP37" s="39">
        <f t="shared" si="57"/>
        <v>0</v>
      </c>
      <c r="AQ37" s="39">
        <f t="shared" si="57"/>
        <v>0</v>
      </c>
      <c r="AR37" s="39">
        <f t="shared" si="57"/>
        <v>0</v>
      </c>
      <c r="AS37" s="39">
        <f t="shared" si="57"/>
        <v>0</v>
      </c>
      <c r="AT37" s="39">
        <f t="shared" si="57"/>
        <v>0</v>
      </c>
      <c r="AU37" s="39">
        <f t="shared" si="57"/>
        <v>0</v>
      </c>
      <c r="AV37" s="39">
        <f t="shared" si="57"/>
        <v>0</v>
      </c>
      <c r="AW37" s="39">
        <f t="shared" si="57"/>
        <v>0</v>
      </c>
      <c r="AX37" s="39">
        <f t="shared" si="57"/>
        <v>0</v>
      </c>
      <c r="AY37" s="39">
        <f t="shared" si="57"/>
        <v>0</v>
      </c>
      <c r="AZ37" s="39">
        <f t="shared" si="57"/>
        <v>0</v>
      </c>
      <c r="BA37" s="39">
        <f t="shared" si="57"/>
        <v>0</v>
      </c>
      <c r="BB37" s="39">
        <f t="shared" si="57"/>
        <v>0</v>
      </c>
      <c r="BC37" s="39">
        <f t="shared" si="57"/>
        <v>0</v>
      </c>
      <c r="BD37" s="39">
        <f t="shared" si="57"/>
        <v>0</v>
      </c>
      <c r="BE37" s="39">
        <f t="shared" si="57"/>
        <v>0</v>
      </c>
      <c r="BF37" s="39">
        <f t="shared" si="57"/>
        <v>0</v>
      </c>
      <c r="BG37" s="39">
        <f t="shared" si="57"/>
        <v>0</v>
      </c>
      <c r="BH37" s="39">
        <f t="shared" si="57"/>
        <v>0</v>
      </c>
      <c r="BI37" s="39">
        <f t="shared" si="57"/>
        <v>0</v>
      </c>
      <c r="BJ37" s="39">
        <f t="shared" si="57"/>
        <v>0</v>
      </c>
      <c r="BK37" s="39">
        <f t="shared" si="57"/>
        <v>0</v>
      </c>
      <c r="BL37" s="39">
        <f t="shared" si="57"/>
        <v>0</v>
      </c>
      <c r="BM37" s="39">
        <f t="shared" si="57"/>
        <v>0</v>
      </c>
      <c r="BN37" s="39">
        <f t="shared" si="57"/>
        <v>0</v>
      </c>
      <c r="BO37" s="39">
        <f t="shared" si="57"/>
        <v>0</v>
      </c>
      <c r="BP37" s="39">
        <f t="shared" si="57"/>
        <v>0</v>
      </c>
      <c r="BQ37" s="39">
        <f t="shared" si="57"/>
        <v>0</v>
      </c>
      <c r="BR37" s="39">
        <f t="shared" si="57"/>
        <v>0</v>
      </c>
      <c r="BS37" s="39">
        <f t="shared" si="57"/>
        <v>0</v>
      </c>
      <c r="BT37" s="39">
        <f t="shared" ref="BT37:EE37" si="58">SUM(BT27:BT36)</f>
        <v>0</v>
      </c>
      <c r="BU37" s="39">
        <f t="shared" si="58"/>
        <v>0</v>
      </c>
      <c r="BV37" s="39">
        <f t="shared" si="58"/>
        <v>0</v>
      </c>
      <c r="BW37" s="39">
        <f t="shared" si="58"/>
        <v>0</v>
      </c>
      <c r="BX37" s="39">
        <f t="shared" si="58"/>
        <v>0</v>
      </c>
      <c r="BY37" s="39">
        <f t="shared" si="58"/>
        <v>0</v>
      </c>
      <c r="BZ37" s="39">
        <f t="shared" si="58"/>
        <v>0</v>
      </c>
      <c r="CA37" s="39">
        <f t="shared" si="58"/>
        <v>0</v>
      </c>
      <c r="CB37" s="39">
        <f t="shared" si="58"/>
        <v>0</v>
      </c>
      <c r="CC37" s="39">
        <f t="shared" si="58"/>
        <v>0</v>
      </c>
      <c r="CD37" s="39">
        <f t="shared" si="58"/>
        <v>0</v>
      </c>
      <c r="CE37" s="39">
        <f t="shared" si="58"/>
        <v>0</v>
      </c>
      <c r="CF37" s="39">
        <f t="shared" si="58"/>
        <v>0</v>
      </c>
      <c r="CG37" s="39">
        <f t="shared" si="58"/>
        <v>0</v>
      </c>
      <c r="CH37" s="39">
        <f t="shared" si="58"/>
        <v>0</v>
      </c>
      <c r="CI37" s="39">
        <f t="shared" si="58"/>
        <v>0</v>
      </c>
      <c r="CJ37" s="39">
        <f t="shared" si="58"/>
        <v>0</v>
      </c>
      <c r="CK37" s="39">
        <f t="shared" si="58"/>
        <v>0</v>
      </c>
      <c r="CL37" s="39">
        <f t="shared" si="58"/>
        <v>0</v>
      </c>
      <c r="CM37" s="39">
        <f t="shared" si="58"/>
        <v>0</v>
      </c>
      <c r="CN37" s="39">
        <f t="shared" si="58"/>
        <v>0</v>
      </c>
      <c r="CO37" s="39">
        <f t="shared" si="58"/>
        <v>0</v>
      </c>
      <c r="CP37" s="39">
        <f t="shared" si="58"/>
        <v>0</v>
      </c>
      <c r="CQ37" s="39">
        <f t="shared" si="58"/>
        <v>0</v>
      </c>
      <c r="CR37" s="39">
        <f t="shared" si="58"/>
        <v>0</v>
      </c>
      <c r="CS37" s="39">
        <f t="shared" si="58"/>
        <v>0</v>
      </c>
      <c r="CT37" s="39">
        <f t="shared" si="58"/>
        <v>0</v>
      </c>
      <c r="CU37" s="39">
        <f t="shared" si="58"/>
        <v>0</v>
      </c>
      <c r="CV37" s="39">
        <f t="shared" si="58"/>
        <v>0</v>
      </c>
      <c r="CW37" s="39">
        <f t="shared" si="58"/>
        <v>0</v>
      </c>
      <c r="CX37" s="39">
        <f t="shared" si="58"/>
        <v>0</v>
      </c>
      <c r="CY37" s="39">
        <f t="shared" si="58"/>
        <v>0</v>
      </c>
      <c r="CZ37" s="39">
        <f t="shared" si="58"/>
        <v>0</v>
      </c>
      <c r="DA37" s="39">
        <f t="shared" si="58"/>
        <v>0</v>
      </c>
      <c r="DB37" s="39">
        <f t="shared" si="58"/>
        <v>0</v>
      </c>
      <c r="DC37" s="39">
        <f t="shared" si="58"/>
        <v>0</v>
      </c>
      <c r="DD37" s="39">
        <f t="shared" si="58"/>
        <v>0</v>
      </c>
      <c r="DE37" s="39">
        <f t="shared" si="58"/>
        <v>0</v>
      </c>
      <c r="DF37" s="39">
        <f t="shared" si="58"/>
        <v>0</v>
      </c>
      <c r="DG37" s="39">
        <f t="shared" si="58"/>
        <v>0</v>
      </c>
      <c r="DH37" s="39">
        <f t="shared" si="58"/>
        <v>0</v>
      </c>
      <c r="DI37" s="39">
        <f t="shared" si="58"/>
        <v>0</v>
      </c>
      <c r="DJ37" s="39">
        <f t="shared" si="58"/>
        <v>0</v>
      </c>
      <c r="DK37" s="39">
        <f t="shared" si="58"/>
        <v>0</v>
      </c>
      <c r="DL37" s="39">
        <f t="shared" si="58"/>
        <v>0</v>
      </c>
      <c r="DM37" s="39">
        <f t="shared" si="58"/>
        <v>0</v>
      </c>
      <c r="DN37" s="39">
        <f t="shared" si="58"/>
        <v>0</v>
      </c>
      <c r="DO37" s="39">
        <f t="shared" si="58"/>
        <v>0</v>
      </c>
      <c r="DP37" s="39">
        <f t="shared" si="58"/>
        <v>0</v>
      </c>
      <c r="DQ37" s="39">
        <f t="shared" si="58"/>
        <v>0</v>
      </c>
      <c r="DR37" s="39">
        <f t="shared" si="58"/>
        <v>0</v>
      </c>
      <c r="DS37" s="39">
        <f t="shared" si="58"/>
        <v>0</v>
      </c>
      <c r="DT37" s="39">
        <f t="shared" si="58"/>
        <v>0</v>
      </c>
      <c r="DU37" s="39">
        <f t="shared" si="58"/>
        <v>0</v>
      </c>
      <c r="DV37" s="39">
        <f t="shared" si="58"/>
        <v>0</v>
      </c>
      <c r="DW37" s="39">
        <f t="shared" si="58"/>
        <v>0</v>
      </c>
      <c r="DX37" s="39">
        <f t="shared" si="58"/>
        <v>0</v>
      </c>
      <c r="DY37" s="39">
        <f t="shared" si="58"/>
        <v>0</v>
      </c>
      <c r="DZ37" s="39">
        <f t="shared" si="58"/>
        <v>0</v>
      </c>
      <c r="EA37" s="39">
        <f t="shared" si="58"/>
        <v>0</v>
      </c>
      <c r="EB37" s="39">
        <f t="shared" si="58"/>
        <v>0</v>
      </c>
      <c r="EC37" s="39">
        <f t="shared" si="58"/>
        <v>0</v>
      </c>
      <c r="ED37" s="39">
        <f t="shared" si="58"/>
        <v>0</v>
      </c>
      <c r="EE37" s="39">
        <f t="shared" si="58"/>
        <v>0</v>
      </c>
      <c r="EF37" s="39">
        <f t="shared" ref="EF37:GC37" si="59">SUM(EF27:EF36)</f>
        <v>0</v>
      </c>
      <c r="EG37" s="39">
        <f t="shared" si="59"/>
        <v>0</v>
      </c>
      <c r="EH37" s="39">
        <f t="shared" si="59"/>
        <v>0</v>
      </c>
      <c r="EI37" s="39">
        <f t="shared" si="59"/>
        <v>0</v>
      </c>
      <c r="EJ37" s="39">
        <f t="shared" si="59"/>
        <v>0</v>
      </c>
      <c r="EK37" s="39">
        <f t="shared" si="59"/>
        <v>0</v>
      </c>
      <c r="EL37" s="39">
        <f t="shared" si="59"/>
        <v>0</v>
      </c>
      <c r="EM37" s="39">
        <f t="shared" si="59"/>
        <v>0</v>
      </c>
      <c r="EN37" s="39">
        <f t="shared" si="59"/>
        <v>0</v>
      </c>
      <c r="EO37" s="39">
        <f t="shared" si="59"/>
        <v>0</v>
      </c>
      <c r="EP37" s="39">
        <f t="shared" si="59"/>
        <v>0</v>
      </c>
      <c r="EQ37" s="39">
        <f t="shared" si="59"/>
        <v>0</v>
      </c>
      <c r="ER37" s="39">
        <f t="shared" si="59"/>
        <v>0</v>
      </c>
      <c r="ES37" s="39">
        <f t="shared" si="59"/>
        <v>0</v>
      </c>
      <c r="ET37" s="39">
        <f t="shared" si="59"/>
        <v>0</v>
      </c>
      <c r="EU37" s="39">
        <f t="shared" si="59"/>
        <v>0</v>
      </c>
      <c r="EV37" s="39">
        <f t="shared" si="59"/>
        <v>0</v>
      </c>
      <c r="EW37" s="39">
        <f t="shared" si="59"/>
        <v>0</v>
      </c>
      <c r="EX37" s="39">
        <f t="shared" si="59"/>
        <v>0</v>
      </c>
      <c r="EY37" s="39">
        <f t="shared" si="59"/>
        <v>0</v>
      </c>
      <c r="EZ37" s="39">
        <f t="shared" si="59"/>
        <v>0</v>
      </c>
      <c r="FA37" s="39">
        <f t="shared" si="59"/>
        <v>0</v>
      </c>
      <c r="FB37" s="39">
        <f t="shared" si="59"/>
        <v>0</v>
      </c>
      <c r="FC37" s="39">
        <f t="shared" si="59"/>
        <v>0</v>
      </c>
      <c r="FD37" s="39">
        <f t="shared" si="59"/>
        <v>0</v>
      </c>
      <c r="FE37" s="39">
        <f t="shared" si="59"/>
        <v>0</v>
      </c>
      <c r="FF37" s="39">
        <f t="shared" si="59"/>
        <v>0</v>
      </c>
      <c r="FG37" s="39">
        <f t="shared" si="59"/>
        <v>0</v>
      </c>
      <c r="FH37" s="39">
        <f t="shared" si="59"/>
        <v>0</v>
      </c>
      <c r="FI37" s="39">
        <f t="shared" si="59"/>
        <v>0</v>
      </c>
      <c r="FJ37" s="39">
        <f t="shared" si="59"/>
        <v>0</v>
      </c>
      <c r="FK37" s="39">
        <f t="shared" si="59"/>
        <v>0</v>
      </c>
      <c r="FL37" s="39">
        <f t="shared" si="59"/>
        <v>0</v>
      </c>
      <c r="FM37" s="39">
        <f t="shared" si="59"/>
        <v>0</v>
      </c>
      <c r="FN37" s="39">
        <f t="shared" si="59"/>
        <v>0</v>
      </c>
      <c r="FO37" s="39">
        <f t="shared" si="59"/>
        <v>0</v>
      </c>
      <c r="FP37" s="39">
        <f t="shared" si="59"/>
        <v>0</v>
      </c>
      <c r="FQ37" s="39">
        <f t="shared" si="59"/>
        <v>0</v>
      </c>
      <c r="FR37" s="39">
        <f t="shared" si="59"/>
        <v>0</v>
      </c>
      <c r="FS37" s="39">
        <f t="shared" si="59"/>
        <v>0</v>
      </c>
      <c r="FT37" s="39">
        <f t="shared" si="59"/>
        <v>0</v>
      </c>
      <c r="FU37" s="39">
        <f t="shared" si="59"/>
        <v>0</v>
      </c>
      <c r="FV37" s="39">
        <f t="shared" si="59"/>
        <v>0</v>
      </c>
      <c r="FW37" s="39">
        <f t="shared" si="59"/>
        <v>0</v>
      </c>
      <c r="FX37" s="39">
        <f t="shared" si="59"/>
        <v>0</v>
      </c>
      <c r="FY37" s="39">
        <f t="shared" si="59"/>
        <v>0</v>
      </c>
      <c r="FZ37" s="39">
        <f t="shared" si="59"/>
        <v>0</v>
      </c>
      <c r="GA37" s="39">
        <f t="shared" si="59"/>
        <v>0</v>
      </c>
      <c r="GB37" s="39">
        <f t="shared" si="59"/>
        <v>0</v>
      </c>
      <c r="GC37" s="39">
        <f t="shared" si="59"/>
        <v>0</v>
      </c>
      <c r="GD37" s="39">
        <f>SUM(GD27:GD36)</f>
        <v>0</v>
      </c>
      <c r="GE37" s="39">
        <f t="shared" si="53"/>
        <v>0</v>
      </c>
      <c r="GF37" s="187" t="e">
        <f t="shared" si="54"/>
        <v>#VALUE!</v>
      </c>
    </row>
    <row r="38" spans="1:188">
      <c r="A38" s="43" t="str">
        <f>目录及说明!$C$3</f>
        <v>XX地区</v>
      </c>
      <c r="B38" s="43" t="str">
        <f>目录及说明!$C$4</f>
        <v>XX项目</v>
      </c>
      <c r="C38" s="930" t="s">
        <v>548</v>
      </c>
      <c r="D38" s="124">
        <v>1</v>
      </c>
      <c r="E38" s="124" t="s">
        <v>535</v>
      </c>
      <c r="F38" s="153"/>
      <c r="G38" s="153"/>
      <c r="H38" s="153"/>
      <c r="I38" s="153"/>
      <c r="J38" s="153"/>
      <c r="K38" s="153"/>
      <c r="L38" s="153"/>
      <c r="M38" s="153"/>
      <c r="N38" s="153">
        <f t="shared" si="55"/>
        <v>0</v>
      </c>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c r="BI38" s="153"/>
      <c r="BJ38" s="153"/>
      <c r="BK38" s="153"/>
      <c r="BL38" s="153"/>
      <c r="BM38" s="153"/>
      <c r="BN38" s="153"/>
      <c r="BO38" s="153"/>
      <c r="BP38" s="153"/>
      <c r="BQ38" s="153"/>
      <c r="BR38" s="153"/>
      <c r="BS38" s="153"/>
      <c r="BT38" s="153"/>
      <c r="BU38" s="153"/>
      <c r="BV38" s="153"/>
      <c r="BW38" s="153"/>
      <c r="BX38" s="153"/>
      <c r="BY38" s="153"/>
      <c r="BZ38" s="153"/>
      <c r="CA38" s="153"/>
      <c r="CB38" s="153"/>
      <c r="CC38" s="153"/>
      <c r="CD38" s="153"/>
      <c r="CE38" s="153"/>
      <c r="CF38" s="153"/>
      <c r="CG38" s="153"/>
      <c r="CH38" s="153"/>
      <c r="CI38" s="153"/>
      <c r="CJ38" s="153"/>
      <c r="CK38" s="153"/>
      <c r="CL38" s="153"/>
      <c r="CM38" s="153"/>
      <c r="CN38" s="153"/>
      <c r="CO38" s="153"/>
      <c r="CP38" s="153"/>
      <c r="CQ38" s="153"/>
      <c r="CR38" s="153"/>
      <c r="CS38" s="153"/>
      <c r="CT38" s="153"/>
      <c r="CU38" s="153"/>
      <c r="CV38" s="153"/>
      <c r="CW38" s="153"/>
      <c r="CX38" s="153"/>
      <c r="CY38" s="153"/>
      <c r="CZ38" s="153"/>
      <c r="DA38" s="153"/>
      <c r="DB38" s="153"/>
      <c r="DC38" s="153"/>
      <c r="DD38" s="153"/>
      <c r="DE38" s="153"/>
      <c r="DF38" s="153"/>
      <c r="DG38" s="153"/>
      <c r="DH38" s="153"/>
      <c r="DI38" s="153"/>
      <c r="DJ38" s="153"/>
      <c r="DK38" s="153"/>
      <c r="DL38" s="153"/>
      <c r="DM38" s="153"/>
      <c r="DN38" s="153"/>
      <c r="DO38" s="153"/>
      <c r="DP38" s="153"/>
      <c r="DQ38" s="153"/>
      <c r="DR38" s="153"/>
      <c r="DS38" s="153"/>
      <c r="DT38" s="153"/>
      <c r="DU38" s="153"/>
      <c r="DV38" s="153"/>
      <c r="DW38" s="153"/>
      <c r="DX38" s="153"/>
      <c r="DY38" s="153"/>
      <c r="DZ38" s="153"/>
      <c r="EA38" s="153"/>
      <c r="EB38" s="153"/>
      <c r="EC38" s="153"/>
      <c r="ED38" s="153"/>
      <c r="EE38" s="153"/>
      <c r="EF38" s="153"/>
      <c r="EG38" s="153"/>
      <c r="EH38" s="153"/>
      <c r="EI38" s="153"/>
      <c r="EJ38" s="153"/>
      <c r="EK38" s="153"/>
      <c r="EL38" s="153"/>
      <c r="EM38" s="153"/>
      <c r="EN38" s="153"/>
      <c r="EO38" s="153"/>
      <c r="EP38" s="153"/>
      <c r="EQ38" s="153"/>
      <c r="ER38" s="153"/>
      <c r="ES38" s="153"/>
      <c r="ET38" s="153"/>
      <c r="EU38" s="153"/>
      <c r="EV38" s="153"/>
      <c r="EW38" s="153"/>
      <c r="EX38" s="153"/>
      <c r="EY38" s="153"/>
      <c r="EZ38" s="153"/>
      <c r="FA38" s="153"/>
      <c r="FB38" s="153"/>
      <c r="FC38" s="153"/>
      <c r="FD38" s="153"/>
      <c r="FE38" s="153"/>
      <c r="FF38" s="153"/>
      <c r="FG38" s="153"/>
      <c r="FH38" s="153"/>
      <c r="FI38" s="153"/>
      <c r="FJ38" s="153"/>
      <c r="FK38" s="153"/>
      <c r="FL38" s="153"/>
      <c r="FM38" s="153"/>
      <c r="FN38" s="153"/>
      <c r="FO38" s="153"/>
      <c r="FP38" s="153"/>
      <c r="FQ38" s="153"/>
      <c r="FR38" s="153"/>
      <c r="FS38" s="153"/>
      <c r="FT38" s="153"/>
      <c r="FU38" s="153"/>
      <c r="FV38" s="153"/>
      <c r="FW38" s="153"/>
      <c r="FX38" s="153"/>
      <c r="FY38" s="153"/>
      <c r="FZ38" s="153"/>
      <c r="GA38" s="153"/>
      <c r="GB38" s="153"/>
      <c r="GC38" s="153"/>
      <c r="GD38" s="153">
        <f>SUM(AB38:GC38)</f>
        <v>0</v>
      </c>
      <c r="GE38" s="39">
        <f>SUM(V38:GC38,N38,U38)</f>
        <v>0</v>
      </c>
      <c r="GF38" s="187">
        <f t="shared" si="54"/>
        <v>0</v>
      </c>
    </row>
    <row r="39" spans="1:188">
      <c r="A39" s="43" t="str">
        <f>目录及说明!$C$3</f>
        <v>XX地区</v>
      </c>
      <c r="B39" s="43" t="str">
        <f>目录及说明!$C$4</f>
        <v>XX项目</v>
      </c>
      <c r="C39" s="930"/>
      <c r="D39" s="124">
        <v>2</v>
      </c>
      <c r="E39" s="124" t="s">
        <v>536</v>
      </c>
      <c r="F39" s="153"/>
      <c r="G39" s="153"/>
      <c r="H39" s="153"/>
      <c r="I39" s="153"/>
      <c r="J39" s="153"/>
      <c r="K39" s="153"/>
      <c r="L39" s="153"/>
      <c r="M39" s="153"/>
      <c r="N39" s="153">
        <f t="shared" si="55"/>
        <v>0</v>
      </c>
      <c r="O39" s="153"/>
      <c r="P39" s="153"/>
      <c r="Q39" s="153"/>
      <c r="R39" s="153"/>
      <c r="S39" s="153"/>
      <c r="T39" s="153"/>
      <c r="U39" s="153"/>
      <c r="V39" s="153"/>
      <c r="W39" s="153"/>
      <c r="X39" s="153"/>
      <c r="Y39" s="153"/>
      <c r="Z39" s="153"/>
      <c r="AA39" s="153"/>
      <c r="AB39" s="153"/>
      <c r="AC39" s="153"/>
      <c r="AD39" s="153"/>
      <c r="AE39" s="153"/>
      <c r="AF39" s="153"/>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c r="BI39" s="153"/>
      <c r="BJ39" s="153"/>
      <c r="BK39" s="153"/>
      <c r="BL39" s="153"/>
      <c r="BM39" s="153"/>
      <c r="BN39" s="153"/>
      <c r="BO39" s="153"/>
      <c r="BP39" s="153"/>
      <c r="BQ39" s="153"/>
      <c r="BR39" s="153"/>
      <c r="BS39" s="153"/>
      <c r="BT39" s="153"/>
      <c r="BU39" s="153"/>
      <c r="BV39" s="153"/>
      <c r="BW39" s="153"/>
      <c r="BX39" s="153"/>
      <c r="BY39" s="153"/>
      <c r="BZ39" s="153"/>
      <c r="CA39" s="153"/>
      <c r="CB39" s="153"/>
      <c r="CC39" s="153"/>
      <c r="CD39" s="153"/>
      <c r="CE39" s="153"/>
      <c r="CF39" s="153"/>
      <c r="CG39" s="153"/>
      <c r="CH39" s="153"/>
      <c r="CI39" s="153"/>
      <c r="CJ39" s="153"/>
      <c r="CK39" s="153"/>
      <c r="CL39" s="153"/>
      <c r="CM39" s="153"/>
      <c r="CN39" s="153"/>
      <c r="CO39" s="153"/>
      <c r="CP39" s="153"/>
      <c r="CQ39" s="153"/>
      <c r="CR39" s="153"/>
      <c r="CS39" s="153"/>
      <c r="CT39" s="153"/>
      <c r="CU39" s="153"/>
      <c r="CV39" s="153"/>
      <c r="CW39" s="153"/>
      <c r="CX39" s="153"/>
      <c r="CY39" s="153"/>
      <c r="CZ39" s="153"/>
      <c r="DA39" s="153"/>
      <c r="DB39" s="153"/>
      <c r="DC39" s="153"/>
      <c r="DD39" s="153"/>
      <c r="DE39" s="153"/>
      <c r="DF39" s="153"/>
      <c r="DG39" s="153"/>
      <c r="DH39" s="153"/>
      <c r="DI39" s="153"/>
      <c r="DJ39" s="153"/>
      <c r="DK39" s="153"/>
      <c r="DL39" s="153"/>
      <c r="DM39" s="153"/>
      <c r="DN39" s="153"/>
      <c r="DO39" s="153"/>
      <c r="DP39" s="153"/>
      <c r="DQ39" s="153"/>
      <c r="DR39" s="153"/>
      <c r="DS39" s="153"/>
      <c r="DT39" s="153"/>
      <c r="DU39" s="153"/>
      <c r="DV39" s="153"/>
      <c r="DW39" s="153"/>
      <c r="DX39" s="153"/>
      <c r="DY39" s="153"/>
      <c r="DZ39" s="153"/>
      <c r="EA39" s="153"/>
      <c r="EB39" s="153"/>
      <c r="EC39" s="153"/>
      <c r="ED39" s="153"/>
      <c r="EE39" s="153"/>
      <c r="EF39" s="153"/>
      <c r="EG39" s="153"/>
      <c r="EH39" s="153"/>
      <c r="EI39" s="153"/>
      <c r="EJ39" s="153"/>
      <c r="EK39" s="153"/>
      <c r="EL39" s="153"/>
      <c r="EM39" s="153"/>
      <c r="EN39" s="153"/>
      <c r="EO39" s="153"/>
      <c r="EP39" s="153"/>
      <c r="EQ39" s="153"/>
      <c r="ER39" s="153"/>
      <c r="ES39" s="153"/>
      <c r="ET39" s="153"/>
      <c r="EU39" s="153"/>
      <c r="EV39" s="153"/>
      <c r="EW39" s="153"/>
      <c r="EX39" s="153"/>
      <c r="EY39" s="153"/>
      <c r="EZ39" s="153"/>
      <c r="FA39" s="153"/>
      <c r="FB39" s="153"/>
      <c r="FC39" s="153"/>
      <c r="FD39" s="153"/>
      <c r="FE39" s="153"/>
      <c r="FF39" s="153"/>
      <c r="FG39" s="153"/>
      <c r="FH39" s="153"/>
      <c r="FI39" s="153"/>
      <c r="FJ39" s="153"/>
      <c r="FK39" s="153"/>
      <c r="FL39" s="153"/>
      <c r="FM39" s="153"/>
      <c r="FN39" s="153"/>
      <c r="FO39" s="153"/>
      <c r="FP39" s="153"/>
      <c r="FQ39" s="153"/>
      <c r="FR39" s="153"/>
      <c r="FS39" s="153"/>
      <c r="FT39" s="153"/>
      <c r="FU39" s="153"/>
      <c r="FV39" s="153"/>
      <c r="FW39" s="153"/>
      <c r="FX39" s="153"/>
      <c r="FY39" s="153"/>
      <c r="FZ39" s="153"/>
      <c r="GA39" s="153"/>
      <c r="GB39" s="153"/>
      <c r="GC39" s="153"/>
      <c r="GD39" s="153">
        <f t="shared" ref="GD39:GD47" si="60">SUM(AB39:GC39)</f>
        <v>0</v>
      </c>
      <c r="GE39" s="39">
        <f t="shared" ref="GE39:GE48" si="61">SUM(V39:GC39,N39,U39)</f>
        <v>0</v>
      </c>
      <c r="GF39" s="187">
        <f t="shared" si="54"/>
        <v>0</v>
      </c>
    </row>
    <row r="40" spans="1:188">
      <c r="A40" s="43" t="str">
        <f>目录及说明!$C$3</f>
        <v>XX地区</v>
      </c>
      <c r="B40" s="43" t="str">
        <f>目录及说明!$C$4</f>
        <v>XX项目</v>
      </c>
      <c r="C40" s="930"/>
      <c r="D40" s="124">
        <v>3</v>
      </c>
      <c r="E40" s="124" t="s">
        <v>537</v>
      </c>
      <c r="F40" s="153"/>
      <c r="G40" s="153"/>
      <c r="H40" s="153"/>
      <c r="I40" s="153"/>
      <c r="J40" s="153"/>
      <c r="K40" s="153"/>
      <c r="L40" s="153"/>
      <c r="M40" s="153"/>
      <c r="N40" s="153">
        <f t="shared" si="55"/>
        <v>0</v>
      </c>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c r="BI40" s="153"/>
      <c r="BJ40" s="153"/>
      <c r="BK40" s="153"/>
      <c r="BL40" s="153"/>
      <c r="BM40" s="153"/>
      <c r="BN40" s="153"/>
      <c r="BO40" s="153"/>
      <c r="BP40" s="153"/>
      <c r="BQ40" s="153"/>
      <c r="BR40" s="153"/>
      <c r="BS40" s="153"/>
      <c r="BT40" s="153"/>
      <c r="BU40" s="153"/>
      <c r="BV40" s="153"/>
      <c r="BW40" s="153"/>
      <c r="BX40" s="153"/>
      <c r="BY40" s="153"/>
      <c r="BZ40" s="153"/>
      <c r="CA40" s="153"/>
      <c r="CB40" s="153"/>
      <c r="CC40" s="153"/>
      <c r="CD40" s="153"/>
      <c r="CE40" s="153"/>
      <c r="CF40" s="153"/>
      <c r="CG40" s="153"/>
      <c r="CH40" s="153"/>
      <c r="CI40" s="153"/>
      <c r="CJ40" s="153"/>
      <c r="CK40" s="153"/>
      <c r="CL40" s="153"/>
      <c r="CM40" s="153"/>
      <c r="CN40" s="153"/>
      <c r="CO40" s="153"/>
      <c r="CP40" s="153"/>
      <c r="CQ40" s="153"/>
      <c r="CR40" s="153"/>
      <c r="CS40" s="153"/>
      <c r="CT40" s="153"/>
      <c r="CU40" s="153"/>
      <c r="CV40" s="153"/>
      <c r="CW40" s="153"/>
      <c r="CX40" s="153"/>
      <c r="CY40" s="153"/>
      <c r="CZ40" s="153"/>
      <c r="DA40" s="153"/>
      <c r="DB40" s="153"/>
      <c r="DC40" s="153"/>
      <c r="DD40" s="153"/>
      <c r="DE40" s="153"/>
      <c r="DF40" s="153"/>
      <c r="DG40" s="153"/>
      <c r="DH40" s="153"/>
      <c r="DI40" s="153"/>
      <c r="DJ40" s="153"/>
      <c r="DK40" s="153"/>
      <c r="DL40" s="153"/>
      <c r="DM40" s="153"/>
      <c r="DN40" s="153"/>
      <c r="DO40" s="153"/>
      <c r="DP40" s="153"/>
      <c r="DQ40" s="153"/>
      <c r="DR40" s="153"/>
      <c r="DS40" s="153"/>
      <c r="DT40" s="153"/>
      <c r="DU40" s="153"/>
      <c r="DV40" s="153"/>
      <c r="DW40" s="153"/>
      <c r="DX40" s="153"/>
      <c r="DY40" s="153"/>
      <c r="DZ40" s="153"/>
      <c r="EA40" s="153"/>
      <c r="EB40" s="153"/>
      <c r="EC40" s="153"/>
      <c r="ED40" s="153"/>
      <c r="EE40" s="153"/>
      <c r="EF40" s="153"/>
      <c r="EG40" s="153"/>
      <c r="EH40" s="153"/>
      <c r="EI40" s="153"/>
      <c r="EJ40" s="153"/>
      <c r="EK40" s="153"/>
      <c r="EL40" s="153"/>
      <c r="EM40" s="153"/>
      <c r="EN40" s="153"/>
      <c r="EO40" s="153"/>
      <c r="EP40" s="153"/>
      <c r="EQ40" s="153"/>
      <c r="ER40" s="153"/>
      <c r="ES40" s="153"/>
      <c r="ET40" s="153"/>
      <c r="EU40" s="153"/>
      <c r="EV40" s="153"/>
      <c r="EW40" s="153"/>
      <c r="EX40" s="153"/>
      <c r="EY40" s="153"/>
      <c r="EZ40" s="153"/>
      <c r="FA40" s="153"/>
      <c r="FB40" s="153"/>
      <c r="FC40" s="153"/>
      <c r="FD40" s="153"/>
      <c r="FE40" s="153"/>
      <c r="FF40" s="153"/>
      <c r="FG40" s="153"/>
      <c r="FH40" s="153"/>
      <c r="FI40" s="153"/>
      <c r="FJ40" s="153"/>
      <c r="FK40" s="153"/>
      <c r="FL40" s="153"/>
      <c r="FM40" s="153"/>
      <c r="FN40" s="153"/>
      <c r="FO40" s="153"/>
      <c r="FP40" s="153"/>
      <c r="FQ40" s="153"/>
      <c r="FR40" s="153"/>
      <c r="FS40" s="153"/>
      <c r="FT40" s="153"/>
      <c r="FU40" s="153"/>
      <c r="FV40" s="153"/>
      <c r="FW40" s="153"/>
      <c r="FX40" s="153"/>
      <c r="FY40" s="153"/>
      <c r="FZ40" s="153"/>
      <c r="GA40" s="153"/>
      <c r="GB40" s="153"/>
      <c r="GC40" s="153"/>
      <c r="GD40" s="153">
        <f t="shared" si="60"/>
        <v>0</v>
      </c>
      <c r="GE40" s="39">
        <f t="shared" si="61"/>
        <v>0</v>
      </c>
      <c r="GF40" s="187">
        <f t="shared" si="54"/>
        <v>0</v>
      </c>
    </row>
    <row r="41" spans="1:188">
      <c r="A41" s="43" t="str">
        <f>目录及说明!$C$3</f>
        <v>XX地区</v>
      </c>
      <c r="B41" s="43" t="str">
        <f>目录及说明!$C$4</f>
        <v>XX项目</v>
      </c>
      <c r="C41" s="930"/>
      <c r="D41" s="124">
        <v>4</v>
      </c>
      <c r="E41" s="124" t="s">
        <v>538</v>
      </c>
      <c r="F41" s="153"/>
      <c r="G41" s="153"/>
      <c r="H41" s="153"/>
      <c r="I41" s="153"/>
      <c r="J41" s="153"/>
      <c r="K41" s="153"/>
      <c r="L41" s="153"/>
      <c r="M41" s="153"/>
      <c r="N41" s="153">
        <f t="shared" si="55"/>
        <v>0</v>
      </c>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c r="BI41" s="153"/>
      <c r="BJ41" s="153"/>
      <c r="BK41" s="153"/>
      <c r="BL41" s="153"/>
      <c r="BM41" s="153"/>
      <c r="BN41" s="153"/>
      <c r="BO41" s="153"/>
      <c r="BP41" s="153"/>
      <c r="BQ41" s="153"/>
      <c r="BR41" s="153"/>
      <c r="BS41" s="153"/>
      <c r="BT41" s="153"/>
      <c r="BU41" s="153"/>
      <c r="BV41" s="153"/>
      <c r="BW41" s="153"/>
      <c r="BX41" s="153"/>
      <c r="BY41" s="153"/>
      <c r="BZ41" s="153"/>
      <c r="CA41" s="153"/>
      <c r="CB41" s="153"/>
      <c r="CC41" s="153"/>
      <c r="CD41" s="153"/>
      <c r="CE41" s="153"/>
      <c r="CF41" s="153"/>
      <c r="CG41" s="153"/>
      <c r="CH41" s="153"/>
      <c r="CI41" s="153"/>
      <c r="CJ41" s="153"/>
      <c r="CK41" s="153"/>
      <c r="CL41" s="153"/>
      <c r="CM41" s="153"/>
      <c r="CN41" s="153"/>
      <c r="CO41" s="153"/>
      <c r="CP41" s="153"/>
      <c r="CQ41" s="153"/>
      <c r="CR41" s="153"/>
      <c r="CS41" s="153"/>
      <c r="CT41" s="153"/>
      <c r="CU41" s="153"/>
      <c r="CV41" s="153"/>
      <c r="CW41" s="153"/>
      <c r="CX41" s="153"/>
      <c r="CY41" s="153"/>
      <c r="CZ41" s="153"/>
      <c r="DA41" s="153"/>
      <c r="DB41" s="153"/>
      <c r="DC41" s="153"/>
      <c r="DD41" s="153"/>
      <c r="DE41" s="153"/>
      <c r="DF41" s="153"/>
      <c r="DG41" s="153"/>
      <c r="DH41" s="153"/>
      <c r="DI41" s="153"/>
      <c r="DJ41" s="153"/>
      <c r="DK41" s="153"/>
      <c r="DL41" s="153"/>
      <c r="DM41" s="153"/>
      <c r="DN41" s="153"/>
      <c r="DO41" s="153"/>
      <c r="DP41" s="153"/>
      <c r="DQ41" s="153"/>
      <c r="DR41" s="153"/>
      <c r="DS41" s="153"/>
      <c r="DT41" s="153"/>
      <c r="DU41" s="153"/>
      <c r="DV41" s="153"/>
      <c r="DW41" s="153"/>
      <c r="DX41" s="153"/>
      <c r="DY41" s="153"/>
      <c r="DZ41" s="153"/>
      <c r="EA41" s="153"/>
      <c r="EB41" s="153"/>
      <c r="EC41" s="153"/>
      <c r="ED41" s="153"/>
      <c r="EE41" s="153"/>
      <c r="EF41" s="153"/>
      <c r="EG41" s="153"/>
      <c r="EH41" s="153"/>
      <c r="EI41" s="153"/>
      <c r="EJ41" s="153"/>
      <c r="EK41" s="153"/>
      <c r="EL41" s="153"/>
      <c r="EM41" s="153"/>
      <c r="EN41" s="153"/>
      <c r="EO41" s="153"/>
      <c r="EP41" s="153"/>
      <c r="EQ41" s="153"/>
      <c r="ER41" s="153"/>
      <c r="ES41" s="153"/>
      <c r="ET41" s="153"/>
      <c r="EU41" s="153"/>
      <c r="EV41" s="153"/>
      <c r="EW41" s="153"/>
      <c r="EX41" s="153"/>
      <c r="EY41" s="153"/>
      <c r="EZ41" s="153"/>
      <c r="FA41" s="153"/>
      <c r="FB41" s="153"/>
      <c r="FC41" s="153"/>
      <c r="FD41" s="153"/>
      <c r="FE41" s="153"/>
      <c r="FF41" s="153"/>
      <c r="FG41" s="153"/>
      <c r="FH41" s="153"/>
      <c r="FI41" s="153"/>
      <c r="FJ41" s="153"/>
      <c r="FK41" s="153"/>
      <c r="FL41" s="153"/>
      <c r="FM41" s="153"/>
      <c r="FN41" s="153"/>
      <c r="FO41" s="153"/>
      <c r="FP41" s="153"/>
      <c r="FQ41" s="153"/>
      <c r="FR41" s="153"/>
      <c r="FS41" s="153"/>
      <c r="FT41" s="153"/>
      <c r="FU41" s="153"/>
      <c r="FV41" s="153"/>
      <c r="FW41" s="153"/>
      <c r="FX41" s="153"/>
      <c r="FY41" s="153"/>
      <c r="FZ41" s="153"/>
      <c r="GA41" s="153"/>
      <c r="GB41" s="153"/>
      <c r="GC41" s="153"/>
      <c r="GD41" s="153">
        <f t="shared" si="60"/>
        <v>0</v>
      </c>
      <c r="GE41" s="39">
        <f t="shared" si="61"/>
        <v>0</v>
      </c>
      <c r="GF41" s="187">
        <f t="shared" si="54"/>
        <v>0</v>
      </c>
    </row>
    <row r="42" spans="1:188">
      <c r="A42" s="43" t="str">
        <f>目录及说明!$C$3</f>
        <v>XX地区</v>
      </c>
      <c r="B42" s="43" t="str">
        <f>目录及说明!$C$4</f>
        <v>XX项目</v>
      </c>
      <c r="C42" s="930"/>
      <c r="D42" s="124">
        <v>5</v>
      </c>
      <c r="E42" s="124" t="s">
        <v>539</v>
      </c>
      <c r="F42" s="153"/>
      <c r="G42" s="153"/>
      <c r="H42" s="153"/>
      <c r="I42" s="153"/>
      <c r="J42" s="153"/>
      <c r="K42" s="153"/>
      <c r="L42" s="153"/>
      <c r="M42" s="153"/>
      <c r="N42" s="153">
        <f t="shared" si="55"/>
        <v>0</v>
      </c>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c r="BI42" s="153"/>
      <c r="BJ42" s="153"/>
      <c r="BK42" s="153"/>
      <c r="BL42" s="153"/>
      <c r="BM42" s="153"/>
      <c r="BN42" s="153"/>
      <c r="BO42" s="153"/>
      <c r="BP42" s="153"/>
      <c r="BQ42" s="153"/>
      <c r="BR42" s="153"/>
      <c r="BS42" s="153"/>
      <c r="BT42" s="153"/>
      <c r="BU42" s="153"/>
      <c r="BV42" s="153"/>
      <c r="BW42" s="153"/>
      <c r="BX42" s="153"/>
      <c r="BY42" s="153"/>
      <c r="BZ42" s="153"/>
      <c r="CA42" s="153"/>
      <c r="CB42" s="153"/>
      <c r="CC42" s="153"/>
      <c r="CD42" s="153"/>
      <c r="CE42" s="153"/>
      <c r="CF42" s="153"/>
      <c r="CG42" s="153"/>
      <c r="CH42" s="153"/>
      <c r="CI42" s="153"/>
      <c r="CJ42" s="153"/>
      <c r="CK42" s="153"/>
      <c r="CL42" s="153"/>
      <c r="CM42" s="153"/>
      <c r="CN42" s="153"/>
      <c r="CO42" s="153"/>
      <c r="CP42" s="153"/>
      <c r="CQ42" s="153"/>
      <c r="CR42" s="153"/>
      <c r="CS42" s="153"/>
      <c r="CT42" s="153"/>
      <c r="CU42" s="153"/>
      <c r="CV42" s="153"/>
      <c r="CW42" s="153"/>
      <c r="CX42" s="153"/>
      <c r="CY42" s="153"/>
      <c r="CZ42" s="153"/>
      <c r="DA42" s="153"/>
      <c r="DB42" s="153"/>
      <c r="DC42" s="153"/>
      <c r="DD42" s="153"/>
      <c r="DE42" s="153"/>
      <c r="DF42" s="153"/>
      <c r="DG42" s="153"/>
      <c r="DH42" s="153"/>
      <c r="DI42" s="153"/>
      <c r="DJ42" s="153"/>
      <c r="DK42" s="153"/>
      <c r="DL42" s="153"/>
      <c r="DM42" s="153"/>
      <c r="DN42" s="153"/>
      <c r="DO42" s="153"/>
      <c r="DP42" s="153"/>
      <c r="DQ42" s="153"/>
      <c r="DR42" s="153"/>
      <c r="DS42" s="153"/>
      <c r="DT42" s="153"/>
      <c r="DU42" s="153"/>
      <c r="DV42" s="153"/>
      <c r="DW42" s="153"/>
      <c r="DX42" s="153"/>
      <c r="DY42" s="153"/>
      <c r="DZ42" s="153"/>
      <c r="EA42" s="153"/>
      <c r="EB42" s="153"/>
      <c r="EC42" s="153"/>
      <c r="ED42" s="153"/>
      <c r="EE42" s="153"/>
      <c r="EF42" s="153"/>
      <c r="EG42" s="153"/>
      <c r="EH42" s="153"/>
      <c r="EI42" s="153"/>
      <c r="EJ42" s="153"/>
      <c r="EK42" s="153"/>
      <c r="EL42" s="153"/>
      <c r="EM42" s="153"/>
      <c r="EN42" s="153"/>
      <c r="EO42" s="153"/>
      <c r="EP42" s="153"/>
      <c r="EQ42" s="153"/>
      <c r="ER42" s="153"/>
      <c r="ES42" s="153"/>
      <c r="ET42" s="153"/>
      <c r="EU42" s="153"/>
      <c r="EV42" s="153"/>
      <c r="EW42" s="153"/>
      <c r="EX42" s="153"/>
      <c r="EY42" s="153"/>
      <c r="EZ42" s="153"/>
      <c r="FA42" s="153"/>
      <c r="FB42" s="153"/>
      <c r="FC42" s="153"/>
      <c r="FD42" s="153"/>
      <c r="FE42" s="153"/>
      <c r="FF42" s="153"/>
      <c r="FG42" s="153"/>
      <c r="FH42" s="153"/>
      <c r="FI42" s="153"/>
      <c r="FJ42" s="153"/>
      <c r="FK42" s="153"/>
      <c r="FL42" s="153"/>
      <c r="FM42" s="153"/>
      <c r="FN42" s="153"/>
      <c r="FO42" s="153"/>
      <c r="FP42" s="153"/>
      <c r="FQ42" s="153"/>
      <c r="FR42" s="153"/>
      <c r="FS42" s="153"/>
      <c r="FT42" s="153"/>
      <c r="FU42" s="153"/>
      <c r="FV42" s="153"/>
      <c r="FW42" s="153"/>
      <c r="FX42" s="153"/>
      <c r="FY42" s="153"/>
      <c r="FZ42" s="153"/>
      <c r="GA42" s="153"/>
      <c r="GB42" s="153"/>
      <c r="GC42" s="153"/>
      <c r="GD42" s="153">
        <f t="shared" si="60"/>
        <v>0</v>
      </c>
      <c r="GE42" s="39">
        <f t="shared" si="61"/>
        <v>0</v>
      </c>
      <c r="GF42" s="187">
        <f t="shared" si="54"/>
        <v>0</v>
      </c>
    </row>
    <row r="43" spans="1:188">
      <c r="A43" s="43" t="str">
        <f>目录及说明!$C$3</f>
        <v>XX地区</v>
      </c>
      <c r="B43" s="43" t="str">
        <f>目录及说明!$C$4</f>
        <v>XX项目</v>
      </c>
      <c r="C43" s="930"/>
      <c r="D43" s="124">
        <v>6</v>
      </c>
      <c r="E43" s="124" t="s">
        <v>547</v>
      </c>
      <c r="F43" s="153"/>
      <c r="G43" s="153"/>
      <c r="H43" s="153"/>
      <c r="I43" s="153"/>
      <c r="J43" s="153"/>
      <c r="K43" s="153"/>
      <c r="L43" s="153"/>
      <c r="M43" s="153"/>
      <c r="N43" s="153">
        <f t="shared" si="55"/>
        <v>0</v>
      </c>
      <c r="O43" s="153"/>
      <c r="P43" s="153"/>
      <c r="Q43" s="153"/>
      <c r="R43" s="153"/>
      <c r="S43" s="153"/>
      <c r="T43" s="153"/>
      <c r="U43" s="153"/>
      <c r="V43" s="153"/>
      <c r="W43" s="153"/>
      <c r="X43" s="153"/>
      <c r="Y43" s="153"/>
      <c r="Z43" s="153"/>
      <c r="AA43" s="153"/>
      <c r="AB43" s="153"/>
      <c r="AC43" s="153"/>
      <c r="AD43" s="153"/>
      <c r="AE43" s="153"/>
      <c r="AF43" s="153"/>
      <c r="AG43" s="153"/>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c r="BI43" s="153"/>
      <c r="BJ43" s="153"/>
      <c r="BK43" s="153"/>
      <c r="BL43" s="153"/>
      <c r="BM43" s="153"/>
      <c r="BN43" s="153"/>
      <c r="BO43" s="153"/>
      <c r="BP43" s="153"/>
      <c r="BQ43" s="153"/>
      <c r="BR43" s="153"/>
      <c r="BS43" s="153"/>
      <c r="BT43" s="153"/>
      <c r="BU43" s="153"/>
      <c r="BV43" s="153"/>
      <c r="BW43" s="153"/>
      <c r="BX43" s="153"/>
      <c r="BY43" s="153"/>
      <c r="BZ43" s="153"/>
      <c r="CA43" s="153"/>
      <c r="CB43" s="153"/>
      <c r="CC43" s="153"/>
      <c r="CD43" s="153"/>
      <c r="CE43" s="153"/>
      <c r="CF43" s="153"/>
      <c r="CG43" s="153"/>
      <c r="CH43" s="153"/>
      <c r="CI43" s="153"/>
      <c r="CJ43" s="153"/>
      <c r="CK43" s="153"/>
      <c r="CL43" s="153"/>
      <c r="CM43" s="153"/>
      <c r="CN43" s="153"/>
      <c r="CO43" s="153"/>
      <c r="CP43" s="153"/>
      <c r="CQ43" s="153"/>
      <c r="CR43" s="153"/>
      <c r="CS43" s="153"/>
      <c r="CT43" s="153"/>
      <c r="CU43" s="153"/>
      <c r="CV43" s="153"/>
      <c r="CW43" s="153"/>
      <c r="CX43" s="153"/>
      <c r="CY43" s="153"/>
      <c r="CZ43" s="153"/>
      <c r="DA43" s="153"/>
      <c r="DB43" s="153"/>
      <c r="DC43" s="153"/>
      <c r="DD43" s="153"/>
      <c r="DE43" s="153"/>
      <c r="DF43" s="153"/>
      <c r="DG43" s="153"/>
      <c r="DH43" s="153"/>
      <c r="DI43" s="153"/>
      <c r="DJ43" s="153"/>
      <c r="DK43" s="153"/>
      <c r="DL43" s="153"/>
      <c r="DM43" s="153"/>
      <c r="DN43" s="153"/>
      <c r="DO43" s="153"/>
      <c r="DP43" s="153"/>
      <c r="DQ43" s="153"/>
      <c r="DR43" s="153"/>
      <c r="DS43" s="153"/>
      <c r="DT43" s="153"/>
      <c r="DU43" s="153"/>
      <c r="DV43" s="153"/>
      <c r="DW43" s="153"/>
      <c r="DX43" s="153"/>
      <c r="DY43" s="153"/>
      <c r="DZ43" s="153"/>
      <c r="EA43" s="153"/>
      <c r="EB43" s="153"/>
      <c r="EC43" s="153"/>
      <c r="ED43" s="153"/>
      <c r="EE43" s="153"/>
      <c r="EF43" s="153"/>
      <c r="EG43" s="153"/>
      <c r="EH43" s="153"/>
      <c r="EI43" s="153"/>
      <c r="EJ43" s="153"/>
      <c r="EK43" s="153"/>
      <c r="EL43" s="153"/>
      <c r="EM43" s="153"/>
      <c r="EN43" s="153"/>
      <c r="EO43" s="153"/>
      <c r="EP43" s="153"/>
      <c r="EQ43" s="153"/>
      <c r="ER43" s="153"/>
      <c r="ES43" s="153"/>
      <c r="ET43" s="153"/>
      <c r="EU43" s="153"/>
      <c r="EV43" s="153"/>
      <c r="EW43" s="153"/>
      <c r="EX43" s="153"/>
      <c r="EY43" s="153"/>
      <c r="EZ43" s="153"/>
      <c r="FA43" s="153"/>
      <c r="FB43" s="153"/>
      <c r="FC43" s="153"/>
      <c r="FD43" s="153"/>
      <c r="FE43" s="153"/>
      <c r="FF43" s="153"/>
      <c r="FG43" s="153"/>
      <c r="FH43" s="153"/>
      <c r="FI43" s="153"/>
      <c r="FJ43" s="153"/>
      <c r="FK43" s="153"/>
      <c r="FL43" s="153"/>
      <c r="FM43" s="153"/>
      <c r="FN43" s="153"/>
      <c r="FO43" s="153"/>
      <c r="FP43" s="153"/>
      <c r="FQ43" s="153"/>
      <c r="FR43" s="153"/>
      <c r="FS43" s="153"/>
      <c r="FT43" s="153"/>
      <c r="FU43" s="153"/>
      <c r="FV43" s="153"/>
      <c r="FW43" s="153"/>
      <c r="FX43" s="153"/>
      <c r="FY43" s="153"/>
      <c r="FZ43" s="153"/>
      <c r="GA43" s="153"/>
      <c r="GB43" s="153"/>
      <c r="GC43" s="153"/>
      <c r="GD43" s="153">
        <f t="shared" si="60"/>
        <v>0</v>
      </c>
      <c r="GE43" s="39">
        <f t="shared" si="61"/>
        <v>0</v>
      </c>
      <c r="GF43" s="187">
        <f t="shared" si="54"/>
        <v>0</v>
      </c>
    </row>
    <row r="44" spans="1:188">
      <c r="A44" s="43" t="str">
        <f>目录及说明!$C$3</f>
        <v>XX地区</v>
      </c>
      <c r="B44" s="43" t="str">
        <f>目录及说明!$C$4</f>
        <v>XX项目</v>
      </c>
      <c r="C44" s="930"/>
      <c r="D44" s="124">
        <v>7</v>
      </c>
      <c r="E44" s="124" t="s">
        <v>541</v>
      </c>
      <c r="F44" s="153"/>
      <c r="G44" s="153"/>
      <c r="H44" s="153"/>
      <c r="I44" s="153"/>
      <c r="J44" s="153"/>
      <c r="K44" s="153"/>
      <c r="L44" s="153"/>
      <c r="M44" s="153"/>
      <c r="N44" s="153">
        <f t="shared" si="55"/>
        <v>0</v>
      </c>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c r="BI44" s="153"/>
      <c r="BJ44" s="153"/>
      <c r="BK44" s="153"/>
      <c r="BL44" s="153"/>
      <c r="BM44" s="153"/>
      <c r="BN44" s="153"/>
      <c r="BO44" s="153"/>
      <c r="BP44" s="153"/>
      <c r="BQ44" s="153"/>
      <c r="BR44" s="153"/>
      <c r="BS44" s="153"/>
      <c r="BT44" s="153"/>
      <c r="BU44" s="153"/>
      <c r="BV44" s="153"/>
      <c r="BW44" s="153"/>
      <c r="BX44" s="153"/>
      <c r="BY44" s="153"/>
      <c r="BZ44" s="153"/>
      <c r="CA44" s="153"/>
      <c r="CB44" s="153"/>
      <c r="CC44" s="153"/>
      <c r="CD44" s="153"/>
      <c r="CE44" s="153"/>
      <c r="CF44" s="153"/>
      <c r="CG44" s="153"/>
      <c r="CH44" s="153"/>
      <c r="CI44" s="153"/>
      <c r="CJ44" s="153"/>
      <c r="CK44" s="153"/>
      <c r="CL44" s="153"/>
      <c r="CM44" s="153"/>
      <c r="CN44" s="153"/>
      <c r="CO44" s="153"/>
      <c r="CP44" s="153"/>
      <c r="CQ44" s="153"/>
      <c r="CR44" s="153"/>
      <c r="CS44" s="153"/>
      <c r="CT44" s="153"/>
      <c r="CU44" s="153"/>
      <c r="CV44" s="153"/>
      <c r="CW44" s="153"/>
      <c r="CX44" s="153"/>
      <c r="CY44" s="153"/>
      <c r="CZ44" s="153"/>
      <c r="DA44" s="153"/>
      <c r="DB44" s="153"/>
      <c r="DC44" s="153"/>
      <c r="DD44" s="153"/>
      <c r="DE44" s="153"/>
      <c r="DF44" s="153"/>
      <c r="DG44" s="153"/>
      <c r="DH44" s="153"/>
      <c r="DI44" s="153"/>
      <c r="DJ44" s="153"/>
      <c r="DK44" s="153"/>
      <c r="DL44" s="153"/>
      <c r="DM44" s="153"/>
      <c r="DN44" s="153"/>
      <c r="DO44" s="153"/>
      <c r="DP44" s="153"/>
      <c r="DQ44" s="153"/>
      <c r="DR44" s="153"/>
      <c r="DS44" s="153"/>
      <c r="DT44" s="153"/>
      <c r="DU44" s="153"/>
      <c r="DV44" s="153"/>
      <c r="DW44" s="153"/>
      <c r="DX44" s="153"/>
      <c r="DY44" s="153"/>
      <c r="DZ44" s="153"/>
      <c r="EA44" s="153"/>
      <c r="EB44" s="153"/>
      <c r="EC44" s="153"/>
      <c r="ED44" s="153"/>
      <c r="EE44" s="153"/>
      <c r="EF44" s="153"/>
      <c r="EG44" s="153"/>
      <c r="EH44" s="153"/>
      <c r="EI44" s="153"/>
      <c r="EJ44" s="153"/>
      <c r="EK44" s="153"/>
      <c r="EL44" s="153"/>
      <c r="EM44" s="153"/>
      <c r="EN44" s="153"/>
      <c r="EO44" s="153"/>
      <c r="EP44" s="153"/>
      <c r="EQ44" s="153"/>
      <c r="ER44" s="153"/>
      <c r="ES44" s="153"/>
      <c r="ET44" s="153"/>
      <c r="EU44" s="153"/>
      <c r="EV44" s="153"/>
      <c r="EW44" s="153"/>
      <c r="EX44" s="153"/>
      <c r="EY44" s="153"/>
      <c r="EZ44" s="153"/>
      <c r="FA44" s="153"/>
      <c r="FB44" s="153"/>
      <c r="FC44" s="153"/>
      <c r="FD44" s="153"/>
      <c r="FE44" s="153"/>
      <c r="FF44" s="153"/>
      <c r="FG44" s="153"/>
      <c r="FH44" s="153"/>
      <c r="FI44" s="153"/>
      <c r="FJ44" s="153"/>
      <c r="FK44" s="153"/>
      <c r="FL44" s="153"/>
      <c r="FM44" s="153"/>
      <c r="FN44" s="153"/>
      <c r="FO44" s="153"/>
      <c r="FP44" s="153"/>
      <c r="FQ44" s="153"/>
      <c r="FR44" s="153"/>
      <c r="FS44" s="153"/>
      <c r="FT44" s="153"/>
      <c r="FU44" s="153"/>
      <c r="FV44" s="153"/>
      <c r="FW44" s="153"/>
      <c r="FX44" s="153"/>
      <c r="FY44" s="153"/>
      <c r="FZ44" s="153"/>
      <c r="GA44" s="153"/>
      <c r="GB44" s="153"/>
      <c r="GC44" s="153"/>
      <c r="GD44" s="153">
        <f t="shared" si="60"/>
        <v>0</v>
      </c>
      <c r="GE44" s="39">
        <f t="shared" si="61"/>
        <v>0</v>
      </c>
      <c r="GF44" s="187">
        <f t="shared" si="54"/>
        <v>0</v>
      </c>
    </row>
    <row r="45" spans="1:188">
      <c r="A45" s="43" t="str">
        <f>目录及说明!$C$3</f>
        <v>XX地区</v>
      </c>
      <c r="B45" s="43" t="str">
        <f>目录及说明!$C$4</f>
        <v>XX项目</v>
      </c>
      <c r="C45" s="930"/>
      <c r="D45" s="124">
        <v>8</v>
      </c>
      <c r="E45" s="124" t="s">
        <v>542</v>
      </c>
      <c r="F45" s="153"/>
      <c r="G45" s="153"/>
      <c r="H45" s="153"/>
      <c r="I45" s="153"/>
      <c r="J45" s="153"/>
      <c r="K45" s="153"/>
      <c r="L45" s="153"/>
      <c r="M45" s="153"/>
      <c r="N45" s="153">
        <f t="shared" si="55"/>
        <v>0</v>
      </c>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c r="BI45" s="153"/>
      <c r="BJ45" s="153"/>
      <c r="BK45" s="153"/>
      <c r="BL45" s="153"/>
      <c r="BM45" s="153"/>
      <c r="BN45" s="153"/>
      <c r="BO45" s="153"/>
      <c r="BP45" s="153"/>
      <c r="BQ45" s="153"/>
      <c r="BR45" s="153"/>
      <c r="BS45" s="153"/>
      <c r="BT45" s="153"/>
      <c r="BU45" s="153"/>
      <c r="BV45" s="153"/>
      <c r="BW45" s="153"/>
      <c r="BX45" s="153"/>
      <c r="BY45" s="153"/>
      <c r="BZ45" s="153"/>
      <c r="CA45" s="153"/>
      <c r="CB45" s="153"/>
      <c r="CC45" s="153"/>
      <c r="CD45" s="153"/>
      <c r="CE45" s="153"/>
      <c r="CF45" s="153"/>
      <c r="CG45" s="153"/>
      <c r="CH45" s="153"/>
      <c r="CI45" s="153"/>
      <c r="CJ45" s="153"/>
      <c r="CK45" s="153"/>
      <c r="CL45" s="153"/>
      <c r="CM45" s="153"/>
      <c r="CN45" s="153"/>
      <c r="CO45" s="153"/>
      <c r="CP45" s="153"/>
      <c r="CQ45" s="153"/>
      <c r="CR45" s="153"/>
      <c r="CS45" s="153"/>
      <c r="CT45" s="153"/>
      <c r="CU45" s="153"/>
      <c r="CV45" s="153"/>
      <c r="CW45" s="153"/>
      <c r="CX45" s="153"/>
      <c r="CY45" s="153"/>
      <c r="CZ45" s="153"/>
      <c r="DA45" s="153"/>
      <c r="DB45" s="153"/>
      <c r="DC45" s="153"/>
      <c r="DD45" s="153"/>
      <c r="DE45" s="153"/>
      <c r="DF45" s="153"/>
      <c r="DG45" s="153"/>
      <c r="DH45" s="153"/>
      <c r="DI45" s="153"/>
      <c r="DJ45" s="153"/>
      <c r="DK45" s="153"/>
      <c r="DL45" s="153"/>
      <c r="DM45" s="153"/>
      <c r="DN45" s="153"/>
      <c r="DO45" s="153"/>
      <c r="DP45" s="153"/>
      <c r="DQ45" s="153"/>
      <c r="DR45" s="153"/>
      <c r="DS45" s="153"/>
      <c r="DT45" s="153"/>
      <c r="DU45" s="153"/>
      <c r="DV45" s="153"/>
      <c r="DW45" s="153"/>
      <c r="DX45" s="153"/>
      <c r="DY45" s="153"/>
      <c r="DZ45" s="153"/>
      <c r="EA45" s="153"/>
      <c r="EB45" s="153"/>
      <c r="EC45" s="153"/>
      <c r="ED45" s="153"/>
      <c r="EE45" s="153"/>
      <c r="EF45" s="153"/>
      <c r="EG45" s="153"/>
      <c r="EH45" s="153"/>
      <c r="EI45" s="153"/>
      <c r="EJ45" s="153"/>
      <c r="EK45" s="153"/>
      <c r="EL45" s="153"/>
      <c r="EM45" s="153"/>
      <c r="EN45" s="153"/>
      <c r="EO45" s="153"/>
      <c r="EP45" s="153"/>
      <c r="EQ45" s="153"/>
      <c r="ER45" s="153"/>
      <c r="ES45" s="153"/>
      <c r="ET45" s="153"/>
      <c r="EU45" s="153"/>
      <c r="EV45" s="153"/>
      <c r="EW45" s="153"/>
      <c r="EX45" s="153"/>
      <c r="EY45" s="153"/>
      <c r="EZ45" s="153"/>
      <c r="FA45" s="153"/>
      <c r="FB45" s="153"/>
      <c r="FC45" s="153"/>
      <c r="FD45" s="153"/>
      <c r="FE45" s="153"/>
      <c r="FF45" s="153"/>
      <c r="FG45" s="153"/>
      <c r="FH45" s="153"/>
      <c r="FI45" s="153"/>
      <c r="FJ45" s="153"/>
      <c r="FK45" s="153"/>
      <c r="FL45" s="153"/>
      <c r="FM45" s="153"/>
      <c r="FN45" s="153"/>
      <c r="FO45" s="153"/>
      <c r="FP45" s="153"/>
      <c r="FQ45" s="153"/>
      <c r="FR45" s="153"/>
      <c r="FS45" s="153"/>
      <c r="FT45" s="153"/>
      <c r="FU45" s="153"/>
      <c r="FV45" s="153"/>
      <c r="FW45" s="153"/>
      <c r="FX45" s="153"/>
      <c r="FY45" s="153"/>
      <c r="FZ45" s="153"/>
      <c r="GA45" s="153"/>
      <c r="GB45" s="153"/>
      <c r="GC45" s="153"/>
      <c r="GD45" s="153">
        <f t="shared" si="60"/>
        <v>0</v>
      </c>
      <c r="GE45" s="39">
        <f t="shared" si="61"/>
        <v>0</v>
      </c>
      <c r="GF45" s="187">
        <f t="shared" si="54"/>
        <v>0</v>
      </c>
    </row>
    <row r="46" spans="1:188">
      <c r="A46" s="43" t="str">
        <f>目录及说明!$C$3</f>
        <v>XX地区</v>
      </c>
      <c r="B46" s="43" t="str">
        <f>目录及说明!$C$4</f>
        <v>XX项目</v>
      </c>
      <c r="C46" s="930"/>
      <c r="D46" s="124">
        <v>9</v>
      </c>
      <c r="E46" s="124" t="s">
        <v>543</v>
      </c>
      <c r="F46" s="153"/>
      <c r="G46" s="153"/>
      <c r="H46" s="153"/>
      <c r="I46" s="153"/>
      <c r="J46" s="153"/>
      <c r="K46" s="153"/>
      <c r="L46" s="153"/>
      <c r="M46" s="153"/>
      <c r="N46" s="153">
        <f t="shared" si="55"/>
        <v>0</v>
      </c>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c r="BI46" s="153"/>
      <c r="BJ46" s="153"/>
      <c r="BK46" s="153"/>
      <c r="BL46" s="153"/>
      <c r="BM46" s="153"/>
      <c r="BN46" s="153"/>
      <c r="BO46" s="153"/>
      <c r="BP46" s="153"/>
      <c r="BQ46" s="153"/>
      <c r="BR46" s="153"/>
      <c r="BS46" s="153"/>
      <c r="BT46" s="153"/>
      <c r="BU46" s="153"/>
      <c r="BV46" s="153"/>
      <c r="BW46" s="153"/>
      <c r="BX46" s="153"/>
      <c r="BY46" s="153"/>
      <c r="BZ46" s="153"/>
      <c r="CA46" s="153"/>
      <c r="CB46" s="153"/>
      <c r="CC46" s="153"/>
      <c r="CD46" s="153"/>
      <c r="CE46" s="153"/>
      <c r="CF46" s="153"/>
      <c r="CG46" s="153"/>
      <c r="CH46" s="153"/>
      <c r="CI46" s="153"/>
      <c r="CJ46" s="153"/>
      <c r="CK46" s="153"/>
      <c r="CL46" s="153"/>
      <c r="CM46" s="153"/>
      <c r="CN46" s="153"/>
      <c r="CO46" s="153"/>
      <c r="CP46" s="153"/>
      <c r="CQ46" s="153"/>
      <c r="CR46" s="153"/>
      <c r="CS46" s="153"/>
      <c r="CT46" s="153"/>
      <c r="CU46" s="153"/>
      <c r="CV46" s="153"/>
      <c r="CW46" s="153"/>
      <c r="CX46" s="153"/>
      <c r="CY46" s="153"/>
      <c r="CZ46" s="153"/>
      <c r="DA46" s="153"/>
      <c r="DB46" s="153"/>
      <c r="DC46" s="153"/>
      <c r="DD46" s="153"/>
      <c r="DE46" s="153"/>
      <c r="DF46" s="153"/>
      <c r="DG46" s="153"/>
      <c r="DH46" s="153"/>
      <c r="DI46" s="153"/>
      <c r="DJ46" s="153"/>
      <c r="DK46" s="153"/>
      <c r="DL46" s="153"/>
      <c r="DM46" s="153"/>
      <c r="DN46" s="153"/>
      <c r="DO46" s="153"/>
      <c r="DP46" s="153"/>
      <c r="DQ46" s="153"/>
      <c r="DR46" s="153"/>
      <c r="DS46" s="153"/>
      <c r="DT46" s="153"/>
      <c r="DU46" s="153"/>
      <c r="DV46" s="153"/>
      <c r="DW46" s="153"/>
      <c r="DX46" s="153"/>
      <c r="DY46" s="153"/>
      <c r="DZ46" s="153"/>
      <c r="EA46" s="153"/>
      <c r="EB46" s="153"/>
      <c r="EC46" s="153"/>
      <c r="ED46" s="153"/>
      <c r="EE46" s="153"/>
      <c r="EF46" s="153"/>
      <c r="EG46" s="153"/>
      <c r="EH46" s="153"/>
      <c r="EI46" s="153"/>
      <c r="EJ46" s="153"/>
      <c r="EK46" s="153"/>
      <c r="EL46" s="153"/>
      <c r="EM46" s="153"/>
      <c r="EN46" s="153"/>
      <c r="EO46" s="153"/>
      <c r="EP46" s="153"/>
      <c r="EQ46" s="153"/>
      <c r="ER46" s="153"/>
      <c r="ES46" s="153"/>
      <c r="ET46" s="153"/>
      <c r="EU46" s="153"/>
      <c r="EV46" s="153"/>
      <c r="EW46" s="153"/>
      <c r="EX46" s="153"/>
      <c r="EY46" s="153"/>
      <c r="EZ46" s="153"/>
      <c r="FA46" s="153"/>
      <c r="FB46" s="153"/>
      <c r="FC46" s="153"/>
      <c r="FD46" s="153"/>
      <c r="FE46" s="153"/>
      <c r="FF46" s="153"/>
      <c r="FG46" s="153"/>
      <c r="FH46" s="153"/>
      <c r="FI46" s="153"/>
      <c r="FJ46" s="153"/>
      <c r="FK46" s="153"/>
      <c r="FL46" s="153"/>
      <c r="FM46" s="153"/>
      <c r="FN46" s="153"/>
      <c r="FO46" s="153"/>
      <c r="FP46" s="153"/>
      <c r="FQ46" s="153"/>
      <c r="FR46" s="153"/>
      <c r="FS46" s="153"/>
      <c r="FT46" s="153"/>
      <c r="FU46" s="153"/>
      <c r="FV46" s="153"/>
      <c r="FW46" s="153"/>
      <c r="FX46" s="153"/>
      <c r="FY46" s="153"/>
      <c r="FZ46" s="153"/>
      <c r="GA46" s="153"/>
      <c r="GB46" s="153"/>
      <c r="GC46" s="153"/>
      <c r="GD46" s="153">
        <f t="shared" si="60"/>
        <v>0</v>
      </c>
      <c r="GE46" s="39">
        <f t="shared" si="61"/>
        <v>0</v>
      </c>
      <c r="GF46" s="187">
        <f t="shared" si="54"/>
        <v>0</v>
      </c>
    </row>
    <row r="47" spans="1:188">
      <c r="A47" s="43" t="str">
        <f>目录及说明!$C$3</f>
        <v>XX地区</v>
      </c>
      <c r="B47" s="43" t="str">
        <f>目录及说明!$C$4</f>
        <v>XX项目</v>
      </c>
      <c r="C47" s="930"/>
      <c r="D47" s="124">
        <v>10</v>
      </c>
      <c r="E47" s="124" t="s">
        <v>172</v>
      </c>
      <c r="F47" s="153"/>
      <c r="G47" s="153"/>
      <c r="H47" s="153"/>
      <c r="I47" s="153"/>
      <c r="J47" s="153"/>
      <c r="K47" s="153"/>
      <c r="L47" s="153"/>
      <c r="M47" s="153"/>
      <c r="N47" s="153">
        <f t="shared" si="55"/>
        <v>0</v>
      </c>
      <c r="O47" s="153"/>
      <c r="P47" s="153"/>
      <c r="Q47" s="153"/>
      <c r="R47" s="153"/>
      <c r="S47" s="153"/>
      <c r="T47" s="153"/>
      <c r="U47" s="153"/>
      <c r="V47" s="153"/>
      <c r="W47" s="153"/>
      <c r="X47" s="153"/>
      <c r="Y47" s="153"/>
      <c r="Z47" s="153"/>
      <c r="AA47" s="153"/>
      <c r="AB47" s="153"/>
      <c r="AC47" s="153"/>
      <c r="AD47" s="153"/>
      <c r="AE47" s="153"/>
      <c r="AF47" s="153"/>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c r="BI47" s="153"/>
      <c r="BJ47" s="153"/>
      <c r="BK47" s="153"/>
      <c r="BL47" s="153"/>
      <c r="BM47" s="153"/>
      <c r="BN47" s="153"/>
      <c r="BO47" s="153"/>
      <c r="BP47" s="153"/>
      <c r="BQ47" s="153"/>
      <c r="BR47" s="153"/>
      <c r="BS47" s="153"/>
      <c r="BT47" s="153"/>
      <c r="BU47" s="153"/>
      <c r="BV47" s="153"/>
      <c r="BW47" s="153"/>
      <c r="BX47" s="153"/>
      <c r="BY47" s="153"/>
      <c r="BZ47" s="153"/>
      <c r="CA47" s="153"/>
      <c r="CB47" s="153"/>
      <c r="CC47" s="153"/>
      <c r="CD47" s="153"/>
      <c r="CE47" s="153"/>
      <c r="CF47" s="153"/>
      <c r="CG47" s="153"/>
      <c r="CH47" s="153"/>
      <c r="CI47" s="153"/>
      <c r="CJ47" s="153"/>
      <c r="CK47" s="153"/>
      <c r="CL47" s="153"/>
      <c r="CM47" s="153"/>
      <c r="CN47" s="153"/>
      <c r="CO47" s="153"/>
      <c r="CP47" s="153"/>
      <c r="CQ47" s="153"/>
      <c r="CR47" s="153"/>
      <c r="CS47" s="153"/>
      <c r="CT47" s="153"/>
      <c r="CU47" s="153"/>
      <c r="CV47" s="153"/>
      <c r="CW47" s="153"/>
      <c r="CX47" s="153"/>
      <c r="CY47" s="153"/>
      <c r="CZ47" s="153"/>
      <c r="DA47" s="153"/>
      <c r="DB47" s="153"/>
      <c r="DC47" s="153"/>
      <c r="DD47" s="153"/>
      <c r="DE47" s="153"/>
      <c r="DF47" s="153"/>
      <c r="DG47" s="153"/>
      <c r="DH47" s="153"/>
      <c r="DI47" s="153"/>
      <c r="DJ47" s="153"/>
      <c r="DK47" s="153"/>
      <c r="DL47" s="153"/>
      <c r="DM47" s="153"/>
      <c r="DN47" s="153"/>
      <c r="DO47" s="153"/>
      <c r="DP47" s="153"/>
      <c r="DQ47" s="153"/>
      <c r="DR47" s="153"/>
      <c r="DS47" s="153"/>
      <c r="DT47" s="153"/>
      <c r="DU47" s="153"/>
      <c r="DV47" s="153"/>
      <c r="DW47" s="153"/>
      <c r="DX47" s="153"/>
      <c r="DY47" s="153"/>
      <c r="DZ47" s="153"/>
      <c r="EA47" s="153"/>
      <c r="EB47" s="153"/>
      <c r="EC47" s="153"/>
      <c r="ED47" s="153"/>
      <c r="EE47" s="153"/>
      <c r="EF47" s="153"/>
      <c r="EG47" s="153"/>
      <c r="EH47" s="153"/>
      <c r="EI47" s="153"/>
      <c r="EJ47" s="153"/>
      <c r="EK47" s="153"/>
      <c r="EL47" s="153"/>
      <c r="EM47" s="153"/>
      <c r="EN47" s="153"/>
      <c r="EO47" s="153"/>
      <c r="EP47" s="153"/>
      <c r="EQ47" s="153"/>
      <c r="ER47" s="153"/>
      <c r="ES47" s="153"/>
      <c r="ET47" s="153"/>
      <c r="EU47" s="153"/>
      <c r="EV47" s="153"/>
      <c r="EW47" s="153"/>
      <c r="EX47" s="153"/>
      <c r="EY47" s="153"/>
      <c r="EZ47" s="153"/>
      <c r="FA47" s="153"/>
      <c r="FB47" s="153"/>
      <c r="FC47" s="153"/>
      <c r="FD47" s="153"/>
      <c r="FE47" s="153"/>
      <c r="FF47" s="153"/>
      <c r="FG47" s="153"/>
      <c r="FH47" s="153"/>
      <c r="FI47" s="153"/>
      <c r="FJ47" s="153"/>
      <c r="FK47" s="153"/>
      <c r="FL47" s="153"/>
      <c r="FM47" s="153"/>
      <c r="FN47" s="153"/>
      <c r="FO47" s="153"/>
      <c r="FP47" s="153"/>
      <c r="FQ47" s="153"/>
      <c r="FR47" s="153"/>
      <c r="FS47" s="153"/>
      <c r="FT47" s="153"/>
      <c r="FU47" s="153"/>
      <c r="FV47" s="153"/>
      <c r="FW47" s="153"/>
      <c r="FX47" s="153"/>
      <c r="FY47" s="153"/>
      <c r="FZ47" s="153"/>
      <c r="GA47" s="153"/>
      <c r="GB47" s="153"/>
      <c r="GC47" s="153"/>
      <c r="GD47" s="153">
        <f t="shared" si="60"/>
        <v>0</v>
      </c>
      <c r="GE47" s="39">
        <f t="shared" si="61"/>
        <v>0</v>
      </c>
      <c r="GF47" s="187">
        <f t="shared" si="54"/>
        <v>0</v>
      </c>
    </row>
    <row r="48" spans="1:188" ht="15.75" thickBot="1">
      <c r="A48" s="43" t="str">
        <f>目录及说明!$C$3</f>
        <v>XX地区</v>
      </c>
      <c r="B48" s="43" t="str">
        <f>目录及说明!$C$4</f>
        <v>XX项目</v>
      </c>
      <c r="C48" s="931"/>
      <c r="D48" s="932" t="s">
        <v>344</v>
      </c>
      <c r="E48" s="932"/>
      <c r="F48" s="189">
        <f>SUM(F38:F47)</f>
        <v>0</v>
      </c>
      <c r="G48" s="189">
        <f>SUM(G38:G47)</f>
        <v>0</v>
      </c>
      <c r="H48" s="189">
        <f t="shared" ref="H48:BS48" si="62">SUM(H38:H47)</f>
        <v>0</v>
      </c>
      <c r="I48" s="189">
        <f t="shared" si="62"/>
        <v>0</v>
      </c>
      <c r="J48" s="189">
        <f t="shared" si="62"/>
        <v>0</v>
      </c>
      <c r="K48" s="189">
        <f t="shared" si="62"/>
        <v>0</v>
      </c>
      <c r="L48" s="189">
        <f t="shared" si="62"/>
        <v>0</v>
      </c>
      <c r="M48" s="189">
        <f t="shared" si="62"/>
        <v>0</v>
      </c>
      <c r="N48" s="189">
        <f t="shared" si="62"/>
        <v>0</v>
      </c>
      <c r="O48" s="189">
        <f t="shared" si="62"/>
        <v>0</v>
      </c>
      <c r="P48" s="189">
        <f t="shared" si="62"/>
        <v>0</v>
      </c>
      <c r="Q48" s="189">
        <f t="shared" si="62"/>
        <v>0</v>
      </c>
      <c r="R48" s="189">
        <f t="shared" si="62"/>
        <v>0</v>
      </c>
      <c r="S48" s="189">
        <f t="shared" si="62"/>
        <v>0</v>
      </c>
      <c r="T48" s="189">
        <f t="shared" si="62"/>
        <v>0</v>
      </c>
      <c r="U48" s="189">
        <f t="shared" si="62"/>
        <v>0</v>
      </c>
      <c r="V48" s="189">
        <f t="shared" si="62"/>
        <v>0</v>
      </c>
      <c r="W48" s="189">
        <f t="shared" si="62"/>
        <v>0</v>
      </c>
      <c r="X48" s="189">
        <f t="shared" si="62"/>
        <v>0</v>
      </c>
      <c r="Y48" s="189">
        <f t="shared" si="62"/>
        <v>0</v>
      </c>
      <c r="Z48" s="189">
        <f t="shared" si="62"/>
        <v>0</v>
      </c>
      <c r="AA48" s="189">
        <f t="shared" si="62"/>
        <v>0</v>
      </c>
      <c r="AB48" s="189">
        <f t="shared" si="62"/>
        <v>0</v>
      </c>
      <c r="AC48" s="189">
        <f t="shared" si="62"/>
        <v>0</v>
      </c>
      <c r="AD48" s="189">
        <f t="shared" si="62"/>
        <v>0</v>
      </c>
      <c r="AE48" s="189">
        <f t="shared" si="62"/>
        <v>0</v>
      </c>
      <c r="AF48" s="189">
        <f t="shared" si="62"/>
        <v>0</v>
      </c>
      <c r="AG48" s="189">
        <f t="shared" si="62"/>
        <v>0</v>
      </c>
      <c r="AH48" s="189">
        <f t="shared" si="62"/>
        <v>0</v>
      </c>
      <c r="AI48" s="189">
        <f t="shared" si="62"/>
        <v>0</v>
      </c>
      <c r="AJ48" s="189">
        <f t="shared" si="62"/>
        <v>0</v>
      </c>
      <c r="AK48" s="189">
        <f t="shared" si="62"/>
        <v>0</v>
      </c>
      <c r="AL48" s="189">
        <f t="shared" si="62"/>
        <v>0</v>
      </c>
      <c r="AM48" s="189">
        <f t="shared" si="62"/>
        <v>0</v>
      </c>
      <c r="AN48" s="189">
        <f t="shared" si="62"/>
        <v>0</v>
      </c>
      <c r="AO48" s="189">
        <f t="shared" si="62"/>
        <v>0</v>
      </c>
      <c r="AP48" s="189">
        <f t="shared" si="62"/>
        <v>0</v>
      </c>
      <c r="AQ48" s="189">
        <f t="shared" si="62"/>
        <v>0</v>
      </c>
      <c r="AR48" s="189">
        <f t="shared" si="62"/>
        <v>0</v>
      </c>
      <c r="AS48" s="189">
        <f t="shared" si="62"/>
        <v>0</v>
      </c>
      <c r="AT48" s="189">
        <f t="shared" si="62"/>
        <v>0</v>
      </c>
      <c r="AU48" s="189">
        <f t="shared" si="62"/>
        <v>0</v>
      </c>
      <c r="AV48" s="189">
        <f t="shared" si="62"/>
        <v>0</v>
      </c>
      <c r="AW48" s="189">
        <f t="shared" si="62"/>
        <v>0</v>
      </c>
      <c r="AX48" s="189">
        <f t="shared" si="62"/>
        <v>0</v>
      </c>
      <c r="AY48" s="189">
        <f t="shared" si="62"/>
        <v>0</v>
      </c>
      <c r="AZ48" s="189">
        <f t="shared" si="62"/>
        <v>0</v>
      </c>
      <c r="BA48" s="189">
        <f t="shared" si="62"/>
        <v>0</v>
      </c>
      <c r="BB48" s="189">
        <f t="shared" si="62"/>
        <v>0</v>
      </c>
      <c r="BC48" s="189">
        <f t="shared" si="62"/>
        <v>0</v>
      </c>
      <c r="BD48" s="189">
        <f t="shared" si="62"/>
        <v>0</v>
      </c>
      <c r="BE48" s="189">
        <f t="shared" si="62"/>
        <v>0</v>
      </c>
      <c r="BF48" s="189">
        <f t="shared" si="62"/>
        <v>0</v>
      </c>
      <c r="BG48" s="189">
        <f t="shared" si="62"/>
        <v>0</v>
      </c>
      <c r="BH48" s="189">
        <f t="shared" si="62"/>
        <v>0</v>
      </c>
      <c r="BI48" s="189">
        <f t="shared" si="62"/>
        <v>0</v>
      </c>
      <c r="BJ48" s="189">
        <f t="shared" si="62"/>
        <v>0</v>
      </c>
      <c r="BK48" s="189">
        <f t="shared" si="62"/>
        <v>0</v>
      </c>
      <c r="BL48" s="189">
        <f t="shared" si="62"/>
        <v>0</v>
      </c>
      <c r="BM48" s="189">
        <f t="shared" si="62"/>
        <v>0</v>
      </c>
      <c r="BN48" s="189">
        <f t="shared" si="62"/>
        <v>0</v>
      </c>
      <c r="BO48" s="189">
        <f t="shared" si="62"/>
        <v>0</v>
      </c>
      <c r="BP48" s="189">
        <f t="shared" si="62"/>
        <v>0</v>
      </c>
      <c r="BQ48" s="189">
        <f t="shared" si="62"/>
        <v>0</v>
      </c>
      <c r="BR48" s="189">
        <f t="shared" si="62"/>
        <v>0</v>
      </c>
      <c r="BS48" s="189">
        <f t="shared" si="62"/>
        <v>0</v>
      </c>
      <c r="BT48" s="189">
        <f t="shared" ref="BT48:EE48" si="63">SUM(BT38:BT47)</f>
        <v>0</v>
      </c>
      <c r="BU48" s="189">
        <f t="shared" si="63"/>
        <v>0</v>
      </c>
      <c r="BV48" s="189">
        <f t="shared" si="63"/>
        <v>0</v>
      </c>
      <c r="BW48" s="189">
        <f t="shared" si="63"/>
        <v>0</v>
      </c>
      <c r="BX48" s="189">
        <f t="shared" si="63"/>
        <v>0</v>
      </c>
      <c r="BY48" s="189">
        <f t="shared" si="63"/>
        <v>0</v>
      </c>
      <c r="BZ48" s="189">
        <f t="shared" si="63"/>
        <v>0</v>
      </c>
      <c r="CA48" s="189">
        <f t="shared" si="63"/>
        <v>0</v>
      </c>
      <c r="CB48" s="189">
        <f t="shared" si="63"/>
        <v>0</v>
      </c>
      <c r="CC48" s="189">
        <f t="shared" si="63"/>
        <v>0</v>
      </c>
      <c r="CD48" s="189">
        <f t="shared" si="63"/>
        <v>0</v>
      </c>
      <c r="CE48" s="189">
        <f t="shared" si="63"/>
        <v>0</v>
      </c>
      <c r="CF48" s="189">
        <f t="shared" si="63"/>
        <v>0</v>
      </c>
      <c r="CG48" s="189">
        <f t="shared" si="63"/>
        <v>0</v>
      </c>
      <c r="CH48" s="189">
        <f t="shared" si="63"/>
        <v>0</v>
      </c>
      <c r="CI48" s="189">
        <f t="shared" si="63"/>
        <v>0</v>
      </c>
      <c r="CJ48" s="189">
        <f t="shared" si="63"/>
        <v>0</v>
      </c>
      <c r="CK48" s="189">
        <f t="shared" si="63"/>
        <v>0</v>
      </c>
      <c r="CL48" s="189">
        <f t="shared" si="63"/>
        <v>0</v>
      </c>
      <c r="CM48" s="189">
        <f t="shared" si="63"/>
        <v>0</v>
      </c>
      <c r="CN48" s="189">
        <f t="shared" si="63"/>
        <v>0</v>
      </c>
      <c r="CO48" s="189">
        <f t="shared" si="63"/>
        <v>0</v>
      </c>
      <c r="CP48" s="189">
        <f t="shared" si="63"/>
        <v>0</v>
      </c>
      <c r="CQ48" s="189">
        <f t="shared" si="63"/>
        <v>0</v>
      </c>
      <c r="CR48" s="189">
        <f t="shared" si="63"/>
        <v>0</v>
      </c>
      <c r="CS48" s="189">
        <f t="shared" si="63"/>
        <v>0</v>
      </c>
      <c r="CT48" s="189">
        <f t="shared" si="63"/>
        <v>0</v>
      </c>
      <c r="CU48" s="189">
        <f t="shared" si="63"/>
        <v>0</v>
      </c>
      <c r="CV48" s="189">
        <f t="shared" si="63"/>
        <v>0</v>
      </c>
      <c r="CW48" s="189">
        <f t="shared" si="63"/>
        <v>0</v>
      </c>
      <c r="CX48" s="189">
        <f t="shared" si="63"/>
        <v>0</v>
      </c>
      <c r="CY48" s="189">
        <f t="shared" si="63"/>
        <v>0</v>
      </c>
      <c r="CZ48" s="189">
        <f t="shared" si="63"/>
        <v>0</v>
      </c>
      <c r="DA48" s="189">
        <f t="shared" si="63"/>
        <v>0</v>
      </c>
      <c r="DB48" s="189">
        <f t="shared" si="63"/>
        <v>0</v>
      </c>
      <c r="DC48" s="189">
        <f t="shared" si="63"/>
        <v>0</v>
      </c>
      <c r="DD48" s="189">
        <f t="shared" si="63"/>
        <v>0</v>
      </c>
      <c r="DE48" s="189">
        <f t="shared" si="63"/>
        <v>0</v>
      </c>
      <c r="DF48" s="189">
        <f t="shared" si="63"/>
        <v>0</v>
      </c>
      <c r="DG48" s="189">
        <f t="shared" si="63"/>
        <v>0</v>
      </c>
      <c r="DH48" s="189">
        <f t="shared" si="63"/>
        <v>0</v>
      </c>
      <c r="DI48" s="189">
        <f t="shared" si="63"/>
        <v>0</v>
      </c>
      <c r="DJ48" s="189">
        <f t="shared" si="63"/>
        <v>0</v>
      </c>
      <c r="DK48" s="189">
        <f t="shared" si="63"/>
        <v>0</v>
      </c>
      <c r="DL48" s="189">
        <f t="shared" si="63"/>
        <v>0</v>
      </c>
      <c r="DM48" s="189">
        <f t="shared" si="63"/>
        <v>0</v>
      </c>
      <c r="DN48" s="189">
        <f t="shared" si="63"/>
        <v>0</v>
      </c>
      <c r="DO48" s="189">
        <f t="shared" si="63"/>
        <v>0</v>
      </c>
      <c r="DP48" s="189">
        <f t="shared" si="63"/>
        <v>0</v>
      </c>
      <c r="DQ48" s="189">
        <f t="shared" si="63"/>
        <v>0</v>
      </c>
      <c r="DR48" s="189">
        <f t="shared" si="63"/>
        <v>0</v>
      </c>
      <c r="DS48" s="189">
        <f t="shared" si="63"/>
        <v>0</v>
      </c>
      <c r="DT48" s="189">
        <f t="shared" si="63"/>
        <v>0</v>
      </c>
      <c r="DU48" s="189">
        <f t="shared" si="63"/>
        <v>0</v>
      </c>
      <c r="DV48" s="189">
        <f t="shared" si="63"/>
        <v>0</v>
      </c>
      <c r="DW48" s="189">
        <f t="shared" si="63"/>
        <v>0</v>
      </c>
      <c r="DX48" s="189">
        <f t="shared" si="63"/>
        <v>0</v>
      </c>
      <c r="DY48" s="189">
        <f t="shared" si="63"/>
        <v>0</v>
      </c>
      <c r="DZ48" s="189">
        <f t="shared" si="63"/>
        <v>0</v>
      </c>
      <c r="EA48" s="189">
        <f t="shared" si="63"/>
        <v>0</v>
      </c>
      <c r="EB48" s="189">
        <f t="shared" si="63"/>
        <v>0</v>
      </c>
      <c r="EC48" s="189">
        <f t="shared" si="63"/>
        <v>0</v>
      </c>
      <c r="ED48" s="189">
        <f t="shared" si="63"/>
        <v>0</v>
      </c>
      <c r="EE48" s="189">
        <f t="shared" si="63"/>
        <v>0</v>
      </c>
      <c r="EF48" s="189">
        <f t="shared" ref="EF48:GD48" si="64">SUM(EF38:EF47)</f>
        <v>0</v>
      </c>
      <c r="EG48" s="189">
        <f t="shared" si="64"/>
        <v>0</v>
      </c>
      <c r="EH48" s="189">
        <f t="shared" si="64"/>
        <v>0</v>
      </c>
      <c r="EI48" s="189">
        <f t="shared" si="64"/>
        <v>0</v>
      </c>
      <c r="EJ48" s="189">
        <f t="shared" si="64"/>
        <v>0</v>
      </c>
      <c r="EK48" s="189">
        <f t="shared" si="64"/>
        <v>0</v>
      </c>
      <c r="EL48" s="189">
        <f t="shared" si="64"/>
        <v>0</v>
      </c>
      <c r="EM48" s="189">
        <f t="shared" si="64"/>
        <v>0</v>
      </c>
      <c r="EN48" s="189">
        <f t="shared" si="64"/>
        <v>0</v>
      </c>
      <c r="EO48" s="189">
        <f t="shared" si="64"/>
        <v>0</v>
      </c>
      <c r="EP48" s="189">
        <f t="shared" si="64"/>
        <v>0</v>
      </c>
      <c r="EQ48" s="189">
        <f t="shared" si="64"/>
        <v>0</v>
      </c>
      <c r="ER48" s="189">
        <f t="shared" si="64"/>
        <v>0</v>
      </c>
      <c r="ES48" s="189">
        <f t="shared" si="64"/>
        <v>0</v>
      </c>
      <c r="ET48" s="189">
        <f t="shared" si="64"/>
        <v>0</v>
      </c>
      <c r="EU48" s="189">
        <f t="shared" si="64"/>
        <v>0</v>
      </c>
      <c r="EV48" s="189">
        <f t="shared" si="64"/>
        <v>0</v>
      </c>
      <c r="EW48" s="189">
        <f t="shared" si="64"/>
        <v>0</v>
      </c>
      <c r="EX48" s="189">
        <f t="shared" si="64"/>
        <v>0</v>
      </c>
      <c r="EY48" s="189">
        <f t="shared" si="64"/>
        <v>0</v>
      </c>
      <c r="EZ48" s="189">
        <f t="shared" si="64"/>
        <v>0</v>
      </c>
      <c r="FA48" s="189">
        <f t="shared" si="64"/>
        <v>0</v>
      </c>
      <c r="FB48" s="189">
        <f t="shared" si="64"/>
        <v>0</v>
      </c>
      <c r="FC48" s="189">
        <f t="shared" si="64"/>
        <v>0</v>
      </c>
      <c r="FD48" s="189">
        <f t="shared" si="64"/>
        <v>0</v>
      </c>
      <c r="FE48" s="189">
        <f t="shared" si="64"/>
        <v>0</v>
      </c>
      <c r="FF48" s="189">
        <f t="shared" si="64"/>
        <v>0</v>
      </c>
      <c r="FG48" s="189">
        <f t="shared" si="64"/>
        <v>0</v>
      </c>
      <c r="FH48" s="189">
        <f t="shared" si="64"/>
        <v>0</v>
      </c>
      <c r="FI48" s="189">
        <f t="shared" si="64"/>
        <v>0</v>
      </c>
      <c r="FJ48" s="189">
        <f t="shared" si="64"/>
        <v>0</v>
      </c>
      <c r="FK48" s="189">
        <f t="shared" si="64"/>
        <v>0</v>
      </c>
      <c r="FL48" s="189">
        <f t="shared" si="64"/>
        <v>0</v>
      </c>
      <c r="FM48" s="189">
        <f t="shared" si="64"/>
        <v>0</v>
      </c>
      <c r="FN48" s="189">
        <f t="shared" si="64"/>
        <v>0</v>
      </c>
      <c r="FO48" s="189">
        <f t="shared" si="64"/>
        <v>0</v>
      </c>
      <c r="FP48" s="189">
        <f t="shared" si="64"/>
        <v>0</v>
      </c>
      <c r="FQ48" s="189">
        <f t="shared" si="64"/>
        <v>0</v>
      </c>
      <c r="FR48" s="189">
        <f t="shared" si="64"/>
        <v>0</v>
      </c>
      <c r="FS48" s="189">
        <f t="shared" si="64"/>
        <v>0</v>
      </c>
      <c r="FT48" s="189">
        <f t="shared" si="64"/>
        <v>0</v>
      </c>
      <c r="FU48" s="189">
        <f t="shared" si="64"/>
        <v>0</v>
      </c>
      <c r="FV48" s="189">
        <f t="shared" si="64"/>
        <v>0</v>
      </c>
      <c r="FW48" s="189">
        <f t="shared" si="64"/>
        <v>0</v>
      </c>
      <c r="FX48" s="189">
        <f t="shared" si="64"/>
        <v>0</v>
      </c>
      <c r="FY48" s="189">
        <f t="shared" si="64"/>
        <v>0</v>
      </c>
      <c r="FZ48" s="189">
        <f t="shared" si="64"/>
        <v>0</v>
      </c>
      <c r="GA48" s="189">
        <f t="shared" si="64"/>
        <v>0</v>
      </c>
      <c r="GB48" s="189">
        <f t="shared" si="64"/>
        <v>0</v>
      </c>
      <c r="GC48" s="189">
        <f t="shared" si="64"/>
        <v>0</v>
      </c>
      <c r="GD48" s="189">
        <f t="shared" si="64"/>
        <v>0</v>
      </c>
      <c r="GE48" s="39">
        <f t="shared" si="61"/>
        <v>0</v>
      </c>
      <c r="GF48" s="190">
        <f t="shared" si="54"/>
        <v>0</v>
      </c>
    </row>
    <row r="49" ht="15.75" thickTop="1"/>
  </sheetData>
  <mergeCells count="15">
    <mergeCell ref="C2:GF2"/>
    <mergeCell ref="C3:E4"/>
    <mergeCell ref="H3:N3"/>
    <mergeCell ref="O3:U3"/>
    <mergeCell ref="GE3:GE4"/>
    <mergeCell ref="GF3:GF4"/>
    <mergeCell ref="G3:G4"/>
    <mergeCell ref="C38:C48"/>
    <mergeCell ref="D48:E48"/>
    <mergeCell ref="C5:C15"/>
    <mergeCell ref="D15:E15"/>
    <mergeCell ref="C16:C26"/>
    <mergeCell ref="D26:E26"/>
    <mergeCell ref="C27:C37"/>
    <mergeCell ref="D37:E37"/>
  </mergeCells>
  <phoneticPr fontId="2" type="noConversion"/>
  <printOptions horizontalCentered="1"/>
  <pageMargins left="0.11811023622047245" right="0.11811023622047245" top="0.15748031496062992" bottom="0.15748031496062992" header="0.31496062992125984" footer="0.31496062992125984"/>
  <pageSetup paperSize="9" scale="7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3" tint="0.59999389629810485"/>
    <pageSetUpPr fitToPage="1"/>
  </sheetPr>
  <dimension ref="A2:GE176"/>
  <sheetViews>
    <sheetView workbookViewId="0">
      <pane xSplit="4" ySplit="5" topLeftCell="M6" activePane="bottomRight" state="frozen"/>
      <selection activeCell="C12" sqref="C12"/>
      <selection pane="topRight" activeCell="C12" sqref="C12"/>
      <selection pane="bottomLeft" activeCell="C12" sqref="C12"/>
      <selection pane="bottomRight" activeCell="A130" sqref="A130:XFD130"/>
    </sheetView>
  </sheetViews>
  <sheetFormatPr defaultRowHeight="15" outlineLevelCol="1"/>
  <cols>
    <col min="1" max="2" width="8.625" style="55" customWidth="1"/>
    <col min="3" max="3" width="11.75" style="199" bestFit="1" customWidth="1"/>
    <col min="4" max="4" width="23.875" style="53" customWidth="1"/>
    <col min="5" max="5" width="11.625" style="53" customWidth="1"/>
    <col min="6" max="6" width="12.375" style="53" customWidth="1"/>
    <col min="7" max="12" width="6.125" style="53" hidden="1" customWidth="1" outlineLevel="1"/>
    <col min="13" max="13" width="12.375" style="53" customWidth="1" collapsed="1"/>
    <col min="14" max="19" width="6.125" style="53" hidden="1" customWidth="1" outlineLevel="1"/>
    <col min="20" max="20" width="12.375" style="53" customWidth="1" collapsed="1"/>
    <col min="21" max="26" width="12.375" style="53" customWidth="1"/>
    <col min="27" max="28" width="12.375" style="53" hidden="1" customWidth="1" outlineLevel="1"/>
    <col min="29" max="184" width="12.375" style="55" hidden="1" customWidth="1" outlineLevel="1"/>
    <col min="185" max="185" width="12.375" style="53" customWidth="1" collapsed="1"/>
    <col min="186" max="187" width="12.375" style="53" customWidth="1"/>
    <col min="188" max="16384" width="9" style="53"/>
  </cols>
  <sheetData>
    <row r="2" spans="1:187" s="145" customFormat="1">
      <c r="A2" s="55"/>
      <c r="B2" s="55"/>
      <c r="C2" s="916" t="s">
        <v>549</v>
      </c>
      <c r="D2" s="916"/>
      <c r="E2" s="916"/>
      <c r="F2" s="916"/>
      <c r="G2" s="916"/>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A2" s="916"/>
      <c r="CB2" s="916"/>
      <c r="CC2" s="916"/>
      <c r="CD2" s="916"/>
      <c r="CE2" s="916"/>
      <c r="CF2" s="916"/>
      <c r="CG2" s="916"/>
      <c r="CH2" s="916"/>
      <c r="CI2" s="916"/>
      <c r="CJ2" s="916"/>
      <c r="CK2" s="916"/>
      <c r="CL2" s="916"/>
      <c r="CM2" s="916"/>
      <c r="CN2" s="916"/>
      <c r="CO2" s="916"/>
      <c r="CP2" s="916"/>
      <c r="CQ2" s="916"/>
      <c r="CR2" s="916"/>
      <c r="CS2" s="916"/>
      <c r="CT2" s="916"/>
      <c r="CU2" s="916"/>
      <c r="CV2" s="916"/>
      <c r="CW2" s="916"/>
      <c r="CX2" s="916"/>
      <c r="CY2" s="916"/>
      <c r="CZ2" s="916"/>
      <c r="DA2" s="916"/>
      <c r="DB2" s="916"/>
      <c r="DC2" s="916"/>
      <c r="DD2" s="916"/>
      <c r="DE2" s="916"/>
      <c r="DF2" s="916"/>
      <c r="DG2" s="916"/>
      <c r="DH2" s="916"/>
      <c r="DI2" s="916"/>
      <c r="DJ2" s="916"/>
      <c r="DK2" s="916"/>
      <c r="DL2" s="916"/>
      <c r="DM2" s="916"/>
      <c r="DN2" s="916"/>
      <c r="DO2" s="916"/>
      <c r="DP2" s="916"/>
      <c r="DQ2" s="916"/>
      <c r="DR2" s="916"/>
      <c r="DS2" s="916"/>
      <c r="DT2" s="916"/>
      <c r="DU2" s="916"/>
      <c r="DV2" s="916"/>
      <c r="DW2" s="916"/>
      <c r="DX2" s="916"/>
      <c r="DY2" s="916"/>
      <c r="DZ2" s="916"/>
      <c r="EA2" s="916"/>
      <c r="EB2" s="916"/>
      <c r="EC2" s="916"/>
      <c r="ED2" s="916"/>
      <c r="EE2" s="916"/>
      <c r="EF2" s="916"/>
      <c r="EG2" s="916"/>
      <c r="EH2" s="916"/>
      <c r="EI2" s="916"/>
      <c r="EJ2" s="916"/>
      <c r="EK2" s="916"/>
      <c r="EL2" s="916"/>
      <c r="EM2" s="916"/>
      <c r="EN2" s="916"/>
      <c r="EO2" s="916"/>
      <c r="EP2" s="916"/>
      <c r="EQ2" s="916"/>
      <c r="ER2" s="916"/>
      <c r="ES2" s="916"/>
      <c r="ET2" s="916"/>
      <c r="EU2" s="916"/>
      <c r="EV2" s="916"/>
      <c r="EW2" s="916"/>
      <c r="EX2" s="916"/>
      <c r="EY2" s="916"/>
      <c r="EZ2" s="916"/>
      <c r="FA2" s="916"/>
      <c r="FB2" s="916"/>
      <c r="FC2" s="916"/>
      <c r="FD2" s="916"/>
      <c r="FE2" s="916"/>
      <c r="FF2" s="916"/>
      <c r="FG2" s="916"/>
      <c r="FH2" s="916"/>
      <c r="FI2" s="916"/>
      <c r="FJ2" s="916"/>
      <c r="FK2" s="916"/>
      <c r="FL2" s="916"/>
      <c r="FM2" s="916"/>
      <c r="FN2" s="916"/>
      <c r="FO2" s="916"/>
      <c r="FP2" s="916"/>
      <c r="FQ2" s="916"/>
      <c r="FR2" s="916"/>
      <c r="FS2" s="916"/>
      <c r="FT2" s="916"/>
      <c r="FU2" s="916"/>
      <c r="FV2" s="916"/>
      <c r="FW2" s="916"/>
      <c r="FX2" s="916"/>
      <c r="FY2" s="916"/>
      <c r="FZ2" s="916"/>
      <c r="GA2" s="916"/>
      <c r="GB2" s="916"/>
      <c r="GC2" s="916"/>
      <c r="GD2" s="916"/>
      <c r="GE2" s="924"/>
    </row>
    <row r="3" spans="1:187" s="145" customFormat="1">
      <c r="A3" s="55"/>
      <c r="B3" s="55"/>
      <c r="C3" s="916"/>
      <c r="D3" s="916"/>
      <c r="E3" s="916"/>
      <c r="F3" s="916"/>
      <c r="G3" s="916"/>
      <c r="H3" s="916"/>
      <c r="I3" s="916"/>
      <c r="J3" s="916"/>
      <c r="K3" s="916"/>
      <c r="L3" s="916"/>
      <c r="M3" s="916"/>
      <c r="N3" s="916"/>
      <c r="O3" s="916"/>
      <c r="P3" s="916"/>
      <c r="Q3" s="916"/>
      <c r="R3" s="916"/>
      <c r="S3" s="916"/>
      <c r="T3" s="916"/>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c r="AT3" s="916"/>
      <c r="AU3" s="916"/>
      <c r="AV3" s="916"/>
      <c r="AW3" s="916"/>
      <c r="AX3" s="916"/>
      <c r="AY3" s="916"/>
      <c r="AZ3" s="916"/>
      <c r="BA3" s="916"/>
      <c r="BB3" s="916"/>
      <c r="BC3" s="916"/>
      <c r="BD3" s="916"/>
      <c r="BE3" s="916"/>
      <c r="BF3" s="916"/>
      <c r="BG3" s="916"/>
      <c r="BH3" s="916"/>
      <c r="BI3" s="916"/>
      <c r="BJ3" s="916"/>
      <c r="BK3" s="916"/>
      <c r="BL3" s="916"/>
      <c r="BM3" s="916"/>
      <c r="BN3" s="916"/>
      <c r="BO3" s="916"/>
      <c r="BP3" s="916"/>
      <c r="BQ3" s="916"/>
      <c r="BR3" s="916"/>
      <c r="BS3" s="916"/>
      <c r="BT3" s="916"/>
      <c r="BU3" s="916"/>
      <c r="BV3" s="916"/>
      <c r="BW3" s="916"/>
      <c r="BX3" s="916"/>
      <c r="BY3" s="916"/>
      <c r="BZ3" s="916"/>
      <c r="CA3" s="916"/>
      <c r="CB3" s="916"/>
      <c r="CC3" s="916"/>
      <c r="CD3" s="916"/>
      <c r="CE3" s="916"/>
      <c r="CF3" s="916"/>
      <c r="CG3" s="916"/>
      <c r="CH3" s="916"/>
      <c r="CI3" s="916"/>
      <c r="CJ3" s="916"/>
      <c r="CK3" s="916"/>
      <c r="CL3" s="916"/>
      <c r="CM3" s="916"/>
      <c r="CN3" s="916"/>
      <c r="CO3" s="916"/>
      <c r="CP3" s="916"/>
      <c r="CQ3" s="916"/>
      <c r="CR3" s="916"/>
      <c r="CS3" s="916"/>
      <c r="CT3" s="916"/>
      <c r="CU3" s="916"/>
      <c r="CV3" s="916"/>
      <c r="CW3" s="916"/>
      <c r="CX3" s="916"/>
      <c r="CY3" s="916"/>
      <c r="CZ3" s="916"/>
      <c r="DA3" s="916"/>
      <c r="DB3" s="916"/>
      <c r="DC3" s="916"/>
      <c r="DD3" s="916"/>
      <c r="DE3" s="916"/>
      <c r="DF3" s="916"/>
      <c r="DG3" s="916"/>
      <c r="DH3" s="916"/>
      <c r="DI3" s="916"/>
      <c r="DJ3" s="916"/>
      <c r="DK3" s="916"/>
      <c r="DL3" s="916"/>
      <c r="DM3" s="916"/>
      <c r="DN3" s="916"/>
      <c r="DO3" s="916"/>
      <c r="DP3" s="916"/>
      <c r="DQ3" s="916"/>
      <c r="DR3" s="916"/>
      <c r="DS3" s="916"/>
      <c r="DT3" s="916"/>
      <c r="DU3" s="916"/>
      <c r="DV3" s="916"/>
      <c r="DW3" s="916"/>
      <c r="DX3" s="916"/>
      <c r="DY3" s="916"/>
      <c r="DZ3" s="916"/>
      <c r="EA3" s="916"/>
      <c r="EB3" s="916"/>
      <c r="EC3" s="916"/>
      <c r="ED3" s="916"/>
      <c r="EE3" s="916"/>
      <c r="EF3" s="916"/>
      <c r="EG3" s="916"/>
      <c r="EH3" s="916"/>
      <c r="EI3" s="916"/>
      <c r="EJ3" s="916"/>
      <c r="EK3" s="916"/>
      <c r="EL3" s="916"/>
      <c r="EM3" s="916"/>
      <c r="EN3" s="916"/>
      <c r="EO3" s="916"/>
      <c r="EP3" s="916"/>
      <c r="EQ3" s="916"/>
      <c r="ER3" s="916"/>
      <c r="ES3" s="916"/>
      <c r="ET3" s="916"/>
      <c r="EU3" s="916"/>
      <c r="EV3" s="916"/>
      <c r="EW3" s="916"/>
      <c r="EX3" s="916"/>
      <c r="EY3" s="916"/>
      <c r="EZ3" s="916"/>
      <c r="FA3" s="916"/>
      <c r="FB3" s="916"/>
      <c r="FC3" s="916"/>
      <c r="FD3" s="916"/>
      <c r="FE3" s="916"/>
      <c r="FF3" s="916"/>
      <c r="FG3" s="916"/>
      <c r="FH3" s="916"/>
      <c r="FI3" s="916"/>
      <c r="FJ3" s="916"/>
      <c r="FK3" s="916"/>
      <c r="FL3" s="916"/>
      <c r="FM3" s="916"/>
      <c r="FN3" s="916"/>
      <c r="FO3" s="916"/>
      <c r="FP3" s="916"/>
      <c r="FQ3" s="916"/>
      <c r="FR3" s="916"/>
      <c r="FS3" s="916"/>
      <c r="FT3" s="916"/>
      <c r="FU3" s="916"/>
      <c r="FV3" s="916"/>
      <c r="FW3" s="916"/>
      <c r="FX3" s="916"/>
      <c r="FY3" s="916"/>
      <c r="FZ3" s="916"/>
      <c r="GA3" s="916"/>
      <c r="GB3" s="916"/>
      <c r="GC3" s="916"/>
      <c r="GD3" s="916"/>
      <c r="GE3" s="924"/>
    </row>
    <row r="4" spans="1:187" s="145" customFormat="1" ht="15" customHeight="1">
      <c r="A4" s="55"/>
      <c r="B4" s="55"/>
      <c r="C4" s="925"/>
      <c r="D4" s="925"/>
      <c r="E4" s="682" t="s">
        <v>844</v>
      </c>
      <c r="F4" s="850" t="s">
        <v>1158</v>
      </c>
      <c r="G4" s="869" t="s">
        <v>64</v>
      </c>
      <c r="H4" s="870"/>
      <c r="I4" s="870"/>
      <c r="J4" s="870"/>
      <c r="K4" s="870"/>
      <c r="L4" s="870"/>
      <c r="M4" s="871"/>
      <c r="N4" s="869" t="s">
        <v>64</v>
      </c>
      <c r="O4" s="870"/>
      <c r="P4" s="870"/>
      <c r="Q4" s="870"/>
      <c r="R4" s="870"/>
      <c r="S4" s="870"/>
      <c r="T4" s="871"/>
      <c r="U4" s="49" t="s">
        <v>65</v>
      </c>
      <c r="V4" s="49" t="s">
        <v>65</v>
      </c>
      <c r="W4" s="49" t="s">
        <v>315</v>
      </c>
      <c r="X4" s="49" t="s">
        <v>315</v>
      </c>
      <c r="Y4" s="49" t="s">
        <v>277</v>
      </c>
      <c r="Z4" s="49" t="s">
        <v>277</v>
      </c>
      <c r="AA4" s="49" t="s">
        <v>278</v>
      </c>
      <c r="AB4" s="49" t="s">
        <v>278</v>
      </c>
      <c r="AC4" s="49" t="s">
        <v>550</v>
      </c>
      <c r="AD4" s="49" t="s">
        <v>550</v>
      </c>
      <c r="AE4" s="49" t="s">
        <v>551</v>
      </c>
      <c r="AF4" s="49" t="s">
        <v>551</v>
      </c>
      <c r="AG4" s="49" t="s">
        <v>552</v>
      </c>
      <c r="AH4" s="49" t="s">
        <v>552</v>
      </c>
      <c r="AI4" s="49" t="s">
        <v>72</v>
      </c>
      <c r="AJ4" s="49" t="s">
        <v>72</v>
      </c>
      <c r="AK4" s="49" t="s">
        <v>73</v>
      </c>
      <c r="AL4" s="49" t="s">
        <v>73</v>
      </c>
      <c r="AM4" s="49" t="s">
        <v>74</v>
      </c>
      <c r="AN4" s="49" t="s">
        <v>74</v>
      </c>
      <c r="AO4" s="49" t="s">
        <v>75</v>
      </c>
      <c r="AP4" s="49" t="s">
        <v>75</v>
      </c>
      <c r="AQ4" s="49" t="s">
        <v>76</v>
      </c>
      <c r="AR4" s="49" t="s">
        <v>76</v>
      </c>
      <c r="AS4" s="49" t="s">
        <v>77</v>
      </c>
      <c r="AT4" s="49" t="s">
        <v>77</v>
      </c>
      <c r="AU4" s="49" t="s">
        <v>78</v>
      </c>
      <c r="AV4" s="49" t="s">
        <v>78</v>
      </c>
      <c r="AW4" s="49" t="s">
        <v>79</v>
      </c>
      <c r="AX4" s="49" t="s">
        <v>79</v>
      </c>
      <c r="AY4" s="49" t="s">
        <v>80</v>
      </c>
      <c r="AZ4" s="49" t="s">
        <v>80</v>
      </c>
      <c r="BA4" s="49" t="s">
        <v>81</v>
      </c>
      <c r="BB4" s="49" t="s">
        <v>81</v>
      </c>
      <c r="BC4" s="49" t="s">
        <v>82</v>
      </c>
      <c r="BD4" s="49" t="s">
        <v>82</v>
      </c>
      <c r="BE4" s="49" t="s">
        <v>83</v>
      </c>
      <c r="BF4" s="49" t="s">
        <v>83</v>
      </c>
      <c r="BG4" s="49" t="s">
        <v>84</v>
      </c>
      <c r="BH4" s="49" t="s">
        <v>84</v>
      </c>
      <c r="BI4" s="49" t="s">
        <v>85</v>
      </c>
      <c r="BJ4" s="49" t="s">
        <v>85</v>
      </c>
      <c r="BK4" s="49" t="s">
        <v>86</v>
      </c>
      <c r="BL4" s="49" t="s">
        <v>86</v>
      </c>
      <c r="BM4" s="49" t="s">
        <v>87</v>
      </c>
      <c r="BN4" s="49" t="s">
        <v>87</v>
      </c>
      <c r="BO4" s="49" t="s">
        <v>88</v>
      </c>
      <c r="BP4" s="49" t="s">
        <v>88</v>
      </c>
      <c r="BQ4" s="49" t="s">
        <v>89</v>
      </c>
      <c r="BR4" s="49" t="s">
        <v>89</v>
      </c>
      <c r="BS4" s="49" t="s">
        <v>90</v>
      </c>
      <c r="BT4" s="49" t="s">
        <v>90</v>
      </c>
      <c r="BU4" s="49" t="s">
        <v>91</v>
      </c>
      <c r="BV4" s="49" t="s">
        <v>91</v>
      </c>
      <c r="BW4" s="49" t="s">
        <v>92</v>
      </c>
      <c r="BX4" s="49" t="s">
        <v>92</v>
      </c>
      <c r="BY4" s="49" t="s">
        <v>93</v>
      </c>
      <c r="BZ4" s="49" t="s">
        <v>93</v>
      </c>
      <c r="CA4" s="49" t="s">
        <v>94</v>
      </c>
      <c r="CB4" s="49" t="s">
        <v>94</v>
      </c>
      <c r="CC4" s="49" t="s">
        <v>95</v>
      </c>
      <c r="CD4" s="49" t="s">
        <v>95</v>
      </c>
      <c r="CE4" s="49" t="s">
        <v>96</v>
      </c>
      <c r="CF4" s="49" t="s">
        <v>96</v>
      </c>
      <c r="CG4" s="49" t="s">
        <v>97</v>
      </c>
      <c r="CH4" s="49" t="s">
        <v>97</v>
      </c>
      <c r="CI4" s="49" t="s">
        <v>98</v>
      </c>
      <c r="CJ4" s="49" t="s">
        <v>98</v>
      </c>
      <c r="CK4" s="49" t="s">
        <v>99</v>
      </c>
      <c r="CL4" s="49" t="s">
        <v>99</v>
      </c>
      <c r="CM4" s="49" t="s">
        <v>100</v>
      </c>
      <c r="CN4" s="49" t="s">
        <v>100</v>
      </c>
      <c r="CO4" s="49" t="s">
        <v>101</v>
      </c>
      <c r="CP4" s="49" t="s">
        <v>101</v>
      </c>
      <c r="CQ4" s="49" t="s">
        <v>102</v>
      </c>
      <c r="CR4" s="49" t="s">
        <v>102</v>
      </c>
      <c r="CS4" s="49" t="s">
        <v>103</v>
      </c>
      <c r="CT4" s="49" t="s">
        <v>103</v>
      </c>
      <c r="CU4" s="49" t="s">
        <v>104</v>
      </c>
      <c r="CV4" s="49" t="s">
        <v>104</v>
      </c>
      <c r="CW4" s="49" t="s">
        <v>105</v>
      </c>
      <c r="CX4" s="49" t="s">
        <v>105</v>
      </c>
      <c r="CY4" s="49" t="s">
        <v>106</v>
      </c>
      <c r="CZ4" s="49" t="s">
        <v>106</v>
      </c>
      <c r="DA4" s="49" t="s">
        <v>107</v>
      </c>
      <c r="DB4" s="49" t="s">
        <v>107</v>
      </c>
      <c r="DC4" s="49" t="s">
        <v>108</v>
      </c>
      <c r="DD4" s="49" t="s">
        <v>108</v>
      </c>
      <c r="DE4" s="49" t="s">
        <v>109</v>
      </c>
      <c r="DF4" s="49" t="s">
        <v>109</v>
      </c>
      <c r="DG4" s="49" t="s">
        <v>110</v>
      </c>
      <c r="DH4" s="49" t="s">
        <v>110</v>
      </c>
      <c r="DI4" s="49" t="s">
        <v>111</v>
      </c>
      <c r="DJ4" s="49" t="s">
        <v>111</v>
      </c>
      <c r="DK4" s="49" t="s">
        <v>112</v>
      </c>
      <c r="DL4" s="49" t="s">
        <v>112</v>
      </c>
      <c r="DM4" s="49" t="s">
        <v>113</v>
      </c>
      <c r="DN4" s="49" t="s">
        <v>113</v>
      </c>
      <c r="DO4" s="49" t="s">
        <v>114</v>
      </c>
      <c r="DP4" s="49" t="s">
        <v>114</v>
      </c>
      <c r="DQ4" s="49" t="s">
        <v>115</v>
      </c>
      <c r="DR4" s="49" t="s">
        <v>115</v>
      </c>
      <c r="DS4" s="49" t="s">
        <v>116</v>
      </c>
      <c r="DT4" s="49" t="s">
        <v>116</v>
      </c>
      <c r="DU4" s="49" t="s">
        <v>117</v>
      </c>
      <c r="DV4" s="49" t="s">
        <v>117</v>
      </c>
      <c r="DW4" s="49" t="s">
        <v>118</v>
      </c>
      <c r="DX4" s="49" t="s">
        <v>118</v>
      </c>
      <c r="DY4" s="49" t="s">
        <v>119</v>
      </c>
      <c r="DZ4" s="49" t="s">
        <v>119</v>
      </c>
      <c r="EA4" s="49" t="s">
        <v>120</v>
      </c>
      <c r="EB4" s="49" t="s">
        <v>120</v>
      </c>
      <c r="EC4" s="49" t="s">
        <v>121</v>
      </c>
      <c r="ED4" s="49" t="s">
        <v>121</v>
      </c>
      <c r="EE4" s="49" t="s">
        <v>122</v>
      </c>
      <c r="EF4" s="49" t="s">
        <v>122</v>
      </c>
      <c r="EG4" s="49" t="s">
        <v>123</v>
      </c>
      <c r="EH4" s="49" t="s">
        <v>123</v>
      </c>
      <c r="EI4" s="49" t="s">
        <v>124</v>
      </c>
      <c r="EJ4" s="49" t="s">
        <v>124</v>
      </c>
      <c r="EK4" s="49" t="s">
        <v>125</v>
      </c>
      <c r="EL4" s="49" t="s">
        <v>125</v>
      </c>
      <c r="EM4" s="49" t="s">
        <v>126</v>
      </c>
      <c r="EN4" s="49" t="s">
        <v>126</v>
      </c>
      <c r="EO4" s="49" t="s">
        <v>127</v>
      </c>
      <c r="EP4" s="49" t="s">
        <v>127</v>
      </c>
      <c r="EQ4" s="49" t="s">
        <v>128</v>
      </c>
      <c r="ER4" s="49" t="s">
        <v>128</v>
      </c>
      <c r="ES4" s="49" t="s">
        <v>129</v>
      </c>
      <c r="ET4" s="49" t="s">
        <v>129</v>
      </c>
      <c r="EU4" s="49" t="s">
        <v>130</v>
      </c>
      <c r="EV4" s="49" t="s">
        <v>130</v>
      </c>
      <c r="EW4" s="49" t="s">
        <v>131</v>
      </c>
      <c r="EX4" s="49" t="s">
        <v>131</v>
      </c>
      <c r="EY4" s="49" t="s">
        <v>132</v>
      </c>
      <c r="EZ4" s="49" t="s">
        <v>132</v>
      </c>
      <c r="FA4" s="49" t="s">
        <v>133</v>
      </c>
      <c r="FB4" s="49" t="s">
        <v>133</v>
      </c>
      <c r="FC4" s="49" t="s">
        <v>134</v>
      </c>
      <c r="FD4" s="49" t="s">
        <v>134</v>
      </c>
      <c r="FE4" s="49" t="s">
        <v>135</v>
      </c>
      <c r="FF4" s="49" t="s">
        <v>135</v>
      </c>
      <c r="FG4" s="49" t="s">
        <v>136</v>
      </c>
      <c r="FH4" s="49" t="s">
        <v>136</v>
      </c>
      <c r="FI4" s="49" t="s">
        <v>137</v>
      </c>
      <c r="FJ4" s="49" t="s">
        <v>137</v>
      </c>
      <c r="FK4" s="49" t="s">
        <v>138</v>
      </c>
      <c r="FL4" s="49" t="s">
        <v>138</v>
      </c>
      <c r="FM4" s="49" t="s">
        <v>139</v>
      </c>
      <c r="FN4" s="49" t="s">
        <v>139</v>
      </c>
      <c r="FO4" s="49" t="s">
        <v>553</v>
      </c>
      <c r="FP4" s="49" t="s">
        <v>553</v>
      </c>
      <c r="FQ4" s="49" t="s">
        <v>141</v>
      </c>
      <c r="FR4" s="49" t="s">
        <v>141</v>
      </c>
      <c r="FS4" s="49" t="s">
        <v>142</v>
      </c>
      <c r="FT4" s="49" t="s">
        <v>142</v>
      </c>
      <c r="FU4" s="49" t="s">
        <v>143</v>
      </c>
      <c r="FV4" s="49" t="s">
        <v>143</v>
      </c>
      <c r="FW4" s="49" t="s">
        <v>144</v>
      </c>
      <c r="FX4" s="49" t="s">
        <v>144</v>
      </c>
      <c r="FY4" s="49" t="s">
        <v>145</v>
      </c>
      <c r="FZ4" s="49" t="s">
        <v>145</v>
      </c>
      <c r="GA4" s="49" t="s">
        <v>146</v>
      </c>
      <c r="GB4" s="49" t="s">
        <v>146</v>
      </c>
      <c r="GC4" s="49" t="s">
        <v>554</v>
      </c>
      <c r="GD4" s="856" t="s">
        <v>555</v>
      </c>
      <c r="GE4" s="926" t="s">
        <v>499</v>
      </c>
    </row>
    <row r="5" spans="1:187" s="145" customFormat="1" ht="24">
      <c r="A5" s="55"/>
      <c r="B5" s="55"/>
      <c r="C5" s="925"/>
      <c r="D5" s="925"/>
      <c r="E5" s="683" t="s">
        <v>1159</v>
      </c>
      <c r="F5" s="920"/>
      <c r="G5" s="99" t="s">
        <v>323</v>
      </c>
      <c r="H5" s="99" t="s">
        <v>358</v>
      </c>
      <c r="I5" s="99" t="s">
        <v>359</v>
      </c>
      <c r="J5" s="99" t="s">
        <v>360</v>
      </c>
      <c r="K5" s="99" t="s">
        <v>361</v>
      </c>
      <c r="L5" s="99" t="s">
        <v>362</v>
      </c>
      <c r="M5" s="49" t="s">
        <v>163</v>
      </c>
      <c r="N5" s="99" t="s">
        <v>287</v>
      </c>
      <c r="O5" s="99" t="s">
        <v>288</v>
      </c>
      <c r="P5" s="99" t="s">
        <v>289</v>
      </c>
      <c r="Q5" s="99" t="s">
        <v>290</v>
      </c>
      <c r="R5" s="99" t="s">
        <v>291</v>
      </c>
      <c r="S5" s="99" t="s">
        <v>292</v>
      </c>
      <c r="T5" s="49" t="s">
        <v>369</v>
      </c>
      <c r="U5" s="49" t="s">
        <v>163</v>
      </c>
      <c r="V5" s="49" t="s">
        <v>164</v>
      </c>
      <c r="W5" s="49" t="s">
        <v>163</v>
      </c>
      <c r="X5" s="49" t="s">
        <v>164</v>
      </c>
      <c r="Y5" s="49" t="s">
        <v>163</v>
      </c>
      <c r="Z5" s="49" t="s">
        <v>164</v>
      </c>
      <c r="AA5" s="49" t="s">
        <v>163</v>
      </c>
      <c r="AB5" s="49" t="s">
        <v>369</v>
      </c>
      <c r="AC5" s="49" t="s">
        <v>163</v>
      </c>
      <c r="AD5" s="49" t="s">
        <v>164</v>
      </c>
      <c r="AE5" s="49" t="s">
        <v>163</v>
      </c>
      <c r="AF5" s="49" t="s">
        <v>164</v>
      </c>
      <c r="AG5" s="49" t="s">
        <v>163</v>
      </c>
      <c r="AH5" s="49" t="s">
        <v>164</v>
      </c>
      <c r="AI5" s="49" t="s">
        <v>163</v>
      </c>
      <c r="AJ5" s="49" t="s">
        <v>164</v>
      </c>
      <c r="AK5" s="49" t="s">
        <v>163</v>
      </c>
      <c r="AL5" s="49" t="s">
        <v>164</v>
      </c>
      <c r="AM5" s="49" t="s">
        <v>163</v>
      </c>
      <c r="AN5" s="49" t="s">
        <v>164</v>
      </c>
      <c r="AO5" s="49" t="s">
        <v>163</v>
      </c>
      <c r="AP5" s="49" t="s">
        <v>164</v>
      </c>
      <c r="AQ5" s="49" t="s">
        <v>163</v>
      </c>
      <c r="AR5" s="49" t="s">
        <v>164</v>
      </c>
      <c r="AS5" s="49" t="s">
        <v>163</v>
      </c>
      <c r="AT5" s="49" t="s">
        <v>164</v>
      </c>
      <c r="AU5" s="49" t="s">
        <v>163</v>
      </c>
      <c r="AV5" s="49" t="s">
        <v>164</v>
      </c>
      <c r="AW5" s="49" t="s">
        <v>163</v>
      </c>
      <c r="AX5" s="49" t="s">
        <v>164</v>
      </c>
      <c r="AY5" s="49" t="s">
        <v>163</v>
      </c>
      <c r="AZ5" s="49" t="s">
        <v>164</v>
      </c>
      <c r="BA5" s="49" t="s">
        <v>163</v>
      </c>
      <c r="BB5" s="49" t="s">
        <v>164</v>
      </c>
      <c r="BC5" s="49" t="s">
        <v>163</v>
      </c>
      <c r="BD5" s="49" t="s">
        <v>164</v>
      </c>
      <c r="BE5" s="49" t="s">
        <v>163</v>
      </c>
      <c r="BF5" s="49" t="s">
        <v>164</v>
      </c>
      <c r="BG5" s="49" t="s">
        <v>163</v>
      </c>
      <c r="BH5" s="49" t="s">
        <v>164</v>
      </c>
      <c r="BI5" s="49" t="s">
        <v>163</v>
      </c>
      <c r="BJ5" s="49" t="s">
        <v>164</v>
      </c>
      <c r="BK5" s="49" t="s">
        <v>163</v>
      </c>
      <c r="BL5" s="49" t="s">
        <v>164</v>
      </c>
      <c r="BM5" s="49" t="s">
        <v>163</v>
      </c>
      <c r="BN5" s="49" t="s">
        <v>164</v>
      </c>
      <c r="BO5" s="49" t="s">
        <v>163</v>
      </c>
      <c r="BP5" s="49" t="s">
        <v>164</v>
      </c>
      <c r="BQ5" s="49" t="s">
        <v>163</v>
      </c>
      <c r="BR5" s="49" t="s">
        <v>164</v>
      </c>
      <c r="BS5" s="49" t="s">
        <v>163</v>
      </c>
      <c r="BT5" s="49" t="s">
        <v>164</v>
      </c>
      <c r="BU5" s="49" t="s">
        <v>163</v>
      </c>
      <c r="BV5" s="49" t="s">
        <v>164</v>
      </c>
      <c r="BW5" s="49" t="s">
        <v>163</v>
      </c>
      <c r="BX5" s="49" t="s">
        <v>164</v>
      </c>
      <c r="BY5" s="49" t="s">
        <v>163</v>
      </c>
      <c r="BZ5" s="49" t="s">
        <v>164</v>
      </c>
      <c r="CA5" s="49" t="s">
        <v>163</v>
      </c>
      <c r="CB5" s="49" t="s">
        <v>164</v>
      </c>
      <c r="CC5" s="49" t="s">
        <v>163</v>
      </c>
      <c r="CD5" s="49" t="s">
        <v>164</v>
      </c>
      <c r="CE5" s="49" t="s">
        <v>163</v>
      </c>
      <c r="CF5" s="49" t="s">
        <v>164</v>
      </c>
      <c r="CG5" s="49" t="s">
        <v>163</v>
      </c>
      <c r="CH5" s="49" t="s">
        <v>164</v>
      </c>
      <c r="CI5" s="49" t="s">
        <v>163</v>
      </c>
      <c r="CJ5" s="49" t="s">
        <v>164</v>
      </c>
      <c r="CK5" s="49" t="s">
        <v>163</v>
      </c>
      <c r="CL5" s="49" t="s">
        <v>164</v>
      </c>
      <c r="CM5" s="49" t="s">
        <v>163</v>
      </c>
      <c r="CN5" s="49" t="s">
        <v>164</v>
      </c>
      <c r="CO5" s="49" t="s">
        <v>163</v>
      </c>
      <c r="CP5" s="49" t="s">
        <v>164</v>
      </c>
      <c r="CQ5" s="49" t="s">
        <v>163</v>
      </c>
      <c r="CR5" s="49" t="s">
        <v>164</v>
      </c>
      <c r="CS5" s="49" t="s">
        <v>163</v>
      </c>
      <c r="CT5" s="49" t="s">
        <v>164</v>
      </c>
      <c r="CU5" s="49" t="s">
        <v>163</v>
      </c>
      <c r="CV5" s="49" t="s">
        <v>164</v>
      </c>
      <c r="CW5" s="49" t="s">
        <v>163</v>
      </c>
      <c r="CX5" s="49" t="s">
        <v>164</v>
      </c>
      <c r="CY5" s="49" t="s">
        <v>163</v>
      </c>
      <c r="CZ5" s="49" t="s">
        <v>164</v>
      </c>
      <c r="DA5" s="49" t="s">
        <v>163</v>
      </c>
      <c r="DB5" s="49" t="s">
        <v>164</v>
      </c>
      <c r="DC5" s="49" t="s">
        <v>163</v>
      </c>
      <c r="DD5" s="49" t="s">
        <v>164</v>
      </c>
      <c r="DE5" s="49" t="s">
        <v>163</v>
      </c>
      <c r="DF5" s="49" t="s">
        <v>164</v>
      </c>
      <c r="DG5" s="49" t="s">
        <v>163</v>
      </c>
      <c r="DH5" s="49" t="s">
        <v>164</v>
      </c>
      <c r="DI5" s="49" t="s">
        <v>163</v>
      </c>
      <c r="DJ5" s="49" t="s">
        <v>164</v>
      </c>
      <c r="DK5" s="49" t="s">
        <v>163</v>
      </c>
      <c r="DL5" s="49" t="s">
        <v>164</v>
      </c>
      <c r="DM5" s="49" t="s">
        <v>163</v>
      </c>
      <c r="DN5" s="49" t="s">
        <v>164</v>
      </c>
      <c r="DO5" s="49" t="s">
        <v>163</v>
      </c>
      <c r="DP5" s="49" t="s">
        <v>164</v>
      </c>
      <c r="DQ5" s="49" t="s">
        <v>163</v>
      </c>
      <c r="DR5" s="49" t="s">
        <v>164</v>
      </c>
      <c r="DS5" s="49" t="s">
        <v>163</v>
      </c>
      <c r="DT5" s="49" t="s">
        <v>164</v>
      </c>
      <c r="DU5" s="49" t="s">
        <v>163</v>
      </c>
      <c r="DV5" s="49" t="s">
        <v>164</v>
      </c>
      <c r="DW5" s="49" t="s">
        <v>163</v>
      </c>
      <c r="DX5" s="49" t="s">
        <v>164</v>
      </c>
      <c r="DY5" s="49" t="s">
        <v>163</v>
      </c>
      <c r="DZ5" s="49" t="s">
        <v>164</v>
      </c>
      <c r="EA5" s="49" t="s">
        <v>163</v>
      </c>
      <c r="EB5" s="49" t="s">
        <v>164</v>
      </c>
      <c r="EC5" s="49" t="s">
        <v>163</v>
      </c>
      <c r="ED5" s="49" t="s">
        <v>164</v>
      </c>
      <c r="EE5" s="49" t="s">
        <v>163</v>
      </c>
      <c r="EF5" s="49" t="s">
        <v>164</v>
      </c>
      <c r="EG5" s="49" t="s">
        <v>163</v>
      </c>
      <c r="EH5" s="49" t="s">
        <v>164</v>
      </c>
      <c r="EI5" s="49" t="s">
        <v>163</v>
      </c>
      <c r="EJ5" s="49" t="s">
        <v>164</v>
      </c>
      <c r="EK5" s="49" t="s">
        <v>163</v>
      </c>
      <c r="EL5" s="49" t="s">
        <v>164</v>
      </c>
      <c r="EM5" s="49" t="s">
        <v>163</v>
      </c>
      <c r="EN5" s="49" t="s">
        <v>164</v>
      </c>
      <c r="EO5" s="49" t="s">
        <v>163</v>
      </c>
      <c r="EP5" s="49" t="s">
        <v>164</v>
      </c>
      <c r="EQ5" s="49" t="s">
        <v>163</v>
      </c>
      <c r="ER5" s="49" t="s">
        <v>164</v>
      </c>
      <c r="ES5" s="49" t="s">
        <v>163</v>
      </c>
      <c r="ET5" s="49" t="s">
        <v>164</v>
      </c>
      <c r="EU5" s="49" t="s">
        <v>163</v>
      </c>
      <c r="EV5" s="49" t="s">
        <v>164</v>
      </c>
      <c r="EW5" s="49" t="s">
        <v>163</v>
      </c>
      <c r="EX5" s="49" t="s">
        <v>164</v>
      </c>
      <c r="EY5" s="49" t="s">
        <v>163</v>
      </c>
      <c r="EZ5" s="49" t="s">
        <v>164</v>
      </c>
      <c r="FA5" s="49" t="s">
        <v>163</v>
      </c>
      <c r="FB5" s="49" t="s">
        <v>164</v>
      </c>
      <c r="FC5" s="49" t="s">
        <v>163</v>
      </c>
      <c r="FD5" s="49" t="s">
        <v>164</v>
      </c>
      <c r="FE5" s="49" t="s">
        <v>163</v>
      </c>
      <c r="FF5" s="49" t="s">
        <v>164</v>
      </c>
      <c r="FG5" s="49" t="s">
        <v>163</v>
      </c>
      <c r="FH5" s="49" t="s">
        <v>164</v>
      </c>
      <c r="FI5" s="49" t="s">
        <v>163</v>
      </c>
      <c r="FJ5" s="49" t="s">
        <v>164</v>
      </c>
      <c r="FK5" s="49" t="s">
        <v>163</v>
      </c>
      <c r="FL5" s="49" t="s">
        <v>164</v>
      </c>
      <c r="FM5" s="49" t="s">
        <v>163</v>
      </c>
      <c r="FN5" s="49" t="s">
        <v>164</v>
      </c>
      <c r="FO5" s="49" t="s">
        <v>163</v>
      </c>
      <c r="FP5" s="49" t="s">
        <v>164</v>
      </c>
      <c r="FQ5" s="49" t="s">
        <v>163</v>
      </c>
      <c r="FR5" s="49" t="s">
        <v>164</v>
      </c>
      <c r="FS5" s="49" t="s">
        <v>163</v>
      </c>
      <c r="FT5" s="49" t="s">
        <v>164</v>
      </c>
      <c r="FU5" s="49" t="s">
        <v>163</v>
      </c>
      <c r="FV5" s="49" t="s">
        <v>164</v>
      </c>
      <c r="FW5" s="49" t="s">
        <v>163</v>
      </c>
      <c r="FX5" s="49" t="s">
        <v>164</v>
      </c>
      <c r="FY5" s="49" t="s">
        <v>163</v>
      </c>
      <c r="FZ5" s="49" t="s">
        <v>164</v>
      </c>
      <c r="GA5" s="49" t="s">
        <v>163</v>
      </c>
      <c r="GB5" s="49" t="s">
        <v>164</v>
      </c>
      <c r="GC5" s="49" t="s">
        <v>293</v>
      </c>
      <c r="GD5" s="856"/>
      <c r="GE5" s="926"/>
    </row>
    <row r="6" spans="1:187">
      <c r="A6" s="43" t="str">
        <f>目录及说明!$C$3</f>
        <v>XX地区</v>
      </c>
      <c r="B6" s="43" t="str">
        <f>目录及说明!$C$4</f>
        <v>XX项目</v>
      </c>
      <c r="C6" s="196">
        <v>201</v>
      </c>
      <c r="D6" s="146" t="s">
        <v>370</v>
      </c>
      <c r="E6" s="39">
        <f>E7+E16+E19+E20+E29</f>
        <v>0</v>
      </c>
      <c r="F6" s="39">
        <f>F7+F16+F19+F20+F29</f>
        <v>0</v>
      </c>
      <c r="G6" s="39">
        <f t="shared" ref="G6:GB6" si="0">G7+G16+G19+G20+G29</f>
        <v>0</v>
      </c>
      <c r="H6" s="39">
        <f t="shared" si="0"/>
        <v>0</v>
      </c>
      <c r="I6" s="39">
        <f t="shared" si="0"/>
        <v>0</v>
      </c>
      <c r="J6" s="39">
        <f t="shared" si="0"/>
        <v>0</v>
      </c>
      <c r="K6" s="39">
        <f t="shared" si="0"/>
        <v>0</v>
      </c>
      <c r="L6" s="39">
        <f t="shared" si="0"/>
        <v>0</v>
      </c>
      <c r="M6" s="39">
        <f t="shared" si="0"/>
        <v>0</v>
      </c>
      <c r="N6" s="39">
        <f t="shared" si="0"/>
        <v>0</v>
      </c>
      <c r="O6" s="39">
        <f t="shared" si="0"/>
        <v>0</v>
      </c>
      <c r="P6" s="39">
        <f t="shared" si="0"/>
        <v>0</v>
      </c>
      <c r="Q6" s="39">
        <f t="shared" si="0"/>
        <v>0</v>
      </c>
      <c r="R6" s="39">
        <f t="shared" si="0"/>
        <v>0</v>
      </c>
      <c r="S6" s="39">
        <f t="shared" si="0"/>
        <v>0</v>
      </c>
      <c r="T6" s="39">
        <f t="shared" ref="T6" si="1">T7+T16+T19+T20+T29</f>
        <v>0</v>
      </c>
      <c r="U6" s="39">
        <f t="shared" si="0"/>
        <v>0</v>
      </c>
      <c r="V6" s="39">
        <f t="shared" si="0"/>
        <v>0</v>
      </c>
      <c r="W6" s="39">
        <f t="shared" si="0"/>
        <v>0</v>
      </c>
      <c r="X6" s="39">
        <f t="shared" si="0"/>
        <v>0</v>
      </c>
      <c r="Y6" s="39">
        <f t="shared" si="0"/>
        <v>0</v>
      </c>
      <c r="Z6" s="39">
        <f t="shared" si="0"/>
        <v>0</v>
      </c>
      <c r="AA6" s="39">
        <f t="shared" si="0"/>
        <v>0</v>
      </c>
      <c r="AB6" s="39">
        <f t="shared" si="0"/>
        <v>0</v>
      </c>
      <c r="AC6" s="39">
        <f t="shared" si="0"/>
        <v>0</v>
      </c>
      <c r="AD6" s="39">
        <f t="shared" si="0"/>
        <v>0</v>
      </c>
      <c r="AE6" s="39">
        <f t="shared" si="0"/>
        <v>0</v>
      </c>
      <c r="AF6" s="39">
        <f t="shared" si="0"/>
        <v>0</v>
      </c>
      <c r="AG6" s="39">
        <f t="shared" si="0"/>
        <v>0</v>
      </c>
      <c r="AH6" s="39">
        <f t="shared" si="0"/>
        <v>0</v>
      </c>
      <c r="AI6" s="39">
        <f t="shared" si="0"/>
        <v>0</v>
      </c>
      <c r="AJ6" s="39">
        <f t="shared" si="0"/>
        <v>0</v>
      </c>
      <c r="AK6" s="39">
        <f t="shared" si="0"/>
        <v>0</v>
      </c>
      <c r="AL6" s="39">
        <f t="shared" si="0"/>
        <v>0</v>
      </c>
      <c r="AM6" s="39">
        <f t="shared" si="0"/>
        <v>0</v>
      </c>
      <c r="AN6" s="39">
        <f t="shared" si="0"/>
        <v>0</v>
      </c>
      <c r="AO6" s="39">
        <f t="shared" si="0"/>
        <v>0</v>
      </c>
      <c r="AP6" s="39">
        <f t="shared" si="0"/>
        <v>0</v>
      </c>
      <c r="AQ6" s="39">
        <f t="shared" si="0"/>
        <v>0</v>
      </c>
      <c r="AR6" s="39">
        <f t="shared" si="0"/>
        <v>0</v>
      </c>
      <c r="AS6" s="39">
        <f t="shared" si="0"/>
        <v>0</v>
      </c>
      <c r="AT6" s="39">
        <f t="shared" si="0"/>
        <v>0</v>
      </c>
      <c r="AU6" s="39">
        <f t="shared" si="0"/>
        <v>0</v>
      </c>
      <c r="AV6" s="39">
        <f t="shared" si="0"/>
        <v>0</v>
      </c>
      <c r="AW6" s="39">
        <f t="shared" si="0"/>
        <v>0</v>
      </c>
      <c r="AX6" s="39">
        <f t="shared" si="0"/>
        <v>0</v>
      </c>
      <c r="AY6" s="39">
        <f t="shared" si="0"/>
        <v>0</v>
      </c>
      <c r="AZ6" s="39">
        <f t="shared" si="0"/>
        <v>0</v>
      </c>
      <c r="BA6" s="39">
        <f t="shared" si="0"/>
        <v>0</v>
      </c>
      <c r="BB6" s="39">
        <f t="shared" si="0"/>
        <v>0</v>
      </c>
      <c r="BC6" s="39">
        <f t="shared" si="0"/>
        <v>0</v>
      </c>
      <c r="BD6" s="39">
        <f t="shared" si="0"/>
        <v>0</v>
      </c>
      <c r="BE6" s="39">
        <f t="shared" si="0"/>
        <v>0</v>
      </c>
      <c r="BF6" s="39">
        <f t="shared" si="0"/>
        <v>0</v>
      </c>
      <c r="BG6" s="39">
        <f t="shared" si="0"/>
        <v>0</v>
      </c>
      <c r="BH6" s="39">
        <f t="shared" si="0"/>
        <v>0</v>
      </c>
      <c r="BI6" s="39">
        <f t="shared" si="0"/>
        <v>0</v>
      </c>
      <c r="BJ6" s="39">
        <f t="shared" si="0"/>
        <v>0</v>
      </c>
      <c r="BK6" s="39">
        <f t="shared" si="0"/>
        <v>0</v>
      </c>
      <c r="BL6" s="39">
        <f t="shared" si="0"/>
        <v>0</v>
      </c>
      <c r="BM6" s="39">
        <f t="shared" si="0"/>
        <v>0</v>
      </c>
      <c r="BN6" s="39">
        <f t="shared" si="0"/>
        <v>0</v>
      </c>
      <c r="BO6" s="39">
        <f t="shared" si="0"/>
        <v>0</v>
      </c>
      <c r="BP6" s="39">
        <f t="shared" si="0"/>
        <v>0</v>
      </c>
      <c r="BQ6" s="39">
        <f t="shared" si="0"/>
        <v>0</v>
      </c>
      <c r="BR6" s="39">
        <f t="shared" si="0"/>
        <v>0</v>
      </c>
      <c r="BS6" s="39">
        <f t="shared" si="0"/>
        <v>0</v>
      </c>
      <c r="BT6" s="39">
        <f t="shared" si="0"/>
        <v>0</v>
      </c>
      <c r="BU6" s="39">
        <f t="shared" si="0"/>
        <v>0</v>
      </c>
      <c r="BV6" s="39">
        <f t="shared" si="0"/>
        <v>0</v>
      </c>
      <c r="BW6" s="39">
        <f t="shared" si="0"/>
        <v>0</v>
      </c>
      <c r="BX6" s="39">
        <f t="shared" si="0"/>
        <v>0</v>
      </c>
      <c r="BY6" s="39">
        <f t="shared" si="0"/>
        <v>0</v>
      </c>
      <c r="BZ6" s="39">
        <f t="shared" si="0"/>
        <v>0</v>
      </c>
      <c r="CA6" s="39">
        <f t="shared" si="0"/>
        <v>0</v>
      </c>
      <c r="CB6" s="39">
        <f t="shared" si="0"/>
        <v>0</v>
      </c>
      <c r="CC6" s="39">
        <f t="shared" si="0"/>
        <v>0</v>
      </c>
      <c r="CD6" s="39">
        <f t="shared" si="0"/>
        <v>0</v>
      </c>
      <c r="CE6" s="39">
        <f t="shared" si="0"/>
        <v>0</v>
      </c>
      <c r="CF6" s="39">
        <f t="shared" si="0"/>
        <v>0</v>
      </c>
      <c r="CG6" s="39">
        <f t="shared" si="0"/>
        <v>0</v>
      </c>
      <c r="CH6" s="39">
        <f t="shared" si="0"/>
        <v>0</v>
      </c>
      <c r="CI6" s="39">
        <f t="shared" si="0"/>
        <v>0</v>
      </c>
      <c r="CJ6" s="39">
        <f t="shared" si="0"/>
        <v>0</v>
      </c>
      <c r="CK6" s="39">
        <f t="shared" si="0"/>
        <v>0</v>
      </c>
      <c r="CL6" s="39">
        <f t="shared" si="0"/>
        <v>0</v>
      </c>
      <c r="CM6" s="39">
        <f t="shared" si="0"/>
        <v>0</v>
      </c>
      <c r="CN6" s="39">
        <f t="shared" si="0"/>
        <v>0</v>
      </c>
      <c r="CO6" s="39">
        <f t="shared" si="0"/>
        <v>0</v>
      </c>
      <c r="CP6" s="39">
        <f t="shared" si="0"/>
        <v>0</v>
      </c>
      <c r="CQ6" s="39">
        <f t="shared" si="0"/>
        <v>0</v>
      </c>
      <c r="CR6" s="39">
        <f t="shared" si="0"/>
        <v>0</v>
      </c>
      <c r="CS6" s="39">
        <f t="shared" si="0"/>
        <v>0</v>
      </c>
      <c r="CT6" s="39">
        <f t="shared" si="0"/>
        <v>0</v>
      </c>
      <c r="CU6" s="39">
        <f t="shared" si="0"/>
        <v>0</v>
      </c>
      <c r="CV6" s="39">
        <f t="shared" si="0"/>
        <v>0</v>
      </c>
      <c r="CW6" s="39">
        <f t="shared" si="0"/>
        <v>0</v>
      </c>
      <c r="CX6" s="39">
        <f t="shared" si="0"/>
        <v>0</v>
      </c>
      <c r="CY6" s="39">
        <f t="shared" si="0"/>
        <v>0</v>
      </c>
      <c r="CZ6" s="39">
        <f t="shared" si="0"/>
        <v>0</v>
      </c>
      <c r="DA6" s="39">
        <f t="shared" si="0"/>
        <v>0</v>
      </c>
      <c r="DB6" s="39">
        <f t="shared" si="0"/>
        <v>0</v>
      </c>
      <c r="DC6" s="39">
        <f t="shared" si="0"/>
        <v>0</v>
      </c>
      <c r="DD6" s="39">
        <f t="shared" si="0"/>
        <v>0</v>
      </c>
      <c r="DE6" s="39">
        <f t="shared" si="0"/>
        <v>0</v>
      </c>
      <c r="DF6" s="39">
        <f t="shared" si="0"/>
        <v>0</v>
      </c>
      <c r="DG6" s="39">
        <f t="shared" si="0"/>
        <v>0</v>
      </c>
      <c r="DH6" s="39">
        <f t="shared" si="0"/>
        <v>0</v>
      </c>
      <c r="DI6" s="39">
        <f t="shared" si="0"/>
        <v>0</v>
      </c>
      <c r="DJ6" s="39">
        <f t="shared" si="0"/>
        <v>0</v>
      </c>
      <c r="DK6" s="39">
        <f t="shared" si="0"/>
        <v>0</v>
      </c>
      <c r="DL6" s="39">
        <f t="shared" si="0"/>
        <v>0</v>
      </c>
      <c r="DM6" s="39">
        <f t="shared" si="0"/>
        <v>0</v>
      </c>
      <c r="DN6" s="39">
        <f t="shared" si="0"/>
        <v>0</v>
      </c>
      <c r="DO6" s="39">
        <f t="shared" si="0"/>
        <v>0</v>
      </c>
      <c r="DP6" s="39">
        <f t="shared" si="0"/>
        <v>0</v>
      </c>
      <c r="DQ6" s="39">
        <f t="shared" si="0"/>
        <v>0</v>
      </c>
      <c r="DR6" s="39">
        <f t="shared" si="0"/>
        <v>0</v>
      </c>
      <c r="DS6" s="39">
        <f t="shared" si="0"/>
        <v>0</v>
      </c>
      <c r="DT6" s="39">
        <f t="shared" si="0"/>
        <v>0</v>
      </c>
      <c r="DU6" s="39">
        <f t="shared" si="0"/>
        <v>0</v>
      </c>
      <c r="DV6" s="39">
        <f t="shared" si="0"/>
        <v>0</v>
      </c>
      <c r="DW6" s="39">
        <f t="shared" si="0"/>
        <v>0</v>
      </c>
      <c r="DX6" s="39">
        <f t="shared" si="0"/>
        <v>0</v>
      </c>
      <c r="DY6" s="39">
        <f t="shared" si="0"/>
        <v>0</v>
      </c>
      <c r="DZ6" s="39">
        <f t="shared" si="0"/>
        <v>0</v>
      </c>
      <c r="EA6" s="39">
        <f t="shared" si="0"/>
        <v>0</v>
      </c>
      <c r="EB6" s="39">
        <f t="shared" si="0"/>
        <v>0</v>
      </c>
      <c r="EC6" s="39">
        <f t="shared" si="0"/>
        <v>0</v>
      </c>
      <c r="ED6" s="39">
        <f t="shared" si="0"/>
        <v>0</v>
      </c>
      <c r="EE6" s="39">
        <f t="shared" si="0"/>
        <v>0</v>
      </c>
      <c r="EF6" s="39">
        <f t="shared" si="0"/>
        <v>0</v>
      </c>
      <c r="EG6" s="39">
        <f t="shared" si="0"/>
        <v>0</v>
      </c>
      <c r="EH6" s="39">
        <f t="shared" si="0"/>
        <v>0</v>
      </c>
      <c r="EI6" s="39">
        <f t="shared" si="0"/>
        <v>0</v>
      </c>
      <c r="EJ6" s="39">
        <f t="shared" si="0"/>
        <v>0</v>
      </c>
      <c r="EK6" s="39">
        <f t="shared" si="0"/>
        <v>0</v>
      </c>
      <c r="EL6" s="39">
        <f t="shared" si="0"/>
        <v>0</v>
      </c>
      <c r="EM6" s="39">
        <f t="shared" si="0"/>
        <v>0</v>
      </c>
      <c r="EN6" s="39">
        <f t="shared" si="0"/>
        <v>0</v>
      </c>
      <c r="EO6" s="39">
        <f t="shared" si="0"/>
        <v>0</v>
      </c>
      <c r="EP6" s="39">
        <f t="shared" si="0"/>
        <v>0</v>
      </c>
      <c r="EQ6" s="39">
        <f t="shared" si="0"/>
        <v>0</v>
      </c>
      <c r="ER6" s="39">
        <f t="shared" si="0"/>
        <v>0</v>
      </c>
      <c r="ES6" s="39">
        <f t="shared" si="0"/>
        <v>0</v>
      </c>
      <c r="ET6" s="39">
        <f t="shared" si="0"/>
        <v>0</v>
      </c>
      <c r="EU6" s="39">
        <f t="shared" si="0"/>
        <v>0</v>
      </c>
      <c r="EV6" s="39">
        <f t="shared" si="0"/>
        <v>0</v>
      </c>
      <c r="EW6" s="39">
        <f t="shared" si="0"/>
        <v>0</v>
      </c>
      <c r="EX6" s="39">
        <f t="shared" si="0"/>
        <v>0</v>
      </c>
      <c r="EY6" s="39">
        <f t="shared" si="0"/>
        <v>0</v>
      </c>
      <c r="EZ6" s="39">
        <f t="shared" si="0"/>
        <v>0</v>
      </c>
      <c r="FA6" s="39">
        <f t="shared" si="0"/>
        <v>0</v>
      </c>
      <c r="FB6" s="39">
        <f t="shared" si="0"/>
        <v>0</v>
      </c>
      <c r="FC6" s="39">
        <f t="shared" si="0"/>
        <v>0</v>
      </c>
      <c r="FD6" s="39">
        <f t="shared" si="0"/>
        <v>0</v>
      </c>
      <c r="FE6" s="39">
        <f t="shared" si="0"/>
        <v>0</v>
      </c>
      <c r="FF6" s="39">
        <f t="shared" si="0"/>
        <v>0</v>
      </c>
      <c r="FG6" s="39">
        <f t="shared" si="0"/>
        <v>0</v>
      </c>
      <c r="FH6" s="39">
        <f t="shared" si="0"/>
        <v>0</v>
      </c>
      <c r="FI6" s="39">
        <f t="shared" si="0"/>
        <v>0</v>
      </c>
      <c r="FJ6" s="39">
        <f t="shared" si="0"/>
        <v>0</v>
      </c>
      <c r="FK6" s="39">
        <f t="shared" si="0"/>
        <v>0</v>
      </c>
      <c r="FL6" s="39">
        <f t="shared" si="0"/>
        <v>0</v>
      </c>
      <c r="FM6" s="39">
        <f t="shared" si="0"/>
        <v>0</v>
      </c>
      <c r="FN6" s="39">
        <f t="shared" si="0"/>
        <v>0</v>
      </c>
      <c r="FO6" s="39">
        <f t="shared" si="0"/>
        <v>0</v>
      </c>
      <c r="FP6" s="39">
        <f t="shared" si="0"/>
        <v>0</v>
      </c>
      <c r="FQ6" s="39">
        <f t="shared" si="0"/>
        <v>0</v>
      </c>
      <c r="FR6" s="39">
        <f t="shared" si="0"/>
        <v>0</v>
      </c>
      <c r="FS6" s="39">
        <f t="shared" si="0"/>
        <v>0</v>
      </c>
      <c r="FT6" s="39">
        <f t="shared" si="0"/>
        <v>0</v>
      </c>
      <c r="FU6" s="39">
        <f t="shared" si="0"/>
        <v>0</v>
      </c>
      <c r="FV6" s="39">
        <f t="shared" si="0"/>
        <v>0</v>
      </c>
      <c r="FW6" s="39">
        <f t="shared" si="0"/>
        <v>0</v>
      </c>
      <c r="FX6" s="39">
        <f t="shared" si="0"/>
        <v>0</v>
      </c>
      <c r="FY6" s="39">
        <f t="shared" si="0"/>
        <v>0</v>
      </c>
      <c r="FZ6" s="39">
        <f t="shared" si="0"/>
        <v>0</v>
      </c>
      <c r="GA6" s="39">
        <f t="shared" si="0"/>
        <v>0</v>
      </c>
      <c r="GB6" s="39">
        <f t="shared" si="0"/>
        <v>0</v>
      </c>
      <c r="GC6" s="39">
        <f>SUM(AA6:GB6)</f>
        <v>0</v>
      </c>
      <c r="GD6" s="39">
        <f>SUM(M6,T6:GB6)</f>
        <v>0</v>
      </c>
      <c r="GE6" s="187">
        <f t="shared" ref="GE6:GE69" si="2">F6+GD6</f>
        <v>0</v>
      </c>
    </row>
    <row r="7" spans="1:187" hidden="1">
      <c r="A7" s="43" t="str">
        <f>目录及说明!$C$3</f>
        <v>XX地区</v>
      </c>
      <c r="B7" s="43" t="str">
        <f>目录及说明!$C$4</f>
        <v>XX项目</v>
      </c>
      <c r="C7" s="196">
        <v>20101</v>
      </c>
      <c r="D7" s="146" t="s">
        <v>371</v>
      </c>
      <c r="E7" s="191">
        <f>SUM(E8:E15)</f>
        <v>0</v>
      </c>
      <c r="F7" s="191">
        <f>SUM(F8:F15)</f>
        <v>0</v>
      </c>
      <c r="G7" s="191">
        <f t="shared" ref="G7:GB7" si="3">SUM(G8:G15)</f>
        <v>0</v>
      </c>
      <c r="H7" s="191">
        <f t="shared" si="3"/>
        <v>0</v>
      </c>
      <c r="I7" s="191">
        <f t="shared" si="3"/>
        <v>0</v>
      </c>
      <c r="J7" s="191">
        <f t="shared" si="3"/>
        <v>0</v>
      </c>
      <c r="K7" s="191">
        <f t="shared" si="3"/>
        <v>0</v>
      </c>
      <c r="L7" s="191">
        <f t="shared" si="3"/>
        <v>0</v>
      </c>
      <c r="M7" s="191">
        <f t="shared" si="3"/>
        <v>0</v>
      </c>
      <c r="N7" s="191">
        <f t="shared" si="3"/>
        <v>0</v>
      </c>
      <c r="O7" s="191">
        <f t="shared" si="3"/>
        <v>0</v>
      </c>
      <c r="P7" s="191">
        <f t="shared" si="3"/>
        <v>0</v>
      </c>
      <c r="Q7" s="191">
        <f t="shared" si="3"/>
        <v>0</v>
      </c>
      <c r="R7" s="191">
        <f t="shared" si="3"/>
        <v>0</v>
      </c>
      <c r="S7" s="191">
        <f t="shared" si="3"/>
        <v>0</v>
      </c>
      <c r="T7" s="191">
        <f t="shared" ref="T7" si="4">SUM(T8:T15)</f>
        <v>0</v>
      </c>
      <c r="U7" s="191">
        <f t="shared" si="3"/>
        <v>0</v>
      </c>
      <c r="V7" s="191">
        <f t="shared" si="3"/>
        <v>0</v>
      </c>
      <c r="W7" s="191">
        <f t="shared" si="3"/>
        <v>0</v>
      </c>
      <c r="X7" s="191">
        <f t="shared" si="3"/>
        <v>0</v>
      </c>
      <c r="Y7" s="191">
        <f t="shared" si="3"/>
        <v>0</v>
      </c>
      <c r="Z7" s="191">
        <f t="shared" si="3"/>
        <v>0</v>
      </c>
      <c r="AA7" s="191">
        <f t="shared" si="3"/>
        <v>0</v>
      </c>
      <c r="AB7" s="191">
        <f t="shared" si="3"/>
        <v>0</v>
      </c>
      <c r="AC7" s="191">
        <f t="shared" si="3"/>
        <v>0</v>
      </c>
      <c r="AD7" s="191">
        <f t="shared" si="3"/>
        <v>0</v>
      </c>
      <c r="AE7" s="191">
        <f t="shared" si="3"/>
        <v>0</v>
      </c>
      <c r="AF7" s="191">
        <f t="shared" si="3"/>
        <v>0</v>
      </c>
      <c r="AG7" s="191">
        <f t="shared" si="3"/>
        <v>0</v>
      </c>
      <c r="AH7" s="191">
        <f t="shared" si="3"/>
        <v>0</v>
      </c>
      <c r="AI7" s="191">
        <f t="shared" si="3"/>
        <v>0</v>
      </c>
      <c r="AJ7" s="191">
        <f t="shared" si="3"/>
        <v>0</v>
      </c>
      <c r="AK7" s="191">
        <f t="shared" si="3"/>
        <v>0</v>
      </c>
      <c r="AL7" s="191">
        <f t="shared" si="3"/>
        <v>0</v>
      </c>
      <c r="AM7" s="191">
        <f t="shared" si="3"/>
        <v>0</v>
      </c>
      <c r="AN7" s="191">
        <f t="shared" si="3"/>
        <v>0</v>
      </c>
      <c r="AO7" s="191">
        <f t="shared" si="3"/>
        <v>0</v>
      </c>
      <c r="AP7" s="191">
        <f t="shared" si="3"/>
        <v>0</v>
      </c>
      <c r="AQ7" s="191">
        <f t="shared" si="3"/>
        <v>0</v>
      </c>
      <c r="AR7" s="191">
        <f t="shared" si="3"/>
        <v>0</v>
      </c>
      <c r="AS7" s="191">
        <f t="shared" si="3"/>
        <v>0</v>
      </c>
      <c r="AT7" s="191">
        <f t="shared" si="3"/>
        <v>0</v>
      </c>
      <c r="AU7" s="191">
        <f t="shared" si="3"/>
        <v>0</v>
      </c>
      <c r="AV7" s="191">
        <f t="shared" si="3"/>
        <v>0</v>
      </c>
      <c r="AW7" s="191">
        <f t="shared" si="3"/>
        <v>0</v>
      </c>
      <c r="AX7" s="191">
        <f t="shared" si="3"/>
        <v>0</v>
      </c>
      <c r="AY7" s="191">
        <f t="shared" si="3"/>
        <v>0</v>
      </c>
      <c r="AZ7" s="191">
        <f t="shared" si="3"/>
        <v>0</v>
      </c>
      <c r="BA7" s="191">
        <f t="shared" si="3"/>
        <v>0</v>
      </c>
      <c r="BB7" s="191">
        <f t="shared" si="3"/>
        <v>0</v>
      </c>
      <c r="BC7" s="191">
        <f t="shared" si="3"/>
        <v>0</v>
      </c>
      <c r="BD7" s="191">
        <f t="shared" si="3"/>
        <v>0</v>
      </c>
      <c r="BE7" s="191">
        <f t="shared" si="3"/>
        <v>0</v>
      </c>
      <c r="BF7" s="191">
        <f t="shared" si="3"/>
        <v>0</v>
      </c>
      <c r="BG7" s="191">
        <f t="shared" si="3"/>
        <v>0</v>
      </c>
      <c r="BH7" s="191">
        <f t="shared" si="3"/>
        <v>0</v>
      </c>
      <c r="BI7" s="191">
        <f t="shared" si="3"/>
        <v>0</v>
      </c>
      <c r="BJ7" s="191">
        <f t="shared" si="3"/>
        <v>0</v>
      </c>
      <c r="BK7" s="191">
        <f t="shared" si="3"/>
        <v>0</v>
      </c>
      <c r="BL7" s="191">
        <f t="shared" si="3"/>
        <v>0</v>
      </c>
      <c r="BM7" s="191">
        <f t="shared" si="3"/>
        <v>0</v>
      </c>
      <c r="BN7" s="191">
        <f t="shared" si="3"/>
        <v>0</v>
      </c>
      <c r="BO7" s="191">
        <f t="shared" si="3"/>
        <v>0</v>
      </c>
      <c r="BP7" s="191">
        <f t="shared" si="3"/>
        <v>0</v>
      </c>
      <c r="BQ7" s="191">
        <f t="shared" si="3"/>
        <v>0</v>
      </c>
      <c r="BR7" s="191">
        <f t="shared" si="3"/>
        <v>0</v>
      </c>
      <c r="BS7" s="191">
        <f t="shared" si="3"/>
        <v>0</v>
      </c>
      <c r="BT7" s="191">
        <f t="shared" si="3"/>
        <v>0</v>
      </c>
      <c r="BU7" s="191">
        <f t="shared" si="3"/>
        <v>0</v>
      </c>
      <c r="BV7" s="191">
        <f t="shared" si="3"/>
        <v>0</v>
      </c>
      <c r="BW7" s="191">
        <f t="shared" si="3"/>
        <v>0</v>
      </c>
      <c r="BX7" s="191">
        <f t="shared" si="3"/>
        <v>0</v>
      </c>
      <c r="BY7" s="191">
        <f t="shared" si="3"/>
        <v>0</v>
      </c>
      <c r="BZ7" s="191">
        <f t="shared" si="3"/>
        <v>0</v>
      </c>
      <c r="CA7" s="191">
        <f t="shared" si="3"/>
        <v>0</v>
      </c>
      <c r="CB7" s="191">
        <f t="shared" si="3"/>
        <v>0</v>
      </c>
      <c r="CC7" s="191">
        <f t="shared" si="3"/>
        <v>0</v>
      </c>
      <c r="CD7" s="191">
        <f t="shared" si="3"/>
        <v>0</v>
      </c>
      <c r="CE7" s="191">
        <f t="shared" si="3"/>
        <v>0</v>
      </c>
      <c r="CF7" s="191">
        <f t="shared" si="3"/>
        <v>0</v>
      </c>
      <c r="CG7" s="191">
        <f t="shared" si="3"/>
        <v>0</v>
      </c>
      <c r="CH7" s="191">
        <f t="shared" si="3"/>
        <v>0</v>
      </c>
      <c r="CI7" s="191">
        <f t="shared" si="3"/>
        <v>0</v>
      </c>
      <c r="CJ7" s="191">
        <f t="shared" si="3"/>
        <v>0</v>
      </c>
      <c r="CK7" s="191">
        <f t="shared" si="3"/>
        <v>0</v>
      </c>
      <c r="CL7" s="191">
        <f t="shared" si="3"/>
        <v>0</v>
      </c>
      <c r="CM7" s="191">
        <f t="shared" si="3"/>
        <v>0</v>
      </c>
      <c r="CN7" s="191">
        <f t="shared" si="3"/>
        <v>0</v>
      </c>
      <c r="CO7" s="191">
        <f t="shared" si="3"/>
        <v>0</v>
      </c>
      <c r="CP7" s="191">
        <f t="shared" si="3"/>
        <v>0</v>
      </c>
      <c r="CQ7" s="191">
        <f t="shared" si="3"/>
        <v>0</v>
      </c>
      <c r="CR7" s="191">
        <f t="shared" si="3"/>
        <v>0</v>
      </c>
      <c r="CS7" s="191">
        <f t="shared" si="3"/>
        <v>0</v>
      </c>
      <c r="CT7" s="191">
        <f t="shared" si="3"/>
        <v>0</v>
      </c>
      <c r="CU7" s="191">
        <f t="shared" si="3"/>
        <v>0</v>
      </c>
      <c r="CV7" s="191">
        <f t="shared" si="3"/>
        <v>0</v>
      </c>
      <c r="CW7" s="191">
        <f t="shared" si="3"/>
        <v>0</v>
      </c>
      <c r="CX7" s="191">
        <f t="shared" si="3"/>
        <v>0</v>
      </c>
      <c r="CY7" s="191">
        <f t="shared" si="3"/>
        <v>0</v>
      </c>
      <c r="CZ7" s="191">
        <f t="shared" si="3"/>
        <v>0</v>
      </c>
      <c r="DA7" s="191">
        <f t="shared" si="3"/>
        <v>0</v>
      </c>
      <c r="DB7" s="191">
        <f t="shared" si="3"/>
        <v>0</v>
      </c>
      <c r="DC7" s="191">
        <f t="shared" si="3"/>
        <v>0</v>
      </c>
      <c r="DD7" s="191">
        <f t="shared" si="3"/>
        <v>0</v>
      </c>
      <c r="DE7" s="191">
        <f t="shared" si="3"/>
        <v>0</v>
      </c>
      <c r="DF7" s="191">
        <f t="shared" si="3"/>
        <v>0</v>
      </c>
      <c r="DG7" s="191">
        <f t="shared" si="3"/>
        <v>0</v>
      </c>
      <c r="DH7" s="191">
        <f t="shared" si="3"/>
        <v>0</v>
      </c>
      <c r="DI7" s="191">
        <f t="shared" si="3"/>
        <v>0</v>
      </c>
      <c r="DJ7" s="191">
        <f t="shared" si="3"/>
        <v>0</v>
      </c>
      <c r="DK7" s="191">
        <f t="shared" si="3"/>
        <v>0</v>
      </c>
      <c r="DL7" s="191">
        <f t="shared" si="3"/>
        <v>0</v>
      </c>
      <c r="DM7" s="191">
        <f t="shared" si="3"/>
        <v>0</v>
      </c>
      <c r="DN7" s="191">
        <f t="shared" si="3"/>
        <v>0</v>
      </c>
      <c r="DO7" s="191">
        <f t="shared" si="3"/>
        <v>0</v>
      </c>
      <c r="DP7" s="191">
        <f t="shared" si="3"/>
        <v>0</v>
      </c>
      <c r="DQ7" s="191">
        <f t="shared" si="3"/>
        <v>0</v>
      </c>
      <c r="DR7" s="191">
        <f t="shared" si="3"/>
        <v>0</v>
      </c>
      <c r="DS7" s="191">
        <f t="shared" si="3"/>
        <v>0</v>
      </c>
      <c r="DT7" s="191">
        <f t="shared" si="3"/>
        <v>0</v>
      </c>
      <c r="DU7" s="191">
        <f t="shared" si="3"/>
        <v>0</v>
      </c>
      <c r="DV7" s="191">
        <f t="shared" si="3"/>
        <v>0</v>
      </c>
      <c r="DW7" s="191">
        <f t="shared" si="3"/>
        <v>0</v>
      </c>
      <c r="DX7" s="191">
        <f t="shared" si="3"/>
        <v>0</v>
      </c>
      <c r="DY7" s="191">
        <f t="shared" si="3"/>
        <v>0</v>
      </c>
      <c r="DZ7" s="191">
        <f t="shared" si="3"/>
        <v>0</v>
      </c>
      <c r="EA7" s="191">
        <f t="shared" si="3"/>
        <v>0</v>
      </c>
      <c r="EB7" s="191">
        <f t="shared" si="3"/>
        <v>0</v>
      </c>
      <c r="EC7" s="191">
        <f t="shared" si="3"/>
        <v>0</v>
      </c>
      <c r="ED7" s="191">
        <f t="shared" si="3"/>
        <v>0</v>
      </c>
      <c r="EE7" s="191">
        <f t="shared" si="3"/>
        <v>0</v>
      </c>
      <c r="EF7" s="191">
        <f t="shared" si="3"/>
        <v>0</v>
      </c>
      <c r="EG7" s="191">
        <f t="shared" si="3"/>
        <v>0</v>
      </c>
      <c r="EH7" s="191">
        <f t="shared" si="3"/>
        <v>0</v>
      </c>
      <c r="EI7" s="191">
        <f t="shared" si="3"/>
        <v>0</v>
      </c>
      <c r="EJ7" s="191">
        <f t="shared" si="3"/>
        <v>0</v>
      </c>
      <c r="EK7" s="191">
        <f t="shared" si="3"/>
        <v>0</v>
      </c>
      <c r="EL7" s="191">
        <f t="shared" si="3"/>
        <v>0</v>
      </c>
      <c r="EM7" s="191">
        <f t="shared" si="3"/>
        <v>0</v>
      </c>
      <c r="EN7" s="191">
        <f t="shared" si="3"/>
        <v>0</v>
      </c>
      <c r="EO7" s="191">
        <f t="shared" si="3"/>
        <v>0</v>
      </c>
      <c r="EP7" s="191">
        <f t="shared" si="3"/>
        <v>0</v>
      </c>
      <c r="EQ7" s="191">
        <f t="shared" si="3"/>
        <v>0</v>
      </c>
      <c r="ER7" s="191">
        <f t="shared" si="3"/>
        <v>0</v>
      </c>
      <c r="ES7" s="191">
        <f t="shared" si="3"/>
        <v>0</v>
      </c>
      <c r="ET7" s="191">
        <f t="shared" si="3"/>
        <v>0</v>
      </c>
      <c r="EU7" s="191">
        <f t="shared" si="3"/>
        <v>0</v>
      </c>
      <c r="EV7" s="191">
        <f t="shared" si="3"/>
        <v>0</v>
      </c>
      <c r="EW7" s="191">
        <f t="shared" si="3"/>
        <v>0</v>
      </c>
      <c r="EX7" s="191">
        <f t="shared" si="3"/>
        <v>0</v>
      </c>
      <c r="EY7" s="191">
        <f t="shared" si="3"/>
        <v>0</v>
      </c>
      <c r="EZ7" s="191">
        <f t="shared" si="3"/>
        <v>0</v>
      </c>
      <c r="FA7" s="191">
        <f t="shared" si="3"/>
        <v>0</v>
      </c>
      <c r="FB7" s="191">
        <f t="shared" si="3"/>
        <v>0</v>
      </c>
      <c r="FC7" s="191">
        <f t="shared" si="3"/>
        <v>0</v>
      </c>
      <c r="FD7" s="191">
        <f t="shared" si="3"/>
        <v>0</v>
      </c>
      <c r="FE7" s="191">
        <f t="shared" si="3"/>
        <v>0</v>
      </c>
      <c r="FF7" s="191">
        <f t="shared" si="3"/>
        <v>0</v>
      </c>
      <c r="FG7" s="191">
        <f t="shared" si="3"/>
        <v>0</v>
      </c>
      <c r="FH7" s="191">
        <f t="shared" si="3"/>
        <v>0</v>
      </c>
      <c r="FI7" s="191">
        <f t="shared" si="3"/>
        <v>0</v>
      </c>
      <c r="FJ7" s="191">
        <f t="shared" si="3"/>
        <v>0</v>
      </c>
      <c r="FK7" s="191">
        <f t="shared" si="3"/>
        <v>0</v>
      </c>
      <c r="FL7" s="191">
        <f t="shared" si="3"/>
        <v>0</v>
      </c>
      <c r="FM7" s="191">
        <f t="shared" si="3"/>
        <v>0</v>
      </c>
      <c r="FN7" s="191">
        <f t="shared" si="3"/>
        <v>0</v>
      </c>
      <c r="FO7" s="191">
        <f t="shared" si="3"/>
        <v>0</v>
      </c>
      <c r="FP7" s="191">
        <f t="shared" si="3"/>
        <v>0</v>
      </c>
      <c r="FQ7" s="191">
        <f t="shared" si="3"/>
        <v>0</v>
      </c>
      <c r="FR7" s="191">
        <f t="shared" si="3"/>
        <v>0</v>
      </c>
      <c r="FS7" s="191">
        <f t="shared" si="3"/>
        <v>0</v>
      </c>
      <c r="FT7" s="191">
        <f t="shared" si="3"/>
        <v>0</v>
      </c>
      <c r="FU7" s="191">
        <f t="shared" si="3"/>
        <v>0</v>
      </c>
      <c r="FV7" s="191">
        <f t="shared" si="3"/>
        <v>0</v>
      </c>
      <c r="FW7" s="191">
        <f t="shared" si="3"/>
        <v>0</v>
      </c>
      <c r="FX7" s="191">
        <f t="shared" si="3"/>
        <v>0</v>
      </c>
      <c r="FY7" s="191">
        <f t="shared" si="3"/>
        <v>0</v>
      </c>
      <c r="FZ7" s="191">
        <f t="shared" si="3"/>
        <v>0</v>
      </c>
      <c r="GA7" s="191">
        <f t="shared" si="3"/>
        <v>0</v>
      </c>
      <c r="GB7" s="191">
        <f t="shared" si="3"/>
        <v>0</v>
      </c>
      <c r="GC7" s="39">
        <f t="shared" ref="GC7:GC133" si="5">SUM(AA7:GB7)</f>
        <v>0</v>
      </c>
      <c r="GD7" s="39">
        <f t="shared" ref="GD7:GD136" si="6">SUM(M7,T7:GB7)</f>
        <v>0</v>
      </c>
      <c r="GE7" s="187">
        <f t="shared" si="2"/>
        <v>0</v>
      </c>
    </row>
    <row r="8" spans="1:187" hidden="1">
      <c r="A8" s="43" t="str">
        <f>目录及说明!$C$3</f>
        <v>XX地区</v>
      </c>
      <c r="B8" s="43" t="str">
        <f>目录及说明!$C$4</f>
        <v>XX项目</v>
      </c>
      <c r="C8" s="196">
        <v>2010101</v>
      </c>
      <c r="D8" s="146" t="s">
        <v>372</v>
      </c>
      <c r="E8" s="153"/>
      <c r="F8" s="153"/>
      <c r="G8" s="153"/>
      <c r="H8" s="153"/>
      <c r="I8" s="153"/>
      <c r="J8" s="153"/>
      <c r="K8" s="153"/>
      <c r="L8" s="153"/>
      <c r="M8" s="153">
        <f>SUM(G8:L8)</f>
        <v>0</v>
      </c>
      <c r="N8" s="153"/>
      <c r="O8" s="153"/>
      <c r="P8" s="153"/>
      <c r="Q8" s="153"/>
      <c r="R8" s="153"/>
      <c r="S8" s="153"/>
      <c r="T8" s="153">
        <f>SUM(N8:S8)</f>
        <v>0</v>
      </c>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c r="CC8" s="153"/>
      <c r="CD8" s="153"/>
      <c r="CE8" s="153"/>
      <c r="CF8" s="153"/>
      <c r="CG8" s="153"/>
      <c r="CH8" s="153"/>
      <c r="CI8" s="153"/>
      <c r="CJ8" s="153"/>
      <c r="CK8" s="153"/>
      <c r="CL8" s="153"/>
      <c r="CM8" s="153"/>
      <c r="CN8" s="153"/>
      <c r="CO8" s="153"/>
      <c r="CP8" s="153"/>
      <c r="CQ8" s="153"/>
      <c r="CR8" s="153"/>
      <c r="CS8" s="153"/>
      <c r="CT8" s="153"/>
      <c r="CU8" s="153"/>
      <c r="CV8" s="153"/>
      <c r="CW8" s="153"/>
      <c r="CX8" s="153"/>
      <c r="CY8" s="153"/>
      <c r="CZ8" s="153"/>
      <c r="DA8" s="153"/>
      <c r="DB8" s="153"/>
      <c r="DC8" s="153"/>
      <c r="DD8" s="153"/>
      <c r="DE8" s="153"/>
      <c r="DF8" s="153"/>
      <c r="DG8" s="153"/>
      <c r="DH8" s="153"/>
      <c r="DI8" s="153"/>
      <c r="DJ8" s="153"/>
      <c r="DK8" s="153"/>
      <c r="DL8" s="153"/>
      <c r="DM8" s="153"/>
      <c r="DN8" s="153"/>
      <c r="DO8" s="153"/>
      <c r="DP8" s="153"/>
      <c r="DQ8" s="153"/>
      <c r="DR8" s="153"/>
      <c r="DS8" s="153"/>
      <c r="DT8" s="153"/>
      <c r="DU8" s="153"/>
      <c r="DV8" s="153"/>
      <c r="DW8" s="153"/>
      <c r="DX8" s="153"/>
      <c r="DY8" s="153"/>
      <c r="DZ8" s="153"/>
      <c r="EA8" s="153"/>
      <c r="EB8" s="153"/>
      <c r="EC8" s="153"/>
      <c r="ED8" s="153"/>
      <c r="EE8" s="153"/>
      <c r="EF8" s="153"/>
      <c r="EG8" s="153"/>
      <c r="EH8" s="153"/>
      <c r="EI8" s="153"/>
      <c r="EJ8" s="153"/>
      <c r="EK8" s="153"/>
      <c r="EL8" s="153"/>
      <c r="EM8" s="153"/>
      <c r="EN8" s="153"/>
      <c r="EO8" s="153"/>
      <c r="EP8" s="153"/>
      <c r="EQ8" s="153"/>
      <c r="ER8" s="153"/>
      <c r="ES8" s="153"/>
      <c r="ET8" s="153"/>
      <c r="EU8" s="153"/>
      <c r="EV8" s="153"/>
      <c r="EW8" s="153"/>
      <c r="EX8" s="153"/>
      <c r="EY8" s="153"/>
      <c r="EZ8" s="153"/>
      <c r="FA8" s="153"/>
      <c r="FB8" s="153"/>
      <c r="FC8" s="153"/>
      <c r="FD8" s="153"/>
      <c r="FE8" s="153"/>
      <c r="FF8" s="153"/>
      <c r="FG8" s="153"/>
      <c r="FH8" s="153"/>
      <c r="FI8" s="153"/>
      <c r="FJ8" s="153"/>
      <c r="FK8" s="153"/>
      <c r="FL8" s="153"/>
      <c r="FM8" s="153"/>
      <c r="FN8" s="153"/>
      <c r="FO8" s="153"/>
      <c r="FP8" s="153"/>
      <c r="FQ8" s="153"/>
      <c r="FR8" s="153"/>
      <c r="FS8" s="153"/>
      <c r="FT8" s="153"/>
      <c r="FU8" s="153"/>
      <c r="FV8" s="153"/>
      <c r="FW8" s="153"/>
      <c r="FX8" s="153"/>
      <c r="FY8" s="153"/>
      <c r="FZ8" s="153"/>
      <c r="GA8" s="153"/>
      <c r="GB8" s="153"/>
      <c r="GC8" s="39">
        <f t="shared" si="5"/>
        <v>0</v>
      </c>
      <c r="GD8" s="39">
        <f t="shared" si="6"/>
        <v>0</v>
      </c>
      <c r="GE8" s="187">
        <f t="shared" si="2"/>
        <v>0</v>
      </c>
    </row>
    <row r="9" spans="1:187" ht="30" hidden="1">
      <c r="A9" s="43" t="str">
        <f>目录及说明!$C$3</f>
        <v>XX地区</v>
      </c>
      <c r="B9" s="43" t="str">
        <f>目录及说明!$C$4</f>
        <v>XX项目</v>
      </c>
      <c r="C9" s="196">
        <v>2010102</v>
      </c>
      <c r="D9" s="146" t="s">
        <v>373</v>
      </c>
      <c r="E9" s="153"/>
      <c r="F9" s="153"/>
      <c r="G9" s="153"/>
      <c r="H9" s="153"/>
      <c r="I9" s="153"/>
      <c r="J9" s="153"/>
      <c r="K9" s="153"/>
      <c r="L9" s="153"/>
      <c r="M9" s="153">
        <f t="shared" ref="M9:M72" si="7">SUM(G9:L9)</f>
        <v>0</v>
      </c>
      <c r="N9" s="153"/>
      <c r="O9" s="153"/>
      <c r="P9" s="153"/>
      <c r="Q9" s="153"/>
      <c r="R9" s="153"/>
      <c r="S9" s="153"/>
      <c r="T9" s="153">
        <f t="shared" ref="T9:T72" si="8">SUM(N9:S9)</f>
        <v>0</v>
      </c>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53"/>
      <c r="CI9" s="153"/>
      <c r="CJ9" s="153"/>
      <c r="CK9" s="153"/>
      <c r="CL9" s="153"/>
      <c r="CM9" s="153"/>
      <c r="CN9" s="153"/>
      <c r="CO9" s="153"/>
      <c r="CP9" s="153"/>
      <c r="CQ9" s="153"/>
      <c r="CR9" s="153"/>
      <c r="CS9" s="153"/>
      <c r="CT9" s="153"/>
      <c r="CU9" s="153"/>
      <c r="CV9" s="153"/>
      <c r="CW9" s="153"/>
      <c r="CX9" s="153"/>
      <c r="CY9" s="153"/>
      <c r="CZ9" s="153"/>
      <c r="DA9" s="153"/>
      <c r="DB9" s="153"/>
      <c r="DC9" s="153"/>
      <c r="DD9" s="153"/>
      <c r="DE9" s="153"/>
      <c r="DF9" s="153"/>
      <c r="DG9" s="153"/>
      <c r="DH9" s="153"/>
      <c r="DI9" s="153"/>
      <c r="DJ9" s="153"/>
      <c r="DK9" s="153"/>
      <c r="DL9" s="153"/>
      <c r="DM9" s="153"/>
      <c r="DN9" s="153"/>
      <c r="DO9" s="153"/>
      <c r="DP9" s="153"/>
      <c r="DQ9" s="153"/>
      <c r="DR9" s="153"/>
      <c r="DS9" s="153"/>
      <c r="DT9" s="153"/>
      <c r="DU9" s="153"/>
      <c r="DV9" s="153"/>
      <c r="DW9" s="153"/>
      <c r="DX9" s="153"/>
      <c r="DY9" s="153"/>
      <c r="DZ9" s="153"/>
      <c r="EA9" s="153"/>
      <c r="EB9" s="153"/>
      <c r="EC9" s="153"/>
      <c r="ED9" s="153"/>
      <c r="EE9" s="153"/>
      <c r="EF9" s="153"/>
      <c r="EG9" s="153"/>
      <c r="EH9" s="153"/>
      <c r="EI9" s="153"/>
      <c r="EJ9" s="153"/>
      <c r="EK9" s="153"/>
      <c r="EL9" s="153"/>
      <c r="EM9" s="153"/>
      <c r="EN9" s="153"/>
      <c r="EO9" s="153"/>
      <c r="EP9" s="153"/>
      <c r="EQ9" s="153"/>
      <c r="ER9" s="153"/>
      <c r="ES9" s="153"/>
      <c r="ET9" s="153"/>
      <c r="EU9" s="153"/>
      <c r="EV9" s="153"/>
      <c r="EW9" s="153"/>
      <c r="EX9" s="153"/>
      <c r="EY9" s="153"/>
      <c r="EZ9" s="153"/>
      <c r="FA9" s="153"/>
      <c r="FB9" s="153"/>
      <c r="FC9" s="153"/>
      <c r="FD9" s="153"/>
      <c r="FE9" s="153"/>
      <c r="FF9" s="153"/>
      <c r="FG9" s="153"/>
      <c r="FH9" s="153"/>
      <c r="FI9" s="153"/>
      <c r="FJ9" s="153"/>
      <c r="FK9" s="153"/>
      <c r="FL9" s="153"/>
      <c r="FM9" s="153"/>
      <c r="FN9" s="153"/>
      <c r="FO9" s="153"/>
      <c r="FP9" s="153"/>
      <c r="FQ9" s="153"/>
      <c r="FR9" s="153"/>
      <c r="FS9" s="153"/>
      <c r="FT9" s="153"/>
      <c r="FU9" s="153"/>
      <c r="FV9" s="153"/>
      <c r="FW9" s="153"/>
      <c r="FX9" s="153"/>
      <c r="FY9" s="153"/>
      <c r="FZ9" s="153"/>
      <c r="GA9" s="153"/>
      <c r="GB9" s="153"/>
      <c r="GC9" s="39">
        <f t="shared" si="5"/>
        <v>0</v>
      </c>
      <c r="GD9" s="39">
        <f t="shared" si="6"/>
        <v>0</v>
      </c>
      <c r="GE9" s="187">
        <f t="shared" si="2"/>
        <v>0</v>
      </c>
    </row>
    <row r="10" spans="1:187" hidden="1">
      <c r="A10" s="43" t="str">
        <f>目录及说明!$C$3</f>
        <v>XX地区</v>
      </c>
      <c r="B10" s="43" t="str">
        <f>目录及说明!$C$4</f>
        <v>XX项目</v>
      </c>
      <c r="C10" s="196">
        <v>2010103</v>
      </c>
      <c r="D10" s="146" t="s">
        <v>374</v>
      </c>
      <c r="E10" s="153"/>
      <c r="F10" s="153"/>
      <c r="G10" s="153"/>
      <c r="H10" s="153"/>
      <c r="I10" s="153"/>
      <c r="J10" s="153"/>
      <c r="K10" s="153"/>
      <c r="L10" s="153"/>
      <c r="M10" s="153">
        <f t="shared" si="7"/>
        <v>0</v>
      </c>
      <c r="N10" s="153"/>
      <c r="O10" s="153"/>
      <c r="P10" s="153"/>
      <c r="Q10" s="153"/>
      <c r="R10" s="153"/>
      <c r="S10" s="153"/>
      <c r="T10" s="153">
        <f t="shared" si="8"/>
        <v>0</v>
      </c>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c r="BL10" s="153"/>
      <c r="BM10" s="153"/>
      <c r="BN10" s="153"/>
      <c r="BO10" s="153"/>
      <c r="BP10" s="153"/>
      <c r="BQ10" s="153"/>
      <c r="BR10" s="153"/>
      <c r="BS10" s="153"/>
      <c r="BT10" s="153"/>
      <c r="BU10" s="153"/>
      <c r="BV10" s="153"/>
      <c r="BW10" s="153"/>
      <c r="BX10" s="153"/>
      <c r="BY10" s="153"/>
      <c r="BZ10" s="153"/>
      <c r="CA10" s="153"/>
      <c r="CB10" s="153"/>
      <c r="CC10" s="153"/>
      <c r="CD10" s="153"/>
      <c r="CE10" s="153"/>
      <c r="CF10" s="153"/>
      <c r="CG10" s="153"/>
      <c r="CH10" s="153"/>
      <c r="CI10" s="153"/>
      <c r="CJ10" s="153"/>
      <c r="CK10" s="153"/>
      <c r="CL10" s="153"/>
      <c r="CM10" s="153"/>
      <c r="CN10" s="153"/>
      <c r="CO10" s="153"/>
      <c r="CP10" s="153"/>
      <c r="CQ10" s="153"/>
      <c r="CR10" s="153"/>
      <c r="CS10" s="153"/>
      <c r="CT10" s="153"/>
      <c r="CU10" s="153"/>
      <c r="CV10" s="153"/>
      <c r="CW10" s="153"/>
      <c r="CX10" s="153"/>
      <c r="CY10" s="153"/>
      <c r="CZ10" s="153"/>
      <c r="DA10" s="153"/>
      <c r="DB10" s="153"/>
      <c r="DC10" s="153"/>
      <c r="DD10" s="153"/>
      <c r="DE10" s="153"/>
      <c r="DF10" s="153"/>
      <c r="DG10" s="153"/>
      <c r="DH10" s="153"/>
      <c r="DI10" s="153"/>
      <c r="DJ10" s="153"/>
      <c r="DK10" s="153"/>
      <c r="DL10" s="153"/>
      <c r="DM10" s="153"/>
      <c r="DN10" s="153"/>
      <c r="DO10" s="153"/>
      <c r="DP10" s="153"/>
      <c r="DQ10" s="153"/>
      <c r="DR10" s="153"/>
      <c r="DS10" s="153"/>
      <c r="DT10" s="153"/>
      <c r="DU10" s="153"/>
      <c r="DV10" s="153"/>
      <c r="DW10" s="153"/>
      <c r="DX10" s="153"/>
      <c r="DY10" s="153"/>
      <c r="DZ10" s="153"/>
      <c r="EA10" s="153"/>
      <c r="EB10" s="153"/>
      <c r="EC10" s="153"/>
      <c r="ED10" s="153"/>
      <c r="EE10" s="153"/>
      <c r="EF10" s="153"/>
      <c r="EG10" s="153"/>
      <c r="EH10" s="153"/>
      <c r="EI10" s="153"/>
      <c r="EJ10" s="153"/>
      <c r="EK10" s="153"/>
      <c r="EL10" s="153"/>
      <c r="EM10" s="153"/>
      <c r="EN10" s="153"/>
      <c r="EO10" s="153"/>
      <c r="EP10" s="153"/>
      <c r="EQ10" s="153"/>
      <c r="ER10" s="153"/>
      <c r="ES10" s="153"/>
      <c r="ET10" s="153"/>
      <c r="EU10" s="153"/>
      <c r="EV10" s="153"/>
      <c r="EW10" s="153"/>
      <c r="EX10" s="153"/>
      <c r="EY10" s="153"/>
      <c r="EZ10" s="153"/>
      <c r="FA10" s="153"/>
      <c r="FB10" s="153"/>
      <c r="FC10" s="153"/>
      <c r="FD10" s="153"/>
      <c r="FE10" s="153"/>
      <c r="FF10" s="153"/>
      <c r="FG10" s="153"/>
      <c r="FH10" s="153"/>
      <c r="FI10" s="153"/>
      <c r="FJ10" s="153"/>
      <c r="FK10" s="153"/>
      <c r="FL10" s="153"/>
      <c r="FM10" s="153"/>
      <c r="FN10" s="153"/>
      <c r="FO10" s="153"/>
      <c r="FP10" s="153"/>
      <c r="FQ10" s="153"/>
      <c r="FR10" s="153"/>
      <c r="FS10" s="153"/>
      <c r="FT10" s="153"/>
      <c r="FU10" s="153"/>
      <c r="FV10" s="153"/>
      <c r="FW10" s="153"/>
      <c r="FX10" s="153"/>
      <c r="FY10" s="153"/>
      <c r="FZ10" s="153"/>
      <c r="GA10" s="153"/>
      <c r="GB10" s="153"/>
      <c r="GC10" s="39">
        <f t="shared" si="5"/>
        <v>0</v>
      </c>
      <c r="GD10" s="39">
        <f t="shared" si="6"/>
        <v>0</v>
      </c>
      <c r="GE10" s="187">
        <f t="shared" si="2"/>
        <v>0</v>
      </c>
    </row>
    <row r="11" spans="1:187" hidden="1">
      <c r="A11" s="43" t="str">
        <f>目录及说明!$C$3</f>
        <v>XX地区</v>
      </c>
      <c r="B11" s="43" t="str">
        <f>目录及说明!$C$4</f>
        <v>XX项目</v>
      </c>
      <c r="C11" s="196">
        <v>2010104</v>
      </c>
      <c r="D11" s="146" t="s">
        <v>375</v>
      </c>
      <c r="E11" s="153"/>
      <c r="F11" s="153"/>
      <c r="G11" s="153"/>
      <c r="H11" s="153"/>
      <c r="I11" s="153"/>
      <c r="J11" s="153"/>
      <c r="K11" s="153"/>
      <c r="L11" s="153"/>
      <c r="M11" s="153">
        <f t="shared" si="7"/>
        <v>0</v>
      </c>
      <c r="N11" s="153"/>
      <c r="O11" s="153"/>
      <c r="P11" s="153"/>
      <c r="Q11" s="153"/>
      <c r="R11" s="153"/>
      <c r="S11" s="153"/>
      <c r="T11" s="153">
        <f t="shared" si="8"/>
        <v>0</v>
      </c>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c r="BL11" s="153"/>
      <c r="BM11" s="153"/>
      <c r="BN11" s="153"/>
      <c r="BO11" s="153"/>
      <c r="BP11" s="153"/>
      <c r="BQ11" s="153"/>
      <c r="BR11" s="153"/>
      <c r="BS11" s="153"/>
      <c r="BT11" s="153"/>
      <c r="BU11" s="153"/>
      <c r="BV11" s="153"/>
      <c r="BW11" s="153"/>
      <c r="BX11" s="153"/>
      <c r="BY11" s="153"/>
      <c r="BZ11" s="153"/>
      <c r="CA11" s="153"/>
      <c r="CB11" s="153"/>
      <c r="CC11" s="153"/>
      <c r="CD11" s="153"/>
      <c r="CE11" s="153"/>
      <c r="CF11" s="153"/>
      <c r="CG11" s="153"/>
      <c r="CH11" s="153"/>
      <c r="CI11" s="153"/>
      <c r="CJ11" s="153"/>
      <c r="CK11" s="153"/>
      <c r="CL11" s="153"/>
      <c r="CM11" s="153"/>
      <c r="CN11" s="153"/>
      <c r="CO11" s="153"/>
      <c r="CP11" s="153"/>
      <c r="CQ11" s="153"/>
      <c r="CR11" s="153"/>
      <c r="CS11" s="153"/>
      <c r="CT11" s="153"/>
      <c r="CU11" s="153"/>
      <c r="CV11" s="153"/>
      <c r="CW11" s="153"/>
      <c r="CX11" s="153"/>
      <c r="CY11" s="153"/>
      <c r="CZ11" s="153"/>
      <c r="DA11" s="153"/>
      <c r="DB11" s="153"/>
      <c r="DC11" s="153"/>
      <c r="DD11" s="153"/>
      <c r="DE11" s="153"/>
      <c r="DF11" s="153"/>
      <c r="DG11" s="153"/>
      <c r="DH11" s="153"/>
      <c r="DI11" s="153"/>
      <c r="DJ11" s="153"/>
      <c r="DK11" s="153"/>
      <c r="DL11" s="153"/>
      <c r="DM11" s="153"/>
      <c r="DN11" s="153"/>
      <c r="DO11" s="153"/>
      <c r="DP11" s="153"/>
      <c r="DQ11" s="153"/>
      <c r="DR11" s="153"/>
      <c r="DS11" s="153"/>
      <c r="DT11" s="153"/>
      <c r="DU11" s="153"/>
      <c r="DV11" s="153"/>
      <c r="DW11" s="153"/>
      <c r="DX11" s="153"/>
      <c r="DY11" s="153"/>
      <c r="DZ11" s="153"/>
      <c r="EA11" s="153"/>
      <c r="EB11" s="153"/>
      <c r="EC11" s="153"/>
      <c r="ED11" s="153"/>
      <c r="EE11" s="153"/>
      <c r="EF11" s="153"/>
      <c r="EG11" s="153"/>
      <c r="EH11" s="153"/>
      <c r="EI11" s="153"/>
      <c r="EJ11" s="153"/>
      <c r="EK11" s="153"/>
      <c r="EL11" s="153"/>
      <c r="EM11" s="153"/>
      <c r="EN11" s="153"/>
      <c r="EO11" s="153"/>
      <c r="EP11" s="153"/>
      <c r="EQ11" s="153"/>
      <c r="ER11" s="153"/>
      <c r="ES11" s="153"/>
      <c r="ET11" s="153"/>
      <c r="EU11" s="153"/>
      <c r="EV11" s="153"/>
      <c r="EW11" s="153"/>
      <c r="EX11" s="153"/>
      <c r="EY11" s="153"/>
      <c r="EZ11" s="153"/>
      <c r="FA11" s="153"/>
      <c r="FB11" s="153"/>
      <c r="FC11" s="153"/>
      <c r="FD11" s="153"/>
      <c r="FE11" s="153"/>
      <c r="FF11" s="153"/>
      <c r="FG11" s="153"/>
      <c r="FH11" s="153"/>
      <c r="FI11" s="153"/>
      <c r="FJ11" s="153"/>
      <c r="FK11" s="153"/>
      <c r="FL11" s="153"/>
      <c r="FM11" s="153"/>
      <c r="FN11" s="153"/>
      <c r="FO11" s="153"/>
      <c r="FP11" s="153"/>
      <c r="FQ11" s="153"/>
      <c r="FR11" s="153"/>
      <c r="FS11" s="153"/>
      <c r="FT11" s="153"/>
      <c r="FU11" s="153"/>
      <c r="FV11" s="153"/>
      <c r="FW11" s="153"/>
      <c r="FX11" s="153"/>
      <c r="FY11" s="153"/>
      <c r="FZ11" s="153"/>
      <c r="GA11" s="153"/>
      <c r="GB11" s="153"/>
      <c r="GC11" s="39">
        <f t="shared" si="5"/>
        <v>0</v>
      </c>
      <c r="GD11" s="39">
        <f t="shared" si="6"/>
        <v>0</v>
      </c>
      <c r="GE11" s="187">
        <f t="shared" si="2"/>
        <v>0</v>
      </c>
    </row>
    <row r="12" spans="1:187" hidden="1">
      <c r="A12" s="43" t="str">
        <f>目录及说明!$C$3</f>
        <v>XX地区</v>
      </c>
      <c r="B12" s="43" t="str">
        <f>目录及说明!$C$4</f>
        <v>XX项目</v>
      </c>
      <c r="C12" s="196">
        <v>2010105</v>
      </c>
      <c r="D12" s="146" t="s">
        <v>376</v>
      </c>
      <c r="E12" s="153"/>
      <c r="F12" s="153"/>
      <c r="G12" s="153"/>
      <c r="H12" s="153"/>
      <c r="I12" s="153"/>
      <c r="J12" s="153"/>
      <c r="K12" s="153"/>
      <c r="L12" s="153"/>
      <c r="M12" s="153">
        <f t="shared" si="7"/>
        <v>0</v>
      </c>
      <c r="N12" s="153"/>
      <c r="O12" s="153"/>
      <c r="P12" s="153"/>
      <c r="Q12" s="153"/>
      <c r="R12" s="153"/>
      <c r="S12" s="153"/>
      <c r="T12" s="153">
        <f t="shared" si="8"/>
        <v>0</v>
      </c>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c r="BL12" s="153"/>
      <c r="BM12" s="153"/>
      <c r="BN12" s="153"/>
      <c r="BO12" s="153"/>
      <c r="BP12" s="153"/>
      <c r="BQ12" s="153"/>
      <c r="BR12" s="153"/>
      <c r="BS12" s="153"/>
      <c r="BT12" s="153"/>
      <c r="BU12" s="153"/>
      <c r="BV12" s="153"/>
      <c r="BW12" s="153"/>
      <c r="BX12" s="153"/>
      <c r="BY12" s="153"/>
      <c r="BZ12" s="153"/>
      <c r="CA12" s="153"/>
      <c r="CB12" s="153"/>
      <c r="CC12" s="153"/>
      <c r="CD12" s="153"/>
      <c r="CE12" s="153"/>
      <c r="CF12" s="153"/>
      <c r="CG12" s="153"/>
      <c r="CH12" s="153"/>
      <c r="CI12" s="153"/>
      <c r="CJ12" s="153"/>
      <c r="CK12" s="153"/>
      <c r="CL12" s="153"/>
      <c r="CM12" s="153"/>
      <c r="CN12" s="153"/>
      <c r="CO12" s="153"/>
      <c r="CP12" s="153"/>
      <c r="CQ12" s="153"/>
      <c r="CR12" s="153"/>
      <c r="CS12" s="153"/>
      <c r="CT12" s="153"/>
      <c r="CU12" s="153"/>
      <c r="CV12" s="153"/>
      <c r="CW12" s="153"/>
      <c r="CX12" s="153"/>
      <c r="CY12" s="153"/>
      <c r="CZ12" s="153"/>
      <c r="DA12" s="153"/>
      <c r="DB12" s="153"/>
      <c r="DC12" s="153"/>
      <c r="DD12" s="153"/>
      <c r="DE12" s="153"/>
      <c r="DF12" s="153"/>
      <c r="DG12" s="153"/>
      <c r="DH12" s="153"/>
      <c r="DI12" s="153"/>
      <c r="DJ12" s="153"/>
      <c r="DK12" s="153"/>
      <c r="DL12" s="153"/>
      <c r="DM12" s="153"/>
      <c r="DN12" s="153"/>
      <c r="DO12" s="153"/>
      <c r="DP12" s="153"/>
      <c r="DQ12" s="153"/>
      <c r="DR12" s="153"/>
      <c r="DS12" s="153"/>
      <c r="DT12" s="153"/>
      <c r="DU12" s="153"/>
      <c r="DV12" s="153"/>
      <c r="DW12" s="153"/>
      <c r="DX12" s="153"/>
      <c r="DY12" s="153"/>
      <c r="DZ12" s="153"/>
      <c r="EA12" s="153"/>
      <c r="EB12" s="153"/>
      <c r="EC12" s="153"/>
      <c r="ED12" s="153"/>
      <c r="EE12" s="153"/>
      <c r="EF12" s="153"/>
      <c r="EG12" s="153"/>
      <c r="EH12" s="153"/>
      <c r="EI12" s="153"/>
      <c r="EJ12" s="153"/>
      <c r="EK12" s="153"/>
      <c r="EL12" s="153"/>
      <c r="EM12" s="153"/>
      <c r="EN12" s="153"/>
      <c r="EO12" s="153"/>
      <c r="EP12" s="153"/>
      <c r="EQ12" s="153"/>
      <c r="ER12" s="153"/>
      <c r="ES12" s="153"/>
      <c r="ET12" s="153"/>
      <c r="EU12" s="153"/>
      <c r="EV12" s="153"/>
      <c r="EW12" s="153"/>
      <c r="EX12" s="153"/>
      <c r="EY12" s="153"/>
      <c r="EZ12" s="153"/>
      <c r="FA12" s="153"/>
      <c r="FB12" s="153"/>
      <c r="FC12" s="153"/>
      <c r="FD12" s="153"/>
      <c r="FE12" s="153"/>
      <c r="FF12" s="153"/>
      <c r="FG12" s="153"/>
      <c r="FH12" s="153"/>
      <c r="FI12" s="153"/>
      <c r="FJ12" s="153"/>
      <c r="FK12" s="153"/>
      <c r="FL12" s="153"/>
      <c r="FM12" s="153"/>
      <c r="FN12" s="153"/>
      <c r="FO12" s="153"/>
      <c r="FP12" s="153"/>
      <c r="FQ12" s="153"/>
      <c r="FR12" s="153"/>
      <c r="FS12" s="153"/>
      <c r="FT12" s="153"/>
      <c r="FU12" s="153"/>
      <c r="FV12" s="153"/>
      <c r="FW12" s="153"/>
      <c r="FX12" s="153"/>
      <c r="FY12" s="153"/>
      <c r="FZ12" s="153"/>
      <c r="GA12" s="153"/>
      <c r="GB12" s="153"/>
      <c r="GC12" s="39">
        <f t="shared" si="5"/>
        <v>0</v>
      </c>
      <c r="GD12" s="39">
        <f t="shared" si="6"/>
        <v>0</v>
      </c>
      <c r="GE12" s="187">
        <f t="shared" si="2"/>
        <v>0</v>
      </c>
    </row>
    <row r="13" spans="1:187" hidden="1">
      <c r="A13" s="43" t="str">
        <f>目录及说明!$C$3</f>
        <v>XX地区</v>
      </c>
      <c r="B13" s="43" t="str">
        <f>目录及说明!$C$4</f>
        <v>XX项目</v>
      </c>
      <c r="C13" s="196">
        <v>2010106</v>
      </c>
      <c r="D13" s="146" t="s">
        <v>377</v>
      </c>
      <c r="E13" s="153"/>
      <c r="F13" s="153"/>
      <c r="G13" s="153"/>
      <c r="H13" s="153"/>
      <c r="I13" s="153"/>
      <c r="J13" s="153"/>
      <c r="K13" s="153"/>
      <c r="L13" s="153"/>
      <c r="M13" s="153">
        <f t="shared" si="7"/>
        <v>0</v>
      </c>
      <c r="N13" s="153"/>
      <c r="O13" s="153"/>
      <c r="P13" s="153"/>
      <c r="Q13" s="153"/>
      <c r="R13" s="153"/>
      <c r="S13" s="153"/>
      <c r="T13" s="153">
        <f t="shared" si="8"/>
        <v>0</v>
      </c>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c r="BL13" s="153"/>
      <c r="BM13" s="153"/>
      <c r="BN13" s="153"/>
      <c r="BO13" s="153"/>
      <c r="BP13" s="153"/>
      <c r="BQ13" s="153"/>
      <c r="BR13" s="153"/>
      <c r="BS13" s="153"/>
      <c r="BT13" s="153"/>
      <c r="BU13" s="153"/>
      <c r="BV13" s="153"/>
      <c r="BW13" s="153"/>
      <c r="BX13" s="153"/>
      <c r="BY13" s="153"/>
      <c r="BZ13" s="153"/>
      <c r="CA13" s="153"/>
      <c r="CB13" s="153"/>
      <c r="CC13" s="153"/>
      <c r="CD13" s="153"/>
      <c r="CE13" s="153"/>
      <c r="CF13" s="153"/>
      <c r="CG13" s="153"/>
      <c r="CH13" s="153"/>
      <c r="CI13" s="153"/>
      <c r="CJ13" s="153"/>
      <c r="CK13" s="153"/>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3"/>
      <c r="FL13" s="153"/>
      <c r="FM13" s="153"/>
      <c r="FN13" s="153"/>
      <c r="FO13" s="153"/>
      <c r="FP13" s="153"/>
      <c r="FQ13" s="153"/>
      <c r="FR13" s="153"/>
      <c r="FS13" s="153"/>
      <c r="FT13" s="153"/>
      <c r="FU13" s="153"/>
      <c r="FV13" s="153"/>
      <c r="FW13" s="153"/>
      <c r="FX13" s="153"/>
      <c r="FY13" s="153"/>
      <c r="FZ13" s="153"/>
      <c r="GA13" s="153"/>
      <c r="GB13" s="153"/>
      <c r="GC13" s="39">
        <f t="shared" si="5"/>
        <v>0</v>
      </c>
      <c r="GD13" s="39">
        <f t="shared" si="6"/>
        <v>0</v>
      </c>
      <c r="GE13" s="187">
        <f t="shared" si="2"/>
        <v>0</v>
      </c>
    </row>
    <row r="14" spans="1:187" hidden="1">
      <c r="A14" s="43" t="str">
        <f>目录及说明!$C$3</f>
        <v>XX地区</v>
      </c>
      <c r="B14" s="43" t="str">
        <f>目录及说明!$C$4</f>
        <v>XX项目</v>
      </c>
      <c r="C14" s="196">
        <v>2010107</v>
      </c>
      <c r="D14" s="146" t="s">
        <v>378</v>
      </c>
      <c r="E14" s="153"/>
      <c r="F14" s="153"/>
      <c r="G14" s="153"/>
      <c r="H14" s="153"/>
      <c r="I14" s="153"/>
      <c r="J14" s="153"/>
      <c r="K14" s="153"/>
      <c r="L14" s="153"/>
      <c r="M14" s="153">
        <f t="shared" si="7"/>
        <v>0</v>
      </c>
      <c r="N14" s="153"/>
      <c r="O14" s="153"/>
      <c r="P14" s="153"/>
      <c r="Q14" s="153"/>
      <c r="R14" s="153"/>
      <c r="S14" s="153"/>
      <c r="T14" s="153">
        <f t="shared" si="8"/>
        <v>0</v>
      </c>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c r="BI14" s="153"/>
      <c r="BJ14" s="153"/>
      <c r="BK14" s="153"/>
      <c r="BL14" s="153"/>
      <c r="BM14" s="153"/>
      <c r="BN14" s="153"/>
      <c r="BO14" s="153"/>
      <c r="BP14" s="153"/>
      <c r="BQ14" s="153"/>
      <c r="BR14" s="153"/>
      <c r="BS14" s="153"/>
      <c r="BT14" s="153"/>
      <c r="BU14" s="153"/>
      <c r="BV14" s="153"/>
      <c r="BW14" s="153"/>
      <c r="BX14" s="153"/>
      <c r="BY14" s="153"/>
      <c r="BZ14" s="153"/>
      <c r="CA14" s="153"/>
      <c r="CB14" s="153"/>
      <c r="CC14" s="153"/>
      <c r="CD14" s="153"/>
      <c r="CE14" s="153"/>
      <c r="CF14" s="153"/>
      <c r="CG14" s="153"/>
      <c r="CH14" s="153"/>
      <c r="CI14" s="153"/>
      <c r="CJ14" s="153"/>
      <c r="CK14" s="153"/>
      <c r="CL14" s="153"/>
      <c r="CM14" s="153"/>
      <c r="CN14" s="153"/>
      <c r="CO14" s="153"/>
      <c r="CP14" s="153"/>
      <c r="CQ14" s="153"/>
      <c r="CR14" s="153"/>
      <c r="CS14" s="153"/>
      <c r="CT14" s="153"/>
      <c r="CU14" s="153"/>
      <c r="CV14" s="153"/>
      <c r="CW14" s="153"/>
      <c r="CX14" s="153"/>
      <c r="CY14" s="153"/>
      <c r="CZ14" s="153"/>
      <c r="DA14" s="153"/>
      <c r="DB14" s="153"/>
      <c r="DC14" s="153"/>
      <c r="DD14" s="153"/>
      <c r="DE14" s="153"/>
      <c r="DF14" s="153"/>
      <c r="DG14" s="153"/>
      <c r="DH14" s="153"/>
      <c r="DI14" s="153"/>
      <c r="DJ14" s="153"/>
      <c r="DK14" s="153"/>
      <c r="DL14" s="153"/>
      <c r="DM14" s="153"/>
      <c r="DN14" s="153"/>
      <c r="DO14" s="153"/>
      <c r="DP14" s="153"/>
      <c r="DQ14" s="153"/>
      <c r="DR14" s="153"/>
      <c r="DS14" s="153"/>
      <c r="DT14" s="153"/>
      <c r="DU14" s="153"/>
      <c r="DV14" s="153"/>
      <c r="DW14" s="153"/>
      <c r="DX14" s="153"/>
      <c r="DY14" s="153"/>
      <c r="DZ14" s="153"/>
      <c r="EA14" s="153"/>
      <c r="EB14" s="153"/>
      <c r="EC14" s="153"/>
      <c r="ED14" s="153"/>
      <c r="EE14" s="153"/>
      <c r="EF14" s="153"/>
      <c r="EG14" s="153"/>
      <c r="EH14" s="153"/>
      <c r="EI14" s="153"/>
      <c r="EJ14" s="153"/>
      <c r="EK14" s="153"/>
      <c r="EL14" s="153"/>
      <c r="EM14" s="153"/>
      <c r="EN14" s="153"/>
      <c r="EO14" s="153"/>
      <c r="EP14" s="153"/>
      <c r="EQ14" s="153"/>
      <c r="ER14" s="153"/>
      <c r="ES14" s="153"/>
      <c r="ET14" s="153"/>
      <c r="EU14" s="153"/>
      <c r="EV14" s="153"/>
      <c r="EW14" s="153"/>
      <c r="EX14" s="153"/>
      <c r="EY14" s="153"/>
      <c r="EZ14" s="153"/>
      <c r="FA14" s="153"/>
      <c r="FB14" s="153"/>
      <c r="FC14" s="153"/>
      <c r="FD14" s="153"/>
      <c r="FE14" s="153"/>
      <c r="FF14" s="153"/>
      <c r="FG14" s="153"/>
      <c r="FH14" s="153"/>
      <c r="FI14" s="153"/>
      <c r="FJ14" s="153"/>
      <c r="FK14" s="153"/>
      <c r="FL14" s="153"/>
      <c r="FM14" s="153"/>
      <c r="FN14" s="153"/>
      <c r="FO14" s="153"/>
      <c r="FP14" s="153"/>
      <c r="FQ14" s="153"/>
      <c r="FR14" s="153"/>
      <c r="FS14" s="153"/>
      <c r="FT14" s="153"/>
      <c r="FU14" s="153"/>
      <c r="FV14" s="153"/>
      <c r="FW14" s="153"/>
      <c r="FX14" s="153"/>
      <c r="FY14" s="153"/>
      <c r="FZ14" s="153"/>
      <c r="GA14" s="153"/>
      <c r="GB14" s="153"/>
      <c r="GC14" s="39">
        <f t="shared" si="5"/>
        <v>0</v>
      </c>
      <c r="GD14" s="39">
        <f t="shared" si="6"/>
        <v>0</v>
      </c>
      <c r="GE14" s="187">
        <f t="shared" si="2"/>
        <v>0</v>
      </c>
    </row>
    <row r="15" spans="1:187" hidden="1">
      <c r="A15" s="43" t="str">
        <f>目录及说明!$C$3</f>
        <v>XX地区</v>
      </c>
      <c r="B15" s="43" t="str">
        <f>目录及说明!$C$4</f>
        <v>XX项目</v>
      </c>
      <c r="C15" s="196">
        <v>2010108</v>
      </c>
      <c r="D15" s="146" t="s">
        <v>379</v>
      </c>
      <c r="E15" s="153"/>
      <c r="F15" s="153"/>
      <c r="G15" s="153"/>
      <c r="H15" s="153"/>
      <c r="I15" s="153"/>
      <c r="J15" s="153"/>
      <c r="K15" s="153"/>
      <c r="L15" s="153"/>
      <c r="M15" s="153">
        <f t="shared" si="7"/>
        <v>0</v>
      </c>
      <c r="N15" s="153"/>
      <c r="O15" s="153"/>
      <c r="P15" s="153"/>
      <c r="Q15" s="153"/>
      <c r="R15" s="153"/>
      <c r="S15" s="153"/>
      <c r="T15" s="153">
        <f t="shared" si="8"/>
        <v>0</v>
      </c>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153"/>
      <c r="BL15" s="153"/>
      <c r="BM15" s="153"/>
      <c r="BN15" s="153"/>
      <c r="BO15" s="153"/>
      <c r="BP15" s="153"/>
      <c r="BQ15" s="153"/>
      <c r="BR15" s="153"/>
      <c r="BS15" s="153"/>
      <c r="BT15" s="153"/>
      <c r="BU15" s="153"/>
      <c r="BV15" s="153"/>
      <c r="BW15" s="153"/>
      <c r="BX15" s="153"/>
      <c r="BY15" s="153"/>
      <c r="BZ15" s="153"/>
      <c r="CA15" s="153"/>
      <c r="CB15" s="153"/>
      <c r="CC15" s="153"/>
      <c r="CD15" s="153"/>
      <c r="CE15" s="153"/>
      <c r="CF15" s="153"/>
      <c r="CG15" s="153"/>
      <c r="CH15" s="153"/>
      <c r="CI15" s="153"/>
      <c r="CJ15" s="153"/>
      <c r="CK15" s="153"/>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H15" s="153"/>
      <c r="DI15" s="153"/>
      <c r="DJ15" s="153"/>
      <c r="DK15" s="153"/>
      <c r="DL15" s="153"/>
      <c r="DM15" s="153"/>
      <c r="DN15" s="153"/>
      <c r="DO15" s="153"/>
      <c r="DP15" s="153"/>
      <c r="DQ15" s="153"/>
      <c r="DR15" s="153"/>
      <c r="DS15" s="153"/>
      <c r="DT15" s="153"/>
      <c r="DU15" s="153"/>
      <c r="DV15" s="153"/>
      <c r="DW15" s="153"/>
      <c r="DX15" s="153"/>
      <c r="DY15" s="153"/>
      <c r="DZ15" s="153"/>
      <c r="EA15" s="153"/>
      <c r="EB15" s="153"/>
      <c r="EC15" s="153"/>
      <c r="ED15" s="153"/>
      <c r="EE15" s="153"/>
      <c r="EF15" s="153"/>
      <c r="EG15" s="153"/>
      <c r="EH15" s="153"/>
      <c r="EI15" s="153"/>
      <c r="EJ15" s="153"/>
      <c r="EK15" s="153"/>
      <c r="EL15" s="153"/>
      <c r="EM15" s="153"/>
      <c r="EN15" s="153"/>
      <c r="EO15" s="153"/>
      <c r="EP15" s="153"/>
      <c r="EQ15" s="153"/>
      <c r="ER15" s="153"/>
      <c r="ES15" s="153"/>
      <c r="ET15" s="153"/>
      <c r="EU15" s="153"/>
      <c r="EV15" s="153"/>
      <c r="EW15" s="153"/>
      <c r="EX15" s="153"/>
      <c r="EY15" s="153"/>
      <c r="EZ15" s="153"/>
      <c r="FA15" s="153"/>
      <c r="FB15" s="153"/>
      <c r="FC15" s="153"/>
      <c r="FD15" s="153"/>
      <c r="FE15" s="153"/>
      <c r="FF15" s="153"/>
      <c r="FG15" s="153"/>
      <c r="FH15" s="153"/>
      <c r="FI15" s="153"/>
      <c r="FJ15" s="153"/>
      <c r="FK15" s="153"/>
      <c r="FL15" s="153"/>
      <c r="FM15" s="153"/>
      <c r="FN15" s="153"/>
      <c r="FO15" s="153"/>
      <c r="FP15" s="153"/>
      <c r="FQ15" s="153"/>
      <c r="FR15" s="153"/>
      <c r="FS15" s="153"/>
      <c r="FT15" s="153"/>
      <c r="FU15" s="153"/>
      <c r="FV15" s="153"/>
      <c r="FW15" s="153"/>
      <c r="FX15" s="153"/>
      <c r="FY15" s="153"/>
      <c r="FZ15" s="153"/>
      <c r="GA15" s="153"/>
      <c r="GB15" s="153"/>
      <c r="GC15" s="39">
        <f t="shared" si="5"/>
        <v>0</v>
      </c>
      <c r="GD15" s="39">
        <f t="shared" si="6"/>
        <v>0</v>
      </c>
      <c r="GE15" s="187">
        <f t="shared" si="2"/>
        <v>0</v>
      </c>
    </row>
    <row r="16" spans="1:187" hidden="1">
      <c r="A16" s="43" t="str">
        <f>目录及说明!$C$3</f>
        <v>XX地区</v>
      </c>
      <c r="B16" s="43" t="str">
        <f>目录及说明!$C$4</f>
        <v>XX项目</v>
      </c>
      <c r="C16" s="196">
        <v>20102</v>
      </c>
      <c r="D16" s="146" t="s">
        <v>380</v>
      </c>
      <c r="E16" s="154">
        <f>SUM(E17:E18)</f>
        <v>0</v>
      </c>
      <c r="F16" s="154">
        <f>SUM(F17:F18)</f>
        <v>0</v>
      </c>
      <c r="G16" s="154">
        <f t="shared" ref="G16:GB16" si="9">SUM(G17:G18)</f>
        <v>0</v>
      </c>
      <c r="H16" s="154">
        <f t="shared" si="9"/>
        <v>0</v>
      </c>
      <c r="I16" s="154">
        <f t="shared" si="9"/>
        <v>0</v>
      </c>
      <c r="J16" s="154">
        <f t="shared" si="9"/>
        <v>0</v>
      </c>
      <c r="K16" s="154">
        <f t="shared" si="9"/>
        <v>0</v>
      </c>
      <c r="L16" s="154">
        <f t="shared" si="9"/>
        <v>0</v>
      </c>
      <c r="M16" s="154">
        <f t="shared" si="9"/>
        <v>0</v>
      </c>
      <c r="N16" s="154">
        <f t="shared" si="9"/>
        <v>0</v>
      </c>
      <c r="O16" s="154">
        <f t="shared" si="9"/>
        <v>0</v>
      </c>
      <c r="P16" s="154">
        <f t="shared" si="9"/>
        <v>0</v>
      </c>
      <c r="Q16" s="154">
        <f t="shared" si="9"/>
        <v>0</v>
      </c>
      <c r="R16" s="154">
        <f t="shared" si="9"/>
        <v>0</v>
      </c>
      <c r="S16" s="154">
        <f t="shared" si="9"/>
        <v>0</v>
      </c>
      <c r="T16" s="154">
        <f t="shared" ref="T16" si="10">SUM(T17:T18)</f>
        <v>0</v>
      </c>
      <c r="U16" s="154">
        <f t="shared" si="9"/>
        <v>0</v>
      </c>
      <c r="V16" s="154">
        <f t="shared" si="9"/>
        <v>0</v>
      </c>
      <c r="W16" s="154">
        <f t="shared" si="9"/>
        <v>0</v>
      </c>
      <c r="X16" s="154">
        <f t="shared" si="9"/>
        <v>0</v>
      </c>
      <c r="Y16" s="154">
        <f t="shared" si="9"/>
        <v>0</v>
      </c>
      <c r="Z16" s="154">
        <f t="shared" si="9"/>
        <v>0</v>
      </c>
      <c r="AA16" s="154">
        <f t="shared" si="9"/>
        <v>0</v>
      </c>
      <c r="AB16" s="154">
        <f t="shared" si="9"/>
        <v>0</v>
      </c>
      <c r="AC16" s="154">
        <f t="shared" si="9"/>
        <v>0</v>
      </c>
      <c r="AD16" s="154">
        <f t="shared" si="9"/>
        <v>0</v>
      </c>
      <c r="AE16" s="154">
        <f t="shared" si="9"/>
        <v>0</v>
      </c>
      <c r="AF16" s="154">
        <f t="shared" si="9"/>
        <v>0</v>
      </c>
      <c r="AG16" s="154">
        <f t="shared" si="9"/>
        <v>0</v>
      </c>
      <c r="AH16" s="154">
        <f t="shared" si="9"/>
        <v>0</v>
      </c>
      <c r="AI16" s="154">
        <f t="shared" si="9"/>
        <v>0</v>
      </c>
      <c r="AJ16" s="154">
        <f t="shared" si="9"/>
        <v>0</v>
      </c>
      <c r="AK16" s="154">
        <f t="shared" si="9"/>
        <v>0</v>
      </c>
      <c r="AL16" s="154">
        <f t="shared" si="9"/>
        <v>0</v>
      </c>
      <c r="AM16" s="154">
        <f t="shared" si="9"/>
        <v>0</v>
      </c>
      <c r="AN16" s="154">
        <f t="shared" si="9"/>
        <v>0</v>
      </c>
      <c r="AO16" s="154">
        <f t="shared" si="9"/>
        <v>0</v>
      </c>
      <c r="AP16" s="154">
        <f t="shared" si="9"/>
        <v>0</v>
      </c>
      <c r="AQ16" s="154">
        <f t="shared" si="9"/>
        <v>0</v>
      </c>
      <c r="AR16" s="154">
        <f t="shared" si="9"/>
        <v>0</v>
      </c>
      <c r="AS16" s="154">
        <f t="shared" si="9"/>
        <v>0</v>
      </c>
      <c r="AT16" s="154">
        <f t="shared" si="9"/>
        <v>0</v>
      </c>
      <c r="AU16" s="154">
        <f t="shared" si="9"/>
        <v>0</v>
      </c>
      <c r="AV16" s="154">
        <f t="shared" si="9"/>
        <v>0</v>
      </c>
      <c r="AW16" s="154">
        <f t="shared" si="9"/>
        <v>0</v>
      </c>
      <c r="AX16" s="154">
        <f t="shared" si="9"/>
        <v>0</v>
      </c>
      <c r="AY16" s="154">
        <f t="shared" si="9"/>
        <v>0</v>
      </c>
      <c r="AZ16" s="154">
        <f t="shared" si="9"/>
        <v>0</v>
      </c>
      <c r="BA16" s="154">
        <f t="shared" si="9"/>
        <v>0</v>
      </c>
      <c r="BB16" s="154">
        <f t="shared" si="9"/>
        <v>0</v>
      </c>
      <c r="BC16" s="154">
        <f t="shared" si="9"/>
        <v>0</v>
      </c>
      <c r="BD16" s="154">
        <f t="shared" si="9"/>
        <v>0</v>
      </c>
      <c r="BE16" s="154">
        <f t="shared" si="9"/>
        <v>0</v>
      </c>
      <c r="BF16" s="154">
        <f t="shared" si="9"/>
        <v>0</v>
      </c>
      <c r="BG16" s="154">
        <f t="shared" si="9"/>
        <v>0</v>
      </c>
      <c r="BH16" s="154">
        <f t="shared" si="9"/>
        <v>0</v>
      </c>
      <c r="BI16" s="154">
        <f t="shared" si="9"/>
        <v>0</v>
      </c>
      <c r="BJ16" s="154">
        <f t="shared" si="9"/>
        <v>0</v>
      </c>
      <c r="BK16" s="154">
        <f t="shared" si="9"/>
        <v>0</v>
      </c>
      <c r="BL16" s="154">
        <f t="shared" si="9"/>
        <v>0</v>
      </c>
      <c r="BM16" s="154">
        <f t="shared" si="9"/>
        <v>0</v>
      </c>
      <c r="BN16" s="154">
        <f t="shared" si="9"/>
        <v>0</v>
      </c>
      <c r="BO16" s="154">
        <f t="shared" si="9"/>
        <v>0</v>
      </c>
      <c r="BP16" s="154">
        <f t="shared" si="9"/>
        <v>0</v>
      </c>
      <c r="BQ16" s="154">
        <f t="shared" si="9"/>
        <v>0</v>
      </c>
      <c r="BR16" s="154">
        <f t="shared" si="9"/>
        <v>0</v>
      </c>
      <c r="BS16" s="154">
        <f t="shared" si="9"/>
        <v>0</v>
      </c>
      <c r="BT16" s="154">
        <f t="shared" si="9"/>
        <v>0</v>
      </c>
      <c r="BU16" s="154">
        <f t="shared" si="9"/>
        <v>0</v>
      </c>
      <c r="BV16" s="154">
        <f t="shared" si="9"/>
        <v>0</v>
      </c>
      <c r="BW16" s="154">
        <f t="shared" si="9"/>
        <v>0</v>
      </c>
      <c r="BX16" s="154">
        <f t="shared" si="9"/>
        <v>0</v>
      </c>
      <c r="BY16" s="154">
        <f t="shared" si="9"/>
        <v>0</v>
      </c>
      <c r="BZ16" s="154">
        <f t="shared" si="9"/>
        <v>0</v>
      </c>
      <c r="CA16" s="154">
        <f t="shared" si="9"/>
        <v>0</v>
      </c>
      <c r="CB16" s="154">
        <f t="shared" si="9"/>
        <v>0</v>
      </c>
      <c r="CC16" s="154">
        <f t="shared" si="9"/>
        <v>0</v>
      </c>
      <c r="CD16" s="154">
        <f t="shared" si="9"/>
        <v>0</v>
      </c>
      <c r="CE16" s="154">
        <f t="shared" si="9"/>
        <v>0</v>
      </c>
      <c r="CF16" s="154">
        <f t="shared" si="9"/>
        <v>0</v>
      </c>
      <c r="CG16" s="154">
        <f t="shared" si="9"/>
        <v>0</v>
      </c>
      <c r="CH16" s="154">
        <f t="shared" si="9"/>
        <v>0</v>
      </c>
      <c r="CI16" s="154">
        <f t="shared" si="9"/>
        <v>0</v>
      </c>
      <c r="CJ16" s="154">
        <f t="shared" si="9"/>
        <v>0</v>
      </c>
      <c r="CK16" s="154">
        <f t="shared" si="9"/>
        <v>0</v>
      </c>
      <c r="CL16" s="154">
        <f t="shared" si="9"/>
        <v>0</v>
      </c>
      <c r="CM16" s="154">
        <f t="shared" si="9"/>
        <v>0</v>
      </c>
      <c r="CN16" s="154">
        <f t="shared" si="9"/>
        <v>0</v>
      </c>
      <c r="CO16" s="154">
        <f t="shared" si="9"/>
        <v>0</v>
      </c>
      <c r="CP16" s="154">
        <f t="shared" si="9"/>
        <v>0</v>
      </c>
      <c r="CQ16" s="154">
        <f t="shared" si="9"/>
        <v>0</v>
      </c>
      <c r="CR16" s="154">
        <f t="shared" si="9"/>
        <v>0</v>
      </c>
      <c r="CS16" s="154">
        <f t="shared" si="9"/>
        <v>0</v>
      </c>
      <c r="CT16" s="154">
        <f t="shared" si="9"/>
        <v>0</v>
      </c>
      <c r="CU16" s="154">
        <f t="shared" si="9"/>
        <v>0</v>
      </c>
      <c r="CV16" s="154">
        <f t="shared" si="9"/>
        <v>0</v>
      </c>
      <c r="CW16" s="154">
        <f t="shared" si="9"/>
        <v>0</v>
      </c>
      <c r="CX16" s="154">
        <f t="shared" si="9"/>
        <v>0</v>
      </c>
      <c r="CY16" s="154">
        <f t="shared" si="9"/>
        <v>0</v>
      </c>
      <c r="CZ16" s="154">
        <f t="shared" si="9"/>
        <v>0</v>
      </c>
      <c r="DA16" s="154">
        <f t="shared" si="9"/>
        <v>0</v>
      </c>
      <c r="DB16" s="154">
        <f t="shared" si="9"/>
        <v>0</v>
      </c>
      <c r="DC16" s="154">
        <f t="shared" si="9"/>
        <v>0</v>
      </c>
      <c r="DD16" s="154">
        <f t="shared" si="9"/>
        <v>0</v>
      </c>
      <c r="DE16" s="154">
        <f t="shared" si="9"/>
        <v>0</v>
      </c>
      <c r="DF16" s="154">
        <f t="shared" si="9"/>
        <v>0</v>
      </c>
      <c r="DG16" s="154">
        <f t="shared" si="9"/>
        <v>0</v>
      </c>
      <c r="DH16" s="154">
        <f t="shared" si="9"/>
        <v>0</v>
      </c>
      <c r="DI16" s="154">
        <f t="shared" si="9"/>
        <v>0</v>
      </c>
      <c r="DJ16" s="154">
        <f t="shared" si="9"/>
        <v>0</v>
      </c>
      <c r="DK16" s="154">
        <f t="shared" si="9"/>
        <v>0</v>
      </c>
      <c r="DL16" s="154">
        <f t="shared" si="9"/>
        <v>0</v>
      </c>
      <c r="DM16" s="154">
        <f t="shared" si="9"/>
        <v>0</v>
      </c>
      <c r="DN16" s="154">
        <f t="shared" si="9"/>
        <v>0</v>
      </c>
      <c r="DO16" s="154">
        <f t="shared" si="9"/>
        <v>0</v>
      </c>
      <c r="DP16" s="154">
        <f t="shared" si="9"/>
        <v>0</v>
      </c>
      <c r="DQ16" s="154">
        <f t="shared" si="9"/>
        <v>0</v>
      </c>
      <c r="DR16" s="154">
        <f t="shared" si="9"/>
        <v>0</v>
      </c>
      <c r="DS16" s="154">
        <f t="shared" si="9"/>
        <v>0</v>
      </c>
      <c r="DT16" s="154">
        <f t="shared" si="9"/>
        <v>0</v>
      </c>
      <c r="DU16" s="154">
        <f t="shared" si="9"/>
        <v>0</v>
      </c>
      <c r="DV16" s="154">
        <f t="shared" si="9"/>
        <v>0</v>
      </c>
      <c r="DW16" s="154">
        <f t="shared" si="9"/>
        <v>0</v>
      </c>
      <c r="DX16" s="154">
        <f t="shared" si="9"/>
        <v>0</v>
      </c>
      <c r="DY16" s="154">
        <f t="shared" si="9"/>
        <v>0</v>
      </c>
      <c r="DZ16" s="154">
        <f t="shared" si="9"/>
        <v>0</v>
      </c>
      <c r="EA16" s="154">
        <f t="shared" si="9"/>
        <v>0</v>
      </c>
      <c r="EB16" s="154">
        <f t="shared" si="9"/>
        <v>0</v>
      </c>
      <c r="EC16" s="154">
        <f t="shared" si="9"/>
        <v>0</v>
      </c>
      <c r="ED16" s="154">
        <f t="shared" si="9"/>
        <v>0</v>
      </c>
      <c r="EE16" s="154">
        <f t="shared" si="9"/>
        <v>0</v>
      </c>
      <c r="EF16" s="154">
        <f t="shared" si="9"/>
        <v>0</v>
      </c>
      <c r="EG16" s="154">
        <f t="shared" si="9"/>
        <v>0</v>
      </c>
      <c r="EH16" s="154">
        <f t="shared" si="9"/>
        <v>0</v>
      </c>
      <c r="EI16" s="154">
        <f t="shared" si="9"/>
        <v>0</v>
      </c>
      <c r="EJ16" s="154">
        <f t="shared" si="9"/>
        <v>0</v>
      </c>
      <c r="EK16" s="154">
        <f t="shared" si="9"/>
        <v>0</v>
      </c>
      <c r="EL16" s="154">
        <f t="shared" si="9"/>
        <v>0</v>
      </c>
      <c r="EM16" s="154">
        <f t="shared" si="9"/>
        <v>0</v>
      </c>
      <c r="EN16" s="154">
        <f t="shared" si="9"/>
        <v>0</v>
      </c>
      <c r="EO16" s="154">
        <f t="shared" si="9"/>
        <v>0</v>
      </c>
      <c r="EP16" s="154">
        <f t="shared" si="9"/>
        <v>0</v>
      </c>
      <c r="EQ16" s="154">
        <f t="shared" si="9"/>
        <v>0</v>
      </c>
      <c r="ER16" s="154">
        <f t="shared" si="9"/>
        <v>0</v>
      </c>
      <c r="ES16" s="154">
        <f t="shared" si="9"/>
        <v>0</v>
      </c>
      <c r="ET16" s="154">
        <f t="shared" si="9"/>
        <v>0</v>
      </c>
      <c r="EU16" s="154">
        <f t="shared" si="9"/>
        <v>0</v>
      </c>
      <c r="EV16" s="154">
        <f t="shared" si="9"/>
        <v>0</v>
      </c>
      <c r="EW16" s="154">
        <f t="shared" si="9"/>
        <v>0</v>
      </c>
      <c r="EX16" s="154">
        <f t="shared" si="9"/>
        <v>0</v>
      </c>
      <c r="EY16" s="154">
        <f t="shared" si="9"/>
        <v>0</v>
      </c>
      <c r="EZ16" s="154">
        <f t="shared" si="9"/>
        <v>0</v>
      </c>
      <c r="FA16" s="154">
        <f t="shared" si="9"/>
        <v>0</v>
      </c>
      <c r="FB16" s="154">
        <f t="shared" si="9"/>
        <v>0</v>
      </c>
      <c r="FC16" s="154">
        <f t="shared" si="9"/>
        <v>0</v>
      </c>
      <c r="FD16" s="154">
        <f t="shared" si="9"/>
        <v>0</v>
      </c>
      <c r="FE16" s="154">
        <f t="shared" si="9"/>
        <v>0</v>
      </c>
      <c r="FF16" s="154">
        <f t="shared" si="9"/>
        <v>0</v>
      </c>
      <c r="FG16" s="154">
        <f t="shared" si="9"/>
        <v>0</v>
      </c>
      <c r="FH16" s="154">
        <f t="shared" si="9"/>
        <v>0</v>
      </c>
      <c r="FI16" s="154">
        <f t="shared" si="9"/>
        <v>0</v>
      </c>
      <c r="FJ16" s="154">
        <f t="shared" si="9"/>
        <v>0</v>
      </c>
      <c r="FK16" s="154">
        <f t="shared" si="9"/>
        <v>0</v>
      </c>
      <c r="FL16" s="154">
        <f t="shared" si="9"/>
        <v>0</v>
      </c>
      <c r="FM16" s="154">
        <f t="shared" si="9"/>
        <v>0</v>
      </c>
      <c r="FN16" s="154">
        <f t="shared" si="9"/>
        <v>0</v>
      </c>
      <c r="FO16" s="154">
        <f t="shared" si="9"/>
        <v>0</v>
      </c>
      <c r="FP16" s="154">
        <f t="shared" si="9"/>
        <v>0</v>
      </c>
      <c r="FQ16" s="154">
        <f t="shared" si="9"/>
        <v>0</v>
      </c>
      <c r="FR16" s="154">
        <f t="shared" si="9"/>
        <v>0</v>
      </c>
      <c r="FS16" s="154">
        <f t="shared" si="9"/>
        <v>0</v>
      </c>
      <c r="FT16" s="154">
        <f t="shared" si="9"/>
        <v>0</v>
      </c>
      <c r="FU16" s="154">
        <f t="shared" si="9"/>
        <v>0</v>
      </c>
      <c r="FV16" s="154">
        <f t="shared" si="9"/>
        <v>0</v>
      </c>
      <c r="FW16" s="154">
        <f t="shared" si="9"/>
        <v>0</v>
      </c>
      <c r="FX16" s="154">
        <f t="shared" si="9"/>
        <v>0</v>
      </c>
      <c r="FY16" s="154">
        <f t="shared" si="9"/>
        <v>0</v>
      </c>
      <c r="FZ16" s="154">
        <f t="shared" si="9"/>
        <v>0</v>
      </c>
      <c r="GA16" s="154">
        <f t="shared" si="9"/>
        <v>0</v>
      </c>
      <c r="GB16" s="154">
        <f t="shared" si="9"/>
        <v>0</v>
      </c>
      <c r="GC16" s="39">
        <f t="shared" si="5"/>
        <v>0</v>
      </c>
      <c r="GD16" s="39">
        <f t="shared" si="6"/>
        <v>0</v>
      </c>
      <c r="GE16" s="187">
        <f t="shared" si="2"/>
        <v>0</v>
      </c>
    </row>
    <row r="17" spans="1:187" hidden="1">
      <c r="A17" s="43" t="str">
        <f>目录及说明!$C$3</f>
        <v>XX地区</v>
      </c>
      <c r="B17" s="43" t="str">
        <f>目录及说明!$C$4</f>
        <v>XX项目</v>
      </c>
      <c r="C17" s="196">
        <v>2010201</v>
      </c>
      <c r="D17" s="146" t="s">
        <v>381</v>
      </c>
      <c r="E17" s="153"/>
      <c r="F17" s="153"/>
      <c r="G17" s="153"/>
      <c r="H17" s="153"/>
      <c r="I17" s="153"/>
      <c r="J17" s="153"/>
      <c r="K17" s="153"/>
      <c r="L17" s="153"/>
      <c r="M17" s="153">
        <f t="shared" si="7"/>
        <v>0</v>
      </c>
      <c r="N17" s="153"/>
      <c r="O17" s="153"/>
      <c r="P17" s="153"/>
      <c r="Q17" s="153"/>
      <c r="R17" s="153"/>
      <c r="S17" s="153"/>
      <c r="T17" s="153">
        <f t="shared" si="8"/>
        <v>0</v>
      </c>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c r="BI17" s="153"/>
      <c r="BJ17" s="153"/>
      <c r="BK17" s="153"/>
      <c r="BL17" s="153"/>
      <c r="BM17" s="153"/>
      <c r="BN17" s="153"/>
      <c r="BO17" s="153"/>
      <c r="BP17" s="153"/>
      <c r="BQ17" s="153"/>
      <c r="BR17" s="153"/>
      <c r="BS17" s="153"/>
      <c r="BT17" s="153"/>
      <c r="BU17" s="153"/>
      <c r="BV17" s="153"/>
      <c r="BW17" s="153"/>
      <c r="BX17" s="153"/>
      <c r="BY17" s="153"/>
      <c r="BZ17" s="153"/>
      <c r="CA17" s="153"/>
      <c r="CB17" s="153"/>
      <c r="CC17" s="153"/>
      <c r="CD17" s="153"/>
      <c r="CE17" s="153"/>
      <c r="CF17" s="153"/>
      <c r="CG17" s="153"/>
      <c r="CH17" s="153"/>
      <c r="CI17" s="153"/>
      <c r="CJ17" s="153"/>
      <c r="CK17" s="153"/>
      <c r="CL17" s="153"/>
      <c r="CM17" s="153"/>
      <c r="CN17" s="153"/>
      <c r="CO17" s="153"/>
      <c r="CP17" s="153"/>
      <c r="CQ17" s="153"/>
      <c r="CR17" s="153"/>
      <c r="CS17" s="153"/>
      <c r="CT17" s="153"/>
      <c r="CU17" s="153"/>
      <c r="CV17" s="153"/>
      <c r="CW17" s="153"/>
      <c r="CX17" s="153"/>
      <c r="CY17" s="153"/>
      <c r="CZ17" s="153"/>
      <c r="DA17" s="153"/>
      <c r="DB17" s="153"/>
      <c r="DC17" s="153"/>
      <c r="DD17" s="153"/>
      <c r="DE17" s="153"/>
      <c r="DF17" s="153"/>
      <c r="DG17" s="153"/>
      <c r="DH17" s="153"/>
      <c r="DI17" s="153"/>
      <c r="DJ17" s="153"/>
      <c r="DK17" s="153"/>
      <c r="DL17" s="153"/>
      <c r="DM17" s="153"/>
      <c r="DN17" s="153"/>
      <c r="DO17" s="153"/>
      <c r="DP17" s="153"/>
      <c r="DQ17" s="153"/>
      <c r="DR17" s="153"/>
      <c r="DS17" s="153"/>
      <c r="DT17" s="153"/>
      <c r="DU17" s="153"/>
      <c r="DV17" s="153"/>
      <c r="DW17" s="153"/>
      <c r="DX17" s="153"/>
      <c r="DY17" s="153"/>
      <c r="DZ17" s="153"/>
      <c r="EA17" s="153"/>
      <c r="EB17" s="153"/>
      <c r="EC17" s="153"/>
      <c r="ED17" s="153"/>
      <c r="EE17" s="153"/>
      <c r="EF17" s="153"/>
      <c r="EG17" s="153"/>
      <c r="EH17" s="153"/>
      <c r="EI17" s="153"/>
      <c r="EJ17" s="153"/>
      <c r="EK17" s="153"/>
      <c r="EL17" s="153"/>
      <c r="EM17" s="153"/>
      <c r="EN17" s="153"/>
      <c r="EO17" s="153"/>
      <c r="EP17" s="153"/>
      <c r="EQ17" s="153"/>
      <c r="ER17" s="153"/>
      <c r="ES17" s="153"/>
      <c r="ET17" s="153"/>
      <c r="EU17" s="153"/>
      <c r="EV17" s="153"/>
      <c r="EW17" s="153"/>
      <c r="EX17" s="153"/>
      <c r="EY17" s="153"/>
      <c r="EZ17" s="153"/>
      <c r="FA17" s="153"/>
      <c r="FB17" s="153"/>
      <c r="FC17" s="153"/>
      <c r="FD17" s="153"/>
      <c r="FE17" s="153"/>
      <c r="FF17" s="153"/>
      <c r="FG17" s="153"/>
      <c r="FH17" s="153"/>
      <c r="FI17" s="153"/>
      <c r="FJ17" s="153"/>
      <c r="FK17" s="153"/>
      <c r="FL17" s="153"/>
      <c r="FM17" s="153"/>
      <c r="FN17" s="153"/>
      <c r="FO17" s="153"/>
      <c r="FP17" s="153"/>
      <c r="FQ17" s="153"/>
      <c r="FR17" s="153"/>
      <c r="FS17" s="153"/>
      <c r="FT17" s="153"/>
      <c r="FU17" s="153"/>
      <c r="FV17" s="153"/>
      <c r="FW17" s="153"/>
      <c r="FX17" s="153"/>
      <c r="FY17" s="153"/>
      <c r="FZ17" s="153"/>
      <c r="GA17" s="153"/>
      <c r="GB17" s="153"/>
      <c r="GC17" s="39">
        <f t="shared" si="5"/>
        <v>0</v>
      </c>
      <c r="GD17" s="39">
        <f t="shared" si="6"/>
        <v>0</v>
      </c>
      <c r="GE17" s="187">
        <f t="shared" si="2"/>
        <v>0</v>
      </c>
    </row>
    <row r="18" spans="1:187" hidden="1">
      <c r="A18" s="43" t="str">
        <f>目录及说明!$C$3</f>
        <v>XX地区</v>
      </c>
      <c r="B18" s="43" t="str">
        <f>目录及说明!$C$4</f>
        <v>XX项目</v>
      </c>
      <c r="C18" s="196">
        <v>2010202</v>
      </c>
      <c r="D18" s="146" t="s">
        <v>382</v>
      </c>
      <c r="E18" s="153"/>
      <c r="F18" s="153"/>
      <c r="G18" s="153"/>
      <c r="H18" s="153"/>
      <c r="I18" s="153"/>
      <c r="J18" s="153"/>
      <c r="K18" s="153"/>
      <c r="L18" s="153"/>
      <c r="M18" s="153">
        <f t="shared" si="7"/>
        <v>0</v>
      </c>
      <c r="N18" s="153"/>
      <c r="O18" s="153"/>
      <c r="P18" s="153"/>
      <c r="Q18" s="153"/>
      <c r="R18" s="153"/>
      <c r="S18" s="153"/>
      <c r="T18" s="153">
        <f t="shared" si="8"/>
        <v>0</v>
      </c>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c r="BI18" s="153"/>
      <c r="BJ18" s="153"/>
      <c r="BK18" s="153"/>
      <c r="BL18" s="153"/>
      <c r="BM18" s="153"/>
      <c r="BN18" s="153"/>
      <c r="BO18" s="153"/>
      <c r="BP18" s="153"/>
      <c r="BQ18" s="153"/>
      <c r="BR18" s="153"/>
      <c r="BS18" s="153"/>
      <c r="BT18" s="153"/>
      <c r="BU18" s="153"/>
      <c r="BV18" s="153"/>
      <c r="BW18" s="153"/>
      <c r="BX18" s="153"/>
      <c r="BY18" s="153"/>
      <c r="BZ18" s="153"/>
      <c r="CA18" s="153"/>
      <c r="CB18" s="153"/>
      <c r="CC18" s="153"/>
      <c r="CD18" s="153"/>
      <c r="CE18" s="153"/>
      <c r="CF18" s="153"/>
      <c r="CG18" s="153"/>
      <c r="CH18" s="153"/>
      <c r="CI18" s="153"/>
      <c r="CJ18" s="153"/>
      <c r="CK18" s="153"/>
      <c r="CL18" s="153"/>
      <c r="CM18" s="153"/>
      <c r="CN18" s="153"/>
      <c r="CO18" s="153"/>
      <c r="CP18" s="153"/>
      <c r="CQ18" s="153"/>
      <c r="CR18" s="153"/>
      <c r="CS18" s="153"/>
      <c r="CT18" s="153"/>
      <c r="CU18" s="153"/>
      <c r="CV18" s="153"/>
      <c r="CW18" s="153"/>
      <c r="CX18" s="153"/>
      <c r="CY18" s="153"/>
      <c r="CZ18" s="153"/>
      <c r="DA18" s="153"/>
      <c r="DB18" s="153"/>
      <c r="DC18" s="153"/>
      <c r="DD18" s="153"/>
      <c r="DE18" s="153"/>
      <c r="DF18" s="153"/>
      <c r="DG18" s="153"/>
      <c r="DH18" s="153"/>
      <c r="DI18" s="153"/>
      <c r="DJ18" s="153"/>
      <c r="DK18" s="153"/>
      <c r="DL18" s="153"/>
      <c r="DM18" s="153"/>
      <c r="DN18" s="153"/>
      <c r="DO18" s="153"/>
      <c r="DP18" s="153"/>
      <c r="DQ18" s="153"/>
      <c r="DR18" s="153"/>
      <c r="DS18" s="153"/>
      <c r="DT18" s="153"/>
      <c r="DU18" s="153"/>
      <c r="DV18" s="153"/>
      <c r="DW18" s="153"/>
      <c r="DX18" s="153"/>
      <c r="DY18" s="153"/>
      <c r="DZ18" s="153"/>
      <c r="EA18" s="153"/>
      <c r="EB18" s="153"/>
      <c r="EC18" s="153"/>
      <c r="ED18" s="153"/>
      <c r="EE18" s="153"/>
      <c r="EF18" s="153"/>
      <c r="EG18" s="153"/>
      <c r="EH18" s="153"/>
      <c r="EI18" s="153"/>
      <c r="EJ18" s="153"/>
      <c r="EK18" s="153"/>
      <c r="EL18" s="153"/>
      <c r="EM18" s="153"/>
      <c r="EN18" s="153"/>
      <c r="EO18" s="153"/>
      <c r="EP18" s="153"/>
      <c r="EQ18" s="153"/>
      <c r="ER18" s="153"/>
      <c r="ES18" s="153"/>
      <c r="ET18" s="153"/>
      <c r="EU18" s="153"/>
      <c r="EV18" s="153"/>
      <c r="EW18" s="153"/>
      <c r="EX18" s="153"/>
      <c r="EY18" s="153"/>
      <c r="EZ18" s="153"/>
      <c r="FA18" s="153"/>
      <c r="FB18" s="153"/>
      <c r="FC18" s="153"/>
      <c r="FD18" s="153"/>
      <c r="FE18" s="153"/>
      <c r="FF18" s="153"/>
      <c r="FG18" s="153"/>
      <c r="FH18" s="153"/>
      <c r="FI18" s="153"/>
      <c r="FJ18" s="153"/>
      <c r="FK18" s="153"/>
      <c r="FL18" s="153"/>
      <c r="FM18" s="153"/>
      <c r="FN18" s="153"/>
      <c r="FO18" s="153"/>
      <c r="FP18" s="153"/>
      <c r="FQ18" s="153"/>
      <c r="FR18" s="153"/>
      <c r="FS18" s="153"/>
      <c r="FT18" s="153"/>
      <c r="FU18" s="153"/>
      <c r="FV18" s="153"/>
      <c r="FW18" s="153"/>
      <c r="FX18" s="153"/>
      <c r="FY18" s="153"/>
      <c r="FZ18" s="153"/>
      <c r="GA18" s="153"/>
      <c r="GB18" s="153"/>
      <c r="GC18" s="39">
        <f t="shared" si="5"/>
        <v>0</v>
      </c>
      <c r="GD18" s="39">
        <f t="shared" si="6"/>
        <v>0</v>
      </c>
      <c r="GE18" s="187">
        <f t="shared" si="2"/>
        <v>0</v>
      </c>
    </row>
    <row r="19" spans="1:187" hidden="1">
      <c r="A19" s="43" t="str">
        <f>目录及说明!$C$3</f>
        <v>XX地区</v>
      </c>
      <c r="B19" s="43" t="str">
        <f>目录及说明!$C$4</f>
        <v>XX项目</v>
      </c>
      <c r="C19" s="196">
        <v>20103</v>
      </c>
      <c r="D19" s="146" t="s">
        <v>383</v>
      </c>
      <c r="E19" s="153"/>
      <c r="F19" s="153"/>
      <c r="G19" s="153"/>
      <c r="H19" s="153"/>
      <c r="I19" s="153"/>
      <c r="J19" s="153"/>
      <c r="K19" s="153"/>
      <c r="L19" s="153"/>
      <c r="M19" s="153">
        <f t="shared" si="7"/>
        <v>0</v>
      </c>
      <c r="N19" s="153"/>
      <c r="O19" s="153"/>
      <c r="P19" s="153"/>
      <c r="Q19" s="153"/>
      <c r="R19" s="153"/>
      <c r="S19" s="153"/>
      <c r="T19" s="153">
        <f t="shared" si="8"/>
        <v>0</v>
      </c>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c r="BI19" s="153"/>
      <c r="BJ19" s="153"/>
      <c r="BK19" s="153"/>
      <c r="BL19" s="153"/>
      <c r="BM19" s="153"/>
      <c r="BN19" s="153"/>
      <c r="BO19" s="153"/>
      <c r="BP19" s="153"/>
      <c r="BQ19" s="153"/>
      <c r="BR19" s="153"/>
      <c r="BS19" s="153"/>
      <c r="BT19" s="153"/>
      <c r="BU19" s="153"/>
      <c r="BV19" s="153"/>
      <c r="BW19" s="153"/>
      <c r="BX19" s="153"/>
      <c r="BY19" s="153"/>
      <c r="BZ19" s="153"/>
      <c r="CA19" s="153"/>
      <c r="CB19" s="153"/>
      <c r="CC19" s="153"/>
      <c r="CD19" s="153"/>
      <c r="CE19" s="153"/>
      <c r="CF19" s="153"/>
      <c r="CG19" s="153"/>
      <c r="CH19" s="153"/>
      <c r="CI19" s="153"/>
      <c r="CJ19" s="153"/>
      <c r="CK19" s="153"/>
      <c r="CL19" s="153"/>
      <c r="CM19" s="153"/>
      <c r="CN19" s="153"/>
      <c r="CO19" s="153"/>
      <c r="CP19" s="153"/>
      <c r="CQ19" s="153"/>
      <c r="CR19" s="153"/>
      <c r="CS19" s="153"/>
      <c r="CT19" s="153"/>
      <c r="CU19" s="153"/>
      <c r="CV19" s="153"/>
      <c r="CW19" s="153"/>
      <c r="CX19" s="153"/>
      <c r="CY19" s="153"/>
      <c r="CZ19" s="153"/>
      <c r="DA19" s="153"/>
      <c r="DB19" s="153"/>
      <c r="DC19" s="153"/>
      <c r="DD19" s="153"/>
      <c r="DE19" s="153"/>
      <c r="DF19" s="153"/>
      <c r="DG19" s="153"/>
      <c r="DH19" s="153"/>
      <c r="DI19" s="153"/>
      <c r="DJ19" s="153"/>
      <c r="DK19" s="153"/>
      <c r="DL19" s="153"/>
      <c r="DM19" s="153"/>
      <c r="DN19" s="153"/>
      <c r="DO19" s="153"/>
      <c r="DP19" s="153"/>
      <c r="DQ19" s="153"/>
      <c r="DR19" s="153"/>
      <c r="DS19" s="153"/>
      <c r="DT19" s="153"/>
      <c r="DU19" s="153"/>
      <c r="DV19" s="153"/>
      <c r="DW19" s="153"/>
      <c r="DX19" s="153"/>
      <c r="DY19" s="153"/>
      <c r="DZ19" s="153"/>
      <c r="EA19" s="153"/>
      <c r="EB19" s="153"/>
      <c r="EC19" s="153"/>
      <c r="ED19" s="153"/>
      <c r="EE19" s="153"/>
      <c r="EF19" s="153"/>
      <c r="EG19" s="153"/>
      <c r="EH19" s="153"/>
      <c r="EI19" s="153"/>
      <c r="EJ19" s="153"/>
      <c r="EK19" s="153"/>
      <c r="EL19" s="153"/>
      <c r="EM19" s="153"/>
      <c r="EN19" s="153"/>
      <c r="EO19" s="153"/>
      <c r="EP19" s="153"/>
      <c r="EQ19" s="153"/>
      <c r="ER19" s="153"/>
      <c r="ES19" s="153"/>
      <c r="ET19" s="153"/>
      <c r="EU19" s="153"/>
      <c r="EV19" s="153"/>
      <c r="EW19" s="153"/>
      <c r="EX19" s="153"/>
      <c r="EY19" s="153"/>
      <c r="EZ19" s="153"/>
      <c r="FA19" s="153"/>
      <c r="FB19" s="153"/>
      <c r="FC19" s="153"/>
      <c r="FD19" s="153"/>
      <c r="FE19" s="153"/>
      <c r="FF19" s="153"/>
      <c r="FG19" s="153"/>
      <c r="FH19" s="153"/>
      <c r="FI19" s="153"/>
      <c r="FJ19" s="153"/>
      <c r="FK19" s="153"/>
      <c r="FL19" s="153"/>
      <c r="FM19" s="153"/>
      <c r="FN19" s="153"/>
      <c r="FO19" s="153"/>
      <c r="FP19" s="153"/>
      <c r="FQ19" s="153"/>
      <c r="FR19" s="153"/>
      <c r="FS19" s="153"/>
      <c r="FT19" s="153"/>
      <c r="FU19" s="153"/>
      <c r="FV19" s="153"/>
      <c r="FW19" s="153"/>
      <c r="FX19" s="153"/>
      <c r="FY19" s="153"/>
      <c r="FZ19" s="153"/>
      <c r="GA19" s="153"/>
      <c r="GB19" s="153"/>
      <c r="GC19" s="39">
        <f t="shared" si="5"/>
        <v>0</v>
      </c>
      <c r="GD19" s="39">
        <f t="shared" si="6"/>
        <v>0</v>
      </c>
      <c r="GE19" s="187">
        <f t="shared" si="2"/>
        <v>0</v>
      </c>
    </row>
    <row r="20" spans="1:187" hidden="1">
      <c r="A20" s="43" t="str">
        <f>目录及说明!$C$3</f>
        <v>XX地区</v>
      </c>
      <c r="B20" s="43" t="str">
        <f>目录及说明!$C$4</f>
        <v>XX项目</v>
      </c>
      <c r="C20" s="196">
        <v>20104</v>
      </c>
      <c r="D20" s="146" t="s">
        <v>384</v>
      </c>
      <c r="E20" s="154">
        <f>SUM(E21:E28)</f>
        <v>0</v>
      </c>
      <c r="F20" s="154">
        <f>SUM(F21:F28)</f>
        <v>0</v>
      </c>
      <c r="G20" s="154">
        <f t="shared" ref="G20:GB20" si="11">SUM(G21:G28)</f>
        <v>0</v>
      </c>
      <c r="H20" s="154">
        <f t="shared" si="11"/>
        <v>0</v>
      </c>
      <c r="I20" s="154">
        <f t="shared" si="11"/>
        <v>0</v>
      </c>
      <c r="J20" s="154">
        <f t="shared" si="11"/>
        <v>0</v>
      </c>
      <c r="K20" s="154">
        <f t="shared" si="11"/>
        <v>0</v>
      </c>
      <c r="L20" s="154">
        <f t="shared" si="11"/>
        <v>0</v>
      </c>
      <c r="M20" s="154">
        <f t="shared" si="11"/>
        <v>0</v>
      </c>
      <c r="N20" s="154">
        <f t="shared" si="11"/>
        <v>0</v>
      </c>
      <c r="O20" s="154">
        <f t="shared" si="11"/>
        <v>0</v>
      </c>
      <c r="P20" s="154">
        <f t="shared" si="11"/>
        <v>0</v>
      </c>
      <c r="Q20" s="154">
        <f t="shared" si="11"/>
        <v>0</v>
      </c>
      <c r="R20" s="154">
        <f t="shared" si="11"/>
        <v>0</v>
      </c>
      <c r="S20" s="154">
        <f t="shared" si="11"/>
        <v>0</v>
      </c>
      <c r="T20" s="154">
        <f t="shared" ref="T20" si="12">SUM(T21:T28)</f>
        <v>0</v>
      </c>
      <c r="U20" s="154">
        <f t="shared" si="11"/>
        <v>0</v>
      </c>
      <c r="V20" s="154">
        <f t="shared" si="11"/>
        <v>0</v>
      </c>
      <c r="W20" s="154">
        <f t="shared" si="11"/>
        <v>0</v>
      </c>
      <c r="X20" s="154">
        <f t="shared" si="11"/>
        <v>0</v>
      </c>
      <c r="Y20" s="154">
        <f t="shared" si="11"/>
        <v>0</v>
      </c>
      <c r="Z20" s="154">
        <f t="shared" si="11"/>
        <v>0</v>
      </c>
      <c r="AA20" s="154">
        <f t="shared" si="11"/>
        <v>0</v>
      </c>
      <c r="AB20" s="154">
        <f t="shared" si="11"/>
        <v>0</v>
      </c>
      <c r="AC20" s="154">
        <f t="shared" si="11"/>
        <v>0</v>
      </c>
      <c r="AD20" s="154">
        <f t="shared" si="11"/>
        <v>0</v>
      </c>
      <c r="AE20" s="154">
        <f t="shared" si="11"/>
        <v>0</v>
      </c>
      <c r="AF20" s="154">
        <f t="shared" si="11"/>
        <v>0</v>
      </c>
      <c r="AG20" s="154">
        <f t="shared" si="11"/>
        <v>0</v>
      </c>
      <c r="AH20" s="154">
        <f t="shared" si="11"/>
        <v>0</v>
      </c>
      <c r="AI20" s="154">
        <f t="shared" si="11"/>
        <v>0</v>
      </c>
      <c r="AJ20" s="154">
        <f t="shared" si="11"/>
        <v>0</v>
      </c>
      <c r="AK20" s="154">
        <f t="shared" si="11"/>
        <v>0</v>
      </c>
      <c r="AL20" s="154">
        <f t="shared" si="11"/>
        <v>0</v>
      </c>
      <c r="AM20" s="154">
        <f t="shared" si="11"/>
        <v>0</v>
      </c>
      <c r="AN20" s="154">
        <f t="shared" si="11"/>
        <v>0</v>
      </c>
      <c r="AO20" s="154">
        <f t="shared" si="11"/>
        <v>0</v>
      </c>
      <c r="AP20" s="154">
        <f t="shared" si="11"/>
        <v>0</v>
      </c>
      <c r="AQ20" s="154">
        <f t="shared" si="11"/>
        <v>0</v>
      </c>
      <c r="AR20" s="154">
        <f t="shared" si="11"/>
        <v>0</v>
      </c>
      <c r="AS20" s="154">
        <f t="shared" si="11"/>
        <v>0</v>
      </c>
      <c r="AT20" s="154">
        <f t="shared" si="11"/>
        <v>0</v>
      </c>
      <c r="AU20" s="154">
        <f t="shared" si="11"/>
        <v>0</v>
      </c>
      <c r="AV20" s="154">
        <f t="shared" si="11"/>
        <v>0</v>
      </c>
      <c r="AW20" s="154">
        <f t="shared" si="11"/>
        <v>0</v>
      </c>
      <c r="AX20" s="154">
        <f t="shared" si="11"/>
        <v>0</v>
      </c>
      <c r="AY20" s="154">
        <f t="shared" si="11"/>
        <v>0</v>
      </c>
      <c r="AZ20" s="154">
        <f t="shared" si="11"/>
        <v>0</v>
      </c>
      <c r="BA20" s="154">
        <f t="shared" si="11"/>
        <v>0</v>
      </c>
      <c r="BB20" s="154">
        <f t="shared" si="11"/>
        <v>0</v>
      </c>
      <c r="BC20" s="154">
        <f t="shared" si="11"/>
        <v>0</v>
      </c>
      <c r="BD20" s="154">
        <f t="shared" si="11"/>
        <v>0</v>
      </c>
      <c r="BE20" s="154">
        <f t="shared" si="11"/>
        <v>0</v>
      </c>
      <c r="BF20" s="154">
        <f t="shared" si="11"/>
        <v>0</v>
      </c>
      <c r="BG20" s="154">
        <f t="shared" si="11"/>
        <v>0</v>
      </c>
      <c r="BH20" s="154">
        <f t="shared" si="11"/>
        <v>0</v>
      </c>
      <c r="BI20" s="154">
        <f t="shared" si="11"/>
        <v>0</v>
      </c>
      <c r="BJ20" s="154">
        <f t="shared" si="11"/>
        <v>0</v>
      </c>
      <c r="BK20" s="154">
        <f t="shared" si="11"/>
        <v>0</v>
      </c>
      <c r="BL20" s="154">
        <f t="shared" si="11"/>
        <v>0</v>
      </c>
      <c r="BM20" s="154">
        <f t="shared" si="11"/>
        <v>0</v>
      </c>
      <c r="BN20" s="154">
        <f t="shared" si="11"/>
        <v>0</v>
      </c>
      <c r="BO20" s="154">
        <f t="shared" si="11"/>
        <v>0</v>
      </c>
      <c r="BP20" s="154">
        <f t="shared" si="11"/>
        <v>0</v>
      </c>
      <c r="BQ20" s="154">
        <f t="shared" si="11"/>
        <v>0</v>
      </c>
      <c r="BR20" s="154">
        <f t="shared" si="11"/>
        <v>0</v>
      </c>
      <c r="BS20" s="154">
        <f t="shared" si="11"/>
        <v>0</v>
      </c>
      <c r="BT20" s="154">
        <f t="shared" si="11"/>
        <v>0</v>
      </c>
      <c r="BU20" s="154">
        <f t="shared" si="11"/>
        <v>0</v>
      </c>
      <c r="BV20" s="154">
        <f t="shared" si="11"/>
        <v>0</v>
      </c>
      <c r="BW20" s="154">
        <f t="shared" si="11"/>
        <v>0</v>
      </c>
      <c r="BX20" s="154">
        <f t="shared" si="11"/>
        <v>0</v>
      </c>
      <c r="BY20" s="154">
        <f t="shared" si="11"/>
        <v>0</v>
      </c>
      <c r="BZ20" s="154">
        <f t="shared" si="11"/>
        <v>0</v>
      </c>
      <c r="CA20" s="154">
        <f t="shared" si="11"/>
        <v>0</v>
      </c>
      <c r="CB20" s="154">
        <f t="shared" si="11"/>
        <v>0</v>
      </c>
      <c r="CC20" s="154">
        <f t="shared" si="11"/>
        <v>0</v>
      </c>
      <c r="CD20" s="154">
        <f t="shared" si="11"/>
        <v>0</v>
      </c>
      <c r="CE20" s="154">
        <f t="shared" si="11"/>
        <v>0</v>
      </c>
      <c r="CF20" s="154">
        <f t="shared" si="11"/>
        <v>0</v>
      </c>
      <c r="CG20" s="154">
        <f t="shared" si="11"/>
        <v>0</v>
      </c>
      <c r="CH20" s="154">
        <f t="shared" si="11"/>
        <v>0</v>
      </c>
      <c r="CI20" s="154">
        <f t="shared" si="11"/>
        <v>0</v>
      </c>
      <c r="CJ20" s="154">
        <f t="shared" si="11"/>
        <v>0</v>
      </c>
      <c r="CK20" s="154">
        <f t="shared" si="11"/>
        <v>0</v>
      </c>
      <c r="CL20" s="154">
        <f t="shared" si="11"/>
        <v>0</v>
      </c>
      <c r="CM20" s="154">
        <f t="shared" si="11"/>
        <v>0</v>
      </c>
      <c r="CN20" s="154">
        <f t="shared" si="11"/>
        <v>0</v>
      </c>
      <c r="CO20" s="154">
        <f t="shared" si="11"/>
        <v>0</v>
      </c>
      <c r="CP20" s="154">
        <f t="shared" si="11"/>
        <v>0</v>
      </c>
      <c r="CQ20" s="154">
        <f t="shared" si="11"/>
        <v>0</v>
      </c>
      <c r="CR20" s="154">
        <f t="shared" si="11"/>
        <v>0</v>
      </c>
      <c r="CS20" s="154">
        <f t="shared" si="11"/>
        <v>0</v>
      </c>
      <c r="CT20" s="154">
        <f t="shared" si="11"/>
        <v>0</v>
      </c>
      <c r="CU20" s="154">
        <f t="shared" si="11"/>
        <v>0</v>
      </c>
      <c r="CV20" s="154">
        <f t="shared" si="11"/>
        <v>0</v>
      </c>
      <c r="CW20" s="154">
        <f t="shared" si="11"/>
        <v>0</v>
      </c>
      <c r="CX20" s="154">
        <f t="shared" si="11"/>
        <v>0</v>
      </c>
      <c r="CY20" s="154">
        <f t="shared" si="11"/>
        <v>0</v>
      </c>
      <c r="CZ20" s="154">
        <f t="shared" si="11"/>
        <v>0</v>
      </c>
      <c r="DA20" s="154">
        <f t="shared" si="11"/>
        <v>0</v>
      </c>
      <c r="DB20" s="154">
        <f t="shared" si="11"/>
        <v>0</v>
      </c>
      <c r="DC20" s="154">
        <f t="shared" si="11"/>
        <v>0</v>
      </c>
      <c r="DD20" s="154">
        <f t="shared" si="11"/>
        <v>0</v>
      </c>
      <c r="DE20" s="154">
        <f t="shared" si="11"/>
        <v>0</v>
      </c>
      <c r="DF20" s="154">
        <f t="shared" si="11"/>
        <v>0</v>
      </c>
      <c r="DG20" s="154">
        <f t="shared" si="11"/>
        <v>0</v>
      </c>
      <c r="DH20" s="154">
        <f t="shared" si="11"/>
        <v>0</v>
      </c>
      <c r="DI20" s="154">
        <f t="shared" si="11"/>
        <v>0</v>
      </c>
      <c r="DJ20" s="154">
        <f t="shared" si="11"/>
        <v>0</v>
      </c>
      <c r="DK20" s="154">
        <f t="shared" si="11"/>
        <v>0</v>
      </c>
      <c r="DL20" s="154">
        <f t="shared" si="11"/>
        <v>0</v>
      </c>
      <c r="DM20" s="154">
        <f t="shared" si="11"/>
        <v>0</v>
      </c>
      <c r="DN20" s="154">
        <f t="shared" si="11"/>
        <v>0</v>
      </c>
      <c r="DO20" s="154">
        <f t="shared" si="11"/>
        <v>0</v>
      </c>
      <c r="DP20" s="154">
        <f t="shared" si="11"/>
        <v>0</v>
      </c>
      <c r="DQ20" s="154">
        <f t="shared" si="11"/>
        <v>0</v>
      </c>
      <c r="DR20" s="154">
        <f t="shared" si="11"/>
        <v>0</v>
      </c>
      <c r="DS20" s="154">
        <f t="shared" si="11"/>
        <v>0</v>
      </c>
      <c r="DT20" s="154">
        <f t="shared" si="11"/>
        <v>0</v>
      </c>
      <c r="DU20" s="154">
        <f t="shared" si="11"/>
        <v>0</v>
      </c>
      <c r="DV20" s="154">
        <f t="shared" si="11"/>
        <v>0</v>
      </c>
      <c r="DW20" s="154">
        <f t="shared" si="11"/>
        <v>0</v>
      </c>
      <c r="DX20" s="154">
        <f t="shared" si="11"/>
        <v>0</v>
      </c>
      <c r="DY20" s="154">
        <f t="shared" si="11"/>
        <v>0</v>
      </c>
      <c r="DZ20" s="154">
        <f t="shared" si="11"/>
        <v>0</v>
      </c>
      <c r="EA20" s="154">
        <f t="shared" si="11"/>
        <v>0</v>
      </c>
      <c r="EB20" s="154">
        <f t="shared" si="11"/>
        <v>0</v>
      </c>
      <c r="EC20" s="154">
        <f t="shared" si="11"/>
        <v>0</v>
      </c>
      <c r="ED20" s="154">
        <f t="shared" si="11"/>
        <v>0</v>
      </c>
      <c r="EE20" s="154">
        <f t="shared" si="11"/>
        <v>0</v>
      </c>
      <c r="EF20" s="154">
        <f t="shared" si="11"/>
        <v>0</v>
      </c>
      <c r="EG20" s="154">
        <f t="shared" si="11"/>
        <v>0</v>
      </c>
      <c r="EH20" s="154">
        <f t="shared" si="11"/>
        <v>0</v>
      </c>
      <c r="EI20" s="154">
        <f t="shared" si="11"/>
        <v>0</v>
      </c>
      <c r="EJ20" s="154">
        <f t="shared" si="11"/>
        <v>0</v>
      </c>
      <c r="EK20" s="154">
        <f t="shared" si="11"/>
        <v>0</v>
      </c>
      <c r="EL20" s="154">
        <f t="shared" si="11"/>
        <v>0</v>
      </c>
      <c r="EM20" s="154">
        <f t="shared" si="11"/>
        <v>0</v>
      </c>
      <c r="EN20" s="154">
        <f t="shared" si="11"/>
        <v>0</v>
      </c>
      <c r="EO20" s="154">
        <f t="shared" si="11"/>
        <v>0</v>
      </c>
      <c r="EP20" s="154">
        <f t="shared" si="11"/>
        <v>0</v>
      </c>
      <c r="EQ20" s="154">
        <f t="shared" si="11"/>
        <v>0</v>
      </c>
      <c r="ER20" s="154">
        <f t="shared" si="11"/>
        <v>0</v>
      </c>
      <c r="ES20" s="154">
        <f t="shared" si="11"/>
        <v>0</v>
      </c>
      <c r="ET20" s="154">
        <f t="shared" si="11"/>
        <v>0</v>
      </c>
      <c r="EU20" s="154">
        <f t="shared" si="11"/>
        <v>0</v>
      </c>
      <c r="EV20" s="154">
        <f t="shared" si="11"/>
        <v>0</v>
      </c>
      <c r="EW20" s="154">
        <f t="shared" si="11"/>
        <v>0</v>
      </c>
      <c r="EX20" s="154">
        <f t="shared" si="11"/>
        <v>0</v>
      </c>
      <c r="EY20" s="154">
        <f t="shared" si="11"/>
        <v>0</v>
      </c>
      <c r="EZ20" s="154">
        <f t="shared" si="11"/>
        <v>0</v>
      </c>
      <c r="FA20" s="154">
        <f t="shared" si="11"/>
        <v>0</v>
      </c>
      <c r="FB20" s="154">
        <f t="shared" si="11"/>
        <v>0</v>
      </c>
      <c r="FC20" s="154">
        <f t="shared" si="11"/>
        <v>0</v>
      </c>
      <c r="FD20" s="154">
        <f t="shared" si="11"/>
        <v>0</v>
      </c>
      <c r="FE20" s="154">
        <f t="shared" si="11"/>
        <v>0</v>
      </c>
      <c r="FF20" s="154">
        <f t="shared" si="11"/>
        <v>0</v>
      </c>
      <c r="FG20" s="154">
        <f t="shared" si="11"/>
        <v>0</v>
      </c>
      <c r="FH20" s="154">
        <f t="shared" si="11"/>
        <v>0</v>
      </c>
      <c r="FI20" s="154">
        <f t="shared" si="11"/>
        <v>0</v>
      </c>
      <c r="FJ20" s="154">
        <f t="shared" si="11"/>
        <v>0</v>
      </c>
      <c r="FK20" s="154">
        <f t="shared" si="11"/>
        <v>0</v>
      </c>
      <c r="FL20" s="154">
        <f t="shared" si="11"/>
        <v>0</v>
      </c>
      <c r="FM20" s="154">
        <f t="shared" si="11"/>
        <v>0</v>
      </c>
      <c r="FN20" s="154">
        <f t="shared" si="11"/>
        <v>0</v>
      </c>
      <c r="FO20" s="154">
        <f t="shared" si="11"/>
        <v>0</v>
      </c>
      <c r="FP20" s="154">
        <f t="shared" si="11"/>
        <v>0</v>
      </c>
      <c r="FQ20" s="154">
        <f t="shared" si="11"/>
        <v>0</v>
      </c>
      <c r="FR20" s="154">
        <f t="shared" si="11"/>
        <v>0</v>
      </c>
      <c r="FS20" s="154">
        <f t="shared" si="11"/>
        <v>0</v>
      </c>
      <c r="FT20" s="154">
        <f t="shared" si="11"/>
        <v>0</v>
      </c>
      <c r="FU20" s="154">
        <f t="shared" si="11"/>
        <v>0</v>
      </c>
      <c r="FV20" s="154">
        <f t="shared" si="11"/>
        <v>0</v>
      </c>
      <c r="FW20" s="154">
        <f t="shared" si="11"/>
        <v>0</v>
      </c>
      <c r="FX20" s="154">
        <f t="shared" si="11"/>
        <v>0</v>
      </c>
      <c r="FY20" s="154">
        <f t="shared" si="11"/>
        <v>0</v>
      </c>
      <c r="FZ20" s="154">
        <f t="shared" si="11"/>
        <v>0</v>
      </c>
      <c r="GA20" s="154">
        <f t="shared" si="11"/>
        <v>0</v>
      </c>
      <c r="GB20" s="154">
        <f t="shared" si="11"/>
        <v>0</v>
      </c>
      <c r="GC20" s="39">
        <f t="shared" si="5"/>
        <v>0</v>
      </c>
      <c r="GD20" s="39">
        <f t="shared" si="6"/>
        <v>0</v>
      </c>
      <c r="GE20" s="187">
        <f t="shared" si="2"/>
        <v>0</v>
      </c>
    </row>
    <row r="21" spans="1:187" hidden="1">
      <c r="A21" s="43" t="str">
        <f>目录及说明!$C$3</f>
        <v>XX地区</v>
      </c>
      <c r="B21" s="43" t="str">
        <f>目录及说明!$C$4</f>
        <v>XX项目</v>
      </c>
      <c r="C21" s="196">
        <v>2010401</v>
      </c>
      <c r="D21" s="146" t="s">
        <v>385</v>
      </c>
      <c r="E21" s="153"/>
      <c r="F21" s="153"/>
      <c r="G21" s="153"/>
      <c r="H21" s="153"/>
      <c r="I21" s="153"/>
      <c r="J21" s="153"/>
      <c r="K21" s="153"/>
      <c r="L21" s="153"/>
      <c r="M21" s="153">
        <f t="shared" si="7"/>
        <v>0</v>
      </c>
      <c r="N21" s="153"/>
      <c r="O21" s="153"/>
      <c r="P21" s="153"/>
      <c r="Q21" s="153"/>
      <c r="R21" s="153"/>
      <c r="S21" s="153"/>
      <c r="T21" s="153">
        <f t="shared" si="8"/>
        <v>0</v>
      </c>
      <c r="U21" s="153"/>
      <c r="V21" s="153"/>
      <c r="W21" s="153"/>
      <c r="X21" s="153"/>
      <c r="Y21" s="153"/>
      <c r="Z21" s="153"/>
      <c r="AA21" s="153"/>
      <c r="AB21" s="153"/>
      <c r="AC21" s="153"/>
      <c r="AD21" s="153"/>
      <c r="AE21" s="153"/>
      <c r="AF21" s="153"/>
      <c r="AG21" s="153"/>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c r="BI21" s="153"/>
      <c r="BJ21" s="153"/>
      <c r="BK21" s="153"/>
      <c r="BL21" s="153"/>
      <c r="BM21" s="153"/>
      <c r="BN21" s="153"/>
      <c r="BO21" s="153"/>
      <c r="BP21" s="153"/>
      <c r="BQ21" s="153"/>
      <c r="BR21" s="153"/>
      <c r="BS21" s="153"/>
      <c r="BT21" s="153"/>
      <c r="BU21" s="153"/>
      <c r="BV21" s="153"/>
      <c r="BW21" s="153"/>
      <c r="BX21" s="153"/>
      <c r="BY21" s="153"/>
      <c r="BZ21" s="153"/>
      <c r="CA21" s="153"/>
      <c r="CB21" s="153"/>
      <c r="CC21" s="153"/>
      <c r="CD21" s="153"/>
      <c r="CE21" s="153"/>
      <c r="CF21" s="153"/>
      <c r="CG21" s="153"/>
      <c r="CH21" s="153"/>
      <c r="CI21" s="153"/>
      <c r="CJ21" s="153"/>
      <c r="CK21" s="153"/>
      <c r="CL21" s="153"/>
      <c r="CM21" s="153"/>
      <c r="CN21" s="153"/>
      <c r="CO21" s="153"/>
      <c r="CP21" s="153"/>
      <c r="CQ21" s="153"/>
      <c r="CR21" s="153"/>
      <c r="CS21" s="153"/>
      <c r="CT21" s="153"/>
      <c r="CU21" s="153"/>
      <c r="CV21" s="153"/>
      <c r="CW21" s="153"/>
      <c r="CX21" s="153"/>
      <c r="CY21" s="153"/>
      <c r="CZ21" s="153"/>
      <c r="DA21" s="153"/>
      <c r="DB21" s="153"/>
      <c r="DC21" s="153"/>
      <c r="DD21" s="153"/>
      <c r="DE21" s="153"/>
      <c r="DF21" s="153"/>
      <c r="DG21" s="153"/>
      <c r="DH21" s="153"/>
      <c r="DI21" s="153"/>
      <c r="DJ21" s="153"/>
      <c r="DK21" s="153"/>
      <c r="DL21" s="153"/>
      <c r="DM21" s="153"/>
      <c r="DN21" s="153"/>
      <c r="DO21" s="153"/>
      <c r="DP21" s="153"/>
      <c r="DQ21" s="153"/>
      <c r="DR21" s="153"/>
      <c r="DS21" s="153"/>
      <c r="DT21" s="153"/>
      <c r="DU21" s="153"/>
      <c r="DV21" s="153"/>
      <c r="DW21" s="153"/>
      <c r="DX21" s="153"/>
      <c r="DY21" s="153"/>
      <c r="DZ21" s="153"/>
      <c r="EA21" s="153"/>
      <c r="EB21" s="153"/>
      <c r="EC21" s="153"/>
      <c r="ED21" s="153"/>
      <c r="EE21" s="153"/>
      <c r="EF21" s="153"/>
      <c r="EG21" s="153"/>
      <c r="EH21" s="153"/>
      <c r="EI21" s="153"/>
      <c r="EJ21" s="153"/>
      <c r="EK21" s="153"/>
      <c r="EL21" s="153"/>
      <c r="EM21" s="153"/>
      <c r="EN21" s="153"/>
      <c r="EO21" s="153"/>
      <c r="EP21" s="153"/>
      <c r="EQ21" s="153"/>
      <c r="ER21" s="153"/>
      <c r="ES21" s="153"/>
      <c r="ET21" s="153"/>
      <c r="EU21" s="153"/>
      <c r="EV21" s="153"/>
      <c r="EW21" s="153"/>
      <c r="EX21" s="153"/>
      <c r="EY21" s="153"/>
      <c r="EZ21" s="153"/>
      <c r="FA21" s="153"/>
      <c r="FB21" s="153"/>
      <c r="FC21" s="153"/>
      <c r="FD21" s="153"/>
      <c r="FE21" s="153"/>
      <c r="FF21" s="153"/>
      <c r="FG21" s="153"/>
      <c r="FH21" s="153"/>
      <c r="FI21" s="153"/>
      <c r="FJ21" s="153"/>
      <c r="FK21" s="153"/>
      <c r="FL21" s="153"/>
      <c r="FM21" s="153"/>
      <c r="FN21" s="153"/>
      <c r="FO21" s="153"/>
      <c r="FP21" s="153"/>
      <c r="FQ21" s="153"/>
      <c r="FR21" s="153"/>
      <c r="FS21" s="153"/>
      <c r="FT21" s="153"/>
      <c r="FU21" s="153"/>
      <c r="FV21" s="153"/>
      <c r="FW21" s="153"/>
      <c r="FX21" s="153"/>
      <c r="FY21" s="153"/>
      <c r="FZ21" s="153"/>
      <c r="GA21" s="153"/>
      <c r="GB21" s="153"/>
      <c r="GC21" s="39">
        <f t="shared" si="5"/>
        <v>0</v>
      </c>
      <c r="GD21" s="39">
        <f t="shared" si="6"/>
        <v>0</v>
      </c>
      <c r="GE21" s="187">
        <f t="shared" si="2"/>
        <v>0</v>
      </c>
    </row>
    <row r="22" spans="1:187" hidden="1">
      <c r="A22" s="43" t="str">
        <f>目录及说明!$C$3</f>
        <v>XX地区</v>
      </c>
      <c r="B22" s="43" t="str">
        <f>目录及说明!$C$4</f>
        <v>XX项目</v>
      </c>
      <c r="C22" s="196">
        <v>2010402</v>
      </c>
      <c r="D22" s="146" t="s">
        <v>386</v>
      </c>
      <c r="E22" s="153"/>
      <c r="F22" s="153"/>
      <c r="G22" s="153"/>
      <c r="H22" s="153"/>
      <c r="I22" s="153"/>
      <c r="J22" s="153"/>
      <c r="K22" s="153"/>
      <c r="L22" s="153"/>
      <c r="M22" s="153">
        <f t="shared" si="7"/>
        <v>0</v>
      </c>
      <c r="N22" s="153"/>
      <c r="O22" s="153"/>
      <c r="P22" s="153"/>
      <c r="Q22" s="153"/>
      <c r="R22" s="153"/>
      <c r="S22" s="153"/>
      <c r="T22" s="153">
        <f t="shared" si="8"/>
        <v>0</v>
      </c>
      <c r="U22" s="153"/>
      <c r="V22" s="153"/>
      <c r="W22" s="153"/>
      <c r="X22" s="153"/>
      <c r="Y22" s="153"/>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c r="BJ22" s="153"/>
      <c r="BK22" s="153"/>
      <c r="BL22" s="153"/>
      <c r="BM22" s="153"/>
      <c r="BN22" s="153"/>
      <c r="BO22" s="153"/>
      <c r="BP22" s="153"/>
      <c r="BQ22" s="153"/>
      <c r="BR22" s="153"/>
      <c r="BS22" s="153"/>
      <c r="BT22" s="153"/>
      <c r="BU22" s="153"/>
      <c r="BV22" s="153"/>
      <c r="BW22" s="153"/>
      <c r="BX22" s="153"/>
      <c r="BY22" s="153"/>
      <c r="BZ22" s="153"/>
      <c r="CA22" s="153"/>
      <c r="CB22" s="153"/>
      <c r="CC22" s="153"/>
      <c r="CD22" s="153"/>
      <c r="CE22" s="153"/>
      <c r="CF22" s="153"/>
      <c r="CG22" s="153"/>
      <c r="CH22" s="153"/>
      <c r="CI22" s="153"/>
      <c r="CJ22" s="153"/>
      <c r="CK22" s="153"/>
      <c r="CL22" s="153"/>
      <c r="CM22" s="153"/>
      <c r="CN22" s="153"/>
      <c r="CO22" s="153"/>
      <c r="CP22" s="153"/>
      <c r="CQ22" s="153"/>
      <c r="CR22" s="153"/>
      <c r="CS22" s="153"/>
      <c r="CT22" s="153"/>
      <c r="CU22" s="153"/>
      <c r="CV22" s="153"/>
      <c r="CW22" s="153"/>
      <c r="CX22" s="153"/>
      <c r="CY22" s="153"/>
      <c r="CZ22" s="153"/>
      <c r="DA22" s="153"/>
      <c r="DB22" s="153"/>
      <c r="DC22" s="153"/>
      <c r="DD22" s="153"/>
      <c r="DE22" s="153"/>
      <c r="DF22" s="153"/>
      <c r="DG22" s="153"/>
      <c r="DH22" s="153"/>
      <c r="DI22" s="153"/>
      <c r="DJ22" s="153"/>
      <c r="DK22" s="153"/>
      <c r="DL22" s="153"/>
      <c r="DM22" s="153"/>
      <c r="DN22" s="153"/>
      <c r="DO22" s="153"/>
      <c r="DP22" s="153"/>
      <c r="DQ22" s="153"/>
      <c r="DR22" s="153"/>
      <c r="DS22" s="153"/>
      <c r="DT22" s="153"/>
      <c r="DU22" s="153"/>
      <c r="DV22" s="153"/>
      <c r="DW22" s="153"/>
      <c r="DX22" s="153"/>
      <c r="DY22" s="153"/>
      <c r="DZ22" s="153"/>
      <c r="EA22" s="153"/>
      <c r="EB22" s="153"/>
      <c r="EC22" s="153"/>
      <c r="ED22" s="153"/>
      <c r="EE22" s="153"/>
      <c r="EF22" s="153"/>
      <c r="EG22" s="153"/>
      <c r="EH22" s="153"/>
      <c r="EI22" s="153"/>
      <c r="EJ22" s="153"/>
      <c r="EK22" s="153"/>
      <c r="EL22" s="153"/>
      <c r="EM22" s="153"/>
      <c r="EN22" s="153"/>
      <c r="EO22" s="153"/>
      <c r="EP22" s="153"/>
      <c r="EQ22" s="153"/>
      <c r="ER22" s="153"/>
      <c r="ES22" s="153"/>
      <c r="ET22" s="153"/>
      <c r="EU22" s="153"/>
      <c r="EV22" s="153"/>
      <c r="EW22" s="153"/>
      <c r="EX22" s="153"/>
      <c r="EY22" s="153"/>
      <c r="EZ22" s="153"/>
      <c r="FA22" s="153"/>
      <c r="FB22" s="153"/>
      <c r="FC22" s="153"/>
      <c r="FD22" s="153"/>
      <c r="FE22" s="153"/>
      <c r="FF22" s="153"/>
      <c r="FG22" s="153"/>
      <c r="FH22" s="153"/>
      <c r="FI22" s="153"/>
      <c r="FJ22" s="153"/>
      <c r="FK22" s="153"/>
      <c r="FL22" s="153"/>
      <c r="FM22" s="153"/>
      <c r="FN22" s="153"/>
      <c r="FO22" s="153"/>
      <c r="FP22" s="153"/>
      <c r="FQ22" s="153"/>
      <c r="FR22" s="153"/>
      <c r="FS22" s="153"/>
      <c r="FT22" s="153"/>
      <c r="FU22" s="153"/>
      <c r="FV22" s="153"/>
      <c r="FW22" s="153"/>
      <c r="FX22" s="153"/>
      <c r="FY22" s="153"/>
      <c r="FZ22" s="153"/>
      <c r="GA22" s="153"/>
      <c r="GB22" s="153"/>
      <c r="GC22" s="39">
        <f t="shared" si="5"/>
        <v>0</v>
      </c>
      <c r="GD22" s="39">
        <f t="shared" si="6"/>
        <v>0</v>
      </c>
      <c r="GE22" s="187">
        <f t="shared" si="2"/>
        <v>0</v>
      </c>
    </row>
    <row r="23" spans="1:187" hidden="1">
      <c r="A23" s="43" t="str">
        <f>目录及说明!$C$3</f>
        <v>XX地区</v>
      </c>
      <c r="B23" s="43" t="str">
        <f>目录及说明!$C$4</f>
        <v>XX项目</v>
      </c>
      <c r="C23" s="196">
        <v>2010403</v>
      </c>
      <c r="D23" s="146" t="s">
        <v>387</v>
      </c>
      <c r="E23" s="153"/>
      <c r="F23" s="153"/>
      <c r="G23" s="153"/>
      <c r="H23" s="153"/>
      <c r="I23" s="153"/>
      <c r="J23" s="153"/>
      <c r="K23" s="153"/>
      <c r="L23" s="153"/>
      <c r="M23" s="153">
        <f t="shared" si="7"/>
        <v>0</v>
      </c>
      <c r="N23" s="153"/>
      <c r="O23" s="153"/>
      <c r="P23" s="153"/>
      <c r="Q23" s="153"/>
      <c r="R23" s="153"/>
      <c r="S23" s="153"/>
      <c r="T23" s="153">
        <f t="shared" si="8"/>
        <v>0</v>
      </c>
      <c r="U23" s="153"/>
      <c r="V23" s="153"/>
      <c r="W23" s="153"/>
      <c r="X23" s="153"/>
      <c r="Y23" s="153"/>
      <c r="Z23" s="153"/>
      <c r="AA23" s="153"/>
      <c r="AB23" s="153"/>
      <c r="AC23" s="153"/>
      <c r="AD23" s="153"/>
      <c r="AE23" s="153"/>
      <c r="AF23" s="153"/>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c r="BI23" s="153"/>
      <c r="BJ23" s="153"/>
      <c r="BK23" s="153"/>
      <c r="BL23" s="153"/>
      <c r="BM23" s="153"/>
      <c r="BN23" s="153"/>
      <c r="BO23" s="153"/>
      <c r="BP23" s="153"/>
      <c r="BQ23" s="153"/>
      <c r="BR23" s="153"/>
      <c r="BS23" s="153"/>
      <c r="BT23" s="153"/>
      <c r="BU23" s="153"/>
      <c r="BV23" s="153"/>
      <c r="BW23" s="153"/>
      <c r="BX23" s="153"/>
      <c r="BY23" s="153"/>
      <c r="BZ23" s="153"/>
      <c r="CA23" s="153"/>
      <c r="CB23" s="153"/>
      <c r="CC23" s="153"/>
      <c r="CD23" s="153"/>
      <c r="CE23" s="153"/>
      <c r="CF23" s="153"/>
      <c r="CG23" s="153"/>
      <c r="CH23" s="153"/>
      <c r="CI23" s="153"/>
      <c r="CJ23" s="153"/>
      <c r="CK23" s="153"/>
      <c r="CL23" s="153"/>
      <c r="CM23" s="153"/>
      <c r="CN23" s="153"/>
      <c r="CO23" s="153"/>
      <c r="CP23" s="153"/>
      <c r="CQ23" s="153"/>
      <c r="CR23" s="153"/>
      <c r="CS23" s="153"/>
      <c r="CT23" s="153"/>
      <c r="CU23" s="153"/>
      <c r="CV23" s="153"/>
      <c r="CW23" s="153"/>
      <c r="CX23" s="153"/>
      <c r="CY23" s="153"/>
      <c r="CZ23" s="153"/>
      <c r="DA23" s="153"/>
      <c r="DB23" s="153"/>
      <c r="DC23" s="153"/>
      <c r="DD23" s="153"/>
      <c r="DE23" s="153"/>
      <c r="DF23" s="153"/>
      <c r="DG23" s="153"/>
      <c r="DH23" s="153"/>
      <c r="DI23" s="153"/>
      <c r="DJ23" s="153"/>
      <c r="DK23" s="153"/>
      <c r="DL23" s="153"/>
      <c r="DM23" s="153"/>
      <c r="DN23" s="153"/>
      <c r="DO23" s="153"/>
      <c r="DP23" s="153"/>
      <c r="DQ23" s="153"/>
      <c r="DR23" s="153"/>
      <c r="DS23" s="153"/>
      <c r="DT23" s="153"/>
      <c r="DU23" s="153"/>
      <c r="DV23" s="153"/>
      <c r="DW23" s="153"/>
      <c r="DX23" s="153"/>
      <c r="DY23" s="153"/>
      <c r="DZ23" s="153"/>
      <c r="EA23" s="153"/>
      <c r="EB23" s="153"/>
      <c r="EC23" s="153"/>
      <c r="ED23" s="153"/>
      <c r="EE23" s="153"/>
      <c r="EF23" s="153"/>
      <c r="EG23" s="153"/>
      <c r="EH23" s="153"/>
      <c r="EI23" s="153"/>
      <c r="EJ23" s="153"/>
      <c r="EK23" s="153"/>
      <c r="EL23" s="153"/>
      <c r="EM23" s="153"/>
      <c r="EN23" s="153"/>
      <c r="EO23" s="153"/>
      <c r="EP23" s="153"/>
      <c r="EQ23" s="153"/>
      <c r="ER23" s="153"/>
      <c r="ES23" s="153"/>
      <c r="ET23" s="153"/>
      <c r="EU23" s="153"/>
      <c r="EV23" s="153"/>
      <c r="EW23" s="153"/>
      <c r="EX23" s="153"/>
      <c r="EY23" s="153"/>
      <c r="EZ23" s="153"/>
      <c r="FA23" s="153"/>
      <c r="FB23" s="153"/>
      <c r="FC23" s="153"/>
      <c r="FD23" s="153"/>
      <c r="FE23" s="153"/>
      <c r="FF23" s="153"/>
      <c r="FG23" s="153"/>
      <c r="FH23" s="153"/>
      <c r="FI23" s="153"/>
      <c r="FJ23" s="153"/>
      <c r="FK23" s="153"/>
      <c r="FL23" s="153"/>
      <c r="FM23" s="153"/>
      <c r="FN23" s="153"/>
      <c r="FO23" s="153"/>
      <c r="FP23" s="153"/>
      <c r="FQ23" s="153"/>
      <c r="FR23" s="153"/>
      <c r="FS23" s="153"/>
      <c r="FT23" s="153"/>
      <c r="FU23" s="153"/>
      <c r="FV23" s="153"/>
      <c r="FW23" s="153"/>
      <c r="FX23" s="153"/>
      <c r="FY23" s="153"/>
      <c r="FZ23" s="153"/>
      <c r="GA23" s="153"/>
      <c r="GB23" s="153"/>
      <c r="GC23" s="39">
        <f t="shared" si="5"/>
        <v>0</v>
      </c>
      <c r="GD23" s="39">
        <f t="shared" si="6"/>
        <v>0</v>
      </c>
      <c r="GE23" s="187">
        <f t="shared" si="2"/>
        <v>0</v>
      </c>
    </row>
    <row r="24" spans="1:187" hidden="1">
      <c r="A24" s="43" t="str">
        <f>目录及说明!$C$3</f>
        <v>XX地区</v>
      </c>
      <c r="B24" s="43" t="str">
        <f>目录及说明!$C$4</f>
        <v>XX项目</v>
      </c>
      <c r="C24" s="196">
        <v>2010404</v>
      </c>
      <c r="D24" s="146" t="s">
        <v>388</v>
      </c>
      <c r="E24" s="153"/>
      <c r="F24" s="153"/>
      <c r="G24" s="153"/>
      <c r="H24" s="153"/>
      <c r="I24" s="153"/>
      <c r="J24" s="153"/>
      <c r="K24" s="153"/>
      <c r="L24" s="153"/>
      <c r="M24" s="153">
        <f t="shared" si="7"/>
        <v>0</v>
      </c>
      <c r="N24" s="153"/>
      <c r="O24" s="153"/>
      <c r="P24" s="153"/>
      <c r="Q24" s="153"/>
      <c r="R24" s="153"/>
      <c r="S24" s="153"/>
      <c r="T24" s="153">
        <f t="shared" si="8"/>
        <v>0</v>
      </c>
      <c r="U24" s="153"/>
      <c r="V24" s="153"/>
      <c r="W24" s="153"/>
      <c r="X24" s="153"/>
      <c r="Y24" s="153"/>
      <c r="Z24" s="153"/>
      <c r="AA24" s="153"/>
      <c r="AB24" s="153"/>
      <c r="AC24" s="153"/>
      <c r="AD24" s="153"/>
      <c r="AE24" s="153"/>
      <c r="AF24" s="153"/>
      <c r="AG24" s="153"/>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c r="BI24" s="153"/>
      <c r="BJ24" s="153"/>
      <c r="BK24" s="153"/>
      <c r="BL24" s="153"/>
      <c r="BM24" s="153"/>
      <c r="BN24" s="153"/>
      <c r="BO24" s="153"/>
      <c r="BP24" s="153"/>
      <c r="BQ24" s="153"/>
      <c r="BR24" s="153"/>
      <c r="BS24" s="153"/>
      <c r="BT24" s="153"/>
      <c r="BU24" s="153"/>
      <c r="BV24" s="153"/>
      <c r="BW24" s="153"/>
      <c r="BX24" s="153"/>
      <c r="BY24" s="153"/>
      <c r="BZ24" s="153"/>
      <c r="CA24" s="153"/>
      <c r="CB24" s="153"/>
      <c r="CC24" s="153"/>
      <c r="CD24" s="153"/>
      <c r="CE24" s="153"/>
      <c r="CF24" s="153"/>
      <c r="CG24" s="153"/>
      <c r="CH24" s="153"/>
      <c r="CI24" s="153"/>
      <c r="CJ24" s="153"/>
      <c r="CK24" s="153"/>
      <c r="CL24" s="153"/>
      <c r="CM24" s="153"/>
      <c r="CN24" s="153"/>
      <c r="CO24" s="153"/>
      <c r="CP24" s="153"/>
      <c r="CQ24" s="153"/>
      <c r="CR24" s="153"/>
      <c r="CS24" s="153"/>
      <c r="CT24" s="153"/>
      <c r="CU24" s="153"/>
      <c r="CV24" s="153"/>
      <c r="CW24" s="153"/>
      <c r="CX24" s="153"/>
      <c r="CY24" s="153"/>
      <c r="CZ24" s="153"/>
      <c r="DA24" s="153"/>
      <c r="DB24" s="153"/>
      <c r="DC24" s="153"/>
      <c r="DD24" s="153"/>
      <c r="DE24" s="153"/>
      <c r="DF24" s="153"/>
      <c r="DG24" s="153"/>
      <c r="DH24" s="153"/>
      <c r="DI24" s="153"/>
      <c r="DJ24" s="153"/>
      <c r="DK24" s="153"/>
      <c r="DL24" s="153"/>
      <c r="DM24" s="153"/>
      <c r="DN24" s="153"/>
      <c r="DO24" s="153"/>
      <c r="DP24" s="153"/>
      <c r="DQ24" s="153"/>
      <c r="DR24" s="153"/>
      <c r="DS24" s="153"/>
      <c r="DT24" s="153"/>
      <c r="DU24" s="153"/>
      <c r="DV24" s="153"/>
      <c r="DW24" s="153"/>
      <c r="DX24" s="153"/>
      <c r="DY24" s="153"/>
      <c r="DZ24" s="153"/>
      <c r="EA24" s="153"/>
      <c r="EB24" s="153"/>
      <c r="EC24" s="153"/>
      <c r="ED24" s="153"/>
      <c r="EE24" s="153"/>
      <c r="EF24" s="153"/>
      <c r="EG24" s="153"/>
      <c r="EH24" s="153"/>
      <c r="EI24" s="153"/>
      <c r="EJ24" s="153"/>
      <c r="EK24" s="153"/>
      <c r="EL24" s="153"/>
      <c r="EM24" s="153"/>
      <c r="EN24" s="153"/>
      <c r="EO24" s="153"/>
      <c r="EP24" s="153"/>
      <c r="EQ24" s="153"/>
      <c r="ER24" s="153"/>
      <c r="ES24" s="153"/>
      <c r="ET24" s="153"/>
      <c r="EU24" s="153"/>
      <c r="EV24" s="153"/>
      <c r="EW24" s="153"/>
      <c r="EX24" s="153"/>
      <c r="EY24" s="153"/>
      <c r="EZ24" s="153"/>
      <c r="FA24" s="153"/>
      <c r="FB24" s="153"/>
      <c r="FC24" s="153"/>
      <c r="FD24" s="153"/>
      <c r="FE24" s="153"/>
      <c r="FF24" s="153"/>
      <c r="FG24" s="153"/>
      <c r="FH24" s="153"/>
      <c r="FI24" s="153"/>
      <c r="FJ24" s="153"/>
      <c r="FK24" s="153"/>
      <c r="FL24" s="153"/>
      <c r="FM24" s="153"/>
      <c r="FN24" s="153"/>
      <c r="FO24" s="153"/>
      <c r="FP24" s="153"/>
      <c r="FQ24" s="153"/>
      <c r="FR24" s="153"/>
      <c r="FS24" s="153"/>
      <c r="FT24" s="153"/>
      <c r="FU24" s="153"/>
      <c r="FV24" s="153"/>
      <c r="FW24" s="153"/>
      <c r="FX24" s="153"/>
      <c r="FY24" s="153"/>
      <c r="FZ24" s="153"/>
      <c r="GA24" s="153"/>
      <c r="GB24" s="153"/>
      <c r="GC24" s="39">
        <f t="shared" si="5"/>
        <v>0</v>
      </c>
      <c r="GD24" s="39">
        <f t="shared" si="6"/>
        <v>0</v>
      </c>
      <c r="GE24" s="187">
        <f t="shared" si="2"/>
        <v>0</v>
      </c>
    </row>
    <row r="25" spans="1:187" hidden="1">
      <c r="A25" s="43" t="str">
        <f>目录及说明!$C$3</f>
        <v>XX地区</v>
      </c>
      <c r="B25" s="43" t="str">
        <f>目录及说明!$C$4</f>
        <v>XX项目</v>
      </c>
      <c r="C25" s="196">
        <v>2010405</v>
      </c>
      <c r="D25" s="146" t="s">
        <v>389</v>
      </c>
      <c r="E25" s="153"/>
      <c r="F25" s="153"/>
      <c r="G25" s="153"/>
      <c r="H25" s="153"/>
      <c r="I25" s="153"/>
      <c r="J25" s="153"/>
      <c r="K25" s="153"/>
      <c r="L25" s="153"/>
      <c r="M25" s="153">
        <f t="shared" si="7"/>
        <v>0</v>
      </c>
      <c r="N25" s="153"/>
      <c r="O25" s="153"/>
      <c r="P25" s="153"/>
      <c r="Q25" s="153"/>
      <c r="R25" s="153"/>
      <c r="S25" s="153"/>
      <c r="T25" s="153">
        <f t="shared" si="8"/>
        <v>0</v>
      </c>
      <c r="U25" s="153"/>
      <c r="V25" s="153"/>
      <c r="W25" s="153"/>
      <c r="X25" s="153"/>
      <c r="Y25" s="153"/>
      <c r="Z25" s="153"/>
      <c r="AA25" s="153"/>
      <c r="AB25" s="153"/>
      <c r="AC25" s="153"/>
      <c r="AD25" s="153"/>
      <c r="AE25" s="153"/>
      <c r="AF25" s="153"/>
      <c r="AG25" s="153"/>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c r="BI25" s="153"/>
      <c r="BJ25" s="153"/>
      <c r="BK25" s="153"/>
      <c r="BL25" s="153"/>
      <c r="BM25" s="153"/>
      <c r="BN25" s="153"/>
      <c r="BO25" s="153"/>
      <c r="BP25" s="153"/>
      <c r="BQ25" s="153"/>
      <c r="BR25" s="153"/>
      <c r="BS25" s="153"/>
      <c r="BT25" s="153"/>
      <c r="BU25" s="153"/>
      <c r="BV25" s="153"/>
      <c r="BW25" s="153"/>
      <c r="BX25" s="153"/>
      <c r="BY25" s="153"/>
      <c r="BZ25" s="153"/>
      <c r="CA25" s="153"/>
      <c r="CB25" s="153"/>
      <c r="CC25" s="153"/>
      <c r="CD25" s="153"/>
      <c r="CE25" s="153"/>
      <c r="CF25" s="153"/>
      <c r="CG25" s="153"/>
      <c r="CH25" s="153"/>
      <c r="CI25" s="153"/>
      <c r="CJ25" s="153"/>
      <c r="CK25" s="153"/>
      <c r="CL25" s="153"/>
      <c r="CM25" s="153"/>
      <c r="CN25" s="153"/>
      <c r="CO25" s="153"/>
      <c r="CP25" s="153"/>
      <c r="CQ25" s="153"/>
      <c r="CR25" s="153"/>
      <c r="CS25" s="153"/>
      <c r="CT25" s="153"/>
      <c r="CU25" s="153"/>
      <c r="CV25" s="153"/>
      <c r="CW25" s="153"/>
      <c r="CX25" s="153"/>
      <c r="CY25" s="153"/>
      <c r="CZ25" s="153"/>
      <c r="DA25" s="153"/>
      <c r="DB25" s="153"/>
      <c r="DC25" s="153"/>
      <c r="DD25" s="153"/>
      <c r="DE25" s="153"/>
      <c r="DF25" s="153"/>
      <c r="DG25" s="153"/>
      <c r="DH25" s="153"/>
      <c r="DI25" s="153"/>
      <c r="DJ25" s="153"/>
      <c r="DK25" s="153"/>
      <c r="DL25" s="153"/>
      <c r="DM25" s="153"/>
      <c r="DN25" s="153"/>
      <c r="DO25" s="153"/>
      <c r="DP25" s="153"/>
      <c r="DQ25" s="153"/>
      <c r="DR25" s="153"/>
      <c r="DS25" s="153"/>
      <c r="DT25" s="153"/>
      <c r="DU25" s="153"/>
      <c r="DV25" s="153"/>
      <c r="DW25" s="153"/>
      <c r="DX25" s="153"/>
      <c r="DY25" s="153"/>
      <c r="DZ25" s="153"/>
      <c r="EA25" s="153"/>
      <c r="EB25" s="153"/>
      <c r="EC25" s="153"/>
      <c r="ED25" s="153"/>
      <c r="EE25" s="153"/>
      <c r="EF25" s="153"/>
      <c r="EG25" s="153"/>
      <c r="EH25" s="153"/>
      <c r="EI25" s="153"/>
      <c r="EJ25" s="153"/>
      <c r="EK25" s="153"/>
      <c r="EL25" s="153"/>
      <c r="EM25" s="153"/>
      <c r="EN25" s="153"/>
      <c r="EO25" s="153"/>
      <c r="EP25" s="153"/>
      <c r="EQ25" s="153"/>
      <c r="ER25" s="153"/>
      <c r="ES25" s="153"/>
      <c r="ET25" s="153"/>
      <c r="EU25" s="153"/>
      <c r="EV25" s="153"/>
      <c r="EW25" s="153"/>
      <c r="EX25" s="153"/>
      <c r="EY25" s="153"/>
      <c r="EZ25" s="153"/>
      <c r="FA25" s="153"/>
      <c r="FB25" s="153"/>
      <c r="FC25" s="153"/>
      <c r="FD25" s="153"/>
      <c r="FE25" s="153"/>
      <c r="FF25" s="153"/>
      <c r="FG25" s="153"/>
      <c r="FH25" s="153"/>
      <c r="FI25" s="153"/>
      <c r="FJ25" s="153"/>
      <c r="FK25" s="153"/>
      <c r="FL25" s="153"/>
      <c r="FM25" s="153"/>
      <c r="FN25" s="153"/>
      <c r="FO25" s="153"/>
      <c r="FP25" s="153"/>
      <c r="FQ25" s="153"/>
      <c r="FR25" s="153"/>
      <c r="FS25" s="153"/>
      <c r="FT25" s="153"/>
      <c r="FU25" s="153"/>
      <c r="FV25" s="153"/>
      <c r="FW25" s="153"/>
      <c r="FX25" s="153"/>
      <c r="FY25" s="153"/>
      <c r="FZ25" s="153"/>
      <c r="GA25" s="153"/>
      <c r="GB25" s="153"/>
      <c r="GC25" s="39">
        <f t="shared" si="5"/>
        <v>0</v>
      </c>
      <c r="GD25" s="39">
        <f t="shared" si="6"/>
        <v>0</v>
      </c>
      <c r="GE25" s="187">
        <f t="shared" si="2"/>
        <v>0</v>
      </c>
    </row>
    <row r="26" spans="1:187" hidden="1">
      <c r="A26" s="43" t="str">
        <f>目录及说明!$C$3</f>
        <v>XX地区</v>
      </c>
      <c r="B26" s="43" t="str">
        <f>目录及说明!$C$4</f>
        <v>XX项目</v>
      </c>
      <c r="C26" s="196">
        <v>2010406</v>
      </c>
      <c r="D26" s="146" t="s">
        <v>390</v>
      </c>
      <c r="E26" s="153"/>
      <c r="F26" s="153"/>
      <c r="G26" s="153"/>
      <c r="H26" s="153"/>
      <c r="I26" s="153"/>
      <c r="J26" s="153"/>
      <c r="K26" s="153"/>
      <c r="L26" s="153"/>
      <c r="M26" s="153">
        <f t="shared" si="7"/>
        <v>0</v>
      </c>
      <c r="N26" s="153"/>
      <c r="O26" s="153"/>
      <c r="P26" s="153"/>
      <c r="Q26" s="153"/>
      <c r="R26" s="153"/>
      <c r="S26" s="153"/>
      <c r="T26" s="153">
        <f t="shared" si="8"/>
        <v>0</v>
      </c>
      <c r="U26" s="153"/>
      <c r="V26" s="153"/>
      <c r="W26" s="153"/>
      <c r="X26" s="153"/>
      <c r="Y26" s="153"/>
      <c r="Z26" s="153"/>
      <c r="AA26" s="153"/>
      <c r="AB26" s="153"/>
      <c r="AC26" s="153"/>
      <c r="AD26" s="153"/>
      <c r="AE26" s="153"/>
      <c r="AF26" s="153"/>
      <c r="AG26" s="153"/>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c r="BI26" s="153"/>
      <c r="BJ26" s="153"/>
      <c r="BK26" s="153"/>
      <c r="BL26" s="153"/>
      <c r="BM26" s="153"/>
      <c r="BN26" s="153"/>
      <c r="BO26" s="153"/>
      <c r="BP26" s="153"/>
      <c r="BQ26" s="153"/>
      <c r="BR26" s="153"/>
      <c r="BS26" s="153"/>
      <c r="BT26" s="153"/>
      <c r="BU26" s="153"/>
      <c r="BV26" s="153"/>
      <c r="BW26" s="153"/>
      <c r="BX26" s="153"/>
      <c r="BY26" s="153"/>
      <c r="BZ26" s="153"/>
      <c r="CA26" s="153"/>
      <c r="CB26" s="153"/>
      <c r="CC26" s="153"/>
      <c r="CD26" s="153"/>
      <c r="CE26" s="153"/>
      <c r="CF26" s="153"/>
      <c r="CG26" s="153"/>
      <c r="CH26" s="153"/>
      <c r="CI26" s="153"/>
      <c r="CJ26" s="153"/>
      <c r="CK26" s="153"/>
      <c r="CL26" s="153"/>
      <c r="CM26" s="153"/>
      <c r="CN26" s="153"/>
      <c r="CO26" s="153"/>
      <c r="CP26" s="153"/>
      <c r="CQ26" s="153"/>
      <c r="CR26" s="153"/>
      <c r="CS26" s="153"/>
      <c r="CT26" s="153"/>
      <c r="CU26" s="153"/>
      <c r="CV26" s="153"/>
      <c r="CW26" s="153"/>
      <c r="CX26" s="153"/>
      <c r="CY26" s="153"/>
      <c r="CZ26" s="153"/>
      <c r="DA26" s="153"/>
      <c r="DB26" s="153"/>
      <c r="DC26" s="153"/>
      <c r="DD26" s="153"/>
      <c r="DE26" s="153"/>
      <c r="DF26" s="153"/>
      <c r="DG26" s="153"/>
      <c r="DH26" s="153"/>
      <c r="DI26" s="153"/>
      <c r="DJ26" s="153"/>
      <c r="DK26" s="153"/>
      <c r="DL26" s="153"/>
      <c r="DM26" s="153"/>
      <c r="DN26" s="153"/>
      <c r="DO26" s="153"/>
      <c r="DP26" s="153"/>
      <c r="DQ26" s="153"/>
      <c r="DR26" s="153"/>
      <c r="DS26" s="153"/>
      <c r="DT26" s="153"/>
      <c r="DU26" s="153"/>
      <c r="DV26" s="153"/>
      <c r="DW26" s="153"/>
      <c r="DX26" s="153"/>
      <c r="DY26" s="153"/>
      <c r="DZ26" s="153"/>
      <c r="EA26" s="153"/>
      <c r="EB26" s="153"/>
      <c r="EC26" s="153"/>
      <c r="ED26" s="153"/>
      <c r="EE26" s="153"/>
      <c r="EF26" s="153"/>
      <c r="EG26" s="153"/>
      <c r="EH26" s="153"/>
      <c r="EI26" s="153"/>
      <c r="EJ26" s="153"/>
      <c r="EK26" s="153"/>
      <c r="EL26" s="153"/>
      <c r="EM26" s="153"/>
      <c r="EN26" s="153"/>
      <c r="EO26" s="153"/>
      <c r="EP26" s="153"/>
      <c r="EQ26" s="153"/>
      <c r="ER26" s="153"/>
      <c r="ES26" s="153"/>
      <c r="ET26" s="153"/>
      <c r="EU26" s="153"/>
      <c r="EV26" s="153"/>
      <c r="EW26" s="153"/>
      <c r="EX26" s="153"/>
      <c r="EY26" s="153"/>
      <c r="EZ26" s="153"/>
      <c r="FA26" s="153"/>
      <c r="FB26" s="153"/>
      <c r="FC26" s="153"/>
      <c r="FD26" s="153"/>
      <c r="FE26" s="153"/>
      <c r="FF26" s="153"/>
      <c r="FG26" s="153"/>
      <c r="FH26" s="153"/>
      <c r="FI26" s="153"/>
      <c r="FJ26" s="153"/>
      <c r="FK26" s="153"/>
      <c r="FL26" s="153"/>
      <c r="FM26" s="153"/>
      <c r="FN26" s="153"/>
      <c r="FO26" s="153"/>
      <c r="FP26" s="153"/>
      <c r="FQ26" s="153"/>
      <c r="FR26" s="153"/>
      <c r="FS26" s="153"/>
      <c r="FT26" s="153"/>
      <c r="FU26" s="153"/>
      <c r="FV26" s="153"/>
      <c r="FW26" s="153"/>
      <c r="FX26" s="153"/>
      <c r="FY26" s="153"/>
      <c r="FZ26" s="153"/>
      <c r="GA26" s="153"/>
      <c r="GB26" s="153"/>
      <c r="GC26" s="39">
        <f t="shared" si="5"/>
        <v>0</v>
      </c>
      <c r="GD26" s="39">
        <f t="shared" si="6"/>
        <v>0</v>
      </c>
      <c r="GE26" s="187">
        <f t="shared" si="2"/>
        <v>0</v>
      </c>
    </row>
    <row r="27" spans="1:187" hidden="1">
      <c r="A27" s="43" t="str">
        <f>目录及说明!$C$3</f>
        <v>XX地区</v>
      </c>
      <c r="B27" s="43" t="str">
        <f>目录及说明!$C$4</f>
        <v>XX项目</v>
      </c>
      <c r="C27" s="196">
        <v>2010407</v>
      </c>
      <c r="D27" s="146" t="s">
        <v>391</v>
      </c>
      <c r="E27" s="153"/>
      <c r="F27" s="153"/>
      <c r="G27" s="153"/>
      <c r="H27" s="153"/>
      <c r="I27" s="153"/>
      <c r="J27" s="153"/>
      <c r="K27" s="153"/>
      <c r="L27" s="153"/>
      <c r="M27" s="153">
        <f t="shared" si="7"/>
        <v>0</v>
      </c>
      <c r="N27" s="153"/>
      <c r="O27" s="153"/>
      <c r="P27" s="153"/>
      <c r="Q27" s="153"/>
      <c r="R27" s="153"/>
      <c r="S27" s="153"/>
      <c r="T27" s="153">
        <f t="shared" si="8"/>
        <v>0</v>
      </c>
      <c r="U27" s="153"/>
      <c r="V27" s="153"/>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39">
        <f t="shared" si="5"/>
        <v>0</v>
      </c>
      <c r="GD27" s="39">
        <f t="shared" si="6"/>
        <v>0</v>
      </c>
      <c r="GE27" s="187">
        <f t="shared" si="2"/>
        <v>0</v>
      </c>
    </row>
    <row r="28" spans="1:187" hidden="1">
      <c r="A28" s="43" t="str">
        <f>目录及说明!$C$3</f>
        <v>XX地区</v>
      </c>
      <c r="B28" s="43" t="str">
        <f>目录及说明!$C$4</f>
        <v>XX项目</v>
      </c>
      <c r="C28" s="196">
        <v>2010408</v>
      </c>
      <c r="D28" s="146" t="s">
        <v>392</v>
      </c>
      <c r="E28" s="153"/>
      <c r="F28" s="153"/>
      <c r="G28" s="153"/>
      <c r="H28" s="153"/>
      <c r="I28" s="153"/>
      <c r="J28" s="153"/>
      <c r="K28" s="153"/>
      <c r="L28" s="153"/>
      <c r="M28" s="153">
        <f t="shared" si="7"/>
        <v>0</v>
      </c>
      <c r="N28" s="153"/>
      <c r="O28" s="153"/>
      <c r="P28" s="153"/>
      <c r="Q28" s="153"/>
      <c r="R28" s="153"/>
      <c r="S28" s="153"/>
      <c r="T28" s="153">
        <f t="shared" si="8"/>
        <v>0</v>
      </c>
      <c r="U28" s="153"/>
      <c r="V28" s="153"/>
      <c r="W28" s="153"/>
      <c r="X28" s="153"/>
      <c r="Y28" s="153"/>
      <c r="Z28" s="153"/>
      <c r="AA28" s="153"/>
      <c r="AB28" s="153"/>
      <c r="AC28" s="153"/>
      <c r="AD28" s="153"/>
      <c r="AE28" s="153"/>
      <c r="AF28" s="153"/>
      <c r="AG28" s="153"/>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c r="BI28" s="153"/>
      <c r="BJ28" s="153"/>
      <c r="BK28" s="153"/>
      <c r="BL28" s="153"/>
      <c r="BM28" s="153"/>
      <c r="BN28" s="153"/>
      <c r="BO28" s="153"/>
      <c r="BP28" s="153"/>
      <c r="BQ28" s="153"/>
      <c r="BR28" s="153"/>
      <c r="BS28" s="153"/>
      <c r="BT28" s="153"/>
      <c r="BU28" s="153"/>
      <c r="BV28" s="153"/>
      <c r="BW28" s="153"/>
      <c r="BX28" s="153"/>
      <c r="BY28" s="153"/>
      <c r="BZ28" s="153"/>
      <c r="CA28" s="153"/>
      <c r="CB28" s="153"/>
      <c r="CC28" s="153"/>
      <c r="CD28" s="153"/>
      <c r="CE28" s="153"/>
      <c r="CF28" s="153"/>
      <c r="CG28" s="153"/>
      <c r="CH28" s="153"/>
      <c r="CI28" s="153"/>
      <c r="CJ28" s="153"/>
      <c r="CK28" s="153"/>
      <c r="CL28" s="153"/>
      <c r="CM28" s="153"/>
      <c r="CN28" s="153"/>
      <c r="CO28" s="153"/>
      <c r="CP28" s="153"/>
      <c r="CQ28" s="153"/>
      <c r="CR28" s="153"/>
      <c r="CS28" s="153"/>
      <c r="CT28" s="153"/>
      <c r="CU28" s="153"/>
      <c r="CV28" s="153"/>
      <c r="CW28" s="153"/>
      <c r="CX28" s="153"/>
      <c r="CY28" s="153"/>
      <c r="CZ28" s="153"/>
      <c r="DA28" s="153"/>
      <c r="DB28" s="153"/>
      <c r="DC28" s="153"/>
      <c r="DD28" s="153"/>
      <c r="DE28" s="153"/>
      <c r="DF28" s="153"/>
      <c r="DG28" s="153"/>
      <c r="DH28" s="153"/>
      <c r="DI28" s="153"/>
      <c r="DJ28" s="153"/>
      <c r="DK28" s="153"/>
      <c r="DL28" s="153"/>
      <c r="DM28" s="153"/>
      <c r="DN28" s="153"/>
      <c r="DO28" s="153"/>
      <c r="DP28" s="153"/>
      <c r="DQ28" s="153"/>
      <c r="DR28" s="153"/>
      <c r="DS28" s="153"/>
      <c r="DT28" s="153"/>
      <c r="DU28" s="153"/>
      <c r="DV28" s="153"/>
      <c r="DW28" s="153"/>
      <c r="DX28" s="153"/>
      <c r="DY28" s="153"/>
      <c r="DZ28" s="153"/>
      <c r="EA28" s="153"/>
      <c r="EB28" s="153"/>
      <c r="EC28" s="153"/>
      <c r="ED28" s="153"/>
      <c r="EE28" s="153"/>
      <c r="EF28" s="153"/>
      <c r="EG28" s="153"/>
      <c r="EH28" s="153"/>
      <c r="EI28" s="153"/>
      <c r="EJ28" s="153"/>
      <c r="EK28" s="153"/>
      <c r="EL28" s="153"/>
      <c r="EM28" s="153"/>
      <c r="EN28" s="153"/>
      <c r="EO28" s="153"/>
      <c r="EP28" s="153"/>
      <c r="EQ28" s="153"/>
      <c r="ER28" s="153"/>
      <c r="ES28" s="153"/>
      <c r="ET28" s="153"/>
      <c r="EU28" s="153"/>
      <c r="EV28" s="153"/>
      <c r="EW28" s="153"/>
      <c r="EX28" s="153"/>
      <c r="EY28" s="153"/>
      <c r="EZ28" s="153"/>
      <c r="FA28" s="153"/>
      <c r="FB28" s="153"/>
      <c r="FC28" s="153"/>
      <c r="FD28" s="153"/>
      <c r="FE28" s="153"/>
      <c r="FF28" s="153"/>
      <c r="FG28" s="153"/>
      <c r="FH28" s="153"/>
      <c r="FI28" s="153"/>
      <c r="FJ28" s="153"/>
      <c r="FK28" s="153"/>
      <c r="FL28" s="153"/>
      <c r="FM28" s="153"/>
      <c r="FN28" s="153"/>
      <c r="FO28" s="153"/>
      <c r="FP28" s="153"/>
      <c r="FQ28" s="153"/>
      <c r="FR28" s="153"/>
      <c r="FS28" s="153"/>
      <c r="FT28" s="153"/>
      <c r="FU28" s="153"/>
      <c r="FV28" s="153"/>
      <c r="FW28" s="153"/>
      <c r="FX28" s="153"/>
      <c r="FY28" s="153"/>
      <c r="FZ28" s="153"/>
      <c r="GA28" s="153"/>
      <c r="GB28" s="153"/>
      <c r="GC28" s="39">
        <f t="shared" si="5"/>
        <v>0</v>
      </c>
      <c r="GD28" s="39">
        <f t="shared" si="6"/>
        <v>0</v>
      </c>
      <c r="GE28" s="187">
        <f t="shared" si="2"/>
        <v>0</v>
      </c>
    </row>
    <row r="29" spans="1:187" hidden="1">
      <c r="A29" s="43" t="str">
        <f>目录及说明!$C$3</f>
        <v>XX地区</v>
      </c>
      <c r="B29" s="43" t="str">
        <f>目录及说明!$C$4</f>
        <v>XX项目</v>
      </c>
      <c r="C29" s="196">
        <v>20105</v>
      </c>
      <c r="D29" s="146" t="s">
        <v>393</v>
      </c>
      <c r="E29" s="153"/>
      <c r="F29" s="153"/>
      <c r="G29" s="153"/>
      <c r="H29" s="153"/>
      <c r="I29" s="153"/>
      <c r="J29" s="153"/>
      <c r="K29" s="153"/>
      <c r="L29" s="153"/>
      <c r="M29" s="153">
        <f t="shared" si="7"/>
        <v>0</v>
      </c>
      <c r="N29" s="153"/>
      <c r="O29" s="153"/>
      <c r="P29" s="153"/>
      <c r="Q29" s="153"/>
      <c r="R29" s="153"/>
      <c r="S29" s="153"/>
      <c r="T29" s="153">
        <f t="shared" si="8"/>
        <v>0</v>
      </c>
      <c r="U29" s="153"/>
      <c r="V29" s="153"/>
      <c r="W29" s="153"/>
      <c r="X29" s="153"/>
      <c r="Y29" s="153"/>
      <c r="Z29" s="153"/>
      <c r="AA29" s="153"/>
      <c r="AB29" s="153"/>
      <c r="AC29" s="153"/>
      <c r="AD29" s="153"/>
      <c r="AE29" s="153"/>
      <c r="AF29" s="153"/>
      <c r="AG29" s="153"/>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c r="BI29" s="153"/>
      <c r="BJ29" s="153"/>
      <c r="BK29" s="153"/>
      <c r="BL29" s="153"/>
      <c r="BM29" s="153"/>
      <c r="BN29" s="153"/>
      <c r="BO29" s="153"/>
      <c r="BP29" s="153"/>
      <c r="BQ29" s="153"/>
      <c r="BR29" s="153"/>
      <c r="BS29" s="153"/>
      <c r="BT29" s="153"/>
      <c r="BU29" s="153"/>
      <c r="BV29" s="153"/>
      <c r="BW29" s="153"/>
      <c r="BX29" s="153"/>
      <c r="BY29" s="153"/>
      <c r="BZ29" s="153"/>
      <c r="CA29" s="153"/>
      <c r="CB29" s="153"/>
      <c r="CC29" s="153"/>
      <c r="CD29" s="153"/>
      <c r="CE29" s="153"/>
      <c r="CF29" s="153"/>
      <c r="CG29" s="153"/>
      <c r="CH29" s="153"/>
      <c r="CI29" s="153"/>
      <c r="CJ29" s="153"/>
      <c r="CK29" s="153"/>
      <c r="CL29" s="153"/>
      <c r="CM29" s="153"/>
      <c r="CN29" s="153"/>
      <c r="CO29" s="153"/>
      <c r="CP29" s="153"/>
      <c r="CQ29" s="153"/>
      <c r="CR29" s="153"/>
      <c r="CS29" s="153"/>
      <c r="CT29" s="153"/>
      <c r="CU29" s="153"/>
      <c r="CV29" s="153"/>
      <c r="CW29" s="153"/>
      <c r="CX29" s="153"/>
      <c r="CY29" s="153"/>
      <c r="CZ29" s="153"/>
      <c r="DA29" s="153"/>
      <c r="DB29" s="153"/>
      <c r="DC29" s="153"/>
      <c r="DD29" s="153"/>
      <c r="DE29" s="153"/>
      <c r="DF29" s="153"/>
      <c r="DG29" s="153"/>
      <c r="DH29" s="153"/>
      <c r="DI29" s="153"/>
      <c r="DJ29" s="153"/>
      <c r="DK29" s="153"/>
      <c r="DL29" s="153"/>
      <c r="DM29" s="153"/>
      <c r="DN29" s="153"/>
      <c r="DO29" s="153"/>
      <c r="DP29" s="153"/>
      <c r="DQ29" s="153"/>
      <c r="DR29" s="153"/>
      <c r="DS29" s="153"/>
      <c r="DT29" s="153"/>
      <c r="DU29" s="153"/>
      <c r="DV29" s="153"/>
      <c r="DW29" s="153"/>
      <c r="DX29" s="153"/>
      <c r="DY29" s="153"/>
      <c r="DZ29" s="153"/>
      <c r="EA29" s="153"/>
      <c r="EB29" s="153"/>
      <c r="EC29" s="153"/>
      <c r="ED29" s="153"/>
      <c r="EE29" s="153"/>
      <c r="EF29" s="153"/>
      <c r="EG29" s="153"/>
      <c r="EH29" s="153"/>
      <c r="EI29" s="153"/>
      <c r="EJ29" s="153"/>
      <c r="EK29" s="153"/>
      <c r="EL29" s="153"/>
      <c r="EM29" s="153"/>
      <c r="EN29" s="153"/>
      <c r="EO29" s="153"/>
      <c r="EP29" s="153"/>
      <c r="EQ29" s="153"/>
      <c r="ER29" s="153"/>
      <c r="ES29" s="153"/>
      <c r="ET29" s="153"/>
      <c r="EU29" s="153"/>
      <c r="EV29" s="153"/>
      <c r="EW29" s="153"/>
      <c r="EX29" s="153"/>
      <c r="EY29" s="153"/>
      <c r="EZ29" s="153"/>
      <c r="FA29" s="153"/>
      <c r="FB29" s="153"/>
      <c r="FC29" s="153"/>
      <c r="FD29" s="153"/>
      <c r="FE29" s="153"/>
      <c r="FF29" s="153"/>
      <c r="FG29" s="153"/>
      <c r="FH29" s="153"/>
      <c r="FI29" s="153"/>
      <c r="FJ29" s="153"/>
      <c r="FK29" s="153"/>
      <c r="FL29" s="153"/>
      <c r="FM29" s="153"/>
      <c r="FN29" s="153"/>
      <c r="FO29" s="153"/>
      <c r="FP29" s="153"/>
      <c r="FQ29" s="153"/>
      <c r="FR29" s="153"/>
      <c r="FS29" s="153"/>
      <c r="FT29" s="153"/>
      <c r="FU29" s="153"/>
      <c r="FV29" s="153"/>
      <c r="FW29" s="153"/>
      <c r="FX29" s="153"/>
      <c r="FY29" s="153"/>
      <c r="FZ29" s="153"/>
      <c r="GA29" s="153"/>
      <c r="GB29" s="153"/>
      <c r="GC29" s="39">
        <f t="shared" si="5"/>
        <v>0</v>
      </c>
      <c r="GD29" s="39">
        <f t="shared" si="6"/>
        <v>0</v>
      </c>
      <c r="GE29" s="187">
        <f t="shared" si="2"/>
        <v>0</v>
      </c>
    </row>
    <row r="30" spans="1:187" s="55" customFormat="1" ht="19.5" customHeight="1">
      <c r="A30" s="43" t="str">
        <f>目录及说明!$C$3</f>
        <v>XX地区</v>
      </c>
      <c r="B30" s="43" t="str">
        <f>目录及说明!$C$4</f>
        <v>XX项目</v>
      </c>
      <c r="C30" s="196">
        <v>202</v>
      </c>
      <c r="D30" s="152" t="s">
        <v>394</v>
      </c>
      <c r="E30" s="39">
        <f>E31+E32+E43+E47+E52+E57+E64+E70+E78+E82+E83</f>
        <v>0</v>
      </c>
      <c r="F30" s="39">
        <f>F31+F32+F43+F47+F52+F57+F64+F70+F78+F82+F83</f>
        <v>0</v>
      </c>
      <c r="G30" s="39">
        <f t="shared" ref="G30:BR30" si="13">G31+G32+G43+G47+G52+G57+G64+G70+G78+G82+G83</f>
        <v>0</v>
      </c>
      <c r="H30" s="39">
        <f t="shared" si="13"/>
        <v>0</v>
      </c>
      <c r="I30" s="39">
        <f t="shared" si="13"/>
        <v>0</v>
      </c>
      <c r="J30" s="39">
        <f t="shared" si="13"/>
        <v>0</v>
      </c>
      <c r="K30" s="39">
        <f t="shared" si="13"/>
        <v>0</v>
      </c>
      <c r="L30" s="39">
        <f t="shared" si="13"/>
        <v>0</v>
      </c>
      <c r="M30" s="39">
        <f t="shared" si="13"/>
        <v>0</v>
      </c>
      <c r="N30" s="39">
        <f t="shared" si="13"/>
        <v>0</v>
      </c>
      <c r="O30" s="39">
        <f t="shared" si="13"/>
        <v>0</v>
      </c>
      <c r="P30" s="39">
        <f t="shared" si="13"/>
        <v>0</v>
      </c>
      <c r="Q30" s="39">
        <f t="shared" si="13"/>
        <v>0</v>
      </c>
      <c r="R30" s="39">
        <f t="shared" si="13"/>
        <v>0</v>
      </c>
      <c r="S30" s="39">
        <f t="shared" si="13"/>
        <v>0</v>
      </c>
      <c r="T30" s="39">
        <f t="shared" ref="T30" si="14">T31+T32+T43+T47+T52+T57+T64+T70+T78+T82+T83</f>
        <v>0</v>
      </c>
      <c r="U30" s="39">
        <f t="shared" si="13"/>
        <v>0</v>
      </c>
      <c r="V30" s="39">
        <f t="shared" si="13"/>
        <v>0</v>
      </c>
      <c r="W30" s="39">
        <f t="shared" si="13"/>
        <v>0</v>
      </c>
      <c r="X30" s="39">
        <f t="shared" si="13"/>
        <v>0</v>
      </c>
      <c r="Y30" s="39">
        <f t="shared" si="13"/>
        <v>0</v>
      </c>
      <c r="Z30" s="39">
        <f t="shared" si="13"/>
        <v>0</v>
      </c>
      <c r="AA30" s="39">
        <f t="shared" si="13"/>
        <v>0</v>
      </c>
      <c r="AB30" s="39">
        <f t="shared" si="13"/>
        <v>0</v>
      </c>
      <c r="AC30" s="39">
        <f t="shared" si="13"/>
        <v>0</v>
      </c>
      <c r="AD30" s="39">
        <f t="shared" si="13"/>
        <v>0</v>
      </c>
      <c r="AE30" s="39">
        <f t="shared" si="13"/>
        <v>0</v>
      </c>
      <c r="AF30" s="39">
        <f t="shared" si="13"/>
        <v>0</v>
      </c>
      <c r="AG30" s="39">
        <f t="shared" si="13"/>
        <v>0</v>
      </c>
      <c r="AH30" s="39">
        <f t="shared" si="13"/>
        <v>0</v>
      </c>
      <c r="AI30" s="39">
        <f t="shared" si="13"/>
        <v>0</v>
      </c>
      <c r="AJ30" s="39">
        <f t="shared" si="13"/>
        <v>0</v>
      </c>
      <c r="AK30" s="39">
        <f t="shared" si="13"/>
        <v>0</v>
      </c>
      <c r="AL30" s="39">
        <f t="shared" si="13"/>
        <v>0</v>
      </c>
      <c r="AM30" s="39">
        <f t="shared" si="13"/>
        <v>0</v>
      </c>
      <c r="AN30" s="39">
        <f t="shared" si="13"/>
        <v>0</v>
      </c>
      <c r="AO30" s="39">
        <f t="shared" si="13"/>
        <v>0</v>
      </c>
      <c r="AP30" s="39">
        <f t="shared" si="13"/>
        <v>0</v>
      </c>
      <c r="AQ30" s="39">
        <f t="shared" si="13"/>
        <v>0</v>
      </c>
      <c r="AR30" s="39">
        <f t="shared" si="13"/>
        <v>0</v>
      </c>
      <c r="AS30" s="39">
        <f t="shared" si="13"/>
        <v>0</v>
      </c>
      <c r="AT30" s="39">
        <f t="shared" si="13"/>
        <v>0</v>
      </c>
      <c r="AU30" s="39">
        <f t="shared" si="13"/>
        <v>0</v>
      </c>
      <c r="AV30" s="39">
        <f t="shared" si="13"/>
        <v>0</v>
      </c>
      <c r="AW30" s="39">
        <f t="shared" si="13"/>
        <v>0</v>
      </c>
      <c r="AX30" s="39">
        <f t="shared" si="13"/>
        <v>0</v>
      </c>
      <c r="AY30" s="39">
        <f t="shared" si="13"/>
        <v>0</v>
      </c>
      <c r="AZ30" s="39">
        <f t="shared" si="13"/>
        <v>0</v>
      </c>
      <c r="BA30" s="39">
        <f t="shared" si="13"/>
        <v>0</v>
      </c>
      <c r="BB30" s="39">
        <f t="shared" si="13"/>
        <v>0</v>
      </c>
      <c r="BC30" s="39">
        <f t="shared" si="13"/>
        <v>0</v>
      </c>
      <c r="BD30" s="39">
        <f t="shared" si="13"/>
        <v>0</v>
      </c>
      <c r="BE30" s="39">
        <f t="shared" si="13"/>
        <v>0</v>
      </c>
      <c r="BF30" s="39">
        <f t="shared" si="13"/>
        <v>0</v>
      </c>
      <c r="BG30" s="39">
        <f t="shared" si="13"/>
        <v>0</v>
      </c>
      <c r="BH30" s="39">
        <f t="shared" si="13"/>
        <v>0</v>
      </c>
      <c r="BI30" s="39">
        <f t="shared" si="13"/>
        <v>0</v>
      </c>
      <c r="BJ30" s="39">
        <f t="shared" si="13"/>
        <v>0</v>
      </c>
      <c r="BK30" s="39">
        <f t="shared" si="13"/>
        <v>0</v>
      </c>
      <c r="BL30" s="39">
        <f t="shared" si="13"/>
        <v>0</v>
      </c>
      <c r="BM30" s="39">
        <f t="shared" si="13"/>
        <v>0</v>
      </c>
      <c r="BN30" s="39">
        <f t="shared" si="13"/>
        <v>0</v>
      </c>
      <c r="BO30" s="39">
        <f t="shared" si="13"/>
        <v>0</v>
      </c>
      <c r="BP30" s="39">
        <f t="shared" si="13"/>
        <v>0</v>
      </c>
      <c r="BQ30" s="39">
        <f t="shared" si="13"/>
        <v>0</v>
      </c>
      <c r="BR30" s="39">
        <f t="shared" si="13"/>
        <v>0</v>
      </c>
      <c r="BS30" s="39">
        <f t="shared" ref="BS30:EI30" si="15">BS31+BS32+BS43+BS47+BS52+BS57+BS64+BS70+BS78+BS82+BS83</f>
        <v>0</v>
      </c>
      <c r="BT30" s="39">
        <f t="shared" si="15"/>
        <v>0</v>
      </c>
      <c r="BU30" s="39">
        <f t="shared" si="15"/>
        <v>0</v>
      </c>
      <c r="BV30" s="39">
        <f t="shared" si="15"/>
        <v>0</v>
      </c>
      <c r="BW30" s="39">
        <f t="shared" si="15"/>
        <v>0</v>
      </c>
      <c r="BX30" s="39">
        <f t="shared" si="15"/>
        <v>0</v>
      </c>
      <c r="BY30" s="39">
        <f t="shared" si="15"/>
        <v>0</v>
      </c>
      <c r="BZ30" s="39">
        <f t="shared" si="15"/>
        <v>0</v>
      </c>
      <c r="CA30" s="39">
        <f t="shared" si="15"/>
        <v>0</v>
      </c>
      <c r="CB30" s="39">
        <f t="shared" si="15"/>
        <v>0</v>
      </c>
      <c r="CC30" s="39">
        <f t="shared" si="15"/>
        <v>0</v>
      </c>
      <c r="CD30" s="39">
        <f t="shared" si="15"/>
        <v>0</v>
      </c>
      <c r="CE30" s="39">
        <f t="shared" si="15"/>
        <v>0</v>
      </c>
      <c r="CF30" s="39">
        <f t="shared" si="15"/>
        <v>0</v>
      </c>
      <c r="CG30" s="39">
        <f t="shared" si="15"/>
        <v>0</v>
      </c>
      <c r="CH30" s="39">
        <f t="shared" si="15"/>
        <v>0</v>
      </c>
      <c r="CI30" s="39">
        <f t="shared" si="15"/>
        <v>0</v>
      </c>
      <c r="CJ30" s="39">
        <f t="shared" si="15"/>
        <v>0</v>
      </c>
      <c r="CK30" s="39">
        <f t="shared" si="15"/>
        <v>0</v>
      </c>
      <c r="CL30" s="39">
        <f t="shared" si="15"/>
        <v>0</v>
      </c>
      <c r="CM30" s="39">
        <f t="shared" si="15"/>
        <v>0</v>
      </c>
      <c r="CN30" s="39">
        <f t="shared" si="15"/>
        <v>0</v>
      </c>
      <c r="CO30" s="39">
        <f t="shared" si="15"/>
        <v>0</v>
      </c>
      <c r="CP30" s="39">
        <f t="shared" si="15"/>
        <v>0</v>
      </c>
      <c r="CQ30" s="39">
        <f t="shared" si="15"/>
        <v>0</v>
      </c>
      <c r="CR30" s="39">
        <f t="shared" si="15"/>
        <v>0</v>
      </c>
      <c r="CS30" s="39">
        <f t="shared" si="15"/>
        <v>0</v>
      </c>
      <c r="CT30" s="39">
        <f t="shared" si="15"/>
        <v>0</v>
      </c>
      <c r="CU30" s="39">
        <f t="shared" si="15"/>
        <v>0</v>
      </c>
      <c r="CV30" s="39">
        <f t="shared" si="15"/>
        <v>0</v>
      </c>
      <c r="CW30" s="39">
        <f t="shared" si="15"/>
        <v>0</v>
      </c>
      <c r="CX30" s="39">
        <f t="shared" si="15"/>
        <v>0</v>
      </c>
      <c r="CY30" s="39">
        <f t="shared" si="15"/>
        <v>0</v>
      </c>
      <c r="CZ30" s="39">
        <f t="shared" si="15"/>
        <v>0</v>
      </c>
      <c r="DA30" s="39">
        <f t="shared" si="15"/>
        <v>0</v>
      </c>
      <c r="DB30" s="39">
        <f t="shared" si="15"/>
        <v>0</v>
      </c>
      <c r="DC30" s="39">
        <f t="shared" si="15"/>
        <v>0</v>
      </c>
      <c r="DD30" s="39">
        <f t="shared" si="15"/>
        <v>0</v>
      </c>
      <c r="DE30" s="39">
        <f t="shared" si="15"/>
        <v>0</v>
      </c>
      <c r="DF30" s="39">
        <f t="shared" si="15"/>
        <v>0</v>
      </c>
      <c r="DG30" s="39">
        <f t="shared" si="15"/>
        <v>0</v>
      </c>
      <c r="DH30" s="39">
        <f t="shared" si="15"/>
        <v>0</v>
      </c>
      <c r="DI30" s="39">
        <f t="shared" si="15"/>
        <v>0</v>
      </c>
      <c r="DJ30" s="39">
        <f t="shared" si="15"/>
        <v>0</v>
      </c>
      <c r="DK30" s="39">
        <f t="shared" si="15"/>
        <v>0</v>
      </c>
      <c r="DL30" s="39">
        <f t="shared" si="15"/>
        <v>0</v>
      </c>
      <c r="DM30" s="39">
        <f t="shared" si="15"/>
        <v>0</v>
      </c>
      <c r="DN30" s="39">
        <f t="shared" si="15"/>
        <v>0</v>
      </c>
      <c r="DO30" s="39">
        <f t="shared" si="15"/>
        <v>0</v>
      </c>
      <c r="DP30" s="39">
        <f t="shared" si="15"/>
        <v>0</v>
      </c>
      <c r="DQ30" s="39">
        <f t="shared" si="15"/>
        <v>0</v>
      </c>
      <c r="DR30" s="39">
        <f t="shared" si="15"/>
        <v>0</v>
      </c>
      <c r="DS30" s="39">
        <f t="shared" si="15"/>
        <v>0</v>
      </c>
      <c r="DT30" s="39">
        <f t="shared" si="15"/>
        <v>0</v>
      </c>
      <c r="DU30" s="39">
        <f t="shared" si="15"/>
        <v>0</v>
      </c>
      <c r="DV30" s="39">
        <f t="shared" si="15"/>
        <v>0</v>
      </c>
      <c r="DW30" s="39">
        <f t="shared" si="15"/>
        <v>0</v>
      </c>
      <c r="DX30" s="39">
        <f t="shared" si="15"/>
        <v>0</v>
      </c>
      <c r="DY30" s="39">
        <f t="shared" si="15"/>
        <v>0</v>
      </c>
      <c r="DZ30" s="39">
        <f t="shared" si="15"/>
        <v>0</v>
      </c>
      <c r="EA30" s="39">
        <f t="shared" si="15"/>
        <v>0</v>
      </c>
      <c r="EB30" s="39">
        <f t="shared" si="15"/>
        <v>0</v>
      </c>
      <c r="EC30" s="39">
        <f t="shared" si="15"/>
        <v>0</v>
      </c>
      <c r="ED30" s="39">
        <f t="shared" si="15"/>
        <v>0</v>
      </c>
      <c r="EE30" s="39">
        <f t="shared" si="15"/>
        <v>0</v>
      </c>
      <c r="EF30" s="39">
        <f t="shared" si="15"/>
        <v>0</v>
      </c>
      <c r="EG30" s="39">
        <f t="shared" si="15"/>
        <v>0</v>
      </c>
      <c r="EH30" s="39">
        <f t="shared" si="15"/>
        <v>0</v>
      </c>
      <c r="EI30" s="39">
        <f t="shared" si="15"/>
        <v>0</v>
      </c>
      <c r="EJ30" s="39">
        <f t="shared" ref="EJ30:GB30" si="16">EJ31+EJ32+EJ43+EJ47+EJ52+EJ57+EJ64+EJ70+EJ78+EJ82+EJ83</f>
        <v>0</v>
      </c>
      <c r="EK30" s="39">
        <f t="shared" si="16"/>
        <v>0</v>
      </c>
      <c r="EL30" s="39">
        <f t="shared" si="16"/>
        <v>0</v>
      </c>
      <c r="EM30" s="39">
        <f t="shared" si="16"/>
        <v>0</v>
      </c>
      <c r="EN30" s="39">
        <f t="shared" si="16"/>
        <v>0</v>
      </c>
      <c r="EO30" s="39">
        <f t="shared" si="16"/>
        <v>0</v>
      </c>
      <c r="EP30" s="39">
        <f t="shared" si="16"/>
        <v>0</v>
      </c>
      <c r="EQ30" s="39">
        <f t="shared" si="16"/>
        <v>0</v>
      </c>
      <c r="ER30" s="39">
        <f t="shared" si="16"/>
        <v>0</v>
      </c>
      <c r="ES30" s="39">
        <f t="shared" si="16"/>
        <v>0</v>
      </c>
      <c r="ET30" s="39">
        <f t="shared" si="16"/>
        <v>0</v>
      </c>
      <c r="EU30" s="39">
        <f t="shared" si="16"/>
        <v>0</v>
      </c>
      <c r="EV30" s="39">
        <f t="shared" si="16"/>
        <v>0</v>
      </c>
      <c r="EW30" s="39">
        <f t="shared" si="16"/>
        <v>0</v>
      </c>
      <c r="EX30" s="39">
        <f t="shared" si="16"/>
        <v>0</v>
      </c>
      <c r="EY30" s="39">
        <f t="shared" si="16"/>
        <v>0</v>
      </c>
      <c r="EZ30" s="39">
        <f t="shared" si="16"/>
        <v>0</v>
      </c>
      <c r="FA30" s="39">
        <f t="shared" si="16"/>
        <v>0</v>
      </c>
      <c r="FB30" s="39">
        <f t="shared" si="16"/>
        <v>0</v>
      </c>
      <c r="FC30" s="39">
        <f t="shared" si="16"/>
        <v>0</v>
      </c>
      <c r="FD30" s="39">
        <f t="shared" si="16"/>
        <v>0</v>
      </c>
      <c r="FE30" s="39">
        <f t="shared" si="16"/>
        <v>0</v>
      </c>
      <c r="FF30" s="39">
        <f t="shared" si="16"/>
        <v>0</v>
      </c>
      <c r="FG30" s="39">
        <f t="shared" si="16"/>
        <v>0</v>
      </c>
      <c r="FH30" s="39">
        <f t="shared" si="16"/>
        <v>0</v>
      </c>
      <c r="FI30" s="39">
        <f t="shared" si="16"/>
        <v>0</v>
      </c>
      <c r="FJ30" s="39">
        <f t="shared" si="16"/>
        <v>0</v>
      </c>
      <c r="FK30" s="39">
        <f t="shared" si="16"/>
        <v>0</v>
      </c>
      <c r="FL30" s="39">
        <f t="shared" si="16"/>
        <v>0</v>
      </c>
      <c r="FM30" s="39">
        <f t="shared" si="16"/>
        <v>0</v>
      </c>
      <c r="FN30" s="39">
        <f t="shared" si="16"/>
        <v>0</v>
      </c>
      <c r="FO30" s="39">
        <f t="shared" si="16"/>
        <v>0</v>
      </c>
      <c r="FP30" s="39">
        <f t="shared" si="16"/>
        <v>0</v>
      </c>
      <c r="FQ30" s="39">
        <f t="shared" si="16"/>
        <v>0</v>
      </c>
      <c r="FR30" s="39">
        <f t="shared" si="16"/>
        <v>0</v>
      </c>
      <c r="FS30" s="39">
        <f t="shared" si="16"/>
        <v>0</v>
      </c>
      <c r="FT30" s="39">
        <f t="shared" si="16"/>
        <v>0</v>
      </c>
      <c r="FU30" s="39">
        <f t="shared" si="16"/>
        <v>0</v>
      </c>
      <c r="FV30" s="39">
        <f t="shared" si="16"/>
        <v>0</v>
      </c>
      <c r="FW30" s="39">
        <f t="shared" si="16"/>
        <v>0</v>
      </c>
      <c r="FX30" s="39">
        <f t="shared" si="16"/>
        <v>0</v>
      </c>
      <c r="FY30" s="39">
        <f t="shared" si="16"/>
        <v>0</v>
      </c>
      <c r="FZ30" s="39">
        <f t="shared" si="16"/>
        <v>0</v>
      </c>
      <c r="GA30" s="39">
        <f t="shared" si="16"/>
        <v>0</v>
      </c>
      <c r="GB30" s="39">
        <f t="shared" si="16"/>
        <v>0</v>
      </c>
      <c r="GC30" s="39">
        <f t="shared" si="5"/>
        <v>0</v>
      </c>
      <c r="GD30" s="39">
        <f>SUM(M30,T30:GB30)</f>
        <v>0</v>
      </c>
      <c r="GE30" s="187">
        <f t="shared" si="2"/>
        <v>0</v>
      </c>
    </row>
    <row r="31" spans="1:187" s="55" customFormat="1" ht="30" hidden="1">
      <c r="A31" s="43" t="str">
        <f>目录及说明!$C$3</f>
        <v>XX地区</v>
      </c>
      <c r="B31" s="43" t="str">
        <f>目录及说明!$C$4</f>
        <v>XX项目</v>
      </c>
      <c r="C31" s="196">
        <v>20201</v>
      </c>
      <c r="D31" s="152" t="s">
        <v>395</v>
      </c>
      <c r="E31" s="153"/>
      <c r="F31" s="153"/>
      <c r="G31" s="153"/>
      <c r="H31" s="153"/>
      <c r="I31" s="153"/>
      <c r="J31" s="153"/>
      <c r="K31" s="153"/>
      <c r="L31" s="153"/>
      <c r="M31" s="153">
        <f t="shared" si="7"/>
        <v>0</v>
      </c>
      <c r="N31" s="153"/>
      <c r="O31" s="153"/>
      <c r="P31" s="153"/>
      <c r="Q31" s="153"/>
      <c r="R31" s="153"/>
      <c r="S31" s="153"/>
      <c r="T31" s="153">
        <f t="shared" si="8"/>
        <v>0</v>
      </c>
      <c r="U31" s="153"/>
      <c r="V31" s="153"/>
      <c r="W31" s="153"/>
      <c r="X31" s="153"/>
      <c r="Y31" s="153"/>
      <c r="Z31" s="153"/>
      <c r="AA31" s="153"/>
      <c r="AB31" s="153"/>
      <c r="AC31" s="153"/>
      <c r="AD31" s="153"/>
      <c r="AE31" s="153"/>
      <c r="AF31" s="153"/>
      <c r="AG31" s="153"/>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c r="BE31" s="153"/>
      <c r="BF31" s="153"/>
      <c r="BG31" s="153"/>
      <c r="BH31" s="153"/>
      <c r="BI31" s="153"/>
      <c r="BJ31" s="153"/>
      <c r="BK31" s="153"/>
      <c r="BL31" s="153"/>
      <c r="BM31" s="153"/>
      <c r="BN31" s="153"/>
      <c r="BO31" s="153"/>
      <c r="BP31" s="153"/>
      <c r="BQ31" s="153"/>
      <c r="BR31" s="153"/>
      <c r="BS31" s="153"/>
      <c r="BT31" s="153"/>
      <c r="BU31" s="153"/>
      <c r="BV31" s="153"/>
      <c r="BW31" s="153"/>
      <c r="BX31" s="153"/>
      <c r="BY31" s="153"/>
      <c r="BZ31" s="153"/>
      <c r="CA31" s="153"/>
      <c r="CB31" s="153"/>
      <c r="CC31" s="153"/>
      <c r="CD31" s="153"/>
      <c r="CE31" s="153"/>
      <c r="CF31" s="153"/>
      <c r="CG31" s="153"/>
      <c r="CH31" s="153"/>
      <c r="CI31" s="153"/>
      <c r="CJ31" s="153"/>
      <c r="CK31" s="153"/>
      <c r="CL31" s="153"/>
      <c r="CM31" s="153"/>
      <c r="CN31" s="153"/>
      <c r="CO31" s="153"/>
      <c r="CP31" s="153"/>
      <c r="CQ31" s="153"/>
      <c r="CR31" s="153"/>
      <c r="CS31" s="153"/>
      <c r="CT31" s="153"/>
      <c r="CU31" s="153"/>
      <c r="CV31" s="153"/>
      <c r="CW31" s="153"/>
      <c r="CX31" s="153"/>
      <c r="CY31" s="153"/>
      <c r="CZ31" s="153"/>
      <c r="DA31" s="153"/>
      <c r="DB31" s="153"/>
      <c r="DC31" s="153"/>
      <c r="DD31" s="153"/>
      <c r="DE31" s="153"/>
      <c r="DF31" s="153"/>
      <c r="DG31" s="153"/>
      <c r="DH31" s="153"/>
      <c r="DI31" s="153"/>
      <c r="DJ31" s="153"/>
      <c r="DK31" s="153"/>
      <c r="DL31" s="153"/>
      <c r="DM31" s="153"/>
      <c r="DN31" s="153"/>
      <c r="DO31" s="153"/>
      <c r="DP31" s="153"/>
      <c r="DQ31" s="153"/>
      <c r="DR31" s="153"/>
      <c r="DS31" s="153"/>
      <c r="DT31" s="153"/>
      <c r="DU31" s="153"/>
      <c r="DV31" s="153"/>
      <c r="DW31" s="153"/>
      <c r="DX31" s="153"/>
      <c r="DY31" s="153"/>
      <c r="DZ31" s="153"/>
      <c r="EA31" s="153"/>
      <c r="EB31" s="153"/>
      <c r="EC31" s="153"/>
      <c r="ED31" s="153"/>
      <c r="EE31" s="153"/>
      <c r="EF31" s="153"/>
      <c r="EG31" s="153"/>
      <c r="EH31" s="153"/>
      <c r="EI31" s="153"/>
      <c r="EJ31" s="153"/>
      <c r="EK31" s="153"/>
      <c r="EL31" s="153"/>
      <c r="EM31" s="153"/>
      <c r="EN31" s="153"/>
      <c r="EO31" s="153"/>
      <c r="EP31" s="153"/>
      <c r="EQ31" s="153"/>
      <c r="ER31" s="153"/>
      <c r="ES31" s="153"/>
      <c r="ET31" s="153"/>
      <c r="EU31" s="153"/>
      <c r="EV31" s="153"/>
      <c r="EW31" s="153"/>
      <c r="EX31" s="153"/>
      <c r="EY31" s="153"/>
      <c r="EZ31" s="153"/>
      <c r="FA31" s="153"/>
      <c r="FB31" s="153"/>
      <c r="FC31" s="153"/>
      <c r="FD31" s="153"/>
      <c r="FE31" s="153"/>
      <c r="FF31" s="153"/>
      <c r="FG31" s="153"/>
      <c r="FH31" s="153"/>
      <c r="FI31" s="153"/>
      <c r="FJ31" s="153"/>
      <c r="FK31" s="153"/>
      <c r="FL31" s="153"/>
      <c r="FM31" s="153"/>
      <c r="FN31" s="153"/>
      <c r="FO31" s="153"/>
      <c r="FP31" s="153"/>
      <c r="FQ31" s="153"/>
      <c r="FR31" s="153"/>
      <c r="FS31" s="153"/>
      <c r="FT31" s="153"/>
      <c r="FU31" s="153"/>
      <c r="FV31" s="153"/>
      <c r="FW31" s="153"/>
      <c r="FX31" s="153"/>
      <c r="FY31" s="153"/>
      <c r="FZ31" s="153"/>
      <c r="GA31" s="153"/>
      <c r="GB31" s="153"/>
      <c r="GC31" s="39">
        <f t="shared" si="5"/>
        <v>0</v>
      </c>
      <c r="GD31" s="39">
        <f t="shared" ref="GD31:GD94" si="17">SUM(M31,T31:GB31)</f>
        <v>0</v>
      </c>
      <c r="GE31" s="187">
        <f t="shared" si="2"/>
        <v>0</v>
      </c>
    </row>
    <row r="32" spans="1:187" s="55" customFormat="1" hidden="1">
      <c r="A32" s="43" t="str">
        <f>目录及说明!$C$3</f>
        <v>XX地区</v>
      </c>
      <c r="B32" s="43" t="str">
        <f>目录及说明!$C$4</f>
        <v>XX项目</v>
      </c>
      <c r="C32" s="196">
        <v>20202</v>
      </c>
      <c r="D32" s="152" t="s">
        <v>396</v>
      </c>
      <c r="E32" s="154">
        <f>SUM(E33:E42)</f>
        <v>0</v>
      </c>
      <c r="F32" s="154">
        <f>SUM(F33:F42)</f>
        <v>0</v>
      </c>
      <c r="G32" s="154">
        <f t="shared" ref="G32:BR32" si="18">SUM(G33:G42)</f>
        <v>0</v>
      </c>
      <c r="H32" s="154">
        <f t="shared" si="18"/>
        <v>0</v>
      </c>
      <c r="I32" s="154">
        <f t="shared" si="18"/>
        <v>0</v>
      </c>
      <c r="J32" s="154">
        <f t="shared" si="18"/>
        <v>0</v>
      </c>
      <c r="K32" s="154">
        <f t="shared" si="18"/>
        <v>0</v>
      </c>
      <c r="L32" s="154">
        <f t="shared" si="18"/>
        <v>0</v>
      </c>
      <c r="M32" s="154">
        <f t="shared" si="18"/>
        <v>0</v>
      </c>
      <c r="N32" s="154">
        <f t="shared" si="18"/>
        <v>0</v>
      </c>
      <c r="O32" s="154">
        <f t="shared" si="18"/>
        <v>0</v>
      </c>
      <c r="P32" s="154">
        <f t="shared" si="18"/>
        <v>0</v>
      </c>
      <c r="Q32" s="154">
        <f t="shared" si="18"/>
        <v>0</v>
      </c>
      <c r="R32" s="154">
        <f t="shared" si="18"/>
        <v>0</v>
      </c>
      <c r="S32" s="154">
        <f t="shared" si="18"/>
        <v>0</v>
      </c>
      <c r="T32" s="154">
        <f t="shared" ref="T32" si="19">SUM(T33:T42)</f>
        <v>0</v>
      </c>
      <c r="U32" s="154">
        <f t="shared" si="18"/>
        <v>0</v>
      </c>
      <c r="V32" s="154">
        <f t="shared" si="18"/>
        <v>0</v>
      </c>
      <c r="W32" s="154">
        <f t="shared" si="18"/>
        <v>0</v>
      </c>
      <c r="X32" s="154">
        <f t="shared" si="18"/>
        <v>0</v>
      </c>
      <c r="Y32" s="154">
        <f t="shared" si="18"/>
        <v>0</v>
      </c>
      <c r="Z32" s="154">
        <f t="shared" si="18"/>
        <v>0</v>
      </c>
      <c r="AA32" s="154">
        <f t="shared" si="18"/>
        <v>0</v>
      </c>
      <c r="AB32" s="154">
        <f t="shared" si="18"/>
        <v>0</v>
      </c>
      <c r="AC32" s="154">
        <f t="shared" si="18"/>
        <v>0</v>
      </c>
      <c r="AD32" s="154">
        <f t="shared" si="18"/>
        <v>0</v>
      </c>
      <c r="AE32" s="154">
        <f t="shared" si="18"/>
        <v>0</v>
      </c>
      <c r="AF32" s="154">
        <f t="shared" si="18"/>
        <v>0</v>
      </c>
      <c r="AG32" s="154">
        <f t="shared" si="18"/>
        <v>0</v>
      </c>
      <c r="AH32" s="154">
        <f t="shared" si="18"/>
        <v>0</v>
      </c>
      <c r="AI32" s="154">
        <f t="shared" si="18"/>
        <v>0</v>
      </c>
      <c r="AJ32" s="154">
        <f t="shared" si="18"/>
        <v>0</v>
      </c>
      <c r="AK32" s="154">
        <f t="shared" si="18"/>
        <v>0</v>
      </c>
      <c r="AL32" s="154">
        <f t="shared" si="18"/>
        <v>0</v>
      </c>
      <c r="AM32" s="154">
        <f t="shared" si="18"/>
        <v>0</v>
      </c>
      <c r="AN32" s="154">
        <f t="shared" si="18"/>
        <v>0</v>
      </c>
      <c r="AO32" s="154">
        <f t="shared" si="18"/>
        <v>0</v>
      </c>
      <c r="AP32" s="154">
        <f t="shared" si="18"/>
        <v>0</v>
      </c>
      <c r="AQ32" s="154">
        <f t="shared" si="18"/>
        <v>0</v>
      </c>
      <c r="AR32" s="154">
        <f t="shared" si="18"/>
        <v>0</v>
      </c>
      <c r="AS32" s="154">
        <f t="shared" si="18"/>
        <v>0</v>
      </c>
      <c r="AT32" s="154">
        <f t="shared" si="18"/>
        <v>0</v>
      </c>
      <c r="AU32" s="154">
        <f t="shared" si="18"/>
        <v>0</v>
      </c>
      <c r="AV32" s="154">
        <f t="shared" si="18"/>
        <v>0</v>
      </c>
      <c r="AW32" s="154">
        <f t="shared" si="18"/>
        <v>0</v>
      </c>
      <c r="AX32" s="154">
        <f t="shared" si="18"/>
        <v>0</v>
      </c>
      <c r="AY32" s="154">
        <f t="shared" si="18"/>
        <v>0</v>
      </c>
      <c r="AZ32" s="154">
        <f t="shared" si="18"/>
        <v>0</v>
      </c>
      <c r="BA32" s="154">
        <f t="shared" si="18"/>
        <v>0</v>
      </c>
      <c r="BB32" s="154">
        <f t="shared" si="18"/>
        <v>0</v>
      </c>
      <c r="BC32" s="154">
        <f t="shared" si="18"/>
        <v>0</v>
      </c>
      <c r="BD32" s="154">
        <f t="shared" si="18"/>
        <v>0</v>
      </c>
      <c r="BE32" s="154">
        <f t="shared" si="18"/>
        <v>0</v>
      </c>
      <c r="BF32" s="154">
        <f t="shared" si="18"/>
        <v>0</v>
      </c>
      <c r="BG32" s="154">
        <f t="shared" si="18"/>
        <v>0</v>
      </c>
      <c r="BH32" s="154">
        <f t="shared" si="18"/>
        <v>0</v>
      </c>
      <c r="BI32" s="154">
        <f t="shared" si="18"/>
        <v>0</v>
      </c>
      <c r="BJ32" s="154">
        <f t="shared" si="18"/>
        <v>0</v>
      </c>
      <c r="BK32" s="154">
        <f t="shared" si="18"/>
        <v>0</v>
      </c>
      <c r="BL32" s="154">
        <f t="shared" si="18"/>
        <v>0</v>
      </c>
      <c r="BM32" s="154">
        <f t="shared" si="18"/>
        <v>0</v>
      </c>
      <c r="BN32" s="154">
        <f t="shared" si="18"/>
        <v>0</v>
      </c>
      <c r="BO32" s="154">
        <f t="shared" si="18"/>
        <v>0</v>
      </c>
      <c r="BP32" s="154">
        <f t="shared" si="18"/>
        <v>0</v>
      </c>
      <c r="BQ32" s="154">
        <f t="shared" si="18"/>
        <v>0</v>
      </c>
      <c r="BR32" s="154">
        <f t="shared" si="18"/>
        <v>0</v>
      </c>
      <c r="BS32" s="154">
        <f t="shared" ref="BS32:GB32" si="20">SUM(BS33:BS42)</f>
        <v>0</v>
      </c>
      <c r="BT32" s="154">
        <f t="shared" si="20"/>
        <v>0</v>
      </c>
      <c r="BU32" s="154">
        <f t="shared" si="20"/>
        <v>0</v>
      </c>
      <c r="BV32" s="154">
        <f t="shared" si="20"/>
        <v>0</v>
      </c>
      <c r="BW32" s="154">
        <f t="shared" si="20"/>
        <v>0</v>
      </c>
      <c r="BX32" s="154">
        <f t="shared" si="20"/>
        <v>0</v>
      </c>
      <c r="BY32" s="154">
        <f t="shared" si="20"/>
        <v>0</v>
      </c>
      <c r="BZ32" s="154">
        <f t="shared" si="20"/>
        <v>0</v>
      </c>
      <c r="CA32" s="154">
        <f t="shared" si="20"/>
        <v>0</v>
      </c>
      <c r="CB32" s="154">
        <f t="shared" si="20"/>
        <v>0</v>
      </c>
      <c r="CC32" s="154">
        <f t="shared" si="20"/>
        <v>0</v>
      </c>
      <c r="CD32" s="154">
        <f t="shared" si="20"/>
        <v>0</v>
      </c>
      <c r="CE32" s="154">
        <f t="shared" si="20"/>
        <v>0</v>
      </c>
      <c r="CF32" s="154">
        <f t="shared" si="20"/>
        <v>0</v>
      </c>
      <c r="CG32" s="154">
        <f t="shared" si="20"/>
        <v>0</v>
      </c>
      <c r="CH32" s="154">
        <f t="shared" si="20"/>
        <v>0</v>
      </c>
      <c r="CI32" s="154">
        <f t="shared" si="20"/>
        <v>0</v>
      </c>
      <c r="CJ32" s="154">
        <f t="shared" si="20"/>
        <v>0</v>
      </c>
      <c r="CK32" s="154">
        <f t="shared" si="20"/>
        <v>0</v>
      </c>
      <c r="CL32" s="154">
        <f t="shared" si="20"/>
        <v>0</v>
      </c>
      <c r="CM32" s="154">
        <f t="shared" si="20"/>
        <v>0</v>
      </c>
      <c r="CN32" s="154">
        <f t="shared" si="20"/>
        <v>0</v>
      </c>
      <c r="CO32" s="154">
        <f t="shared" si="20"/>
        <v>0</v>
      </c>
      <c r="CP32" s="154">
        <f t="shared" si="20"/>
        <v>0</v>
      </c>
      <c r="CQ32" s="154">
        <f t="shared" si="20"/>
        <v>0</v>
      </c>
      <c r="CR32" s="154">
        <f t="shared" si="20"/>
        <v>0</v>
      </c>
      <c r="CS32" s="154">
        <f t="shared" si="20"/>
        <v>0</v>
      </c>
      <c r="CT32" s="154">
        <f t="shared" si="20"/>
        <v>0</v>
      </c>
      <c r="CU32" s="154">
        <f t="shared" si="20"/>
        <v>0</v>
      </c>
      <c r="CV32" s="154">
        <f t="shared" si="20"/>
        <v>0</v>
      </c>
      <c r="CW32" s="154">
        <f t="shared" si="20"/>
        <v>0</v>
      </c>
      <c r="CX32" s="154">
        <f t="shared" si="20"/>
        <v>0</v>
      </c>
      <c r="CY32" s="154">
        <f t="shared" si="20"/>
        <v>0</v>
      </c>
      <c r="CZ32" s="154">
        <f t="shared" si="20"/>
        <v>0</v>
      </c>
      <c r="DA32" s="154">
        <f t="shared" si="20"/>
        <v>0</v>
      </c>
      <c r="DB32" s="154">
        <f t="shared" si="20"/>
        <v>0</v>
      </c>
      <c r="DC32" s="154">
        <f t="shared" si="20"/>
        <v>0</v>
      </c>
      <c r="DD32" s="154">
        <f t="shared" si="20"/>
        <v>0</v>
      </c>
      <c r="DE32" s="154">
        <f t="shared" si="20"/>
        <v>0</v>
      </c>
      <c r="DF32" s="154">
        <f t="shared" si="20"/>
        <v>0</v>
      </c>
      <c r="DG32" s="154">
        <f t="shared" si="20"/>
        <v>0</v>
      </c>
      <c r="DH32" s="154">
        <f t="shared" si="20"/>
        <v>0</v>
      </c>
      <c r="DI32" s="154">
        <f t="shared" si="20"/>
        <v>0</v>
      </c>
      <c r="DJ32" s="154">
        <f t="shared" si="20"/>
        <v>0</v>
      </c>
      <c r="DK32" s="154">
        <f t="shared" si="20"/>
        <v>0</v>
      </c>
      <c r="DL32" s="154">
        <f t="shared" si="20"/>
        <v>0</v>
      </c>
      <c r="DM32" s="154">
        <f t="shared" si="20"/>
        <v>0</v>
      </c>
      <c r="DN32" s="154">
        <f t="shared" si="20"/>
        <v>0</v>
      </c>
      <c r="DO32" s="154">
        <f t="shared" si="20"/>
        <v>0</v>
      </c>
      <c r="DP32" s="154">
        <f t="shared" si="20"/>
        <v>0</v>
      </c>
      <c r="DQ32" s="154">
        <f t="shared" si="20"/>
        <v>0</v>
      </c>
      <c r="DR32" s="154">
        <f t="shared" si="20"/>
        <v>0</v>
      </c>
      <c r="DS32" s="154">
        <f t="shared" si="20"/>
        <v>0</v>
      </c>
      <c r="DT32" s="154">
        <f t="shared" si="20"/>
        <v>0</v>
      </c>
      <c r="DU32" s="154">
        <f t="shared" si="20"/>
        <v>0</v>
      </c>
      <c r="DV32" s="154">
        <f t="shared" si="20"/>
        <v>0</v>
      </c>
      <c r="DW32" s="154">
        <f t="shared" si="20"/>
        <v>0</v>
      </c>
      <c r="DX32" s="154">
        <f t="shared" si="20"/>
        <v>0</v>
      </c>
      <c r="DY32" s="154">
        <f t="shared" si="20"/>
        <v>0</v>
      </c>
      <c r="DZ32" s="154">
        <f t="shared" si="20"/>
        <v>0</v>
      </c>
      <c r="EA32" s="154">
        <f t="shared" si="20"/>
        <v>0</v>
      </c>
      <c r="EB32" s="154">
        <f t="shared" si="20"/>
        <v>0</v>
      </c>
      <c r="EC32" s="154">
        <f t="shared" si="20"/>
        <v>0</v>
      </c>
      <c r="ED32" s="154">
        <f t="shared" si="20"/>
        <v>0</v>
      </c>
      <c r="EE32" s="154">
        <f t="shared" si="20"/>
        <v>0</v>
      </c>
      <c r="EF32" s="154">
        <f t="shared" si="20"/>
        <v>0</v>
      </c>
      <c r="EG32" s="154">
        <f t="shared" si="20"/>
        <v>0</v>
      </c>
      <c r="EH32" s="154">
        <f t="shared" si="20"/>
        <v>0</v>
      </c>
      <c r="EI32" s="154">
        <f t="shared" si="20"/>
        <v>0</v>
      </c>
      <c r="EJ32" s="154">
        <f t="shared" si="20"/>
        <v>0</v>
      </c>
      <c r="EK32" s="154">
        <f t="shared" si="20"/>
        <v>0</v>
      </c>
      <c r="EL32" s="154">
        <f t="shared" si="20"/>
        <v>0</v>
      </c>
      <c r="EM32" s="154">
        <f t="shared" si="20"/>
        <v>0</v>
      </c>
      <c r="EN32" s="154">
        <f t="shared" si="20"/>
        <v>0</v>
      </c>
      <c r="EO32" s="154">
        <f t="shared" si="20"/>
        <v>0</v>
      </c>
      <c r="EP32" s="154">
        <f t="shared" si="20"/>
        <v>0</v>
      </c>
      <c r="EQ32" s="154">
        <f t="shared" si="20"/>
        <v>0</v>
      </c>
      <c r="ER32" s="154">
        <f t="shared" si="20"/>
        <v>0</v>
      </c>
      <c r="ES32" s="154">
        <f t="shared" si="20"/>
        <v>0</v>
      </c>
      <c r="ET32" s="154">
        <f t="shared" si="20"/>
        <v>0</v>
      </c>
      <c r="EU32" s="154">
        <f t="shared" si="20"/>
        <v>0</v>
      </c>
      <c r="EV32" s="154">
        <f t="shared" si="20"/>
        <v>0</v>
      </c>
      <c r="EW32" s="154">
        <f t="shared" si="20"/>
        <v>0</v>
      </c>
      <c r="EX32" s="154">
        <f t="shared" si="20"/>
        <v>0</v>
      </c>
      <c r="EY32" s="154">
        <f t="shared" si="20"/>
        <v>0</v>
      </c>
      <c r="EZ32" s="154">
        <f t="shared" si="20"/>
        <v>0</v>
      </c>
      <c r="FA32" s="154">
        <f t="shared" si="20"/>
        <v>0</v>
      </c>
      <c r="FB32" s="154">
        <f t="shared" si="20"/>
        <v>0</v>
      </c>
      <c r="FC32" s="154">
        <f t="shared" si="20"/>
        <v>0</v>
      </c>
      <c r="FD32" s="154">
        <f t="shared" si="20"/>
        <v>0</v>
      </c>
      <c r="FE32" s="154">
        <f t="shared" si="20"/>
        <v>0</v>
      </c>
      <c r="FF32" s="154">
        <f t="shared" si="20"/>
        <v>0</v>
      </c>
      <c r="FG32" s="154">
        <f t="shared" si="20"/>
        <v>0</v>
      </c>
      <c r="FH32" s="154">
        <f t="shared" si="20"/>
        <v>0</v>
      </c>
      <c r="FI32" s="154">
        <f t="shared" si="20"/>
        <v>0</v>
      </c>
      <c r="FJ32" s="154">
        <f t="shared" si="20"/>
        <v>0</v>
      </c>
      <c r="FK32" s="154">
        <f t="shared" si="20"/>
        <v>0</v>
      </c>
      <c r="FL32" s="154">
        <f t="shared" si="20"/>
        <v>0</v>
      </c>
      <c r="FM32" s="154">
        <f t="shared" si="20"/>
        <v>0</v>
      </c>
      <c r="FN32" s="154">
        <f t="shared" si="20"/>
        <v>0</v>
      </c>
      <c r="FO32" s="154">
        <f t="shared" si="20"/>
        <v>0</v>
      </c>
      <c r="FP32" s="154">
        <f t="shared" si="20"/>
        <v>0</v>
      </c>
      <c r="FQ32" s="154">
        <f t="shared" si="20"/>
        <v>0</v>
      </c>
      <c r="FR32" s="154">
        <f t="shared" si="20"/>
        <v>0</v>
      </c>
      <c r="FS32" s="154">
        <f t="shared" si="20"/>
        <v>0</v>
      </c>
      <c r="FT32" s="154">
        <f t="shared" si="20"/>
        <v>0</v>
      </c>
      <c r="FU32" s="154">
        <f t="shared" si="20"/>
        <v>0</v>
      </c>
      <c r="FV32" s="154">
        <f t="shared" si="20"/>
        <v>0</v>
      </c>
      <c r="FW32" s="154">
        <f t="shared" si="20"/>
        <v>0</v>
      </c>
      <c r="FX32" s="154">
        <f t="shared" si="20"/>
        <v>0</v>
      </c>
      <c r="FY32" s="154">
        <f t="shared" si="20"/>
        <v>0</v>
      </c>
      <c r="FZ32" s="154">
        <f t="shared" si="20"/>
        <v>0</v>
      </c>
      <c r="GA32" s="154">
        <f t="shared" si="20"/>
        <v>0</v>
      </c>
      <c r="GB32" s="154">
        <f t="shared" si="20"/>
        <v>0</v>
      </c>
      <c r="GC32" s="39">
        <f t="shared" si="5"/>
        <v>0</v>
      </c>
      <c r="GD32" s="39">
        <f t="shared" si="17"/>
        <v>0</v>
      </c>
      <c r="GE32" s="187">
        <f t="shared" si="2"/>
        <v>0</v>
      </c>
    </row>
    <row r="33" spans="1:187" s="55" customFormat="1" hidden="1">
      <c r="A33" s="43" t="str">
        <f>目录及说明!$C$3</f>
        <v>XX地区</v>
      </c>
      <c r="B33" s="43" t="str">
        <f>目录及说明!$C$4</f>
        <v>XX项目</v>
      </c>
      <c r="C33" s="196">
        <v>2020201</v>
      </c>
      <c r="D33" s="152" t="s">
        <v>397</v>
      </c>
      <c r="E33" s="153"/>
      <c r="F33" s="153"/>
      <c r="G33" s="153"/>
      <c r="H33" s="153"/>
      <c r="I33" s="153"/>
      <c r="J33" s="153"/>
      <c r="K33" s="153"/>
      <c r="L33" s="153"/>
      <c r="M33" s="153">
        <f t="shared" si="7"/>
        <v>0</v>
      </c>
      <c r="N33" s="153"/>
      <c r="O33" s="153"/>
      <c r="P33" s="153"/>
      <c r="Q33" s="153"/>
      <c r="R33" s="153"/>
      <c r="S33" s="153"/>
      <c r="T33" s="153">
        <f t="shared" si="8"/>
        <v>0</v>
      </c>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c r="BI33" s="153"/>
      <c r="BJ33" s="153"/>
      <c r="BK33" s="153"/>
      <c r="BL33" s="153"/>
      <c r="BM33" s="153"/>
      <c r="BN33" s="153"/>
      <c r="BO33" s="153"/>
      <c r="BP33" s="153"/>
      <c r="BQ33" s="153"/>
      <c r="BR33" s="153"/>
      <c r="BS33" s="153"/>
      <c r="BT33" s="153"/>
      <c r="BU33" s="153"/>
      <c r="BV33" s="153"/>
      <c r="BW33" s="153"/>
      <c r="BX33" s="153"/>
      <c r="BY33" s="153"/>
      <c r="BZ33" s="153"/>
      <c r="CA33" s="153"/>
      <c r="CB33" s="153"/>
      <c r="CC33" s="153"/>
      <c r="CD33" s="153"/>
      <c r="CE33" s="153"/>
      <c r="CF33" s="153"/>
      <c r="CG33" s="153"/>
      <c r="CH33" s="153"/>
      <c r="CI33" s="153"/>
      <c r="CJ33" s="153"/>
      <c r="CK33" s="153"/>
      <c r="CL33" s="153"/>
      <c r="CM33" s="153"/>
      <c r="CN33" s="153"/>
      <c r="CO33" s="153"/>
      <c r="CP33" s="153"/>
      <c r="CQ33" s="153"/>
      <c r="CR33" s="153"/>
      <c r="CS33" s="153"/>
      <c r="CT33" s="153"/>
      <c r="CU33" s="153"/>
      <c r="CV33" s="153"/>
      <c r="CW33" s="153"/>
      <c r="CX33" s="153"/>
      <c r="CY33" s="153"/>
      <c r="CZ33" s="153"/>
      <c r="DA33" s="153"/>
      <c r="DB33" s="153"/>
      <c r="DC33" s="153"/>
      <c r="DD33" s="153"/>
      <c r="DE33" s="153"/>
      <c r="DF33" s="153"/>
      <c r="DG33" s="153"/>
      <c r="DH33" s="153"/>
      <c r="DI33" s="153"/>
      <c r="DJ33" s="153"/>
      <c r="DK33" s="153"/>
      <c r="DL33" s="153"/>
      <c r="DM33" s="153"/>
      <c r="DN33" s="153"/>
      <c r="DO33" s="153"/>
      <c r="DP33" s="153"/>
      <c r="DQ33" s="153"/>
      <c r="DR33" s="153"/>
      <c r="DS33" s="153"/>
      <c r="DT33" s="153"/>
      <c r="DU33" s="153"/>
      <c r="DV33" s="153"/>
      <c r="DW33" s="153"/>
      <c r="DX33" s="153"/>
      <c r="DY33" s="153"/>
      <c r="DZ33" s="153"/>
      <c r="EA33" s="153"/>
      <c r="EB33" s="153"/>
      <c r="EC33" s="153"/>
      <c r="ED33" s="153"/>
      <c r="EE33" s="153"/>
      <c r="EF33" s="153"/>
      <c r="EG33" s="153"/>
      <c r="EH33" s="153"/>
      <c r="EI33" s="153"/>
      <c r="EJ33" s="153"/>
      <c r="EK33" s="153"/>
      <c r="EL33" s="153"/>
      <c r="EM33" s="153"/>
      <c r="EN33" s="153"/>
      <c r="EO33" s="153"/>
      <c r="EP33" s="153"/>
      <c r="EQ33" s="153"/>
      <c r="ER33" s="153"/>
      <c r="ES33" s="153"/>
      <c r="ET33" s="153"/>
      <c r="EU33" s="153"/>
      <c r="EV33" s="153"/>
      <c r="EW33" s="153"/>
      <c r="EX33" s="153"/>
      <c r="EY33" s="153"/>
      <c r="EZ33" s="153"/>
      <c r="FA33" s="153"/>
      <c r="FB33" s="153"/>
      <c r="FC33" s="153"/>
      <c r="FD33" s="153"/>
      <c r="FE33" s="153"/>
      <c r="FF33" s="153"/>
      <c r="FG33" s="153"/>
      <c r="FH33" s="153"/>
      <c r="FI33" s="153"/>
      <c r="FJ33" s="153"/>
      <c r="FK33" s="153"/>
      <c r="FL33" s="153"/>
      <c r="FM33" s="153"/>
      <c r="FN33" s="153"/>
      <c r="FO33" s="153"/>
      <c r="FP33" s="153"/>
      <c r="FQ33" s="153"/>
      <c r="FR33" s="153"/>
      <c r="FS33" s="153"/>
      <c r="FT33" s="153"/>
      <c r="FU33" s="153"/>
      <c r="FV33" s="153"/>
      <c r="FW33" s="153"/>
      <c r="FX33" s="153"/>
      <c r="FY33" s="153"/>
      <c r="FZ33" s="153"/>
      <c r="GA33" s="153"/>
      <c r="GB33" s="153"/>
      <c r="GC33" s="39">
        <f t="shared" si="5"/>
        <v>0</v>
      </c>
      <c r="GD33" s="39">
        <f t="shared" si="17"/>
        <v>0</v>
      </c>
      <c r="GE33" s="187">
        <f t="shared" si="2"/>
        <v>0</v>
      </c>
    </row>
    <row r="34" spans="1:187" s="55" customFormat="1" hidden="1">
      <c r="A34" s="43" t="str">
        <f>目录及说明!$C$3</f>
        <v>XX地区</v>
      </c>
      <c r="B34" s="43" t="str">
        <f>目录及说明!$C$4</f>
        <v>XX项目</v>
      </c>
      <c r="C34" s="196">
        <v>2020202</v>
      </c>
      <c r="D34" s="152" t="s">
        <v>398</v>
      </c>
      <c r="E34" s="153"/>
      <c r="F34" s="153"/>
      <c r="G34" s="153"/>
      <c r="H34" s="153"/>
      <c r="I34" s="153"/>
      <c r="J34" s="153"/>
      <c r="K34" s="153"/>
      <c r="L34" s="153"/>
      <c r="M34" s="153">
        <f t="shared" si="7"/>
        <v>0</v>
      </c>
      <c r="N34" s="153"/>
      <c r="O34" s="153"/>
      <c r="P34" s="153"/>
      <c r="Q34" s="153"/>
      <c r="R34" s="153"/>
      <c r="S34" s="153"/>
      <c r="T34" s="153">
        <f t="shared" si="8"/>
        <v>0</v>
      </c>
      <c r="U34" s="153"/>
      <c r="V34" s="153"/>
      <c r="W34" s="153"/>
      <c r="X34" s="153"/>
      <c r="Y34" s="153"/>
      <c r="Z34" s="153"/>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c r="BI34" s="153"/>
      <c r="BJ34" s="153"/>
      <c r="BK34" s="153"/>
      <c r="BL34" s="153"/>
      <c r="BM34" s="153"/>
      <c r="BN34" s="153"/>
      <c r="BO34" s="153"/>
      <c r="BP34" s="153"/>
      <c r="BQ34" s="153"/>
      <c r="BR34" s="153"/>
      <c r="BS34" s="153"/>
      <c r="BT34" s="153"/>
      <c r="BU34" s="153"/>
      <c r="BV34" s="153"/>
      <c r="BW34" s="153"/>
      <c r="BX34" s="153"/>
      <c r="BY34" s="153"/>
      <c r="BZ34" s="153"/>
      <c r="CA34" s="153"/>
      <c r="CB34" s="153"/>
      <c r="CC34" s="153"/>
      <c r="CD34" s="153"/>
      <c r="CE34" s="153"/>
      <c r="CF34" s="153"/>
      <c r="CG34" s="153"/>
      <c r="CH34" s="153"/>
      <c r="CI34" s="153"/>
      <c r="CJ34" s="153"/>
      <c r="CK34" s="153"/>
      <c r="CL34" s="153"/>
      <c r="CM34" s="153"/>
      <c r="CN34" s="153"/>
      <c r="CO34" s="153"/>
      <c r="CP34" s="153"/>
      <c r="CQ34" s="153"/>
      <c r="CR34" s="153"/>
      <c r="CS34" s="153"/>
      <c r="CT34" s="153"/>
      <c r="CU34" s="153"/>
      <c r="CV34" s="153"/>
      <c r="CW34" s="153"/>
      <c r="CX34" s="153"/>
      <c r="CY34" s="153"/>
      <c r="CZ34" s="153"/>
      <c r="DA34" s="153"/>
      <c r="DB34" s="153"/>
      <c r="DC34" s="153"/>
      <c r="DD34" s="153"/>
      <c r="DE34" s="153"/>
      <c r="DF34" s="153"/>
      <c r="DG34" s="153"/>
      <c r="DH34" s="153"/>
      <c r="DI34" s="153"/>
      <c r="DJ34" s="153"/>
      <c r="DK34" s="153"/>
      <c r="DL34" s="153"/>
      <c r="DM34" s="153"/>
      <c r="DN34" s="153"/>
      <c r="DO34" s="153"/>
      <c r="DP34" s="153"/>
      <c r="DQ34" s="153"/>
      <c r="DR34" s="153"/>
      <c r="DS34" s="153"/>
      <c r="DT34" s="153"/>
      <c r="DU34" s="153"/>
      <c r="DV34" s="153"/>
      <c r="DW34" s="153"/>
      <c r="DX34" s="153"/>
      <c r="DY34" s="153"/>
      <c r="DZ34" s="153"/>
      <c r="EA34" s="153"/>
      <c r="EB34" s="153"/>
      <c r="EC34" s="153"/>
      <c r="ED34" s="153"/>
      <c r="EE34" s="153"/>
      <c r="EF34" s="153"/>
      <c r="EG34" s="153"/>
      <c r="EH34" s="153"/>
      <c r="EI34" s="153"/>
      <c r="EJ34" s="153"/>
      <c r="EK34" s="153"/>
      <c r="EL34" s="153"/>
      <c r="EM34" s="153"/>
      <c r="EN34" s="153"/>
      <c r="EO34" s="153"/>
      <c r="EP34" s="153"/>
      <c r="EQ34" s="153"/>
      <c r="ER34" s="153"/>
      <c r="ES34" s="153"/>
      <c r="ET34" s="153"/>
      <c r="EU34" s="153"/>
      <c r="EV34" s="153"/>
      <c r="EW34" s="153"/>
      <c r="EX34" s="153"/>
      <c r="EY34" s="153"/>
      <c r="EZ34" s="153"/>
      <c r="FA34" s="153"/>
      <c r="FB34" s="153"/>
      <c r="FC34" s="153"/>
      <c r="FD34" s="153"/>
      <c r="FE34" s="153"/>
      <c r="FF34" s="153"/>
      <c r="FG34" s="153"/>
      <c r="FH34" s="153"/>
      <c r="FI34" s="153"/>
      <c r="FJ34" s="153"/>
      <c r="FK34" s="153"/>
      <c r="FL34" s="153"/>
      <c r="FM34" s="153"/>
      <c r="FN34" s="153"/>
      <c r="FO34" s="153"/>
      <c r="FP34" s="153"/>
      <c r="FQ34" s="153"/>
      <c r="FR34" s="153"/>
      <c r="FS34" s="153"/>
      <c r="FT34" s="153"/>
      <c r="FU34" s="153"/>
      <c r="FV34" s="153"/>
      <c r="FW34" s="153"/>
      <c r="FX34" s="153"/>
      <c r="FY34" s="153"/>
      <c r="FZ34" s="153"/>
      <c r="GA34" s="153"/>
      <c r="GB34" s="153"/>
      <c r="GC34" s="39">
        <f t="shared" si="5"/>
        <v>0</v>
      </c>
      <c r="GD34" s="39">
        <f t="shared" si="17"/>
        <v>0</v>
      </c>
      <c r="GE34" s="187">
        <f t="shared" si="2"/>
        <v>0</v>
      </c>
    </row>
    <row r="35" spans="1:187" s="55" customFormat="1" hidden="1">
      <c r="A35" s="43" t="str">
        <f>目录及说明!$C$3</f>
        <v>XX地区</v>
      </c>
      <c r="B35" s="43" t="str">
        <f>目录及说明!$C$4</f>
        <v>XX项目</v>
      </c>
      <c r="C35" s="196">
        <v>2020203</v>
      </c>
      <c r="D35" s="152" t="s">
        <v>399</v>
      </c>
      <c r="E35" s="153"/>
      <c r="F35" s="153"/>
      <c r="G35" s="153"/>
      <c r="H35" s="153"/>
      <c r="I35" s="153"/>
      <c r="J35" s="153"/>
      <c r="K35" s="153"/>
      <c r="L35" s="153"/>
      <c r="M35" s="153">
        <f t="shared" si="7"/>
        <v>0</v>
      </c>
      <c r="N35" s="153"/>
      <c r="O35" s="153"/>
      <c r="P35" s="153"/>
      <c r="Q35" s="153"/>
      <c r="R35" s="153"/>
      <c r="S35" s="153"/>
      <c r="T35" s="153">
        <f t="shared" si="8"/>
        <v>0</v>
      </c>
      <c r="U35" s="153"/>
      <c r="V35" s="153"/>
      <c r="W35" s="153"/>
      <c r="X35" s="153"/>
      <c r="Y35" s="153"/>
      <c r="Z35" s="153"/>
      <c r="AA35" s="153"/>
      <c r="AB35" s="153"/>
      <c r="AC35" s="153"/>
      <c r="AD35" s="153"/>
      <c r="AE35" s="153"/>
      <c r="AF35" s="153"/>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153"/>
      <c r="BO35" s="153"/>
      <c r="BP35" s="153"/>
      <c r="BQ35" s="153"/>
      <c r="BR35" s="153"/>
      <c r="BS35" s="153"/>
      <c r="BT35" s="153"/>
      <c r="BU35" s="153"/>
      <c r="BV35" s="153"/>
      <c r="BW35" s="153"/>
      <c r="BX35" s="153"/>
      <c r="BY35" s="153"/>
      <c r="BZ35" s="153"/>
      <c r="CA35" s="153"/>
      <c r="CB35" s="153"/>
      <c r="CC35" s="153"/>
      <c r="CD35" s="153"/>
      <c r="CE35" s="153"/>
      <c r="CF35" s="153"/>
      <c r="CG35" s="153"/>
      <c r="CH35" s="153"/>
      <c r="CI35" s="153"/>
      <c r="CJ35" s="153"/>
      <c r="CK35" s="153"/>
      <c r="CL35" s="153"/>
      <c r="CM35" s="153"/>
      <c r="CN35" s="153"/>
      <c r="CO35" s="153"/>
      <c r="CP35" s="153"/>
      <c r="CQ35" s="153"/>
      <c r="CR35" s="153"/>
      <c r="CS35" s="153"/>
      <c r="CT35" s="153"/>
      <c r="CU35" s="153"/>
      <c r="CV35" s="153"/>
      <c r="CW35" s="153"/>
      <c r="CX35" s="153"/>
      <c r="CY35" s="153"/>
      <c r="CZ35" s="153"/>
      <c r="DA35" s="153"/>
      <c r="DB35" s="153"/>
      <c r="DC35" s="153"/>
      <c r="DD35" s="153"/>
      <c r="DE35" s="153"/>
      <c r="DF35" s="153"/>
      <c r="DG35" s="153"/>
      <c r="DH35" s="153"/>
      <c r="DI35" s="153"/>
      <c r="DJ35" s="153"/>
      <c r="DK35" s="153"/>
      <c r="DL35" s="153"/>
      <c r="DM35" s="153"/>
      <c r="DN35" s="153"/>
      <c r="DO35" s="153"/>
      <c r="DP35" s="153"/>
      <c r="DQ35" s="153"/>
      <c r="DR35" s="153"/>
      <c r="DS35" s="153"/>
      <c r="DT35" s="153"/>
      <c r="DU35" s="153"/>
      <c r="DV35" s="153"/>
      <c r="DW35" s="153"/>
      <c r="DX35" s="153"/>
      <c r="DY35" s="153"/>
      <c r="DZ35" s="153"/>
      <c r="EA35" s="153"/>
      <c r="EB35" s="153"/>
      <c r="EC35" s="153"/>
      <c r="ED35" s="153"/>
      <c r="EE35" s="153"/>
      <c r="EF35" s="153"/>
      <c r="EG35" s="153"/>
      <c r="EH35" s="153"/>
      <c r="EI35" s="153"/>
      <c r="EJ35" s="153"/>
      <c r="EK35" s="153"/>
      <c r="EL35" s="153"/>
      <c r="EM35" s="153"/>
      <c r="EN35" s="153"/>
      <c r="EO35" s="153"/>
      <c r="EP35" s="153"/>
      <c r="EQ35" s="153"/>
      <c r="ER35" s="153"/>
      <c r="ES35" s="153"/>
      <c r="ET35" s="153"/>
      <c r="EU35" s="153"/>
      <c r="EV35" s="153"/>
      <c r="EW35" s="153"/>
      <c r="EX35" s="153"/>
      <c r="EY35" s="153"/>
      <c r="EZ35" s="153"/>
      <c r="FA35" s="153"/>
      <c r="FB35" s="153"/>
      <c r="FC35" s="153"/>
      <c r="FD35" s="153"/>
      <c r="FE35" s="153"/>
      <c r="FF35" s="153"/>
      <c r="FG35" s="153"/>
      <c r="FH35" s="153"/>
      <c r="FI35" s="153"/>
      <c r="FJ35" s="153"/>
      <c r="FK35" s="153"/>
      <c r="FL35" s="153"/>
      <c r="FM35" s="153"/>
      <c r="FN35" s="153"/>
      <c r="FO35" s="153"/>
      <c r="FP35" s="153"/>
      <c r="FQ35" s="153"/>
      <c r="FR35" s="153"/>
      <c r="FS35" s="153"/>
      <c r="FT35" s="153"/>
      <c r="FU35" s="153"/>
      <c r="FV35" s="153"/>
      <c r="FW35" s="153"/>
      <c r="FX35" s="153"/>
      <c r="FY35" s="153"/>
      <c r="FZ35" s="153"/>
      <c r="GA35" s="153"/>
      <c r="GB35" s="153"/>
      <c r="GC35" s="39">
        <f t="shared" si="5"/>
        <v>0</v>
      </c>
      <c r="GD35" s="39">
        <f t="shared" si="17"/>
        <v>0</v>
      </c>
      <c r="GE35" s="187">
        <f t="shared" si="2"/>
        <v>0</v>
      </c>
    </row>
    <row r="36" spans="1:187" s="55" customFormat="1" hidden="1">
      <c r="A36" s="43" t="str">
        <f>目录及说明!$C$3</f>
        <v>XX地区</v>
      </c>
      <c r="B36" s="43" t="str">
        <f>目录及说明!$C$4</f>
        <v>XX项目</v>
      </c>
      <c r="C36" s="196">
        <v>2020204</v>
      </c>
      <c r="D36" s="152" t="s">
        <v>400</v>
      </c>
      <c r="E36" s="153"/>
      <c r="F36" s="153"/>
      <c r="G36" s="153"/>
      <c r="H36" s="153"/>
      <c r="I36" s="153"/>
      <c r="J36" s="153"/>
      <c r="K36" s="153"/>
      <c r="L36" s="153"/>
      <c r="M36" s="153">
        <f t="shared" si="7"/>
        <v>0</v>
      </c>
      <c r="N36" s="153"/>
      <c r="O36" s="153"/>
      <c r="P36" s="153"/>
      <c r="Q36" s="153"/>
      <c r="R36" s="153"/>
      <c r="S36" s="153"/>
      <c r="T36" s="153">
        <f t="shared" si="8"/>
        <v>0</v>
      </c>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c r="BI36" s="153"/>
      <c r="BJ36" s="153"/>
      <c r="BK36" s="153"/>
      <c r="BL36" s="153"/>
      <c r="BM36" s="153"/>
      <c r="BN36" s="153"/>
      <c r="BO36" s="153"/>
      <c r="BP36" s="153"/>
      <c r="BQ36" s="153"/>
      <c r="BR36" s="153"/>
      <c r="BS36" s="153"/>
      <c r="BT36" s="153"/>
      <c r="BU36" s="153"/>
      <c r="BV36" s="153"/>
      <c r="BW36" s="153"/>
      <c r="BX36" s="153"/>
      <c r="BY36" s="153"/>
      <c r="BZ36" s="153"/>
      <c r="CA36" s="153"/>
      <c r="CB36" s="153"/>
      <c r="CC36" s="153"/>
      <c r="CD36" s="153"/>
      <c r="CE36" s="153"/>
      <c r="CF36" s="153"/>
      <c r="CG36" s="153"/>
      <c r="CH36" s="153"/>
      <c r="CI36" s="153"/>
      <c r="CJ36" s="153"/>
      <c r="CK36" s="153"/>
      <c r="CL36" s="153"/>
      <c r="CM36" s="153"/>
      <c r="CN36" s="153"/>
      <c r="CO36" s="153"/>
      <c r="CP36" s="153"/>
      <c r="CQ36" s="153"/>
      <c r="CR36" s="153"/>
      <c r="CS36" s="153"/>
      <c r="CT36" s="153"/>
      <c r="CU36" s="153"/>
      <c r="CV36" s="153"/>
      <c r="CW36" s="153"/>
      <c r="CX36" s="153"/>
      <c r="CY36" s="153"/>
      <c r="CZ36" s="153"/>
      <c r="DA36" s="153"/>
      <c r="DB36" s="153"/>
      <c r="DC36" s="153"/>
      <c r="DD36" s="153"/>
      <c r="DE36" s="153"/>
      <c r="DF36" s="153"/>
      <c r="DG36" s="153"/>
      <c r="DH36" s="153"/>
      <c r="DI36" s="153"/>
      <c r="DJ36" s="153"/>
      <c r="DK36" s="153"/>
      <c r="DL36" s="153"/>
      <c r="DM36" s="153"/>
      <c r="DN36" s="153"/>
      <c r="DO36" s="153"/>
      <c r="DP36" s="153"/>
      <c r="DQ36" s="153"/>
      <c r="DR36" s="153"/>
      <c r="DS36" s="153"/>
      <c r="DT36" s="153"/>
      <c r="DU36" s="153"/>
      <c r="DV36" s="153"/>
      <c r="DW36" s="153"/>
      <c r="DX36" s="153"/>
      <c r="DY36" s="153"/>
      <c r="DZ36" s="153"/>
      <c r="EA36" s="153"/>
      <c r="EB36" s="153"/>
      <c r="EC36" s="153"/>
      <c r="ED36" s="153"/>
      <c r="EE36" s="153"/>
      <c r="EF36" s="153"/>
      <c r="EG36" s="153"/>
      <c r="EH36" s="153"/>
      <c r="EI36" s="153"/>
      <c r="EJ36" s="153"/>
      <c r="EK36" s="153"/>
      <c r="EL36" s="153"/>
      <c r="EM36" s="153"/>
      <c r="EN36" s="153"/>
      <c r="EO36" s="153"/>
      <c r="EP36" s="153"/>
      <c r="EQ36" s="153"/>
      <c r="ER36" s="153"/>
      <c r="ES36" s="153"/>
      <c r="ET36" s="153"/>
      <c r="EU36" s="153"/>
      <c r="EV36" s="153"/>
      <c r="EW36" s="153"/>
      <c r="EX36" s="153"/>
      <c r="EY36" s="153"/>
      <c r="EZ36" s="153"/>
      <c r="FA36" s="153"/>
      <c r="FB36" s="153"/>
      <c r="FC36" s="153"/>
      <c r="FD36" s="153"/>
      <c r="FE36" s="153"/>
      <c r="FF36" s="153"/>
      <c r="FG36" s="153"/>
      <c r="FH36" s="153"/>
      <c r="FI36" s="153"/>
      <c r="FJ36" s="153"/>
      <c r="FK36" s="153"/>
      <c r="FL36" s="153"/>
      <c r="FM36" s="153"/>
      <c r="FN36" s="153"/>
      <c r="FO36" s="153"/>
      <c r="FP36" s="153"/>
      <c r="FQ36" s="153"/>
      <c r="FR36" s="153"/>
      <c r="FS36" s="153"/>
      <c r="FT36" s="153"/>
      <c r="FU36" s="153"/>
      <c r="FV36" s="153"/>
      <c r="FW36" s="153"/>
      <c r="FX36" s="153"/>
      <c r="FY36" s="153"/>
      <c r="FZ36" s="153"/>
      <c r="GA36" s="153"/>
      <c r="GB36" s="153"/>
      <c r="GC36" s="39">
        <f t="shared" si="5"/>
        <v>0</v>
      </c>
      <c r="GD36" s="39">
        <f t="shared" si="17"/>
        <v>0</v>
      </c>
      <c r="GE36" s="187">
        <f t="shared" si="2"/>
        <v>0</v>
      </c>
    </row>
    <row r="37" spans="1:187" s="55" customFormat="1" hidden="1">
      <c r="A37" s="43" t="str">
        <f>目录及说明!$C$3</f>
        <v>XX地区</v>
      </c>
      <c r="B37" s="43" t="str">
        <f>目录及说明!$C$4</f>
        <v>XX项目</v>
      </c>
      <c r="C37" s="196">
        <v>2020205</v>
      </c>
      <c r="D37" s="152" t="s">
        <v>401</v>
      </c>
      <c r="E37" s="153"/>
      <c r="F37" s="153"/>
      <c r="G37" s="153"/>
      <c r="H37" s="153"/>
      <c r="I37" s="153"/>
      <c r="J37" s="153"/>
      <c r="K37" s="153"/>
      <c r="L37" s="153"/>
      <c r="M37" s="153">
        <f t="shared" si="7"/>
        <v>0</v>
      </c>
      <c r="N37" s="153"/>
      <c r="O37" s="153"/>
      <c r="P37" s="153"/>
      <c r="Q37" s="153"/>
      <c r="R37" s="153"/>
      <c r="S37" s="153"/>
      <c r="T37" s="153">
        <f t="shared" si="8"/>
        <v>0</v>
      </c>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c r="BE37" s="153"/>
      <c r="BF37" s="153"/>
      <c r="BG37" s="153"/>
      <c r="BH37" s="153"/>
      <c r="BI37" s="153"/>
      <c r="BJ37" s="153"/>
      <c r="BK37" s="153"/>
      <c r="BL37" s="153"/>
      <c r="BM37" s="153"/>
      <c r="BN37" s="153"/>
      <c r="BO37" s="153"/>
      <c r="BP37" s="153"/>
      <c r="BQ37" s="153"/>
      <c r="BR37" s="153"/>
      <c r="BS37" s="153"/>
      <c r="BT37" s="153"/>
      <c r="BU37" s="153"/>
      <c r="BV37" s="153"/>
      <c r="BW37" s="153"/>
      <c r="BX37" s="153"/>
      <c r="BY37" s="153"/>
      <c r="BZ37" s="153"/>
      <c r="CA37" s="153"/>
      <c r="CB37" s="153"/>
      <c r="CC37" s="153"/>
      <c r="CD37" s="153"/>
      <c r="CE37" s="153"/>
      <c r="CF37" s="153"/>
      <c r="CG37" s="153"/>
      <c r="CH37" s="153"/>
      <c r="CI37" s="153"/>
      <c r="CJ37" s="153"/>
      <c r="CK37" s="153"/>
      <c r="CL37" s="153"/>
      <c r="CM37" s="153"/>
      <c r="CN37" s="153"/>
      <c r="CO37" s="153"/>
      <c r="CP37" s="153"/>
      <c r="CQ37" s="153"/>
      <c r="CR37" s="153"/>
      <c r="CS37" s="153"/>
      <c r="CT37" s="153"/>
      <c r="CU37" s="153"/>
      <c r="CV37" s="153"/>
      <c r="CW37" s="153"/>
      <c r="CX37" s="153"/>
      <c r="CY37" s="153"/>
      <c r="CZ37" s="153"/>
      <c r="DA37" s="153"/>
      <c r="DB37" s="153"/>
      <c r="DC37" s="153"/>
      <c r="DD37" s="153"/>
      <c r="DE37" s="153"/>
      <c r="DF37" s="153"/>
      <c r="DG37" s="153"/>
      <c r="DH37" s="153"/>
      <c r="DI37" s="153"/>
      <c r="DJ37" s="153"/>
      <c r="DK37" s="153"/>
      <c r="DL37" s="153"/>
      <c r="DM37" s="153"/>
      <c r="DN37" s="153"/>
      <c r="DO37" s="153"/>
      <c r="DP37" s="153"/>
      <c r="DQ37" s="153"/>
      <c r="DR37" s="153"/>
      <c r="DS37" s="153"/>
      <c r="DT37" s="153"/>
      <c r="DU37" s="153"/>
      <c r="DV37" s="153"/>
      <c r="DW37" s="153"/>
      <c r="DX37" s="153"/>
      <c r="DY37" s="153"/>
      <c r="DZ37" s="153"/>
      <c r="EA37" s="153"/>
      <c r="EB37" s="153"/>
      <c r="EC37" s="153"/>
      <c r="ED37" s="153"/>
      <c r="EE37" s="153"/>
      <c r="EF37" s="153"/>
      <c r="EG37" s="153"/>
      <c r="EH37" s="153"/>
      <c r="EI37" s="153"/>
      <c r="EJ37" s="153"/>
      <c r="EK37" s="153"/>
      <c r="EL37" s="153"/>
      <c r="EM37" s="153"/>
      <c r="EN37" s="153"/>
      <c r="EO37" s="153"/>
      <c r="EP37" s="153"/>
      <c r="EQ37" s="153"/>
      <c r="ER37" s="153"/>
      <c r="ES37" s="153"/>
      <c r="ET37" s="153"/>
      <c r="EU37" s="153"/>
      <c r="EV37" s="153"/>
      <c r="EW37" s="153"/>
      <c r="EX37" s="153"/>
      <c r="EY37" s="153"/>
      <c r="EZ37" s="153"/>
      <c r="FA37" s="153"/>
      <c r="FB37" s="153"/>
      <c r="FC37" s="153"/>
      <c r="FD37" s="153"/>
      <c r="FE37" s="153"/>
      <c r="FF37" s="153"/>
      <c r="FG37" s="153"/>
      <c r="FH37" s="153"/>
      <c r="FI37" s="153"/>
      <c r="FJ37" s="153"/>
      <c r="FK37" s="153"/>
      <c r="FL37" s="153"/>
      <c r="FM37" s="153"/>
      <c r="FN37" s="153"/>
      <c r="FO37" s="153"/>
      <c r="FP37" s="153"/>
      <c r="FQ37" s="153"/>
      <c r="FR37" s="153"/>
      <c r="FS37" s="153"/>
      <c r="FT37" s="153"/>
      <c r="FU37" s="153"/>
      <c r="FV37" s="153"/>
      <c r="FW37" s="153"/>
      <c r="FX37" s="153"/>
      <c r="FY37" s="153"/>
      <c r="FZ37" s="153"/>
      <c r="GA37" s="153"/>
      <c r="GB37" s="153"/>
      <c r="GC37" s="39">
        <f t="shared" si="5"/>
        <v>0</v>
      </c>
      <c r="GD37" s="39">
        <f t="shared" si="17"/>
        <v>0</v>
      </c>
      <c r="GE37" s="187">
        <f t="shared" si="2"/>
        <v>0</v>
      </c>
    </row>
    <row r="38" spans="1:187" s="55" customFormat="1" hidden="1">
      <c r="A38" s="43" t="str">
        <f>目录及说明!$C$3</f>
        <v>XX地区</v>
      </c>
      <c r="B38" s="43" t="str">
        <f>目录及说明!$C$4</f>
        <v>XX项目</v>
      </c>
      <c r="C38" s="196">
        <v>2020206</v>
      </c>
      <c r="D38" s="152" t="s">
        <v>402</v>
      </c>
      <c r="E38" s="153"/>
      <c r="F38" s="153"/>
      <c r="G38" s="153"/>
      <c r="H38" s="153"/>
      <c r="I38" s="153"/>
      <c r="J38" s="153"/>
      <c r="K38" s="153"/>
      <c r="L38" s="153"/>
      <c r="M38" s="153">
        <f t="shared" si="7"/>
        <v>0</v>
      </c>
      <c r="N38" s="153"/>
      <c r="O38" s="153"/>
      <c r="P38" s="153"/>
      <c r="Q38" s="153"/>
      <c r="R38" s="153"/>
      <c r="S38" s="153"/>
      <c r="T38" s="153">
        <f t="shared" si="8"/>
        <v>0</v>
      </c>
      <c r="U38" s="153"/>
      <c r="V38" s="153"/>
      <c r="W38" s="153"/>
      <c r="X38" s="153"/>
      <c r="Y38" s="153"/>
      <c r="Z38" s="153"/>
      <c r="AA38" s="153"/>
      <c r="AB38" s="153"/>
      <c r="AC38" s="153"/>
      <c r="AD38" s="153"/>
      <c r="AE38" s="153"/>
      <c r="AF38" s="153"/>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c r="BI38" s="153"/>
      <c r="BJ38" s="153"/>
      <c r="BK38" s="153"/>
      <c r="BL38" s="153"/>
      <c r="BM38" s="153"/>
      <c r="BN38" s="153"/>
      <c r="BO38" s="153"/>
      <c r="BP38" s="153"/>
      <c r="BQ38" s="153"/>
      <c r="BR38" s="153"/>
      <c r="BS38" s="153"/>
      <c r="BT38" s="153"/>
      <c r="BU38" s="153"/>
      <c r="BV38" s="153"/>
      <c r="BW38" s="153"/>
      <c r="BX38" s="153"/>
      <c r="BY38" s="153"/>
      <c r="BZ38" s="153"/>
      <c r="CA38" s="153"/>
      <c r="CB38" s="153"/>
      <c r="CC38" s="153"/>
      <c r="CD38" s="153"/>
      <c r="CE38" s="153"/>
      <c r="CF38" s="153"/>
      <c r="CG38" s="153"/>
      <c r="CH38" s="153"/>
      <c r="CI38" s="153"/>
      <c r="CJ38" s="153"/>
      <c r="CK38" s="153"/>
      <c r="CL38" s="153"/>
      <c r="CM38" s="153"/>
      <c r="CN38" s="153"/>
      <c r="CO38" s="153"/>
      <c r="CP38" s="153"/>
      <c r="CQ38" s="153"/>
      <c r="CR38" s="153"/>
      <c r="CS38" s="153"/>
      <c r="CT38" s="153"/>
      <c r="CU38" s="153"/>
      <c r="CV38" s="153"/>
      <c r="CW38" s="153"/>
      <c r="CX38" s="153"/>
      <c r="CY38" s="153"/>
      <c r="CZ38" s="153"/>
      <c r="DA38" s="153"/>
      <c r="DB38" s="153"/>
      <c r="DC38" s="153"/>
      <c r="DD38" s="153"/>
      <c r="DE38" s="153"/>
      <c r="DF38" s="153"/>
      <c r="DG38" s="153"/>
      <c r="DH38" s="153"/>
      <c r="DI38" s="153"/>
      <c r="DJ38" s="153"/>
      <c r="DK38" s="153"/>
      <c r="DL38" s="153"/>
      <c r="DM38" s="153"/>
      <c r="DN38" s="153"/>
      <c r="DO38" s="153"/>
      <c r="DP38" s="153"/>
      <c r="DQ38" s="153"/>
      <c r="DR38" s="153"/>
      <c r="DS38" s="153"/>
      <c r="DT38" s="153"/>
      <c r="DU38" s="153"/>
      <c r="DV38" s="153"/>
      <c r="DW38" s="153"/>
      <c r="DX38" s="153"/>
      <c r="DY38" s="153"/>
      <c r="DZ38" s="153"/>
      <c r="EA38" s="153"/>
      <c r="EB38" s="153"/>
      <c r="EC38" s="153"/>
      <c r="ED38" s="153"/>
      <c r="EE38" s="153"/>
      <c r="EF38" s="153"/>
      <c r="EG38" s="153"/>
      <c r="EH38" s="153"/>
      <c r="EI38" s="153"/>
      <c r="EJ38" s="153"/>
      <c r="EK38" s="153"/>
      <c r="EL38" s="153"/>
      <c r="EM38" s="153"/>
      <c r="EN38" s="153"/>
      <c r="EO38" s="153"/>
      <c r="EP38" s="153"/>
      <c r="EQ38" s="153"/>
      <c r="ER38" s="153"/>
      <c r="ES38" s="153"/>
      <c r="ET38" s="153"/>
      <c r="EU38" s="153"/>
      <c r="EV38" s="153"/>
      <c r="EW38" s="153"/>
      <c r="EX38" s="153"/>
      <c r="EY38" s="153"/>
      <c r="EZ38" s="153"/>
      <c r="FA38" s="153"/>
      <c r="FB38" s="153"/>
      <c r="FC38" s="153"/>
      <c r="FD38" s="153"/>
      <c r="FE38" s="153"/>
      <c r="FF38" s="153"/>
      <c r="FG38" s="153"/>
      <c r="FH38" s="153"/>
      <c r="FI38" s="153"/>
      <c r="FJ38" s="153"/>
      <c r="FK38" s="153"/>
      <c r="FL38" s="153"/>
      <c r="FM38" s="153"/>
      <c r="FN38" s="153"/>
      <c r="FO38" s="153"/>
      <c r="FP38" s="153"/>
      <c r="FQ38" s="153"/>
      <c r="FR38" s="153"/>
      <c r="FS38" s="153"/>
      <c r="FT38" s="153"/>
      <c r="FU38" s="153"/>
      <c r="FV38" s="153"/>
      <c r="FW38" s="153"/>
      <c r="FX38" s="153"/>
      <c r="FY38" s="153"/>
      <c r="FZ38" s="153"/>
      <c r="GA38" s="153"/>
      <c r="GB38" s="153"/>
      <c r="GC38" s="39">
        <f t="shared" si="5"/>
        <v>0</v>
      </c>
      <c r="GD38" s="39">
        <f t="shared" si="17"/>
        <v>0</v>
      </c>
      <c r="GE38" s="187">
        <f t="shared" si="2"/>
        <v>0</v>
      </c>
    </row>
    <row r="39" spans="1:187" s="55" customFormat="1" hidden="1">
      <c r="A39" s="43" t="str">
        <f>目录及说明!$C$3</f>
        <v>XX地区</v>
      </c>
      <c r="B39" s="43" t="str">
        <f>目录及说明!$C$4</f>
        <v>XX项目</v>
      </c>
      <c r="C39" s="196">
        <v>2020207</v>
      </c>
      <c r="D39" s="152" t="s">
        <v>403</v>
      </c>
      <c r="E39" s="153"/>
      <c r="F39" s="153"/>
      <c r="G39" s="153"/>
      <c r="H39" s="153"/>
      <c r="I39" s="153"/>
      <c r="J39" s="153"/>
      <c r="K39" s="153"/>
      <c r="L39" s="153"/>
      <c r="M39" s="153">
        <f t="shared" si="7"/>
        <v>0</v>
      </c>
      <c r="N39" s="153"/>
      <c r="O39" s="153"/>
      <c r="P39" s="153"/>
      <c r="Q39" s="153"/>
      <c r="R39" s="153"/>
      <c r="S39" s="153"/>
      <c r="T39" s="153">
        <f t="shared" si="8"/>
        <v>0</v>
      </c>
      <c r="U39" s="153"/>
      <c r="V39" s="153"/>
      <c r="W39" s="153"/>
      <c r="X39" s="153"/>
      <c r="Y39" s="153"/>
      <c r="Z39" s="153"/>
      <c r="AA39" s="153"/>
      <c r="AB39" s="153"/>
      <c r="AC39" s="153"/>
      <c r="AD39" s="153"/>
      <c r="AE39" s="153"/>
      <c r="AF39" s="153"/>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c r="BI39" s="153"/>
      <c r="BJ39" s="153"/>
      <c r="BK39" s="153"/>
      <c r="BL39" s="153"/>
      <c r="BM39" s="153"/>
      <c r="BN39" s="153"/>
      <c r="BO39" s="153"/>
      <c r="BP39" s="153"/>
      <c r="BQ39" s="153"/>
      <c r="BR39" s="153"/>
      <c r="BS39" s="153"/>
      <c r="BT39" s="153"/>
      <c r="BU39" s="153"/>
      <c r="BV39" s="153"/>
      <c r="BW39" s="153"/>
      <c r="BX39" s="153"/>
      <c r="BY39" s="153"/>
      <c r="BZ39" s="153"/>
      <c r="CA39" s="153"/>
      <c r="CB39" s="153"/>
      <c r="CC39" s="153"/>
      <c r="CD39" s="153"/>
      <c r="CE39" s="153"/>
      <c r="CF39" s="153"/>
      <c r="CG39" s="153"/>
      <c r="CH39" s="153"/>
      <c r="CI39" s="153"/>
      <c r="CJ39" s="153"/>
      <c r="CK39" s="153"/>
      <c r="CL39" s="153"/>
      <c r="CM39" s="153"/>
      <c r="CN39" s="153"/>
      <c r="CO39" s="153"/>
      <c r="CP39" s="153"/>
      <c r="CQ39" s="153"/>
      <c r="CR39" s="153"/>
      <c r="CS39" s="153"/>
      <c r="CT39" s="153"/>
      <c r="CU39" s="153"/>
      <c r="CV39" s="153"/>
      <c r="CW39" s="153"/>
      <c r="CX39" s="153"/>
      <c r="CY39" s="153"/>
      <c r="CZ39" s="153"/>
      <c r="DA39" s="153"/>
      <c r="DB39" s="153"/>
      <c r="DC39" s="153"/>
      <c r="DD39" s="153"/>
      <c r="DE39" s="153"/>
      <c r="DF39" s="153"/>
      <c r="DG39" s="153"/>
      <c r="DH39" s="153"/>
      <c r="DI39" s="153"/>
      <c r="DJ39" s="153"/>
      <c r="DK39" s="153"/>
      <c r="DL39" s="153"/>
      <c r="DM39" s="153"/>
      <c r="DN39" s="153"/>
      <c r="DO39" s="153"/>
      <c r="DP39" s="153"/>
      <c r="DQ39" s="153"/>
      <c r="DR39" s="153"/>
      <c r="DS39" s="153"/>
      <c r="DT39" s="153"/>
      <c r="DU39" s="153"/>
      <c r="DV39" s="153"/>
      <c r="DW39" s="153"/>
      <c r="DX39" s="153"/>
      <c r="DY39" s="153"/>
      <c r="DZ39" s="153"/>
      <c r="EA39" s="153"/>
      <c r="EB39" s="153"/>
      <c r="EC39" s="153"/>
      <c r="ED39" s="153"/>
      <c r="EE39" s="153"/>
      <c r="EF39" s="153"/>
      <c r="EG39" s="153"/>
      <c r="EH39" s="153"/>
      <c r="EI39" s="153"/>
      <c r="EJ39" s="153"/>
      <c r="EK39" s="153"/>
      <c r="EL39" s="153"/>
      <c r="EM39" s="153"/>
      <c r="EN39" s="153"/>
      <c r="EO39" s="153"/>
      <c r="EP39" s="153"/>
      <c r="EQ39" s="153"/>
      <c r="ER39" s="153"/>
      <c r="ES39" s="153"/>
      <c r="ET39" s="153"/>
      <c r="EU39" s="153"/>
      <c r="EV39" s="153"/>
      <c r="EW39" s="153"/>
      <c r="EX39" s="153"/>
      <c r="EY39" s="153"/>
      <c r="EZ39" s="153"/>
      <c r="FA39" s="153"/>
      <c r="FB39" s="153"/>
      <c r="FC39" s="153"/>
      <c r="FD39" s="153"/>
      <c r="FE39" s="153"/>
      <c r="FF39" s="153"/>
      <c r="FG39" s="153"/>
      <c r="FH39" s="153"/>
      <c r="FI39" s="153"/>
      <c r="FJ39" s="153"/>
      <c r="FK39" s="153"/>
      <c r="FL39" s="153"/>
      <c r="FM39" s="153"/>
      <c r="FN39" s="153"/>
      <c r="FO39" s="153"/>
      <c r="FP39" s="153"/>
      <c r="FQ39" s="153"/>
      <c r="FR39" s="153"/>
      <c r="FS39" s="153"/>
      <c r="FT39" s="153"/>
      <c r="FU39" s="153"/>
      <c r="FV39" s="153"/>
      <c r="FW39" s="153"/>
      <c r="FX39" s="153"/>
      <c r="FY39" s="153"/>
      <c r="FZ39" s="153"/>
      <c r="GA39" s="153"/>
      <c r="GB39" s="153"/>
      <c r="GC39" s="39">
        <f t="shared" si="5"/>
        <v>0</v>
      </c>
      <c r="GD39" s="39">
        <f t="shared" si="17"/>
        <v>0</v>
      </c>
      <c r="GE39" s="187">
        <f t="shared" si="2"/>
        <v>0</v>
      </c>
    </row>
    <row r="40" spans="1:187" s="55" customFormat="1" hidden="1">
      <c r="A40" s="43" t="str">
        <f>目录及说明!$C$3</f>
        <v>XX地区</v>
      </c>
      <c r="B40" s="43" t="str">
        <f>目录及说明!$C$4</f>
        <v>XX项目</v>
      </c>
      <c r="C40" s="196">
        <v>2020208</v>
      </c>
      <c r="D40" s="152" t="s">
        <v>404</v>
      </c>
      <c r="E40" s="153"/>
      <c r="F40" s="153"/>
      <c r="G40" s="153"/>
      <c r="H40" s="153"/>
      <c r="I40" s="153"/>
      <c r="J40" s="153"/>
      <c r="K40" s="153"/>
      <c r="L40" s="153"/>
      <c r="M40" s="153">
        <f t="shared" si="7"/>
        <v>0</v>
      </c>
      <c r="N40" s="153"/>
      <c r="O40" s="153"/>
      <c r="P40" s="153"/>
      <c r="Q40" s="153"/>
      <c r="R40" s="153"/>
      <c r="S40" s="153"/>
      <c r="T40" s="153">
        <f t="shared" si="8"/>
        <v>0</v>
      </c>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c r="BI40" s="153"/>
      <c r="BJ40" s="153"/>
      <c r="BK40" s="153"/>
      <c r="BL40" s="153"/>
      <c r="BM40" s="153"/>
      <c r="BN40" s="153"/>
      <c r="BO40" s="153"/>
      <c r="BP40" s="153"/>
      <c r="BQ40" s="153"/>
      <c r="BR40" s="153"/>
      <c r="BS40" s="153"/>
      <c r="BT40" s="153"/>
      <c r="BU40" s="153"/>
      <c r="BV40" s="153"/>
      <c r="BW40" s="153"/>
      <c r="BX40" s="153"/>
      <c r="BY40" s="153"/>
      <c r="BZ40" s="153"/>
      <c r="CA40" s="153"/>
      <c r="CB40" s="153"/>
      <c r="CC40" s="153"/>
      <c r="CD40" s="153"/>
      <c r="CE40" s="153"/>
      <c r="CF40" s="153"/>
      <c r="CG40" s="153"/>
      <c r="CH40" s="153"/>
      <c r="CI40" s="153"/>
      <c r="CJ40" s="153"/>
      <c r="CK40" s="153"/>
      <c r="CL40" s="153"/>
      <c r="CM40" s="153"/>
      <c r="CN40" s="153"/>
      <c r="CO40" s="153"/>
      <c r="CP40" s="153"/>
      <c r="CQ40" s="153"/>
      <c r="CR40" s="153"/>
      <c r="CS40" s="153"/>
      <c r="CT40" s="153"/>
      <c r="CU40" s="153"/>
      <c r="CV40" s="153"/>
      <c r="CW40" s="153"/>
      <c r="CX40" s="153"/>
      <c r="CY40" s="153"/>
      <c r="CZ40" s="153"/>
      <c r="DA40" s="153"/>
      <c r="DB40" s="153"/>
      <c r="DC40" s="153"/>
      <c r="DD40" s="153"/>
      <c r="DE40" s="153"/>
      <c r="DF40" s="153"/>
      <c r="DG40" s="153"/>
      <c r="DH40" s="153"/>
      <c r="DI40" s="153"/>
      <c r="DJ40" s="153"/>
      <c r="DK40" s="153"/>
      <c r="DL40" s="153"/>
      <c r="DM40" s="153"/>
      <c r="DN40" s="153"/>
      <c r="DO40" s="153"/>
      <c r="DP40" s="153"/>
      <c r="DQ40" s="153"/>
      <c r="DR40" s="153"/>
      <c r="DS40" s="153"/>
      <c r="DT40" s="153"/>
      <c r="DU40" s="153"/>
      <c r="DV40" s="153"/>
      <c r="DW40" s="153"/>
      <c r="DX40" s="153"/>
      <c r="DY40" s="153"/>
      <c r="DZ40" s="153"/>
      <c r="EA40" s="153"/>
      <c r="EB40" s="153"/>
      <c r="EC40" s="153"/>
      <c r="ED40" s="153"/>
      <c r="EE40" s="153"/>
      <c r="EF40" s="153"/>
      <c r="EG40" s="153"/>
      <c r="EH40" s="153"/>
      <c r="EI40" s="153"/>
      <c r="EJ40" s="153"/>
      <c r="EK40" s="153"/>
      <c r="EL40" s="153"/>
      <c r="EM40" s="153"/>
      <c r="EN40" s="153"/>
      <c r="EO40" s="153"/>
      <c r="EP40" s="153"/>
      <c r="EQ40" s="153"/>
      <c r="ER40" s="153"/>
      <c r="ES40" s="153"/>
      <c r="ET40" s="153"/>
      <c r="EU40" s="153"/>
      <c r="EV40" s="153"/>
      <c r="EW40" s="153"/>
      <c r="EX40" s="153"/>
      <c r="EY40" s="153"/>
      <c r="EZ40" s="153"/>
      <c r="FA40" s="153"/>
      <c r="FB40" s="153"/>
      <c r="FC40" s="153"/>
      <c r="FD40" s="153"/>
      <c r="FE40" s="153"/>
      <c r="FF40" s="153"/>
      <c r="FG40" s="153"/>
      <c r="FH40" s="153"/>
      <c r="FI40" s="153"/>
      <c r="FJ40" s="153"/>
      <c r="FK40" s="153"/>
      <c r="FL40" s="153"/>
      <c r="FM40" s="153"/>
      <c r="FN40" s="153"/>
      <c r="FO40" s="153"/>
      <c r="FP40" s="153"/>
      <c r="FQ40" s="153"/>
      <c r="FR40" s="153"/>
      <c r="FS40" s="153"/>
      <c r="FT40" s="153"/>
      <c r="FU40" s="153"/>
      <c r="FV40" s="153"/>
      <c r="FW40" s="153"/>
      <c r="FX40" s="153"/>
      <c r="FY40" s="153"/>
      <c r="FZ40" s="153"/>
      <c r="GA40" s="153"/>
      <c r="GB40" s="153"/>
      <c r="GC40" s="39">
        <f t="shared" si="5"/>
        <v>0</v>
      </c>
      <c r="GD40" s="39">
        <f t="shared" si="17"/>
        <v>0</v>
      </c>
      <c r="GE40" s="187">
        <f t="shared" si="2"/>
        <v>0</v>
      </c>
    </row>
    <row r="41" spans="1:187" s="55" customFormat="1" hidden="1">
      <c r="A41" s="43" t="str">
        <f>目录及说明!$C$3</f>
        <v>XX地区</v>
      </c>
      <c r="B41" s="43" t="str">
        <f>目录及说明!$C$4</f>
        <v>XX项目</v>
      </c>
      <c r="C41" s="196">
        <v>2020209</v>
      </c>
      <c r="D41" s="152" t="s">
        <v>405</v>
      </c>
      <c r="E41" s="153"/>
      <c r="F41" s="153"/>
      <c r="G41" s="153"/>
      <c r="H41" s="153"/>
      <c r="I41" s="153"/>
      <c r="J41" s="153"/>
      <c r="K41" s="153"/>
      <c r="L41" s="153"/>
      <c r="M41" s="153">
        <f t="shared" si="7"/>
        <v>0</v>
      </c>
      <c r="N41" s="153"/>
      <c r="O41" s="153"/>
      <c r="P41" s="153"/>
      <c r="Q41" s="153"/>
      <c r="R41" s="153"/>
      <c r="S41" s="153"/>
      <c r="T41" s="153">
        <f t="shared" si="8"/>
        <v>0</v>
      </c>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c r="BI41" s="153"/>
      <c r="BJ41" s="153"/>
      <c r="BK41" s="153"/>
      <c r="BL41" s="153"/>
      <c r="BM41" s="153"/>
      <c r="BN41" s="153"/>
      <c r="BO41" s="153"/>
      <c r="BP41" s="153"/>
      <c r="BQ41" s="153"/>
      <c r="BR41" s="153"/>
      <c r="BS41" s="153"/>
      <c r="BT41" s="153"/>
      <c r="BU41" s="153"/>
      <c r="BV41" s="153"/>
      <c r="BW41" s="153"/>
      <c r="BX41" s="153"/>
      <c r="BY41" s="153"/>
      <c r="BZ41" s="153"/>
      <c r="CA41" s="153"/>
      <c r="CB41" s="153"/>
      <c r="CC41" s="153"/>
      <c r="CD41" s="153"/>
      <c r="CE41" s="153"/>
      <c r="CF41" s="153"/>
      <c r="CG41" s="153"/>
      <c r="CH41" s="153"/>
      <c r="CI41" s="153"/>
      <c r="CJ41" s="153"/>
      <c r="CK41" s="153"/>
      <c r="CL41" s="153"/>
      <c r="CM41" s="153"/>
      <c r="CN41" s="153"/>
      <c r="CO41" s="153"/>
      <c r="CP41" s="153"/>
      <c r="CQ41" s="153"/>
      <c r="CR41" s="153"/>
      <c r="CS41" s="153"/>
      <c r="CT41" s="153"/>
      <c r="CU41" s="153"/>
      <c r="CV41" s="153"/>
      <c r="CW41" s="153"/>
      <c r="CX41" s="153"/>
      <c r="CY41" s="153"/>
      <c r="CZ41" s="153"/>
      <c r="DA41" s="153"/>
      <c r="DB41" s="153"/>
      <c r="DC41" s="153"/>
      <c r="DD41" s="153"/>
      <c r="DE41" s="153"/>
      <c r="DF41" s="153"/>
      <c r="DG41" s="153"/>
      <c r="DH41" s="153"/>
      <c r="DI41" s="153"/>
      <c r="DJ41" s="153"/>
      <c r="DK41" s="153"/>
      <c r="DL41" s="153"/>
      <c r="DM41" s="153"/>
      <c r="DN41" s="153"/>
      <c r="DO41" s="153"/>
      <c r="DP41" s="153"/>
      <c r="DQ41" s="153"/>
      <c r="DR41" s="153"/>
      <c r="DS41" s="153"/>
      <c r="DT41" s="153"/>
      <c r="DU41" s="153"/>
      <c r="DV41" s="153"/>
      <c r="DW41" s="153"/>
      <c r="DX41" s="153"/>
      <c r="DY41" s="153"/>
      <c r="DZ41" s="153"/>
      <c r="EA41" s="153"/>
      <c r="EB41" s="153"/>
      <c r="EC41" s="153"/>
      <c r="ED41" s="153"/>
      <c r="EE41" s="153"/>
      <c r="EF41" s="153"/>
      <c r="EG41" s="153"/>
      <c r="EH41" s="153"/>
      <c r="EI41" s="153"/>
      <c r="EJ41" s="153"/>
      <c r="EK41" s="153"/>
      <c r="EL41" s="153"/>
      <c r="EM41" s="153"/>
      <c r="EN41" s="153"/>
      <c r="EO41" s="153"/>
      <c r="EP41" s="153"/>
      <c r="EQ41" s="153"/>
      <c r="ER41" s="153"/>
      <c r="ES41" s="153"/>
      <c r="ET41" s="153"/>
      <c r="EU41" s="153"/>
      <c r="EV41" s="153"/>
      <c r="EW41" s="153"/>
      <c r="EX41" s="153"/>
      <c r="EY41" s="153"/>
      <c r="EZ41" s="153"/>
      <c r="FA41" s="153"/>
      <c r="FB41" s="153"/>
      <c r="FC41" s="153"/>
      <c r="FD41" s="153"/>
      <c r="FE41" s="153"/>
      <c r="FF41" s="153"/>
      <c r="FG41" s="153"/>
      <c r="FH41" s="153"/>
      <c r="FI41" s="153"/>
      <c r="FJ41" s="153"/>
      <c r="FK41" s="153"/>
      <c r="FL41" s="153"/>
      <c r="FM41" s="153"/>
      <c r="FN41" s="153"/>
      <c r="FO41" s="153"/>
      <c r="FP41" s="153"/>
      <c r="FQ41" s="153"/>
      <c r="FR41" s="153"/>
      <c r="FS41" s="153"/>
      <c r="FT41" s="153"/>
      <c r="FU41" s="153"/>
      <c r="FV41" s="153"/>
      <c r="FW41" s="153"/>
      <c r="FX41" s="153"/>
      <c r="FY41" s="153"/>
      <c r="FZ41" s="153"/>
      <c r="GA41" s="153"/>
      <c r="GB41" s="153"/>
      <c r="GC41" s="39">
        <f t="shared" si="5"/>
        <v>0</v>
      </c>
      <c r="GD41" s="39">
        <f t="shared" si="17"/>
        <v>0</v>
      </c>
      <c r="GE41" s="187">
        <f t="shared" si="2"/>
        <v>0</v>
      </c>
    </row>
    <row r="42" spans="1:187" s="55" customFormat="1" hidden="1">
      <c r="A42" s="43" t="str">
        <f>目录及说明!$C$3</f>
        <v>XX地区</v>
      </c>
      <c r="B42" s="43" t="str">
        <f>目录及说明!$C$4</f>
        <v>XX项目</v>
      </c>
      <c r="C42" s="196">
        <v>2020210</v>
      </c>
      <c r="D42" s="152" t="s">
        <v>406</v>
      </c>
      <c r="E42" s="153"/>
      <c r="F42" s="153"/>
      <c r="G42" s="153"/>
      <c r="H42" s="153"/>
      <c r="I42" s="153"/>
      <c r="J42" s="153"/>
      <c r="K42" s="153"/>
      <c r="L42" s="153"/>
      <c r="M42" s="153">
        <f t="shared" si="7"/>
        <v>0</v>
      </c>
      <c r="N42" s="153"/>
      <c r="O42" s="153"/>
      <c r="P42" s="153"/>
      <c r="Q42" s="153"/>
      <c r="R42" s="153"/>
      <c r="S42" s="153"/>
      <c r="T42" s="153">
        <f t="shared" si="8"/>
        <v>0</v>
      </c>
      <c r="U42" s="153"/>
      <c r="V42" s="153"/>
      <c r="W42" s="153"/>
      <c r="X42" s="153"/>
      <c r="Y42" s="153"/>
      <c r="Z42" s="153"/>
      <c r="AA42" s="153"/>
      <c r="AB42" s="153"/>
      <c r="AC42" s="153"/>
      <c r="AD42" s="153"/>
      <c r="AE42" s="153"/>
      <c r="AF42" s="153"/>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c r="BI42" s="153"/>
      <c r="BJ42" s="153"/>
      <c r="BK42" s="153"/>
      <c r="BL42" s="153"/>
      <c r="BM42" s="153"/>
      <c r="BN42" s="153"/>
      <c r="BO42" s="153"/>
      <c r="BP42" s="153"/>
      <c r="BQ42" s="153"/>
      <c r="BR42" s="153"/>
      <c r="BS42" s="153"/>
      <c r="BT42" s="153"/>
      <c r="BU42" s="153"/>
      <c r="BV42" s="153"/>
      <c r="BW42" s="153"/>
      <c r="BX42" s="153"/>
      <c r="BY42" s="153"/>
      <c r="BZ42" s="153"/>
      <c r="CA42" s="153"/>
      <c r="CB42" s="153"/>
      <c r="CC42" s="153"/>
      <c r="CD42" s="153"/>
      <c r="CE42" s="153"/>
      <c r="CF42" s="153"/>
      <c r="CG42" s="153"/>
      <c r="CH42" s="153"/>
      <c r="CI42" s="153"/>
      <c r="CJ42" s="153"/>
      <c r="CK42" s="153"/>
      <c r="CL42" s="153"/>
      <c r="CM42" s="153"/>
      <c r="CN42" s="153"/>
      <c r="CO42" s="153"/>
      <c r="CP42" s="153"/>
      <c r="CQ42" s="153"/>
      <c r="CR42" s="153"/>
      <c r="CS42" s="153"/>
      <c r="CT42" s="153"/>
      <c r="CU42" s="153"/>
      <c r="CV42" s="153"/>
      <c r="CW42" s="153"/>
      <c r="CX42" s="153"/>
      <c r="CY42" s="153"/>
      <c r="CZ42" s="153"/>
      <c r="DA42" s="153"/>
      <c r="DB42" s="153"/>
      <c r="DC42" s="153"/>
      <c r="DD42" s="153"/>
      <c r="DE42" s="153"/>
      <c r="DF42" s="153"/>
      <c r="DG42" s="153"/>
      <c r="DH42" s="153"/>
      <c r="DI42" s="153"/>
      <c r="DJ42" s="153"/>
      <c r="DK42" s="153"/>
      <c r="DL42" s="153"/>
      <c r="DM42" s="153"/>
      <c r="DN42" s="153"/>
      <c r="DO42" s="153"/>
      <c r="DP42" s="153"/>
      <c r="DQ42" s="153"/>
      <c r="DR42" s="153"/>
      <c r="DS42" s="153"/>
      <c r="DT42" s="153"/>
      <c r="DU42" s="153"/>
      <c r="DV42" s="153"/>
      <c r="DW42" s="153"/>
      <c r="DX42" s="153"/>
      <c r="DY42" s="153"/>
      <c r="DZ42" s="153"/>
      <c r="EA42" s="153"/>
      <c r="EB42" s="153"/>
      <c r="EC42" s="153"/>
      <c r="ED42" s="153"/>
      <c r="EE42" s="153"/>
      <c r="EF42" s="153"/>
      <c r="EG42" s="153"/>
      <c r="EH42" s="153"/>
      <c r="EI42" s="153"/>
      <c r="EJ42" s="153"/>
      <c r="EK42" s="153"/>
      <c r="EL42" s="153"/>
      <c r="EM42" s="153"/>
      <c r="EN42" s="153"/>
      <c r="EO42" s="153"/>
      <c r="EP42" s="153"/>
      <c r="EQ42" s="153"/>
      <c r="ER42" s="153"/>
      <c r="ES42" s="153"/>
      <c r="ET42" s="153"/>
      <c r="EU42" s="153"/>
      <c r="EV42" s="153"/>
      <c r="EW42" s="153"/>
      <c r="EX42" s="153"/>
      <c r="EY42" s="153"/>
      <c r="EZ42" s="153"/>
      <c r="FA42" s="153"/>
      <c r="FB42" s="153"/>
      <c r="FC42" s="153"/>
      <c r="FD42" s="153"/>
      <c r="FE42" s="153"/>
      <c r="FF42" s="153"/>
      <c r="FG42" s="153"/>
      <c r="FH42" s="153"/>
      <c r="FI42" s="153"/>
      <c r="FJ42" s="153"/>
      <c r="FK42" s="153"/>
      <c r="FL42" s="153"/>
      <c r="FM42" s="153"/>
      <c r="FN42" s="153"/>
      <c r="FO42" s="153"/>
      <c r="FP42" s="153"/>
      <c r="FQ42" s="153"/>
      <c r="FR42" s="153"/>
      <c r="FS42" s="153"/>
      <c r="FT42" s="153"/>
      <c r="FU42" s="153"/>
      <c r="FV42" s="153"/>
      <c r="FW42" s="153"/>
      <c r="FX42" s="153"/>
      <c r="FY42" s="153"/>
      <c r="FZ42" s="153"/>
      <c r="GA42" s="153"/>
      <c r="GB42" s="153"/>
      <c r="GC42" s="39">
        <f t="shared" si="5"/>
        <v>0</v>
      </c>
      <c r="GD42" s="39">
        <f t="shared" si="17"/>
        <v>0</v>
      </c>
      <c r="GE42" s="187">
        <f t="shared" si="2"/>
        <v>0</v>
      </c>
    </row>
    <row r="43" spans="1:187" s="55" customFormat="1" hidden="1">
      <c r="A43" s="43" t="str">
        <f>目录及说明!$C$3</f>
        <v>XX地区</v>
      </c>
      <c r="B43" s="43" t="str">
        <f>目录及说明!$C$4</f>
        <v>XX项目</v>
      </c>
      <c r="C43" s="196">
        <v>20203</v>
      </c>
      <c r="D43" s="152" t="s">
        <v>407</v>
      </c>
      <c r="E43" s="154">
        <f>SUM(E44:E46)</f>
        <v>0</v>
      </c>
      <c r="F43" s="154">
        <f>SUM(F44:F46)</f>
        <v>0</v>
      </c>
      <c r="G43" s="154">
        <f t="shared" ref="G43:BR43" si="21">SUM(G44:G46)</f>
        <v>0</v>
      </c>
      <c r="H43" s="154">
        <f t="shared" si="21"/>
        <v>0</v>
      </c>
      <c r="I43" s="154">
        <f t="shared" si="21"/>
        <v>0</v>
      </c>
      <c r="J43" s="154">
        <f t="shared" si="21"/>
        <v>0</v>
      </c>
      <c r="K43" s="154">
        <f t="shared" si="21"/>
        <v>0</v>
      </c>
      <c r="L43" s="154">
        <f t="shared" si="21"/>
        <v>0</v>
      </c>
      <c r="M43" s="154">
        <f t="shared" si="21"/>
        <v>0</v>
      </c>
      <c r="N43" s="154">
        <f t="shared" si="21"/>
        <v>0</v>
      </c>
      <c r="O43" s="154">
        <f t="shared" si="21"/>
        <v>0</v>
      </c>
      <c r="P43" s="154">
        <f t="shared" si="21"/>
        <v>0</v>
      </c>
      <c r="Q43" s="154">
        <f t="shared" si="21"/>
        <v>0</v>
      </c>
      <c r="R43" s="154">
        <f t="shared" si="21"/>
        <v>0</v>
      </c>
      <c r="S43" s="154">
        <f t="shared" si="21"/>
        <v>0</v>
      </c>
      <c r="T43" s="154">
        <f t="shared" ref="T43" si="22">SUM(T44:T46)</f>
        <v>0</v>
      </c>
      <c r="U43" s="154">
        <f t="shared" si="21"/>
        <v>0</v>
      </c>
      <c r="V43" s="154">
        <f t="shared" si="21"/>
        <v>0</v>
      </c>
      <c r="W43" s="154">
        <f t="shared" si="21"/>
        <v>0</v>
      </c>
      <c r="X43" s="154">
        <f t="shared" si="21"/>
        <v>0</v>
      </c>
      <c r="Y43" s="154">
        <f t="shared" si="21"/>
        <v>0</v>
      </c>
      <c r="Z43" s="154">
        <f t="shared" si="21"/>
        <v>0</v>
      </c>
      <c r="AA43" s="154">
        <f t="shared" si="21"/>
        <v>0</v>
      </c>
      <c r="AB43" s="154">
        <f t="shared" si="21"/>
        <v>0</v>
      </c>
      <c r="AC43" s="154">
        <f t="shared" si="21"/>
        <v>0</v>
      </c>
      <c r="AD43" s="154">
        <f t="shared" si="21"/>
        <v>0</v>
      </c>
      <c r="AE43" s="154">
        <f t="shared" si="21"/>
        <v>0</v>
      </c>
      <c r="AF43" s="154">
        <f t="shared" si="21"/>
        <v>0</v>
      </c>
      <c r="AG43" s="154">
        <f t="shared" si="21"/>
        <v>0</v>
      </c>
      <c r="AH43" s="154">
        <f t="shared" si="21"/>
        <v>0</v>
      </c>
      <c r="AI43" s="154">
        <f t="shared" si="21"/>
        <v>0</v>
      </c>
      <c r="AJ43" s="154">
        <f t="shared" si="21"/>
        <v>0</v>
      </c>
      <c r="AK43" s="154">
        <f t="shared" si="21"/>
        <v>0</v>
      </c>
      <c r="AL43" s="154">
        <f t="shared" si="21"/>
        <v>0</v>
      </c>
      <c r="AM43" s="154">
        <f t="shared" si="21"/>
        <v>0</v>
      </c>
      <c r="AN43" s="154">
        <f t="shared" si="21"/>
        <v>0</v>
      </c>
      <c r="AO43" s="154">
        <f t="shared" si="21"/>
        <v>0</v>
      </c>
      <c r="AP43" s="154">
        <f t="shared" si="21"/>
        <v>0</v>
      </c>
      <c r="AQ43" s="154">
        <f t="shared" si="21"/>
        <v>0</v>
      </c>
      <c r="AR43" s="154">
        <f t="shared" si="21"/>
        <v>0</v>
      </c>
      <c r="AS43" s="154">
        <f t="shared" si="21"/>
        <v>0</v>
      </c>
      <c r="AT43" s="154">
        <f t="shared" si="21"/>
        <v>0</v>
      </c>
      <c r="AU43" s="154">
        <f t="shared" si="21"/>
        <v>0</v>
      </c>
      <c r="AV43" s="154">
        <f t="shared" si="21"/>
        <v>0</v>
      </c>
      <c r="AW43" s="154">
        <f t="shared" si="21"/>
        <v>0</v>
      </c>
      <c r="AX43" s="154">
        <f t="shared" si="21"/>
        <v>0</v>
      </c>
      <c r="AY43" s="154">
        <f t="shared" si="21"/>
        <v>0</v>
      </c>
      <c r="AZ43" s="154">
        <f t="shared" si="21"/>
        <v>0</v>
      </c>
      <c r="BA43" s="154">
        <f t="shared" si="21"/>
        <v>0</v>
      </c>
      <c r="BB43" s="154">
        <f t="shared" si="21"/>
        <v>0</v>
      </c>
      <c r="BC43" s="154">
        <f t="shared" si="21"/>
        <v>0</v>
      </c>
      <c r="BD43" s="154">
        <f t="shared" si="21"/>
        <v>0</v>
      </c>
      <c r="BE43" s="154">
        <f t="shared" si="21"/>
        <v>0</v>
      </c>
      <c r="BF43" s="154">
        <f t="shared" si="21"/>
        <v>0</v>
      </c>
      <c r="BG43" s="154">
        <f t="shared" si="21"/>
        <v>0</v>
      </c>
      <c r="BH43" s="154">
        <f t="shared" si="21"/>
        <v>0</v>
      </c>
      <c r="BI43" s="154">
        <f t="shared" si="21"/>
        <v>0</v>
      </c>
      <c r="BJ43" s="154">
        <f t="shared" si="21"/>
        <v>0</v>
      </c>
      <c r="BK43" s="154">
        <f t="shared" si="21"/>
        <v>0</v>
      </c>
      <c r="BL43" s="154">
        <f t="shared" si="21"/>
        <v>0</v>
      </c>
      <c r="BM43" s="154">
        <f t="shared" si="21"/>
        <v>0</v>
      </c>
      <c r="BN43" s="154">
        <f t="shared" si="21"/>
        <v>0</v>
      </c>
      <c r="BO43" s="154">
        <f t="shared" si="21"/>
        <v>0</v>
      </c>
      <c r="BP43" s="154">
        <f t="shared" si="21"/>
        <v>0</v>
      </c>
      <c r="BQ43" s="154">
        <f t="shared" si="21"/>
        <v>0</v>
      </c>
      <c r="BR43" s="154">
        <f t="shared" si="21"/>
        <v>0</v>
      </c>
      <c r="BS43" s="154">
        <f t="shared" ref="BS43:GB43" si="23">SUM(BS44:BS46)</f>
        <v>0</v>
      </c>
      <c r="BT43" s="154">
        <f t="shared" si="23"/>
        <v>0</v>
      </c>
      <c r="BU43" s="154">
        <f t="shared" si="23"/>
        <v>0</v>
      </c>
      <c r="BV43" s="154">
        <f t="shared" si="23"/>
        <v>0</v>
      </c>
      <c r="BW43" s="154">
        <f t="shared" si="23"/>
        <v>0</v>
      </c>
      <c r="BX43" s="154">
        <f t="shared" si="23"/>
        <v>0</v>
      </c>
      <c r="BY43" s="154">
        <f t="shared" si="23"/>
        <v>0</v>
      </c>
      <c r="BZ43" s="154">
        <f t="shared" si="23"/>
        <v>0</v>
      </c>
      <c r="CA43" s="154">
        <f t="shared" si="23"/>
        <v>0</v>
      </c>
      <c r="CB43" s="154">
        <f t="shared" si="23"/>
        <v>0</v>
      </c>
      <c r="CC43" s="154">
        <f t="shared" si="23"/>
        <v>0</v>
      </c>
      <c r="CD43" s="154">
        <f t="shared" si="23"/>
        <v>0</v>
      </c>
      <c r="CE43" s="154">
        <f t="shared" si="23"/>
        <v>0</v>
      </c>
      <c r="CF43" s="154">
        <f t="shared" si="23"/>
        <v>0</v>
      </c>
      <c r="CG43" s="154">
        <f t="shared" si="23"/>
        <v>0</v>
      </c>
      <c r="CH43" s="154">
        <f t="shared" si="23"/>
        <v>0</v>
      </c>
      <c r="CI43" s="154">
        <f t="shared" si="23"/>
        <v>0</v>
      </c>
      <c r="CJ43" s="154">
        <f t="shared" si="23"/>
        <v>0</v>
      </c>
      <c r="CK43" s="154">
        <f t="shared" si="23"/>
        <v>0</v>
      </c>
      <c r="CL43" s="154">
        <f t="shared" si="23"/>
        <v>0</v>
      </c>
      <c r="CM43" s="154">
        <f t="shared" si="23"/>
        <v>0</v>
      </c>
      <c r="CN43" s="154">
        <f t="shared" si="23"/>
        <v>0</v>
      </c>
      <c r="CO43" s="154">
        <f t="shared" si="23"/>
        <v>0</v>
      </c>
      <c r="CP43" s="154">
        <f t="shared" si="23"/>
        <v>0</v>
      </c>
      <c r="CQ43" s="154">
        <f t="shared" si="23"/>
        <v>0</v>
      </c>
      <c r="CR43" s="154">
        <f t="shared" si="23"/>
        <v>0</v>
      </c>
      <c r="CS43" s="154">
        <f t="shared" si="23"/>
        <v>0</v>
      </c>
      <c r="CT43" s="154">
        <f t="shared" si="23"/>
        <v>0</v>
      </c>
      <c r="CU43" s="154">
        <f t="shared" si="23"/>
        <v>0</v>
      </c>
      <c r="CV43" s="154">
        <f t="shared" si="23"/>
        <v>0</v>
      </c>
      <c r="CW43" s="154">
        <f t="shared" si="23"/>
        <v>0</v>
      </c>
      <c r="CX43" s="154">
        <f t="shared" si="23"/>
        <v>0</v>
      </c>
      <c r="CY43" s="154">
        <f t="shared" si="23"/>
        <v>0</v>
      </c>
      <c r="CZ43" s="154">
        <f t="shared" si="23"/>
        <v>0</v>
      </c>
      <c r="DA43" s="154">
        <f t="shared" si="23"/>
        <v>0</v>
      </c>
      <c r="DB43" s="154">
        <f t="shared" si="23"/>
        <v>0</v>
      </c>
      <c r="DC43" s="154">
        <f t="shared" si="23"/>
        <v>0</v>
      </c>
      <c r="DD43" s="154">
        <f t="shared" si="23"/>
        <v>0</v>
      </c>
      <c r="DE43" s="154">
        <f t="shared" si="23"/>
        <v>0</v>
      </c>
      <c r="DF43" s="154">
        <f t="shared" si="23"/>
        <v>0</v>
      </c>
      <c r="DG43" s="154">
        <f t="shared" si="23"/>
        <v>0</v>
      </c>
      <c r="DH43" s="154">
        <f t="shared" si="23"/>
        <v>0</v>
      </c>
      <c r="DI43" s="154">
        <f t="shared" si="23"/>
        <v>0</v>
      </c>
      <c r="DJ43" s="154">
        <f t="shared" si="23"/>
        <v>0</v>
      </c>
      <c r="DK43" s="154">
        <f t="shared" si="23"/>
        <v>0</v>
      </c>
      <c r="DL43" s="154">
        <f t="shared" si="23"/>
        <v>0</v>
      </c>
      <c r="DM43" s="154">
        <f t="shared" si="23"/>
        <v>0</v>
      </c>
      <c r="DN43" s="154">
        <f t="shared" si="23"/>
        <v>0</v>
      </c>
      <c r="DO43" s="154">
        <f t="shared" si="23"/>
        <v>0</v>
      </c>
      <c r="DP43" s="154">
        <f t="shared" si="23"/>
        <v>0</v>
      </c>
      <c r="DQ43" s="154">
        <f t="shared" si="23"/>
        <v>0</v>
      </c>
      <c r="DR43" s="154">
        <f t="shared" si="23"/>
        <v>0</v>
      </c>
      <c r="DS43" s="154">
        <f t="shared" si="23"/>
        <v>0</v>
      </c>
      <c r="DT43" s="154">
        <f t="shared" si="23"/>
        <v>0</v>
      </c>
      <c r="DU43" s="154">
        <f t="shared" si="23"/>
        <v>0</v>
      </c>
      <c r="DV43" s="154">
        <f t="shared" si="23"/>
        <v>0</v>
      </c>
      <c r="DW43" s="154">
        <f t="shared" si="23"/>
        <v>0</v>
      </c>
      <c r="DX43" s="154">
        <f t="shared" si="23"/>
        <v>0</v>
      </c>
      <c r="DY43" s="154">
        <f t="shared" si="23"/>
        <v>0</v>
      </c>
      <c r="DZ43" s="154">
        <f t="shared" si="23"/>
        <v>0</v>
      </c>
      <c r="EA43" s="154">
        <f t="shared" si="23"/>
        <v>0</v>
      </c>
      <c r="EB43" s="154">
        <f t="shared" si="23"/>
        <v>0</v>
      </c>
      <c r="EC43" s="154">
        <f t="shared" si="23"/>
        <v>0</v>
      </c>
      <c r="ED43" s="154">
        <f t="shared" si="23"/>
        <v>0</v>
      </c>
      <c r="EE43" s="154">
        <f t="shared" si="23"/>
        <v>0</v>
      </c>
      <c r="EF43" s="154">
        <f t="shared" si="23"/>
        <v>0</v>
      </c>
      <c r="EG43" s="154">
        <f t="shared" si="23"/>
        <v>0</v>
      </c>
      <c r="EH43" s="154">
        <f t="shared" si="23"/>
        <v>0</v>
      </c>
      <c r="EI43" s="154">
        <f t="shared" si="23"/>
        <v>0</v>
      </c>
      <c r="EJ43" s="154">
        <f t="shared" si="23"/>
        <v>0</v>
      </c>
      <c r="EK43" s="154">
        <f t="shared" si="23"/>
        <v>0</v>
      </c>
      <c r="EL43" s="154">
        <f t="shared" si="23"/>
        <v>0</v>
      </c>
      <c r="EM43" s="154">
        <f t="shared" si="23"/>
        <v>0</v>
      </c>
      <c r="EN43" s="154">
        <f t="shared" si="23"/>
        <v>0</v>
      </c>
      <c r="EO43" s="154">
        <f t="shared" si="23"/>
        <v>0</v>
      </c>
      <c r="EP43" s="154">
        <f t="shared" si="23"/>
        <v>0</v>
      </c>
      <c r="EQ43" s="154">
        <f t="shared" si="23"/>
        <v>0</v>
      </c>
      <c r="ER43" s="154">
        <f t="shared" si="23"/>
        <v>0</v>
      </c>
      <c r="ES43" s="154">
        <f t="shared" si="23"/>
        <v>0</v>
      </c>
      <c r="ET43" s="154">
        <f t="shared" si="23"/>
        <v>0</v>
      </c>
      <c r="EU43" s="154">
        <f t="shared" si="23"/>
        <v>0</v>
      </c>
      <c r="EV43" s="154">
        <f t="shared" si="23"/>
        <v>0</v>
      </c>
      <c r="EW43" s="154">
        <f t="shared" si="23"/>
        <v>0</v>
      </c>
      <c r="EX43" s="154">
        <f t="shared" si="23"/>
        <v>0</v>
      </c>
      <c r="EY43" s="154">
        <f t="shared" si="23"/>
        <v>0</v>
      </c>
      <c r="EZ43" s="154">
        <f t="shared" si="23"/>
        <v>0</v>
      </c>
      <c r="FA43" s="154">
        <f t="shared" si="23"/>
        <v>0</v>
      </c>
      <c r="FB43" s="154">
        <f t="shared" si="23"/>
        <v>0</v>
      </c>
      <c r="FC43" s="154">
        <f t="shared" si="23"/>
        <v>0</v>
      </c>
      <c r="FD43" s="154">
        <f t="shared" si="23"/>
        <v>0</v>
      </c>
      <c r="FE43" s="154">
        <f t="shared" si="23"/>
        <v>0</v>
      </c>
      <c r="FF43" s="154">
        <f t="shared" si="23"/>
        <v>0</v>
      </c>
      <c r="FG43" s="154">
        <f t="shared" si="23"/>
        <v>0</v>
      </c>
      <c r="FH43" s="154">
        <f t="shared" si="23"/>
        <v>0</v>
      </c>
      <c r="FI43" s="154">
        <f t="shared" si="23"/>
        <v>0</v>
      </c>
      <c r="FJ43" s="154">
        <f t="shared" si="23"/>
        <v>0</v>
      </c>
      <c r="FK43" s="154">
        <f t="shared" si="23"/>
        <v>0</v>
      </c>
      <c r="FL43" s="154">
        <f t="shared" si="23"/>
        <v>0</v>
      </c>
      <c r="FM43" s="154">
        <f t="shared" si="23"/>
        <v>0</v>
      </c>
      <c r="FN43" s="154">
        <f t="shared" si="23"/>
        <v>0</v>
      </c>
      <c r="FO43" s="154">
        <f t="shared" si="23"/>
        <v>0</v>
      </c>
      <c r="FP43" s="154">
        <f t="shared" si="23"/>
        <v>0</v>
      </c>
      <c r="FQ43" s="154">
        <f t="shared" si="23"/>
        <v>0</v>
      </c>
      <c r="FR43" s="154">
        <f t="shared" si="23"/>
        <v>0</v>
      </c>
      <c r="FS43" s="154">
        <f t="shared" si="23"/>
        <v>0</v>
      </c>
      <c r="FT43" s="154">
        <f t="shared" si="23"/>
        <v>0</v>
      </c>
      <c r="FU43" s="154">
        <f t="shared" si="23"/>
        <v>0</v>
      </c>
      <c r="FV43" s="154">
        <f t="shared" si="23"/>
        <v>0</v>
      </c>
      <c r="FW43" s="154">
        <f t="shared" si="23"/>
        <v>0</v>
      </c>
      <c r="FX43" s="154">
        <f t="shared" si="23"/>
        <v>0</v>
      </c>
      <c r="FY43" s="154">
        <f t="shared" si="23"/>
        <v>0</v>
      </c>
      <c r="FZ43" s="154">
        <f t="shared" si="23"/>
        <v>0</v>
      </c>
      <c r="GA43" s="154">
        <f t="shared" si="23"/>
        <v>0</v>
      </c>
      <c r="GB43" s="154">
        <f t="shared" si="23"/>
        <v>0</v>
      </c>
      <c r="GC43" s="39">
        <f t="shared" si="5"/>
        <v>0</v>
      </c>
      <c r="GD43" s="39">
        <f t="shared" si="17"/>
        <v>0</v>
      </c>
      <c r="GE43" s="187">
        <f t="shared" si="2"/>
        <v>0</v>
      </c>
    </row>
    <row r="44" spans="1:187" s="55" customFormat="1" ht="30" hidden="1">
      <c r="A44" s="43" t="str">
        <f>目录及说明!$C$3</f>
        <v>XX地区</v>
      </c>
      <c r="B44" s="43" t="str">
        <f>目录及说明!$C$4</f>
        <v>XX项目</v>
      </c>
      <c r="C44" s="196">
        <v>2020301</v>
      </c>
      <c r="D44" s="152" t="s">
        <v>408</v>
      </c>
      <c r="E44" s="153"/>
      <c r="F44" s="153"/>
      <c r="G44" s="153"/>
      <c r="H44" s="153"/>
      <c r="I44" s="153"/>
      <c r="J44" s="153"/>
      <c r="K44" s="153"/>
      <c r="L44" s="153"/>
      <c r="M44" s="153">
        <f t="shared" si="7"/>
        <v>0</v>
      </c>
      <c r="N44" s="153"/>
      <c r="O44" s="153"/>
      <c r="P44" s="153"/>
      <c r="Q44" s="153"/>
      <c r="R44" s="153"/>
      <c r="S44" s="153"/>
      <c r="T44" s="153">
        <f t="shared" si="8"/>
        <v>0</v>
      </c>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c r="BI44" s="153"/>
      <c r="BJ44" s="153"/>
      <c r="BK44" s="153"/>
      <c r="BL44" s="153"/>
      <c r="BM44" s="153"/>
      <c r="BN44" s="153"/>
      <c r="BO44" s="153"/>
      <c r="BP44" s="153"/>
      <c r="BQ44" s="153"/>
      <c r="BR44" s="153"/>
      <c r="BS44" s="153"/>
      <c r="BT44" s="153"/>
      <c r="BU44" s="153"/>
      <c r="BV44" s="153"/>
      <c r="BW44" s="153"/>
      <c r="BX44" s="153"/>
      <c r="BY44" s="153"/>
      <c r="BZ44" s="153"/>
      <c r="CA44" s="153"/>
      <c r="CB44" s="153"/>
      <c r="CC44" s="153"/>
      <c r="CD44" s="153"/>
      <c r="CE44" s="153"/>
      <c r="CF44" s="153"/>
      <c r="CG44" s="153"/>
      <c r="CH44" s="153"/>
      <c r="CI44" s="153"/>
      <c r="CJ44" s="153"/>
      <c r="CK44" s="153"/>
      <c r="CL44" s="153"/>
      <c r="CM44" s="153"/>
      <c r="CN44" s="153"/>
      <c r="CO44" s="153"/>
      <c r="CP44" s="153"/>
      <c r="CQ44" s="153"/>
      <c r="CR44" s="153"/>
      <c r="CS44" s="153"/>
      <c r="CT44" s="153"/>
      <c r="CU44" s="153"/>
      <c r="CV44" s="153"/>
      <c r="CW44" s="153"/>
      <c r="CX44" s="153"/>
      <c r="CY44" s="153"/>
      <c r="CZ44" s="153"/>
      <c r="DA44" s="153"/>
      <c r="DB44" s="153"/>
      <c r="DC44" s="153"/>
      <c r="DD44" s="153"/>
      <c r="DE44" s="153"/>
      <c r="DF44" s="153"/>
      <c r="DG44" s="153"/>
      <c r="DH44" s="153"/>
      <c r="DI44" s="153"/>
      <c r="DJ44" s="153"/>
      <c r="DK44" s="153"/>
      <c r="DL44" s="153"/>
      <c r="DM44" s="153"/>
      <c r="DN44" s="153"/>
      <c r="DO44" s="153"/>
      <c r="DP44" s="153"/>
      <c r="DQ44" s="153"/>
      <c r="DR44" s="153"/>
      <c r="DS44" s="153"/>
      <c r="DT44" s="153"/>
      <c r="DU44" s="153"/>
      <c r="DV44" s="153"/>
      <c r="DW44" s="153"/>
      <c r="DX44" s="153"/>
      <c r="DY44" s="153"/>
      <c r="DZ44" s="153"/>
      <c r="EA44" s="153"/>
      <c r="EB44" s="153"/>
      <c r="EC44" s="153"/>
      <c r="ED44" s="153"/>
      <c r="EE44" s="153"/>
      <c r="EF44" s="153"/>
      <c r="EG44" s="153"/>
      <c r="EH44" s="153"/>
      <c r="EI44" s="153"/>
      <c r="EJ44" s="153"/>
      <c r="EK44" s="153"/>
      <c r="EL44" s="153"/>
      <c r="EM44" s="153"/>
      <c r="EN44" s="153"/>
      <c r="EO44" s="153"/>
      <c r="EP44" s="153"/>
      <c r="EQ44" s="153"/>
      <c r="ER44" s="153"/>
      <c r="ES44" s="153"/>
      <c r="ET44" s="153"/>
      <c r="EU44" s="153"/>
      <c r="EV44" s="153"/>
      <c r="EW44" s="153"/>
      <c r="EX44" s="153"/>
      <c r="EY44" s="153"/>
      <c r="EZ44" s="153"/>
      <c r="FA44" s="153"/>
      <c r="FB44" s="153"/>
      <c r="FC44" s="153"/>
      <c r="FD44" s="153"/>
      <c r="FE44" s="153"/>
      <c r="FF44" s="153"/>
      <c r="FG44" s="153"/>
      <c r="FH44" s="153"/>
      <c r="FI44" s="153"/>
      <c r="FJ44" s="153"/>
      <c r="FK44" s="153"/>
      <c r="FL44" s="153"/>
      <c r="FM44" s="153"/>
      <c r="FN44" s="153"/>
      <c r="FO44" s="153"/>
      <c r="FP44" s="153"/>
      <c r="FQ44" s="153"/>
      <c r="FR44" s="153"/>
      <c r="FS44" s="153"/>
      <c r="FT44" s="153"/>
      <c r="FU44" s="153"/>
      <c r="FV44" s="153"/>
      <c r="FW44" s="153"/>
      <c r="FX44" s="153"/>
      <c r="FY44" s="153"/>
      <c r="FZ44" s="153"/>
      <c r="GA44" s="153"/>
      <c r="GB44" s="153"/>
      <c r="GC44" s="39">
        <f t="shared" si="5"/>
        <v>0</v>
      </c>
      <c r="GD44" s="39">
        <f t="shared" si="17"/>
        <v>0</v>
      </c>
      <c r="GE44" s="187">
        <f t="shared" si="2"/>
        <v>0</v>
      </c>
    </row>
    <row r="45" spans="1:187" s="55" customFormat="1" hidden="1">
      <c r="A45" s="43" t="str">
        <f>目录及说明!$C$3</f>
        <v>XX地区</v>
      </c>
      <c r="B45" s="43" t="str">
        <f>目录及说明!$C$4</f>
        <v>XX项目</v>
      </c>
      <c r="C45" s="196">
        <v>2020302</v>
      </c>
      <c r="D45" s="152" t="s">
        <v>409</v>
      </c>
      <c r="E45" s="153"/>
      <c r="F45" s="153"/>
      <c r="G45" s="153"/>
      <c r="H45" s="153"/>
      <c r="I45" s="153"/>
      <c r="J45" s="153"/>
      <c r="K45" s="153"/>
      <c r="L45" s="153"/>
      <c r="M45" s="153">
        <f t="shared" si="7"/>
        <v>0</v>
      </c>
      <c r="N45" s="153"/>
      <c r="O45" s="153"/>
      <c r="P45" s="153"/>
      <c r="Q45" s="153"/>
      <c r="R45" s="153"/>
      <c r="S45" s="153"/>
      <c r="T45" s="153">
        <f t="shared" si="8"/>
        <v>0</v>
      </c>
      <c r="U45" s="153"/>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c r="BI45" s="153"/>
      <c r="BJ45" s="153"/>
      <c r="BK45" s="153"/>
      <c r="BL45" s="153"/>
      <c r="BM45" s="153"/>
      <c r="BN45" s="153"/>
      <c r="BO45" s="153"/>
      <c r="BP45" s="153"/>
      <c r="BQ45" s="153"/>
      <c r="BR45" s="153"/>
      <c r="BS45" s="153"/>
      <c r="BT45" s="153"/>
      <c r="BU45" s="153"/>
      <c r="BV45" s="153"/>
      <c r="BW45" s="153"/>
      <c r="BX45" s="153"/>
      <c r="BY45" s="153"/>
      <c r="BZ45" s="153"/>
      <c r="CA45" s="153"/>
      <c r="CB45" s="153"/>
      <c r="CC45" s="153"/>
      <c r="CD45" s="153"/>
      <c r="CE45" s="153"/>
      <c r="CF45" s="153"/>
      <c r="CG45" s="153"/>
      <c r="CH45" s="153"/>
      <c r="CI45" s="153"/>
      <c r="CJ45" s="153"/>
      <c r="CK45" s="153"/>
      <c r="CL45" s="153"/>
      <c r="CM45" s="153"/>
      <c r="CN45" s="153"/>
      <c r="CO45" s="153"/>
      <c r="CP45" s="153"/>
      <c r="CQ45" s="153"/>
      <c r="CR45" s="153"/>
      <c r="CS45" s="153"/>
      <c r="CT45" s="153"/>
      <c r="CU45" s="153"/>
      <c r="CV45" s="153"/>
      <c r="CW45" s="153"/>
      <c r="CX45" s="153"/>
      <c r="CY45" s="153"/>
      <c r="CZ45" s="153"/>
      <c r="DA45" s="153"/>
      <c r="DB45" s="153"/>
      <c r="DC45" s="153"/>
      <c r="DD45" s="153"/>
      <c r="DE45" s="153"/>
      <c r="DF45" s="153"/>
      <c r="DG45" s="153"/>
      <c r="DH45" s="153"/>
      <c r="DI45" s="153"/>
      <c r="DJ45" s="153"/>
      <c r="DK45" s="153"/>
      <c r="DL45" s="153"/>
      <c r="DM45" s="153"/>
      <c r="DN45" s="153"/>
      <c r="DO45" s="153"/>
      <c r="DP45" s="153"/>
      <c r="DQ45" s="153"/>
      <c r="DR45" s="153"/>
      <c r="DS45" s="153"/>
      <c r="DT45" s="153"/>
      <c r="DU45" s="153"/>
      <c r="DV45" s="153"/>
      <c r="DW45" s="153"/>
      <c r="DX45" s="153"/>
      <c r="DY45" s="153"/>
      <c r="DZ45" s="153"/>
      <c r="EA45" s="153"/>
      <c r="EB45" s="153"/>
      <c r="EC45" s="153"/>
      <c r="ED45" s="153"/>
      <c r="EE45" s="153"/>
      <c r="EF45" s="153"/>
      <c r="EG45" s="153"/>
      <c r="EH45" s="153"/>
      <c r="EI45" s="153"/>
      <c r="EJ45" s="153"/>
      <c r="EK45" s="153"/>
      <c r="EL45" s="153"/>
      <c r="EM45" s="153"/>
      <c r="EN45" s="153"/>
      <c r="EO45" s="153"/>
      <c r="EP45" s="153"/>
      <c r="EQ45" s="153"/>
      <c r="ER45" s="153"/>
      <c r="ES45" s="153"/>
      <c r="ET45" s="153"/>
      <c r="EU45" s="153"/>
      <c r="EV45" s="153"/>
      <c r="EW45" s="153"/>
      <c r="EX45" s="153"/>
      <c r="EY45" s="153"/>
      <c r="EZ45" s="153"/>
      <c r="FA45" s="153"/>
      <c r="FB45" s="153"/>
      <c r="FC45" s="153"/>
      <c r="FD45" s="153"/>
      <c r="FE45" s="153"/>
      <c r="FF45" s="153"/>
      <c r="FG45" s="153"/>
      <c r="FH45" s="153"/>
      <c r="FI45" s="153"/>
      <c r="FJ45" s="153"/>
      <c r="FK45" s="153"/>
      <c r="FL45" s="153"/>
      <c r="FM45" s="153"/>
      <c r="FN45" s="153"/>
      <c r="FO45" s="153"/>
      <c r="FP45" s="153"/>
      <c r="FQ45" s="153"/>
      <c r="FR45" s="153"/>
      <c r="FS45" s="153"/>
      <c r="FT45" s="153"/>
      <c r="FU45" s="153"/>
      <c r="FV45" s="153"/>
      <c r="FW45" s="153"/>
      <c r="FX45" s="153"/>
      <c r="FY45" s="153"/>
      <c r="FZ45" s="153"/>
      <c r="GA45" s="153"/>
      <c r="GB45" s="153"/>
      <c r="GC45" s="39">
        <f t="shared" si="5"/>
        <v>0</v>
      </c>
      <c r="GD45" s="39">
        <f t="shared" si="17"/>
        <v>0</v>
      </c>
      <c r="GE45" s="187">
        <f t="shared" si="2"/>
        <v>0</v>
      </c>
    </row>
    <row r="46" spans="1:187" s="55" customFormat="1" hidden="1">
      <c r="A46" s="43" t="str">
        <f>目录及说明!$C$3</f>
        <v>XX地区</v>
      </c>
      <c r="B46" s="43" t="str">
        <f>目录及说明!$C$4</f>
        <v>XX项目</v>
      </c>
      <c r="C46" s="196">
        <v>2020303</v>
      </c>
      <c r="D46" s="152" t="s">
        <v>410</v>
      </c>
      <c r="E46" s="153"/>
      <c r="F46" s="153"/>
      <c r="G46" s="153"/>
      <c r="H46" s="153"/>
      <c r="I46" s="153"/>
      <c r="J46" s="153"/>
      <c r="K46" s="153"/>
      <c r="L46" s="153"/>
      <c r="M46" s="153">
        <f t="shared" si="7"/>
        <v>0</v>
      </c>
      <c r="N46" s="153"/>
      <c r="O46" s="153"/>
      <c r="P46" s="153"/>
      <c r="Q46" s="153"/>
      <c r="R46" s="153"/>
      <c r="S46" s="153"/>
      <c r="T46" s="153">
        <f t="shared" si="8"/>
        <v>0</v>
      </c>
      <c r="U46" s="153"/>
      <c r="V46" s="153"/>
      <c r="W46" s="153"/>
      <c r="X46" s="153"/>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c r="BE46" s="153"/>
      <c r="BF46" s="153"/>
      <c r="BG46" s="153"/>
      <c r="BH46" s="153"/>
      <c r="BI46" s="153"/>
      <c r="BJ46" s="153"/>
      <c r="BK46" s="153"/>
      <c r="BL46" s="153"/>
      <c r="BM46" s="153"/>
      <c r="BN46" s="153"/>
      <c r="BO46" s="153"/>
      <c r="BP46" s="153"/>
      <c r="BQ46" s="153"/>
      <c r="BR46" s="153"/>
      <c r="BS46" s="153"/>
      <c r="BT46" s="153"/>
      <c r="BU46" s="153"/>
      <c r="BV46" s="153"/>
      <c r="BW46" s="153"/>
      <c r="BX46" s="153"/>
      <c r="BY46" s="153"/>
      <c r="BZ46" s="153"/>
      <c r="CA46" s="153"/>
      <c r="CB46" s="153"/>
      <c r="CC46" s="153"/>
      <c r="CD46" s="153"/>
      <c r="CE46" s="153"/>
      <c r="CF46" s="153"/>
      <c r="CG46" s="153"/>
      <c r="CH46" s="153"/>
      <c r="CI46" s="153"/>
      <c r="CJ46" s="153"/>
      <c r="CK46" s="153"/>
      <c r="CL46" s="153"/>
      <c r="CM46" s="153"/>
      <c r="CN46" s="153"/>
      <c r="CO46" s="153"/>
      <c r="CP46" s="153"/>
      <c r="CQ46" s="153"/>
      <c r="CR46" s="153"/>
      <c r="CS46" s="153"/>
      <c r="CT46" s="153"/>
      <c r="CU46" s="153"/>
      <c r="CV46" s="153"/>
      <c r="CW46" s="153"/>
      <c r="CX46" s="153"/>
      <c r="CY46" s="153"/>
      <c r="CZ46" s="153"/>
      <c r="DA46" s="153"/>
      <c r="DB46" s="153"/>
      <c r="DC46" s="153"/>
      <c r="DD46" s="153"/>
      <c r="DE46" s="153"/>
      <c r="DF46" s="153"/>
      <c r="DG46" s="153"/>
      <c r="DH46" s="153"/>
      <c r="DI46" s="153"/>
      <c r="DJ46" s="153"/>
      <c r="DK46" s="153"/>
      <c r="DL46" s="153"/>
      <c r="DM46" s="153"/>
      <c r="DN46" s="153"/>
      <c r="DO46" s="153"/>
      <c r="DP46" s="153"/>
      <c r="DQ46" s="153"/>
      <c r="DR46" s="153"/>
      <c r="DS46" s="153"/>
      <c r="DT46" s="153"/>
      <c r="DU46" s="153"/>
      <c r="DV46" s="153"/>
      <c r="DW46" s="153"/>
      <c r="DX46" s="153"/>
      <c r="DY46" s="153"/>
      <c r="DZ46" s="153"/>
      <c r="EA46" s="153"/>
      <c r="EB46" s="153"/>
      <c r="EC46" s="153"/>
      <c r="ED46" s="153"/>
      <c r="EE46" s="153"/>
      <c r="EF46" s="153"/>
      <c r="EG46" s="153"/>
      <c r="EH46" s="153"/>
      <c r="EI46" s="153"/>
      <c r="EJ46" s="153"/>
      <c r="EK46" s="153"/>
      <c r="EL46" s="153"/>
      <c r="EM46" s="153"/>
      <c r="EN46" s="153"/>
      <c r="EO46" s="153"/>
      <c r="EP46" s="153"/>
      <c r="EQ46" s="153"/>
      <c r="ER46" s="153"/>
      <c r="ES46" s="153"/>
      <c r="ET46" s="153"/>
      <c r="EU46" s="153"/>
      <c r="EV46" s="153"/>
      <c r="EW46" s="153"/>
      <c r="EX46" s="153"/>
      <c r="EY46" s="153"/>
      <c r="EZ46" s="153"/>
      <c r="FA46" s="153"/>
      <c r="FB46" s="153"/>
      <c r="FC46" s="153"/>
      <c r="FD46" s="153"/>
      <c r="FE46" s="153"/>
      <c r="FF46" s="153"/>
      <c r="FG46" s="153"/>
      <c r="FH46" s="153"/>
      <c r="FI46" s="153"/>
      <c r="FJ46" s="153"/>
      <c r="FK46" s="153"/>
      <c r="FL46" s="153"/>
      <c r="FM46" s="153"/>
      <c r="FN46" s="153"/>
      <c r="FO46" s="153"/>
      <c r="FP46" s="153"/>
      <c r="FQ46" s="153"/>
      <c r="FR46" s="153"/>
      <c r="FS46" s="153"/>
      <c r="FT46" s="153"/>
      <c r="FU46" s="153"/>
      <c r="FV46" s="153"/>
      <c r="FW46" s="153"/>
      <c r="FX46" s="153"/>
      <c r="FY46" s="153"/>
      <c r="FZ46" s="153"/>
      <c r="GA46" s="153"/>
      <c r="GB46" s="153"/>
      <c r="GC46" s="39">
        <f t="shared" si="5"/>
        <v>0</v>
      </c>
      <c r="GD46" s="39">
        <f t="shared" si="17"/>
        <v>0</v>
      </c>
      <c r="GE46" s="187">
        <f t="shared" si="2"/>
        <v>0</v>
      </c>
    </row>
    <row r="47" spans="1:187" s="55" customFormat="1" hidden="1">
      <c r="A47" s="43" t="str">
        <f>目录及说明!$C$3</f>
        <v>XX地区</v>
      </c>
      <c r="B47" s="43" t="str">
        <f>目录及说明!$C$4</f>
        <v>XX项目</v>
      </c>
      <c r="C47" s="196">
        <v>20204</v>
      </c>
      <c r="D47" s="152" t="s">
        <v>411</v>
      </c>
      <c r="E47" s="154">
        <f>SUM(E48:E51)</f>
        <v>0</v>
      </c>
      <c r="F47" s="154">
        <f>SUM(F48:F51)</f>
        <v>0</v>
      </c>
      <c r="G47" s="154">
        <f t="shared" ref="G47:BR47" si="24">SUM(G48:G51)</f>
        <v>0</v>
      </c>
      <c r="H47" s="154">
        <f t="shared" si="24"/>
        <v>0</v>
      </c>
      <c r="I47" s="154">
        <f t="shared" si="24"/>
        <v>0</v>
      </c>
      <c r="J47" s="154">
        <f t="shared" si="24"/>
        <v>0</v>
      </c>
      <c r="K47" s="154">
        <f t="shared" si="24"/>
        <v>0</v>
      </c>
      <c r="L47" s="154">
        <f t="shared" si="24"/>
        <v>0</v>
      </c>
      <c r="M47" s="154">
        <f t="shared" si="24"/>
        <v>0</v>
      </c>
      <c r="N47" s="154">
        <f t="shared" si="24"/>
        <v>0</v>
      </c>
      <c r="O47" s="154">
        <f t="shared" si="24"/>
        <v>0</v>
      </c>
      <c r="P47" s="154">
        <f t="shared" si="24"/>
        <v>0</v>
      </c>
      <c r="Q47" s="154">
        <f t="shared" si="24"/>
        <v>0</v>
      </c>
      <c r="R47" s="154">
        <f t="shared" si="24"/>
        <v>0</v>
      </c>
      <c r="S47" s="154">
        <f t="shared" si="24"/>
        <v>0</v>
      </c>
      <c r="T47" s="154">
        <f t="shared" ref="T47" si="25">SUM(T48:T51)</f>
        <v>0</v>
      </c>
      <c r="U47" s="154">
        <f t="shared" si="24"/>
        <v>0</v>
      </c>
      <c r="V47" s="154">
        <f t="shared" si="24"/>
        <v>0</v>
      </c>
      <c r="W47" s="154">
        <f t="shared" si="24"/>
        <v>0</v>
      </c>
      <c r="X47" s="154">
        <f t="shared" si="24"/>
        <v>0</v>
      </c>
      <c r="Y47" s="154">
        <f t="shared" si="24"/>
        <v>0</v>
      </c>
      <c r="Z47" s="154">
        <f t="shared" si="24"/>
        <v>0</v>
      </c>
      <c r="AA47" s="154">
        <f t="shared" si="24"/>
        <v>0</v>
      </c>
      <c r="AB47" s="154">
        <f t="shared" si="24"/>
        <v>0</v>
      </c>
      <c r="AC47" s="154">
        <f t="shared" si="24"/>
        <v>0</v>
      </c>
      <c r="AD47" s="154">
        <f t="shared" si="24"/>
        <v>0</v>
      </c>
      <c r="AE47" s="154">
        <f t="shared" si="24"/>
        <v>0</v>
      </c>
      <c r="AF47" s="154">
        <f t="shared" si="24"/>
        <v>0</v>
      </c>
      <c r="AG47" s="154">
        <f t="shared" si="24"/>
        <v>0</v>
      </c>
      <c r="AH47" s="154">
        <f t="shared" si="24"/>
        <v>0</v>
      </c>
      <c r="AI47" s="154">
        <f t="shared" si="24"/>
        <v>0</v>
      </c>
      <c r="AJ47" s="154">
        <f t="shared" si="24"/>
        <v>0</v>
      </c>
      <c r="AK47" s="154">
        <f t="shared" si="24"/>
        <v>0</v>
      </c>
      <c r="AL47" s="154">
        <f t="shared" si="24"/>
        <v>0</v>
      </c>
      <c r="AM47" s="154">
        <f t="shared" si="24"/>
        <v>0</v>
      </c>
      <c r="AN47" s="154">
        <f t="shared" si="24"/>
        <v>0</v>
      </c>
      <c r="AO47" s="154">
        <f t="shared" si="24"/>
        <v>0</v>
      </c>
      <c r="AP47" s="154">
        <f t="shared" si="24"/>
        <v>0</v>
      </c>
      <c r="AQ47" s="154">
        <f t="shared" si="24"/>
        <v>0</v>
      </c>
      <c r="AR47" s="154">
        <f t="shared" si="24"/>
        <v>0</v>
      </c>
      <c r="AS47" s="154">
        <f t="shared" si="24"/>
        <v>0</v>
      </c>
      <c r="AT47" s="154">
        <f t="shared" si="24"/>
        <v>0</v>
      </c>
      <c r="AU47" s="154">
        <f t="shared" si="24"/>
        <v>0</v>
      </c>
      <c r="AV47" s="154">
        <f t="shared" si="24"/>
        <v>0</v>
      </c>
      <c r="AW47" s="154">
        <f t="shared" si="24"/>
        <v>0</v>
      </c>
      <c r="AX47" s="154">
        <f t="shared" si="24"/>
        <v>0</v>
      </c>
      <c r="AY47" s="154">
        <f t="shared" si="24"/>
        <v>0</v>
      </c>
      <c r="AZ47" s="154">
        <f t="shared" si="24"/>
        <v>0</v>
      </c>
      <c r="BA47" s="154">
        <f t="shared" si="24"/>
        <v>0</v>
      </c>
      <c r="BB47" s="154">
        <f t="shared" si="24"/>
        <v>0</v>
      </c>
      <c r="BC47" s="154">
        <f t="shared" si="24"/>
        <v>0</v>
      </c>
      <c r="BD47" s="154">
        <f t="shared" si="24"/>
        <v>0</v>
      </c>
      <c r="BE47" s="154">
        <f t="shared" si="24"/>
        <v>0</v>
      </c>
      <c r="BF47" s="154">
        <f t="shared" si="24"/>
        <v>0</v>
      </c>
      <c r="BG47" s="154">
        <f t="shared" si="24"/>
        <v>0</v>
      </c>
      <c r="BH47" s="154">
        <f t="shared" si="24"/>
        <v>0</v>
      </c>
      <c r="BI47" s="154">
        <f t="shared" si="24"/>
        <v>0</v>
      </c>
      <c r="BJ47" s="154">
        <f t="shared" si="24"/>
        <v>0</v>
      </c>
      <c r="BK47" s="154">
        <f t="shared" si="24"/>
        <v>0</v>
      </c>
      <c r="BL47" s="154">
        <f t="shared" si="24"/>
        <v>0</v>
      </c>
      <c r="BM47" s="154">
        <f t="shared" si="24"/>
        <v>0</v>
      </c>
      <c r="BN47" s="154">
        <f t="shared" si="24"/>
        <v>0</v>
      </c>
      <c r="BO47" s="154">
        <f t="shared" si="24"/>
        <v>0</v>
      </c>
      <c r="BP47" s="154">
        <f t="shared" si="24"/>
        <v>0</v>
      </c>
      <c r="BQ47" s="154">
        <f t="shared" si="24"/>
        <v>0</v>
      </c>
      <c r="BR47" s="154">
        <f t="shared" si="24"/>
        <v>0</v>
      </c>
      <c r="BS47" s="154">
        <f t="shared" ref="BS47:GB47" si="26">SUM(BS48:BS51)</f>
        <v>0</v>
      </c>
      <c r="BT47" s="154">
        <f t="shared" si="26"/>
        <v>0</v>
      </c>
      <c r="BU47" s="154">
        <f t="shared" si="26"/>
        <v>0</v>
      </c>
      <c r="BV47" s="154">
        <f t="shared" si="26"/>
        <v>0</v>
      </c>
      <c r="BW47" s="154">
        <f t="shared" si="26"/>
        <v>0</v>
      </c>
      <c r="BX47" s="154">
        <f t="shared" si="26"/>
        <v>0</v>
      </c>
      <c r="BY47" s="154">
        <f t="shared" si="26"/>
        <v>0</v>
      </c>
      <c r="BZ47" s="154">
        <f t="shared" si="26"/>
        <v>0</v>
      </c>
      <c r="CA47" s="154">
        <f t="shared" si="26"/>
        <v>0</v>
      </c>
      <c r="CB47" s="154">
        <f t="shared" si="26"/>
        <v>0</v>
      </c>
      <c r="CC47" s="154">
        <f t="shared" si="26"/>
        <v>0</v>
      </c>
      <c r="CD47" s="154">
        <f t="shared" si="26"/>
        <v>0</v>
      </c>
      <c r="CE47" s="154">
        <f t="shared" si="26"/>
        <v>0</v>
      </c>
      <c r="CF47" s="154">
        <f t="shared" si="26"/>
        <v>0</v>
      </c>
      <c r="CG47" s="154">
        <f t="shared" si="26"/>
        <v>0</v>
      </c>
      <c r="CH47" s="154">
        <f t="shared" si="26"/>
        <v>0</v>
      </c>
      <c r="CI47" s="154">
        <f t="shared" si="26"/>
        <v>0</v>
      </c>
      <c r="CJ47" s="154">
        <f t="shared" si="26"/>
        <v>0</v>
      </c>
      <c r="CK47" s="154">
        <f t="shared" si="26"/>
        <v>0</v>
      </c>
      <c r="CL47" s="154">
        <f t="shared" si="26"/>
        <v>0</v>
      </c>
      <c r="CM47" s="154">
        <f t="shared" si="26"/>
        <v>0</v>
      </c>
      <c r="CN47" s="154">
        <f t="shared" si="26"/>
        <v>0</v>
      </c>
      <c r="CO47" s="154">
        <f t="shared" si="26"/>
        <v>0</v>
      </c>
      <c r="CP47" s="154">
        <f t="shared" si="26"/>
        <v>0</v>
      </c>
      <c r="CQ47" s="154">
        <f t="shared" si="26"/>
        <v>0</v>
      </c>
      <c r="CR47" s="154">
        <f t="shared" si="26"/>
        <v>0</v>
      </c>
      <c r="CS47" s="154">
        <f t="shared" si="26"/>
        <v>0</v>
      </c>
      <c r="CT47" s="154">
        <f t="shared" si="26"/>
        <v>0</v>
      </c>
      <c r="CU47" s="154">
        <f t="shared" si="26"/>
        <v>0</v>
      </c>
      <c r="CV47" s="154">
        <f t="shared" si="26"/>
        <v>0</v>
      </c>
      <c r="CW47" s="154">
        <f t="shared" si="26"/>
        <v>0</v>
      </c>
      <c r="CX47" s="154">
        <f t="shared" si="26"/>
        <v>0</v>
      </c>
      <c r="CY47" s="154">
        <f t="shared" si="26"/>
        <v>0</v>
      </c>
      <c r="CZ47" s="154">
        <f t="shared" si="26"/>
        <v>0</v>
      </c>
      <c r="DA47" s="154">
        <f t="shared" si="26"/>
        <v>0</v>
      </c>
      <c r="DB47" s="154">
        <f t="shared" si="26"/>
        <v>0</v>
      </c>
      <c r="DC47" s="154">
        <f t="shared" si="26"/>
        <v>0</v>
      </c>
      <c r="DD47" s="154">
        <f t="shared" si="26"/>
        <v>0</v>
      </c>
      <c r="DE47" s="154">
        <f t="shared" si="26"/>
        <v>0</v>
      </c>
      <c r="DF47" s="154">
        <f t="shared" si="26"/>
        <v>0</v>
      </c>
      <c r="DG47" s="154">
        <f t="shared" si="26"/>
        <v>0</v>
      </c>
      <c r="DH47" s="154">
        <f t="shared" si="26"/>
        <v>0</v>
      </c>
      <c r="DI47" s="154">
        <f t="shared" si="26"/>
        <v>0</v>
      </c>
      <c r="DJ47" s="154">
        <f t="shared" si="26"/>
        <v>0</v>
      </c>
      <c r="DK47" s="154">
        <f t="shared" si="26"/>
        <v>0</v>
      </c>
      <c r="DL47" s="154">
        <f t="shared" si="26"/>
        <v>0</v>
      </c>
      <c r="DM47" s="154">
        <f t="shared" si="26"/>
        <v>0</v>
      </c>
      <c r="DN47" s="154">
        <f t="shared" si="26"/>
        <v>0</v>
      </c>
      <c r="DO47" s="154">
        <f t="shared" si="26"/>
        <v>0</v>
      </c>
      <c r="DP47" s="154">
        <f t="shared" si="26"/>
        <v>0</v>
      </c>
      <c r="DQ47" s="154">
        <f t="shared" si="26"/>
        <v>0</v>
      </c>
      <c r="DR47" s="154">
        <f t="shared" si="26"/>
        <v>0</v>
      </c>
      <c r="DS47" s="154">
        <f t="shared" si="26"/>
        <v>0</v>
      </c>
      <c r="DT47" s="154">
        <f t="shared" si="26"/>
        <v>0</v>
      </c>
      <c r="DU47" s="154">
        <f t="shared" si="26"/>
        <v>0</v>
      </c>
      <c r="DV47" s="154">
        <f t="shared" si="26"/>
        <v>0</v>
      </c>
      <c r="DW47" s="154">
        <f t="shared" si="26"/>
        <v>0</v>
      </c>
      <c r="DX47" s="154">
        <f t="shared" si="26"/>
        <v>0</v>
      </c>
      <c r="DY47" s="154">
        <f t="shared" si="26"/>
        <v>0</v>
      </c>
      <c r="DZ47" s="154">
        <f t="shared" si="26"/>
        <v>0</v>
      </c>
      <c r="EA47" s="154">
        <f t="shared" si="26"/>
        <v>0</v>
      </c>
      <c r="EB47" s="154">
        <f t="shared" si="26"/>
        <v>0</v>
      </c>
      <c r="EC47" s="154">
        <f t="shared" si="26"/>
        <v>0</v>
      </c>
      <c r="ED47" s="154">
        <f t="shared" si="26"/>
        <v>0</v>
      </c>
      <c r="EE47" s="154">
        <f t="shared" si="26"/>
        <v>0</v>
      </c>
      <c r="EF47" s="154">
        <f t="shared" si="26"/>
        <v>0</v>
      </c>
      <c r="EG47" s="154">
        <f t="shared" si="26"/>
        <v>0</v>
      </c>
      <c r="EH47" s="154">
        <f t="shared" si="26"/>
        <v>0</v>
      </c>
      <c r="EI47" s="154">
        <f t="shared" si="26"/>
        <v>0</v>
      </c>
      <c r="EJ47" s="154">
        <f t="shared" si="26"/>
        <v>0</v>
      </c>
      <c r="EK47" s="154">
        <f t="shared" si="26"/>
        <v>0</v>
      </c>
      <c r="EL47" s="154">
        <f t="shared" si="26"/>
        <v>0</v>
      </c>
      <c r="EM47" s="154">
        <f t="shared" si="26"/>
        <v>0</v>
      </c>
      <c r="EN47" s="154">
        <f t="shared" si="26"/>
        <v>0</v>
      </c>
      <c r="EO47" s="154">
        <f t="shared" si="26"/>
        <v>0</v>
      </c>
      <c r="EP47" s="154">
        <f t="shared" si="26"/>
        <v>0</v>
      </c>
      <c r="EQ47" s="154">
        <f t="shared" si="26"/>
        <v>0</v>
      </c>
      <c r="ER47" s="154">
        <f t="shared" si="26"/>
        <v>0</v>
      </c>
      <c r="ES47" s="154">
        <f t="shared" si="26"/>
        <v>0</v>
      </c>
      <c r="ET47" s="154">
        <f t="shared" si="26"/>
        <v>0</v>
      </c>
      <c r="EU47" s="154">
        <f t="shared" si="26"/>
        <v>0</v>
      </c>
      <c r="EV47" s="154">
        <f t="shared" si="26"/>
        <v>0</v>
      </c>
      <c r="EW47" s="154">
        <f t="shared" si="26"/>
        <v>0</v>
      </c>
      <c r="EX47" s="154">
        <f t="shared" si="26"/>
        <v>0</v>
      </c>
      <c r="EY47" s="154">
        <f t="shared" si="26"/>
        <v>0</v>
      </c>
      <c r="EZ47" s="154">
        <f t="shared" si="26"/>
        <v>0</v>
      </c>
      <c r="FA47" s="154">
        <f t="shared" si="26"/>
        <v>0</v>
      </c>
      <c r="FB47" s="154">
        <f t="shared" si="26"/>
        <v>0</v>
      </c>
      <c r="FC47" s="154">
        <f t="shared" si="26"/>
        <v>0</v>
      </c>
      <c r="FD47" s="154">
        <f t="shared" si="26"/>
        <v>0</v>
      </c>
      <c r="FE47" s="154">
        <f t="shared" si="26"/>
        <v>0</v>
      </c>
      <c r="FF47" s="154">
        <f t="shared" si="26"/>
        <v>0</v>
      </c>
      <c r="FG47" s="154">
        <f t="shared" si="26"/>
        <v>0</v>
      </c>
      <c r="FH47" s="154">
        <f t="shared" si="26"/>
        <v>0</v>
      </c>
      <c r="FI47" s="154">
        <f t="shared" si="26"/>
        <v>0</v>
      </c>
      <c r="FJ47" s="154">
        <f t="shared" si="26"/>
        <v>0</v>
      </c>
      <c r="FK47" s="154">
        <f t="shared" si="26"/>
        <v>0</v>
      </c>
      <c r="FL47" s="154">
        <f t="shared" si="26"/>
        <v>0</v>
      </c>
      <c r="FM47" s="154">
        <f t="shared" si="26"/>
        <v>0</v>
      </c>
      <c r="FN47" s="154">
        <f t="shared" si="26"/>
        <v>0</v>
      </c>
      <c r="FO47" s="154">
        <f t="shared" si="26"/>
        <v>0</v>
      </c>
      <c r="FP47" s="154">
        <f t="shared" si="26"/>
        <v>0</v>
      </c>
      <c r="FQ47" s="154">
        <f t="shared" si="26"/>
        <v>0</v>
      </c>
      <c r="FR47" s="154">
        <f t="shared" si="26"/>
        <v>0</v>
      </c>
      <c r="FS47" s="154">
        <f t="shared" si="26"/>
        <v>0</v>
      </c>
      <c r="FT47" s="154">
        <f t="shared" si="26"/>
        <v>0</v>
      </c>
      <c r="FU47" s="154">
        <f t="shared" si="26"/>
        <v>0</v>
      </c>
      <c r="FV47" s="154">
        <f t="shared" si="26"/>
        <v>0</v>
      </c>
      <c r="FW47" s="154">
        <f t="shared" si="26"/>
        <v>0</v>
      </c>
      <c r="FX47" s="154">
        <f t="shared" si="26"/>
        <v>0</v>
      </c>
      <c r="FY47" s="154">
        <f t="shared" si="26"/>
        <v>0</v>
      </c>
      <c r="FZ47" s="154">
        <f t="shared" si="26"/>
        <v>0</v>
      </c>
      <c r="GA47" s="154">
        <f t="shared" si="26"/>
        <v>0</v>
      </c>
      <c r="GB47" s="154">
        <f t="shared" si="26"/>
        <v>0</v>
      </c>
      <c r="GC47" s="39">
        <f t="shared" si="5"/>
        <v>0</v>
      </c>
      <c r="GD47" s="39">
        <f t="shared" si="17"/>
        <v>0</v>
      </c>
      <c r="GE47" s="187">
        <f t="shared" si="2"/>
        <v>0</v>
      </c>
    </row>
    <row r="48" spans="1:187" s="55" customFormat="1" hidden="1">
      <c r="A48" s="43" t="str">
        <f>目录及说明!$C$3</f>
        <v>XX地区</v>
      </c>
      <c r="B48" s="43" t="str">
        <f>目录及说明!$C$4</f>
        <v>XX项目</v>
      </c>
      <c r="C48" s="196">
        <v>2020401</v>
      </c>
      <c r="D48" s="152" t="s">
        <v>412</v>
      </c>
      <c r="E48" s="153"/>
      <c r="F48" s="153"/>
      <c r="G48" s="153"/>
      <c r="H48" s="153"/>
      <c r="I48" s="153"/>
      <c r="J48" s="153"/>
      <c r="K48" s="153"/>
      <c r="L48" s="153"/>
      <c r="M48" s="153">
        <f t="shared" si="7"/>
        <v>0</v>
      </c>
      <c r="N48" s="153"/>
      <c r="O48" s="153"/>
      <c r="P48" s="153"/>
      <c r="Q48" s="153"/>
      <c r="R48" s="153"/>
      <c r="S48" s="153"/>
      <c r="T48" s="153">
        <f t="shared" si="8"/>
        <v>0</v>
      </c>
      <c r="U48" s="153"/>
      <c r="V48" s="153"/>
      <c r="W48" s="153"/>
      <c r="X48" s="153"/>
      <c r="Y48" s="153"/>
      <c r="Z48" s="153"/>
      <c r="AA48" s="153"/>
      <c r="AB48" s="153"/>
      <c r="AC48" s="153"/>
      <c r="AD48" s="153"/>
      <c r="AE48" s="153"/>
      <c r="AF48" s="153"/>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c r="BI48" s="153"/>
      <c r="BJ48" s="153"/>
      <c r="BK48" s="153"/>
      <c r="BL48" s="153"/>
      <c r="BM48" s="153"/>
      <c r="BN48" s="153"/>
      <c r="BO48" s="153"/>
      <c r="BP48" s="153"/>
      <c r="BQ48" s="153"/>
      <c r="BR48" s="153"/>
      <c r="BS48" s="153"/>
      <c r="BT48" s="153"/>
      <c r="BU48" s="153"/>
      <c r="BV48" s="153"/>
      <c r="BW48" s="153"/>
      <c r="BX48" s="153"/>
      <c r="BY48" s="153"/>
      <c r="BZ48" s="153"/>
      <c r="CA48" s="153"/>
      <c r="CB48" s="153"/>
      <c r="CC48" s="153"/>
      <c r="CD48" s="153"/>
      <c r="CE48" s="153"/>
      <c r="CF48" s="153"/>
      <c r="CG48" s="153"/>
      <c r="CH48" s="153"/>
      <c r="CI48" s="153"/>
      <c r="CJ48" s="153"/>
      <c r="CK48" s="153"/>
      <c r="CL48" s="153"/>
      <c r="CM48" s="153"/>
      <c r="CN48" s="153"/>
      <c r="CO48" s="153"/>
      <c r="CP48" s="153"/>
      <c r="CQ48" s="153"/>
      <c r="CR48" s="153"/>
      <c r="CS48" s="153"/>
      <c r="CT48" s="153"/>
      <c r="CU48" s="153"/>
      <c r="CV48" s="153"/>
      <c r="CW48" s="153"/>
      <c r="CX48" s="153"/>
      <c r="CY48" s="153"/>
      <c r="CZ48" s="153"/>
      <c r="DA48" s="153"/>
      <c r="DB48" s="153"/>
      <c r="DC48" s="153"/>
      <c r="DD48" s="153"/>
      <c r="DE48" s="153"/>
      <c r="DF48" s="153"/>
      <c r="DG48" s="153"/>
      <c r="DH48" s="153"/>
      <c r="DI48" s="15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c r="EJ48" s="153"/>
      <c r="EK48" s="153"/>
      <c r="EL48" s="153"/>
      <c r="EM48" s="153"/>
      <c r="EN48" s="153"/>
      <c r="EO48" s="153"/>
      <c r="EP48" s="153"/>
      <c r="EQ48" s="153"/>
      <c r="ER48" s="153"/>
      <c r="ES48" s="153"/>
      <c r="ET48" s="153"/>
      <c r="EU48" s="153"/>
      <c r="EV48" s="153"/>
      <c r="EW48" s="153"/>
      <c r="EX48" s="153"/>
      <c r="EY48" s="153"/>
      <c r="EZ48" s="153"/>
      <c r="FA48" s="153"/>
      <c r="FB48" s="153"/>
      <c r="FC48" s="153"/>
      <c r="FD48" s="153"/>
      <c r="FE48" s="153"/>
      <c r="FF48" s="153"/>
      <c r="FG48" s="153"/>
      <c r="FH48" s="153"/>
      <c r="FI48" s="153"/>
      <c r="FJ48" s="153"/>
      <c r="FK48" s="153"/>
      <c r="FL48" s="153"/>
      <c r="FM48" s="153"/>
      <c r="FN48" s="153"/>
      <c r="FO48" s="153"/>
      <c r="FP48" s="153"/>
      <c r="FQ48" s="153"/>
      <c r="FR48" s="153"/>
      <c r="FS48" s="153"/>
      <c r="FT48" s="153"/>
      <c r="FU48" s="153"/>
      <c r="FV48" s="153"/>
      <c r="FW48" s="153"/>
      <c r="FX48" s="153"/>
      <c r="FY48" s="153"/>
      <c r="FZ48" s="153"/>
      <c r="GA48" s="153"/>
      <c r="GB48" s="153"/>
      <c r="GC48" s="39">
        <f t="shared" si="5"/>
        <v>0</v>
      </c>
      <c r="GD48" s="39">
        <f t="shared" si="17"/>
        <v>0</v>
      </c>
      <c r="GE48" s="187">
        <f t="shared" si="2"/>
        <v>0</v>
      </c>
    </row>
    <row r="49" spans="1:187" s="55" customFormat="1" hidden="1">
      <c r="A49" s="43" t="str">
        <f>目录及说明!$C$3</f>
        <v>XX地区</v>
      </c>
      <c r="B49" s="43" t="str">
        <f>目录及说明!$C$4</f>
        <v>XX项目</v>
      </c>
      <c r="C49" s="196">
        <v>2020402</v>
      </c>
      <c r="D49" s="152" t="s">
        <v>413</v>
      </c>
      <c r="E49" s="153"/>
      <c r="F49" s="153"/>
      <c r="G49" s="153"/>
      <c r="H49" s="153"/>
      <c r="I49" s="153"/>
      <c r="J49" s="153"/>
      <c r="K49" s="153"/>
      <c r="L49" s="153"/>
      <c r="M49" s="153">
        <f t="shared" si="7"/>
        <v>0</v>
      </c>
      <c r="N49" s="153"/>
      <c r="O49" s="153"/>
      <c r="P49" s="153"/>
      <c r="Q49" s="153"/>
      <c r="R49" s="153"/>
      <c r="S49" s="153"/>
      <c r="T49" s="153">
        <f t="shared" si="8"/>
        <v>0</v>
      </c>
      <c r="U49" s="153"/>
      <c r="V49" s="153"/>
      <c r="W49" s="153"/>
      <c r="X49" s="153"/>
      <c r="Y49" s="153"/>
      <c r="Z49" s="153"/>
      <c r="AA49" s="153"/>
      <c r="AB49" s="153"/>
      <c r="AC49" s="153"/>
      <c r="AD49" s="153"/>
      <c r="AE49" s="153"/>
      <c r="AF49" s="153"/>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c r="BE49" s="153"/>
      <c r="BF49" s="153"/>
      <c r="BG49" s="153"/>
      <c r="BH49" s="153"/>
      <c r="BI49" s="153"/>
      <c r="BJ49" s="153"/>
      <c r="BK49" s="153"/>
      <c r="BL49" s="153"/>
      <c r="BM49" s="153"/>
      <c r="BN49" s="153"/>
      <c r="BO49" s="153"/>
      <c r="BP49" s="153"/>
      <c r="BQ49" s="153"/>
      <c r="BR49" s="153"/>
      <c r="BS49" s="153"/>
      <c r="BT49" s="153"/>
      <c r="BU49" s="153"/>
      <c r="BV49" s="153"/>
      <c r="BW49" s="153"/>
      <c r="BX49" s="153"/>
      <c r="BY49" s="153"/>
      <c r="BZ49" s="153"/>
      <c r="CA49" s="153"/>
      <c r="CB49" s="153"/>
      <c r="CC49" s="153"/>
      <c r="CD49" s="153"/>
      <c r="CE49" s="153"/>
      <c r="CF49" s="153"/>
      <c r="CG49" s="153"/>
      <c r="CH49" s="153"/>
      <c r="CI49" s="153"/>
      <c r="CJ49" s="153"/>
      <c r="CK49" s="153"/>
      <c r="CL49" s="153"/>
      <c r="CM49" s="153"/>
      <c r="CN49" s="153"/>
      <c r="CO49" s="153"/>
      <c r="CP49" s="153"/>
      <c r="CQ49" s="153"/>
      <c r="CR49" s="153"/>
      <c r="CS49" s="153"/>
      <c r="CT49" s="153"/>
      <c r="CU49" s="153"/>
      <c r="CV49" s="153"/>
      <c r="CW49" s="153"/>
      <c r="CX49" s="153"/>
      <c r="CY49" s="153"/>
      <c r="CZ49" s="153"/>
      <c r="DA49" s="153"/>
      <c r="DB49" s="153"/>
      <c r="DC49" s="153"/>
      <c r="DD49" s="153"/>
      <c r="DE49" s="153"/>
      <c r="DF49" s="153"/>
      <c r="DG49" s="153"/>
      <c r="DH49" s="153"/>
      <c r="DI49" s="153"/>
      <c r="DJ49" s="153"/>
      <c r="DK49" s="153"/>
      <c r="DL49" s="153"/>
      <c r="DM49" s="153"/>
      <c r="DN49" s="153"/>
      <c r="DO49" s="153"/>
      <c r="DP49" s="153"/>
      <c r="DQ49" s="153"/>
      <c r="DR49" s="153"/>
      <c r="DS49" s="153"/>
      <c r="DT49" s="153"/>
      <c r="DU49" s="153"/>
      <c r="DV49" s="153"/>
      <c r="DW49" s="153"/>
      <c r="DX49" s="153"/>
      <c r="DY49" s="153"/>
      <c r="DZ49" s="153"/>
      <c r="EA49" s="153"/>
      <c r="EB49" s="153"/>
      <c r="EC49" s="153"/>
      <c r="ED49" s="153"/>
      <c r="EE49" s="153"/>
      <c r="EF49" s="153"/>
      <c r="EG49" s="153"/>
      <c r="EH49" s="153"/>
      <c r="EI49" s="153"/>
      <c r="EJ49" s="153"/>
      <c r="EK49" s="153"/>
      <c r="EL49" s="153"/>
      <c r="EM49" s="153"/>
      <c r="EN49" s="153"/>
      <c r="EO49" s="153"/>
      <c r="EP49" s="153"/>
      <c r="EQ49" s="153"/>
      <c r="ER49" s="153"/>
      <c r="ES49" s="153"/>
      <c r="ET49" s="153"/>
      <c r="EU49" s="153"/>
      <c r="EV49" s="153"/>
      <c r="EW49" s="153"/>
      <c r="EX49" s="153"/>
      <c r="EY49" s="153"/>
      <c r="EZ49" s="153"/>
      <c r="FA49" s="153"/>
      <c r="FB49" s="153"/>
      <c r="FC49" s="153"/>
      <c r="FD49" s="153"/>
      <c r="FE49" s="153"/>
      <c r="FF49" s="153"/>
      <c r="FG49" s="153"/>
      <c r="FH49" s="153"/>
      <c r="FI49" s="153"/>
      <c r="FJ49" s="153"/>
      <c r="FK49" s="153"/>
      <c r="FL49" s="153"/>
      <c r="FM49" s="153"/>
      <c r="FN49" s="153"/>
      <c r="FO49" s="153"/>
      <c r="FP49" s="153"/>
      <c r="FQ49" s="153"/>
      <c r="FR49" s="153"/>
      <c r="FS49" s="153"/>
      <c r="FT49" s="153"/>
      <c r="FU49" s="153"/>
      <c r="FV49" s="153"/>
      <c r="FW49" s="153"/>
      <c r="FX49" s="153"/>
      <c r="FY49" s="153"/>
      <c r="FZ49" s="153"/>
      <c r="GA49" s="153"/>
      <c r="GB49" s="153"/>
      <c r="GC49" s="39">
        <f t="shared" si="5"/>
        <v>0</v>
      </c>
      <c r="GD49" s="39">
        <f t="shared" si="17"/>
        <v>0</v>
      </c>
      <c r="GE49" s="187">
        <f t="shared" si="2"/>
        <v>0</v>
      </c>
    </row>
    <row r="50" spans="1:187" s="55" customFormat="1" hidden="1">
      <c r="A50" s="43" t="str">
        <f>目录及说明!$C$3</f>
        <v>XX地区</v>
      </c>
      <c r="B50" s="43" t="str">
        <f>目录及说明!$C$4</f>
        <v>XX项目</v>
      </c>
      <c r="C50" s="196">
        <v>2020403</v>
      </c>
      <c r="D50" s="152" t="s">
        <v>414</v>
      </c>
      <c r="E50" s="153"/>
      <c r="F50" s="153"/>
      <c r="G50" s="153"/>
      <c r="H50" s="153"/>
      <c r="I50" s="153"/>
      <c r="J50" s="153"/>
      <c r="K50" s="153"/>
      <c r="L50" s="153"/>
      <c r="M50" s="153">
        <f t="shared" si="7"/>
        <v>0</v>
      </c>
      <c r="N50" s="153"/>
      <c r="O50" s="153"/>
      <c r="P50" s="153"/>
      <c r="Q50" s="153"/>
      <c r="R50" s="153"/>
      <c r="S50" s="153"/>
      <c r="T50" s="153">
        <f t="shared" si="8"/>
        <v>0</v>
      </c>
      <c r="U50" s="153"/>
      <c r="V50" s="153"/>
      <c r="W50" s="153"/>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c r="BI50" s="153"/>
      <c r="BJ50" s="153"/>
      <c r="BK50" s="153"/>
      <c r="BL50" s="153"/>
      <c r="BM50" s="153"/>
      <c r="BN50" s="153"/>
      <c r="BO50" s="153"/>
      <c r="BP50" s="153"/>
      <c r="BQ50" s="153"/>
      <c r="BR50" s="153"/>
      <c r="BS50" s="153"/>
      <c r="BT50" s="153"/>
      <c r="BU50" s="153"/>
      <c r="BV50" s="153"/>
      <c r="BW50" s="153"/>
      <c r="BX50" s="153"/>
      <c r="BY50" s="153"/>
      <c r="BZ50" s="153"/>
      <c r="CA50" s="153"/>
      <c r="CB50" s="153"/>
      <c r="CC50" s="153"/>
      <c r="CD50" s="153"/>
      <c r="CE50" s="153"/>
      <c r="CF50" s="153"/>
      <c r="CG50" s="153"/>
      <c r="CH50" s="153"/>
      <c r="CI50" s="153"/>
      <c r="CJ50" s="153"/>
      <c r="CK50" s="153"/>
      <c r="CL50" s="153"/>
      <c r="CM50" s="153"/>
      <c r="CN50" s="153"/>
      <c r="CO50" s="153"/>
      <c r="CP50" s="153"/>
      <c r="CQ50" s="153"/>
      <c r="CR50" s="153"/>
      <c r="CS50" s="153"/>
      <c r="CT50" s="153"/>
      <c r="CU50" s="153"/>
      <c r="CV50" s="153"/>
      <c r="CW50" s="153"/>
      <c r="CX50" s="153"/>
      <c r="CY50" s="153"/>
      <c r="CZ50" s="153"/>
      <c r="DA50" s="153"/>
      <c r="DB50" s="153"/>
      <c r="DC50" s="153"/>
      <c r="DD50" s="153"/>
      <c r="DE50" s="153"/>
      <c r="DF50" s="153"/>
      <c r="DG50" s="153"/>
      <c r="DH50" s="153"/>
      <c r="DI50" s="153"/>
      <c r="DJ50" s="153"/>
      <c r="DK50" s="153"/>
      <c r="DL50" s="153"/>
      <c r="DM50" s="153"/>
      <c r="DN50" s="153"/>
      <c r="DO50" s="153"/>
      <c r="DP50" s="153"/>
      <c r="DQ50" s="153"/>
      <c r="DR50" s="153"/>
      <c r="DS50" s="153"/>
      <c r="DT50" s="153"/>
      <c r="DU50" s="153"/>
      <c r="DV50" s="153"/>
      <c r="DW50" s="153"/>
      <c r="DX50" s="153"/>
      <c r="DY50" s="153"/>
      <c r="DZ50" s="153"/>
      <c r="EA50" s="153"/>
      <c r="EB50" s="153"/>
      <c r="EC50" s="153"/>
      <c r="ED50" s="153"/>
      <c r="EE50" s="153"/>
      <c r="EF50" s="153"/>
      <c r="EG50" s="153"/>
      <c r="EH50" s="153"/>
      <c r="EI50" s="153"/>
      <c r="EJ50" s="153"/>
      <c r="EK50" s="153"/>
      <c r="EL50" s="153"/>
      <c r="EM50" s="153"/>
      <c r="EN50" s="153"/>
      <c r="EO50" s="153"/>
      <c r="EP50" s="153"/>
      <c r="EQ50" s="153"/>
      <c r="ER50" s="153"/>
      <c r="ES50" s="153"/>
      <c r="ET50" s="153"/>
      <c r="EU50" s="153"/>
      <c r="EV50" s="153"/>
      <c r="EW50" s="153"/>
      <c r="EX50" s="153"/>
      <c r="EY50" s="153"/>
      <c r="EZ50" s="153"/>
      <c r="FA50" s="153"/>
      <c r="FB50" s="153"/>
      <c r="FC50" s="153"/>
      <c r="FD50" s="153"/>
      <c r="FE50" s="153"/>
      <c r="FF50" s="153"/>
      <c r="FG50" s="153"/>
      <c r="FH50" s="153"/>
      <c r="FI50" s="153"/>
      <c r="FJ50" s="153"/>
      <c r="FK50" s="153"/>
      <c r="FL50" s="153"/>
      <c r="FM50" s="153"/>
      <c r="FN50" s="153"/>
      <c r="FO50" s="153"/>
      <c r="FP50" s="153"/>
      <c r="FQ50" s="153"/>
      <c r="FR50" s="153"/>
      <c r="FS50" s="153"/>
      <c r="FT50" s="153"/>
      <c r="FU50" s="153"/>
      <c r="FV50" s="153"/>
      <c r="FW50" s="153"/>
      <c r="FX50" s="153"/>
      <c r="FY50" s="153"/>
      <c r="FZ50" s="153"/>
      <c r="GA50" s="153"/>
      <c r="GB50" s="153"/>
      <c r="GC50" s="39">
        <f t="shared" si="5"/>
        <v>0</v>
      </c>
      <c r="GD50" s="39">
        <f t="shared" si="17"/>
        <v>0</v>
      </c>
      <c r="GE50" s="187">
        <f t="shared" si="2"/>
        <v>0</v>
      </c>
    </row>
    <row r="51" spans="1:187" s="55" customFormat="1" hidden="1">
      <c r="A51" s="43" t="str">
        <f>目录及说明!$C$3</f>
        <v>XX地区</v>
      </c>
      <c r="B51" s="43" t="str">
        <f>目录及说明!$C$4</f>
        <v>XX项目</v>
      </c>
      <c r="C51" s="196">
        <v>2020404</v>
      </c>
      <c r="D51" s="152" t="s">
        <v>415</v>
      </c>
      <c r="E51" s="153"/>
      <c r="F51" s="153"/>
      <c r="G51" s="153"/>
      <c r="H51" s="153"/>
      <c r="I51" s="153"/>
      <c r="J51" s="153"/>
      <c r="K51" s="153"/>
      <c r="L51" s="153"/>
      <c r="M51" s="153">
        <f t="shared" si="7"/>
        <v>0</v>
      </c>
      <c r="N51" s="153"/>
      <c r="O51" s="153"/>
      <c r="P51" s="153"/>
      <c r="Q51" s="153"/>
      <c r="R51" s="153"/>
      <c r="S51" s="153"/>
      <c r="T51" s="153">
        <f t="shared" si="8"/>
        <v>0</v>
      </c>
      <c r="U51" s="153"/>
      <c r="V51" s="153"/>
      <c r="W51" s="153"/>
      <c r="X51" s="153"/>
      <c r="Y51" s="153"/>
      <c r="Z51" s="153"/>
      <c r="AA51" s="153"/>
      <c r="AB51" s="153"/>
      <c r="AC51" s="153"/>
      <c r="AD51" s="153"/>
      <c r="AE51" s="153"/>
      <c r="AF51" s="153"/>
      <c r="AG51" s="153"/>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c r="BE51" s="153"/>
      <c r="BF51" s="153"/>
      <c r="BG51" s="153"/>
      <c r="BH51" s="153"/>
      <c r="BI51" s="153"/>
      <c r="BJ51" s="153"/>
      <c r="BK51" s="153"/>
      <c r="BL51" s="153"/>
      <c r="BM51" s="153"/>
      <c r="BN51" s="153"/>
      <c r="BO51" s="153"/>
      <c r="BP51" s="153"/>
      <c r="BQ51" s="153"/>
      <c r="BR51" s="153"/>
      <c r="BS51" s="153"/>
      <c r="BT51" s="153"/>
      <c r="BU51" s="153"/>
      <c r="BV51" s="153"/>
      <c r="BW51" s="153"/>
      <c r="BX51" s="153"/>
      <c r="BY51" s="153"/>
      <c r="BZ51" s="153"/>
      <c r="CA51" s="153"/>
      <c r="CB51" s="153"/>
      <c r="CC51" s="153"/>
      <c r="CD51" s="153"/>
      <c r="CE51" s="153"/>
      <c r="CF51" s="153"/>
      <c r="CG51" s="153"/>
      <c r="CH51" s="153"/>
      <c r="CI51" s="153"/>
      <c r="CJ51" s="153"/>
      <c r="CK51" s="153"/>
      <c r="CL51" s="153"/>
      <c r="CM51" s="153"/>
      <c r="CN51" s="153"/>
      <c r="CO51" s="153"/>
      <c r="CP51" s="153"/>
      <c r="CQ51" s="153"/>
      <c r="CR51" s="153"/>
      <c r="CS51" s="153"/>
      <c r="CT51" s="153"/>
      <c r="CU51" s="153"/>
      <c r="CV51" s="153"/>
      <c r="CW51" s="153"/>
      <c r="CX51" s="153"/>
      <c r="CY51" s="153"/>
      <c r="CZ51" s="153"/>
      <c r="DA51" s="153"/>
      <c r="DB51" s="153"/>
      <c r="DC51" s="153"/>
      <c r="DD51" s="153"/>
      <c r="DE51" s="153"/>
      <c r="DF51" s="153"/>
      <c r="DG51" s="153"/>
      <c r="DH51" s="153"/>
      <c r="DI51" s="153"/>
      <c r="DJ51" s="153"/>
      <c r="DK51" s="153"/>
      <c r="DL51" s="153"/>
      <c r="DM51" s="153"/>
      <c r="DN51" s="153"/>
      <c r="DO51" s="153"/>
      <c r="DP51" s="153"/>
      <c r="DQ51" s="153"/>
      <c r="DR51" s="153"/>
      <c r="DS51" s="153"/>
      <c r="DT51" s="153"/>
      <c r="DU51" s="153"/>
      <c r="DV51" s="153"/>
      <c r="DW51" s="153"/>
      <c r="DX51" s="153"/>
      <c r="DY51" s="153"/>
      <c r="DZ51" s="153"/>
      <c r="EA51" s="153"/>
      <c r="EB51" s="153"/>
      <c r="EC51" s="153"/>
      <c r="ED51" s="153"/>
      <c r="EE51" s="153"/>
      <c r="EF51" s="153"/>
      <c r="EG51" s="153"/>
      <c r="EH51" s="153"/>
      <c r="EI51" s="153"/>
      <c r="EJ51" s="153"/>
      <c r="EK51" s="153"/>
      <c r="EL51" s="153"/>
      <c r="EM51" s="153"/>
      <c r="EN51" s="153"/>
      <c r="EO51" s="153"/>
      <c r="EP51" s="153"/>
      <c r="EQ51" s="153"/>
      <c r="ER51" s="153"/>
      <c r="ES51" s="153"/>
      <c r="ET51" s="153"/>
      <c r="EU51" s="153"/>
      <c r="EV51" s="153"/>
      <c r="EW51" s="153"/>
      <c r="EX51" s="153"/>
      <c r="EY51" s="153"/>
      <c r="EZ51" s="153"/>
      <c r="FA51" s="153"/>
      <c r="FB51" s="153"/>
      <c r="FC51" s="153"/>
      <c r="FD51" s="153"/>
      <c r="FE51" s="153"/>
      <c r="FF51" s="153"/>
      <c r="FG51" s="153"/>
      <c r="FH51" s="153"/>
      <c r="FI51" s="153"/>
      <c r="FJ51" s="153"/>
      <c r="FK51" s="153"/>
      <c r="FL51" s="153"/>
      <c r="FM51" s="153"/>
      <c r="FN51" s="153"/>
      <c r="FO51" s="153"/>
      <c r="FP51" s="153"/>
      <c r="FQ51" s="153"/>
      <c r="FR51" s="153"/>
      <c r="FS51" s="153"/>
      <c r="FT51" s="153"/>
      <c r="FU51" s="153"/>
      <c r="FV51" s="153"/>
      <c r="FW51" s="153"/>
      <c r="FX51" s="153"/>
      <c r="FY51" s="153"/>
      <c r="FZ51" s="153"/>
      <c r="GA51" s="153"/>
      <c r="GB51" s="153"/>
      <c r="GC51" s="39">
        <f t="shared" si="5"/>
        <v>0</v>
      </c>
      <c r="GD51" s="39">
        <f t="shared" si="17"/>
        <v>0</v>
      </c>
      <c r="GE51" s="187">
        <f t="shared" si="2"/>
        <v>0</v>
      </c>
    </row>
    <row r="52" spans="1:187" s="55" customFormat="1" hidden="1">
      <c r="A52" s="43" t="str">
        <f>目录及说明!$C$3</f>
        <v>XX地区</v>
      </c>
      <c r="B52" s="43" t="str">
        <f>目录及说明!$C$4</f>
        <v>XX项目</v>
      </c>
      <c r="C52" s="196">
        <v>20205</v>
      </c>
      <c r="D52" s="152" t="s">
        <v>416</v>
      </c>
      <c r="E52" s="39">
        <f>SUM(E53:E56)</f>
        <v>0</v>
      </c>
      <c r="F52" s="39">
        <f>SUM(F53:F56)</f>
        <v>0</v>
      </c>
      <c r="G52" s="39">
        <f t="shared" ref="G52:BR52" si="27">SUM(G53:G56)</f>
        <v>0</v>
      </c>
      <c r="H52" s="39">
        <f t="shared" si="27"/>
        <v>0</v>
      </c>
      <c r="I52" s="39">
        <f t="shared" si="27"/>
        <v>0</v>
      </c>
      <c r="J52" s="39">
        <f t="shared" si="27"/>
        <v>0</v>
      </c>
      <c r="K52" s="39">
        <f t="shared" si="27"/>
        <v>0</v>
      </c>
      <c r="L52" s="39">
        <f t="shared" si="27"/>
        <v>0</v>
      </c>
      <c r="M52" s="39">
        <f t="shared" si="27"/>
        <v>0</v>
      </c>
      <c r="N52" s="39">
        <f t="shared" si="27"/>
        <v>0</v>
      </c>
      <c r="O52" s="39">
        <f t="shared" si="27"/>
        <v>0</v>
      </c>
      <c r="P52" s="39">
        <f t="shared" si="27"/>
        <v>0</v>
      </c>
      <c r="Q52" s="39">
        <f t="shared" si="27"/>
        <v>0</v>
      </c>
      <c r="R52" s="39">
        <f t="shared" si="27"/>
        <v>0</v>
      </c>
      <c r="S52" s="39">
        <f t="shared" si="27"/>
        <v>0</v>
      </c>
      <c r="T52" s="39">
        <f t="shared" ref="T52" si="28">SUM(T53:T56)</f>
        <v>0</v>
      </c>
      <c r="U52" s="39">
        <f t="shared" si="27"/>
        <v>0</v>
      </c>
      <c r="V52" s="39">
        <f t="shared" si="27"/>
        <v>0</v>
      </c>
      <c r="W52" s="39">
        <f t="shared" si="27"/>
        <v>0</v>
      </c>
      <c r="X52" s="39">
        <f t="shared" si="27"/>
        <v>0</v>
      </c>
      <c r="Y52" s="39">
        <f t="shared" si="27"/>
        <v>0</v>
      </c>
      <c r="Z52" s="39">
        <f t="shared" si="27"/>
        <v>0</v>
      </c>
      <c r="AA52" s="39">
        <f t="shared" si="27"/>
        <v>0</v>
      </c>
      <c r="AB52" s="39">
        <f t="shared" si="27"/>
        <v>0</v>
      </c>
      <c r="AC52" s="39">
        <f t="shared" si="27"/>
        <v>0</v>
      </c>
      <c r="AD52" s="39">
        <f t="shared" si="27"/>
        <v>0</v>
      </c>
      <c r="AE52" s="39">
        <f t="shared" si="27"/>
        <v>0</v>
      </c>
      <c r="AF52" s="39">
        <f t="shared" si="27"/>
        <v>0</v>
      </c>
      <c r="AG52" s="39">
        <f t="shared" si="27"/>
        <v>0</v>
      </c>
      <c r="AH52" s="39">
        <f t="shared" si="27"/>
        <v>0</v>
      </c>
      <c r="AI52" s="39">
        <f t="shared" si="27"/>
        <v>0</v>
      </c>
      <c r="AJ52" s="39">
        <f t="shared" si="27"/>
        <v>0</v>
      </c>
      <c r="AK52" s="39">
        <f t="shared" si="27"/>
        <v>0</v>
      </c>
      <c r="AL52" s="39">
        <f t="shared" si="27"/>
        <v>0</v>
      </c>
      <c r="AM52" s="39">
        <f t="shared" si="27"/>
        <v>0</v>
      </c>
      <c r="AN52" s="39">
        <f t="shared" si="27"/>
        <v>0</v>
      </c>
      <c r="AO52" s="39">
        <f t="shared" si="27"/>
        <v>0</v>
      </c>
      <c r="AP52" s="39">
        <f t="shared" si="27"/>
        <v>0</v>
      </c>
      <c r="AQ52" s="39">
        <f t="shared" si="27"/>
        <v>0</v>
      </c>
      <c r="AR52" s="39">
        <f t="shared" si="27"/>
        <v>0</v>
      </c>
      <c r="AS52" s="39">
        <f t="shared" si="27"/>
        <v>0</v>
      </c>
      <c r="AT52" s="39">
        <f t="shared" si="27"/>
        <v>0</v>
      </c>
      <c r="AU52" s="39">
        <f t="shared" si="27"/>
        <v>0</v>
      </c>
      <c r="AV52" s="39">
        <f t="shared" si="27"/>
        <v>0</v>
      </c>
      <c r="AW52" s="39">
        <f t="shared" si="27"/>
        <v>0</v>
      </c>
      <c r="AX52" s="39">
        <f t="shared" si="27"/>
        <v>0</v>
      </c>
      <c r="AY52" s="39">
        <f t="shared" si="27"/>
        <v>0</v>
      </c>
      <c r="AZ52" s="39">
        <f t="shared" si="27"/>
        <v>0</v>
      </c>
      <c r="BA52" s="39">
        <f t="shared" si="27"/>
        <v>0</v>
      </c>
      <c r="BB52" s="39">
        <f t="shared" si="27"/>
        <v>0</v>
      </c>
      <c r="BC52" s="39">
        <f t="shared" si="27"/>
        <v>0</v>
      </c>
      <c r="BD52" s="39">
        <f t="shared" si="27"/>
        <v>0</v>
      </c>
      <c r="BE52" s="39">
        <f t="shared" si="27"/>
        <v>0</v>
      </c>
      <c r="BF52" s="39">
        <f t="shared" si="27"/>
        <v>0</v>
      </c>
      <c r="BG52" s="39">
        <f t="shared" si="27"/>
        <v>0</v>
      </c>
      <c r="BH52" s="39">
        <f t="shared" si="27"/>
        <v>0</v>
      </c>
      <c r="BI52" s="39">
        <f t="shared" si="27"/>
        <v>0</v>
      </c>
      <c r="BJ52" s="39">
        <f t="shared" si="27"/>
        <v>0</v>
      </c>
      <c r="BK52" s="39">
        <f t="shared" si="27"/>
        <v>0</v>
      </c>
      <c r="BL52" s="39">
        <f t="shared" si="27"/>
        <v>0</v>
      </c>
      <c r="BM52" s="39">
        <f t="shared" si="27"/>
        <v>0</v>
      </c>
      <c r="BN52" s="39">
        <f t="shared" si="27"/>
        <v>0</v>
      </c>
      <c r="BO52" s="39">
        <f t="shared" si="27"/>
        <v>0</v>
      </c>
      <c r="BP52" s="39">
        <f t="shared" si="27"/>
        <v>0</v>
      </c>
      <c r="BQ52" s="39">
        <f t="shared" si="27"/>
        <v>0</v>
      </c>
      <c r="BR52" s="39">
        <f t="shared" si="27"/>
        <v>0</v>
      </c>
      <c r="BS52" s="39">
        <f t="shared" ref="BS52:GB52" si="29">SUM(BS53:BS56)</f>
        <v>0</v>
      </c>
      <c r="BT52" s="39">
        <f t="shared" si="29"/>
        <v>0</v>
      </c>
      <c r="BU52" s="39">
        <f t="shared" si="29"/>
        <v>0</v>
      </c>
      <c r="BV52" s="39">
        <f t="shared" si="29"/>
        <v>0</v>
      </c>
      <c r="BW52" s="39">
        <f t="shared" si="29"/>
        <v>0</v>
      </c>
      <c r="BX52" s="39">
        <f t="shared" si="29"/>
        <v>0</v>
      </c>
      <c r="BY52" s="39">
        <f t="shared" si="29"/>
        <v>0</v>
      </c>
      <c r="BZ52" s="39">
        <f t="shared" si="29"/>
        <v>0</v>
      </c>
      <c r="CA52" s="39">
        <f t="shared" si="29"/>
        <v>0</v>
      </c>
      <c r="CB52" s="39">
        <f t="shared" si="29"/>
        <v>0</v>
      </c>
      <c r="CC52" s="39">
        <f t="shared" si="29"/>
        <v>0</v>
      </c>
      <c r="CD52" s="39">
        <f t="shared" si="29"/>
        <v>0</v>
      </c>
      <c r="CE52" s="39">
        <f t="shared" si="29"/>
        <v>0</v>
      </c>
      <c r="CF52" s="39">
        <f t="shared" si="29"/>
        <v>0</v>
      </c>
      <c r="CG52" s="39">
        <f t="shared" si="29"/>
        <v>0</v>
      </c>
      <c r="CH52" s="39">
        <f t="shared" si="29"/>
        <v>0</v>
      </c>
      <c r="CI52" s="39">
        <f t="shared" si="29"/>
        <v>0</v>
      </c>
      <c r="CJ52" s="39">
        <f t="shared" si="29"/>
        <v>0</v>
      </c>
      <c r="CK52" s="39">
        <f t="shared" si="29"/>
        <v>0</v>
      </c>
      <c r="CL52" s="39">
        <f t="shared" si="29"/>
        <v>0</v>
      </c>
      <c r="CM52" s="39">
        <f t="shared" si="29"/>
        <v>0</v>
      </c>
      <c r="CN52" s="39">
        <f t="shared" si="29"/>
        <v>0</v>
      </c>
      <c r="CO52" s="39">
        <f t="shared" si="29"/>
        <v>0</v>
      </c>
      <c r="CP52" s="39">
        <f t="shared" si="29"/>
        <v>0</v>
      </c>
      <c r="CQ52" s="39">
        <f t="shared" si="29"/>
        <v>0</v>
      </c>
      <c r="CR52" s="39">
        <f t="shared" si="29"/>
        <v>0</v>
      </c>
      <c r="CS52" s="39">
        <f t="shared" si="29"/>
        <v>0</v>
      </c>
      <c r="CT52" s="39">
        <f t="shared" si="29"/>
        <v>0</v>
      </c>
      <c r="CU52" s="39">
        <f t="shared" si="29"/>
        <v>0</v>
      </c>
      <c r="CV52" s="39">
        <f t="shared" si="29"/>
        <v>0</v>
      </c>
      <c r="CW52" s="39">
        <f t="shared" si="29"/>
        <v>0</v>
      </c>
      <c r="CX52" s="39">
        <f t="shared" si="29"/>
        <v>0</v>
      </c>
      <c r="CY52" s="39">
        <f t="shared" si="29"/>
        <v>0</v>
      </c>
      <c r="CZ52" s="39">
        <f t="shared" si="29"/>
        <v>0</v>
      </c>
      <c r="DA52" s="39">
        <f t="shared" si="29"/>
        <v>0</v>
      </c>
      <c r="DB52" s="39">
        <f t="shared" si="29"/>
        <v>0</v>
      </c>
      <c r="DC52" s="39">
        <f t="shared" si="29"/>
        <v>0</v>
      </c>
      <c r="DD52" s="39">
        <f t="shared" si="29"/>
        <v>0</v>
      </c>
      <c r="DE52" s="39">
        <f t="shared" si="29"/>
        <v>0</v>
      </c>
      <c r="DF52" s="39">
        <f t="shared" si="29"/>
        <v>0</v>
      </c>
      <c r="DG52" s="39">
        <f t="shared" si="29"/>
        <v>0</v>
      </c>
      <c r="DH52" s="39">
        <f t="shared" si="29"/>
        <v>0</v>
      </c>
      <c r="DI52" s="39">
        <f t="shared" si="29"/>
        <v>0</v>
      </c>
      <c r="DJ52" s="39">
        <f t="shared" si="29"/>
        <v>0</v>
      </c>
      <c r="DK52" s="39">
        <f t="shared" si="29"/>
        <v>0</v>
      </c>
      <c r="DL52" s="39">
        <f t="shared" si="29"/>
        <v>0</v>
      </c>
      <c r="DM52" s="39">
        <f t="shared" si="29"/>
        <v>0</v>
      </c>
      <c r="DN52" s="39">
        <f t="shared" si="29"/>
        <v>0</v>
      </c>
      <c r="DO52" s="39">
        <f t="shared" si="29"/>
        <v>0</v>
      </c>
      <c r="DP52" s="39">
        <f t="shared" si="29"/>
        <v>0</v>
      </c>
      <c r="DQ52" s="39">
        <f t="shared" si="29"/>
        <v>0</v>
      </c>
      <c r="DR52" s="39">
        <f t="shared" si="29"/>
        <v>0</v>
      </c>
      <c r="DS52" s="39">
        <f t="shared" si="29"/>
        <v>0</v>
      </c>
      <c r="DT52" s="39">
        <f t="shared" si="29"/>
        <v>0</v>
      </c>
      <c r="DU52" s="39">
        <f t="shared" si="29"/>
        <v>0</v>
      </c>
      <c r="DV52" s="39">
        <f t="shared" si="29"/>
        <v>0</v>
      </c>
      <c r="DW52" s="39">
        <f t="shared" si="29"/>
        <v>0</v>
      </c>
      <c r="DX52" s="39">
        <f t="shared" si="29"/>
        <v>0</v>
      </c>
      <c r="DY52" s="39">
        <f t="shared" si="29"/>
        <v>0</v>
      </c>
      <c r="DZ52" s="39">
        <f t="shared" si="29"/>
        <v>0</v>
      </c>
      <c r="EA52" s="39">
        <f t="shared" si="29"/>
        <v>0</v>
      </c>
      <c r="EB52" s="39">
        <f t="shared" si="29"/>
        <v>0</v>
      </c>
      <c r="EC52" s="39">
        <f t="shared" si="29"/>
        <v>0</v>
      </c>
      <c r="ED52" s="39">
        <f t="shared" si="29"/>
        <v>0</v>
      </c>
      <c r="EE52" s="39">
        <f t="shared" si="29"/>
        <v>0</v>
      </c>
      <c r="EF52" s="39">
        <f t="shared" si="29"/>
        <v>0</v>
      </c>
      <c r="EG52" s="39">
        <f t="shared" si="29"/>
        <v>0</v>
      </c>
      <c r="EH52" s="39">
        <f t="shared" si="29"/>
        <v>0</v>
      </c>
      <c r="EI52" s="39">
        <f t="shared" si="29"/>
        <v>0</v>
      </c>
      <c r="EJ52" s="39">
        <f t="shared" si="29"/>
        <v>0</v>
      </c>
      <c r="EK52" s="39">
        <f t="shared" si="29"/>
        <v>0</v>
      </c>
      <c r="EL52" s="39">
        <f t="shared" si="29"/>
        <v>0</v>
      </c>
      <c r="EM52" s="39">
        <f t="shared" si="29"/>
        <v>0</v>
      </c>
      <c r="EN52" s="39">
        <f t="shared" si="29"/>
        <v>0</v>
      </c>
      <c r="EO52" s="39">
        <f t="shared" si="29"/>
        <v>0</v>
      </c>
      <c r="EP52" s="39">
        <f t="shared" si="29"/>
        <v>0</v>
      </c>
      <c r="EQ52" s="39">
        <f t="shared" si="29"/>
        <v>0</v>
      </c>
      <c r="ER52" s="39">
        <f t="shared" si="29"/>
        <v>0</v>
      </c>
      <c r="ES52" s="39">
        <f t="shared" si="29"/>
        <v>0</v>
      </c>
      <c r="ET52" s="39">
        <f t="shared" si="29"/>
        <v>0</v>
      </c>
      <c r="EU52" s="39">
        <f t="shared" si="29"/>
        <v>0</v>
      </c>
      <c r="EV52" s="39">
        <f t="shared" si="29"/>
        <v>0</v>
      </c>
      <c r="EW52" s="39">
        <f t="shared" si="29"/>
        <v>0</v>
      </c>
      <c r="EX52" s="39">
        <f t="shared" si="29"/>
        <v>0</v>
      </c>
      <c r="EY52" s="39">
        <f t="shared" si="29"/>
        <v>0</v>
      </c>
      <c r="EZ52" s="39">
        <f t="shared" si="29"/>
        <v>0</v>
      </c>
      <c r="FA52" s="39">
        <f t="shared" si="29"/>
        <v>0</v>
      </c>
      <c r="FB52" s="39">
        <f t="shared" si="29"/>
        <v>0</v>
      </c>
      <c r="FC52" s="39">
        <f t="shared" si="29"/>
        <v>0</v>
      </c>
      <c r="FD52" s="39">
        <f t="shared" si="29"/>
        <v>0</v>
      </c>
      <c r="FE52" s="39">
        <f t="shared" si="29"/>
        <v>0</v>
      </c>
      <c r="FF52" s="39">
        <f t="shared" si="29"/>
        <v>0</v>
      </c>
      <c r="FG52" s="39">
        <f t="shared" si="29"/>
        <v>0</v>
      </c>
      <c r="FH52" s="39">
        <f t="shared" si="29"/>
        <v>0</v>
      </c>
      <c r="FI52" s="39">
        <f t="shared" si="29"/>
        <v>0</v>
      </c>
      <c r="FJ52" s="39">
        <f t="shared" si="29"/>
        <v>0</v>
      </c>
      <c r="FK52" s="39">
        <f t="shared" si="29"/>
        <v>0</v>
      </c>
      <c r="FL52" s="39">
        <f t="shared" si="29"/>
        <v>0</v>
      </c>
      <c r="FM52" s="39">
        <f t="shared" si="29"/>
        <v>0</v>
      </c>
      <c r="FN52" s="39">
        <f t="shared" si="29"/>
        <v>0</v>
      </c>
      <c r="FO52" s="39">
        <f t="shared" si="29"/>
        <v>0</v>
      </c>
      <c r="FP52" s="39">
        <f t="shared" si="29"/>
        <v>0</v>
      </c>
      <c r="FQ52" s="39">
        <f t="shared" si="29"/>
        <v>0</v>
      </c>
      <c r="FR52" s="39">
        <f t="shared" si="29"/>
        <v>0</v>
      </c>
      <c r="FS52" s="39">
        <f t="shared" si="29"/>
        <v>0</v>
      </c>
      <c r="FT52" s="39">
        <f t="shared" si="29"/>
        <v>0</v>
      </c>
      <c r="FU52" s="39">
        <f t="shared" si="29"/>
        <v>0</v>
      </c>
      <c r="FV52" s="39">
        <f t="shared" si="29"/>
        <v>0</v>
      </c>
      <c r="FW52" s="39">
        <f t="shared" si="29"/>
        <v>0</v>
      </c>
      <c r="FX52" s="39">
        <f t="shared" si="29"/>
        <v>0</v>
      </c>
      <c r="FY52" s="39">
        <f t="shared" si="29"/>
        <v>0</v>
      </c>
      <c r="FZ52" s="39">
        <f t="shared" si="29"/>
        <v>0</v>
      </c>
      <c r="GA52" s="39">
        <f t="shared" si="29"/>
        <v>0</v>
      </c>
      <c r="GB52" s="39">
        <f t="shared" si="29"/>
        <v>0</v>
      </c>
      <c r="GC52" s="39">
        <f t="shared" si="5"/>
        <v>0</v>
      </c>
      <c r="GD52" s="39">
        <f t="shared" si="17"/>
        <v>0</v>
      </c>
      <c r="GE52" s="187">
        <f t="shared" si="2"/>
        <v>0</v>
      </c>
    </row>
    <row r="53" spans="1:187" s="55" customFormat="1" hidden="1">
      <c r="A53" s="43" t="str">
        <f>目录及说明!$C$3</f>
        <v>XX地区</v>
      </c>
      <c r="B53" s="43" t="str">
        <f>目录及说明!$C$4</f>
        <v>XX项目</v>
      </c>
      <c r="C53" s="196">
        <v>2020501</v>
      </c>
      <c r="D53" s="152" t="s">
        <v>417</v>
      </c>
      <c r="E53" s="153"/>
      <c r="F53" s="153"/>
      <c r="G53" s="153"/>
      <c r="H53" s="153"/>
      <c r="I53" s="153"/>
      <c r="J53" s="153"/>
      <c r="K53" s="153"/>
      <c r="L53" s="153"/>
      <c r="M53" s="153">
        <f t="shared" si="7"/>
        <v>0</v>
      </c>
      <c r="N53" s="153"/>
      <c r="O53" s="153"/>
      <c r="P53" s="153"/>
      <c r="Q53" s="153"/>
      <c r="R53" s="153"/>
      <c r="S53" s="153"/>
      <c r="T53" s="153">
        <f t="shared" si="8"/>
        <v>0</v>
      </c>
      <c r="U53" s="153"/>
      <c r="V53" s="153"/>
      <c r="W53" s="153"/>
      <c r="X53" s="153"/>
      <c r="Y53" s="153"/>
      <c r="Z53" s="153"/>
      <c r="AA53" s="153"/>
      <c r="AB53" s="153"/>
      <c r="AC53" s="153"/>
      <c r="AD53" s="153"/>
      <c r="AE53" s="153"/>
      <c r="AF53" s="153"/>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c r="BI53" s="153"/>
      <c r="BJ53" s="153"/>
      <c r="BK53" s="153"/>
      <c r="BL53" s="153"/>
      <c r="BM53" s="153"/>
      <c r="BN53" s="153"/>
      <c r="BO53" s="153"/>
      <c r="BP53" s="153"/>
      <c r="BQ53" s="153"/>
      <c r="BR53" s="153"/>
      <c r="BS53" s="153"/>
      <c r="BT53" s="153"/>
      <c r="BU53" s="153"/>
      <c r="BV53" s="153"/>
      <c r="BW53" s="153"/>
      <c r="BX53" s="153"/>
      <c r="BY53" s="153"/>
      <c r="BZ53" s="153"/>
      <c r="CA53" s="153"/>
      <c r="CB53" s="153"/>
      <c r="CC53" s="153"/>
      <c r="CD53" s="153"/>
      <c r="CE53" s="153"/>
      <c r="CF53" s="153"/>
      <c r="CG53" s="153"/>
      <c r="CH53" s="153"/>
      <c r="CI53" s="153"/>
      <c r="CJ53" s="153"/>
      <c r="CK53" s="153"/>
      <c r="CL53" s="153"/>
      <c r="CM53" s="153"/>
      <c r="CN53" s="153"/>
      <c r="CO53" s="153"/>
      <c r="CP53" s="153"/>
      <c r="CQ53" s="153"/>
      <c r="CR53" s="153"/>
      <c r="CS53" s="153"/>
      <c r="CT53" s="153"/>
      <c r="CU53" s="153"/>
      <c r="CV53" s="153"/>
      <c r="CW53" s="153"/>
      <c r="CX53" s="153"/>
      <c r="CY53" s="153"/>
      <c r="CZ53" s="153"/>
      <c r="DA53" s="153"/>
      <c r="DB53" s="153"/>
      <c r="DC53" s="153"/>
      <c r="DD53" s="153"/>
      <c r="DE53" s="153"/>
      <c r="DF53" s="153"/>
      <c r="DG53" s="153"/>
      <c r="DH53" s="153"/>
      <c r="DI53" s="153"/>
      <c r="DJ53" s="153"/>
      <c r="DK53" s="153"/>
      <c r="DL53" s="153"/>
      <c r="DM53" s="153"/>
      <c r="DN53" s="153"/>
      <c r="DO53" s="153"/>
      <c r="DP53" s="153"/>
      <c r="DQ53" s="153"/>
      <c r="DR53" s="153"/>
      <c r="DS53" s="153"/>
      <c r="DT53" s="153"/>
      <c r="DU53" s="153"/>
      <c r="DV53" s="153"/>
      <c r="DW53" s="153"/>
      <c r="DX53" s="153"/>
      <c r="DY53" s="153"/>
      <c r="DZ53" s="153"/>
      <c r="EA53" s="153"/>
      <c r="EB53" s="153"/>
      <c r="EC53" s="153"/>
      <c r="ED53" s="153"/>
      <c r="EE53" s="153"/>
      <c r="EF53" s="153"/>
      <c r="EG53" s="153"/>
      <c r="EH53" s="153"/>
      <c r="EI53" s="153"/>
      <c r="EJ53" s="153"/>
      <c r="EK53" s="153"/>
      <c r="EL53" s="153"/>
      <c r="EM53" s="153"/>
      <c r="EN53" s="153"/>
      <c r="EO53" s="153"/>
      <c r="EP53" s="153"/>
      <c r="EQ53" s="153"/>
      <c r="ER53" s="153"/>
      <c r="ES53" s="153"/>
      <c r="ET53" s="153"/>
      <c r="EU53" s="153"/>
      <c r="EV53" s="153"/>
      <c r="EW53" s="153"/>
      <c r="EX53" s="153"/>
      <c r="EY53" s="153"/>
      <c r="EZ53" s="153"/>
      <c r="FA53" s="153"/>
      <c r="FB53" s="153"/>
      <c r="FC53" s="153"/>
      <c r="FD53" s="153"/>
      <c r="FE53" s="153"/>
      <c r="FF53" s="153"/>
      <c r="FG53" s="153"/>
      <c r="FH53" s="153"/>
      <c r="FI53" s="153"/>
      <c r="FJ53" s="153"/>
      <c r="FK53" s="153"/>
      <c r="FL53" s="153"/>
      <c r="FM53" s="153"/>
      <c r="FN53" s="153"/>
      <c r="FO53" s="153"/>
      <c r="FP53" s="153"/>
      <c r="FQ53" s="153"/>
      <c r="FR53" s="153"/>
      <c r="FS53" s="153"/>
      <c r="FT53" s="153"/>
      <c r="FU53" s="153"/>
      <c r="FV53" s="153"/>
      <c r="FW53" s="153"/>
      <c r="FX53" s="153"/>
      <c r="FY53" s="153"/>
      <c r="FZ53" s="153"/>
      <c r="GA53" s="153"/>
      <c r="GB53" s="153"/>
      <c r="GC53" s="39">
        <f t="shared" si="5"/>
        <v>0</v>
      </c>
      <c r="GD53" s="39">
        <f t="shared" si="17"/>
        <v>0</v>
      </c>
      <c r="GE53" s="187">
        <f t="shared" si="2"/>
        <v>0</v>
      </c>
    </row>
    <row r="54" spans="1:187" s="55" customFormat="1" hidden="1">
      <c r="A54" s="43" t="str">
        <f>目录及说明!$C$3</f>
        <v>XX地区</v>
      </c>
      <c r="B54" s="43" t="str">
        <f>目录及说明!$C$4</f>
        <v>XX项目</v>
      </c>
      <c r="C54" s="196">
        <v>2020502</v>
      </c>
      <c r="D54" s="152" t="s">
        <v>418</v>
      </c>
      <c r="E54" s="153"/>
      <c r="F54" s="153"/>
      <c r="G54" s="153"/>
      <c r="H54" s="153"/>
      <c r="I54" s="153"/>
      <c r="J54" s="153"/>
      <c r="K54" s="153"/>
      <c r="L54" s="153"/>
      <c r="M54" s="153">
        <f t="shared" si="7"/>
        <v>0</v>
      </c>
      <c r="N54" s="153"/>
      <c r="O54" s="153"/>
      <c r="P54" s="153"/>
      <c r="Q54" s="153"/>
      <c r="R54" s="153"/>
      <c r="S54" s="153"/>
      <c r="T54" s="153">
        <f t="shared" si="8"/>
        <v>0</v>
      </c>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c r="BE54" s="153"/>
      <c r="BF54" s="153"/>
      <c r="BG54" s="153"/>
      <c r="BH54" s="153"/>
      <c r="BI54" s="153"/>
      <c r="BJ54" s="153"/>
      <c r="BK54" s="153"/>
      <c r="BL54" s="153"/>
      <c r="BM54" s="153"/>
      <c r="BN54" s="153"/>
      <c r="BO54" s="153"/>
      <c r="BP54" s="153"/>
      <c r="BQ54" s="153"/>
      <c r="BR54" s="153"/>
      <c r="BS54" s="153"/>
      <c r="BT54" s="153"/>
      <c r="BU54" s="153"/>
      <c r="BV54" s="153"/>
      <c r="BW54" s="153"/>
      <c r="BX54" s="153"/>
      <c r="BY54" s="153"/>
      <c r="BZ54" s="153"/>
      <c r="CA54" s="153"/>
      <c r="CB54" s="153"/>
      <c r="CC54" s="153"/>
      <c r="CD54" s="153"/>
      <c r="CE54" s="153"/>
      <c r="CF54" s="153"/>
      <c r="CG54" s="153"/>
      <c r="CH54" s="153"/>
      <c r="CI54" s="153"/>
      <c r="CJ54" s="153"/>
      <c r="CK54" s="153"/>
      <c r="CL54" s="153"/>
      <c r="CM54" s="153"/>
      <c r="CN54" s="153"/>
      <c r="CO54" s="153"/>
      <c r="CP54" s="153"/>
      <c r="CQ54" s="153"/>
      <c r="CR54" s="153"/>
      <c r="CS54" s="153"/>
      <c r="CT54" s="153"/>
      <c r="CU54" s="153"/>
      <c r="CV54" s="153"/>
      <c r="CW54" s="153"/>
      <c r="CX54" s="153"/>
      <c r="CY54" s="153"/>
      <c r="CZ54" s="153"/>
      <c r="DA54" s="153"/>
      <c r="DB54" s="153"/>
      <c r="DC54" s="153"/>
      <c r="DD54" s="153"/>
      <c r="DE54" s="153"/>
      <c r="DF54" s="153"/>
      <c r="DG54" s="153"/>
      <c r="DH54" s="153"/>
      <c r="DI54" s="153"/>
      <c r="DJ54" s="153"/>
      <c r="DK54" s="153"/>
      <c r="DL54" s="153"/>
      <c r="DM54" s="153"/>
      <c r="DN54" s="153"/>
      <c r="DO54" s="153"/>
      <c r="DP54" s="153"/>
      <c r="DQ54" s="153"/>
      <c r="DR54" s="153"/>
      <c r="DS54" s="153"/>
      <c r="DT54" s="153"/>
      <c r="DU54" s="153"/>
      <c r="DV54" s="153"/>
      <c r="DW54" s="153"/>
      <c r="DX54" s="153"/>
      <c r="DY54" s="153"/>
      <c r="DZ54" s="153"/>
      <c r="EA54" s="153"/>
      <c r="EB54" s="153"/>
      <c r="EC54" s="153"/>
      <c r="ED54" s="153"/>
      <c r="EE54" s="153"/>
      <c r="EF54" s="153"/>
      <c r="EG54" s="153"/>
      <c r="EH54" s="153"/>
      <c r="EI54" s="153"/>
      <c r="EJ54" s="153"/>
      <c r="EK54" s="153"/>
      <c r="EL54" s="153"/>
      <c r="EM54" s="153"/>
      <c r="EN54" s="153"/>
      <c r="EO54" s="153"/>
      <c r="EP54" s="153"/>
      <c r="EQ54" s="153"/>
      <c r="ER54" s="153"/>
      <c r="ES54" s="153"/>
      <c r="ET54" s="153"/>
      <c r="EU54" s="153"/>
      <c r="EV54" s="153"/>
      <c r="EW54" s="153"/>
      <c r="EX54" s="153"/>
      <c r="EY54" s="153"/>
      <c r="EZ54" s="153"/>
      <c r="FA54" s="153"/>
      <c r="FB54" s="153"/>
      <c r="FC54" s="153"/>
      <c r="FD54" s="153"/>
      <c r="FE54" s="153"/>
      <c r="FF54" s="153"/>
      <c r="FG54" s="153"/>
      <c r="FH54" s="153"/>
      <c r="FI54" s="153"/>
      <c r="FJ54" s="153"/>
      <c r="FK54" s="153"/>
      <c r="FL54" s="153"/>
      <c r="FM54" s="153"/>
      <c r="FN54" s="153"/>
      <c r="FO54" s="153"/>
      <c r="FP54" s="153"/>
      <c r="FQ54" s="153"/>
      <c r="FR54" s="153"/>
      <c r="FS54" s="153"/>
      <c r="FT54" s="153"/>
      <c r="FU54" s="153"/>
      <c r="FV54" s="153"/>
      <c r="FW54" s="153"/>
      <c r="FX54" s="153"/>
      <c r="FY54" s="153"/>
      <c r="FZ54" s="153"/>
      <c r="GA54" s="153"/>
      <c r="GB54" s="153"/>
      <c r="GC54" s="39">
        <f t="shared" si="5"/>
        <v>0</v>
      </c>
      <c r="GD54" s="39">
        <f t="shared" si="17"/>
        <v>0</v>
      </c>
      <c r="GE54" s="187">
        <f t="shared" si="2"/>
        <v>0</v>
      </c>
    </row>
    <row r="55" spans="1:187" s="55" customFormat="1" hidden="1">
      <c r="A55" s="43" t="str">
        <f>目录及说明!$C$3</f>
        <v>XX地区</v>
      </c>
      <c r="B55" s="43" t="str">
        <f>目录及说明!$C$4</f>
        <v>XX项目</v>
      </c>
      <c r="C55" s="196">
        <v>2020503</v>
      </c>
      <c r="D55" s="152" t="s">
        <v>419</v>
      </c>
      <c r="E55" s="153"/>
      <c r="F55" s="153"/>
      <c r="G55" s="153"/>
      <c r="H55" s="153"/>
      <c r="I55" s="153"/>
      <c r="J55" s="153"/>
      <c r="K55" s="153"/>
      <c r="L55" s="153"/>
      <c r="M55" s="153">
        <f t="shared" si="7"/>
        <v>0</v>
      </c>
      <c r="N55" s="153"/>
      <c r="O55" s="153"/>
      <c r="P55" s="153"/>
      <c r="Q55" s="153"/>
      <c r="R55" s="153"/>
      <c r="S55" s="153"/>
      <c r="T55" s="153">
        <f t="shared" si="8"/>
        <v>0</v>
      </c>
      <c r="U55" s="153"/>
      <c r="V55" s="153"/>
      <c r="W55" s="153"/>
      <c r="X55" s="153"/>
      <c r="Y55" s="153"/>
      <c r="Z55" s="153"/>
      <c r="AA55" s="153"/>
      <c r="AB55" s="153"/>
      <c r="AC55" s="153"/>
      <c r="AD55" s="153"/>
      <c r="AE55" s="153"/>
      <c r="AF55" s="153"/>
      <c r="AG55" s="153"/>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c r="BE55" s="153"/>
      <c r="BF55" s="153"/>
      <c r="BG55" s="153"/>
      <c r="BH55" s="153"/>
      <c r="BI55" s="153"/>
      <c r="BJ55" s="153"/>
      <c r="BK55" s="153"/>
      <c r="BL55" s="153"/>
      <c r="BM55" s="153"/>
      <c r="BN55" s="153"/>
      <c r="BO55" s="153"/>
      <c r="BP55" s="153"/>
      <c r="BQ55" s="153"/>
      <c r="BR55" s="153"/>
      <c r="BS55" s="153"/>
      <c r="BT55" s="153"/>
      <c r="BU55" s="153"/>
      <c r="BV55" s="153"/>
      <c r="BW55" s="153"/>
      <c r="BX55" s="153"/>
      <c r="BY55" s="153"/>
      <c r="BZ55" s="153"/>
      <c r="CA55" s="153"/>
      <c r="CB55" s="153"/>
      <c r="CC55" s="153"/>
      <c r="CD55" s="153"/>
      <c r="CE55" s="153"/>
      <c r="CF55" s="153"/>
      <c r="CG55" s="153"/>
      <c r="CH55" s="153"/>
      <c r="CI55" s="153"/>
      <c r="CJ55" s="153"/>
      <c r="CK55" s="153"/>
      <c r="CL55" s="153"/>
      <c r="CM55" s="153"/>
      <c r="CN55" s="153"/>
      <c r="CO55" s="153"/>
      <c r="CP55" s="153"/>
      <c r="CQ55" s="153"/>
      <c r="CR55" s="153"/>
      <c r="CS55" s="153"/>
      <c r="CT55" s="153"/>
      <c r="CU55" s="153"/>
      <c r="CV55" s="153"/>
      <c r="CW55" s="153"/>
      <c r="CX55" s="153"/>
      <c r="CY55" s="153"/>
      <c r="CZ55" s="153"/>
      <c r="DA55" s="153"/>
      <c r="DB55" s="153"/>
      <c r="DC55" s="153"/>
      <c r="DD55" s="153"/>
      <c r="DE55" s="153"/>
      <c r="DF55" s="153"/>
      <c r="DG55" s="153"/>
      <c r="DH55" s="153"/>
      <c r="DI55" s="153"/>
      <c r="DJ55" s="153"/>
      <c r="DK55" s="153"/>
      <c r="DL55" s="153"/>
      <c r="DM55" s="153"/>
      <c r="DN55" s="153"/>
      <c r="DO55" s="153"/>
      <c r="DP55" s="153"/>
      <c r="DQ55" s="153"/>
      <c r="DR55" s="153"/>
      <c r="DS55" s="153"/>
      <c r="DT55" s="153"/>
      <c r="DU55" s="153"/>
      <c r="DV55" s="153"/>
      <c r="DW55" s="153"/>
      <c r="DX55" s="153"/>
      <c r="DY55" s="153"/>
      <c r="DZ55" s="153"/>
      <c r="EA55" s="153"/>
      <c r="EB55" s="153"/>
      <c r="EC55" s="153"/>
      <c r="ED55" s="153"/>
      <c r="EE55" s="153"/>
      <c r="EF55" s="153"/>
      <c r="EG55" s="153"/>
      <c r="EH55" s="153"/>
      <c r="EI55" s="153"/>
      <c r="EJ55" s="153"/>
      <c r="EK55" s="153"/>
      <c r="EL55" s="153"/>
      <c r="EM55" s="153"/>
      <c r="EN55" s="153"/>
      <c r="EO55" s="153"/>
      <c r="EP55" s="153"/>
      <c r="EQ55" s="153"/>
      <c r="ER55" s="153"/>
      <c r="ES55" s="153"/>
      <c r="ET55" s="153"/>
      <c r="EU55" s="153"/>
      <c r="EV55" s="153"/>
      <c r="EW55" s="153"/>
      <c r="EX55" s="153"/>
      <c r="EY55" s="153"/>
      <c r="EZ55" s="153"/>
      <c r="FA55" s="153"/>
      <c r="FB55" s="153"/>
      <c r="FC55" s="153"/>
      <c r="FD55" s="153"/>
      <c r="FE55" s="153"/>
      <c r="FF55" s="153"/>
      <c r="FG55" s="153"/>
      <c r="FH55" s="153"/>
      <c r="FI55" s="153"/>
      <c r="FJ55" s="153"/>
      <c r="FK55" s="153"/>
      <c r="FL55" s="153"/>
      <c r="FM55" s="153"/>
      <c r="FN55" s="153"/>
      <c r="FO55" s="153"/>
      <c r="FP55" s="153"/>
      <c r="FQ55" s="153"/>
      <c r="FR55" s="153"/>
      <c r="FS55" s="153"/>
      <c r="FT55" s="153"/>
      <c r="FU55" s="153"/>
      <c r="FV55" s="153"/>
      <c r="FW55" s="153"/>
      <c r="FX55" s="153"/>
      <c r="FY55" s="153"/>
      <c r="FZ55" s="153"/>
      <c r="GA55" s="153"/>
      <c r="GB55" s="153"/>
      <c r="GC55" s="39">
        <f t="shared" si="5"/>
        <v>0</v>
      </c>
      <c r="GD55" s="39">
        <f t="shared" si="17"/>
        <v>0</v>
      </c>
      <c r="GE55" s="187">
        <f t="shared" si="2"/>
        <v>0</v>
      </c>
    </row>
    <row r="56" spans="1:187" s="55" customFormat="1" hidden="1">
      <c r="A56" s="43" t="str">
        <f>目录及说明!$C$3</f>
        <v>XX地区</v>
      </c>
      <c r="B56" s="43" t="str">
        <f>目录及说明!$C$4</f>
        <v>XX项目</v>
      </c>
      <c r="C56" s="196">
        <v>2020505</v>
      </c>
      <c r="D56" s="152" t="s">
        <v>420</v>
      </c>
      <c r="E56" s="153"/>
      <c r="F56" s="153"/>
      <c r="G56" s="153"/>
      <c r="H56" s="153"/>
      <c r="I56" s="153"/>
      <c r="J56" s="153"/>
      <c r="K56" s="153"/>
      <c r="L56" s="153"/>
      <c r="M56" s="153">
        <f t="shared" si="7"/>
        <v>0</v>
      </c>
      <c r="N56" s="153"/>
      <c r="O56" s="153"/>
      <c r="P56" s="153"/>
      <c r="Q56" s="153"/>
      <c r="R56" s="153"/>
      <c r="S56" s="153"/>
      <c r="T56" s="153">
        <f t="shared" si="8"/>
        <v>0</v>
      </c>
      <c r="U56" s="153"/>
      <c r="V56" s="153"/>
      <c r="W56" s="153"/>
      <c r="X56" s="153"/>
      <c r="Y56" s="153"/>
      <c r="Z56" s="153"/>
      <c r="AA56" s="153"/>
      <c r="AB56" s="153"/>
      <c r="AC56" s="153"/>
      <c r="AD56" s="153"/>
      <c r="AE56" s="153"/>
      <c r="AF56" s="153"/>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c r="BI56" s="153"/>
      <c r="BJ56" s="153"/>
      <c r="BK56" s="153"/>
      <c r="BL56" s="153"/>
      <c r="BM56" s="153"/>
      <c r="BN56" s="153"/>
      <c r="BO56" s="153"/>
      <c r="BP56" s="153"/>
      <c r="BQ56" s="153"/>
      <c r="BR56" s="153"/>
      <c r="BS56" s="153"/>
      <c r="BT56" s="153"/>
      <c r="BU56" s="153"/>
      <c r="BV56" s="153"/>
      <c r="BW56" s="153"/>
      <c r="BX56" s="153"/>
      <c r="BY56" s="153"/>
      <c r="BZ56" s="153"/>
      <c r="CA56" s="153"/>
      <c r="CB56" s="153"/>
      <c r="CC56" s="153"/>
      <c r="CD56" s="153"/>
      <c r="CE56" s="153"/>
      <c r="CF56" s="153"/>
      <c r="CG56" s="153"/>
      <c r="CH56" s="153"/>
      <c r="CI56" s="153"/>
      <c r="CJ56" s="153"/>
      <c r="CK56" s="153"/>
      <c r="CL56" s="153"/>
      <c r="CM56" s="153"/>
      <c r="CN56" s="153"/>
      <c r="CO56" s="153"/>
      <c r="CP56" s="153"/>
      <c r="CQ56" s="153"/>
      <c r="CR56" s="153"/>
      <c r="CS56" s="153"/>
      <c r="CT56" s="153"/>
      <c r="CU56" s="153"/>
      <c r="CV56" s="153"/>
      <c r="CW56" s="153"/>
      <c r="CX56" s="153"/>
      <c r="CY56" s="153"/>
      <c r="CZ56" s="153"/>
      <c r="DA56" s="153"/>
      <c r="DB56" s="153"/>
      <c r="DC56" s="153"/>
      <c r="DD56" s="153"/>
      <c r="DE56" s="153"/>
      <c r="DF56" s="153"/>
      <c r="DG56" s="153"/>
      <c r="DH56" s="153"/>
      <c r="DI56" s="153"/>
      <c r="DJ56" s="153"/>
      <c r="DK56" s="153"/>
      <c r="DL56" s="153"/>
      <c r="DM56" s="153"/>
      <c r="DN56" s="153"/>
      <c r="DO56" s="153"/>
      <c r="DP56" s="153"/>
      <c r="DQ56" s="153"/>
      <c r="DR56" s="153"/>
      <c r="DS56" s="153"/>
      <c r="DT56" s="153"/>
      <c r="DU56" s="153"/>
      <c r="DV56" s="153"/>
      <c r="DW56" s="153"/>
      <c r="DX56" s="153"/>
      <c r="DY56" s="153"/>
      <c r="DZ56" s="153"/>
      <c r="EA56" s="153"/>
      <c r="EB56" s="153"/>
      <c r="EC56" s="153"/>
      <c r="ED56" s="153"/>
      <c r="EE56" s="153"/>
      <c r="EF56" s="153"/>
      <c r="EG56" s="153"/>
      <c r="EH56" s="153"/>
      <c r="EI56" s="153"/>
      <c r="EJ56" s="153"/>
      <c r="EK56" s="153"/>
      <c r="EL56" s="153"/>
      <c r="EM56" s="153"/>
      <c r="EN56" s="153"/>
      <c r="EO56" s="153"/>
      <c r="EP56" s="153"/>
      <c r="EQ56" s="153"/>
      <c r="ER56" s="153"/>
      <c r="ES56" s="153"/>
      <c r="ET56" s="153"/>
      <c r="EU56" s="153"/>
      <c r="EV56" s="153"/>
      <c r="EW56" s="153"/>
      <c r="EX56" s="153"/>
      <c r="EY56" s="153"/>
      <c r="EZ56" s="153"/>
      <c r="FA56" s="153"/>
      <c r="FB56" s="153"/>
      <c r="FC56" s="153"/>
      <c r="FD56" s="153"/>
      <c r="FE56" s="153"/>
      <c r="FF56" s="153"/>
      <c r="FG56" s="153"/>
      <c r="FH56" s="153"/>
      <c r="FI56" s="153"/>
      <c r="FJ56" s="153"/>
      <c r="FK56" s="153"/>
      <c r="FL56" s="153"/>
      <c r="FM56" s="153"/>
      <c r="FN56" s="153"/>
      <c r="FO56" s="153"/>
      <c r="FP56" s="153"/>
      <c r="FQ56" s="153"/>
      <c r="FR56" s="153"/>
      <c r="FS56" s="153"/>
      <c r="FT56" s="153"/>
      <c r="FU56" s="153"/>
      <c r="FV56" s="153"/>
      <c r="FW56" s="153"/>
      <c r="FX56" s="153"/>
      <c r="FY56" s="153"/>
      <c r="FZ56" s="153"/>
      <c r="GA56" s="153"/>
      <c r="GB56" s="153"/>
      <c r="GC56" s="39">
        <f t="shared" si="5"/>
        <v>0</v>
      </c>
      <c r="GD56" s="39">
        <f t="shared" si="17"/>
        <v>0</v>
      </c>
      <c r="GE56" s="187">
        <f t="shared" si="2"/>
        <v>0</v>
      </c>
    </row>
    <row r="57" spans="1:187" s="55" customFormat="1" ht="30" hidden="1">
      <c r="A57" s="43" t="str">
        <f>目录及说明!$C$3</f>
        <v>XX地区</v>
      </c>
      <c r="B57" s="43" t="str">
        <f>目录及说明!$C$4</f>
        <v>XX项目</v>
      </c>
      <c r="C57" s="196">
        <v>20206</v>
      </c>
      <c r="D57" s="152" t="s">
        <v>421</v>
      </c>
      <c r="E57" s="39">
        <f>SUM(E58:E63)</f>
        <v>0</v>
      </c>
      <c r="F57" s="39">
        <f>SUM(F58:F63)</f>
        <v>0</v>
      </c>
      <c r="G57" s="39">
        <f t="shared" ref="G57:BR57" si="30">SUM(G58:G63)</f>
        <v>0</v>
      </c>
      <c r="H57" s="39">
        <f t="shared" si="30"/>
        <v>0</v>
      </c>
      <c r="I57" s="39">
        <f t="shared" si="30"/>
        <v>0</v>
      </c>
      <c r="J57" s="39">
        <f t="shared" si="30"/>
        <v>0</v>
      </c>
      <c r="K57" s="39">
        <f t="shared" si="30"/>
        <v>0</v>
      </c>
      <c r="L57" s="39">
        <f t="shared" si="30"/>
        <v>0</v>
      </c>
      <c r="M57" s="39">
        <f t="shared" si="30"/>
        <v>0</v>
      </c>
      <c r="N57" s="39">
        <f t="shared" si="30"/>
        <v>0</v>
      </c>
      <c r="O57" s="39">
        <f t="shared" si="30"/>
        <v>0</v>
      </c>
      <c r="P57" s="39">
        <f t="shared" si="30"/>
        <v>0</v>
      </c>
      <c r="Q57" s="39">
        <f t="shared" si="30"/>
        <v>0</v>
      </c>
      <c r="R57" s="39">
        <f t="shared" si="30"/>
        <v>0</v>
      </c>
      <c r="S57" s="39">
        <f t="shared" si="30"/>
        <v>0</v>
      </c>
      <c r="T57" s="39">
        <f t="shared" ref="T57" si="31">SUM(T58:T63)</f>
        <v>0</v>
      </c>
      <c r="U57" s="39">
        <f t="shared" si="30"/>
        <v>0</v>
      </c>
      <c r="V57" s="39">
        <f t="shared" si="30"/>
        <v>0</v>
      </c>
      <c r="W57" s="39">
        <f t="shared" si="30"/>
        <v>0</v>
      </c>
      <c r="X57" s="39">
        <f t="shared" si="30"/>
        <v>0</v>
      </c>
      <c r="Y57" s="39">
        <f t="shared" si="30"/>
        <v>0</v>
      </c>
      <c r="Z57" s="39">
        <f t="shared" si="30"/>
        <v>0</v>
      </c>
      <c r="AA57" s="39">
        <f t="shared" si="30"/>
        <v>0</v>
      </c>
      <c r="AB57" s="39">
        <f t="shared" si="30"/>
        <v>0</v>
      </c>
      <c r="AC57" s="39">
        <f t="shared" si="30"/>
        <v>0</v>
      </c>
      <c r="AD57" s="39">
        <f t="shared" si="30"/>
        <v>0</v>
      </c>
      <c r="AE57" s="39">
        <f t="shared" si="30"/>
        <v>0</v>
      </c>
      <c r="AF57" s="39">
        <f t="shared" si="30"/>
        <v>0</v>
      </c>
      <c r="AG57" s="39">
        <f t="shared" si="30"/>
        <v>0</v>
      </c>
      <c r="AH57" s="39">
        <f t="shared" si="30"/>
        <v>0</v>
      </c>
      <c r="AI57" s="39">
        <f t="shared" si="30"/>
        <v>0</v>
      </c>
      <c r="AJ57" s="39">
        <f t="shared" si="30"/>
        <v>0</v>
      </c>
      <c r="AK57" s="39">
        <f t="shared" si="30"/>
        <v>0</v>
      </c>
      <c r="AL57" s="39">
        <f t="shared" si="30"/>
        <v>0</v>
      </c>
      <c r="AM57" s="39">
        <f t="shared" si="30"/>
        <v>0</v>
      </c>
      <c r="AN57" s="39">
        <f t="shared" si="30"/>
        <v>0</v>
      </c>
      <c r="AO57" s="39">
        <f t="shared" si="30"/>
        <v>0</v>
      </c>
      <c r="AP57" s="39">
        <f t="shared" si="30"/>
        <v>0</v>
      </c>
      <c r="AQ57" s="39">
        <f t="shared" si="30"/>
        <v>0</v>
      </c>
      <c r="AR57" s="39">
        <f t="shared" si="30"/>
        <v>0</v>
      </c>
      <c r="AS57" s="39">
        <f t="shared" si="30"/>
        <v>0</v>
      </c>
      <c r="AT57" s="39">
        <f t="shared" si="30"/>
        <v>0</v>
      </c>
      <c r="AU57" s="39">
        <f t="shared" si="30"/>
        <v>0</v>
      </c>
      <c r="AV57" s="39">
        <f t="shared" si="30"/>
        <v>0</v>
      </c>
      <c r="AW57" s="39">
        <f t="shared" si="30"/>
        <v>0</v>
      </c>
      <c r="AX57" s="39">
        <f t="shared" si="30"/>
        <v>0</v>
      </c>
      <c r="AY57" s="39">
        <f t="shared" si="30"/>
        <v>0</v>
      </c>
      <c r="AZ57" s="39">
        <f t="shared" si="30"/>
        <v>0</v>
      </c>
      <c r="BA57" s="39">
        <f t="shared" si="30"/>
        <v>0</v>
      </c>
      <c r="BB57" s="39">
        <f t="shared" si="30"/>
        <v>0</v>
      </c>
      <c r="BC57" s="39">
        <f t="shared" si="30"/>
        <v>0</v>
      </c>
      <c r="BD57" s="39">
        <f t="shared" si="30"/>
        <v>0</v>
      </c>
      <c r="BE57" s="39">
        <f t="shared" si="30"/>
        <v>0</v>
      </c>
      <c r="BF57" s="39">
        <f t="shared" si="30"/>
        <v>0</v>
      </c>
      <c r="BG57" s="39">
        <f t="shared" si="30"/>
        <v>0</v>
      </c>
      <c r="BH57" s="39">
        <f t="shared" si="30"/>
        <v>0</v>
      </c>
      <c r="BI57" s="39">
        <f t="shared" si="30"/>
        <v>0</v>
      </c>
      <c r="BJ57" s="39">
        <f t="shared" si="30"/>
        <v>0</v>
      </c>
      <c r="BK57" s="39">
        <f t="shared" si="30"/>
        <v>0</v>
      </c>
      <c r="BL57" s="39">
        <f t="shared" si="30"/>
        <v>0</v>
      </c>
      <c r="BM57" s="39">
        <f t="shared" si="30"/>
        <v>0</v>
      </c>
      <c r="BN57" s="39">
        <f t="shared" si="30"/>
        <v>0</v>
      </c>
      <c r="BO57" s="39">
        <f t="shared" si="30"/>
        <v>0</v>
      </c>
      <c r="BP57" s="39">
        <f t="shared" si="30"/>
        <v>0</v>
      </c>
      <c r="BQ57" s="39">
        <f t="shared" si="30"/>
        <v>0</v>
      </c>
      <c r="BR57" s="39">
        <f t="shared" si="30"/>
        <v>0</v>
      </c>
      <c r="BS57" s="39">
        <f t="shared" ref="BS57:GB57" si="32">SUM(BS58:BS63)</f>
        <v>0</v>
      </c>
      <c r="BT57" s="39">
        <f t="shared" si="32"/>
        <v>0</v>
      </c>
      <c r="BU57" s="39">
        <f t="shared" si="32"/>
        <v>0</v>
      </c>
      <c r="BV57" s="39">
        <f t="shared" si="32"/>
        <v>0</v>
      </c>
      <c r="BW57" s="39">
        <f t="shared" si="32"/>
        <v>0</v>
      </c>
      <c r="BX57" s="39">
        <f t="shared" si="32"/>
        <v>0</v>
      </c>
      <c r="BY57" s="39">
        <f t="shared" si="32"/>
        <v>0</v>
      </c>
      <c r="BZ57" s="39">
        <f t="shared" si="32"/>
        <v>0</v>
      </c>
      <c r="CA57" s="39">
        <f t="shared" si="32"/>
        <v>0</v>
      </c>
      <c r="CB57" s="39">
        <f t="shared" si="32"/>
        <v>0</v>
      </c>
      <c r="CC57" s="39">
        <f t="shared" si="32"/>
        <v>0</v>
      </c>
      <c r="CD57" s="39">
        <f t="shared" si="32"/>
        <v>0</v>
      </c>
      <c r="CE57" s="39">
        <f t="shared" si="32"/>
        <v>0</v>
      </c>
      <c r="CF57" s="39">
        <f t="shared" si="32"/>
        <v>0</v>
      </c>
      <c r="CG57" s="39">
        <f t="shared" si="32"/>
        <v>0</v>
      </c>
      <c r="CH57" s="39">
        <f t="shared" si="32"/>
        <v>0</v>
      </c>
      <c r="CI57" s="39">
        <f t="shared" si="32"/>
        <v>0</v>
      </c>
      <c r="CJ57" s="39">
        <f t="shared" si="32"/>
        <v>0</v>
      </c>
      <c r="CK57" s="39">
        <f t="shared" si="32"/>
        <v>0</v>
      </c>
      <c r="CL57" s="39">
        <f t="shared" si="32"/>
        <v>0</v>
      </c>
      <c r="CM57" s="39">
        <f t="shared" si="32"/>
        <v>0</v>
      </c>
      <c r="CN57" s="39">
        <f t="shared" si="32"/>
        <v>0</v>
      </c>
      <c r="CO57" s="39">
        <f t="shared" si="32"/>
        <v>0</v>
      </c>
      <c r="CP57" s="39">
        <f t="shared" si="32"/>
        <v>0</v>
      </c>
      <c r="CQ57" s="39">
        <f t="shared" si="32"/>
        <v>0</v>
      </c>
      <c r="CR57" s="39">
        <f t="shared" si="32"/>
        <v>0</v>
      </c>
      <c r="CS57" s="39">
        <f t="shared" si="32"/>
        <v>0</v>
      </c>
      <c r="CT57" s="39">
        <f t="shared" si="32"/>
        <v>0</v>
      </c>
      <c r="CU57" s="39">
        <f t="shared" si="32"/>
        <v>0</v>
      </c>
      <c r="CV57" s="39">
        <f t="shared" si="32"/>
        <v>0</v>
      </c>
      <c r="CW57" s="39">
        <f t="shared" si="32"/>
        <v>0</v>
      </c>
      <c r="CX57" s="39">
        <f t="shared" si="32"/>
        <v>0</v>
      </c>
      <c r="CY57" s="39">
        <f t="shared" si="32"/>
        <v>0</v>
      </c>
      <c r="CZ57" s="39">
        <f t="shared" si="32"/>
        <v>0</v>
      </c>
      <c r="DA57" s="39">
        <f t="shared" si="32"/>
        <v>0</v>
      </c>
      <c r="DB57" s="39">
        <f t="shared" si="32"/>
        <v>0</v>
      </c>
      <c r="DC57" s="39">
        <f t="shared" si="32"/>
        <v>0</v>
      </c>
      <c r="DD57" s="39">
        <f t="shared" si="32"/>
        <v>0</v>
      </c>
      <c r="DE57" s="39">
        <f t="shared" si="32"/>
        <v>0</v>
      </c>
      <c r="DF57" s="39">
        <f t="shared" si="32"/>
        <v>0</v>
      </c>
      <c r="DG57" s="39">
        <f t="shared" si="32"/>
        <v>0</v>
      </c>
      <c r="DH57" s="39">
        <f t="shared" si="32"/>
        <v>0</v>
      </c>
      <c r="DI57" s="39">
        <f t="shared" si="32"/>
        <v>0</v>
      </c>
      <c r="DJ57" s="39">
        <f t="shared" si="32"/>
        <v>0</v>
      </c>
      <c r="DK57" s="39">
        <f t="shared" si="32"/>
        <v>0</v>
      </c>
      <c r="DL57" s="39">
        <f t="shared" si="32"/>
        <v>0</v>
      </c>
      <c r="DM57" s="39">
        <f t="shared" si="32"/>
        <v>0</v>
      </c>
      <c r="DN57" s="39">
        <f t="shared" si="32"/>
        <v>0</v>
      </c>
      <c r="DO57" s="39">
        <f t="shared" si="32"/>
        <v>0</v>
      </c>
      <c r="DP57" s="39">
        <f t="shared" si="32"/>
        <v>0</v>
      </c>
      <c r="DQ57" s="39">
        <f t="shared" si="32"/>
        <v>0</v>
      </c>
      <c r="DR57" s="39">
        <f t="shared" si="32"/>
        <v>0</v>
      </c>
      <c r="DS57" s="39">
        <f t="shared" si="32"/>
        <v>0</v>
      </c>
      <c r="DT57" s="39">
        <f t="shared" si="32"/>
        <v>0</v>
      </c>
      <c r="DU57" s="39">
        <f t="shared" si="32"/>
        <v>0</v>
      </c>
      <c r="DV57" s="39">
        <f t="shared" si="32"/>
        <v>0</v>
      </c>
      <c r="DW57" s="39">
        <f t="shared" si="32"/>
        <v>0</v>
      </c>
      <c r="DX57" s="39">
        <f t="shared" si="32"/>
        <v>0</v>
      </c>
      <c r="DY57" s="39">
        <f t="shared" si="32"/>
        <v>0</v>
      </c>
      <c r="DZ57" s="39">
        <f t="shared" si="32"/>
        <v>0</v>
      </c>
      <c r="EA57" s="39">
        <f t="shared" si="32"/>
        <v>0</v>
      </c>
      <c r="EB57" s="39">
        <f t="shared" si="32"/>
        <v>0</v>
      </c>
      <c r="EC57" s="39">
        <f t="shared" si="32"/>
        <v>0</v>
      </c>
      <c r="ED57" s="39">
        <f t="shared" si="32"/>
        <v>0</v>
      </c>
      <c r="EE57" s="39">
        <f t="shared" si="32"/>
        <v>0</v>
      </c>
      <c r="EF57" s="39">
        <f t="shared" si="32"/>
        <v>0</v>
      </c>
      <c r="EG57" s="39">
        <f t="shared" si="32"/>
        <v>0</v>
      </c>
      <c r="EH57" s="39">
        <f t="shared" si="32"/>
        <v>0</v>
      </c>
      <c r="EI57" s="39">
        <f t="shared" si="32"/>
        <v>0</v>
      </c>
      <c r="EJ57" s="39">
        <f t="shared" si="32"/>
        <v>0</v>
      </c>
      <c r="EK57" s="39">
        <f t="shared" si="32"/>
        <v>0</v>
      </c>
      <c r="EL57" s="39">
        <f t="shared" si="32"/>
        <v>0</v>
      </c>
      <c r="EM57" s="39">
        <f t="shared" si="32"/>
        <v>0</v>
      </c>
      <c r="EN57" s="39">
        <f t="shared" si="32"/>
        <v>0</v>
      </c>
      <c r="EO57" s="39">
        <f t="shared" si="32"/>
        <v>0</v>
      </c>
      <c r="EP57" s="39">
        <f t="shared" si="32"/>
        <v>0</v>
      </c>
      <c r="EQ57" s="39">
        <f t="shared" si="32"/>
        <v>0</v>
      </c>
      <c r="ER57" s="39">
        <f t="shared" si="32"/>
        <v>0</v>
      </c>
      <c r="ES57" s="39">
        <f t="shared" si="32"/>
        <v>0</v>
      </c>
      <c r="ET57" s="39">
        <f t="shared" si="32"/>
        <v>0</v>
      </c>
      <c r="EU57" s="39">
        <f t="shared" si="32"/>
        <v>0</v>
      </c>
      <c r="EV57" s="39">
        <f t="shared" si="32"/>
        <v>0</v>
      </c>
      <c r="EW57" s="39">
        <f t="shared" si="32"/>
        <v>0</v>
      </c>
      <c r="EX57" s="39">
        <f t="shared" si="32"/>
        <v>0</v>
      </c>
      <c r="EY57" s="39">
        <f t="shared" si="32"/>
        <v>0</v>
      </c>
      <c r="EZ57" s="39">
        <f t="shared" si="32"/>
        <v>0</v>
      </c>
      <c r="FA57" s="39">
        <f t="shared" si="32"/>
        <v>0</v>
      </c>
      <c r="FB57" s="39">
        <f t="shared" si="32"/>
        <v>0</v>
      </c>
      <c r="FC57" s="39">
        <f t="shared" si="32"/>
        <v>0</v>
      </c>
      <c r="FD57" s="39">
        <f t="shared" si="32"/>
        <v>0</v>
      </c>
      <c r="FE57" s="39">
        <f t="shared" si="32"/>
        <v>0</v>
      </c>
      <c r="FF57" s="39">
        <f t="shared" si="32"/>
        <v>0</v>
      </c>
      <c r="FG57" s="39">
        <f t="shared" si="32"/>
        <v>0</v>
      </c>
      <c r="FH57" s="39">
        <f t="shared" si="32"/>
        <v>0</v>
      </c>
      <c r="FI57" s="39">
        <f t="shared" si="32"/>
        <v>0</v>
      </c>
      <c r="FJ57" s="39">
        <f t="shared" si="32"/>
        <v>0</v>
      </c>
      <c r="FK57" s="39">
        <f t="shared" si="32"/>
        <v>0</v>
      </c>
      <c r="FL57" s="39">
        <f t="shared" si="32"/>
        <v>0</v>
      </c>
      <c r="FM57" s="39">
        <f t="shared" si="32"/>
        <v>0</v>
      </c>
      <c r="FN57" s="39">
        <f t="shared" si="32"/>
        <v>0</v>
      </c>
      <c r="FO57" s="39">
        <f t="shared" si="32"/>
        <v>0</v>
      </c>
      <c r="FP57" s="39">
        <f t="shared" si="32"/>
        <v>0</v>
      </c>
      <c r="FQ57" s="39">
        <f t="shared" si="32"/>
        <v>0</v>
      </c>
      <c r="FR57" s="39">
        <f t="shared" si="32"/>
        <v>0</v>
      </c>
      <c r="FS57" s="39">
        <f t="shared" si="32"/>
        <v>0</v>
      </c>
      <c r="FT57" s="39">
        <f t="shared" si="32"/>
        <v>0</v>
      </c>
      <c r="FU57" s="39">
        <f t="shared" si="32"/>
        <v>0</v>
      </c>
      <c r="FV57" s="39">
        <f t="shared" si="32"/>
        <v>0</v>
      </c>
      <c r="FW57" s="39">
        <f t="shared" si="32"/>
        <v>0</v>
      </c>
      <c r="FX57" s="39">
        <f t="shared" si="32"/>
        <v>0</v>
      </c>
      <c r="FY57" s="39">
        <f t="shared" si="32"/>
        <v>0</v>
      </c>
      <c r="FZ57" s="39">
        <f t="shared" si="32"/>
        <v>0</v>
      </c>
      <c r="GA57" s="39">
        <f t="shared" si="32"/>
        <v>0</v>
      </c>
      <c r="GB57" s="39">
        <f t="shared" si="32"/>
        <v>0</v>
      </c>
      <c r="GC57" s="39">
        <f t="shared" si="5"/>
        <v>0</v>
      </c>
      <c r="GD57" s="39">
        <f t="shared" si="17"/>
        <v>0</v>
      </c>
      <c r="GE57" s="187">
        <f t="shared" si="2"/>
        <v>0</v>
      </c>
    </row>
    <row r="58" spans="1:187" s="55" customFormat="1" hidden="1">
      <c r="A58" s="43" t="str">
        <f>目录及说明!$C$3</f>
        <v>XX地区</v>
      </c>
      <c r="B58" s="43" t="str">
        <f>目录及说明!$C$4</f>
        <v>XX项目</v>
      </c>
      <c r="C58" s="196">
        <v>2020601</v>
      </c>
      <c r="D58" s="152" t="s">
        <v>422</v>
      </c>
      <c r="E58" s="153"/>
      <c r="F58" s="153"/>
      <c r="G58" s="153"/>
      <c r="H58" s="153"/>
      <c r="I58" s="153"/>
      <c r="J58" s="153"/>
      <c r="K58" s="153"/>
      <c r="L58" s="153"/>
      <c r="M58" s="153">
        <f t="shared" si="7"/>
        <v>0</v>
      </c>
      <c r="N58" s="153"/>
      <c r="O58" s="153"/>
      <c r="P58" s="153"/>
      <c r="Q58" s="153"/>
      <c r="R58" s="153"/>
      <c r="S58" s="153"/>
      <c r="T58" s="153">
        <f t="shared" si="8"/>
        <v>0</v>
      </c>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c r="BI58" s="153"/>
      <c r="BJ58" s="153"/>
      <c r="BK58" s="153"/>
      <c r="BL58" s="153"/>
      <c r="BM58" s="153"/>
      <c r="BN58" s="153"/>
      <c r="BO58" s="153"/>
      <c r="BP58" s="153"/>
      <c r="BQ58" s="153"/>
      <c r="BR58" s="153"/>
      <c r="BS58" s="153"/>
      <c r="BT58" s="153"/>
      <c r="BU58" s="153"/>
      <c r="BV58" s="153"/>
      <c r="BW58" s="153"/>
      <c r="BX58" s="153"/>
      <c r="BY58" s="153"/>
      <c r="BZ58" s="153"/>
      <c r="CA58" s="153"/>
      <c r="CB58" s="153"/>
      <c r="CC58" s="153"/>
      <c r="CD58" s="153"/>
      <c r="CE58" s="153"/>
      <c r="CF58" s="153"/>
      <c r="CG58" s="153"/>
      <c r="CH58" s="153"/>
      <c r="CI58" s="153"/>
      <c r="CJ58" s="153"/>
      <c r="CK58" s="153"/>
      <c r="CL58" s="153"/>
      <c r="CM58" s="153"/>
      <c r="CN58" s="153"/>
      <c r="CO58" s="153"/>
      <c r="CP58" s="153"/>
      <c r="CQ58" s="153"/>
      <c r="CR58" s="153"/>
      <c r="CS58" s="153"/>
      <c r="CT58" s="153"/>
      <c r="CU58" s="153"/>
      <c r="CV58" s="153"/>
      <c r="CW58" s="153"/>
      <c r="CX58" s="153"/>
      <c r="CY58" s="153"/>
      <c r="CZ58" s="153"/>
      <c r="DA58" s="153"/>
      <c r="DB58" s="153"/>
      <c r="DC58" s="153"/>
      <c r="DD58" s="153"/>
      <c r="DE58" s="153"/>
      <c r="DF58" s="153"/>
      <c r="DG58" s="153"/>
      <c r="DH58" s="153"/>
      <c r="DI58" s="153"/>
      <c r="DJ58" s="153"/>
      <c r="DK58" s="153"/>
      <c r="DL58" s="153"/>
      <c r="DM58" s="153"/>
      <c r="DN58" s="153"/>
      <c r="DO58" s="153"/>
      <c r="DP58" s="153"/>
      <c r="DQ58" s="153"/>
      <c r="DR58" s="153"/>
      <c r="DS58" s="153"/>
      <c r="DT58" s="153"/>
      <c r="DU58" s="153"/>
      <c r="DV58" s="153"/>
      <c r="DW58" s="153"/>
      <c r="DX58" s="153"/>
      <c r="DY58" s="153"/>
      <c r="DZ58" s="153"/>
      <c r="EA58" s="153"/>
      <c r="EB58" s="153"/>
      <c r="EC58" s="153"/>
      <c r="ED58" s="153"/>
      <c r="EE58" s="153"/>
      <c r="EF58" s="153"/>
      <c r="EG58" s="153"/>
      <c r="EH58" s="153"/>
      <c r="EI58" s="153"/>
      <c r="EJ58" s="153"/>
      <c r="EK58" s="153"/>
      <c r="EL58" s="153"/>
      <c r="EM58" s="153"/>
      <c r="EN58" s="153"/>
      <c r="EO58" s="153"/>
      <c r="EP58" s="153"/>
      <c r="EQ58" s="153"/>
      <c r="ER58" s="153"/>
      <c r="ES58" s="153"/>
      <c r="ET58" s="153"/>
      <c r="EU58" s="153"/>
      <c r="EV58" s="153"/>
      <c r="EW58" s="153"/>
      <c r="EX58" s="153"/>
      <c r="EY58" s="153"/>
      <c r="EZ58" s="153"/>
      <c r="FA58" s="153"/>
      <c r="FB58" s="153"/>
      <c r="FC58" s="153"/>
      <c r="FD58" s="153"/>
      <c r="FE58" s="153"/>
      <c r="FF58" s="153"/>
      <c r="FG58" s="153"/>
      <c r="FH58" s="153"/>
      <c r="FI58" s="153"/>
      <c r="FJ58" s="153"/>
      <c r="FK58" s="153"/>
      <c r="FL58" s="153"/>
      <c r="FM58" s="153"/>
      <c r="FN58" s="153"/>
      <c r="FO58" s="153"/>
      <c r="FP58" s="153"/>
      <c r="FQ58" s="153"/>
      <c r="FR58" s="153"/>
      <c r="FS58" s="153"/>
      <c r="FT58" s="153"/>
      <c r="FU58" s="153"/>
      <c r="FV58" s="153"/>
      <c r="FW58" s="153"/>
      <c r="FX58" s="153"/>
      <c r="FY58" s="153"/>
      <c r="FZ58" s="153"/>
      <c r="GA58" s="153"/>
      <c r="GB58" s="153"/>
      <c r="GC58" s="39">
        <f t="shared" si="5"/>
        <v>0</v>
      </c>
      <c r="GD58" s="39">
        <f t="shared" si="17"/>
        <v>0</v>
      </c>
      <c r="GE58" s="187">
        <f t="shared" si="2"/>
        <v>0</v>
      </c>
    </row>
    <row r="59" spans="1:187" s="55" customFormat="1" hidden="1">
      <c r="A59" s="43" t="str">
        <f>目录及说明!$C$3</f>
        <v>XX地区</v>
      </c>
      <c r="B59" s="43" t="str">
        <f>目录及说明!$C$4</f>
        <v>XX项目</v>
      </c>
      <c r="C59" s="196">
        <v>2020602</v>
      </c>
      <c r="D59" s="152" t="s">
        <v>423</v>
      </c>
      <c r="E59" s="153"/>
      <c r="F59" s="153"/>
      <c r="G59" s="153"/>
      <c r="H59" s="153"/>
      <c r="I59" s="153"/>
      <c r="J59" s="153"/>
      <c r="K59" s="153"/>
      <c r="L59" s="153"/>
      <c r="M59" s="153">
        <f t="shared" si="7"/>
        <v>0</v>
      </c>
      <c r="N59" s="153"/>
      <c r="O59" s="153"/>
      <c r="P59" s="153"/>
      <c r="Q59" s="153"/>
      <c r="R59" s="153"/>
      <c r="S59" s="153"/>
      <c r="T59" s="153">
        <f t="shared" si="8"/>
        <v>0</v>
      </c>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c r="BI59" s="153"/>
      <c r="BJ59" s="153"/>
      <c r="BK59" s="153"/>
      <c r="BL59" s="153"/>
      <c r="BM59" s="153"/>
      <c r="BN59" s="153"/>
      <c r="BO59" s="153"/>
      <c r="BP59" s="153"/>
      <c r="BQ59" s="153"/>
      <c r="BR59" s="153"/>
      <c r="BS59" s="153"/>
      <c r="BT59" s="153"/>
      <c r="BU59" s="153"/>
      <c r="BV59" s="153"/>
      <c r="BW59" s="153"/>
      <c r="BX59" s="153"/>
      <c r="BY59" s="153"/>
      <c r="BZ59" s="153"/>
      <c r="CA59" s="153"/>
      <c r="CB59" s="153"/>
      <c r="CC59" s="153"/>
      <c r="CD59" s="153"/>
      <c r="CE59" s="153"/>
      <c r="CF59" s="153"/>
      <c r="CG59" s="153"/>
      <c r="CH59" s="153"/>
      <c r="CI59" s="153"/>
      <c r="CJ59" s="153"/>
      <c r="CK59" s="153"/>
      <c r="CL59" s="153"/>
      <c r="CM59" s="153"/>
      <c r="CN59" s="153"/>
      <c r="CO59" s="153"/>
      <c r="CP59" s="153"/>
      <c r="CQ59" s="153"/>
      <c r="CR59" s="153"/>
      <c r="CS59" s="153"/>
      <c r="CT59" s="153"/>
      <c r="CU59" s="153"/>
      <c r="CV59" s="153"/>
      <c r="CW59" s="153"/>
      <c r="CX59" s="153"/>
      <c r="CY59" s="153"/>
      <c r="CZ59" s="153"/>
      <c r="DA59" s="153"/>
      <c r="DB59" s="153"/>
      <c r="DC59" s="153"/>
      <c r="DD59" s="153"/>
      <c r="DE59" s="153"/>
      <c r="DF59" s="153"/>
      <c r="DG59" s="153"/>
      <c r="DH59" s="153"/>
      <c r="DI59" s="153"/>
      <c r="DJ59" s="153"/>
      <c r="DK59" s="153"/>
      <c r="DL59" s="153"/>
      <c r="DM59" s="153"/>
      <c r="DN59" s="153"/>
      <c r="DO59" s="153"/>
      <c r="DP59" s="153"/>
      <c r="DQ59" s="153"/>
      <c r="DR59" s="153"/>
      <c r="DS59" s="153"/>
      <c r="DT59" s="153"/>
      <c r="DU59" s="153"/>
      <c r="DV59" s="153"/>
      <c r="DW59" s="153"/>
      <c r="DX59" s="153"/>
      <c r="DY59" s="153"/>
      <c r="DZ59" s="153"/>
      <c r="EA59" s="153"/>
      <c r="EB59" s="153"/>
      <c r="EC59" s="153"/>
      <c r="ED59" s="153"/>
      <c r="EE59" s="153"/>
      <c r="EF59" s="153"/>
      <c r="EG59" s="153"/>
      <c r="EH59" s="153"/>
      <c r="EI59" s="153"/>
      <c r="EJ59" s="153"/>
      <c r="EK59" s="153"/>
      <c r="EL59" s="153"/>
      <c r="EM59" s="153"/>
      <c r="EN59" s="153"/>
      <c r="EO59" s="153"/>
      <c r="EP59" s="153"/>
      <c r="EQ59" s="153"/>
      <c r="ER59" s="153"/>
      <c r="ES59" s="153"/>
      <c r="ET59" s="153"/>
      <c r="EU59" s="153"/>
      <c r="EV59" s="153"/>
      <c r="EW59" s="153"/>
      <c r="EX59" s="153"/>
      <c r="EY59" s="153"/>
      <c r="EZ59" s="153"/>
      <c r="FA59" s="153"/>
      <c r="FB59" s="153"/>
      <c r="FC59" s="153"/>
      <c r="FD59" s="153"/>
      <c r="FE59" s="153"/>
      <c r="FF59" s="153"/>
      <c r="FG59" s="153"/>
      <c r="FH59" s="153"/>
      <c r="FI59" s="153"/>
      <c r="FJ59" s="153"/>
      <c r="FK59" s="153"/>
      <c r="FL59" s="153"/>
      <c r="FM59" s="153"/>
      <c r="FN59" s="153"/>
      <c r="FO59" s="153"/>
      <c r="FP59" s="153"/>
      <c r="FQ59" s="153"/>
      <c r="FR59" s="153"/>
      <c r="FS59" s="153"/>
      <c r="FT59" s="153"/>
      <c r="FU59" s="153"/>
      <c r="FV59" s="153"/>
      <c r="FW59" s="153"/>
      <c r="FX59" s="153"/>
      <c r="FY59" s="153"/>
      <c r="FZ59" s="153"/>
      <c r="GA59" s="153"/>
      <c r="GB59" s="153"/>
      <c r="GC59" s="39">
        <f t="shared" si="5"/>
        <v>0</v>
      </c>
      <c r="GD59" s="39">
        <f t="shared" si="17"/>
        <v>0</v>
      </c>
      <c r="GE59" s="187">
        <f t="shared" si="2"/>
        <v>0</v>
      </c>
    </row>
    <row r="60" spans="1:187" s="55" customFormat="1" hidden="1">
      <c r="A60" s="43" t="str">
        <f>目录及说明!$C$3</f>
        <v>XX地区</v>
      </c>
      <c r="B60" s="43" t="str">
        <f>目录及说明!$C$4</f>
        <v>XX项目</v>
      </c>
      <c r="C60" s="196">
        <v>2020603</v>
      </c>
      <c r="D60" s="152" t="s">
        <v>424</v>
      </c>
      <c r="E60" s="153"/>
      <c r="F60" s="153"/>
      <c r="G60" s="153"/>
      <c r="H60" s="153"/>
      <c r="I60" s="153"/>
      <c r="J60" s="153"/>
      <c r="K60" s="153"/>
      <c r="L60" s="153"/>
      <c r="M60" s="153">
        <f t="shared" si="7"/>
        <v>0</v>
      </c>
      <c r="N60" s="153"/>
      <c r="O60" s="153"/>
      <c r="P60" s="153"/>
      <c r="Q60" s="153"/>
      <c r="R60" s="153"/>
      <c r="S60" s="153"/>
      <c r="T60" s="153">
        <f t="shared" si="8"/>
        <v>0</v>
      </c>
      <c r="U60" s="153"/>
      <c r="V60" s="153"/>
      <c r="W60" s="153"/>
      <c r="X60" s="153"/>
      <c r="Y60" s="153"/>
      <c r="Z60" s="153"/>
      <c r="AA60" s="153"/>
      <c r="AB60" s="153"/>
      <c r="AC60" s="153"/>
      <c r="AD60" s="153"/>
      <c r="AE60" s="153"/>
      <c r="AF60" s="153"/>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c r="BI60" s="153"/>
      <c r="BJ60" s="153"/>
      <c r="BK60" s="153"/>
      <c r="BL60" s="153"/>
      <c r="BM60" s="153"/>
      <c r="BN60" s="153"/>
      <c r="BO60" s="153"/>
      <c r="BP60" s="153"/>
      <c r="BQ60" s="153"/>
      <c r="BR60" s="153"/>
      <c r="BS60" s="153"/>
      <c r="BT60" s="153"/>
      <c r="BU60" s="153"/>
      <c r="BV60" s="153"/>
      <c r="BW60" s="153"/>
      <c r="BX60" s="153"/>
      <c r="BY60" s="153"/>
      <c r="BZ60" s="153"/>
      <c r="CA60" s="153"/>
      <c r="CB60" s="153"/>
      <c r="CC60" s="153"/>
      <c r="CD60" s="153"/>
      <c r="CE60" s="153"/>
      <c r="CF60" s="153"/>
      <c r="CG60" s="153"/>
      <c r="CH60" s="153"/>
      <c r="CI60" s="153"/>
      <c r="CJ60" s="153"/>
      <c r="CK60" s="153"/>
      <c r="CL60" s="153"/>
      <c r="CM60" s="153"/>
      <c r="CN60" s="153"/>
      <c r="CO60" s="153"/>
      <c r="CP60" s="153"/>
      <c r="CQ60" s="153"/>
      <c r="CR60" s="153"/>
      <c r="CS60" s="153"/>
      <c r="CT60" s="153"/>
      <c r="CU60" s="153"/>
      <c r="CV60" s="153"/>
      <c r="CW60" s="153"/>
      <c r="CX60" s="153"/>
      <c r="CY60" s="153"/>
      <c r="CZ60" s="153"/>
      <c r="DA60" s="153"/>
      <c r="DB60" s="153"/>
      <c r="DC60" s="153"/>
      <c r="DD60" s="153"/>
      <c r="DE60" s="153"/>
      <c r="DF60" s="153"/>
      <c r="DG60" s="153"/>
      <c r="DH60" s="153"/>
      <c r="DI60" s="153"/>
      <c r="DJ60" s="153"/>
      <c r="DK60" s="153"/>
      <c r="DL60" s="153"/>
      <c r="DM60" s="153"/>
      <c r="DN60" s="153"/>
      <c r="DO60" s="153"/>
      <c r="DP60" s="153"/>
      <c r="DQ60" s="153"/>
      <c r="DR60" s="153"/>
      <c r="DS60" s="153"/>
      <c r="DT60" s="153"/>
      <c r="DU60" s="153"/>
      <c r="DV60" s="153"/>
      <c r="DW60" s="153"/>
      <c r="DX60" s="153"/>
      <c r="DY60" s="153"/>
      <c r="DZ60" s="153"/>
      <c r="EA60" s="153"/>
      <c r="EB60" s="153"/>
      <c r="EC60" s="153"/>
      <c r="ED60" s="153"/>
      <c r="EE60" s="153"/>
      <c r="EF60" s="153"/>
      <c r="EG60" s="153"/>
      <c r="EH60" s="153"/>
      <c r="EI60" s="153"/>
      <c r="EJ60" s="153"/>
      <c r="EK60" s="153"/>
      <c r="EL60" s="153"/>
      <c r="EM60" s="153"/>
      <c r="EN60" s="153"/>
      <c r="EO60" s="153"/>
      <c r="EP60" s="153"/>
      <c r="EQ60" s="153"/>
      <c r="ER60" s="153"/>
      <c r="ES60" s="153"/>
      <c r="ET60" s="153"/>
      <c r="EU60" s="153"/>
      <c r="EV60" s="153"/>
      <c r="EW60" s="153"/>
      <c r="EX60" s="153"/>
      <c r="EY60" s="153"/>
      <c r="EZ60" s="153"/>
      <c r="FA60" s="153"/>
      <c r="FB60" s="153"/>
      <c r="FC60" s="153"/>
      <c r="FD60" s="153"/>
      <c r="FE60" s="153"/>
      <c r="FF60" s="153"/>
      <c r="FG60" s="153"/>
      <c r="FH60" s="153"/>
      <c r="FI60" s="153"/>
      <c r="FJ60" s="153"/>
      <c r="FK60" s="153"/>
      <c r="FL60" s="153"/>
      <c r="FM60" s="153"/>
      <c r="FN60" s="153"/>
      <c r="FO60" s="153"/>
      <c r="FP60" s="153"/>
      <c r="FQ60" s="153"/>
      <c r="FR60" s="153"/>
      <c r="FS60" s="153"/>
      <c r="FT60" s="153"/>
      <c r="FU60" s="153"/>
      <c r="FV60" s="153"/>
      <c r="FW60" s="153"/>
      <c r="FX60" s="153"/>
      <c r="FY60" s="153"/>
      <c r="FZ60" s="153"/>
      <c r="GA60" s="153"/>
      <c r="GB60" s="153"/>
      <c r="GC60" s="39">
        <f t="shared" si="5"/>
        <v>0</v>
      </c>
      <c r="GD60" s="39">
        <f t="shared" si="17"/>
        <v>0</v>
      </c>
      <c r="GE60" s="187">
        <f t="shared" si="2"/>
        <v>0</v>
      </c>
    </row>
    <row r="61" spans="1:187" s="55" customFormat="1" hidden="1">
      <c r="A61" s="43" t="str">
        <f>目录及说明!$C$3</f>
        <v>XX地区</v>
      </c>
      <c r="B61" s="43" t="str">
        <f>目录及说明!$C$4</f>
        <v>XX项目</v>
      </c>
      <c r="C61" s="196">
        <v>2020604</v>
      </c>
      <c r="D61" s="152" t="s">
        <v>425</v>
      </c>
      <c r="E61" s="153"/>
      <c r="F61" s="153"/>
      <c r="G61" s="153"/>
      <c r="H61" s="153"/>
      <c r="I61" s="153"/>
      <c r="J61" s="153"/>
      <c r="K61" s="153"/>
      <c r="L61" s="153"/>
      <c r="M61" s="153">
        <f t="shared" si="7"/>
        <v>0</v>
      </c>
      <c r="N61" s="153"/>
      <c r="O61" s="153"/>
      <c r="P61" s="153"/>
      <c r="Q61" s="153"/>
      <c r="R61" s="153"/>
      <c r="S61" s="153"/>
      <c r="T61" s="153">
        <f t="shared" si="8"/>
        <v>0</v>
      </c>
      <c r="U61" s="153"/>
      <c r="V61" s="153"/>
      <c r="W61" s="153"/>
      <c r="X61" s="153"/>
      <c r="Y61" s="153"/>
      <c r="Z61" s="153"/>
      <c r="AA61" s="153"/>
      <c r="AB61" s="153"/>
      <c r="AC61" s="153"/>
      <c r="AD61" s="153"/>
      <c r="AE61" s="153"/>
      <c r="AF61" s="153"/>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c r="BI61" s="153"/>
      <c r="BJ61" s="153"/>
      <c r="BK61" s="153"/>
      <c r="BL61" s="153"/>
      <c r="BM61" s="153"/>
      <c r="BN61" s="153"/>
      <c r="BO61" s="153"/>
      <c r="BP61" s="153"/>
      <c r="BQ61" s="153"/>
      <c r="BR61" s="153"/>
      <c r="BS61" s="153"/>
      <c r="BT61" s="153"/>
      <c r="BU61" s="153"/>
      <c r="BV61" s="153"/>
      <c r="BW61" s="153"/>
      <c r="BX61" s="153"/>
      <c r="BY61" s="153"/>
      <c r="BZ61" s="153"/>
      <c r="CA61" s="153"/>
      <c r="CB61" s="153"/>
      <c r="CC61" s="153"/>
      <c r="CD61" s="153"/>
      <c r="CE61" s="153"/>
      <c r="CF61" s="153"/>
      <c r="CG61" s="153"/>
      <c r="CH61" s="153"/>
      <c r="CI61" s="153"/>
      <c r="CJ61" s="153"/>
      <c r="CK61" s="153"/>
      <c r="CL61" s="153"/>
      <c r="CM61" s="153"/>
      <c r="CN61" s="153"/>
      <c r="CO61" s="153"/>
      <c r="CP61" s="153"/>
      <c r="CQ61" s="153"/>
      <c r="CR61" s="153"/>
      <c r="CS61" s="153"/>
      <c r="CT61" s="153"/>
      <c r="CU61" s="153"/>
      <c r="CV61" s="153"/>
      <c r="CW61" s="153"/>
      <c r="CX61" s="153"/>
      <c r="CY61" s="153"/>
      <c r="CZ61" s="153"/>
      <c r="DA61" s="153"/>
      <c r="DB61" s="153"/>
      <c r="DC61" s="153"/>
      <c r="DD61" s="153"/>
      <c r="DE61" s="153"/>
      <c r="DF61" s="153"/>
      <c r="DG61" s="153"/>
      <c r="DH61" s="153"/>
      <c r="DI61" s="153"/>
      <c r="DJ61" s="153"/>
      <c r="DK61" s="153"/>
      <c r="DL61" s="153"/>
      <c r="DM61" s="153"/>
      <c r="DN61" s="153"/>
      <c r="DO61" s="153"/>
      <c r="DP61" s="153"/>
      <c r="DQ61" s="153"/>
      <c r="DR61" s="153"/>
      <c r="DS61" s="153"/>
      <c r="DT61" s="153"/>
      <c r="DU61" s="153"/>
      <c r="DV61" s="153"/>
      <c r="DW61" s="153"/>
      <c r="DX61" s="153"/>
      <c r="DY61" s="153"/>
      <c r="DZ61" s="153"/>
      <c r="EA61" s="153"/>
      <c r="EB61" s="153"/>
      <c r="EC61" s="153"/>
      <c r="ED61" s="153"/>
      <c r="EE61" s="153"/>
      <c r="EF61" s="153"/>
      <c r="EG61" s="153"/>
      <c r="EH61" s="153"/>
      <c r="EI61" s="153"/>
      <c r="EJ61" s="153"/>
      <c r="EK61" s="153"/>
      <c r="EL61" s="153"/>
      <c r="EM61" s="153"/>
      <c r="EN61" s="153"/>
      <c r="EO61" s="153"/>
      <c r="EP61" s="153"/>
      <c r="EQ61" s="153"/>
      <c r="ER61" s="153"/>
      <c r="ES61" s="153"/>
      <c r="ET61" s="153"/>
      <c r="EU61" s="153"/>
      <c r="EV61" s="153"/>
      <c r="EW61" s="153"/>
      <c r="EX61" s="153"/>
      <c r="EY61" s="153"/>
      <c r="EZ61" s="153"/>
      <c r="FA61" s="153"/>
      <c r="FB61" s="153"/>
      <c r="FC61" s="153"/>
      <c r="FD61" s="153"/>
      <c r="FE61" s="153"/>
      <c r="FF61" s="153"/>
      <c r="FG61" s="153"/>
      <c r="FH61" s="153"/>
      <c r="FI61" s="153"/>
      <c r="FJ61" s="153"/>
      <c r="FK61" s="153"/>
      <c r="FL61" s="153"/>
      <c r="FM61" s="153"/>
      <c r="FN61" s="153"/>
      <c r="FO61" s="153"/>
      <c r="FP61" s="153"/>
      <c r="FQ61" s="153"/>
      <c r="FR61" s="153"/>
      <c r="FS61" s="153"/>
      <c r="FT61" s="153"/>
      <c r="FU61" s="153"/>
      <c r="FV61" s="153"/>
      <c r="FW61" s="153"/>
      <c r="FX61" s="153"/>
      <c r="FY61" s="153"/>
      <c r="FZ61" s="153"/>
      <c r="GA61" s="153"/>
      <c r="GB61" s="153"/>
      <c r="GC61" s="39">
        <f t="shared" si="5"/>
        <v>0</v>
      </c>
      <c r="GD61" s="39">
        <f t="shared" si="17"/>
        <v>0</v>
      </c>
      <c r="GE61" s="187">
        <f t="shared" si="2"/>
        <v>0</v>
      </c>
    </row>
    <row r="62" spans="1:187" s="55" customFormat="1" hidden="1">
      <c r="A62" s="43" t="str">
        <f>目录及说明!$C$3</f>
        <v>XX地区</v>
      </c>
      <c r="B62" s="43" t="str">
        <f>目录及说明!$C$4</f>
        <v>XX项目</v>
      </c>
      <c r="C62" s="196">
        <v>2020605</v>
      </c>
      <c r="D62" s="152" t="s">
        <v>426</v>
      </c>
      <c r="E62" s="153"/>
      <c r="F62" s="153"/>
      <c r="G62" s="153"/>
      <c r="H62" s="153"/>
      <c r="I62" s="153"/>
      <c r="J62" s="153"/>
      <c r="K62" s="153"/>
      <c r="L62" s="153"/>
      <c r="M62" s="153">
        <f t="shared" si="7"/>
        <v>0</v>
      </c>
      <c r="N62" s="153"/>
      <c r="O62" s="153"/>
      <c r="P62" s="153"/>
      <c r="Q62" s="153"/>
      <c r="R62" s="153"/>
      <c r="S62" s="153"/>
      <c r="T62" s="153">
        <f t="shared" si="8"/>
        <v>0</v>
      </c>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c r="BK62" s="153"/>
      <c r="BL62" s="153"/>
      <c r="BM62" s="153"/>
      <c r="BN62" s="153"/>
      <c r="BO62" s="153"/>
      <c r="BP62" s="153"/>
      <c r="BQ62" s="153"/>
      <c r="BR62" s="153"/>
      <c r="BS62" s="153"/>
      <c r="BT62" s="153"/>
      <c r="BU62" s="153"/>
      <c r="BV62" s="153"/>
      <c r="BW62" s="153"/>
      <c r="BX62" s="153"/>
      <c r="BY62" s="153"/>
      <c r="BZ62" s="153"/>
      <c r="CA62" s="153"/>
      <c r="CB62" s="153"/>
      <c r="CC62" s="153"/>
      <c r="CD62" s="153"/>
      <c r="CE62" s="153"/>
      <c r="CF62" s="153"/>
      <c r="CG62" s="153"/>
      <c r="CH62" s="153"/>
      <c r="CI62" s="153"/>
      <c r="CJ62" s="153"/>
      <c r="CK62" s="153"/>
      <c r="CL62" s="153"/>
      <c r="CM62" s="153"/>
      <c r="CN62" s="153"/>
      <c r="CO62" s="153"/>
      <c r="CP62" s="153"/>
      <c r="CQ62" s="153"/>
      <c r="CR62" s="153"/>
      <c r="CS62" s="153"/>
      <c r="CT62" s="153"/>
      <c r="CU62" s="153"/>
      <c r="CV62" s="153"/>
      <c r="CW62" s="153"/>
      <c r="CX62" s="153"/>
      <c r="CY62" s="153"/>
      <c r="CZ62" s="153"/>
      <c r="DA62" s="153"/>
      <c r="DB62" s="153"/>
      <c r="DC62" s="153"/>
      <c r="DD62" s="153"/>
      <c r="DE62" s="153"/>
      <c r="DF62" s="153"/>
      <c r="DG62" s="153"/>
      <c r="DH62" s="153"/>
      <c r="DI62" s="153"/>
      <c r="DJ62" s="153"/>
      <c r="DK62" s="153"/>
      <c r="DL62" s="153"/>
      <c r="DM62" s="153"/>
      <c r="DN62" s="153"/>
      <c r="DO62" s="153"/>
      <c r="DP62" s="153"/>
      <c r="DQ62" s="153"/>
      <c r="DR62" s="153"/>
      <c r="DS62" s="153"/>
      <c r="DT62" s="153"/>
      <c r="DU62" s="153"/>
      <c r="DV62" s="153"/>
      <c r="DW62" s="153"/>
      <c r="DX62" s="153"/>
      <c r="DY62" s="153"/>
      <c r="DZ62" s="153"/>
      <c r="EA62" s="153"/>
      <c r="EB62" s="153"/>
      <c r="EC62" s="153"/>
      <c r="ED62" s="153"/>
      <c r="EE62" s="153"/>
      <c r="EF62" s="153"/>
      <c r="EG62" s="153"/>
      <c r="EH62" s="153"/>
      <c r="EI62" s="153"/>
      <c r="EJ62" s="153"/>
      <c r="EK62" s="153"/>
      <c r="EL62" s="153"/>
      <c r="EM62" s="153"/>
      <c r="EN62" s="153"/>
      <c r="EO62" s="153"/>
      <c r="EP62" s="153"/>
      <c r="EQ62" s="153"/>
      <c r="ER62" s="153"/>
      <c r="ES62" s="153"/>
      <c r="ET62" s="153"/>
      <c r="EU62" s="153"/>
      <c r="EV62" s="153"/>
      <c r="EW62" s="153"/>
      <c r="EX62" s="153"/>
      <c r="EY62" s="153"/>
      <c r="EZ62" s="153"/>
      <c r="FA62" s="153"/>
      <c r="FB62" s="153"/>
      <c r="FC62" s="153"/>
      <c r="FD62" s="153"/>
      <c r="FE62" s="153"/>
      <c r="FF62" s="153"/>
      <c r="FG62" s="153"/>
      <c r="FH62" s="153"/>
      <c r="FI62" s="153"/>
      <c r="FJ62" s="153"/>
      <c r="FK62" s="153"/>
      <c r="FL62" s="153"/>
      <c r="FM62" s="153"/>
      <c r="FN62" s="153"/>
      <c r="FO62" s="153"/>
      <c r="FP62" s="153"/>
      <c r="FQ62" s="153"/>
      <c r="FR62" s="153"/>
      <c r="FS62" s="153"/>
      <c r="FT62" s="153"/>
      <c r="FU62" s="153"/>
      <c r="FV62" s="153"/>
      <c r="FW62" s="153"/>
      <c r="FX62" s="153"/>
      <c r="FY62" s="153"/>
      <c r="FZ62" s="153"/>
      <c r="GA62" s="153"/>
      <c r="GB62" s="153"/>
      <c r="GC62" s="39">
        <f t="shared" si="5"/>
        <v>0</v>
      </c>
      <c r="GD62" s="39">
        <f t="shared" si="17"/>
        <v>0</v>
      </c>
      <c r="GE62" s="187">
        <f t="shared" si="2"/>
        <v>0</v>
      </c>
    </row>
    <row r="63" spans="1:187" s="55" customFormat="1" ht="30" hidden="1">
      <c r="A63" s="43" t="str">
        <f>目录及说明!$C$3</f>
        <v>XX地区</v>
      </c>
      <c r="B63" s="43" t="str">
        <f>目录及说明!$C$4</f>
        <v>XX项目</v>
      </c>
      <c r="C63" s="196">
        <v>2020606</v>
      </c>
      <c r="D63" s="152" t="s">
        <v>427</v>
      </c>
      <c r="E63" s="153"/>
      <c r="F63" s="153"/>
      <c r="G63" s="153"/>
      <c r="H63" s="153"/>
      <c r="I63" s="153"/>
      <c r="J63" s="153"/>
      <c r="K63" s="153"/>
      <c r="L63" s="153"/>
      <c r="M63" s="153">
        <f t="shared" si="7"/>
        <v>0</v>
      </c>
      <c r="N63" s="153"/>
      <c r="O63" s="153"/>
      <c r="P63" s="153"/>
      <c r="Q63" s="153"/>
      <c r="R63" s="153"/>
      <c r="S63" s="153"/>
      <c r="T63" s="153">
        <f t="shared" si="8"/>
        <v>0</v>
      </c>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c r="BI63" s="153"/>
      <c r="BJ63" s="153"/>
      <c r="BK63" s="153"/>
      <c r="BL63" s="153"/>
      <c r="BM63" s="153"/>
      <c r="BN63" s="153"/>
      <c r="BO63" s="153"/>
      <c r="BP63" s="153"/>
      <c r="BQ63" s="153"/>
      <c r="BR63" s="153"/>
      <c r="BS63" s="153"/>
      <c r="BT63" s="153"/>
      <c r="BU63" s="153"/>
      <c r="BV63" s="153"/>
      <c r="BW63" s="153"/>
      <c r="BX63" s="153"/>
      <c r="BY63" s="153"/>
      <c r="BZ63" s="153"/>
      <c r="CA63" s="153"/>
      <c r="CB63" s="153"/>
      <c r="CC63" s="153"/>
      <c r="CD63" s="153"/>
      <c r="CE63" s="153"/>
      <c r="CF63" s="153"/>
      <c r="CG63" s="153"/>
      <c r="CH63" s="153"/>
      <c r="CI63" s="153"/>
      <c r="CJ63" s="153"/>
      <c r="CK63" s="153"/>
      <c r="CL63" s="153"/>
      <c r="CM63" s="153"/>
      <c r="CN63" s="153"/>
      <c r="CO63" s="153"/>
      <c r="CP63" s="153"/>
      <c r="CQ63" s="153"/>
      <c r="CR63" s="153"/>
      <c r="CS63" s="153"/>
      <c r="CT63" s="153"/>
      <c r="CU63" s="153"/>
      <c r="CV63" s="153"/>
      <c r="CW63" s="153"/>
      <c r="CX63" s="153"/>
      <c r="CY63" s="153"/>
      <c r="CZ63" s="153"/>
      <c r="DA63" s="153"/>
      <c r="DB63" s="153"/>
      <c r="DC63" s="153"/>
      <c r="DD63" s="153"/>
      <c r="DE63" s="153"/>
      <c r="DF63" s="153"/>
      <c r="DG63" s="153"/>
      <c r="DH63" s="153"/>
      <c r="DI63" s="153"/>
      <c r="DJ63" s="153"/>
      <c r="DK63" s="153"/>
      <c r="DL63" s="153"/>
      <c r="DM63" s="153"/>
      <c r="DN63" s="153"/>
      <c r="DO63" s="153"/>
      <c r="DP63" s="153"/>
      <c r="DQ63" s="153"/>
      <c r="DR63" s="153"/>
      <c r="DS63" s="153"/>
      <c r="DT63" s="153"/>
      <c r="DU63" s="153"/>
      <c r="DV63" s="153"/>
      <c r="DW63" s="153"/>
      <c r="DX63" s="153"/>
      <c r="DY63" s="153"/>
      <c r="DZ63" s="153"/>
      <c r="EA63" s="153"/>
      <c r="EB63" s="153"/>
      <c r="EC63" s="153"/>
      <c r="ED63" s="153"/>
      <c r="EE63" s="153"/>
      <c r="EF63" s="153"/>
      <c r="EG63" s="153"/>
      <c r="EH63" s="153"/>
      <c r="EI63" s="153"/>
      <c r="EJ63" s="153"/>
      <c r="EK63" s="153"/>
      <c r="EL63" s="153"/>
      <c r="EM63" s="153"/>
      <c r="EN63" s="153"/>
      <c r="EO63" s="153"/>
      <c r="EP63" s="153"/>
      <c r="EQ63" s="153"/>
      <c r="ER63" s="153"/>
      <c r="ES63" s="153"/>
      <c r="ET63" s="153"/>
      <c r="EU63" s="153"/>
      <c r="EV63" s="153"/>
      <c r="EW63" s="153"/>
      <c r="EX63" s="153"/>
      <c r="EY63" s="153"/>
      <c r="EZ63" s="153"/>
      <c r="FA63" s="153"/>
      <c r="FB63" s="153"/>
      <c r="FC63" s="153"/>
      <c r="FD63" s="153"/>
      <c r="FE63" s="153"/>
      <c r="FF63" s="153"/>
      <c r="FG63" s="153"/>
      <c r="FH63" s="153"/>
      <c r="FI63" s="153"/>
      <c r="FJ63" s="153"/>
      <c r="FK63" s="153"/>
      <c r="FL63" s="153"/>
      <c r="FM63" s="153"/>
      <c r="FN63" s="153"/>
      <c r="FO63" s="153"/>
      <c r="FP63" s="153"/>
      <c r="FQ63" s="153"/>
      <c r="FR63" s="153"/>
      <c r="FS63" s="153"/>
      <c r="FT63" s="153"/>
      <c r="FU63" s="153"/>
      <c r="FV63" s="153"/>
      <c r="FW63" s="153"/>
      <c r="FX63" s="153"/>
      <c r="FY63" s="153"/>
      <c r="FZ63" s="153"/>
      <c r="GA63" s="153"/>
      <c r="GB63" s="153"/>
      <c r="GC63" s="39">
        <f t="shared" si="5"/>
        <v>0</v>
      </c>
      <c r="GD63" s="39">
        <f t="shared" si="17"/>
        <v>0</v>
      </c>
      <c r="GE63" s="187">
        <f t="shared" si="2"/>
        <v>0</v>
      </c>
    </row>
    <row r="64" spans="1:187" s="55" customFormat="1" hidden="1">
      <c r="A64" s="43" t="str">
        <f>目录及说明!$C$3</f>
        <v>XX地区</v>
      </c>
      <c r="B64" s="43" t="str">
        <f>目录及说明!$C$4</f>
        <v>XX项目</v>
      </c>
      <c r="C64" s="196">
        <v>20207</v>
      </c>
      <c r="D64" s="152" t="s">
        <v>428</v>
      </c>
      <c r="E64" s="39">
        <f>SUM(E65:E69)</f>
        <v>0</v>
      </c>
      <c r="F64" s="39">
        <f>SUM(F65:F69)</f>
        <v>0</v>
      </c>
      <c r="G64" s="39">
        <f t="shared" ref="G64:BR64" si="33">SUM(G65:G69)</f>
        <v>0</v>
      </c>
      <c r="H64" s="39">
        <f t="shared" si="33"/>
        <v>0</v>
      </c>
      <c r="I64" s="39">
        <f t="shared" si="33"/>
        <v>0</v>
      </c>
      <c r="J64" s="39">
        <f t="shared" si="33"/>
        <v>0</v>
      </c>
      <c r="K64" s="39">
        <f t="shared" si="33"/>
        <v>0</v>
      </c>
      <c r="L64" s="39">
        <f t="shared" si="33"/>
        <v>0</v>
      </c>
      <c r="M64" s="39">
        <f t="shared" si="33"/>
        <v>0</v>
      </c>
      <c r="N64" s="39">
        <f t="shared" si="33"/>
        <v>0</v>
      </c>
      <c r="O64" s="39">
        <f t="shared" si="33"/>
        <v>0</v>
      </c>
      <c r="P64" s="39">
        <f t="shared" si="33"/>
        <v>0</v>
      </c>
      <c r="Q64" s="39">
        <f t="shared" si="33"/>
        <v>0</v>
      </c>
      <c r="R64" s="39">
        <f t="shared" si="33"/>
        <v>0</v>
      </c>
      <c r="S64" s="39">
        <f t="shared" si="33"/>
        <v>0</v>
      </c>
      <c r="T64" s="39">
        <f t="shared" ref="T64" si="34">SUM(T65:T69)</f>
        <v>0</v>
      </c>
      <c r="U64" s="39">
        <f t="shared" si="33"/>
        <v>0</v>
      </c>
      <c r="V64" s="39">
        <f t="shared" si="33"/>
        <v>0</v>
      </c>
      <c r="W64" s="39">
        <f t="shared" si="33"/>
        <v>0</v>
      </c>
      <c r="X64" s="39">
        <f t="shared" si="33"/>
        <v>0</v>
      </c>
      <c r="Y64" s="39">
        <f t="shared" si="33"/>
        <v>0</v>
      </c>
      <c r="Z64" s="39">
        <f t="shared" si="33"/>
        <v>0</v>
      </c>
      <c r="AA64" s="39">
        <f t="shared" si="33"/>
        <v>0</v>
      </c>
      <c r="AB64" s="39">
        <f t="shared" si="33"/>
        <v>0</v>
      </c>
      <c r="AC64" s="39">
        <f t="shared" si="33"/>
        <v>0</v>
      </c>
      <c r="AD64" s="39">
        <f t="shared" si="33"/>
        <v>0</v>
      </c>
      <c r="AE64" s="39">
        <f t="shared" si="33"/>
        <v>0</v>
      </c>
      <c r="AF64" s="39">
        <f t="shared" si="33"/>
        <v>0</v>
      </c>
      <c r="AG64" s="39">
        <f t="shared" si="33"/>
        <v>0</v>
      </c>
      <c r="AH64" s="39">
        <f t="shared" si="33"/>
        <v>0</v>
      </c>
      <c r="AI64" s="39">
        <f t="shared" si="33"/>
        <v>0</v>
      </c>
      <c r="AJ64" s="39">
        <f t="shared" si="33"/>
        <v>0</v>
      </c>
      <c r="AK64" s="39">
        <f t="shared" si="33"/>
        <v>0</v>
      </c>
      <c r="AL64" s="39">
        <f t="shared" si="33"/>
        <v>0</v>
      </c>
      <c r="AM64" s="39">
        <f t="shared" si="33"/>
        <v>0</v>
      </c>
      <c r="AN64" s="39">
        <f t="shared" si="33"/>
        <v>0</v>
      </c>
      <c r="AO64" s="39">
        <f t="shared" si="33"/>
        <v>0</v>
      </c>
      <c r="AP64" s="39">
        <f t="shared" si="33"/>
        <v>0</v>
      </c>
      <c r="AQ64" s="39">
        <f t="shared" si="33"/>
        <v>0</v>
      </c>
      <c r="AR64" s="39">
        <f t="shared" si="33"/>
        <v>0</v>
      </c>
      <c r="AS64" s="39">
        <f t="shared" si="33"/>
        <v>0</v>
      </c>
      <c r="AT64" s="39">
        <f t="shared" si="33"/>
        <v>0</v>
      </c>
      <c r="AU64" s="39">
        <f t="shared" si="33"/>
        <v>0</v>
      </c>
      <c r="AV64" s="39">
        <f t="shared" si="33"/>
        <v>0</v>
      </c>
      <c r="AW64" s="39">
        <f t="shared" si="33"/>
        <v>0</v>
      </c>
      <c r="AX64" s="39">
        <f t="shared" si="33"/>
        <v>0</v>
      </c>
      <c r="AY64" s="39">
        <f t="shared" si="33"/>
        <v>0</v>
      </c>
      <c r="AZ64" s="39">
        <f t="shared" si="33"/>
        <v>0</v>
      </c>
      <c r="BA64" s="39">
        <f t="shared" si="33"/>
        <v>0</v>
      </c>
      <c r="BB64" s="39">
        <f t="shared" si="33"/>
        <v>0</v>
      </c>
      <c r="BC64" s="39">
        <f t="shared" si="33"/>
        <v>0</v>
      </c>
      <c r="BD64" s="39">
        <f t="shared" si="33"/>
        <v>0</v>
      </c>
      <c r="BE64" s="39">
        <f t="shared" si="33"/>
        <v>0</v>
      </c>
      <c r="BF64" s="39">
        <f t="shared" si="33"/>
        <v>0</v>
      </c>
      <c r="BG64" s="39">
        <f t="shared" si="33"/>
        <v>0</v>
      </c>
      <c r="BH64" s="39">
        <f t="shared" si="33"/>
        <v>0</v>
      </c>
      <c r="BI64" s="39">
        <f t="shared" si="33"/>
        <v>0</v>
      </c>
      <c r="BJ64" s="39">
        <f t="shared" si="33"/>
        <v>0</v>
      </c>
      <c r="BK64" s="39">
        <f t="shared" si="33"/>
        <v>0</v>
      </c>
      <c r="BL64" s="39">
        <f t="shared" si="33"/>
        <v>0</v>
      </c>
      <c r="BM64" s="39">
        <f t="shared" si="33"/>
        <v>0</v>
      </c>
      <c r="BN64" s="39">
        <f t="shared" si="33"/>
        <v>0</v>
      </c>
      <c r="BO64" s="39">
        <f t="shared" si="33"/>
        <v>0</v>
      </c>
      <c r="BP64" s="39">
        <f t="shared" si="33"/>
        <v>0</v>
      </c>
      <c r="BQ64" s="39">
        <f t="shared" si="33"/>
        <v>0</v>
      </c>
      <c r="BR64" s="39">
        <f t="shared" si="33"/>
        <v>0</v>
      </c>
      <c r="BS64" s="39">
        <f t="shared" ref="BS64:GB64" si="35">SUM(BS65:BS69)</f>
        <v>0</v>
      </c>
      <c r="BT64" s="39">
        <f t="shared" si="35"/>
        <v>0</v>
      </c>
      <c r="BU64" s="39">
        <f t="shared" si="35"/>
        <v>0</v>
      </c>
      <c r="BV64" s="39">
        <f t="shared" si="35"/>
        <v>0</v>
      </c>
      <c r="BW64" s="39">
        <f t="shared" si="35"/>
        <v>0</v>
      </c>
      <c r="BX64" s="39">
        <f t="shared" si="35"/>
        <v>0</v>
      </c>
      <c r="BY64" s="39">
        <f t="shared" si="35"/>
        <v>0</v>
      </c>
      <c r="BZ64" s="39">
        <f t="shared" si="35"/>
        <v>0</v>
      </c>
      <c r="CA64" s="39">
        <f t="shared" si="35"/>
        <v>0</v>
      </c>
      <c r="CB64" s="39">
        <f t="shared" si="35"/>
        <v>0</v>
      </c>
      <c r="CC64" s="39">
        <f t="shared" si="35"/>
        <v>0</v>
      </c>
      <c r="CD64" s="39">
        <f t="shared" si="35"/>
        <v>0</v>
      </c>
      <c r="CE64" s="39">
        <f t="shared" si="35"/>
        <v>0</v>
      </c>
      <c r="CF64" s="39">
        <f t="shared" si="35"/>
        <v>0</v>
      </c>
      <c r="CG64" s="39">
        <f t="shared" si="35"/>
        <v>0</v>
      </c>
      <c r="CH64" s="39">
        <f t="shared" si="35"/>
        <v>0</v>
      </c>
      <c r="CI64" s="39">
        <f t="shared" si="35"/>
        <v>0</v>
      </c>
      <c r="CJ64" s="39">
        <f t="shared" si="35"/>
        <v>0</v>
      </c>
      <c r="CK64" s="39">
        <f t="shared" si="35"/>
        <v>0</v>
      </c>
      <c r="CL64" s="39">
        <f t="shared" si="35"/>
        <v>0</v>
      </c>
      <c r="CM64" s="39">
        <f t="shared" si="35"/>
        <v>0</v>
      </c>
      <c r="CN64" s="39">
        <f t="shared" si="35"/>
        <v>0</v>
      </c>
      <c r="CO64" s="39">
        <f t="shared" si="35"/>
        <v>0</v>
      </c>
      <c r="CP64" s="39">
        <f t="shared" si="35"/>
        <v>0</v>
      </c>
      <c r="CQ64" s="39">
        <f t="shared" si="35"/>
        <v>0</v>
      </c>
      <c r="CR64" s="39">
        <f t="shared" si="35"/>
        <v>0</v>
      </c>
      <c r="CS64" s="39">
        <f t="shared" si="35"/>
        <v>0</v>
      </c>
      <c r="CT64" s="39">
        <f t="shared" si="35"/>
        <v>0</v>
      </c>
      <c r="CU64" s="39">
        <f t="shared" si="35"/>
        <v>0</v>
      </c>
      <c r="CV64" s="39">
        <f t="shared" si="35"/>
        <v>0</v>
      </c>
      <c r="CW64" s="39">
        <f t="shared" si="35"/>
        <v>0</v>
      </c>
      <c r="CX64" s="39">
        <f t="shared" si="35"/>
        <v>0</v>
      </c>
      <c r="CY64" s="39">
        <f t="shared" si="35"/>
        <v>0</v>
      </c>
      <c r="CZ64" s="39">
        <f t="shared" si="35"/>
        <v>0</v>
      </c>
      <c r="DA64" s="39">
        <f t="shared" si="35"/>
        <v>0</v>
      </c>
      <c r="DB64" s="39">
        <f t="shared" si="35"/>
        <v>0</v>
      </c>
      <c r="DC64" s="39">
        <f t="shared" si="35"/>
        <v>0</v>
      </c>
      <c r="DD64" s="39">
        <f t="shared" si="35"/>
        <v>0</v>
      </c>
      <c r="DE64" s="39">
        <f t="shared" si="35"/>
        <v>0</v>
      </c>
      <c r="DF64" s="39">
        <f t="shared" si="35"/>
        <v>0</v>
      </c>
      <c r="DG64" s="39">
        <f t="shared" si="35"/>
        <v>0</v>
      </c>
      <c r="DH64" s="39">
        <f t="shared" si="35"/>
        <v>0</v>
      </c>
      <c r="DI64" s="39">
        <f t="shared" si="35"/>
        <v>0</v>
      </c>
      <c r="DJ64" s="39">
        <f t="shared" si="35"/>
        <v>0</v>
      </c>
      <c r="DK64" s="39">
        <f t="shared" si="35"/>
        <v>0</v>
      </c>
      <c r="DL64" s="39">
        <f t="shared" si="35"/>
        <v>0</v>
      </c>
      <c r="DM64" s="39">
        <f t="shared" si="35"/>
        <v>0</v>
      </c>
      <c r="DN64" s="39">
        <f t="shared" si="35"/>
        <v>0</v>
      </c>
      <c r="DO64" s="39">
        <f t="shared" si="35"/>
        <v>0</v>
      </c>
      <c r="DP64" s="39">
        <f t="shared" si="35"/>
        <v>0</v>
      </c>
      <c r="DQ64" s="39">
        <f t="shared" si="35"/>
        <v>0</v>
      </c>
      <c r="DR64" s="39">
        <f t="shared" si="35"/>
        <v>0</v>
      </c>
      <c r="DS64" s="39">
        <f t="shared" si="35"/>
        <v>0</v>
      </c>
      <c r="DT64" s="39">
        <f t="shared" si="35"/>
        <v>0</v>
      </c>
      <c r="DU64" s="39">
        <f t="shared" si="35"/>
        <v>0</v>
      </c>
      <c r="DV64" s="39">
        <f t="shared" si="35"/>
        <v>0</v>
      </c>
      <c r="DW64" s="39">
        <f t="shared" si="35"/>
        <v>0</v>
      </c>
      <c r="DX64" s="39">
        <f t="shared" si="35"/>
        <v>0</v>
      </c>
      <c r="DY64" s="39">
        <f t="shared" si="35"/>
        <v>0</v>
      </c>
      <c r="DZ64" s="39">
        <f t="shared" si="35"/>
        <v>0</v>
      </c>
      <c r="EA64" s="39">
        <f t="shared" si="35"/>
        <v>0</v>
      </c>
      <c r="EB64" s="39">
        <f t="shared" si="35"/>
        <v>0</v>
      </c>
      <c r="EC64" s="39">
        <f t="shared" si="35"/>
        <v>0</v>
      </c>
      <c r="ED64" s="39">
        <f t="shared" si="35"/>
        <v>0</v>
      </c>
      <c r="EE64" s="39">
        <f t="shared" si="35"/>
        <v>0</v>
      </c>
      <c r="EF64" s="39">
        <f t="shared" si="35"/>
        <v>0</v>
      </c>
      <c r="EG64" s="39">
        <f t="shared" si="35"/>
        <v>0</v>
      </c>
      <c r="EH64" s="39">
        <f t="shared" si="35"/>
        <v>0</v>
      </c>
      <c r="EI64" s="39">
        <f t="shared" si="35"/>
        <v>0</v>
      </c>
      <c r="EJ64" s="39">
        <f t="shared" si="35"/>
        <v>0</v>
      </c>
      <c r="EK64" s="39">
        <f t="shared" si="35"/>
        <v>0</v>
      </c>
      <c r="EL64" s="39">
        <f t="shared" si="35"/>
        <v>0</v>
      </c>
      <c r="EM64" s="39">
        <f t="shared" si="35"/>
        <v>0</v>
      </c>
      <c r="EN64" s="39">
        <f t="shared" si="35"/>
        <v>0</v>
      </c>
      <c r="EO64" s="39">
        <f t="shared" si="35"/>
        <v>0</v>
      </c>
      <c r="EP64" s="39">
        <f t="shared" si="35"/>
        <v>0</v>
      </c>
      <c r="EQ64" s="39">
        <f t="shared" si="35"/>
        <v>0</v>
      </c>
      <c r="ER64" s="39">
        <f t="shared" si="35"/>
        <v>0</v>
      </c>
      <c r="ES64" s="39">
        <f t="shared" si="35"/>
        <v>0</v>
      </c>
      <c r="ET64" s="39">
        <f t="shared" si="35"/>
        <v>0</v>
      </c>
      <c r="EU64" s="39">
        <f t="shared" si="35"/>
        <v>0</v>
      </c>
      <c r="EV64" s="39">
        <f t="shared" si="35"/>
        <v>0</v>
      </c>
      <c r="EW64" s="39">
        <f t="shared" si="35"/>
        <v>0</v>
      </c>
      <c r="EX64" s="39">
        <f t="shared" si="35"/>
        <v>0</v>
      </c>
      <c r="EY64" s="39">
        <f t="shared" si="35"/>
        <v>0</v>
      </c>
      <c r="EZ64" s="39">
        <f t="shared" si="35"/>
        <v>0</v>
      </c>
      <c r="FA64" s="39">
        <f t="shared" si="35"/>
        <v>0</v>
      </c>
      <c r="FB64" s="39">
        <f t="shared" si="35"/>
        <v>0</v>
      </c>
      <c r="FC64" s="39">
        <f t="shared" si="35"/>
        <v>0</v>
      </c>
      <c r="FD64" s="39">
        <f t="shared" si="35"/>
        <v>0</v>
      </c>
      <c r="FE64" s="39">
        <f t="shared" si="35"/>
        <v>0</v>
      </c>
      <c r="FF64" s="39">
        <f t="shared" si="35"/>
        <v>0</v>
      </c>
      <c r="FG64" s="39">
        <f t="shared" si="35"/>
        <v>0</v>
      </c>
      <c r="FH64" s="39">
        <f t="shared" si="35"/>
        <v>0</v>
      </c>
      <c r="FI64" s="39">
        <f t="shared" si="35"/>
        <v>0</v>
      </c>
      <c r="FJ64" s="39">
        <f t="shared" si="35"/>
        <v>0</v>
      </c>
      <c r="FK64" s="39">
        <f t="shared" si="35"/>
        <v>0</v>
      </c>
      <c r="FL64" s="39">
        <f t="shared" si="35"/>
        <v>0</v>
      </c>
      <c r="FM64" s="39">
        <f t="shared" si="35"/>
        <v>0</v>
      </c>
      <c r="FN64" s="39">
        <f t="shared" si="35"/>
        <v>0</v>
      </c>
      <c r="FO64" s="39">
        <f t="shared" si="35"/>
        <v>0</v>
      </c>
      <c r="FP64" s="39">
        <f t="shared" si="35"/>
        <v>0</v>
      </c>
      <c r="FQ64" s="39">
        <f t="shared" si="35"/>
        <v>0</v>
      </c>
      <c r="FR64" s="39">
        <f t="shared" si="35"/>
        <v>0</v>
      </c>
      <c r="FS64" s="39">
        <f t="shared" si="35"/>
        <v>0</v>
      </c>
      <c r="FT64" s="39">
        <f t="shared" si="35"/>
        <v>0</v>
      </c>
      <c r="FU64" s="39">
        <f t="shared" si="35"/>
        <v>0</v>
      </c>
      <c r="FV64" s="39">
        <f t="shared" si="35"/>
        <v>0</v>
      </c>
      <c r="FW64" s="39">
        <f t="shared" si="35"/>
        <v>0</v>
      </c>
      <c r="FX64" s="39">
        <f t="shared" si="35"/>
        <v>0</v>
      </c>
      <c r="FY64" s="39">
        <f t="shared" si="35"/>
        <v>0</v>
      </c>
      <c r="FZ64" s="39">
        <f t="shared" si="35"/>
        <v>0</v>
      </c>
      <c r="GA64" s="39">
        <f t="shared" si="35"/>
        <v>0</v>
      </c>
      <c r="GB64" s="39">
        <f t="shared" si="35"/>
        <v>0</v>
      </c>
      <c r="GC64" s="39">
        <f t="shared" si="5"/>
        <v>0</v>
      </c>
      <c r="GD64" s="39">
        <f t="shared" si="17"/>
        <v>0</v>
      </c>
      <c r="GE64" s="187">
        <f t="shared" si="2"/>
        <v>0</v>
      </c>
    </row>
    <row r="65" spans="1:187" s="55" customFormat="1" hidden="1">
      <c r="A65" s="43" t="str">
        <f>目录及说明!$C$3</f>
        <v>XX地区</v>
      </c>
      <c r="B65" s="43" t="str">
        <f>目录及说明!$C$4</f>
        <v>XX项目</v>
      </c>
      <c r="C65" s="196">
        <v>2020701</v>
      </c>
      <c r="D65" s="152" t="s">
        <v>429</v>
      </c>
      <c r="E65" s="153"/>
      <c r="F65" s="153"/>
      <c r="G65" s="153"/>
      <c r="H65" s="153"/>
      <c r="I65" s="153"/>
      <c r="J65" s="153"/>
      <c r="K65" s="153"/>
      <c r="L65" s="153"/>
      <c r="M65" s="153">
        <f t="shared" si="7"/>
        <v>0</v>
      </c>
      <c r="N65" s="153"/>
      <c r="O65" s="153"/>
      <c r="P65" s="153"/>
      <c r="Q65" s="153"/>
      <c r="R65" s="153"/>
      <c r="S65" s="153"/>
      <c r="T65" s="153">
        <f t="shared" si="8"/>
        <v>0</v>
      </c>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c r="BI65" s="153"/>
      <c r="BJ65" s="153"/>
      <c r="BK65" s="153"/>
      <c r="BL65" s="153"/>
      <c r="BM65" s="153"/>
      <c r="BN65" s="153"/>
      <c r="BO65" s="153"/>
      <c r="BP65" s="153"/>
      <c r="BQ65" s="153"/>
      <c r="BR65" s="153"/>
      <c r="BS65" s="153"/>
      <c r="BT65" s="153"/>
      <c r="BU65" s="153"/>
      <c r="BV65" s="153"/>
      <c r="BW65" s="153"/>
      <c r="BX65" s="153"/>
      <c r="BY65" s="153"/>
      <c r="BZ65" s="153"/>
      <c r="CA65" s="153"/>
      <c r="CB65" s="153"/>
      <c r="CC65" s="153"/>
      <c r="CD65" s="153"/>
      <c r="CE65" s="153"/>
      <c r="CF65" s="153"/>
      <c r="CG65" s="153"/>
      <c r="CH65" s="153"/>
      <c r="CI65" s="153"/>
      <c r="CJ65" s="153"/>
      <c r="CK65" s="153"/>
      <c r="CL65" s="153"/>
      <c r="CM65" s="153"/>
      <c r="CN65" s="153"/>
      <c r="CO65" s="153"/>
      <c r="CP65" s="153"/>
      <c r="CQ65" s="153"/>
      <c r="CR65" s="153"/>
      <c r="CS65" s="153"/>
      <c r="CT65" s="153"/>
      <c r="CU65" s="153"/>
      <c r="CV65" s="153"/>
      <c r="CW65" s="153"/>
      <c r="CX65" s="153"/>
      <c r="CY65" s="153"/>
      <c r="CZ65" s="153"/>
      <c r="DA65" s="153"/>
      <c r="DB65" s="153"/>
      <c r="DC65" s="153"/>
      <c r="DD65" s="153"/>
      <c r="DE65" s="153"/>
      <c r="DF65" s="153"/>
      <c r="DG65" s="153"/>
      <c r="DH65" s="153"/>
      <c r="DI65" s="153"/>
      <c r="DJ65" s="153"/>
      <c r="DK65" s="153"/>
      <c r="DL65" s="153"/>
      <c r="DM65" s="153"/>
      <c r="DN65" s="153"/>
      <c r="DO65" s="153"/>
      <c r="DP65" s="153"/>
      <c r="DQ65" s="153"/>
      <c r="DR65" s="153"/>
      <c r="DS65" s="153"/>
      <c r="DT65" s="153"/>
      <c r="DU65" s="153"/>
      <c r="DV65" s="153"/>
      <c r="DW65" s="153"/>
      <c r="DX65" s="153"/>
      <c r="DY65" s="153"/>
      <c r="DZ65" s="153"/>
      <c r="EA65" s="153"/>
      <c r="EB65" s="153"/>
      <c r="EC65" s="153"/>
      <c r="ED65" s="153"/>
      <c r="EE65" s="153"/>
      <c r="EF65" s="153"/>
      <c r="EG65" s="153"/>
      <c r="EH65" s="153"/>
      <c r="EI65" s="153"/>
      <c r="EJ65" s="153"/>
      <c r="EK65" s="153"/>
      <c r="EL65" s="153"/>
      <c r="EM65" s="153"/>
      <c r="EN65" s="153"/>
      <c r="EO65" s="153"/>
      <c r="EP65" s="153"/>
      <c r="EQ65" s="153"/>
      <c r="ER65" s="153"/>
      <c r="ES65" s="153"/>
      <c r="ET65" s="153"/>
      <c r="EU65" s="153"/>
      <c r="EV65" s="153"/>
      <c r="EW65" s="153"/>
      <c r="EX65" s="153"/>
      <c r="EY65" s="153"/>
      <c r="EZ65" s="153"/>
      <c r="FA65" s="153"/>
      <c r="FB65" s="153"/>
      <c r="FC65" s="153"/>
      <c r="FD65" s="153"/>
      <c r="FE65" s="153"/>
      <c r="FF65" s="153"/>
      <c r="FG65" s="153"/>
      <c r="FH65" s="153"/>
      <c r="FI65" s="153"/>
      <c r="FJ65" s="153"/>
      <c r="FK65" s="153"/>
      <c r="FL65" s="153"/>
      <c r="FM65" s="153"/>
      <c r="FN65" s="153"/>
      <c r="FO65" s="153"/>
      <c r="FP65" s="153"/>
      <c r="FQ65" s="153"/>
      <c r="FR65" s="153"/>
      <c r="FS65" s="153"/>
      <c r="FT65" s="153"/>
      <c r="FU65" s="153"/>
      <c r="FV65" s="153"/>
      <c r="FW65" s="153"/>
      <c r="FX65" s="153"/>
      <c r="FY65" s="153"/>
      <c r="FZ65" s="153"/>
      <c r="GA65" s="153"/>
      <c r="GB65" s="153"/>
      <c r="GC65" s="39">
        <f t="shared" si="5"/>
        <v>0</v>
      </c>
      <c r="GD65" s="39">
        <f t="shared" si="17"/>
        <v>0</v>
      </c>
      <c r="GE65" s="187">
        <f t="shared" si="2"/>
        <v>0</v>
      </c>
    </row>
    <row r="66" spans="1:187" s="55" customFormat="1" hidden="1">
      <c r="A66" s="43" t="str">
        <f>目录及说明!$C$3</f>
        <v>XX地区</v>
      </c>
      <c r="B66" s="43" t="str">
        <f>目录及说明!$C$4</f>
        <v>XX项目</v>
      </c>
      <c r="C66" s="196">
        <v>2020702</v>
      </c>
      <c r="D66" s="152" t="s">
        <v>430</v>
      </c>
      <c r="E66" s="153"/>
      <c r="F66" s="153"/>
      <c r="G66" s="153"/>
      <c r="H66" s="153"/>
      <c r="I66" s="153"/>
      <c r="J66" s="153"/>
      <c r="K66" s="153"/>
      <c r="L66" s="153"/>
      <c r="M66" s="153">
        <f t="shared" si="7"/>
        <v>0</v>
      </c>
      <c r="N66" s="153"/>
      <c r="O66" s="153"/>
      <c r="P66" s="153"/>
      <c r="Q66" s="153"/>
      <c r="R66" s="153"/>
      <c r="S66" s="153"/>
      <c r="T66" s="153">
        <f t="shared" si="8"/>
        <v>0</v>
      </c>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c r="BI66" s="153"/>
      <c r="BJ66" s="153"/>
      <c r="BK66" s="153"/>
      <c r="BL66" s="153"/>
      <c r="BM66" s="153"/>
      <c r="BN66" s="153"/>
      <c r="BO66" s="153"/>
      <c r="BP66" s="153"/>
      <c r="BQ66" s="153"/>
      <c r="BR66" s="153"/>
      <c r="BS66" s="153"/>
      <c r="BT66" s="153"/>
      <c r="BU66" s="153"/>
      <c r="BV66" s="153"/>
      <c r="BW66" s="153"/>
      <c r="BX66" s="153"/>
      <c r="BY66" s="153"/>
      <c r="BZ66" s="153"/>
      <c r="CA66" s="153"/>
      <c r="CB66" s="153"/>
      <c r="CC66" s="153"/>
      <c r="CD66" s="153"/>
      <c r="CE66" s="153"/>
      <c r="CF66" s="153"/>
      <c r="CG66" s="153"/>
      <c r="CH66" s="153"/>
      <c r="CI66" s="153"/>
      <c r="CJ66" s="153"/>
      <c r="CK66" s="153"/>
      <c r="CL66" s="153"/>
      <c r="CM66" s="153"/>
      <c r="CN66" s="153"/>
      <c r="CO66" s="153"/>
      <c r="CP66" s="153"/>
      <c r="CQ66" s="153"/>
      <c r="CR66" s="153"/>
      <c r="CS66" s="153"/>
      <c r="CT66" s="153"/>
      <c r="CU66" s="153"/>
      <c r="CV66" s="153"/>
      <c r="CW66" s="153"/>
      <c r="CX66" s="153"/>
      <c r="CY66" s="153"/>
      <c r="CZ66" s="153"/>
      <c r="DA66" s="153"/>
      <c r="DB66" s="153"/>
      <c r="DC66" s="153"/>
      <c r="DD66" s="153"/>
      <c r="DE66" s="153"/>
      <c r="DF66" s="153"/>
      <c r="DG66" s="153"/>
      <c r="DH66" s="153"/>
      <c r="DI66" s="153"/>
      <c r="DJ66" s="153"/>
      <c r="DK66" s="153"/>
      <c r="DL66" s="153"/>
      <c r="DM66" s="153"/>
      <c r="DN66" s="153"/>
      <c r="DO66" s="153"/>
      <c r="DP66" s="153"/>
      <c r="DQ66" s="153"/>
      <c r="DR66" s="153"/>
      <c r="DS66" s="153"/>
      <c r="DT66" s="153"/>
      <c r="DU66" s="153"/>
      <c r="DV66" s="153"/>
      <c r="DW66" s="153"/>
      <c r="DX66" s="153"/>
      <c r="DY66" s="153"/>
      <c r="DZ66" s="153"/>
      <c r="EA66" s="153"/>
      <c r="EB66" s="153"/>
      <c r="EC66" s="153"/>
      <c r="ED66" s="153"/>
      <c r="EE66" s="153"/>
      <c r="EF66" s="153"/>
      <c r="EG66" s="153"/>
      <c r="EH66" s="153"/>
      <c r="EI66" s="153"/>
      <c r="EJ66" s="153"/>
      <c r="EK66" s="153"/>
      <c r="EL66" s="153"/>
      <c r="EM66" s="153"/>
      <c r="EN66" s="153"/>
      <c r="EO66" s="153"/>
      <c r="EP66" s="153"/>
      <c r="EQ66" s="153"/>
      <c r="ER66" s="153"/>
      <c r="ES66" s="153"/>
      <c r="ET66" s="153"/>
      <c r="EU66" s="153"/>
      <c r="EV66" s="153"/>
      <c r="EW66" s="153"/>
      <c r="EX66" s="153"/>
      <c r="EY66" s="153"/>
      <c r="EZ66" s="153"/>
      <c r="FA66" s="153"/>
      <c r="FB66" s="153"/>
      <c r="FC66" s="153"/>
      <c r="FD66" s="153"/>
      <c r="FE66" s="153"/>
      <c r="FF66" s="153"/>
      <c r="FG66" s="153"/>
      <c r="FH66" s="153"/>
      <c r="FI66" s="153"/>
      <c r="FJ66" s="153"/>
      <c r="FK66" s="153"/>
      <c r="FL66" s="153"/>
      <c r="FM66" s="153"/>
      <c r="FN66" s="153"/>
      <c r="FO66" s="153"/>
      <c r="FP66" s="153"/>
      <c r="FQ66" s="153"/>
      <c r="FR66" s="153"/>
      <c r="FS66" s="153"/>
      <c r="FT66" s="153"/>
      <c r="FU66" s="153"/>
      <c r="FV66" s="153"/>
      <c r="FW66" s="153"/>
      <c r="FX66" s="153"/>
      <c r="FY66" s="153"/>
      <c r="FZ66" s="153"/>
      <c r="GA66" s="153"/>
      <c r="GB66" s="153"/>
      <c r="GC66" s="39">
        <f t="shared" si="5"/>
        <v>0</v>
      </c>
      <c r="GD66" s="39">
        <f t="shared" si="17"/>
        <v>0</v>
      </c>
      <c r="GE66" s="187">
        <f t="shared" si="2"/>
        <v>0</v>
      </c>
    </row>
    <row r="67" spans="1:187" s="55" customFormat="1" hidden="1">
      <c r="A67" s="43" t="str">
        <f>目录及说明!$C$3</f>
        <v>XX地区</v>
      </c>
      <c r="B67" s="43" t="str">
        <f>目录及说明!$C$4</f>
        <v>XX项目</v>
      </c>
      <c r="C67" s="196">
        <v>2020703</v>
      </c>
      <c r="D67" s="152" t="s">
        <v>431</v>
      </c>
      <c r="E67" s="153"/>
      <c r="F67" s="153"/>
      <c r="G67" s="153"/>
      <c r="H67" s="153"/>
      <c r="I67" s="153"/>
      <c r="J67" s="153"/>
      <c r="K67" s="153"/>
      <c r="L67" s="153"/>
      <c r="M67" s="153">
        <f t="shared" si="7"/>
        <v>0</v>
      </c>
      <c r="N67" s="153"/>
      <c r="O67" s="153"/>
      <c r="P67" s="153"/>
      <c r="Q67" s="153"/>
      <c r="R67" s="153"/>
      <c r="S67" s="153"/>
      <c r="T67" s="153">
        <f t="shared" si="8"/>
        <v>0</v>
      </c>
      <c r="U67" s="153"/>
      <c r="V67" s="153"/>
      <c r="W67" s="153"/>
      <c r="X67" s="153"/>
      <c r="Y67" s="153"/>
      <c r="Z67" s="153"/>
      <c r="AA67" s="153"/>
      <c r="AB67" s="153"/>
      <c r="AC67" s="153"/>
      <c r="AD67" s="153"/>
      <c r="AE67" s="153"/>
      <c r="AF67" s="153"/>
      <c r="AG67" s="153"/>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c r="BI67" s="153"/>
      <c r="BJ67" s="153"/>
      <c r="BK67" s="153"/>
      <c r="BL67" s="153"/>
      <c r="BM67" s="153"/>
      <c r="BN67" s="153"/>
      <c r="BO67" s="153"/>
      <c r="BP67" s="153"/>
      <c r="BQ67" s="153"/>
      <c r="BR67" s="153"/>
      <c r="BS67" s="153"/>
      <c r="BT67" s="153"/>
      <c r="BU67" s="153"/>
      <c r="BV67" s="153"/>
      <c r="BW67" s="153"/>
      <c r="BX67" s="153"/>
      <c r="BY67" s="153"/>
      <c r="BZ67" s="153"/>
      <c r="CA67" s="153"/>
      <c r="CB67" s="153"/>
      <c r="CC67" s="153"/>
      <c r="CD67" s="153"/>
      <c r="CE67" s="153"/>
      <c r="CF67" s="153"/>
      <c r="CG67" s="153"/>
      <c r="CH67" s="153"/>
      <c r="CI67" s="153"/>
      <c r="CJ67" s="153"/>
      <c r="CK67" s="153"/>
      <c r="CL67" s="153"/>
      <c r="CM67" s="153"/>
      <c r="CN67" s="153"/>
      <c r="CO67" s="153"/>
      <c r="CP67" s="153"/>
      <c r="CQ67" s="153"/>
      <c r="CR67" s="153"/>
      <c r="CS67" s="153"/>
      <c r="CT67" s="153"/>
      <c r="CU67" s="153"/>
      <c r="CV67" s="153"/>
      <c r="CW67" s="153"/>
      <c r="CX67" s="153"/>
      <c r="CY67" s="153"/>
      <c r="CZ67" s="153"/>
      <c r="DA67" s="153"/>
      <c r="DB67" s="153"/>
      <c r="DC67" s="153"/>
      <c r="DD67" s="153"/>
      <c r="DE67" s="153"/>
      <c r="DF67" s="153"/>
      <c r="DG67" s="153"/>
      <c r="DH67" s="153"/>
      <c r="DI67" s="153"/>
      <c r="DJ67" s="153"/>
      <c r="DK67" s="153"/>
      <c r="DL67" s="153"/>
      <c r="DM67" s="153"/>
      <c r="DN67" s="153"/>
      <c r="DO67" s="153"/>
      <c r="DP67" s="153"/>
      <c r="DQ67" s="153"/>
      <c r="DR67" s="153"/>
      <c r="DS67" s="153"/>
      <c r="DT67" s="153"/>
      <c r="DU67" s="153"/>
      <c r="DV67" s="153"/>
      <c r="DW67" s="153"/>
      <c r="DX67" s="153"/>
      <c r="DY67" s="153"/>
      <c r="DZ67" s="153"/>
      <c r="EA67" s="153"/>
      <c r="EB67" s="153"/>
      <c r="EC67" s="153"/>
      <c r="ED67" s="153"/>
      <c r="EE67" s="153"/>
      <c r="EF67" s="153"/>
      <c r="EG67" s="153"/>
      <c r="EH67" s="153"/>
      <c r="EI67" s="153"/>
      <c r="EJ67" s="153"/>
      <c r="EK67" s="153"/>
      <c r="EL67" s="153"/>
      <c r="EM67" s="153"/>
      <c r="EN67" s="153"/>
      <c r="EO67" s="153"/>
      <c r="EP67" s="153"/>
      <c r="EQ67" s="153"/>
      <c r="ER67" s="153"/>
      <c r="ES67" s="153"/>
      <c r="ET67" s="153"/>
      <c r="EU67" s="153"/>
      <c r="EV67" s="153"/>
      <c r="EW67" s="153"/>
      <c r="EX67" s="153"/>
      <c r="EY67" s="153"/>
      <c r="EZ67" s="153"/>
      <c r="FA67" s="153"/>
      <c r="FB67" s="153"/>
      <c r="FC67" s="153"/>
      <c r="FD67" s="153"/>
      <c r="FE67" s="153"/>
      <c r="FF67" s="153"/>
      <c r="FG67" s="153"/>
      <c r="FH67" s="153"/>
      <c r="FI67" s="153"/>
      <c r="FJ67" s="153"/>
      <c r="FK67" s="153"/>
      <c r="FL67" s="153"/>
      <c r="FM67" s="153"/>
      <c r="FN67" s="153"/>
      <c r="FO67" s="153"/>
      <c r="FP67" s="153"/>
      <c r="FQ67" s="153"/>
      <c r="FR67" s="153"/>
      <c r="FS67" s="153"/>
      <c r="FT67" s="153"/>
      <c r="FU67" s="153"/>
      <c r="FV67" s="153"/>
      <c r="FW67" s="153"/>
      <c r="FX67" s="153"/>
      <c r="FY67" s="153"/>
      <c r="FZ67" s="153"/>
      <c r="GA67" s="153"/>
      <c r="GB67" s="153"/>
      <c r="GC67" s="39">
        <f t="shared" si="5"/>
        <v>0</v>
      </c>
      <c r="GD67" s="39">
        <f t="shared" si="17"/>
        <v>0</v>
      </c>
      <c r="GE67" s="187">
        <f t="shared" si="2"/>
        <v>0</v>
      </c>
    </row>
    <row r="68" spans="1:187" s="55" customFormat="1" hidden="1">
      <c r="A68" s="43" t="str">
        <f>目录及说明!$C$3</f>
        <v>XX地区</v>
      </c>
      <c r="B68" s="43" t="str">
        <f>目录及说明!$C$4</f>
        <v>XX项目</v>
      </c>
      <c r="C68" s="196">
        <v>2020704</v>
      </c>
      <c r="D68" s="152" t="s">
        <v>432</v>
      </c>
      <c r="E68" s="153"/>
      <c r="F68" s="153"/>
      <c r="G68" s="153"/>
      <c r="H68" s="153"/>
      <c r="I68" s="153"/>
      <c r="J68" s="153"/>
      <c r="K68" s="153"/>
      <c r="L68" s="153"/>
      <c r="M68" s="153">
        <f t="shared" si="7"/>
        <v>0</v>
      </c>
      <c r="N68" s="153"/>
      <c r="O68" s="153"/>
      <c r="P68" s="153"/>
      <c r="Q68" s="153"/>
      <c r="R68" s="153"/>
      <c r="S68" s="153"/>
      <c r="T68" s="153">
        <f t="shared" si="8"/>
        <v>0</v>
      </c>
      <c r="U68" s="153"/>
      <c r="V68" s="153"/>
      <c r="W68" s="153"/>
      <c r="X68" s="153"/>
      <c r="Y68" s="153"/>
      <c r="Z68" s="153"/>
      <c r="AA68" s="153"/>
      <c r="AB68" s="153"/>
      <c r="AC68" s="153"/>
      <c r="AD68" s="153"/>
      <c r="AE68" s="153"/>
      <c r="AF68" s="153"/>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c r="BI68" s="153"/>
      <c r="BJ68" s="153"/>
      <c r="BK68" s="153"/>
      <c r="BL68" s="153"/>
      <c r="BM68" s="153"/>
      <c r="BN68" s="153"/>
      <c r="BO68" s="153"/>
      <c r="BP68" s="153"/>
      <c r="BQ68" s="153"/>
      <c r="BR68" s="153"/>
      <c r="BS68" s="153"/>
      <c r="BT68" s="153"/>
      <c r="BU68" s="153"/>
      <c r="BV68" s="153"/>
      <c r="BW68" s="153"/>
      <c r="BX68" s="153"/>
      <c r="BY68" s="153"/>
      <c r="BZ68" s="153"/>
      <c r="CA68" s="153"/>
      <c r="CB68" s="153"/>
      <c r="CC68" s="153"/>
      <c r="CD68" s="153"/>
      <c r="CE68" s="153"/>
      <c r="CF68" s="153"/>
      <c r="CG68" s="153"/>
      <c r="CH68" s="153"/>
      <c r="CI68" s="153"/>
      <c r="CJ68" s="153"/>
      <c r="CK68" s="153"/>
      <c r="CL68" s="153"/>
      <c r="CM68" s="153"/>
      <c r="CN68" s="153"/>
      <c r="CO68" s="153"/>
      <c r="CP68" s="153"/>
      <c r="CQ68" s="153"/>
      <c r="CR68" s="153"/>
      <c r="CS68" s="153"/>
      <c r="CT68" s="153"/>
      <c r="CU68" s="153"/>
      <c r="CV68" s="153"/>
      <c r="CW68" s="153"/>
      <c r="CX68" s="153"/>
      <c r="CY68" s="153"/>
      <c r="CZ68" s="153"/>
      <c r="DA68" s="153"/>
      <c r="DB68" s="153"/>
      <c r="DC68" s="153"/>
      <c r="DD68" s="153"/>
      <c r="DE68" s="153"/>
      <c r="DF68" s="153"/>
      <c r="DG68" s="153"/>
      <c r="DH68" s="153"/>
      <c r="DI68" s="153"/>
      <c r="DJ68" s="153"/>
      <c r="DK68" s="153"/>
      <c r="DL68" s="153"/>
      <c r="DM68" s="153"/>
      <c r="DN68" s="153"/>
      <c r="DO68" s="153"/>
      <c r="DP68" s="153"/>
      <c r="DQ68" s="153"/>
      <c r="DR68" s="153"/>
      <c r="DS68" s="153"/>
      <c r="DT68" s="153"/>
      <c r="DU68" s="153"/>
      <c r="DV68" s="153"/>
      <c r="DW68" s="153"/>
      <c r="DX68" s="153"/>
      <c r="DY68" s="153"/>
      <c r="DZ68" s="153"/>
      <c r="EA68" s="153"/>
      <c r="EB68" s="153"/>
      <c r="EC68" s="153"/>
      <c r="ED68" s="153"/>
      <c r="EE68" s="153"/>
      <c r="EF68" s="153"/>
      <c r="EG68" s="153"/>
      <c r="EH68" s="153"/>
      <c r="EI68" s="153"/>
      <c r="EJ68" s="153"/>
      <c r="EK68" s="153"/>
      <c r="EL68" s="153"/>
      <c r="EM68" s="153"/>
      <c r="EN68" s="153"/>
      <c r="EO68" s="153"/>
      <c r="EP68" s="153"/>
      <c r="EQ68" s="153"/>
      <c r="ER68" s="153"/>
      <c r="ES68" s="153"/>
      <c r="ET68" s="153"/>
      <c r="EU68" s="153"/>
      <c r="EV68" s="153"/>
      <c r="EW68" s="153"/>
      <c r="EX68" s="153"/>
      <c r="EY68" s="153"/>
      <c r="EZ68" s="153"/>
      <c r="FA68" s="153"/>
      <c r="FB68" s="153"/>
      <c r="FC68" s="153"/>
      <c r="FD68" s="153"/>
      <c r="FE68" s="153"/>
      <c r="FF68" s="153"/>
      <c r="FG68" s="153"/>
      <c r="FH68" s="153"/>
      <c r="FI68" s="153"/>
      <c r="FJ68" s="153"/>
      <c r="FK68" s="153"/>
      <c r="FL68" s="153"/>
      <c r="FM68" s="153"/>
      <c r="FN68" s="153"/>
      <c r="FO68" s="153"/>
      <c r="FP68" s="153"/>
      <c r="FQ68" s="153"/>
      <c r="FR68" s="153"/>
      <c r="FS68" s="153"/>
      <c r="FT68" s="153"/>
      <c r="FU68" s="153"/>
      <c r="FV68" s="153"/>
      <c r="FW68" s="153"/>
      <c r="FX68" s="153"/>
      <c r="FY68" s="153"/>
      <c r="FZ68" s="153"/>
      <c r="GA68" s="153"/>
      <c r="GB68" s="153"/>
      <c r="GC68" s="39">
        <f t="shared" si="5"/>
        <v>0</v>
      </c>
      <c r="GD68" s="39">
        <f t="shared" si="17"/>
        <v>0</v>
      </c>
      <c r="GE68" s="187">
        <f t="shared" si="2"/>
        <v>0</v>
      </c>
    </row>
    <row r="69" spans="1:187" s="55" customFormat="1" hidden="1">
      <c r="A69" s="43" t="str">
        <f>目录及说明!$C$3</f>
        <v>XX地区</v>
      </c>
      <c r="B69" s="43" t="str">
        <f>目录及说明!$C$4</f>
        <v>XX项目</v>
      </c>
      <c r="C69" s="196">
        <v>2020705</v>
      </c>
      <c r="D69" s="152" t="s">
        <v>433</v>
      </c>
      <c r="E69" s="153"/>
      <c r="F69" s="153"/>
      <c r="G69" s="153"/>
      <c r="H69" s="153"/>
      <c r="I69" s="153"/>
      <c r="J69" s="153"/>
      <c r="K69" s="153"/>
      <c r="L69" s="153"/>
      <c r="M69" s="153">
        <f t="shared" si="7"/>
        <v>0</v>
      </c>
      <c r="N69" s="153"/>
      <c r="O69" s="153"/>
      <c r="P69" s="153"/>
      <c r="Q69" s="153"/>
      <c r="R69" s="153"/>
      <c r="S69" s="153"/>
      <c r="T69" s="153">
        <f t="shared" si="8"/>
        <v>0</v>
      </c>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c r="BI69" s="153"/>
      <c r="BJ69" s="153"/>
      <c r="BK69" s="153"/>
      <c r="BL69" s="153"/>
      <c r="BM69" s="153"/>
      <c r="BN69" s="153"/>
      <c r="BO69" s="153"/>
      <c r="BP69" s="153"/>
      <c r="BQ69" s="153"/>
      <c r="BR69" s="153"/>
      <c r="BS69" s="153"/>
      <c r="BT69" s="153"/>
      <c r="BU69" s="153"/>
      <c r="BV69" s="153"/>
      <c r="BW69" s="153"/>
      <c r="BX69" s="153"/>
      <c r="BY69" s="153"/>
      <c r="BZ69" s="153"/>
      <c r="CA69" s="153"/>
      <c r="CB69" s="153"/>
      <c r="CC69" s="153"/>
      <c r="CD69" s="153"/>
      <c r="CE69" s="153"/>
      <c r="CF69" s="153"/>
      <c r="CG69" s="153"/>
      <c r="CH69" s="153"/>
      <c r="CI69" s="153"/>
      <c r="CJ69" s="153"/>
      <c r="CK69" s="153"/>
      <c r="CL69" s="153"/>
      <c r="CM69" s="153"/>
      <c r="CN69" s="153"/>
      <c r="CO69" s="153"/>
      <c r="CP69" s="153"/>
      <c r="CQ69" s="153"/>
      <c r="CR69" s="153"/>
      <c r="CS69" s="153"/>
      <c r="CT69" s="153"/>
      <c r="CU69" s="153"/>
      <c r="CV69" s="153"/>
      <c r="CW69" s="153"/>
      <c r="CX69" s="153"/>
      <c r="CY69" s="153"/>
      <c r="CZ69" s="153"/>
      <c r="DA69" s="153"/>
      <c r="DB69" s="153"/>
      <c r="DC69" s="153"/>
      <c r="DD69" s="153"/>
      <c r="DE69" s="153"/>
      <c r="DF69" s="153"/>
      <c r="DG69" s="153"/>
      <c r="DH69" s="153"/>
      <c r="DI69" s="153"/>
      <c r="DJ69" s="153"/>
      <c r="DK69" s="153"/>
      <c r="DL69" s="153"/>
      <c r="DM69" s="153"/>
      <c r="DN69" s="153"/>
      <c r="DO69" s="153"/>
      <c r="DP69" s="153"/>
      <c r="DQ69" s="153"/>
      <c r="DR69" s="153"/>
      <c r="DS69" s="153"/>
      <c r="DT69" s="153"/>
      <c r="DU69" s="153"/>
      <c r="DV69" s="153"/>
      <c r="DW69" s="153"/>
      <c r="DX69" s="153"/>
      <c r="DY69" s="153"/>
      <c r="DZ69" s="153"/>
      <c r="EA69" s="153"/>
      <c r="EB69" s="153"/>
      <c r="EC69" s="153"/>
      <c r="ED69" s="153"/>
      <c r="EE69" s="153"/>
      <c r="EF69" s="153"/>
      <c r="EG69" s="153"/>
      <c r="EH69" s="153"/>
      <c r="EI69" s="153"/>
      <c r="EJ69" s="153"/>
      <c r="EK69" s="153"/>
      <c r="EL69" s="153"/>
      <c r="EM69" s="153"/>
      <c r="EN69" s="153"/>
      <c r="EO69" s="153"/>
      <c r="EP69" s="153"/>
      <c r="EQ69" s="153"/>
      <c r="ER69" s="153"/>
      <c r="ES69" s="153"/>
      <c r="ET69" s="153"/>
      <c r="EU69" s="153"/>
      <c r="EV69" s="153"/>
      <c r="EW69" s="153"/>
      <c r="EX69" s="153"/>
      <c r="EY69" s="153"/>
      <c r="EZ69" s="153"/>
      <c r="FA69" s="153"/>
      <c r="FB69" s="153"/>
      <c r="FC69" s="153"/>
      <c r="FD69" s="153"/>
      <c r="FE69" s="153"/>
      <c r="FF69" s="153"/>
      <c r="FG69" s="153"/>
      <c r="FH69" s="153"/>
      <c r="FI69" s="153"/>
      <c r="FJ69" s="153"/>
      <c r="FK69" s="153"/>
      <c r="FL69" s="153"/>
      <c r="FM69" s="153"/>
      <c r="FN69" s="153"/>
      <c r="FO69" s="153"/>
      <c r="FP69" s="153"/>
      <c r="FQ69" s="153"/>
      <c r="FR69" s="153"/>
      <c r="FS69" s="153"/>
      <c r="FT69" s="153"/>
      <c r="FU69" s="153"/>
      <c r="FV69" s="153"/>
      <c r="FW69" s="153"/>
      <c r="FX69" s="153"/>
      <c r="FY69" s="153"/>
      <c r="FZ69" s="153"/>
      <c r="GA69" s="153"/>
      <c r="GB69" s="153"/>
      <c r="GC69" s="39">
        <f t="shared" si="5"/>
        <v>0</v>
      </c>
      <c r="GD69" s="39">
        <f t="shared" si="17"/>
        <v>0</v>
      </c>
      <c r="GE69" s="187">
        <f t="shared" si="2"/>
        <v>0</v>
      </c>
    </row>
    <row r="70" spans="1:187" s="55" customFormat="1" hidden="1">
      <c r="A70" s="43" t="str">
        <f>目录及说明!$C$3</f>
        <v>XX地区</v>
      </c>
      <c r="B70" s="43" t="str">
        <f>目录及说明!$C$4</f>
        <v>XX项目</v>
      </c>
      <c r="C70" s="196">
        <v>20208</v>
      </c>
      <c r="D70" s="152" t="s">
        <v>434</v>
      </c>
      <c r="E70" s="153">
        <f>SUM(E71:E77)</f>
        <v>0</v>
      </c>
      <c r="F70" s="153">
        <f>SUM(F71:F77)</f>
        <v>0</v>
      </c>
      <c r="G70" s="153">
        <f t="shared" ref="G70:BR70" si="36">SUM(G71:G77)</f>
        <v>0</v>
      </c>
      <c r="H70" s="153">
        <f t="shared" si="36"/>
        <v>0</v>
      </c>
      <c r="I70" s="153">
        <f t="shared" si="36"/>
        <v>0</v>
      </c>
      <c r="J70" s="153">
        <f t="shared" si="36"/>
        <v>0</v>
      </c>
      <c r="K70" s="153">
        <f t="shared" si="36"/>
        <v>0</v>
      </c>
      <c r="L70" s="153">
        <f t="shared" si="36"/>
        <v>0</v>
      </c>
      <c r="M70" s="153">
        <f t="shared" si="36"/>
        <v>0</v>
      </c>
      <c r="N70" s="153">
        <f t="shared" si="36"/>
        <v>0</v>
      </c>
      <c r="O70" s="153">
        <f t="shared" si="36"/>
        <v>0</v>
      </c>
      <c r="P70" s="153">
        <f t="shared" si="36"/>
        <v>0</v>
      </c>
      <c r="Q70" s="153">
        <f t="shared" si="36"/>
        <v>0</v>
      </c>
      <c r="R70" s="153">
        <f t="shared" si="36"/>
        <v>0</v>
      </c>
      <c r="S70" s="153">
        <f t="shared" si="36"/>
        <v>0</v>
      </c>
      <c r="T70" s="153">
        <f t="shared" ref="T70" si="37">SUM(T71:T77)</f>
        <v>0</v>
      </c>
      <c r="U70" s="153">
        <f t="shared" si="36"/>
        <v>0</v>
      </c>
      <c r="V70" s="153">
        <f t="shared" si="36"/>
        <v>0</v>
      </c>
      <c r="W70" s="153">
        <f t="shared" si="36"/>
        <v>0</v>
      </c>
      <c r="X70" s="153">
        <f t="shared" si="36"/>
        <v>0</v>
      </c>
      <c r="Y70" s="153">
        <f t="shared" si="36"/>
        <v>0</v>
      </c>
      <c r="Z70" s="153">
        <f t="shared" si="36"/>
        <v>0</v>
      </c>
      <c r="AA70" s="153">
        <f t="shared" si="36"/>
        <v>0</v>
      </c>
      <c r="AB70" s="153">
        <f t="shared" si="36"/>
        <v>0</v>
      </c>
      <c r="AC70" s="153">
        <f t="shared" si="36"/>
        <v>0</v>
      </c>
      <c r="AD70" s="153">
        <f t="shared" si="36"/>
        <v>0</v>
      </c>
      <c r="AE70" s="153">
        <f t="shared" si="36"/>
        <v>0</v>
      </c>
      <c r="AF70" s="153">
        <f t="shared" si="36"/>
        <v>0</v>
      </c>
      <c r="AG70" s="153">
        <f t="shared" si="36"/>
        <v>0</v>
      </c>
      <c r="AH70" s="153">
        <f t="shared" si="36"/>
        <v>0</v>
      </c>
      <c r="AI70" s="153">
        <f t="shared" si="36"/>
        <v>0</v>
      </c>
      <c r="AJ70" s="153">
        <f t="shared" si="36"/>
        <v>0</v>
      </c>
      <c r="AK70" s="153">
        <f t="shared" si="36"/>
        <v>0</v>
      </c>
      <c r="AL70" s="153">
        <f t="shared" si="36"/>
        <v>0</v>
      </c>
      <c r="AM70" s="153">
        <f t="shared" si="36"/>
        <v>0</v>
      </c>
      <c r="AN70" s="153">
        <f t="shared" si="36"/>
        <v>0</v>
      </c>
      <c r="AO70" s="153">
        <f t="shared" si="36"/>
        <v>0</v>
      </c>
      <c r="AP70" s="153">
        <f t="shared" si="36"/>
        <v>0</v>
      </c>
      <c r="AQ70" s="153">
        <f t="shared" si="36"/>
        <v>0</v>
      </c>
      <c r="AR70" s="153">
        <f t="shared" si="36"/>
        <v>0</v>
      </c>
      <c r="AS70" s="153">
        <f t="shared" si="36"/>
        <v>0</v>
      </c>
      <c r="AT70" s="153">
        <f t="shared" si="36"/>
        <v>0</v>
      </c>
      <c r="AU70" s="153">
        <f t="shared" si="36"/>
        <v>0</v>
      </c>
      <c r="AV70" s="153">
        <f t="shared" si="36"/>
        <v>0</v>
      </c>
      <c r="AW70" s="153">
        <f t="shared" si="36"/>
        <v>0</v>
      </c>
      <c r="AX70" s="153">
        <f t="shared" si="36"/>
        <v>0</v>
      </c>
      <c r="AY70" s="153">
        <f t="shared" si="36"/>
        <v>0</v>
      </c>
      <c r="AZ70" s="153">
        <f t="shared" si="36"/>
        <v>0</v>
      </c>
      <c r="BA70" s="153">
        <f t="shared" si="36"/>
        <v>0</v>
      </c>
      <c r="BB70" s="153">
        <f t="shared" si="36"/>
        <v>0</v>
      </c>
      <c r="BC70" s="153">
        <f t="shared" si="36"/>
        <v>0</v>
      </c>
      <c r="BD70" s="153">
        <f t="shared" si="36"/>
        <v>0</v>
      </c>
      <c r="BE70" s="153">
        <f t="shared" si="36"/>
        <v>0</v>
      </c>
      <c r="BF70" s="153">
        <f t="shared" si="36"/>
        <v>0</v>
      </c>
      <c r="BG70" s="153">
        <f t="shared" si="36"/>
        <v>0</v>
      </c>
      <c r="BH70" s="153">
        <f t="shared" si="36"/>
        <v>0</v>
      </c>
      <c r="BI70" s="153">
        <f t="shared" si="36"/>
        <v>0</v>
      </c>
      <c r="BJ70" s="153">
        <f t="shared" si="36"/>
        <v>0</v>
      </c>
      <c r="BK70" s="153">
        <f t="shared" si="36"/>
        <v>0</v>
      </c>
      <c r="BL70" s="153">
        <f t="shared" si="36"/>
        <v>0</v>
      </c>
      <c r="BM70" s="153">
        <f t="shared" si="36"/>
        <v>0</v>
      </c>
      <c r="BN70" s="153">
        <f t="shared" si="36"/>
        <v>0</v>
      </c>
      <c r="BO70" s="153">
        <f t="shared" si="36"/>
        <v>0</v>
      </c>
      <c r="BP70" s="153">
        <f t="shared" si="36"/>
        <v>0</v>
      </c>
      <c r="BQ70" s="153">
        <f t="shared" si="36"/>
        <v>0</v>
      </c>
      <c r="BR70" s="153">
        <f t="shared" si="36"/>
        <v>0</v>
      </c>
      <c r="BS70" s="153">
        <f t="shared" ref="BS70:EI70" si="38">SUM(BS71:BS77)</f>
        <v>0</v>
      </c>
      <c r="BT70" s="153">
        <f t="shared" si="38"/>
        <v>0</v>
      </c>
      <c r="BU70" s="153">
        <f t="shared" si="38"/>
        <v>0</v>
      </c>
      <c r="BV70" s="153">
        <f t="shared" si="38"/>
        <v>0</v>
      </c>
      <c r="BW70" s="153">
        <f t="shared" si="38"/>
        <v>0</v>
      </c>
      <c r="BX70" s="153">
        <f t="shared" si="38"/>
        <v>0</v>
      </c>
      <c r="BY70" s="153">
        <f t="shared" si="38"/>
        <v>0</v>
      </c>
      <c r="BZ70" s="153">
        <f t="shared" si="38"/>
        <v>0</v>
      </c>
      <c r="CA70" s="153">
        <f t="shared" si="38"/>
        <v>0</v>
      </c>
      <c r="CB70" s="153">
        <f t="shared" si="38"/>
        <v>0</v>
      </c>
      <c r="CC70" s="153">
        <f t="shared" si="38"/>
        <v>0</v>
      </c>
      <c r="CD70" s="153">
        <f t="shared" si="38"/>
        <v>0</v>
      </c>
      <c r="CE70" s="153">
        <f t="shared" si="38"/>
        <v>0</v>
      </c>
      <c r="CF70" s="153">
        <f t="shared" si="38"/>
        <v>0</v>
      </c>
      <c r="CG70" s="153">
        <f t="shared" si="38"/>
        <v>0</v>
      </c>
      <c r="CH70" s="153">
        <f t="shared" si="38"/>
        <v>0</v>
      </c>
      <c r="CI70" s="153">
        <f t="shared" si="38"/>
        <v>0</v>
      </c>
      <c r="CJ70" s="153">
        <f t="shared" si="38"/>
        <v>0</v>
      </c>
      <c r="CK70" s="153">
        <f t="shared" si="38"/>
        <v>0</v>
      </c>
      <c r="CL70" s="153">
        <f t="shared" si="38"/>
        <v>0</v>
      </c>
      <c r="CM70" s="153">
        <f t="shared" si="38"/>
        <v>0</v>
      </c>
      <c r="CN70" s="153">
        <f t="shared" si="38"/>
        <v>0</v>
      </c>
      <c r="CO70" s="153">
        <f t="shared" si="38"/>
        <v>0</v>
      </c>
      <c r="CP70" s="153">
        <f t="shared" si="38"/>
        <v>0</v>
      </c>
      <c r="CQ70" s="153">
        <f t="shared" si="38"/>
        <v>0</v>
      </c>
      <c r="CR70" s="153">
        <f t="shared" si="38"/>
        <v>0</v>
      </c>
      <c r="CS70" s="153">
        <f t="shared" si="38"/>
        <v>0</v>
      </c>
      <c r="CT70" s="153">
        <f t="shared" si="38"/>
        <v>0</v>
      </c>
      <c r="CU70" s="153">
        <f t="shared" si="38"/>
        <v>0</v>
      </c>
      <c r="CV70" s="153">
        <f t="shared" si="38"/>
        <v>0</v>
      </c>
      <c r="CW70" s="153">
        <f t="shared" si="38"/>
        <v>0</v>
      </c>
      <c r="CX70" s="153">
        <f t="shared" si="38"/>
        <v>0</v>
      </c>
      <c r="CY70" s="153">
        <f t="shared" si="38"/>
        <v>0</v>
      </c>
      <c r="CZ70" s="153">
        <f t="shared" si="38"/>
        <v>0</v>
      </c>
      <c r="DA70" s="153">
        <f t="shared" si="38"/>
        <v>0</v>
      </c>
      <c r="DB70" s="153">
        <f t="shared" si="38"/>
        <v>0</v>
      </c>
      <c r="DC70" s="153">
        <f t="shared" si="38"/>
        <v>0</v>
      </c>
      <c r="DD70" s="153">
        <f t="shared" si="38"/>
        <v>0</v>
      </c>
      <c r="DE70" s="153">
        <f t="shared" si="38"/>
        <v>0</v>
      </c>
      <c r="DF70" s="153">
        <f t="shared" si="38"/>
        <v>0</v>
      </c>
      <c r="DG70" s="153">
        <f t="shared" si="38"/>
        <v>0</v>
      </c>
      <c r="DH70" s="153">
        <f t="shared" si="38"/>
        <v>0</v>
      </c>
      <c r="DI70" s="153">
        <f t="shared" si="38"/>
        <v>0</v>
      </c>
      <c r="DJ70" s="153">
        <f t="shared" si="38"/>
        <v>0</v>
      </c>
      <c r="DK70" s="153">
        <f t="shared" si="38"/>
        <v>0</v>
      </c>
      <c r="DL70" s="153">
        <f t="shared" si="38"/>
        <v>0</v>
      </c>
      <c r="DM70" s="153">
        <f t="shared" si="38"/>
        <v>0</v>
      </c>
      <c r="DN70" s="153">
        <f t="shared" si="38"/>
        <v>0</v>
      </c>
      <c r="DO70" s="153">
        <f t="shared" si="38"/>
        <v>0</v>
      </c>
      <c r="DP70" s="153">
        <f t="shared" si="38"/>
        <v>0</v>
      </c>
      <c r="DQ70" s="153">
        <f t="shared" si="38"/>
        <v>0</v>
      </c>
      <c r="DR70" s="153">
        <f t="shared" si="38"/>
        <v>0</v>
      </c>
      <c r="DS70" s="153">
        <f t="shared" si="38"/>
        <v>0</v>
      </c>
      <c r="DT70" s="153">
        <f t="shared" si="38"/>
        <v>0</v>
      </c>
      <c r="DU70" s="153">
        <f t="shared" si="38"/>
        <v>0</v>
      </c>
      <c r="DV70" s="153">
        <f t="shared" si="38"/>
        <v>0</v>
      </c>
      <c r="DW70" s="153">
        <f t="shared" si="38"/>
        <v>0</v>
      </c>
      <c r="DX70" s="153">
        <f t="shared" si="38"/>
        <v>0</v>
      </c>
      <c r="DY70" s="153">
        <f t="shared" si="38"/>
        <v>0</v>
      </c>
      <c r="DZ70" s="153">
        <f t="shared" si="38"/>
        <v>0</v>
      </c>
      <c r="EA70" s="153">
        <f t="shared" si="38"/>
        <v>0</v>
      </c>
      <c r="EB70" s="153">
        <f t="shared" si="38"/>
        <v>0</v>
      </c>
      <c r="EC70" s="153">
        <f t="shared" si="38"/>
        <v>0</v>
      </c>
      <c r="ED70" s="153">
        <f t="shared" si="38"/>
        <v>0</v>
      </c>
      <c r="EE70" s="153">
        <f t="shared" si="38"/>
        <v>0</v>
      </c>
      <c r="EF70" s="153">
        <f t="shared" si="38"/>
        <v>0</v>
      </c>
      <c r="EG70" s="153">
        <f t="shared" si="38"/>
        <v>0</v>
      </c>
      <c r="EH70" s="153">
        <f t="shared" si="38"/>
        <v>0</v>
      </c>
      <c r="EI70" s="153">
        <f t="shared" si="38"/>
        <v>0</v>
      </c>
      <c r="EJ70" s="153">
        <f t="shared" ref="EJ70:GB70" si="39">SUM(EJ71:EJ77)</f>
        <v>0</v>
      </c>
      <c r="EK70" s="153">
        <f t="shared" si="39"/>
        <v>0</v>
      </c>
      <c r="EL70" s="153">
        <f t="shared" si="39"/>
        <v>0</v>
      </c>
      <c r="EM70" s="153">
        <f t="shared" si="39"/>
        <v>0</v>
      </c>
      <c r="EN70" s="153">
        <f t="shared" si="39"/>
        <v>0</v>
      </c>
      <c r="EO70" s="153">
        <f t="shared" si="39"/>
        <v>0</v>
      </c>
      <c r="EP70" s="153">
        <f t="shared" si="39"/>
        <v>0</v>
      </c>
      <c r="EQ70" s="153">
        <f t="shared" si="39"/>
        <v>0</v>
      </c>
      <c r="ER70" s="153">
        <f t="shared" si="39"/>
        <v>0</v>
      </c>
      <c r="ES70" s="153">
        <f t="shared" si="39"/>
        <v>0</v>
      </c>
      <c r="ET70" s="153">
        <f t="shared" si="39"/>
        <v>0</v>
      </c>
      <c r="EU70" s="153">
        <f t="shared" si="39"/>
        <v>0</v>
      </c>
      <c r="EV70" s="153">
        <f t="shared" si="39"/>
        <v>0</v>
      </c>
      <c r="EW70" s="153">
        <f t="shared" si="39"/>
        <v>0</v>
      </c>
      <c r="EX70" s="153">
        <f t="shared" si="39"/>
        <v>0</v>
      </c>
      <c r="EY70" s="153">
        <f t="shared" si="39"/>
        <v>0</v>
      </c>
      <c r="EZ70" s="153">
        <f t="shared" si="39"/>
        <v>0</v>
      </c>
      <c r="FA70" s="153">
        <f t="shared" si="39"/>
        <v>0</v>
      </c>
      <c r="FB70" s="153">
        <f t="shared" si="39"/>
        <v>0</v>
      </c>
      <c r="FC70" s="153">
        <f t="shared" si="39"/>
        <v>0</v>
      </c>
      <c r="FD70" s="153">
        <f t="shared" si="39"/>
        <v>0</v>
      </c>
      <c r="FE70" s="153">
        <f t="shared" si="39"/>
        <v>0</v>
      </c>
      <c r="FF70" s="153">
        <f t="shared" si="39"/>
        <v>0</v>
      </c>
      <c r="FG70" s="153">
        <f t="shared" si="39"/>
        <v>0</v>
      </c>
      <c r="FH70" s="153">
        <f t="shared" si="39"/>
        <v>0</v>
      </c>
      <c r="FI70" s="153">
        <f t="shared" si="39"/>
        <v>0</v>
      </c>
      <c r="FJ70" s="153">
        <f t="shared" si="39"/>
        <v>0</v>
      </c>
      <c r="FK70" s="153">
        <f t="shared" si="39"/>
        <v>0</v>
      </c>
      <c r="FL70" s="153">
        <f t="shared" si="39"/>
        <v>0</v>
      </c>
      <c r="FM70" s="153">
        <f t="shared" si="39"/>
        <v>0</v>
      </c>
      <c r="FN70" s="153">
        <f t="shared" si="39"/>
        <v>0</v>
      </c>
      <c r="FO70" s="153">
        <f t="shared" si="39"/>
        <v>0</v>
      </c>
      <c r="FP70" s="153">
        <f t="shared" si="39"/>
        <v>0</v>
      </c>
      <c r="FQ70" s="153">
        <f t="shared" si="39"/>
        <v>0</v>
      </c>
      <c r="FR70" s="153">
        <f t="shared" si="39"/>
        <v>0</v>
      </c>
      <c r="FS70" s="153">
        <f t="shared" si="39"/>
        <v>0</v>
      </c>
      <c r="FT70" s="153">
        <f t="shared" si="39"/>
        <v>0</v>
      </c>
      <c r="FU70" s="153">
        <f t="shared" si="39"/>
        <v>0</v>
      </c>
      <c r="FV70" s="153">
        <f t="shared" si="39"/>
        <v>0</v>
      </c>
      <c r="FW70" s="153">
        <f t="shared" si="39"/>
        <v>0</v>
      </c>
      <c r="FX70" s="153">
        <f t="shared" si="39"/>
        <v>0</v>
      </c>
      <c r="FY70" s="153">
        <f t="shared" si="39"/>
        <v>0</v>
      </c>
      <c r="FZ70" s="153">
        <f t="shared" si="39"/>
        <v>0</v>
      </c>
      <c r="GA70" s="153">
        <f t="shared" si="39"/>
        <v>0</v>
      </c>
      <c r="GB70" s="153">
        <f t="shared" si="39"/>
        <v>0</v>
      </c>
      <c r="GC70" s="39">
        <f t="shared" si="5"/>
        <v>0</v>
      </c>
      <c r="GD70" s="39">
        <f t="shared" si="17"/>
        <v>0</v>
      </c>
      <c r="GE70" s="187">
        <f t="shared" ref="GE70:GE133" si="40">F70+GD70</f>
        <v>0</v>
      </c>
    </row>
    <row r="71" spans="1:187" s="55" customFormat="1" hidden="1">
      <c r="A71" s="43" t="str">
        <f>目录及说明!$C$3</f>
        <v>XX地区</v>
      </c>
      <c r="B71" s="43" t="str">
        <f>目录及说明!$C$4</f>
        <v>XX项目</v>
      </c>
      <c r="C71" s="196">
        <v>2020801</v>
      </c>
      <c r="D71" s="152" t="s">
        <v>556</v>
      </c>
      <c r="E71" s="153"/>
      <c r="F71" s="153"/>
      <c r="G71" s="153"/>
      <c r="H71" s="153"/>
      <c r="I71" s="153"/>
      <c r="J71" s="153"/>
      <c r="K71" s="153"/>
      <c r="L71" s="153"/>
      <c r="M71" s="153">
        <f t="shared" si="7"/>
        <v>0</v>
      </c>
      <c r="N71" s="153"/>
      <c r="O71" s="153"/>
      <c r="P71" s="153"/>
      <c r="Q71" s="153"/>
      <c r="R71" s="153"/>
      <c r="S71" s="153"/>
      <c r="T71" s="153">
        <f t="shared" si="8"/>
        <v>0</v>
      </c>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c r="BI71" s="153"/>
      <c r="BJ71" s="153"/>
      <c r="BK71" s="153"/>
      <c r="BL71" s="153"/>
      <c r="BM71" s="153"/>
      <c r="BN71" s="153"/>
      <c r="BO71" s="153"/>
      <c r="BP71" s="153"/>
      <c r="BQ71" s="153"/>
      <c r="BR71" s="153"/>
      <c r="BS71" s="153"/>
      <c r="BT71" s="153"/>
      <c r="BU71" s="153"/>
      <c r="BV71" s="153"/>
      <c r="BW71" s="153"/>
      <c r="BX71" s="153"/>
      <c r="BY71" s="153"/>
      <c r="BZ71" s="153"/>
      <c r="CA71" s="153"/>
      <c r="CB71" s="153"/>
      <c r="CC71" s="153"/>
      <c r="CD71" s="153"/>
      <c r="CE71" s="153"/>
      <c r="CF71" s="153"/>
      <c r="CG71" s="153"/>
      <c r="CH71" s="153"/>
      <c r="CI71" s="153"/>
      <c r="CJ71" s="153"/>
      <c r="CK71" s="153"/>
      <c r="CL71" s="153"/>
      <c r="CM71" s="153"/>
      <c r="CN71" s="153"/>
      <c r="CO71" s="153"/>
      <c r="CP71" s="153"/>
      <c r="CQ71" s="153"/>
      <c r="CR71" s="153"/>
      <c r="CS71" s="153"/>
      <c r="CT71" s="153"/>
      <c r="CU71" s="153"/>
      <c r="CV71" s="153"/>
      <c r="CW71" s="153"/>
      <c r="CX71" s="153"/>
      <c r="CY71" s="153"/>
      <c r="CZ71" s="153"/>
      <c r="DA71" s="153"/>
      <c r="DB71" s="153"/>
      <c r="DC71" s="153"/>
      <c r="DD71" s="153"/>
      <c r="DE71" s="153"/>
      <c r="DF71" s="153"/>
      <c r="DG71" s="153"/>
      <c r="DH71" s="153"/>
      <c r="DI71" s="153"/>
      <c r="DJ71" s="153"/>
      <c r="DK71" s="153"/>
      <c r="DL71" s="153"/>
      <c r="DM71" s="153"/>
      <c r="DN71" s="153"/>
      <c r="DO71" s="153"/>
      <c r="DP71" s="153"/>
      <c r="DQ71" s="153"/>
      <c r="DR71" s="153"/>
      <c r="DS71" s="153"/>
      <c r="DT71" s="153"/>
      <c r="DU71" s="153"/>
      <c r="DV71" s="153"/>
      <c r="DW71" s="153"/>
      <c r="DX71" s="153"/>
      <c r="DY71" s="153"/>
      <c r="DZ71" s="153"/>
      <c r="EA71" s="153"/>
      <c r="EB71" s="153"/>
      <c r="EC71" s="153"/>
      <c r="ED71" s="153"/>
      <c r="EE71" s="153"/>
      <c r="EF71" s="153"/>
      <c r="EG71" s="153"/>
      <c r="EH71" s="153"/>
      <c r="EI71" s="153"/>
      <c r="EJ71" s="153"/>
      <c r="EK71" s="153"/>
      <c r="EL71" s="153"/>
      <c r="EM71" s="153"/>
      <c r="EN71" s="153"/>
      <c r="EO71" s="153"/>
      <c r="EP71" s="153"/>
      <c r="EQ71" s="153"/>
      <c r="ER71" s="153"/>
      <c r="ES71" s="153"/>
      <c r="ET71" s="153"/>
      <c r="EU71" s="153"/>
      <c r="EV71" s="153"/>
      <c r="EW71" s="153"/>
      <c r="EX71" s="153"/>
      <c r="EY71" s="153"/>
      <c r="EZ71" s="153"/>
      <c r="FA71" s="153"/>
      <c r="FB71" s="153"/>
      <c r="FC71" s="153"/>
      <c r="FD71" s="153"/>
      <c r="FE71" s="153"/>
      <c r="FF71" s="153"/>
      <c r="FG71" s="153"/>
      <c r="FH71" s="153"/>
      <c r="FI71" s="153"/>
      <c r="FJ71" s="153"/>
      <c r="FK71" s="153"/>
      <c r="FL71" s="153"/>
      <c r="FM71" s="153"/>
      <c r="FN71" s="153"/>
      <c r="FO71" s="153"/>
      <c r="FP71" s="153"/>
      <c r="FQ71" s="153"/>
      <c r="FR71" s="153"/>
      <c r="FS71" s="153"/>
      <c r="FT71" s="153"/>
      <c r="FU71" s="153"/>
      <c r="FV71" s="153"/>
      <c r="FW71" s="153"/>
      <c r="FX71" s="153"/>
      <c r="FY71" s="153"/>
      <c r="FZ71" s="153"/>
      <c r="GA71" s="153"/>
      <c r="GB71" s="153"/>
      <c r="GC71" s="39">
        <f t="shared" si="5"/>
        <v>0</v>
      </c>
      <c r="GD71" s="39">
        <f t="shared" si="17"/>
        <v>0</v>
      </c>
      <c r="GE71" s="187">
        <f t="shared" si="40"/>
        <v>0</v>
      </c>
    </row>
    <row r="72" spans="1:187" s="55" customFormat="1" hidden="1">
      <c r="A72" s="43" t="str">
        <f>目录及说明!$C$3</f>
        <v>XX地区</v>
      </c>
      <c r="B72" s="43" t="str">
        <f>目录及说明!$C$4</f>
        <v>XX项目</v>
      </c>
      <c r="C72" s="196">
        <v>2020802</v>
      </c>
      <c r="D72" s="152" t="s">
        <v>436</v>
      </c>
      <c r="E72" s="153"/>
      <c r="F72" s="153"/>
      <c r="G72" s="153"/>
      <c r="H72" s="153"/>
      <c r="I72" s="153"/>
      <c r="J72" s="153"/>
      <c r="K72" s="153"/>
      <c r="L72" s="153"/>
      <c r="M72" s="153">
        <f t="shared" si="7"/>
        <v>0</v>
      </c>
      <c r="N72" s="153"/>
      <c r="O72" s="153"/>
      <c r="P72" s="153"/>
      <c r="Q72" s="153"/>
      <c r="R72" s="153"/>
      <c r="S72" s="153"/>
      <c r="T72" s="153">
        <f t="shared" si="8"/>
        <v>0</v>
      </c>
      <c r="U72" s="153"/>
      <c r="V72" s="153"/>
      <c r="W72" s="153"/>
      <c r="X72" s="153"/>
      <c r="Y72" s="153"/>
      <c r="Z72" s="153"/>
      <c r="AA72" s="153"/>
      <c r="AB72" s="153"/>
      <c r="AC72" s="153"/>
      <c r="AD72" s="153"/>
      <c r="AE72" s="153"/>
      <c r="AF72" s="15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c r="BI72" s="153"/>
      <c r="BJ72" s="153"/>
      <c r="BK72" s="153"/>
      <c r="BL72" s="153"/>
      <c r="BM72" s="153"/>
      <c r="BN72" s="153"/>
      <c r="BO72" s="153"/>
      <c r="BP72" s="153"/>
      <c r="BQ72" s="153"/>
      <c r="BR72" s="153"/>
      <c r="BS72" s="153"/>
      <c r="BT72" s="153"/>
      <c r="BU72" s="153"/>
      <c r="BV72" s="153"/>
      <c r="BW72" s="153"/>
      <c r="BX72" s="153"/>
      <c r="BY72" s="153"/>
      <c r="BZ72" s="153"/>
      <c r="CA72" s="153"/>
      <c r="CB72" s="153"/>
      <c r="CC72" s="153"/>
      <c r="CD72" s="153"/>
      <c r="CE72" s="153"/>
      <c r="CF72" s="153"/>
      <c r="CG72" s="153"/>
      <c r="CH72" s="153"/>
      <c r="CI72" s="153"/>
      <c r="CJ72" s="153"/>
      <c r="CK72" s="153"/>
      <c r="CL72" s="153"/>
      <c r="CM72" s="153"/>
      <c r="CN72" s="153"/>
      <c r="CO72" s="153"/>
      <c r="CP72" s="153"/>
      <c r="CQ72" s="153"/>
      <c r="CR72" s="153"/>
      <c r="CS72" s="153"/>
      <c r="CT72" s="153"/>
      <c r="CU72" s="153"/>
      <c r="CV72" s="153"/>
      <c r="CW72" s="153"/>
      <c r="CX72" s="153"/>
      <c r="CY72" s="153"/>
      <c r="CZ72" s="153"/>
      <c r="DA72" s="153"/>
      <c r="DB72" s="153"/>
      <c r="DC72" s="153"/>
      <c r="DD72" s="153"/>
      <c r="DE72" s="153"/>
      <c r="DF72" s="153"/>
      <c r="DG72" s="153"/>
      <c r="DH72" s="153"/>
      <c r="DI72" s="153"/>
      <c r="DJ72" s="153"/>
      <c r="DK72" s="153"/>
      <c r="DL72" s="153"/>
      <c r="DM72" s="153"/>
      <c r="DN72" s="153"/>
      <c r="DO72" s="153"/>
      <c r="DP72" s="153"/>
      <c r="DQ72" s="153"/>
      <c r="DR72" s="153"/>
      <c r="DS72" s="153"/>
      <c r="DT72" s="153"/>
      <c r="DU72" s="153"/>
      <c r="DV72" s="153"/>
      <c r="DW72" s="153"/>
      <c r="DX72" s="153"/>
      <c r="DY72" s="153"/>
      <c r="DZ72" s="153"/>
      <c r="EA72" s="153"/>
      <c r="EB72" s="153"/>
      <c r="EC72" s="153"/>
      <c r="ED72" s="153"/>
      <c r="EE72" s="153"/>
      <c r="EF72" s="153"/>
      <c r="EG72" s="153"/>
      <c r="EH72" s="153"/>
      <c r="EI72" s="153"/>
      <c r="EJ72" s="153"/>
      <c r="EK72" s="153"/>
      <c r="EL72" s="153"/>
      <c r="EM72" s="153"/>
      <c r="EN72" s="153"/>
      <c r="EO72" s="153"/>
      <c r="EP72" s="153"/>
      <c r="EQ72" s="153"/>
      <c r="ER72" s="153"/>
      <c r="ES72" s="153"/>
      <c r="ET72" s="153"/>
      <c r="EU72" s="153"/>
      <c r="EV72" s="153"/>
      <c r="EW72" s="153"/>
      <c r="EX72" s="153"/>
      <c r="EY72" s="153"/>
      <c r="EZ72" s="153"/>
      <c r="FA72" s="153"/>
      <c r="FB72" s="153"/>
      <c r="FC72" s="153"/>
      <c r="FD72" s="153"/>
      <c r="FE72" s="153"/>
      <c r="FF72" s="153"/>
      <c r="FG72" s="153"/>
      <c r="FH72" s="153"/>
      <c r="FI72" s="153"/>
      <c r="FJ72" s="153"/>
      <c r="FK72" s="153"/>
      <c r="FL72" s="153"/>
      <c r="FM72" s="153"/>
      <c r="FN72" s="153"/>
      <c r="FO72" s="153"/>
      <c r="FP72" s="153"/>
      <c r="FQ72" s="153"/>
      <c r="FR72" s="153"/>
      <c r="FS72" s="153"/>
      <c r="FT72" s="153"/>
      <c r="FU72" s="153"/>
      <c r="FV72" s="153"/>
      <c r="FW72" s="153"/>
      <c r="FX72" s="153"/>
      <c r="FY72" s="153"/>
      <c r="FZ72" s="153"/>
      <c r="GA72" s="153"/>
      <c r="GB72" s="153"/>
      <c r="GC72" s="39">
        <f t="shared" si="5"/>
        <v>0</v>
      </c>
      <c r="GD72" s="39">
        <f t="shared" si="17"/>
        <v>0</v>
      </c>
      <c r="GE72" s="187">
        <f t="shared" si="40"/>
        <v>0</v>
      </c>
    </row>
    <row r="73" spans="1:187" s="55" customFormat="1" hidden="1">
      <c r="A73" s="43" t="str">
        <f>目录及说明!$C$3</f>
        <v>XX地区</v>
      </c>
      <c r="B73" s="43" t="str">
        <f>目录及说明!$C$4</f>
        <v>XX项目</v>
      </c>
      <c r="C73" s="196">
        <v>2020803</v>
      </c>
      <c r="D73" s="152" t="s">
        <v>437</v>
      </c>
      <c r="E73" s="153"/>
      <c r="F73" s="153"/>
      <c r="G73" s="153"/>
      <c r="H73" s="153"/>
      <c r="I73" s="153"/>
      <c r="J73" s="153"/>
      <c r="K73" s="153"/>
      <c r="L73" s="153"/>
      <c r="M73" s="153">
        <f t="shared" ref="M73:M115" si="41">SUM(G73:L73)</f>
        <v>0</v>
      </c>
      <c r="N73" s="153"/>
      <c r="O73" s="153"/>
      <c r="P73" s="153"/>
      <c r="Q73" s="153"/>
      <c r="R73" s="153"/>
      <c r="S73" s="153"/>
      <c r="T73" s="153">
        <f t="shared" ref="T73:T115" si="42">SUM(N73:S73)</f>
        <v>0</v>
      </c>
      <c r="U73" s="153"/>
      <c r="V73" s="153"/>
      <c r="W73" s="153"/>
      <c r="X73" s="153"/>
      <c r="Y73" s="153"/>
      <c r="Z73" s="153"/>
      <c r="AA73" s="153"/>
      <c r="AB73" s="153"/>
      <c r="AC73" s="153"/>
      <c r="AD73" s="153"/>
      <c r="AE73" s="153"/>
      <c r="AF73" s="153"/>
      <c r="AG73" s="153"/>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c r="BI73" s="153"/>
      <c r="BJ73" s="153"/>
      <c r="BK73" s="153"/>
      <c r="BL73" s="153"/>
      <c r="BM73" s="153"/>
      <c r="BN73" s="153"/>
      <c r="BO73" s="153"/>
      <c r="BP73" s="153"/>
      <c r="BQ73" s="153"/>
      <c r="BR73" s="153"/>
      <c r="BS73" s="153"/>
      <c r="BT73" s="153"/>
      <c r="BU73" s="153"/>
      <c r="BV73" s="153"/>
      <c r="BW73" s="153"/>
      <c r="BX73" s="153"/>
      <c r="BY73" s="153"/>
      <c r="BZ73" s="153"/>
      <c r="CA73" s="153"/>
      <c r="CB73" s="153"/>
      <c r="CC73" s="153"/>
      <c r="CD73" s="153"/>
      <c r="CE73" s="153"/>
      <c r="CF73" s="153"/>
      <c r="CG73" s="153"/>
      <c r="CH73" s="153"/>
      <c r="CI73" s="153"/>
      <c r="CJ73" s="153"/>
      <c r="CK73" s="153"/>
      <c r="CL73" s="153"/>
      <c r="CM73" s="153"/>
      <c r="CN73" s="153"/>
      <c r="CO73" s="153"/>
      <c r="CP73" s="153"/>
      <c r="CQ73" s="153"/>
      <c r="CR73" s="153"/>
      <c r="CS73" s="153"/>
      <c r="CT73" s="153"/>
      <c r="CU73" s="153"/>
      <c r="CV73" s="153"/>
      <c r="CW73" s="153"/>
      <c r="CX73" s="153"/>
      <c r="CY73" s="153"/>
      <c r="CZ73" s="153"/>
      <c r="DA73" s="153"/>
      <c r="DB73" s="153"/>
      <c r="DC73" s="153"/>
      <c r="DD73" s="153"/>
      <c r="DE73" s="153"/>
      <c r="DF73" s="153"/>
      <c r="DG73" s="153"/>
      <c r="DH73" s="153"/>
      <c r="DI73" s="153"/>
      <c r="DJ73" s="153"/>
      <c r="DK73" s="153"/>
      <c r="DL73" s="153"/>
      <c r="DM73" s="153"/>
      <c r="DN73" s="153"/>
      <c r="DO73" s="153"/>
      <c r="DP73" s="153"/>
      <c r="DQ73" s="153"/>
      <c r="DR73" s="153"/>
      <c r="DS73" s="153"/>
      <c r="DT73" s="153"/>
      <c r="DU73" s="153"/>
      <c r="DV73" s="153"/>
      <c r="DW73" s="153"/>
      <c r="DX73" s="153"/>
      <c r="DY73" s="153"/>
      <c r="DZ73" s="153"/>
      <c r="EA73" s="153"/>
      <c r="EB73" s="153"/>
      <c r="EC73" s="153"/>
      <c r="ED73" s="153"/>
      <c r="EE73" s="153"/>
      <c r="EF73" s="153"/>
      <c r="EG73" s="153"/>
      <c r="EH73" s="153"/>
      <c r="EI73" s="153"/>
      <c r="EJ73" s="153"/>
      <c r="EK73" s="153"/>
      <c r="EL73" s="153"/>
      <c r="EM73" s="153"/>
      <c r="EN73" s="153"/>
      <c r="EO73" s="153"/>
      <c r="EP73" s="153"/>
      <c r="EQ73" s="153"/>
      <c r="ER73" s="153"/>
      <c r="ES73" s="153"/>
      <c r="ET73" s="153"/>
      <c r="EU73" s="153"/>
      <c r="EV73" s="153"/>
      <c r="EW73" s="153"/>
      <c r="EX73" s="153"/>
      <c r="EY73" s="153"/>
      <c r="EZ73" s="153"/>
      <c r="FA73" s="153"/>
      <c r="FB73" s="153"/>
      <c r="FC73" s="153"/>
      <c r="FD73" s="153"/>
      <c r="FE73" s="153"/>
      <c r="FF73" s="153"/>
      <c r="FG73" s="153"/>
      <c r="FH73" s="153"/>
      <c r="FI73" s="153"/>
      <c r="FJ73" s="153"/>
      <c r="FK73" s="153"/>
      <c r="FL73" s="153"/>
      <c r="FM73" s="153"/>
      <c r="FN73" s="153"/>
      <c r="FO73" s="153"/>
      <c r="FP73" s="153"/>
      <c r="FQ73" s="153"/>
      <c r="FR73" s="153"/>
      <c r="FS73" s="153"/>
      <c r="FT73" s="153"/>
      <c r="FU73" s="153"/>
      <c r="FV73" s="153"/>
      <c r="FW73" s="153"/>
      <c r="FX73" s="153"/>
      <c r="FY73" s="153"/>
      <c r="FZ73" s="153"/>
      <c r="GA73" s="153"/>
      <c r="GB73" s="153"/>
      <c r="GC73" s="39">
        <f t="shared" si="5"/>
        <v>0</v>
      </c>
      <c r="GD73" s="39">
        <f t="shared" si="17"/>
        <v>0</v>
      </c>
      <c r="GE73" s="187">
        <f t="shared" si="40"/>
        <v>0</v>
      </c>
    </row>
    <row r="74" spans="1:187" s="55" customFormat="1" hidden="1">
      <c r="A74" s="43" t="str">
        <f>目录及说明!$C$3</f>
        <v>XX地区</v>
      </c>
      <c r="B74" s="43" t="str">
        <f>目录及说明!$C$4</f>
        <v>XX项目</v>
      </c>
      <c r="C74" s="196">
        <v>2020804</v>
      </c>
      <c r="D74" s="152" t="s">
        <v>438</v>
      </c>
      <c r="E74" s="153"/>
      <c r="F74" s="153"/>
      <c r="G74" s="153"/>
      <c r="H74" s="153"/>
      <c r="I74" s="153"/>
      <c r="J74" s="153"/>
      <c r="K74" s="153"/>
      <c r="L74" s="153"/>
      <c r="M74" s="153">
        <f t="shared" si="41"/>
        <v>0</v>
      </c>
      <c r="N74" s="153"/>
      <c r="O74" s="153"/>
      <c r="P74" s="153"/>
      <c r="Q74" s="153"/>
      <c r="R74" s="153"/>
      <c r="S74" s="153"/>
      <c r="T74" s="153">
        <f t="shared" si="42"/>
        <v>0</v>
      </c>
      <c r="U74" s="153"/>
      <c r="V74" s="153"/>
      <c r="W74" s="153"/>
      <c r="X74" s="153"/>
      <c r="Y74" s="153"/>
      <c r="Z74" s="153"/>
      <c r="AA74" s="153"/>
      <c r="AB74" s="153"/>
      <c r="AC74" s="153"/>
      <c r="AD74" s="153"/>
      <c r="AE74" s="153"/>
      <c r="AF74" s="153"/>
      <c r="AG74" s="153"/>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c r="BI74" s="153"/>
      <c r="BJ74" s="153"/>
      <c r="BK74" s="153"/>
      <c r="BL74" s="153"/>
      <c r="BM74" s="153"/>
      <c r="BN74" s="153"/>
      <c r="BO74" s="153"/>
      <c r="BP74" s="153"/>
      <c r="BQ74" s="153"/>
      <c r="BR74" s="153"/>
      <c r="BS74" s="153"/>
      <c r="BT74" s="153"/>
      <c r="BU74" s="153"/>
      <c r="BV74" s="153"/>
      <c r="BW74" s="153"/>
      <c r="BX74" s="153"/>
      <c r="BY74" s="153"/>
      <c r="BZ74" s="153"/>
      <c r="CA74" s="153"/>
      <c r="CB74" s="153"/>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53"/>
      <c r="DB74" s="153"/>
      <c r="DC74" s="153"/>
      <c r="DD74" s="153"/>
      <c r="DE74" s="153"/>
      <c r="DF74" s="153"/>
      <c r="DG74" s="153"/>
      <c r="DH74" s="153"/>
      <c r="DI74" s="153"/>
      <c r="DJ74" s="153"/>
      <c r="DK74" s="153"/>
      <c r="DL74" s="153"/>
      <c r="DM74" s="153"/>
      <c r="DN74" s="153"/>
      <c r="DO74" s="153"/>
      <c r="DP74" s="153"/>
      <c r="DQ74" s="153"/>
      <c r="DR74" s="153"/>
      <c r="DS74" s="153"/>
      <c r="DT74" s="153"/>
      <c r="DU74" s="153"/>
      <c r="DV74" s="153"/>
      <c r="DW74" s="153"/>
      <c r="DX74" s="153"/>
      <c r="DY74" s="153"/>
      <c r="DZ74" s="153"/>
      <c r="EA74" s="153"/>
      <c r="EB74" s="153"/>
      <c r="EC74" s="153"/>
      <c r="ED74" s="153"/>
      <c r="EE74" s="153"/>
      <c r="EF74" s="153"/>
      <c r="EG74" s="153"/>
      <c r="EH74" s="153"/>
      <c r="EI74" s="153"/>
      <c r="EJ74" s="153"/>
      <c r="EK74" s="153"/>
      <c r="EL74" s="153"/>
      <c r="EM74" s="153"/>
      <c r="EN74" s="153"/>
      <c r="EO74" s="153"/>
      <c r="EP74" s="153"/>
      <c r="EQ74" s="153"/>
      <c r="ER74" s="153"/>
      <c r="ES74" s="153"/>
      <c r="ET74" s="153"/>
      <c r="EU74" s="153"/>
      <c r="EV74" s="153"/>
      <c r="EW74" s="153"/>
      <c r="EX74" s="153"/>
      <c r="EY74" s="153"/>
      <c r="EZ74" s="153"/>
      <c r="FA74" s="153"/>
      <c r="FB74" s="153"/>
      <c r="FC74" s="153"/>
      <c r="FD74" s="153"/>
      <c r="FE74" s="153"/>
      <c r="FF74" s="153"/>
      <c r="FG74" s="153"/>
      <c r="FH74" s="153"/>
      <c r="FI74" s="153"/>
      <c r="FJ74" s="153"/>
      <c r="FK74" s="153"/>
      <c r="FL74" s="153"/>
      <c r="FM74" s="153"/>
      <c r="FN74" s="153"/>
      <c r="FO74" s="153"/>
      <c r="FP74" s="153"/>
      <c r="FQ74" s="153"/>
      <c r="FR74" s="153"/>
      <c r="FS74" s="153"/>
      <c r="FT74" s="153"/>
      <c r="FU74" s="153"/>
      <c r="FV74" s="153"/>
      <c r="FW74" s="153"/>
      <c r="FX74" s="153"/>
      <c r="FY74" s="153"/>
      <c r="FZ74" s="153"/>
      <c r="GA74" s="153"/>
      <c r="GB74" s="153"/>
      <c r="GC74" s="39">
        <f t="shared" si="5"/>
        <v>0</v>
      </c>
      <c r="GD74" s="39">
        <f t="shared" si="17"/>
        <v>0</v>
      </c>
      <c r="GE74" s="187">
        <f t="shared" si="40"/>
        <v>0</v>
      </c>
    </row>
    <row r="75" spans="1:187" s="55" customFormat="1" hidden="1">
      <c r="A75" s="43" t="str">
        <f>目录及说明!$C$3</f>
        <v>XX地区</v>
      </c>
      <c r="B75" s="43" t="str">
        <f>目录及说明!$C$4</f>
        <v>XX项目</v>
      </c>
      <c r="C75" s="196">
        <v>2020805</v>
      </c>
      <c r="D75" s="152" t="s">
        <v>439</v>
      </c>
      <c r="E75" s="153"/>
      <c r="F75" s="153"/>
      <c r="G75" s="153"/>
      <c r="H75" s="153"/>
      <c r="I75" s="153"/>
      <c r="J75" s="153"/>
      <c r="K75" s="153"/>
      <c r="L75" s="153"/>
      <c r="M75" s="153">
        <f t="shared" si="41"/>
        <v>0</v>
      </c>
      <c r="N75" s="153"/>
      <c r="O75" s="153"/>
      <c r="P75" s="153"/>
      <c r="Q75" s="153"/>
      <c r="R75" s="153"/>
      <c r="S75" s="153"/>
      <c r="T75" s="153">
        <f t="shared" si="42"/>
        <v>0</v>
      </c>
      <c r="U75" s="153"/>
      <c r="V75" s="153"/>
      <c r="W75" s="153"/>
      <c r="X75" s="153"/>
      <c r="Y75" s="153"/>
      <c r="Z75" s="153"/>
      <c r="AA75" s="153"/>
      <c r="AB75" s="153"/>
      <c r="AC75" s="153"/>
      <c r="AD75" s="153"/>
      <c r="AE75" s="153"/>
      <c r="AF75" s="153"/>
      <c r="AG75" s="153"/>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c r="BI75" s="153"/>
      <c r="BJ75" s="153"/>
      <c r="BK75" s="153"/>
      <c r="BL75" s="153"/>
      <c r="BM75" s="153"/>
      <c r="BN75" s="153"/>
      <c r="BO75" s="153"/>
      <c r="BP75" s="153"/>
      <c r="BQ75" s="153"/>
      <c r="BR75" s="153"/>
      <c r="BS75" s="153"/>
      <c r="BT75" s="153"/>
      <c r="BU75" s="153"/>
      <c r="BV75" s="153"/>
      <c r="BW75" s="153"/>
      <c r="BX75" s="153"/>
      <c r="BY75" s="153"/>
      <c r="BZ75" s="153"/>
      <c r="CA75" s="153"/>
      <c r="CB75" s="153"/>
      <c r="CC75" s="153"/>
      <c r="CD75" s="153"/>
      <c r="CE75" s="153"/>
      <c r="CF75" s="153"/>
      <c r="CG75" s="153"/>
      <c r="CH75" s="153"/>
      <c r="CI75" s="153"/>
      <c r="CJ75" s="153"/>
      <c r="CK75" s="153"/>
      <c r="CL75" s="153"/>
      <c r="CM75" s="153"/>
      <c r="CN75" s="153"/>
      <c r="CO75" s="153"/>
      <c r="CP75" s="153"/>
      <c r="CQ75" s="153"/>
      <c r="CR75" s="153"/>
      <c r="CS75" s="153"/>
      <c r="CT75" s="153"/>
      <c r="CU75" s="153"/>
      <c r="CV75" s="153"/>
      <c r="CW75" s="153"/>
      <c r="CX75" s="153"/>
      <c r="CY75" s="153"/>
      <c r="CZ75" s="153"/>
      <c r="DA75" s="153"/>
      <c r="DB75" s="153"/>
      <c r="DC75" s="153"/>
      <c r="DD75" s="153"/>
      <c r="DE75" s="153"/>
      <c r="DF75" s="153"/>
      <c r="DG75" s="153"/>
      <c r="DH75" s="153"/>
      <c r="DI75" s="153"/>
      <c r="DJ75" s="153"/>
      <c r="DK75" s="153"/>
      <c r="DL75" s="153"/>
      <c r="DM75" s="153"/>
      <c r="DN75" s="153"/>
      <c r="DO75" s="153"/>
      <c r="DP75" s="153"/>
      <c r="DQ75" s="153"/>
      <c r="DR75" s="153"/>
      <c r="DS75" s="153"/>
      <c r="DT75" s="153"/>
      <c r="DU75" s="153"/>
      <c r="DV75" s="153"/>
      <c r="DW75" s="153"/>
      <c r="DX75" s="153"/>
      <c r="DY75" s="153"/>
      <c r="DZ75" s="153"/>
      <c r="EA75" s="153"/>
      <c r="EB75" s="153"/>
      <c r="EC75" s="153"/>
      <c r="ED75" s="153"/>
      <c r="EE75" s="153"/>
      <c r="EF75" s="153"/>
      <c r="EG75" s="153"/>
      <c r="EH75" s="153"/>
      <c r="EI75" s="153"/>
      <c r="EJ75" s="153"/>
      <c r="EK75" s="153"/>
      <c r="EL75" s="153"/>
      <c r="EM75" s="153"/>
      <c r="EN75" s="153"/>
      <c r="EO75" s="153"/>
      <c r="EP75" s="153"/>
      <c r="EQ75" s="153"/>
      <c r="ER75" s="153"/>
      <c r="ES75" s="153"/>
      <c r="ET75" s="153"/>
      <c r="EU75" s="153"/>
      <c r="EV75" s="153"/>
      <c r="EW75" s="153"/>
      <c r="EX75" s="153"/>
      <c r="EY75" s="153"/>
      <c r="EZ75" s="153"/>
      <c r="FA75" s="153"/>
      <c r="FB75" s="153"/>
      <c r="FC75" s="153"/>
      <c r="FD75" s="153"/>
      <c r="FE75" s="153"/>
      <c r="FF75" s="153"/>
      <c r="FG75" s="153"/>
      <c r="FH75" s="153"/>
      <c r="FI75" s="153"/>
      <c r="FJ75" s="153"/>
      <c r="FK75" s="153"/>
      <c r="FL75" s="153"/>
      <c r="FM75" s="153"/>
      <c r="FN75" s="153"/>
      <c r="FO75" s="153"/>
      <c r="FP75" s="153"/>
      <c r="FQ75" s="153"/>
      <c r="FR75" s="153"/>
      <c r="FS75" s="153"/>
      <c r="FT75" s="153"/>
      <c r="FU75" s="153"/>
      <c r="FV75" s="153"/>
      <c r="FW75" s="153"/>
      <c r="FX75" s="153"/>
      <c r="FY75" s="153"/>
      <c r="FZ75" s="153"/>
      <c r="GA75" s="153"/>
      <c r="GB75" s="153"/>
      <c r="GC75" s="39">
        <f t="shared" si="5"/>
        <v>0</v>
      </c>
      <c r="GD75" s="39">
        <f t="shared" si="17"/>
        <v>0</v>
      </c>
      <c r="GE75" s="187">
        <f t="shared" si="40"/>
        <v>0</v>
      </c>
    </row>
    <row r="76" spans="1:187" s="55" customFormat="1" hidden="1">
      <c r="A76" s="43" t="str">
        <f>目录及说明!$C$3</f>
        <v>XX地区</v>
      </c>
      <c r="B76" s="43" t="str">
        <f>目录及说明!$C$4</f>
        <v>XX项目</v>
      </c>
      <c r="C76" s="196">
        <v>2020806</v>
      </c>
      <c r="D76" s="152" t="s">
        <v>440</v>
      </c>
      <c r="E76" s="153"/>
      <c r="F76" s="153"/>
      <c r="G76" s="153"/>
      <c r="H76" s="153"/>
      <c r="I76" s="153"/>
      <c r="J76" s="153"/>
      <c r="K76" s="153"/>
      <c r="L76" s="153"/>
      <c r="M76" s="153">
        <f t="shared" si="41"/>
        <v>0</v>
      </c>
      <c r="N76" s="153"/>
      <c r="O76" s="153"/>
      <c r="P76" s="153"/>
      <c r="Q76" s="153"/>
      <c r="R76" s="153"/>
      <c r="S76" s="153"/>
      <c r="T76" s="153">
        <f t="shared" si="42"/>
        <v>0</v>
      </c>
      <c r="U76" s="153"/>
      <c r="V76" s="153"/>
      <c r="W76" s="153"/>
      <c r="X76" s="153"/>
      <c r="Y76" s="153"/>
      <c r="Z76" s="153"/>
      <c r="AA76" s="153"/>
      <c r="AB76" s="153"/>
      <c r="AC76" s="153"/>
      <c r="AD76" s="153"/>
      <c r="AE76" s="153"/>
      <c r="AF76" s="153"/>
      <c r="AG76" s="153"/>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c r="BI76" s="153"/>
      <c r="BJ76" s="153"/>
      <c r="BK76" s="153"/>
      <c r="BL76" s="153"/>
      <c r="BM76" s="153"/>
      <c r="BN76" s="153"/>
      <c r="BO76" s="153"/>
      <c r="BP76" s="153"/>
      <c r="BQ76" s="153"/>
      <c r="BR76" s="153"/>
      <c r="BS76" s="153"/>
      <c r="BT76" s="153"/>
      <c r="BU76" s="153"/>
      <c r="BV76" s="153"/>
      <c r="BW76" s="153"/>
      <c r="BX76" s="153"/>
      <c r="BY76" s="153"/>
      <c r="BZ76" s="153"/>
      <c r="CA76" s="153"/>
      <c r="CB76" s="153"/>
      <c r="CC76" s="153"/>
      <c r="CD76" s="153"/>
      <c r="CE76" s="153"/>
      <c r="CF76" s="153"/>
      <c r="CG76" s="153"/>
      <c r="CH76" s="153"/>
      <c r="CI76" s="153"/>
      <c r="CJ76" s="153"/>
      <c r="CK76" s="153"/>
      <c r="CL76" s="153"/>
      <c r="CM76" s="153"/>
      <c r="CN76" s="153"/>
      <c r="CO76" s="153"/>
      <c r="CP76" s="153"/>
      <c r="CQ76" s="153"/>
      <c r="CR76" s="153"/>
      <c r="CS76" s="153"/>
      <c r="CT76" s="153"/>
      <c r="CU76" s="153"/>
      <c r="CV76" s="153"/>
      <c r="CW76" s="153"/>
      <c r="CX76" s="153"/>
      <c r="CY76" s="153"/>
      <c r="CZ76" s="153"/>
      <c r="DA76" s="153"/>
      <c r="DB76" s="153"/>
      <c r="DC76" s="153"/>
      <c r="DD76" s="153"/>
      <c r="DE76" s="153"/>
      <c r="DF76" s="153"/>
      <c r="DG76" s="153"/>
      <c r="DH76" s="153"/>
      <c r="DI76" s="153"/>
      <c r="DJ76" s="153"/>
      <c r="DK76" s="153"/>
      <c r="DL76" s="153"/>
      <c r="DM76" s="153"/>
      <c r="DN76" s="153"/>
      <c r="DO76" s="153"/>
      <c r="DP76" s="153"/>
      <c r="DQ76" s="153"/>
      <c r="DR76" s="153"/>
      <c r="DS76" s="153"/>
      <c r="DT76" s="153"/>
      <c r="DU76" s="153"/>
      <c r="DV76" s="153"/>
      <c r="DW76" s="153"/>
      <c r="DX76" s="153"/>
      <c r="DY76" s="153"/>
      <c r="DZ76" s="153"/>
      <c r="EA76" s="153"/>
      <c r="EB76" s="153"/>
      <c r="EC76" s="153"/>
      <c r="ED76" s="153"/>
      <c r="EE76" s="153"/>
      <c r="EF76" s="153"/>
      <c r="EG76" s="153"/>
      <c r="EH76" s="153"/>
      <c r="EI76" s="153"/>
      <c r="EJ76" s="153"/>
      <c r="EK76" s="153"/>
      <c r="EL76" s="153"/>
      <c r="EM76" s="153"/>
      <c r="EN76" s="153"/>
      <c r="EO76" s="153"/>
      <c r="EP76" s="153"/>
      <c r="EQ76" s="153"/>
      <c r="ER76" s="153"/>
      <c r="ES76" s="153"/>
      <c r="ET76" s="153"/>
      <c r="EU76" s="153"/>
      <c r="EV76" s="153"/>
      <c r="EW76" s="153"/>
      <c r="EX76" s="153"/>
      <c r="EY76" s="153"/>
      <c r="EZ76" s="153"/>
      <c r="FA76" s="153"/>
      <c r="FB76" s="153"/>
      <c r="FC76" s="153"/>
      <c r="FD76" s="153"/>
      <c r="FE76" s="153"/>
      <c r="FF76" s="153"/>
      <c r="FG76" s="153"/>
      <c r="FH76" s="153"/>
      <c r="FI76" s="153"/>
      <c r="FJ76" s="153"/>
      <c r="FK76" s="153"/>
      <c r="FL76" s="153"/>
      <c r="FM76" s="153"/>
      <c r="FN76" s="153"/>
      <c r="FO76" s="153"/>
      <c r="FP76" s="153"/>
      <c r="FQ76" s="153"/>
      <c r="FR76" s="153"/>
      <c r="FS76" s="153"/>
      <c r="FT76" s="153"/>
      <c r="FU76" s="153"/>
      <c r="FV76" s="153"/>
      <c r="FW76" s="153"/>
      <c r="FX76" s="153"/>
      <c r="FY76" s="153"/>
      <c r="FZ76" s="153"/>
      <c r="GA76" s="153"/>
      <c r="GB76" s="153"/>
      <c r="GC76" s="39">
        <f t="shared" si="5"/>
        <v>0</v>
      </c>
      <c r="GD76" s="39">
        <f t="shared" si="17"/>
        <v>0</v>
      </c>
      <c r="GE76" s="187">
        <f t="shared" si="40"/>
        <v>0</v>
      </c>
    </row>
    <row r="77" spans="1:187" s="55" customFormat="1" hidden="1">
      <c r="A77" s="43" t="str">
        <f>目录及说明!$C$3</f>
        <v>XX地区</v>
      </c>
      <c r="B77" s="43" t="str">
        <f>目录及说明!$C$4</f>
        <v>XX项目</v>
      </c>
      <c r="C77" s="196">
        <v>2020807</v>
      </c>
      <c r="D77" s="152" t="s">
        <v>441</v>
      </c>
      <c r="E77" s="153"/>
      <c r="F77" s="153"/>
      <c r="G77" s="153"/>
      <c r="H77" s="153"/>
      <c r="I77" s="153"/>
      <c r="J77" s="153"/>
      <c r="K77" s="153"/>
      <c r="L77" s="153"/>
      <c r="M77" s="153">
        <f t="shared" si="41"/>
        <v>0</v>
      </c>
      <c r="N77" s="153"/>
      <c r="O77" s="153"/>
      <c r="P77" s="153"/>
      <c r="Q77" s="153"/>
      <c r="R77" s="153"/>
      <c r="S77" s="153"/>
      <c r="T77" s="153">
        <f t="shared" si="42"/>
        <v>0</v>
      </c>
      <c r="U77" s="153"/>
      <c r="V77" s="153"/>
      <c r="W77" s="153"/>
      <c r="X77" s="153"/>
      <c r="Y77" s="153"/>
      <c r="Z77" s="153"/>
      <c r="AA77" s="153"/>
      <c r="AB77" s="153"/>
      <c r="AC77" s="153"/>
      <c r="AD77" s="153"/>
      <c r="AE77" s="153"/>
      <c r="AF77" s="153"/>
      <c r="AG77" s="153"/>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c r="BI77" s="153"/>
      <c r="BJ77" s="153"/>
      <c r="BK77" s="153"/>
      <c r="BL77" s="153"/>
      <c r="BM77" s="153"/>
      <c r="BN77" s="153"/>
      <c r="BO77" s="153"/>
      <c r="BP77" s="153"/>
      <c r="BQ77" s="153"/>
      <c r="BR77" s="153"/>
      <c r="BS77" s="153"/>
      <c r="BT77" s="153"/>
      <c r="BU77" s="153"/>
      <c r="BV77" s="153"/>
      <c r="BW77" s="153"/>
      <c r="BX77" s="153"/>
      <c r="BY77" s="153"/>
      <c r="BZ77" s="153"/>
      <c r="CA77" s="153"/>
      <c r="CB77" s="153"/>
      <c r="CC77" s="153"/>
      <c r="CD77" s="153"/>
      <c r="CE77" s="153"/>
      <c r="CF77" s="153"/>
      <c r="CG77" s="153"/>
      <c r="CH77" s="153"/>
      <c r="CI77" s="153"/>
      <c r="CJ77" s="153"/>
      <c r="CK77" s="153"/>
      <c r="CL77" s="153"/>
      <c r="CM77" s="153"/>
      <c r="CN77" s="153"/>
      <c r="CO77" s="153"/>
      <c r="CP77" s="153"/>
      <c r="CQ77" s="153"/>
      <c r="CR77" s="153"/>
      <c r="CS77" s="153"/>
      <c r="CT77" s="153"/>
      <c r="CU77" s="153"/>
      <c r="CV77" s="153"/>
      <c r="CW77" s="153"/>
      <c r="CX77" s="153"/>
      <c r="CY77" s="153"/>
      <c r="CZ77" s="153"/>
      <c r="DA77" s="153"/>
      <c r="DB77" s="153"/>
      <c r="DC77" s="153"/>
      <c r="DD77" s="153"/>
      <c r="DE77" s="153"/>
      <c r="DF77" s="153"/>
      <c r="DG77" s="153"/>
      <c r="DH77" s="153"/>
      <c r="DI77" s="153"/>
      <c r="DJ77" s="153"/>
      <c r="DK77" s="153"/>
      <c r="DL77" s="153"/>
      <c r="DM77" s="153"/>
      <c r="DN77" s="153"/>
      <c r="DO77" s="153"/>
      <c r="DP77" s="153"/>
      <c r="DQ77" s="153"/>
      <c r="DR77" s="153"/>
      <c r="DS77" s="153"/>
      <c r="DT77" s="153"/>
      <c r="DU77" s="153"/>
      <c r="DV77" s="153"/>
      <c r="DW77" s="153"/>
      <c r="DX77" s="153"/>
      <c r="DY77" s="153"/>
      <c r="DZ77" s="153"/>
      <c r="EA77" s="153"/>
      <c r="EB77" s="153"/>
      <c r="EC77" s="153"/>
      <c r="ED77" s="153"/>
      <c r="EE77" s="153"/>
      <c r="EF77" s="153"/>
      <c r="EG77" s="153"/>
      <c r="EH77" s="153"/>
      <c r="EI77" s="153"/>
      <c r="EJ77" s="153"/>
      <c r="EK77" s="153"/>
      <c r="EL77" s="153"/>
      <c r="EM77" s="153"/>
      <c r="EN77" s="153"/>
      <c r="EO77" s="153"/>
      <c r="EP77" s="153"/>
      <c r="EQ77" s="153"/>
      <c r="ER77" s="153"/>
      <c r="ES77" s="153"/>
      <c r="ET77" s="153"/>
      <c r="EU77" s="153"/>
      <c r="EV77" s="153"/>
      <c r="EW77" s="153"/>
      <c r="EX77" s="153"/>
      <c r="EY77" s="153"/>
      <c r="EZ77" s="153"/>
      <c r="FA77" s="153"/>
      <c r="FB77" s="153"/>
      <c r="FC77" s="153"/>
      <c r="FD77" s="153"/>
      <c r="FE77" s="153"/>
      <c r="FF77" s="153"/>
      <c r="FG77" s="153"/>
      <c r="FH77" s="153"/>
      <c r="FI77" s="153"/>
      <c r="FJ77" s="153"/>
      <c r="FK77" s="153"/>
      <c r="FL77" s="153"/>
      <c r="FM77" s="153"/>
      <c r="FN77" s="153"/>
      <c r="FO77" s="153"/>
      <c r="FP77" s="153"/>
      <c r="FQ77" s="153"/>
      <c r="FR77" s="153"/>
      <c r="FS77" s="153"/>
      <c r="FT77" s="153"/>
      <c r="FU77" s="153"/>
      <c r="FV77" s="153"/>
      <c r="FW77" s="153"/>
      <c r="FX77" s="153"/>
      <c r="FY77" s="153"/>
      <c r="FZ77" s="153"/>
      <c r="GA77" s="153"/>
      <c r="GB77" s="153"/>
      <c r="GC77" s="39">
        <f t="shared" si="5"/>
        <v>0</v>
      </c>
      <c r="GD77" s="39">
        <f t="shared" si="17"/>
        <v>0</v>
      </c>
      <c r="GE77" s="187">
        <f t="shared" si="40"/>
        <v>0</v>
      </c>
    </row>
    <row r="78" spans="1:187" s="55" customFormat="1" ht="30" hidden="1">
      <c r="A78" s="43" t="str">
        <f>目录及说明!$C$3</f>
        <v>XX地区</v>
      </c>
      <c r="B78" s="43" t="str">
        <f>目录及说明!$C$4</f>
        <v>XX项目</v>
      </c>
      <c r="C78" s="196">
        <v>20209</v>
      </c>
      <c r="D78" s="152" t="s">
        <v>442</v>
      </c>
      <c r="E78" s="153">
        <f>SUM(E79:E81)</f>
        <v>0</v>
      </c>
      <c r="F78" s="153">
        <f>SUM(F79:F81)</f>
        <v>0</v>
      </c>
      <c r="G78" s="153">
        <f t="shared" ref="G78:K78" si="43">SUM(G79:G81)</f>
        <v>0</v>
      </c>
      <c r="H78" s="153">
        <f t="shared" si="43"/>
        <v>0</v>
      </c>
      <c r="I78" s="153">
        <f t="shared" si="43"/>
        <v>0</v>
      </c>
      <c r="J78" s="153">
        <f t="shared" si="43"/>
        <v>0</v>
      </c>
      <c r="K78" s="153">
        <f t="shared" si="43"/>
        <v>0</v>
      </c>
      <c r="L78" s="153">
        <f>SUM(L79:L81)</f>
        <v>0</v>
      </c>
      <c r="M78" s="153">
        <f t="shared" ref="M78:CC78" si="44">SUM(M79:M81)</f>
        <v>0</v>
      </c>
      <c r="N78" s="153">
        <f t="shared" si="44"/>
        <v>0</v>
      </c>
      <c r="O78" s="153">
        <f t="shared" si="44"/>
        <v>0</v>
      </c>
      <c r="P78" s="153">
        <f t="shared" si="44"/>
        <v>0</v>
      </c>
      <c r="Q78" s="153">
        <f t="shared" si="44"/>
        <v>0</v>
      </c>
      <c r="R78" s="153">
        <f t="shared" si="44"/>
        <v>0</v>
      </c>
      <c r="S78" s="153">
        <f t="shared" si="44"/>
        <v>0</v>
      </c>
      <c r="T78" s="153">
        <f t="shared" ref="T78" si="45">SUM(T79:T81)</f>
        <v>0</v>
      </c>
      <c r="U78" s="153">
        <f t="shared" si="44"/>
        <v>0</v>
      </c>
      <c r="V78" s="153">
        <f t="shared" si="44"/>
        <v>0</v>
      </c>
      <c r="W78" s="153">
        <f t="shared" si="44"/>
        <v>0</v>
      </c>
      <c r="X78" s="153">
        <f t="shared" si="44"/>
        <v>0</v>
      </c>
      <c r="Y78" s="153">
        <f t="shared" si="44"/>
        <v>0</v>
      </c>
      <c r="Z78" s="153">
        <f t="shared" si="44"/>
        <v>0</v>
      </c>
      <c r="AA78" s="153">
        <f t="shared" si="44"/>
        <v>0</v>
      </c>
      <c r="AB78" s="153">
        <f t="shared" si="44"/>
        <v>0</v>
      </c>
      <c r="AC78" s="153">
        <f t="shared" si="44"/>
        <v>0</v>
      </c>
      <c r="AD78" s="153">
        <f t="shared" si="44"/>
        <v>0</v>
      </c>
      <c r="AE78" s="153">
        <f t="shared" si="44"/>
        <v>0</v>
      </c>
      <c r="AF78" s="153">
        <f t="shared" si="44"/>
        <v>0</v>
      </c>
      <c r="AG78" s="153">
        <f t="shared" si="44"/>
        <v>0</v>
      </c>
      <c r="AH78" s="153">
        <f t="shared" si="44"/>
        <v>0</v>
      </c>
      <c r="AI78" s="153">
        <f t="shared" si="44"/>
        <v>0</v>
      </c>
      <c r="AJ78" s="153">
        <f t="shared" si="44"/>
        <v>0</v>
      </c>
      <c r="AK78" s="153">
        <f t="shared" si="44"/>
        <v>0</v>
      </c>
      <c r="AL78" s="153">
        <f t="shared" si="44"/>
        <v>0</v>
      </c>
      <c r="AM78" s="153">
        <f t="shared" si="44"/>
        <v>0</v>
      </c>
      <c r="AN78" s="153">
        <f t="shared" si="44"/>
        <v>0</v>
      </c>
      <c r="AO78" s="153">
        <f t="shared" si="44"/>
        <v>0</v>
      </c>
      <c r="AP78" s="153">
        <f t="shared" si="44"/>
        <v>0</v>
      </c>
      <c r="AQ78" s="153">
        <f t="shared" si="44"/>
        <v>0</v>
      </c>
      <c r="AR78" s="153">
        <f t="shared" si="44"/>
        <v>0</v>
      </c>
      <c r="AS78" s="153">
        <f t="shared" si="44"/>
        <v>0</v>
      </c>
      <c r="AT78" s="153">
        <f t="shared" si="44"/>
        <v>0</v>
      </c>
      <c r="AU78" s="153">
        <f t="shared" si="44"/>
        <v>0</v>
      </c>
      <c r="AV78" s="153">
        <f t="shared" si="44"/>
        <v>0</v>
      </c>
      <c r="AW78" s="153">
        <f t="shared" si="44"/>
        <v>0</v>
      </c>
      <c r="AX78" s="153">
        <f t="shared" si="44"/>
        <v>0</v>
      </c>
      <c r="AY78" s="153">
        <f t="shared" si="44"/>
        <v>0</v>
      </c>
      <c r="AZ78" s="153">
        <f t="shared" si="44"/>
        <v>0</v>
      </c>
      <c r="BA78" s="153">
        <f t="shared" si="44"/>
        <v>0</v>
      </c>
      <c r="BB78" s="153">
        <f t="shared" si="44"/>
        <v>0</v>
      </c>
      <c r="BC78" s="153">
        <f t="shared" si="44"/>
        <v>0</v>
      </c>
      <c r="BD78" s="153">
        <f t="shared" si="44"/>
        <v>0</v>
      </c>
      <c r="BE78" s="153">
        <f t="shared" si="44"/>
        <v>0</v>
      </c>
      <c r="BF78" s="153">
        <f t="shared" si="44"/>
        <v>0</v>
      </c>
      <c r="BG78" s="153">
        <f t="shared" si="44"/>
        <v>0</v>
      </c>
      <c r="BH78" s="153">
        <f t="shared" si="44"/>
        <v>0</v>
      </c>
      <c r="BI78" s="153">
        <f t="shared" si="44"/>
        <v>0</v>
      </c>
      <c r="BJ78" s="153">
        <f t="shared" si="44"/>
        <v>0</v>
      </c>
      <c r="BK78" s="153">
        <f t="shared" si="44"/>
        <v>0</v>
      </c>
      <c r="BL78" s="153">
        <f t="shared" si="44"/>
        <v>0</v>
      </c>
      <c r="BM78" s="153">
        <f t="shared" si="44"/>
        <v>0</v>
      </c>
      <c r="BN78" s="153">
        <f t="shared" si="44"/>
        <v>0</v>
      </c>
      <c r="BO78" s="153">
        <f t="shared" si="44"/>
        <v>0</v>
      </c>
      <c r="BP78" s="153">
        <f t="shared" si="44"/>
        <v>0</v>
      </c>
      <c r="BQ78" s="153">
        <f t="shared" si="44"/>
        <v>0</v>
      </c>
      <c r="BR78" s="153">
        <f t="shared" si="44"/>
        <v>0</v>
      </c>
      <c r="BS78" s="153">
        <f t="shared" si="44"/>
        <v>0</v>
      </c>
      <c r="BT78" s="153">
        <f t="shared" si="44"/>
        <v>0</v>
      </c>
      <c r="BU78" s="153">
        <f t="shared" si="44"/>
        <v>0</v>
      </c>
      <c r="BV78" s="153">
        <f t="shared" si="44"/>
        <v>0</v>
      </c>
      <c r="BW78" s="153">
        <f t="shared" si="44"/>
        <v>0</v>
      </c>
      <c r="BX78" s="153">
        <f t="shared" si="44"/>
        <v>0</v>
      </c>
      <c r="BY78" s="153">
        <f t="shared" si="44"/>
        <v>0</v>
      </c>
      <c r="BZ78" s="153">
        <f t="shared" si="44"/>
        <v>0</v>
      </c>
      <c r="CA78" s="153">
        <f t="shared" si="44"/>
        <v>0</v>
      </c>
      <c r="CB78" s="153">
        <f t="shared" si="44"/>
        <v>0</v>
      </c>
      <c r="CC78" s="153">
        <f t="shared" si="44"/>
        <v>0</v>
      </c>
      <c r="CD78" s="153">
        <f t="shared" ref="CD78:EO78" si="46">SUM(CD79:CD81)</f>
        <v>0</v>
      </c>
      <c r="CE78" s="153">
        <f t="shared" si="46"/>
        <v>0</v>
      </c>
      <c r="CF78" s="153">
        <f t="shared" si="46"/>
        <v>0</v>
      </c>
      <c r="CG78" s="153">
        <f t="shared" si="46"/>
        <v>0</v>
      </c>
      <c r="CH78" s="153">
        <f t="shared" si="46"/>
        <v>0</v>
      </c>
      <c r="CI78" s="153">
        <f t="shared" si="46"/>
        <v>0</v>
      </c>
      <c r="CJ78" s="153">
        <f t="shared" si="46"/>
        <v>0</v>
      </c>
      <c r="CK78" s="153">
        <f t="shared" si="46"/>
        <v>0</v>
      </c>
      <c r="CL78" s="153">
        <f t="shared" si="46"/>
        <v>0</v>
      </c>
      <c r="CM78" s="153">
        <f t="shared" si="46"/>
        <v>0</v>
      </c>
      <c r="CN78" s="153">
        <f t="shared" si="46"/>
        <v>0</v>
      </c>
      <c r="CO78" s="153">
        <f t="shared" si="46"/>
        <v>0</v>
      </c>
      <c r="CP78" s="153">
        <f t="shared" si="46"/>
        <v>0</v>
      </c>
      <c r="CQ78" s="153">
        <f t="shared" si="46"/>
        <v>0</v>
      </c>
      <c r="CR78" s="153">
        <f t="shared" si="46"/>
        <v>0</v>
      </c>
      <c r="CS78" s="153">
        <f t="shared" si="46"/>
        <v>0</v>
      </c>
      <c r="CT78" s="153">
        <f t="shared" si="46"/>
        <v>0</v>
      </c>
      <c r="CU78" s="153">
        <f t="shared" si="46"/>
        <v>0</v>
      </c>
      <c r="CV78" s="153">
        <f t="shared" si="46"/>
        <v>0</v>
      </c>
      <c r="CW78" s="153">
        <f t="shared" si="46"/>
        <v>0</v>
      </c>
      <c r="CX78" s="153">
        <f t="shared" si="46"/>
        <v>0</v>
      </c>
      <c r="CY78" s="153">
        <f t="shared" si="46"/>
        <v>0</v>
      </c>
      <c r="CZ78" s="153">
        <f t="shared" si="46"/>
        <v>0</v>
      </c>
      <c r="DA78" s="153">
        <f t="shared" si="46"/>
        <v>0</v>
      </c>
      <c r="DB78" s="153">
        <f t="shared" si="46"/>
        <v>0</v>
      </c>
      <c r="DC78" s="153">
        <f t="shared" si="46"/>
        <v>0</v>
      </c>
      <c r="DD78" s="153">
        <f t="shared" si="46"/>
        <v>0</v>
      </c>
      <c r="DE78" s="153">
        <f t="shared" si="46"/>
        <v>0</v>
      </c>
      <c r="DF78" s="153">
        <f t="shared" si="46"/>
        <v>0</v>
      </c>
      <c r="DG78" s="153">
        <f t="shared" si="46"/>
        <v>0</v>
      </c>
      <c r="DH78" s="153">
        <f t="shared" si="46"/>
        <v>0</v>
      </c>
      <c r="DI78" s="153">
        <f t="shared" si="46"/>
        <v>0</v>
      </c>
      <c r="DJ78" s="153">
        <f t="shared" si="46"/>
        <v>0</v>
      </c>
      <c r="DK78" s="153">
        <f t="shared" si="46"/>
        <v>0</v>
      </c>
      <c r="DL78" s="153">
        <f t="shared" si="46"/>
        <v>0</v>
      </c>
      <c r="DM78" s="153">
        <f t="shared" si="46"/>
        <v>0</v>
      </c>
      <c r="DN78" s="153">
        <f t="shared" si="46"/>
        <v>0</v>
      </c>
      <c r="DO78" s="153">
        <f t="shared" si="46"/>
        <v>0</v>
      </c>
      <c r="DP78" s="153">
        <f t="shared" si="46"/>
        <v>0</v>
      </c>
      <c r="DQ78" s="153">
        <f t="shared" si="46"/>
        <v>0</v>
      </c>
      <c r="DR78" s="153">
        <f t="shared" si="46"/>
        <v>0</v>
      </c>
      <c r="DS78" s="153">
        <f t="shared" si="46"/>
        <v>0</v>
      </c>
      <c r="DT78" s="153">
        <f t="shared" si="46"/>
        <v>0</v>
      </c>
      <c r="DU78" s="153">
        <f t="shared" si="46"/>
        <v>0</v>
      </c>
      <c r="DV78" s="153">
        <f t="shared" si="46"/>
        <v>0</v>
      </c>
      <c r="DW78" s="153">
        <f t="shared" si="46"/>
        <v>0</v>
      </c>
      <c r="DX78" s="153">
        <f t="shared" si="46"/>
        <v>0</v>
      </c>
      <c r="DY78" s="153">
        <f t="shared" si="46"/>
        <v>0</v>
      </c>
      <c r="DZ78" s="153">
        <f t="shared" si="46"/>
        <v>0</v>
      </c>
      <c r="EA78" s="153">
        <f t="shared" si="46"/>
        <v>0</v>
      </c>
      <c r="EB78" s="153">
        <f t="shared" si="46"/>
        <v>0</v>
      </c>
      <c r="EC78" s="153">
        <f t="shared" si="46"/>
        <v>0</v>
      </c>
      <c r="ED78" s="153">
        <f t="shared" si="46"/>
        <v>0</v>
      </c>
      <c r="EE78" s="153">
        <f t="shared" si="46"/>
        <v>0</v>
      </c>
      <c r="EF78" s="153">
        <f t="shared" si="46"/>
        <v>0</v>
      </c>
      <c r="EG78" s="153">
        <f t="shared" si="46"/>
        <v>0</v>
      </c>
      <c r="EH78" s="153">
        <f t="shared" si="46"/>
        <v>0</v>
      </c>
      <c r="EI78" s="153">
        <f t="shared" si="46"/>
        <v>0</v>
      </c>
      <c r="EJ78" s="153">
        <f t="shared" si="46"/>
        <v>0</v>
      </c>
      <c r="EK78" s="153">
        <f t="shared" si="46"/>
        <v>0</v>
      </c>
      <c r="EL78" s="153">
        <f t="shared" si="46"/>
        <v>0</v>
      </c>
      <c r="EM78" s="153">
        <f t="shared" si="46"/>
        <v>0</v>
      </c>
      <c r="EN78" s="153">
        <f t="shared" si="46"/>
        <v>0</v>
      </c>
      <c r="EO78" s="153">
        <f t="shared" si="46"/>
        <v>0</v>
      </c>
      <c r="EP78" s="153">
        <f t="shared" ref="EP78:GB78" si="47">SUM(EP79:EP81)</f>
        <v>0</v>
      </c>
      <c r="EQ78" s="153">
        <f t="shared" si="47"/>
        <v>0</v>
      </c>
      <c r="ER78" s="153">
        <f t="shared" si="47"/>
        <v>0</v>
      </c>
      <c r="ES78" s="153">
        <f t="shared" si="47"/>
        <v>0</v>
      </c>
      <c r="ET78" s="153">
        <f t="shared" si="47"/>
        <v>0</v>
      </c>
      <c r="EU78" s="153">
        <f t="shared" si="47"/>
        <v>0</v>
      </c>
      <c r="EV78" s="153">
        <f t="shared" si="47"/>
        <v>0</v>
      </c>
      <c r="EW78" s="153">
        <f t="shared" si="47"/>
        <v>0</v>
      </c>
      <c r="EX78" s="153">
        <f t="shared" si="47"/>
        <v>0</v>
      </c>
      <c r="EY78" s="153">
        <f t="shared" si="47"/>
        <v>0</v>
      </c>
      <c r="EZ78" s="153">
        <f t="shared" si="47"/>
        <v>0</v>
      </c>
      <c r="FA78" s="153">
        <f t="shared" si="47"/>
        <v>0</v>
      </c>
      <c r="FB78" s="153">
        <f t="shared" si="47"/>
        <v>0</v>
      </c>
      <c r="FC78" s="153">
        <f t="shared" si="47"/>
        <v>0</v>
      </c>
      <c r="FD78" s="153">
        <f t="shared" si="47"/>
        <v>0</v>
      </c>
      <c r="FE78" s="153">
        <f t="shared" si="47"/>
        <v>0</v>
      </c>
      <c r="FF78" s="153">
        <f t="shared" si="47"/>
        <v>0</v>
      </c>
      <c r="FG78" s="153">
        <f t="shared" si="47"/>
        <v>0</v>
      </c>
      <c r="FH78" s="153">
        <f t="shared" si="47"/>
        <v>0</v>
      </c>
      <c r="FI78" s="153">
        <f t="shared" si="47"/>
        <v>0</v>
      </c>
      <c r="FJ78" s="153">
        <f t="shared" si="47"/>
        <v>0</v>
      </c>
      <c r="FK78" s="153">
        <f t="shared" si="47"/>
        <v>0</v>
      </c>
      <c r="FL78" s="153">
        <f t="shared" si="47"/>
        <v>0</v>
      </c>
      <c r="FM78" s="153">
        <f t="shared" si="47"/>
        <v>0</v>
      </c>
      <c r="FN78" s="153">
        <f t="shared" si="47"/>
        <v>0</v>
      </c>
      <c r="FO78" s="153">
        <f t="shared" si="47"/>
        <v>0</v>
      </c>
      <c r="FP78" s="153">
        <f t="shared" si="47"/>
        <v>0</v>
      </c>
      <c r="FQ78" s="153">
        <f t="shared" si="47"/>
        <v>0</v>
      </c>
      <c r="FR78" s="153">
        <f t="shared" si="47"/>
        <v>0</v>
      </c>
      <c r="FS78" s="153">
        <f t="shared" si="47"/>
        <v>0</v>
      </c>
      <c r="FT78" s="153">
        <f t="shared" si="47"/>
        <v>0</v>
      </c>
      <c r="FU78" s="153">
        <f t="shared" si="47"/>
        <v>0</v>
      </c>
      <c r="FV78" s="153">
        <f t="shared" si="47"/>
        <v>0</v>
      </c>
      <c r="FW78" s="153">
        <f t="shared" si="47"/>
        <v>0</v>
      </c>
      <c r="FX78" s="153">
        <f t="shared" si="47"/>
        <v>0</v>
      </c>
      <c r="FY78" s="153">
        <f t="shared" si="47"/>
        <v>0</v>
      </c>
      <c r="FZ78" s="153">
        <f t="shared" si="47"/>
        <v>0</v>
      </c>
      <c r="GA78" s="153">
        <f t="shared" si="47"/>
        <v>0</v>
      </c>
      <c r="GB78" s="153">
        <f t="shared" si="47"/>
        <v>0</v>
      </c>
      <c r="GC78" s="39">
        <f t="shared" si="5"/>
        <v>0</v>
      </c>
      <c r="GD78" s="39">
        <f t="shared" si="17"/>
        <v>0</v>
      </c>
      <c r="GE78" s="187">
        <f t="shared" si="40"/>
        <v>0</v>
      </c>
    </row>
    <row r="79" spans="1:187" s="55" customFormat="1" hidden="1">
      <c r="A79" s="43" t="str">
        <f>目录及说明!$C$3</f>
        <v>XX地区</v>
      </c>
      <c r="B79" s="43" t="str">
        <f>目录及说明!$C$4</f>
        <v>XX项目</v>
      </c>
      <c r="C79" s="196">
        <v>2020901</v>
      </c>
      <c r="D79" s="152" t="s">
        <v>443</v>
      </c>
      <c r="E79" s="153"/>
      <c r="F79" s="153"/>
      <c r="G79" s="153"/>
      <c r="H79" s="153"/>
      <c r="I79" s="153"/>
      <c r="J79" s="153"/>
      <c r="K79" s="153"/>
      <c r="L79" s="153"/>
      <c r="M79" s="153">
        <f t="shared" si="41"/>
        <v>0</v>
      </c>
      <c r="N79" s="153"/>
      <c r="O79" s="153"/>
      <c r="P79" s="153"/>
      <c r="Q79" s="153"/>
      <c r="R79" s="153"/>
      <c r="S79" s="153"/>
      <c r="T79" s="153">
        <f t="shared" si="42"/>
        <v>0</v>
      </c>
      <c r="U79" s="153"/>
      <c r="V79" s="153"/>
      <c r="W79" s="153"/>
      <c r="X79" s="153"/>
      <c r="Y79" s="153"/>
      <c r="Z79" s="153"/>
      <c r="AA79" s="153"/>
      <c r="AB79" s="153"/>
      <c r="AC79" s="153"/>
      <c r="AD79" s="153"/>
      <c r="AE79" s="153"/>
      <c r="AF79" s="153"/>
      <c r="AG79" s="153"/>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c r="BI79" s="153"/>
      <c r="BJ79" s="153"/>
      <c r="BK79" s="153"/>
      <c r="BL79" s="153"/>
      <c r="BM79" s="153"/>
      <c r="BN79" s="153"/>
      <c r="BO79" s="153"/>
      <c r="BP79" s="153"/>
      <c r="BQ79" s="153"/>
      <c r="BR79" s="153"/>
      <c r="BS79" s="153"/>
      <c r="BT79" s="153"/>
      <c r="BU79" s="153"/>
      <c r="BV79" s="153"/>
      <c r="BW79" s="153"/>
      <c r="BX79" s="153"/>
      <c r="BY79" s="153"/>
      <c r="BZ79" s="153"/>
      <c r="CA79" s="153"/>
      <c r="CB79" s="153"/>
      <c r="CC79" s="153"/>
      <c r="CD79" s="153"/>
      <c r="CE79" s="153"/>
      <c r="CF79" s="153"/>
      <c r="CG79" s="153"/>
      <c r="CH79" s="153"/>
      <c r="CI79" s="153"/>
      <c r="CJ79" s="153"/>
      <c r="CK79" s="153"/>
      <c r="CL79" s="153"/>
      <c r="CM79" s="153"/>
      <c r="CN79" s="153"/>
      <c r="CO79" s="153"/>
      <c r="CP79" s="153"/>
      <c r="CQ79" s="153"/>
      <c r="CR79" s="153"/>
      <c r="CS79" s="153"/>
      <c r="CT79" s="153"/>
      <c r="CU79" s="153"/>
      <c r="CV79" s="153"/>
      <c r="CW79" s="153"/>
      <c r="CX79" s="153"/>
      <c r="CY79" s="153"/>
      <c r="CZ79" s="153"/>
      <c r="DA79" s="153"/>
      <c r="DB79" s="153"/>
      <c r="DC79" s="153"/>
      <c r="DD79" s="153"/>
      <c r="DE79" s="153"/>
      <c r="DF79" s="153"/>
      <c r="DG79" s="153"/>
      <c r="DH79" s="153"/>
      <c r="DI79" s="153"/>
      <c r="DJ79" s="153"/>
      <c r="DK79" s="153"/>
      <c r="DL79" s="153"/>
      <c r="DM79" s="153"/>
      <c r="DN79" s="153"/>
      <c r="DO79" s="153"/>
      <c r="DP79" s="153"/>
      <c r="DQ79" s="153"/>
      <c r="DR79" s="153"/>
      <c r="DS79" s="153"/>
      <c r="DT79" s="153"/>
      <c r="DU79" s="153"/>
      <c r="DV79" s="153"/>
      <c r="DW79" s="153"/>
      <c r="DX79" s="153"/>
      <c r="DY79" s="153"/>
      <c r="DZ79" s="153"/>
      <c r="EA79" s="153"/>
      <c r="EB79" s="153"/>
      <c r="EC79" s="153"/>
      <c r="ED79" s="153"/>
      <c r="EE79" s="153"/>
      <c r="EF79" s="153"/>
      <c r="EG79" s="153"/>
      <c r="EH79" s="153"/>
      <c r="EI79" s="153"/>
      <c r="EJ79" s="153"/>
      <c r="EK79" s="153"/>
      <c r="EL79" s="153"/>
      <c r="EM79" s="153"/>
      <c r="EN79" s="153"/>
      <c r="EO79" s="153"/>
      <c r="EP79" s="153"/>
      <c r="EQ79" s="153"/>
      <c r="ER79" s="153"/>
      <c r="ES79" s="153"/>
      <c r="ET79" s="153"/>
      <c r="EU79" s="153"/>
      <c r="EV79" s="153"/>
      <c r="EW79" s="153"/>
      <c r="EX79" s="153"/>
      <c r="EY79" s="153"/>
      <c r="EZ79" s="153"/>
      <c r="FA79" s="153"/>
      <c r="FB79" s="153"/>
      <c r="FC79" s="153"/>
      <c r="FD79" s="153"/>
      <c r="FE79" s="153"/>
      <c r="FF79" s="153"/>
      <c r="FG79" s="153"/>
      <c r="FH79" s="153"/>
      <c r="FI79" s="153"/>
      <c r="FJ79" s="153"/>
      <c r="FK79" s="153"/>
      <c r="FL79" s="153"/>
      <c r="FM79" s="153"/>
      <c r="FN79" s="153"/>
      <c r="FO79" s="153"/>
      <c r="FP79" s="153"/>
      <c r="FQ79" s="153"/>
      <c r="FR79" s="153"/>
      <c r="FS79" s="153"/>
      <c r="FT79" s="153"/>
      <c r="FU79" s="153"/>
      <c r="FV79" s="153"/>
      <c r="FW79" s="153"/>
      <c r="FX79" s="153"/>
      <c r="FY79" s="153"/>
      <c r="FZ79" s="153"/>
      <c r="GA79" s="153"/>
      <c r="GB79" s="153"/>
      <c r="GC79" s="39">
        <f t="shared" si="5"/>
        <v>0</v>
      </c>
      <c r="GD79" s="39">
        <f t="shared" si="17"/>
        <v>0</v>
      </c>
      <c r="GE79" s="187">
        <f t="shared" si="40"/>
        <v>0</v>
      </c>
    </row>
    <row r="80" spans="1:187" s="55" customFormat="1" hidden="1">
      <c r="A80" s="43" t="str">
        <f>目录及说明!$C$3</f>
        <v>XX地区</v>
      </c>
      <c r="B80" s="43" t="str">
        <f>目录及说明!$C$4</f>
        <v>XX项目</v>
      </c>
      <c r="C80" s="196">
        <v>2020902</v>
      </c>
      <c r="D80" s="152" t="s">
        <v>444</v>
      </c>
      <c r="E80" s="153"/>
      <c r="F80" s="153"/>
      <c r="G80" s="153"/>
      <c r="H80" s="153"/>
      <c r="I80" s="153"/>
      <c r="J80" s="153"/>
      <c r="K80" s="153"/>
      <c r="L80" s="153"/>
      <c r="M80" s="153">
        <f t="shared" si="41"/>
        <v>0</v>
      </c>
      <c r="N80" s="153"/>
      <c r="O80" s="153"/>
      <c r="P80" s="153"/>
      <c r="Q80" s="153"/>
      <c r="R80" s="153"/>
      <c r="S80" s="153"/>
      <c r="T80" s="153">
        <f t="shared" si="42"/>
        <v>0</v>
      </c>
      <c r="U80" s="153"/>
      <c r="V80" s="153"/>
      <c r="W80" s="153"/>
      <c r="X80" s="153"/>
      <c r="Y80" s="153"/>
      <c r="Z80" s="153"/>
      <c r="AA80" s="153"/>
      <c r="AB80" s="153"/>
      <c r="AC80" s="153"/>
      <c r="AD80" s="153"/>
      <c r="AE80" s="153"/>
      <c r="AF80" s="153"/>
      <c r="AG80" s="153"/>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c r="BI80" s="153"/>
      <c r="BJ80" s="153"/>
      <c r="BK80" s="153"/>
      <c r="BL80" s="153"/>
      <c r="BM80" s="153"/>
      <c r="BN80" s="153"/>
      <c r="BO80" s="153"/>
      <c r="BP80" s="153"/>
      <c r="BQ80" s="153"/>
      <c r="BR80" s="153"/>
      <c r="BS80" s="153"/>
      <c r="BT80" s="153"/>
      <c r="BU80" s="153"/>
      <c r="BV80" s="153"/>
      <c r="BW80" s="153"/>
      <c r="BX80" s="153"/>
      <c r="BY80" s="153"/>
      <c r="BZ80" s="153"/>
      <c r="CA80" s="153"/>
      <c r="CB80" s="153"/>
      <c r="CC80" s="153"/>
      <c r="CD80" s="153"/>
      <c r="CE80" s="153"/>
      <c r="CF80" s="153"/>
      <c r="CG80" s="153"/>
      <c r="CH80" s="153"/>
      <c r="CI80" s="153"/>
      <c r="CJ80" s="153"/>
      <c r="CK80" s="153"/>
      <c r="CL80" s="153"/>
      <c r="CM80" s="153"/>
      <c r="CN80" s="153"/>
      <c r="CO80" s="153"/>
      <c r="CP80" s="153"/>
      <c r="CQ80" s="153"/>
      <c r="CR80" s="153"/>
      <c r="CS80" s="153"/>
      <c r="CT80" s="153"/>
      <c r="CU80" s="153"/>
      <c r="CV80" s="153"/>
      <c r="CW80" s="153"/>
      <c r="CX80" s="153"/>
      <c r="CY80" s="153"/>
      <c r="CZ80" s="153"/>
      <c r="DA80" s="153"/>
      <c r="DB80" s="153"/>
      <c r="DC80" s="153"/>
      <c r="DD80" s="153"/>
      <c r="DE80" s="153"/>
      <c r="DF80" s="153"/>
      <c r="DG80" s="153"/>
      <c r="DH80" s="153"/>
      <c r="DI80" s="153"/>
      <c r="DJ80" s="153"/>
      <c r="DK80" s="153"/>
      <c r="DL80" s="153"/>
      <c r="DM80" s="153"/>
      <c r="DN80" s="153"/>
      <c r="DO80" s="153"/>
      <c r="DP80" s="153"/>
      <c r="DQ80" s="153"/>
      <c r="DR80" s="153"/>
      <c r="DS80" s="153"/>
      <c r="DT80" s="153"/>
      <c r="DU80" s="153"/>
      <c r="DV80" s="153"/>
      <c r="DW80" s="153"/>
      <c r="DX80" s="153"/>
      <c r="DY80" s="153"/>
      <c r="DZ80" s="153"/>
      <c r="EA80" s="153"/>
      <c r="EB80" s="153"/>
      <c r="EC80" s="153"/>
      <c r="ED80" s="153"/>
      <c r="EE80" s="153"/>
      <c r="EF80" s="153"/>
      <c r="EG80" s="153"/>
      <c r="EH80" s="153"/>
      <c r="EI80" s="153"/>
      <c r="EJ80" s="153"/>
      <c r="EK80" s="153"/>
      <c r="EL80" s="153"/>
      <c r="EM80" s="153"/>
      <c r="EN80" s="153"/>
      <c r="EO80" s="153"/>
      <c r="EP80" s="153"/>
      <c r="EQ80" s="153"/>
      <c r="ER80" s="153"/>
      <c r="ES80" s="153"/>
      <c r="ET80" s="153"/>
      <c r="EU80" s="153"/>
      <c r="EV80" s="153"/>
      <c r="EW80" s="153"/>
      <c r="EX80" s="153"/>
      <c r="EY80" s="153"/>
      <c r="EZ80" s="153"/>
      <c r="FA80" s="153"/>
      <c r="FB80" s="153"/>
      <c r="FC80" s="153"/>
      <c r="FD80" s="153"/>
      <c r="FE80" s="153"/>
      <c r="FF80" s="153"/>
      <c r="FG80" s="153"/>
      <c r="FH80" s="153"/>
      <c r="FI80" s="153"/>
      <c r="FJ80" s="153"/>
      <c r="FK80" s="153"/>
      <c r="FL80" s="153"/>
      <c r="FM80" s="153"/>
      <c r="FN80" s="153"/>
      <c r="FO80" s="153"/>
      <c r="FP80" s="153"/>
      <c r="FQ80" s="153"/>
      <c r="FR80" s="153"/>
      <c r="FS80" s="153"/>
      <c r="FT80" s="153"/>
      <c r="FU80" s="153"/>
      <c r="FV80" s="153"/>
      <c r="FW80" s="153"/>
      <c r="FX80" s="153"/>
      <c r="FY80" s="153"/>
      <c r="FZ80" s="153"/>
      <c r="GA80" s="153"/>
      <c r="GB80" s="153"/>
      <c r="GC80" s="39">
        <f t="shared" si="5"/>
        <v>0</v>
      </c>
      <c r="GD80" s="39">
        <f t="shared" si="17"/>
        <v>0</v>
      </c>
      <c r="GE80" s="187">
        <f t="shared" si="40"/>
        <v>0</v>
      </c>
    </row>
    <row r="81" spans="1:187" s="55" customFormat="1" hidden="1">
      <c r="A81" s="43" t="str">
        <f>目录及说明!$C$3</f>
        <v>XX地区</v>
      </c>
      <c r="B81" s="43" t="str">
        <f>目录及说明!$C$4</f>
        <v>XX项目</v>
      </c>
      <c r="C81" s="196">
        <v>2020903</v>
      </c>
      <c r="D81" s="152" t="s">
        <v>445</v>
      </c>
      <c r="E81" s="153"/>
      <c r="F81" s="153"/>
      <c r="G81" s="153"/>
      <c r="H81" s="153"/>
      <c r="I81" s="153"/>
      <c r="J81" s="153"/>
      <c r="K81" s="153"/>
      <c r="L81" s="153"/>
      <c r="M81" s="153">
        <f t="shared" si="41"/>
        <v>0</v>
      </c>
      <c r="N81" s="153"/>
      <c r="O81" s="153"/>
      <c r="P81" s="153"/>
      <c r="Q81" s="153"/>
      <c r="R81" s="153"/>
      <c r="S81" s="153"/>
      <c r="T81" s="153">
        <f t="shared" si="42"/>
        <v>0</v>
      </c>
      <c r="U81" s="153"/>
      <c r="V81" s="153"/>
      <c r="W81" s="153"/>
      <c r="X81" s="153"/>
      <c r="Y81" s="153"/>
      <c r="Z81" s="153"/>
      <c r="AA81" s="153"/>
      <c r="AB81" s="153"/>
      <c r="AC81" s="153"/>
      <c r="AD81" s="153"/>
      <c r="AE81" s="153"/>
      <c r="AF81" s="153"/>
      <c r="AG81" s="153"/>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c r="BI81" s="153"/>
      <c r="BJ81" s="153"/>
      <c r="BK81" s="153"/>
      <c r="BL81" s="153"/>
      <c r="BM81" s="153"/>
      <c r="BN81" s="153"/>
      <c r="BO81" s="153"/>
      <c r="BP81" s="153"/>
      <c r="BQ81" s="153"/>
      <c r="BR81" s="153"/>
      <c r="BS81" s="153"/>
      <c r="BT81" s="153"/>
      <c r="BU81" s="153"/>
      <c r="BV81" s="153"/>
      <c r="BW81" s="153"/>
      <c r="BX81" s="153"/>
      <c r="BY81" s="153"/>
      <c r="BZ81" s="153"/>
      <c r="CA81" s="153"/>
      <c r="CB81" s="153"/>
      <c r="CC81" s="153"/>
      <c r="CD81" s="153"/>
      <c r="CE81" s="153"/>
      <c r="CF81" s="153"/>
      <c r="CG81" s="153"/>
      <c r="CH81" s="153"/>
      <c r="CI81" s="153"/>
      <c r="CJ81" s="153"/>
      <c r="CK81" s="153"/>
      <c r="CL81" s="153"/>
      <c r="CM81" s="153"/>
      <c r="CN81" s="153"/>
      <c r="CO81" s="153"/>
      <c r="CP81" s="153"/>
      <c r="CQ81" s="153"/>
      <c r="CR81" s="153"/>
      <c r="CS81" s="153"/>
      <c r="CT81" s="153"/>
      <c r="CU81" s="153"/>
      <c r="CV81" s="153"/>
      <c r="CW81" s="153"/>
      <c r="CX81" s="153"/>
      <c r="CY81" s="153"/>
      <c r="CZ81" s="153"/>
      <c r="DA81" s="153"/>
      <c r="DB81" s="153"/>
      <c r="DC81" s="153"/>
      <c r="DD81" s="153"/>
      <c r="DE81" s="153"/>
      <c r="DF81" s="153"/>
      <c r="DG81" s="153"/>
      <c r="DH81" s="153"/>
      <c r="DI81" s="153"/>
      <c r="DJ81" s="153"/>
      <c r="DK81" s="153"/>
      <c r="DL81" s="153"/>
      <c r="DM81" s="153"/>
      <c r="DN81" s="153"/>
      <c r="DO81" s="153"/>
      <c r="DP81" s="153"/>
      <c r="DQ81" s="153"/>
      <c r="DR81" s="153"/>
      <c r="DS81" s="153"/>
      <c r="DT81" s="153"/>
      <c r="DU81" s="153"/>
      <c r="DV81" s="153"/>
      <c r="DW81" s="153"/>
      <c r="DX81" s="153"/>
      <c r="DY81" s="153"/>
      <c r="DZ81" s="153"/>
      <c r="EA81" s="153"/>
      <c r="EB81" s="153"/>
      <c r="EC81" s="153"/>
      <c r="ED81" s="153"/>
      <c r="EE81" s="153"/>
      <c r="EF81" s="153"/>
      <c r="EG81" s="153"/>
      <c r="EH81" s="153"/>
      <c r="EI81" s="153"/>
      <c r="EJ81" s="153"/>
      <c r="EK81" s="153"/>
      <c r="EL81" s="153"/>
      <c r="EM81" s="153"/>
      <c r="EN81" s="153"/>
      <c r="EO81" s="153"/>
      <c r="EP81" s="153"/>
      <c r="EQ81" s="153"/>
      <c r="ER81" s="153"/>
      <c r="ES81" s="153"/>
      <c r="ET81" s="153"/>
      <c r="EU81" s="153"/>
      <c r="EV81" s="153"/>
      <c r="EW81" s="153"/>
      <c r="EX81" s="153"/>
      <c r="EY81" s="153"/>
      <c r="EZ81" s="153"/>
      <c r="FA81" s="153"/>
      <c r="FB81" s="153"/>
      <c r="FC81" s="153"/>
      <c r="FD81" s="153"/>
      <c r="FE81" s="153"/>
      <c r="FF81" s="153"/>
      <c r="FG81" s="153"/>
      <c r="FH81" s="153"/>
      <c r="FI81" s="153"/>
      <c r="FJ81" s="153"/>
      <c r="FK81" s="153"/>
      <c r="FL81" s="153"/>
      <c r="FM81" s="153"/>
      <c r="FN81" s="153"/>
      <c r="FO81" s="153"/>
      <c r="FP81" s="153"/>
      <c r="FQ81" s="153"/>
      <c r="FR81" s="153"/>
      <c r="FS81" s="153"/>
      <c r="FT81" s="153"/>
      <c r="FU81" s="153"/>
      <c r="FV81" s="153"/>
      <c r="FW81" s="153"/>
      <c r="FX81" s="153"/>
      <c r="FY81" s="153"/>
      <c r="FZ81" s="153"/>
      <c r="GA81" s="153"/>
      <c r="GB81" s="153"/>
      <c r="GC81" s="39">
        <f t="shared" si="5"/>
        <v>0</v>
      </c>
      <c r="GD81" s="39">
        <f t="shared" si="17"/>
        <v>0</v>
      </c>
      <c r="GE81" s="187">
        <f t="shared" si="40"/>
        <v>0</v>
      </c>
    </row>
    <row r="82" spans="1:187" s="55" customFormat="1" hidden="1">
      <c r="A82" s="43" t="str">
        <f>目录及说明!$C$3</f>
        <v>XX地区</v>
      </c>
      <c r="B82" s="43" t="str">
        <f>目录及说明!$C$4</f>
        <v>XX项目</v>
      </c>
      <c r="C82" s="196">
        <v>20210</v>
      </c>
      <c r="D82" s="152" t="s">
        <v>446</v>
      </c>
      <c r="E82" s="153"/>
      <c r="F82" s="153"/>
      <c r="G82" s="153"/>
      <c r="H82" s="153"/>
      <c r="I82" s="153"/>
      <c r="J82" s="153"/>
      <c r="K82" s="153"/>
      <c r="L82" s="153"/>
      <c r="M82" s="153">
        <f t="shared" si="41"/>
        <v>0</v>
      </c>
      <c r="N82" s="153"/>
      <c r="O82" s="153"/>
      <c r="P82" s="153"/>
      <c r="Q82" s="153"/>
      <c r="R82" s="153"/>
      <c r="S82" s="153"/>
      <c r="T82" s="153">
        <f t="shared" si="42"/>
        <v>0</v>
      </c>
      <c r="U82" s="153"/>
      <c r="V82" s="153"/>
      <c r="W82" s="153"/>
      <c r="X82" s="153"/>
      <c r="Y82" s="153"/>
      <c r="Z82" s="153"/>
      <c r="AA82" s="153"/>
      <c r="AB82" s="153"/>
      <c r="AC82" s="153"/>
      <c r="AD82" s="153"/>
      <c r="AE82" s="153"/>
      <c r="AF82" s="153"/>
      <c r="AG82" s="153"/>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c r="BI82" s="153"/>
      <c r="BJ82" s="153"/>
      <c r="BK82" s="153"/>
      <c r="BL82" s="153"/>
      <c r="BM82" s="153"/>
      <c r="BN82" s="153"/>
      <c r="BO82" s="153"/>
      <c r="BP82" s="153"/>
      <c r="BQ82" s="153"/>
      <c r="BR82" s="153"/>
      <c r="BS82" s="153"/>
      <c r="BT82" s="153"/>
      <c r="BU82" s="153"/>
      <c r="BV82" s="153"/>
      <c r="BW82" s="153"/>
      <c r="BX82" s="153"/>
      <c r="BY82" s="153"/>
      <c r="BZ82" s="153"/>
      <c r="CA82" s="153"/>
      <c r="CB82" s="153"/>
      <c r="CC82" s="153"/>
      <c r="CD82" s="153"/>
      <c r="CE82" s="153"/>
      <c r="CF82" s="153"/>
      <c r="CG82" s="153"/>
      <c r="CH82" s="153"/>
      <c r="CI82" s="153"/>
      <c r="CJ82" s="153"/>
      <c r="CK82" s="153"/>
      <c r="CL82" s="153"/>
      <c r="CM82" s="153"/>
      <c r="CN82" s="153"/>
      <c r="CO82" s="153"/>
      <c r="CP82" s="153"/>
      <c r="CQ82" s="153"/>
      <c r="CR82" s="153"/>
      <c r="CS82" s="153"/>
      <c r="CT82" s="153"/>
      <c r="CU82" s="153"/>
      <c r="CV82" s="153"/>
      <c r="CW82" s="153"/>
      <c r="CX82" s="153"/>
      <c r="CY82" s="153"/>
      <c r="CZ82" s="153"/>
      <c r="DA82" s="153"/>
      <c r="DB82" s="153"/>
      <c r="DC82" s="153"/>
      <c r="DD82" s="153"/>
      <c r="DE82" s="153"/>
      <c r="DF82" s="153"/>
      <c r="DG82" s="153"/>
      <c r="DH82" s="153"/>
      <c r="DI82" s="153"/>
      <c r="DJ82" s="153"/>
      <c r="DK82" s="153"/>
      <c r="DL82" s="153"/>
      <c r="DM82" s="153"/>
      <c r="DN82" s="153"/>
      <c r="DO82" s="153"/>
      <c r="DP82" s="153"/>
      <c r="DQ82" s="153"/>
      <c r="DR82" s="153"/>
      <c r="DS82" s="153"/>
      <c r="DT82" s="153"/>
      <c r="DU82" s="153"/>
      <c r="DV82" s="153"/>
      <c r="DW82" s="153"/>
      <c r="DX82" s="153"/>
      <c r="DY82" s="153"/>
      <c r="DZ82" s="153"/>
      <c r="EA82" s="153"/>
      <c r="EB82" s="153"/>
      <c r="EC82" s="153"/>
      <c r="ED82" s="153"/>
      <c r="EE82" s="153"/>
      <c r="EF82" s="153"/>
      <c r="EG82" s="153"/>
      <c r="EH82" s="153"/>
      <c r="EI82" s="153"/>
      <c r="EJ82" s="153"/>
      <c r="EK82" s="153"/>
      <c r="EL82" s="153"/>
      <c r="EM82" s="153"/>
      <c r="EN82" s="153"/>
      <c r="EO82" s="153"/>
      <c r="EP82" s="153"/>
      <c r="EQ82" s="153"/>
      <c r="ER82" s="153"/>
      <c r="ES82" s="153"/>
      <c r="ET82" s="153"/>
      <c r="EU82" s="153"/>
      <c r="EV82" s="153"/>
      <c r="EW82" s="153"/>
      <c r="EX82" s="153"/>
      <c r="EY82" s="153"/>
      <c r="EZ82" s="153"/>
      <c r="FA82" s="153"/>
      <c r="FB82" s="153"/>
      <c r="FC82" s="153"/>
      <c r="FD82" s="153"/>
      <c r="FE82" s="153"/>
      <c r="FF82" s="153"/>
      <c r="FG82" s="153"/>
      <c r="FH82" s="153"/>
      <c r="FI82" s="153"/>
      <c r="FJ82" s="153"/>
      <c r="FK82" s="153"/>
      <c r="FL82" s="153"/>
      <c r="FM82" s="153"/>
      <c r="FN82" s="153"/>
      <c r="FO82" s="153"/>
      <c r="FP82" s="153"/>
      <c r="FQ82" s="153"/>
      <c r="FR82" s="153"/>
      <c r="FS82" s="153"/>
      <c r="FT82" s="153"/>
      <c r="FU82" s="153"/>
      <c r="FV82" s="153"/>
      <c r="FW82" s="153"/>
      <c r="FX82" s="153"/>
      <c r="FY82" s="153"/>
      <c r="FZ82" s="153"/>
      <c r="GA82" s="153"/>
      <c r="GB82" s="153"/>
      <c r="GC82" s="39">
        <f t="shared" si="5"/>
        <v>0</v>
      </c>
      <c r="GD82" s="39">
        <f t="shared" si="17"/>
        <v>0</v>
      </c>
      <c r="GE82" s="187">
        <f t="shared" si="40"/>
        <v>0</v>
      </c>
    </row>
    <row r="83" spans="1:187" s="55" customFormat="1" hidden="1">
      <c r="A83" s="43" t="str">
        <f>目录及说明!$C$3</f>
        <v>XX地区</v>
      </c>
      <c r="B83" s="43" t="str">
        <f>目录及说明!$C$4</f>
        <v>XX项目</v>
      </c>
      <c r="C83" s="196">
        <v>20211</v>
      </c>
      <c r="D83" s="152" t="s">
        <v>447</v>
      </c>
      <c r="E83" s="39">
        <f>SUM(E84:E87)</f>
        <v>0</v>
      </c>
      <c r="F83" s="39">
        <f>SUM(F84:F87)</f>
        <v>0</v>
      </c>
      <c r="G83" s="39">
        <f t="shared" ref="G83:BR83" si="48">SUM(G84:G87)</f>
        <v>0</v>
      </c>
      <c r="H83" s="39">
        <f t="shared" si="48"/>
        <v>0</v>
      </c>
      <c r="I83" s="39">
        <f t="shared" si="48"/>
        <v>0</v>
      </c>
      <c r="J83" s="39">
        <f t="shared" si="48"/>
        <v>0</v>
      </c>
      <c r="K83" s="39">
        <f t="shared" si="48"/>
        <v>0</v>
      </c>
      <c r="L83" s="39">
        <f t="shared" si="48"/>
        <v>0</v>
      </c>
      <c r="M83" s="39">
        <f t="shared" si="48"/>
        <v>0</v>
      </c>
      <c r="N83" s="39">
        <f t="shared" si="48"/>
        <v>0</v>
      </c>
      <c r="O83" s="39">
        <f t="shared" si="48"/>
        <v>0</v>
      </c>
      <c r="P83" s="39">
        <f t="shared" si="48"/>
        <v>0</v>
      </c>
      <c r="Q83" s="39">
        <f t="shared" si="48"/>
        <v>0</v>
      </c>
      <c r="R83" s="39">
        <f t="shared" si="48"/>
        <v>0</v>
      </c>
      <c r="S83" s="39">
        <f t="shared" si="48"/>
        <v>0</v>
      </c>
      <c r="T83" s="39">
        <f t="shared" ref="T83" si="49">SUM(T84:T87)</f>
        <v>0</v>
      </c>
      <c r="U83" s="39">
        <f t="shared" si="48"/>
        <v>0</v>
      </c>
      <c r="V83" s="39">
        <f t="shared" si="48"/>
        <v>0</v>
      </c>
      <c r="W83" s="39">
        <f t="shared" si="48"/>
        <v>0</v>
      </c>
      <c r="X83" s="39">
        <f t="shared" si="48"/>
        <v>0</v>
      </c>
      <c r="Y83" s="39">
        <f t="shared" si="48"/>
        <v>0</v>
      </c>
      <c r="Z83" s="39">
        <f t="shared" si="48"/>
        <v>0</v>
      </c>
      <c r="AA83" s="39">
        <f t="shared" si="48"/>
        <v>0</v>
      </c>
      <c r="AB83" s="39">
        <f t="shared" si="48"/>
        <v>0</v>
      </c>
      <c r="AC83" s="39">
        <f t="shared" si="48"/>
        <v>0</v>
      </c>
      <c r="AD83" s="39">
        <f t="shared" si="48"/>
        <v>0</v>
      </c>
      <c r="AE83" s="39">
        <f t="shared" si="48"/>
        <v>0</v>
      </c>
      <c r="AF83" s="39">
        <f t="shared" si="48"/>
        <v>0</v>
      </c>
      <c r="AG83" s="39">
        <f t="shared" si="48"/>
        <v>0</v>
      </c>
      <c r="AH83" s="39">
        <f t="shared" si="48"/>
        <v>0</v>
      </c>
      <c r="AI83" s="39">
        <f t="shared" si="48"/>
        <v>0</v>
      </c>
      <c r="AJ83" s="39">
        <f t="shared" si="48"/>
        <v>0</v>
      </c>
      <c r="AK83" s="39">
        <f t="shared" si="48"/>
        <v>0</v>
      </c>
      <c r="AL83" s="39">
        <f t="shared" si="48"/>
        <v>0</v>
      </c>
      <c r="AM83" s="39">
        <f t="shared" si="48"/>
        <v>0</v>
      </c>
      <c r="AN83" s="39">
        <f t="shared" si="48"/>
        <v>0</v>
      </c>
      <c r="AO83" s="39">
        <f t="shared" si="48"/>
        <v>0</v>
      </c>
      <c r="AP83" s="39">
        <f t="shared" si="48"/>
        <v>0</v>
      </c>
      <c r="AQ83" s="39">
        <f t="shared" si="48"/>
        <v>0</v>
      </c>
      <c r="AR83" s="39">
        <f t="shared" si="48"/>
        <v>0</v>
      </c>
      <c r="AS83" s="39">
        <f t="shared" si="48"/>
        <v>0</v>
      </c>
      <c r="AT83" s="39">
        <f t="shared" si="48"/>
        <v>0</v>
      </c>
      <c r="AU83" s="39">
        <f t="shared" si="48"/>
        <v>0</v>
      </c>
      <c r="AV83" s="39">
        <f t="shared" si="48"/>
        <v>0</v>
      </c>
      <c r="AW83" s="39">
        <f t="shared" si="48"/>
        <v>0</v>
      </c>
      <c r="AX83" s="39">
        <f t="shared" si="48"/>
        <v>0</v>
      </c>
      <c r="AY83" s="39">
        <f t="shared" si="48"/>
        <v>0</v>
      </c>
      <c r="AZ83" s="39">
        <f t="shared" si="48"/>
        <v>0</v>
      </c>
      <c r="BA83" s="39">
        <f t="shared" si="48"/>
        <v>0</v>
      </c>
      <c r="BB83" s="39">
        <f t="shared" si="48"/>
        <v>0</v>
      </c>
      <c r="BC83" s="39">
        <f t="shared" si="48"/>
        <v>0</v>
      </c>
      <c r="BD83" s="39">
        <f t="shared" si="48"/>
        <v>0</v>
      </c>
      <c r="BE83" s="39">
        <f t="shared" si="48"/>
        <v>0</v>
      </c>
      <c r="BF83" s="39">
        <f t="shared" si="48"/>
        <v>0</v>
      </c>
      <c r="BG83" s="39">
        <f t="shared" si="48"/>
        <v>0</v>
      </c>
      <c r="BH83" s="39">
        <f t="shared" si="48"/>
        <v>0</v>
      </c>
      <c r="BI83" s="39">
        <f t="shared" si="48"/>
        <v>0</v>
      </c>
      <c r="BJ83" s="39">
        <f t="shared" si="48"/>
        <v>0</v>
      </c>
      <c r="BK83" s="39">
        <f t="shared" si="48"/>
        <v>0</v>
      </c>
      <c r="BL83" s="39">
        <f t="shared" si="48"/>
        <v>0</v>
      </c>
      <c r="BM83" s="39">
        <f t="shared" si="48"/>
        <v>0</v>
      </c>
      <c r="BN83" s="39">
        <f t="shared" si="48"/>
        <v>0</v>
      </c>
      <c r="BO83" s="39">
        <f t="shared" si="48"/>
        <v>0</v>
      </c>
      <c r="BP83" s="39">
        <f t="shared" si="48"/>
        <v>0</v>
      </c>
      <c r="BQ83" s="39">
        <f t="shared" si="48"/>
        <v>0</v>
      </c>
      <c r="BR83" s="39">
        <f t="shared" si="48"/>
        <v>0</v>
      </c>
      <c r="BS83" s="39">
        <f t="shared" ref="BS83:GB83" si="50">SUM(BS84:BS87)</f>
        <v>0</v>
      </c>
      <c r="BT83" s="39">
        <f t="shared" si="50"/>
        <v>0</v>
      </c>
      <c r="BU83" s="39">
        <f t="shared" si="50"/>
        <v>0</v>
      </c>
      <c r="BV83" s="39">
        <f t="shared" si="50"/>
        <v>0</v>
      </c>
      <c r="BW83" s="39">
        <f t="shared" si="50"/>
        <v>0</v>
      </c>
      <c r="BX83" s="39">
        <f t="shared" si="50"/>
        <v>0</v>
      </c>
      <c r="BY83" s="39">
        <f t="shared" si="50"/>
        <v>0</v>
      </c>
      <c r="BZ83" s="39">
        <f t="shared" si="50"/>
        <v>0</v>
      </c>
      <c r="CA83" s="39">
        <f t="shared" si="50"/>
        <v>0</v>
      </c>
      <c r="CB83" s="39">
        <f t="shared" si="50"/>
        <v>0</v>
      </c>
      <c r="CC83" s="39">
        <f t="shared" si="50"/>
        <v>0</v>
      </c>
      <c r="CD83" s="39">
        <f t="shared" si="50"/>
        <v>0</v>
      </c>
      <c r="CE83" s="39">
        <f t="shared" si="50"/>
        <v>0</v>
      </c>
      <c r="CF83" s="39">
        <f t="shared" si="50"/>
        <v>0</v>
      </c>
      <c r="CG83" s="39">
        <f t="shared" si="50"/>
        <v>0</v>
      </c>
      <c r="CH83" s="39">
        <f t="shared" si="50"/>
        <v>0</v>
      </c>
      <c r="CI83" s="39">
        <f t="shared" si="50"/>
        <v>0</v>
      </c>
      <c r="CJ83" s="39">
        <f t="shared" si="50"/>
        <v>0</v>
      </c>
      <c r="CK83" s="39">
        <f t="shared" si="50"/>
        <v>0</v>
      </c>
      <c r="CL83" s="39">
        <f t="shared" si="50"/>
        <v>0</v>
      </c>
      <c r="CM83" s="39">
        <f t="shared" si="50"/>
        <v>0</v>
      </c>
      <c r="CN83" s="39">
        <f t="shared" si="50"/>
        <v>0</v>
      </c>
      <c r="CO83" s="39">
        <f t="shared" si="50"/>
        <v>0</v>
      </c>
      <c r="CP83" s="39">
        <f t="shared" si="50"/>
        <v>0</v>
      </c>
      <c r="CQ83" s="39">
        <f t="shared" si="50"/>
        <v>0</v>
      </c>
      <c r="CR83" s="39">
        <f t="shared" si="50"/>
        <v>0</v>
      </c>
      <c r="CS83" s="39">
        <f t="shared" si="50"/>
        <v>0</v>
      </c>
      <c r="CT83" s="39">
        <f t="shared" si="50"/>
        <v>0</v>
      </c>
      <c r="CU83" s="39">
        <f t="shared" si="50"/>
        <v>0</v>
      </c>
      <c r="CV83" s="39">
        <f t="shared" si="50"/>
        <v>0</v>
      </c>
      <c r="CW83" s="39">
        <f t="shared" si="50"/>
        <v>0</v>
      </c>
      <c r="CX83" s="39">
        <f t="shared" si="50"/>
        <v>0</v>
      </c>
      <c r="CY83" s="39">
        <f t="shared" si="50"/>
        <v>0</v>
      </c>
      <c r="CZ83" s="39">
        <f t="shared" si="50"/>
        <v>0</v>
      </c>
      <c r="DA83" s="39">
        <f t="shared" si="50"/>
        <v>0</v>
      </c>
      <c r="DB83" s="39">
        <f t="shared" si="50"/>
        <v>0</v>
      </c>
      <c r="DC83" s="39">
        <f t="shared" si="50"/>
        <v>0</v>
      </c>
      <c r="DD83" s="39">
        <f t="shared" si="50"/>
        <v>0</v>
      </c>
      <c r="DE83" s="39">
        <f t="shared" si="50"/>
        <v>0</v>
      </c>
      <c r="DF83" s="39">
        <f t="shared" si="50"/>
        <v>0</v>
      </c>
      <c r="DG83" s="39">
        <f t="shared" si="50"/>
        <v>0</v>
      </c>
      <c r="DH83" s="39">
        <f t="shared" si="50"/>
        <v>0</v>
      </c>
      <c r="DI83" s="39">
        <f t="shared" si="50"/>
        <v>0</v>
      </c>
      <c r="DJ83" s="39">
        <f t="shared" si="50"/>
        <v>0</v>
      </c>
      <c r="DK83" s="39">
        <f t="shared" si="50"/>
        <v>0</v>
      </c>
      <c r="DL83" s="39">
        <f t="shared" si="50"/>
        <v>0</v>
      </c>
      <c r="DM83" s="39">
        <f t="shared" si="50"/>
        <v>0</v>
      </c>
      <c r="DN83" s="39">
        <f t="shared" si="50"/>
        <v>0</v>
      </c>
      <c r="DO83" s="39">
        <f t="shared" si="50"/>
        <v>0</v>
      </c>
      <c r="DP83" s="39">
        <f t="shared" si="50"/>
        <v>0</v>
      </c>
      <c r="DQ83" s="39">
        <f t="shared" si="50"/>
        <v>0</v>
      </c>
      <c r="DR83" s="39">
        <f t="shared" si="50"/>
        <v>0</v>
      </c>
      <c r="DS83" s="39">
        <f t="shared" si="50"/>
        <v>0</v>
      </c>
      <c r="DT83" s="39">
        <f t="shared" si="50"/>
        <v>0</v>
      </c>
      <c r="DU83" s="39">
        <f t="shared" si="50"/>
        <v>0</v>
      </c>
      <c r="DV83" s="39">
        <f t="shared" si="50"/>
        <v>0</v>
      </c>
      <c r="DW83" s="39">
        <f t="shared" si="50"/>
        <v>0</v>
      </c>
      <c r="DX83" s="39">
        <f t="shared" si="50"/>
        <v>0</v>
      </c>
      <c r="DY83" s="39">
        <f t="shared" si="50"/>
        <v>0</v>
      </c>
      <c r="DZ83" s="39">
        <f t="shared" si="50"/>
        <v>0</v>
      </c>
      <c r="EA83" s="39">
        <f t="shared" si="50"/>
        <v>0</v>
      </c>
      <c r="EB83" s="39">
        <f t="shared" si="50"/>
        <v>0</v>
      </c>
      <c r="EC83" s="39">
        <f t="shared" si="50"/>
        <v>0</v>
      </c>
      <c r="ED83" s="39">
        <f t="shared" si="50"/>
        <v>0</v>
      </c>
      <c r="EE83" s="39">
        <f t="shared" si="50"/>
        <v>0</v>
      </c>
      <c r="EF83" s="39">
        <f t="shared" si="50"/>
        <v>0</v>
      </c>
      <c r="EG83" s="39">
        <f t="shared" si="50"/>
        <v>0</v>
      </c>
      <c r="EH83" s="39">
        <f t="shared" si="50"/>
        <v>0</v>
      </c>
      <c r="EI83" s="39">
        <f t="shared" si="50"/>
        <v>0</v>
      </c>
      <c r="EJ83" s="39">
        <f t="shared" si="50"/>
        <v>0</v>
      </c>
      <c r="EK83" s="39">
        <f t="shared" si="50"/>
        <v>0</v>
      </c>
      <c r="EL83" s="39">
        <f t="shared" si="50"/>
        <v>0</v>
      </c>
      <c r="EM83" s="39">
        <f t="shared" si="50"/>
        <v>0</v>
      </c>
      <c r="EN83" s="39">
        <f t="shared" si="50"/>
        <v>0</v>
      </c>
      <c r="EO83" s="39">
        <f t="shared" si="50"/>
        <v>0</v>
      </c>
      <c r="EP83" s="39">
        <f t="shared" si="50"/>
        <v>0</v>
      </c>
      <c r="EQ83" s="39">
        <f t="shared" si="50"/>
        <v>0</v>
      </c>
      <c r="ER83" s="39">
        <f t="shared" si="50"/>
        <v>0</v>
      </c>
      <c r="ES83" s="39">
        <f t="shared" si="50"/>
        <v>0</v>
      </c>
      <c r="ET83" s="39">
        <f t="shared" si="50"/>
        <v>0</v>
      </c>
      <c r="EU83" s="39">
        <f t="shared" si="50"/>
        <v>0</v>
      </c>
      <c r="EV83" s="39">
        <f t="shared" si="50"/>
        <v>0</v>
      </c>
      <c r="EW83" s="39">
        <f t="shared" si="50"/>
        <v>0</v>
      </c>
      <c r="EX83" s="39">
        <f t="shared" si="50"/>
        <v>0</v>
      </c>
      <c r="EY83" s="39">
        <f t="shared" si="50"/>
        <v>0</v>
      </c>
      <c r="EZ83" s="39">
        <f t="shared" si="50"/>
        <v>0</v>
      </c>
      <c r="FA83" s="39">
        <f t="shared" si="50"/>
        <v>0</v>
      </c>
      <c r="FB83" s="39">
        <f t="shared" si="50"/>
        <v>0</v>
      </c>
      <c r="FC83" s="39">
        <f t="shared" si="50"/>
        <v>0</v>
      </c>
      <c r="FD83" s="39">
        <f t="shared" si="50"/>
        <v>0</v>
      </c>
      <c r="FE83" s="39">
        <f t="shared" si="50"/>
        <v>0</v>
      </c>
      <c r="FF83" s="39">
        <f t="shared" si="50"/>
        <v>0</v>
      </c>
      <c r="FG83" s="39">
        <f t="shared" si="50"/>
        <v>0</v>
      </c>
      <c r="FH83" s="39">
        <f t="shared" si="50"/>
        <v>0</v>
      </c>
      <c r="FI83" s="39">
        <f t="shared" si="50"/>
        <v>0</v>
      </c>
      <c r="FJ83" s="39">
        <f t="shared" si="50"/>
        <v>0</v>
      </c>
      <c r="FK83" s="39">
        <f t="shared" si="50"/>
        <v>0</v>
      </c>
      <c r="FL83" s="39">
        <f t="shared" si="50"/>
        <v>0</v>
      </c>
      <c r="FM83" s="39">
        <f t="shared" si="50"/>
        <v>0</v>
      </c>
      <c r="FN83" s="39">
        <f t="shared" si="50"/>
        <v>0</v>
      </c>
      <c r="FO83" s="39">
        <f t="shared" si="50"/>
        <v>0</v>
      </c>
      <c r="FP83" s="39">
        <f t="shared" si="50"/>
        <v>0</v>
      </c>
      <c r="FQ83" s="39">
        <f t="shared" si="50"/>
        <v>0</v>
      </c>
      <c r="FR83" s="39">
        <f t="shared" si="50"/>
        <v>0</v>
      </c>
      <c r="FS83" s="39">
        <f t="shared" si="50"/>
        <v>0</v>
      </c>
      <c r="FT83" s="39">
        <f t="shared" si="50"/>
        <v>0</v>
      </c>
      <c r="FU83" s="39">
        <f t="shared" si="50"/>
        <v>0</v>
      </c>
      <c r="FV83" s="39">
        <f t="shared" si="50"/>
        <v>0</v>
      </c>
      <c r="FW83" s="39">
        <f t="shared" si="50"/>
        <v>0</v>
      </c>
      <c r="FX83" s="39">
        <f t="shared" si="50"/>
        <v>0</v>
      </c>
      <c r="FY83" s="39">
        <f t="shared" si="50"/>
        <v>0</v>
      </c>
      <c r="FZ83" s="39">
        <f t="shared" si="50"/>
        <v>0</v>
      </c>
      <c r="GA83" s="39">
        <f t="shared" si="50"/>
        <v>0</v>
      </c>
      <c r="GB83" s="39">
        <f t="shared" si="50"/>
        <v>0</v>
      </c>
      <c r="GC83" s="39">
        <f t="shared" si="5"/>
        <v>0</v>
      </c>
      <c r="GD83" s="39">
        <f t="shared" si="17"/>
        <v>0</v>
      </c>
      <c r="GE83" s="187">
        <f t="shared" si="40"/>
        <v>0</v>
      </c>
    </row>
    <row r="84" spans="1:187" s="55" customFormat="1" hidden="1">
      <c r="A84" s="43" t="str">
        <f>目录及说明!$C$3</f>
        <v>XX地区</v>
      </c>
      <c r="B84" s="43" t="str">
        <f>目录及说明!$C$4</f>
        <v>XX项目</v>
      </c>
      <c r="C84" s="196">
        <v>2021101</v>
      </c>
      <c r="D84" s="152" t="s">
        <v>448</v>
      </c>
      <c r="E84" s="153"/>
      <c r="F84" s="153"/>
      <c r="G84" s="153"/>
      <c r="H84" s="153"/>
      <c r="I84" s="153"/>
      <c r="J84" s="153"/>
      <c r="K84" s="153"/>
      <c r="L84" s="153"/>
      <c r="M84" s="153">
        <f t="shared" si="41"/>
        <v>0</v>
      </c>
      <c r="N84" s="153"/>
      <c r="O84" s="153"/>
      <c r="P84" s="153"/>
      <c r="Q84" s="153"/>
      <c r="R84" s="153"/>
      <c r="S84" s="153"/>
      <c r="T84" s="153">
        <f t="shared" si="42"/>
        <v>0</v>
      </c>
      <c r="U84" s="153"/>
      <c r="V84" s="153"/>
      <c r="W84" s="153"/>
      <c r="X84" s="153"/>
      <c r="Y84" s="153"/>
      <c r="Z84" s="153"/>
      <c r="AA84" s="153"/>
      <c r="AB84" s="153"/>
      <c r="AC84" s="153"/>
      <c r="AD84" s="153"/>
      <c r="AE84" s="153"/>
      <c r="AF84" s="153"/>
      <c r="AG84" s="153"/>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c r="BI84" s="153"/>
      <c r="BJ84" s="153"/>
      <c r="BK84" s="153"/>
      <c r="BL84" s="153"/>
      <c r="BM84" s="153"/>
      <c r="BN84" s="153"/>
      <c r="BO84" s="153"/>
      <c r="BP84" s="153"/>
      <c r="BQ84" s="153"/>
      <c r="BR84" s="153"/>
      <c r="BS84" s="153"/>
      <c r="BT84" s="153"/>
      <c r="BU84" s="153"/>
      <c r="BV84" s="153"/>
      <c r="BW84" s="153"/>
      <c r="BX84" s="153"/>
      <c r="BY84" s="153"/>
      <c r="BZ84" s="153"/>
      <c r="CA84" s="153"/>
      <c r="CB84" s="153"/>
      <c r="CC84" s="153"/>
      <c r="CD84" s="153"/>
      <c r="CE84" s="153"/>
      <c r="CF84" s="153"/>
      <c r="CG84" s="153"/>
      <c r="CH84" s="153"/>
      <c r="CI84" s="153"/>
      <c r="CJ84" s="153"/>
      <c r="CK84" s="153"/>
      <c r="CL84" s="153"/>
      <c r="CM84" s="153"/>
      <c r="CN84" s="153"/>
      <c r="CO84" s="153"/>
      <c r="CP84" s="153"/>
      <c r="CQ84" s="153"/>
      <c r="CR84" s="153"/>
      <c r="CS84" s="153"/>
      <c r="CT84" s="153"/>
      <c r="CU84" s="153"/>
      <c r="CV84" s="153"/>
      <c r="CW84" s="153"/>
      <c r="CX84" s="153"/>
      <c r="CY84" s="153"/>
      <c r="CZ84" s="153"/>
      <c r="DA84" s="153"/>
      <c r="DB84" s="153"/>
      <c r="DC84" s="153"/>
      <c r="DD84" s="153"/>
      <c r="DE84" s="153"/>
      <c r="DF84" s="153"/>
      <c r="DG84" s="153"/>
      <c r="DH84" s="153"/>
      <c r="DI84" s="153"/>
      <c r="DJ84" s="153"/>
      <c r="DK84" s="153"/>
      <c r="DL84" s="153"/>
      <c r="DM84" s="153"/>
      <c r="DN84" s="153"/>
      <c r="DO84" s="153"/>
      <c r="DP84" s="153"/>
      <c r="DQ84" s="153"/>
      <c r="DR84" s="153"/>
      <c r="DS84" s="153"/>
      <c r="DT84" s="153"/>
      <c r="DU84" s="153"/>
      <c r="DV84" s="153"/>
      <c r="DW84" s="153"/>
      <c r="DX84" s="153"/>
      <c r="DY84" s="153"/>
      <c r="DZ84" s="153"/>
      <c r="EA84" s="153"/>
      <c r="EB84" s="153"/>
      <c r="EC84" s="153"/>
      <c r="ED84" s="153"/>
      <c r="EE84" s="153"/>
      <c r="EF84" s="153"/>
      <c r="EG84" s="153"/>
      <c r="EH84" s="153"/>
      <c r="EI84" s="153"/>
      <c r="EJ84" s="153"/>
      <c r="EK84" s="153"/>
      <c r="EL84" s="153"/>
      <c r="EM84" s="153"/>
      <c r="EN84" s="153"/>
      <c r="EO84" s="153"/>
      <c r="EP84" s="153"/>
      <c r="EQ84" s="153"/>
      <c r="ER84" s="153"/>
      <c r="ES84" s="153"/>
      <c r="ET84" s="153"/>
      <c r="EU84" s="153"/>
      <c r="EV84" s="153"/>
      <c r="EW84" s="153"/>
      <c r="EX84" s="153"/>
      <c r="EY84" s="153"/>
      <c r="EZ84" s="153"/>
      <c r="FA84" s="153"/>
      <c r="FB84" s="153"/>
      <c r="FC84" s="153"/>
      <c r="FD84" s="153"/>
      <c r="FE84" s="153"/>
      <c r="FF84" s="153"/>
      <c r="FG84" s="153"/>
      <c r="FH84" s="153"/>
      <c r="FI84" s="153"/>
      <c r="FJ84" s="153"/>
      <c r="FK84" s="153"/>
      <c r="FL84" s="153"/>
      <c r="FM84" s="153"/>
      <c r="FN84" s="153"/>
      <c r="FO84" s="153"/>
      <c r="FP84" s="153"/>
      <c r="FQ84" s="153"/>
      <c r="FR84" s="153"/>
      <c r="FS84" s="153"/>
      <c r="FT84" s="153"/>
      <c r="FU84" s="153"/>
      <c r="FV84" s="153"/>
      <c r="FW84" s="153"/>
      <c r="FX84" s="153"/>
      <c r="FY84" s="153"/>
      <c r="FZ84" s="153"/>
      <c r="GA84" s="153"/>
      <c r="GB84" s="153"/>
      <c r="GC84" s="39">
        <f t="shared" si="5"/>
        <v>0</v>
      </c>
      <c r="GD84" s="39">
        <f t="shared" si="17"/>
        <v>0</v>
      </c>
      <c r="GE84" s="187">
        <f t="shared" si="40"/>
        <v>0</v>
      </c>
    </row>
    <row r="85" spans="1:187" s="55" customFormat="1" hidden="1">
      <c r="A85" s="43" t="str">
        <f>目录及说明!$C$3</f>
        <v>XX地区</v>
      </c>
      <c r="B85" s="43" t="str">
        <f>目录及说明!$C$4</f>
        <v>XX项目</v>
      </c>
      <c r="C85" s="196">
        <v>2021102</v>
      </c>
      <c r="D85" s="152" t="s">
        <v>449</v>
      </c>
      <c r="E85" s="153"/>
      <c r="F85" s="153"/>
      <c r="G85" s="153"/>
      <c r="H85" s="153"/>
      <c r="I85" s="153"/>
      <c r="J85" s="153"/>
      <c r="K85" s="153"/>
      <c r="L85" s="153"/>
      <c r="M85" s="153">
        <f t="shared" si="41"/>
        <v>0</v>
      </c>
      <c r="N85" s="153"/>
      <c r="O85" s="153"/>
      <c r="P85" s="153"/>
      <c r="Q85" s="153"/>
      <c r="R85" s="153"/>
      <c r="S85" s="153"/>
      <c r="T85" s="153">
        <f t="shared" si="42"/>
        <v>0</v>
      </c>
      <c r="U85" s="153"/>
      <c r="V85" s="153"/>
      <c r="W85" s="153"/>
      <c r="X85" s="153"/>
      <c r="Y85" s="153"/>
      <c r="Z85" s="153"/>
      <c r="AA85" s="153"/>
      <c r="AB85" s="153"/>
      <c r="AC85" s="153"/>
      <c r="AD85" s="153"/>
      <c r="AE85" s="153"/>
      <c r="AF85" s="153"/>
      <c r="AG85" s="153"/>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c r="BI85" s="153"/>
      <c r="BJ85" s="153"/>
      <c r="BK85" s="153"/>
      <c r="BL85" s="153"/>
      <c r="BM85" s="153"/>
      <c r="BN85" s="153"/>
      <c r="BO85" s="153"/>
      <c r="BP85" s="153"/>
      <c r="BQ85" s="153"/>
      <c r="BR85" s="153"/>
      <c r="BS85" s="153"/>
      <c r="BT85" s="153"/>
      <c r="BU85" s="153"/>
      <c r="BV85" s="153"/>
      <c r="BW85" s="153"/>
      <c r="BX85" s="153"/>
      <c r="BY85" s="153"/>
      <c r="BZ85" s="153"/>
      <c r="CA85" s="153"/>
      <c r="CB85" s="153"/>
      <c r="CC85" s="153"/>
      <c r="CD85" s="153"/>
      <c r="CE85" s="153"/>
      <c r="CF85" s="153"/>
      <c r="CG85" s="153"/>
      <c r="CH85" s="153"/>
      <c r="CI85" s="153"/>
      <c r="CJ85" s="153"/>
      <c r="CK85" s="153"/>
      <c r="CL85" s="153"/>
      <c r="CM85" s="153"/>
      <c r="CN85" s="153"/>
      <c r="CO85" s="153"/>
      <c r="CP85" s="153"/>
      <c r="CQ85" s="153"/>
      <c r="CR85" s="153"/>
      <c r="CS85" s="153"/>
      <c r="CT85" s="153"/>
      <c r="CU85" s="153"/>
      <c r="CV85" s="153"/>
      <c r="CW85" s="153"/>
      <c r="CX85" s="153"/>
      <c r="CY85" s="153"/>
      <c r="CZ85" s="153"/>
      <c r="DA85" s="153"/>
      <c r="DB85" s="153"/>
      <c r="DC85" s="153"/>
      <c r="DD85" s="153"/>
      <c r="DE85" s="153"/>
      <c r="DF85" s="153"/>
      <c r="DG85" s="153"/>
      <c r="DH85" s="153"/>
      <c r="DI85" s="153"/>
      <c r="DJ85" s="153"/>
      <c r="DK85" s="153"/>
      <c r="DL85" s="153"/>
      <c r="DM85" s="153"/>
      <c r="DN85" s="153"/>
      <c r="DO85" s="153"/>
      <c r="DP85" s="153"/>
      <c r="DQ85" s="153"/>
      <c r="DR85" s="153"/>
      <c r="DS85" s="153"/>
      <c r="DT85" s="153"/>
      <c r="DU85" s="153"/>
      <c r="DV85" s="153"/>
      <c r="DW85" s="153"/>
      <c r="DX85" s="153"/>
      <c r="DY85" s="153"/>
      <c r="DZ85" s="153"/>
      <c r="EA85" s="153"/>
      <c r="EB85" s="153"/>
      <c r="EC85" s="153"/>
      <c r="ED85" s="153"/>
      <c r="EE85" s="153"/>
      <c r="EF85" s="153"/>
      <c r="EG85" s="153"/>
      <c r="EH85" s="153"/>
      <c r="EI85" s="153"/>
      <c r="EJ85" s="153"/>
      <c r="EK85" s="153"/>
      <c r="EL85" s="153"/>
      <c r="EM85" s="153"/>
      <c r="EN85" s="153"/>
      <c r="EO85" s="153"/>
      <c r="EP85" s="153"/>
      <c r="EQ85" s="153"/>
      <c r="ER85" s="153"/>
      <c r="ES85" s="153"/>
      <c r="ET85" s="153"/>
      <c r="EU85" s="153"/>
      <c r="EV85" s="153"/>
      <c r="EW85" s="153"/>
      <c r="EX85" s="153"/>
      <c r="EY85" s="153"/>
      <c r="EZ85" s="153"/>
      <c r="FA85" s="153"/>
      <c r="FB85" s="153"/>
      <c r="FC85" s="153"/>
      <c r="FD85" s="153"/>
      <c r="FE85" s="153"/>
      <c r="FF85" s="153"/>
      <c r="FG85" s="153"/>
      <c r="FH85" s="153"/>
      <c r="FI85" s="153"/>
      <c r="FJ85" s="153"/>
      <c r="FK85" s="153"/>
      <c r="FL85" s="153"/>
      <c r="FM85" s="153"/>
      <c r="FN85" s="153"/>
      <c r="FO85" s="153"/>
      <c r="FP85" s="153"/>
      <c r="FQ85" s="153"/>
      <c r="FR85" s="153"/>
      <c r="FS85" s="153"/>
      <c r="FT85" s="153"/>
      <c r="FU85" s="153"/>
      <c r="FV85" s="153"/>
      <c r="FW85" s="153"/>
      <c r="FX85" s="153"/>
      <c r="FY85" s="153"/>
      <c r="FZ85" s="153"/>
      <c r="GA85" s="153"/>
      <c r="GB85" s="153"/>
      <c r="GC85" s="39">
        <f t="shared" si="5"/>
        <v>0</v>
      </c>
      <c r="GD85" s="39">
        <f t="shared" si="17"/>
        <v>0</v>
      </c>
      <c r="GE85" s="187">
        <f t="shared" si="40"/>
        <v>0</v>
      </c>
    </row>
    <row r="86" spans="1:187" s="55" customFormat="1" hidden="1">
      <c r="A86" s="43" t="str">
        <f>目录及说明!$C$3</f>
        <v>XX地区</v>
      </c>
      <c r="B86" s="43" t="str">
        <f>目录及说明!$C$4</f>
        <v>XX项目</v>
      </c>
      <c r="C86" s="196">
        <v>2021103</v>
      </c>
      <c r="D86" s="152" t="s">
        <v>450</v>
      </c>
      <c r="E86" s="153"/>
      <c r="F86" s="153"/>
      <c r="G86" s="153"/>
      <c r="H86" s="153"/>
      <c r="I86" s="153"/>
      <c r="J86" s="153"/>
      <c r="K86" s="153"/>
      <c r="L86" s="153"/>
      <c r="M86" s="153">
        <f t="shared" si="41"/>
        <v>0</v>
      </c>
      <c r="N86" s="153"/>
      <c r="O86" s="153"/>
      <c r="P86" s="153"/>
      <c r="Q86" s="153"/>
      <c r="R86" s="153"/>
      <c r="S86" s="153"/>
      <c r="T86" s="153">
        <f t="shared" si="42"/>
        <v>0</v>
      </c>
      <c r="U86" s="153"/>
      <c r="V86" s="153"/>
      <c r="W86" s="153"/>
      <c r="X86" s="153"/>
      <c r="Y86" s="153"/>
      <c r="Z86" s="153"/>
      <c r="AA86" s="153"/>
      <c r="AB86" s="153"/>
      <c r="AC86" s="153"/>
      <c r="AD86" s="153"/>
      <c r="AE86" s="153"/>
      <c r="AF86" s="153"/>
      <c r="AG86" s="153"/>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c r="BI86" s="153"/>
      <c r="BJ86" s="153"/>
      <c r="BK86" s="153"/>
      <c r="BL86" s="153"/>
      <c r="BM86" s="153"/>
      <c r="BN86" s="153"/>
      <c r="BO86" s="153"/>
      <c r="BP86" s="153"/>
      <c r="BQ86" s="153"/>
      <c r="BR86" s="153"/>
      <c r="BS86" s="153"/>
      <c r="BT86" s="153"/>
      <c r="BU86" s="153"/>
      <c r="BV86" s="153"/>
      <c r="BW86" s="153"/>
      <c r="BX86" s="153"/>
      <c r="BY86" s="153"/>
      <c r="BZ86" s="153"/>
      <c r="CA86" s="153"/>
      <c r="CB86" s="153"/>
      <c r="CC86" s="153"/>
      <c r="CD86" s="153"/>
      <c r="CE86" s="153"/>
      <c r="CF86" s="153"/>
      <c r="CG86" s="153"/>
      <c r="CH86" s="153"/>
      <c r="CI86" s="153"/>
      <c r="CJ86" s="153"/>
      <c r="CK86" s="153"/>
      <c r="CL86" s="153"/>
      <c r="CM86" s="153"/>
      <c r="CN86" s="153"/>
      <c r="CO86" s="153"/>
      <c r="CP86" s="153"/>
      <c r="CQ86" s="153"/>
      <c r="CR86" s="153"/>
      <c r="CS86" s="153"/>
      <c r="CT86" s="153"/>
      <c r="CU86" s="153"/>
      <c r="CV86" s="153"/>
      <c r="CW86" s="153"/>
      <c r="CX86" s="153"/>
      <c r="CY86" s="153"/>
      <c r="CZ86" s="153"/>
      <c r="DA86" s="153"/>
      <c r="DB86" s="153"/>
      <c r="DC86" s="153"/>
      <c r="DD86" s="153"/>
      <c r="DE86" s="153"/>
      <c r="DF86" s="153"/>
      <c r="DG86" s="153"/>
      <c r="DH86" s="153"/>
      <c r="DI86" s="153"/>
      <c r="DJ86" s="153"/>
      <c r="DK86" s="153"/>
      <c r="DL86" s="153"/>
      <c r="DM86" s="153"/>
      <c r="DN86" s="153"/>
      <c r="DO86" s="153"/>
      <c r="DP86" s="153"/>
      <c r="DQ86" s="153"/>
      <c r="DR86" s="153"/>
      <c r="DS86" s="153"/>
      <c r="DT86" s="153"/>
      <c r="DU86" s="153"/>
      <c r="DV86" s="153"/>
      <c r="DW86" s="153"/>
      <c r="DX86" s="153"/>
      <c r="DY86" s="153"/>
      <c r="DZ86" s="153"/>
      <c r="EA86" s="153"/>
      <c r="EB86" s="153"/>
      <c r="EC86" s="153"/>
      <c r="ED86" s="153"/>
      <c r="EE86" s="153"/>
      <c r="EF86" s="153"/>
      <c r="EG86" s="153"/>
      <c r="EH86" s="153"/>
      <c r="EI86" s="153"/>
      <c r="EJ86" s="153"/>
      <c r="EK86" s="153"/>
      <c r="EL86" s="153"/>
      <c r="EM86" s="153"/>
      <c r="EN86" s="153"/>
      <c r="EO86" s="153"/>
      <c r="EP86" s="153"/>
      <c r="EQ86" s="153"/>
      <c r="ER86" s="153"/>
      <c r="ES86" s="153"/>
      <c r="ET86" s="153"/>
      <c r="EU86" s="153"/>
      <c r="EV86" s="153"/>
      <c r="EW86" s="153"/>
      <c r="EX86" s="153"/>
      <c r="EY86" s="153"/>
      <c r="EZ86" s="153"/>
      <c r="FA86" s="153"/>
      <c r="FB86" s="153"/>
      <c r="FC86" s="153"/>
      <c r="FD86" s="153"/>
      <c r="FE86" s="153"/>
      <c r="FF86" s="153"/>
      <c r="FG86" s="153"/>
      <c r="FH86" s="153"/>
      <c r="FI86" s="153"/>
      <c r="FJ86" s="153"/>
      <c r="FK86" s="153"/>
      <c r="FL86" s="153"/>
      <c r="FM86" s="153"/>
      <c r="FN86" s="153"/>
      <c r="FO86" s="153"/>
      <c r="FP86" s="153"/>
      <c r="FQ86" s="153"/>
      <c r="FR86" s="153"/>
      <c r="FS86" s="153"/>
      <c r="FT86" s="153"/>
      <c r="FU86" s="153"/>
      <c r="FV86" s="153"/>
      <c r="FW86" s="153"/>
      <c r="FX86" s="153"/>
      <c r="FY86" s="153"/>
      <c r="FZ86" s="153"/>
      <c r="GA86" s="153"/>
      <c r="GB86" s="153"/>
      <c r="GC86" s="39">
        <f t="shared" si="5"/>
        <v>0</v>
      </c>
      <c r="GD86" s="39">
        <f t="shared" si="17"/>
        <v>0</v>
      </c>
      <c r="GE86" s="187">
        <f t="shared" si="40"/>
        <v>0</v>
      </c>
    </row>
    <row r="87" spans="1:187" s="55" customFormat="1" hidden="1">
      <c r="A87" s="43" t="str">
        <f>目录及说明!$C$3</f>
        <v>XX地区</v>
      </c>
      <c r="B87" s="43" t="str">
        <f>目录及说明!$C$4</f>
        <v>XX项目</v>
      </c>
      <c r="C87" s="196">
        <v>2021106</v>
      </c>
      <c r="D87" s="152" t="s">
        <v>451</v>
      </c>
      <c r="E87" s="153"/>
      <c r="F87" s="153"/>
      <c r="G87" s="153"/>
      <c r="H87" s="153"/>
      <c r="I87" s="153"/>
      <c r="J87" s="153"/>
      <c r="K87" s="153"/>
      <c r="L87" s="153"/>
      <c r="M87" s="153">
        <f t="shared" si="41"/>
        <v>0</v>
      </c>
      <c r="N87" s="153"/>
      <c r="O87" s="153"/>
      <c r="P87" s="153"/>
      <c r="Q87" s="153"/>
      <c r="R87" s="153"/>
      <c r="S87" s="153"/>
      <c r="T87" s="153">
        <f t="shared" si="42"/>
        <v>0</v>
      </c>
      <c r="U87" s="153"/>
      <c r="V87" s="153"/>
      <c r="W87" s="153"/>
      <c r="X87" s="153"/>
      <c r="Y87" s="153"/>
      <c r="Z87" s="153"/>
      <c r="AA87" s="153"/>
      <c r="AB87" s="153"/>
      <c r="AC87" s="153"/>
      <c r="AD87" s="153"/>
      <c r="AE87" s="153"/>
      <c r="AF87" s="153"/>
      <c r="AG87" s="153"/>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c r="BI87" s="153"/>
      <c r="BJ87" s="153"/>
      <c r="BK87" s="153"/>
      <c r="BL87" s="153"/>
      <c r="BM87" s="153"/>
      <c r="BN87" s="153"/>
      <c r="BO87" s="153"/>
      <c r="BP87" s="153"/>
      <c r="BQ87" s="153"/>
      <c r="BR87" s="153"/>
      <c r="BS87" s="153"/>
      <c r="BT87" s="153"/>
      <c r="BU87" s="153"/>
      <c r="BV87" s="153"/>
      <c r="BW87" s="153"/>
      <c r="BX87" s="153"/>
      <c r="BY87" s="153"/>
      <c r="BZ87" s="153"/>
      <c r="CA87" s="153"/>
      <c r="CB87" s="153"/>
      <c r="CC87" s="153"/>
      <c r="CD87" s="153"/>
      <c r="CE87" s="153"/>
      <c r="CF87" s="153"/>
      <c r="CG87" s="153"/>
      <c r="CH87" s="153"/>
      <c r="CI87" s="153"/>
      <c r="CJ87" s="153"/>
      <c r="CK87" s="153"/>
      <c r="CL87" s="153"/>
      <c r="CM87" s="153"/>
      <c r="CN87" s="153"/>
      <c r="CO87" s="153"/>
      <c r="CP87" s="153"/>
      <c r="CQ87" s="153"/>
      <c r="CR87" s="153"/>
      <c r="CS87" s="153"/>
      <c r="CT87" s="153"/>
      <c r="CU87" s="153"/>
      <c r="CV87" s="153"/>
      <c r="CW87" s="153"/>
      <c r="CX87" s="153"/>
      <c r="CY87" s="153"/>
      <c r="CZ87" s="153"/>
      <c r="DA87" s="153"/>
      <c r="DB87" s="153"/>
      <c r="DC87" s="153"/>
      <c r="DD87" s="153"/>
      <c r="DE87" s="153"/>
      <c r="DF87" s="153"/>
      <c r="DG87" s="153"/>
      <c r="DH87" s="153"/>
      <c r="DI87" s="153"/>
      <c r="DJ87" s="153"/>
      <c r="DK87" s="153"/>
      <c r="DL87" s="153"/>
      <c r="DM87" s="153"/>
      <c r="DN87" s="153"/>
      <c r="DO87" s="153"/>
      <c r="DP87" s="153"/>
      <c r="DQ87" s="153"/>
      <c r="DR87" s="153"/>
      <c r="DS87" s="153"/>
      <c r="DT87" s="153"/>
      <c r="DU87" s="153"/>
      <c r="DV87" s="153"/>
      <c r="DW87" s="153"/>
      <c r="DX87" s="153"/>
      <c r="DY87" s="153"/>
      <c r="DZ87" s="153"/>
      <c r="EA87" s="153"/>
      <c r="EB87" s="153"/>
      <c r="EC87" s="153"/>
      <c r="ED87" s="153"/>
      <c r="EE87" s="153"/>
      <c r="EF87" s="153"/>
      <c r="EG87" s="153"/>
      <c r="EH87" s="153"/>
      <c r="EI87" s="153"/>
      <c r="EJ87" s="153"/>
      <c r="EK87" s="153"/>
      <c r="EL87" s="153"/>
      <c r="EM87" s="153"/>
      <c r="EN87" s="153"/>
      <c r="EO87" s="153"/>
      <c r="EP87" s="153"/>
      <c r="EQ87" s="153"/>
      <c r="ER87" s="153"/>
      <c r="ES87" s="153"/>
      <c r="ET87" s="153"/>
      <c r="EU87" s="153"/>
      <c r="EV87" s="153"/>
      <c r="EW87" s="153"/>
      <c r="EX87" s="153"/>
      <c r="EY87" s="153"/>
      <c r="EZ87" s="153"/>
      <c r="FA87" s="153"/>
      <c r="FB87" s="153"/>
      <c r="FC87" s="153"/>
      <c r="FD87" s="153"/>
      <c r="FE87" s="153"/>
      <c r="FF87" s="153"/>
      <c r="FG87" s="153"/>
      <c r="FH87" s="153"/>
      <c r="FI87" s="153"/>
      <c r="FJ87" s="153"/>
      <c r="FK87" s="153"/>
      <c r="FL87" s="153"/>
      <c r="FM87" s="153"/>
      <c r="FN87" s="153"/>
      <c r="FO87" s="153"/>
      <c r="FP87" s="153"/>
      <c r="FQ87" s="153"/>
      <c r="FR87" s="153"/>
      <c r="FS87" s="153"/>
      <c r="FT87" s="153"/>
      <c r="FU87" s="153"/>
      <c r="FV87" s="153"/>
      <c r="FW87" s="153"/>
      <c r="FX87" s="153"/>
      <c r="FY87" s="153"/>
      <c r="FZ87" s="153"/>
      <c r="GA87" s="153"/>
      <c r="GB87" s="153"/>
      <c r="GC87" s="39">
        <f t="shared" si="5"/>
        <v>0</v>
      </c>
      <c r="GD87" s="39">
        <f t="shared" si="17"/>
        <v>0</v>
      </c>
      <c r="GE87" s="187">
        <f t="shared" si="40"/>
        <v>0</v>
      </c>
    </row>
    <row r="88" spans="1:187" s="55" customFormat="1">
      <c r="A88" s="43" t="str">
        <f>目录及说明!$C$3</f>
        <v>XX地区</v>
      </c>
      <c r="B88" s="43" t="str">
        <f>目录及说明!$C$4</f>
        <v>XX项目</v>
      </c>
      <c r="C88" s="196">
        <v>203</v>
      </c>
      <c r="D88" s="152" t="s">
        <v>452</v>
      </c>
      <c r="E88" s="39">
        <f>E89+E90+E91+E92+E93+E94+E95+E96+E97+E98+E99+E100+E101+E102+E103</f>
        <v>0</v>
      </c>
      <c r="F88" s="39">
        <f>F89+F90+F91+F92+F93+F94+F95+F96+F97+F98+F99+F100+F101+F102+F103</f>
        <v>0</v>
      </c>
      <c r="G88" s="39">
        <f t="shared" ref="G88:BR88" si="51">G89+G90+G91+G92+G93+G94+G95+G96+G97+G98+G99+G100+G101+G102+G103</f>
        <v>0</v>
      </c>
      <c r="H88" s="39">
        <f t="shared" si="51"/>
        <v>0</v>
      </c>
      <c r="I88" s="39">
        <f t="shared" si="51"/>
        <v>0</v>
      </c>
      <c r="J88" s="39">
        <f t="shared" si="51"/>
        <v>0</v>
      </c>
      <c r="K88" s="39">
        <f t="shared" si="51"/>
        <v>0</v>
      </c>
      <c r="L88" s="39">
        <f t="shared" si="51"/>
        <v>0</v>
      </c>
      <c r="M88" s="39">
        <f t="shared" si="51"/>
        <v>0</v>
      </c>
      <c r="N88" s="39">
        <f t="shared" si="51"/>
        <v>0</v>
      </c>
      <c r="O88" s="39">
        <f t="shared" si="51"/>
        <v>0</v>
      </c>
      <c r="P88" s="39">
        <f t="shared" si="51"/>
        <v>0</v>
      </c>
      <c r="Q88" s="39">
        <f t="shared" si="51"/>
        <v>0</v>
      </c>
      <c r="R88" s="39">
        <f t="shared" si="51"/>
        <v>0</v>
      </c>
      <c r="S88" s="39">
        <f t="shared" si="51"/>
        <v>0</v>
      </c>
      <c r="T88" s="39">
        <f t="shared" ref="T88" si="52">T89+T90+T91+T92+T93+T94+T95+T96+T97+T98+T99+T100+T101+T102+T103</f>
        <v>0</v>
      </c>
      <c r="U88" s="39">
        <f t="shared" si="51"/>
        <v>0</v>
      </c>
      <c r="V88" s="39">
        <f t="shared" si="51"/>
        <v>0</v>
      </c>
      <c r="W88" s="39">
        <f t="shared" si="51"/>
        <v>0</v>
      </c>
      <c r="X88" s="39">
        <f t="shared" si="51"/>
        <v>0</v>
      </c>
      <c r="Y88" s="39">
        <f t="shared" si="51"/>
        <v>0</v>
      </c>
      <c r="Z88" s="39">
        <f t="shared" si="51"/>
        <v>0</v>
      </c>
      <c r="AA88" s="39">
        <f t="shared" si="51"/>
        <v>0</v>
      </c>
      <c r="AB88" s="39">
        <f t="shared" si="51"/>
        <v>0</v>
      </c>
      <c r="AC88" s="39">
        <f t="shared" si="51"/>
        <v>0</v>
      </c>
      <c r="AD88" s="39">
        <f t="shared" si="51"/>
        <v>0</v>
      </c>
      <c r="AE88" s="39">
        <f t="shared" si="51"/>
        <v>0</v>
      </c>
      <c r="AF88" s="39">
        <f t="shared" si="51"/>
        <v>0</v>
      </c>
      <c r="AG88" s="39">
        <f t="shared" si="51"/>
        <v>0</v>
      </c>
      <c r="AH88" s="39">
        <f t="shared" si="51"/>
        <v>0</v>
      </c>
      <c r="AI88" s="39">
        <f t="shared" si="51"/>
        <v>0</v>
      </c>
      <c r="AJ88" s="39">
        <f t="shared" si="51"/>
        <v>0</v>
      </c>
      <c r="AK88" s="39">
        <f t="shared" si="51"/>
        <v>0</v>
      </c>
      <c r="AL88" s="39">
        <f t="shared" si="51"/>
        <v>0</v>
      </c>
      <c r="AM88" s="39">
        <f t="shared" si="51"/>
        <v>0</v>
      </c>
      <c r="AN88" s="39">
        <f t="shared" si="51"/>
        <v>0</v>
      </c>
      <c r="AO88" s="39">
        <f t="shared" si="51"/>
        <v>0</v>
      </c>
      <c r="AP88" s="39">
        <f t="shared" si="51"/>
        <v>0</v>
      </c>
      <c r="AQ88" s="39">
        <f t="shared" si="51"/>
        <v>0</v>
      </c>
      <c r="AR88" s="39">
        <f t="shared" si="51"/>
        <v>0</v>
      </c>
      <c r="AS88" s="39">
        <f t="shared" si="51"/>
        <v>0</v>
      </c>
      <c r="AT88" s="39">
        <f t="shared" si="51"/>
        <v>0</v>
      </c>
      <c r="AU88" s="39">
        <f t="shared" si="51"/>
        <v>0</v>
      </c>
      <c r="AV88" s="39">
        <f t="shared" si="51"/>
        <v>0</v>
      </c>
      <c r="AW88" s="39">
        <f t="shared" si="51"/>
        <v>0</v>
      </c>
      <c r="AX88" s="39">
        <f t="shared" si="51"/>
        <v>0</v>
      </c>
      <c r="AY88" s="39">
        <f t="shared" si="51"/>
        <v>0</v>
      </c>
      <c r="AZ88" s="39">
        <f t="shared" si="51"/>
        <v>0</v>
      </c>
      <c r="BA88" s="39">
        <f t="shared" si="51"/>
        <v>0</v>
      </c>
      <c r="BB88" s="39">
        <f t="shared" si="51"/>
        <v>0</v>
      </c>
      <c r="BC88" s="39">
        <f t="shared" si="51"/>
        <v>0</v>
      </c>
      <c r="BD88" s="39">
        <f t="shared" si="51"/>
        <v>0</v>
      </c>
      <c r="BE88" s="39">
        <f t="shared" si="51"/>
        <v>0</v>
      </c>
      <c r="BF88" s="39">
        <f t="shared" si="51"/>
        <v>0</v>
      </c>
      <c r="BG88" s="39">
        <f t="shared" si="51"/>
        <v>0</v>
      </c>
      <c r="BH88" s="39">
        <f t="shared" si="51"/>
        <v>0</v>
      </c>
      <c r="BI88" s="39">
        <f t="shared" si="51"/>
        <v>0</v>
      </c>
      <c r="BJ88" s="39">
        <f t="shared" si="51"/>
        <v>0</v>
      </c>
      <c r="BK88" s="39">
        <f t="shared" si="51"/>
        <v>0</v>
      </c>
      <c r="BL88" s="39">
        <f t="shared" si="51"/>
        <v>0</v>
      </c>
      <c r="BM88" s="39">
        <f t="shared" si="51"/>
        <v>0</v>
      </c>
      <c r="BN88" s="39">
        <f t="shared" si="51"/>
        <v>0</v>
      </c>
      <c r="BO88" s="39">
        <f t="shared" si="51"/>
        <v>0</v>
      </c>
      <c r="BP88" s="39">
        <f t="shared" si="51"/>
        <v>0</v>
      </c>
      <c r="BQ88" s="39">
        <f t="shared" si="51"/>
        <v>0</v>
      </c>
      <c r="BR88" s="39">
        <f t="shared" si="51"/>
        <v>0</v>
      </c>
      <c r="BS88" s="39">
        <f t="shared" ref="BS88:GB88" si="53">BS89+BS90+BS91+BS92+BS93+BS94+BS95+BS96+BS97+BS98+BS99+BS100+BS101+BS102+BS103</f>
        <v>0</v>
      </c>
      <c r="BT88" s="39">
        <f t="shared" si="53"/>
        <v>0</v>
      </c>
      <c r="BU88" s="39">
        <f t="shared" si="53"/>
        <v>0</v>
      </c>
      <c r="BV88" s="39">
        <f t="shared" si="53"/>
        <v>0</v>
      </c>
      <c r="BW88" s="39">
        <f t="shared" si="53"/>
        <v>0</v>
      </c>
      <c r="BX88" s="39">
        <f t="shared" si="53"/>
        <v>0</v>
      </c>
      <c r="BY88" s="39">
        <f t="shared" si="53"/>
        <v>0</v>
      </c>
      <c r="BZ88" s="39">
        <f t="shared" si="53"/>
        <v>0</v>
      </c>
      <c r="CA88" s="39">
        <f t="shared" si="53"/>
        <v>0</v>
      </c>
      <c r="CB88" s="39">
        <f t="shared" si="53"/>
        <v>0</v>
      </c>
      <c r="CC88" s="39">
        <f t="shared" si="53"/>
        <v>0</v>
      </c>
      <c r="CD88" s="39">
        <f t="shared" si="53"/>
        <v>0</v>
      </c>
      <c r="CE88" s="39">
        <f t="shared" si="53"/>
        <v>0</v>
      </c>
      <c r="CF88" s="39">
        <f t="shared" si="53"/>
        <v>0</v>
      </c>
      <c r="CG88" s="39">
        <f t="shared" si="53"/>
        <v>0</v>
      </c>
      <c r="CH88" s="39">
        <f t="shared" si="53"/>
        <v>0</v>
      </c>
      <c r="CI88" s="39">
        <f t="shared" si="53"/>
        <v>0</v>
      </c>
      <c r="CJ88" s="39">
        <f t="shared" si="53"/>
        <v>0</v>
      </c>
      <c r="CK88" s="39">
        <f t="shared" si="53"/>
        <v>0</v>
      </c>
      <c r="CL88" s="39">
        <f t="shared" si="53"/>
        <v>0</v>
      </c>
      <c r="CM88" s="39">
        <f t="shared" si="53"/>
        <v>0</v>
      </c>
      <c r="CN88" s="39">
        <f t="shared" si="53"/>
        <v>0</v>
      </c>
      <c r="CO88" s="39">
        <f t="shared" si="53"/>
        <v>0</v>
      </c>
      <c r="CP88" s="39">
        <f t="shared" si="53"/>
        <v>0</v>
      </c>
      <c r="CQ88" s="39">
        <f t="shared" si="53"/>
        <v>0</v>
      </c>
      <c r="CR88" s="39">
        <f t="shared" si="53"/>
        <v>0</v>
      </c>
      <c r="CS88" s="39">
        <f t="shared" si="53"/>
        <v>0</v>
      </c>
      <c r="CT88" s="39">
        <f t="shared" si="53"/>
        <v>0</v>
      </c>
      <c r="CU88" s="39">
        <f t="shared" si="53"/>
        <v>0</v>
      </c>
      <c r="CV88" s="39">
        <f t="shared" si="53"/>
        <v>0</v>
      </c>
      <c r="CW88" s="39">
        <f t="shared" si="53"/>
        <v>0</v>
      </c>
      <c r="CX88" s="39">
        <f t="shared" si="53"/>
        <v>0</v>
      </c>
      <c r="CY88" s="39">
        <f t="shared" si="53"/>
        <v>0</v>
      </c>
      <c r="CZ88" s="39">
        <f t="shared" si="53"/>
        <v>0</v>
      </c>
      <c r="DA88" s="39">
        <f t="shared" si="53"/>
        <v>0</v>
      </c>
      <c r="DB88" s="39">
        <f t="shared" si="53"/>
        <v>0</v>
      </c>
      <c r="DC88" s="39">
        <f t="shared" si="53"/>
        <v>0</v>
      </c>
      <c r="DD88" s="39">
        <f t="shared" si="53"/>
        <v>0</v>
      </c>
      <c r="DE88" s="39">
        <f t="shared" si="53"/>
        <v>0</v>
      </c>
      <c r="DF88" s="39">
        <f t="shared" si="53"/>
        <v>0</v>
      </c>
      <c r="DG88" s="39">
        <f t="shared" si="53"/>
        <v>0</v>
      </c>
      <c r="DH88" s="39">
        <f t="shared" si="53"/>
        <v>0</v>
      </c>
      <c r="DI88" s="39">
        <f t="shared" si="53"/>
        <v>0</v>
      </c>
      <c r="DJ88" s="39">
        <f t="shared" si="53"/>
        <v>0</v>
      </c>
      <c r="DK88" s="39">
        <f t="shared" si="53"/>
        <v>0</v>
      </c>
      <c r="DL88" s="39">
        <f t="shared" si="53"/>
        <v>0</v>
      </c>
      <c r="DM88" s="39">
        <f t="shared" si="53"/>
        <v>0</v>
      </c>
      <c r="DN88" s="39">
        <f t="shared" si="53"/>
        <v>0</v>
      </c>
      <c r="DO88" s="39">
        <f t="shared" si="53"/>
        <v>0</v>
      </c>
      <c r="DP88" s="39">
        <f t="shared" si="53"/>
        <v>0</v>
      </c>
      <c r="DQ88" s="39">
        <f t="shared" si="53"/>
        <v>0</v>
      </c>
      <c r="DR88" s="39">
        <f t="shared" si="53"/>
        <v>0</v>
      </c>
      <c r="DS88" s="39">
        <f t="shared" si="53"/>
        <v>0</v>
      </c>
      <c r="DT88" s="39">
        <f t="shared" si="53"/>
        <v>0</v>
      </c>
      <c r="DU88" s="39">
        <f t="shared" si="53"/>
        <v>0</v>
      </c>
      <c r="DV88" s="39">
        <f t="shared" si="53"/>
        <v>0</v>
      </c>
      <c r="DW88" s="39">
        <f t="shared" si="53"/>
        <v>0</v>
      </c>
      <c r="DX88" s="39">
        <f t="shared" si="53"/>
        <v>0</v>
      </c>
      <c r="DY88" s="39">
        <f t="shared" si="53"/>
        <v>0</v>
      </c>
      <c r="DZ88" s="39">
        <f t="shared" si="53"/>
        <v>0</v>
      </c>
      <c r="EA88" s="39">
        <f t="shared" si="53"/>
        <v>0</v>
      </c>
      <c r="EB88" s="39">
        <f t="shared" si="53"/>
        <v>0</v>
      </c>
      <c r="EC88" s="39">
        <f t="shared" si="53"/>
        <v>0</v>
      </c>
      <c r="ED88" s="39">
        <f t="shared" si="53"/>
        <v>0</v>
      </c>
      <c r="EE88" s="39">
        <f t="shared" si="53"/>
        <v>0</v>
      </c>
      <c r="EF88" s="39">
        <f t="shared" si="53"/>
        <v>0</v>
      </c>
      <c r="EG88" s="39">
        <f t="shared" si="53"/>
        <v>0</v>
      </c>
      <c r="EH88" s="39">
        <f t="shared" si="53"/>
        <v>0</v>
      </c>
      <c r="EI88" s="39">
        <f t="shared" si="53"/>
        <v>0</v>
      </c>
      <c r="EJ88" s="39">
        <f t="shared" si="53"/>
        <v>0</v>
      </c>
      <c r="EK88" s="39">
        <f t="shared" si="53"/>
        <v>0</v>
      </c>
      <c r="EL88" s="39">
        <f t="shared" si="53"/>
        <v>0</v>
      </c>
      <c r="EM88" s="39">
        <f t="shared" si="53"/>
        <v>0</v>
      </c>
      <c r="EN88" s="39">
        <f t="shared" si="53"/>
        <v>0</v>
      </c>
      <c r="EO88" s="39">
        <f t="shared" si="53"/>
        <v>0</v>
      </c>
      <c r="EP88" s="39">
        <f t="shared" si="53"/>
        <v>0</v>
      </c>
      <c r="EQ88" s="39">
        <f t="shared" si="53"/>
        <v>0</v>
      </c>
      <c r="ER88" s="39">
        <f t="shared" si="53"/>
        <v>0</v>
      </c>
      <c r="ES88" s="39">
        <f t="shared" si="53"/>
        <v>0</v>
      </c>
      <c r="ET88" s="39">
        <f t="shared" si="53"/>
        <v>0</v>
      </c>
      <c r="EU88" s="39">
        <f t="shared" si="53"/>
        <v>0</v>
      </c>
      <c r="EV88" s="39">
        <f t="shared" si="53"/>
        <v>0</v>
      </c>
      <c r="EW88" s="39">
        <f t="shared" si="53"/>
        <v>0</v>
      </c>
      <c r="EX88" s="39">
        <f t="shared" si="53"/>
        <v>0</v>
      </c>
      <c r="EY88" s="39">
        <f t="shared" si="53"/>
        <v>0</v>
      </c>
      <c r="EZ88" s="39">
        <f t="shared" si="53"/>
        <v>0</v>
      </c>
      <c r="FA88" s="39">
        <f t="shared" si="53"/>
        <v>0</v>
      </c>
      <c r="FB88" s="39">
        <f t="shared" si="53"/>
        <v>0</v>
      </c>
      <c r="FC88" s="39">
        <f t="shared" si="53"/>
        <v>0</v>
      </c>
      <c r="FD88" s="39">
        <f t="shared" si="53"/>
        <v>0</v>
      </c>
      <c r="FE88" s="39">
        <f t="shared" si="53"/>
        <v>0</v>
      </c>
      <c r="FF88" s="39">
        <f t="shared" si="53"/>
        <v>0</v>
      </c>
      <c r="FG88" s="39">
        <f t="shared" si="53"/>
        <v>0</v>
      </c>
      <c r="FH88" s="39">
        <f t="shared" si="53"/>
        <v>0</v>
      </c>
      <c r="FI88" s="39">
        <f t="shared" si="53"/>
        <v>0</v>
      </c>
      <c r="FJ88" s="39">
        <f t="shared" si="53"/>
        <v>0</v>
      </c>
      <c r="FK88" s="39">
        <f t="shared" si="53"/>
        <v>0</v>
      </c>
      <c r="FL88" s="39">
        <f t="shared" si="53"/>
        <v>0</v>
      </c>
      <c r="FM88" s="39">
        <f t="shared" si="53"/>
        <v>0</v>
      </c>
      <c r="FN88" s="39">
        <f t="shared" si="53"/>
        <v>0</v>
      </c>
      <c r="FO88" s="39">
        <f t="shared" si="53"/>
        <v>0</v>
      </c>
      <c r="FP88" s="39">
        <f t="shared" si="53"/>
        <v>0</v>
      </c>
      <c r="FQ88" s="39">
        <f t="shared" si="53"/>
        <v>0</v>
      </c>
      <c r="FR88" s="39">
        <f t="shared" si="53"/>
        <v>0</v>
      </c>
      <c r="FS88" s="39">
        <f t="shared" si="53"/>
        <v>0</v>
      </c>
      <c r="FT88" s="39">
        <f t="shared" si="53"/>
        <v>0</v>
      </c>
      <c r="FU88" s="39">
        <f t="shared" si="53"/>
        <v>0</v>
      </c>
      <c r="FV88" s="39">
        <f t="shared" si="53"/>
        <v>0</v>
      </c>
      <c r="FW88" s="39">
        <f>FW89+FW90+FW91+FW92+FW93+FW94+FW95+FW96+FW97+FW98+FW99+FW100+FW101+FW102+FW103</f>
        <v>0</v>
      </c>
      <c r="FX88" s="39">
        <f t="shared" si="53"/>
        <v>0</v>
      </c>
      <c r="FY88" s="39">
        <f t="shared" si="53"/>
        <v>0</v>
      </c>
      <c r="FZ88" s="39">
        <f t="shared" si="53"/>
        <v>0</v>
      </c>
      <c r="GA88" s="39">
        <f t="shared" si="53"/>
        <v>0</v>
      </c>
      <c r="GB88" s="39">
        <f t="shared" si="53"/>
        <v>0</v>
      </c>
      <c r="GC88" s="39">
        <f>SUM(AA88:GB88)</f>
        <v>0</v>
      </c>
      <c r="GD88" s="39">
        <f t="shared" si="17"/>
        <v>0</v>
      </c>
      <c r="GE88" s="187">
        <f t="shared" si="40"/>
        <v>0</v>
      </c>
    </row>
    <row r="89" spans="1:187" s="55" customFormat="1" hidden="1">
      <c r="A89" s="43" t="str">
        <f>目录及说明!$C$3</f>
        <v>XX地区</v>
      </c>
      <c r="B89" s="43" t="str">
        <f>目录及说明!$C$4</f>
        <v>XX项目</v>
      </c>
      <c r="C89" s="196">
        <v>20301</v>
      </c>
      <c r="D89" s="152" t="s">
        <v>453</v>
      </c>
      <c r="E89" s="153"/>
      <c r="F89" s="153"/>
      <c r="G89" s="153"/>
      <c r="H89" s="153"/>
      <c r="I89" s="153"/>
      <c r="J89" s="153"/>
      <c r="K89" s="153"/>
      <c r="L89" s="153"/>
      <c r="M89" s="153">
        <f t="shared" si="41"/>
        <v>0</v>
      </c>
      <c r="N89" s="153"/>
      <c r="O89" s="153"/>
      <c r="P89" s="153"/>
      <c r="Q89" s="153"/>
      <c r="R89" s="153"/>
      <c r="S89" s="153"/>
      <c r="T89" s="153">
        <f t="shared" si="42"/>
        <v>0</v>
      </c>
      <c r="U89" s="153"/>
      <c r="V89" s="153"/>
      <c r="W89" s="153"/>
      <c r="X89" s="153"/>
      <c r="Y89" s="153"/>
      <c r="Z89" s="153"/>
      <c r="AA89" s="153"/>
      <c r="AB89" s="153"/>
      <c r="AC89" s="153"/>
      <c r="AD89" s="153"/>
      <c r="AE89" s="153"/>
      <c r="AF89" s="153"/>
      <c r="AG89" s="153"/>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c r="BI89" s="153"/>
      <c r="BJ89" s="153"/>
      <c r="BK89" s="153"/>
      <c r="BL89" s="153"/>
      <c r="BM89" s="153"/>
      <c r="BN89" s="153"/>
      <c r="BO89" s="153"/>
      <c r="BP89" s="153"/>
      <c r="BQ89" s="153"/>
      <c r="BR89" s="153"/>
      <c r="BS89" s="153"/>
      <c r="BT89" s="153"/>
      <c r="BU89" s="153"/>
      <c r="BV89" s="153"/>
      <c r="BW89" s="153"/>
      <c r="BX89" s="153"/>
      <c r="BY89" s="153"/>
      <c r="BZ89" s="153"/>
      <c r="CA89" s="153"/>
      <c r="CB89" s="153"/>
      <c r="CC89" s="153"/>
      <c r="CD89" s="153"/>
      <c r="CE89" s="153"/>
      <c r="CF89" s="153"/>
      <c r="CG89" s="153"/>
      <c r="CH89" s="153"/>
      <c r="CI89" s="153"/>
      <c r="CJ89" s="153"/>
      <c r="CK89" s="153"/>
      <c r="CL89" s="153"/>
      <c r="CM89" s="153"/>
      <c r="CN89" s="153"/>
      <c r="CO89" s="153"/>
      <c r="CP89" s="153"/>
      <c r="CQ89" s="153"/>
      <c r="CR89" s="153"/>
      <c r="CS89" s="153"/>
      <c r="CT89" s="153"/>
      <c r="CU89" s="153"/>
      <c r="CV89" s="153"/>
      <c r="CW89" s="153"/>
      <c r="CX89" s="153"/>
      <c r="CY89" s="153"/>
      <c r="CZ89" s="153"/>
      <c r="DA89" s="153"/>
      <c r="DB89" s="153"/>
      <c r="DC89" s="153"/>
      <c r="DD89" s="153"/>
      <c r="DE89" s="153"/>
      <c r="DF89" s="153"/>
      <c r="DG89" s="153"/>
      <c r="DH89" s="153"/>
      <c r="DI89" s="153"/>
      <c r="DJ89" s="153"/>
      <c r="DK89" s="153"/>
      <c r="DL89" s="153"/>
      <c r="DM89" s="153"/>
      <c r="DN89" s="153"/>
      <c r="DO89" s="153"/>
      <c r="DP89" s="153"/>
      <c r="DQ89" s="153"/>
      <c r="DR89" s="153"/>
      <c r="DS89" s="153"/>
      <c r="DT89" s="153"/>
      <c r="DU89" s="153"/>
      <c r="DV89" s="153"/>
      <c r="DW89" s="153"/>
      <c r="DX89" s="153"/>
      <c r="DY89" s="153"/>
      <c r="DZ89" s="153"/>
      <c r="EA89" s="153"/>
      <c r="EB89" s="153"/>
      <c r="EC89" s="153"/>
      <c r="ED89" s="153"/>
      <c r="EE89" s="153"/>
      <c r="EF89" s="153"/>
      <c r="EG89" s="153"/>
      <c r="EH89" s="153"/>
      <c r="EI89" s="153"/>
      <c r="EJ89" s="153"/>
      <c r="EK89" s="153"/>
      <c r="EL89" s="153"/>
      <c r="EM89" s="153"/>
      <c r="EN89" s="153"/>
      <c r="EO89" s="153"/>
      <c r="EP89" s="153"/>
      <c r="EQ89" s="153"/>
      <c r="ER89" s="153"/>
      <c r="ES89" s="153"/>
      <c r="ET89" s="153"/>
      <c r="EU89" s="153"/>
      <c r="EV89" s="153"/>
      <c r="EW89" s="153"/>
      <c r="EX89" s="153"/>
      <c r="EY89" s="153"/>
      <c r="EZ89" s="153"/>
      <c r="FA89" s="153"/>
      <c r="FB89" s="153"/>
      <c r="FC89" s="153"/>
      <c r="FD89" s="153"/>
      <c r="FE89" s="153"/>
      <c r="FF89" s="153"/>
      <c r="FG89" s="153"/>
      <c r="FH89" s="153"/>
      <c r="FI89" s="153"/>
      <c r="FJ89" s="153"/>
      <c r="FK89" s="153"/>
      <c r="FL89" s="153"/>
      <c r="FM89" s="153"/>
      <c r="FN89" s="153"/>
      <c r="FO89" s="153"/>
      <c r="FP89" s="153"/>
      <c r="FQ89" s="153"/>
      <c r="FR89" s="153"/>
      <c r="FS89" s="153"/>
      <c r="FT89" s="153"/>
      <c r="FU89" s="153"/>
      <c r="FV89" s="153"/>
      <c r="FW89" s="153"/>
      <c r="FX89" s="153"/>
      <c r="FY89" s="153"/>
      <c r="FZ89" s="153"/>
      <c r="GA89" s="153"/>
      <c r="GB89" s="153"/>
      <c r="GC89" s="39">
        <f t="shared" si="5"/>
        <v>0</v>
      </c>
      <c r="GD89" s="39">
        <f t="shared" si="17"/>
        <v>0</v>
      </c>
      <c r="GE89" s="187">
        <f t="shared" si="40"/>
        <v>0</v>
      </c>
    </row>
    <row r="90" spans="1:187" s="55" customFormat="1" hidden="1">
      <c r="A90" s="43" t="str">
        <f>目录及说明!$C$3</f>
        <v>XX地区</v>
      </c>
      <c r="B90" s="43" t="str">
        <f>目录及说明!$C$4</f>
        <v>XX项目</v>
      </c>
      <c r="C90" s="196">
        <v>20302</v>
      </c>
      <c r="D90" s="152" t="s">
        <v>454</v>
      </c>
      <c r="E90" s="153"/>
      <c r="F90" s="153"/>
      <c r="G90" s="153"/>
      <c r="H90" s="153"/>
      <c r="I90" s="153"/>
      <c r="J90" s="153"/>
      <c r="K90" s="153"/>
      <c r="L90" s="153"/>
      <c r="M90" s="153">
        <f t="shared" si="41"/>
        <v>0</v>
      </c>
      <c r="N90" s="153"/>
      <c r="O90" s="153"/>
      <c r="P90" s="153"/>
      <c r="Q90" s="153"/>
      <c r="R90" s="153"/>
      <c r="S90" s="153"/>
      <c r="T90" s="153">
        <f t="shared" si="42"/>
        <v>0</v>
      </c>
      <c r="U90" s="153"/>
      <c r="V90" s="153"/>
      <c r="W90" s="153"/>
      <c r="X90" s="153"/>
      <c r="Y90" s="153"/>
      <c r="Z90" s="153"/>
      <c r="AA90" s="153"/>
      <c r="AB90" s="153"/>
      <c r="AC90" s="153"/>
      <c r="AD90" s="153"/>
      <c r="AE90" s="153"/>
      <c r="AF90" s="153"/>
      <c r="AG90" s="153"/>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c r="BI90" s="153"/>
      <c r="BJ90" s="153"/>
      <c r="BK90" s="153"/>
      <c r="BL90" s="153"/>
      <c r="BM90" s="153"/>
      <c r="BN90" s="153"/>
      <c r="BO90" s="153"/>
      <c r="BP90" s="153"/>
      <c r="BQ90" s="153"/>
      <c r="BR90" s="153"/>
      <c r="BS90" s="153"/>
      <c r="BT90" s="153"/>
      <c r="BU90" s="153"/>
      <c r="BV90" s="153"/>
      <c r="BW90" s="153"/>
      <c r="BX90" s="153"/>
      <c r="BY90" s="153"/>
      <c r="BZ90" s="153"/>
      <c r="CA90" s="153"/>
      <c r="CB90" s="153"/>
      <c r="CC90" s="153"/>
      <c r="CD90" s="153"/>
      <c r="CE90" s="153"/>
      <c r="CF90" s="153"/>
      <c r="CG90" s="153"/>
      <c r="CH90" s="153"/>
      <c r="CI90" s="153"/>
      <c r="CJ90" s="153"/>
      <c r="CK90" s="153"/>
      <c r="CL90" s="153"/>
      <c r="CM90" s="153"/>
      <c r="CN90" s="153"/>
      <c r="CO90" s="153"/>
      <c r="CP90" s="153"/>
      <c r="CQ90" s="153"/>
      <c r="CR90" s="153"/>
      <c r="CS90" s="153"/>
      <c r="CT90" s="153"/>
      <c r="CU90" s="153"/>
      <c r="CV90" s="153"/>
      <c r="CW90" s="153"/>
      <c r="CX90" s="153"/>
      <c r="CY90" s="153"/>
      <c r="CZ90" s="153"/>
      <c r="DA90" s="153"/>
      <c r="DB90" s="153"/>
      <c r="DC90" s="153"/>
      <c r="DD90" s="153"/>
      <c r="DE90" s="153"/>
      <c r="DF90" s="153"/>
      <c r="DG90" s="153"/>
      <c r="DH90" s="153"/>
      <c r="DI90" s="153"/>
      <c r="DJ90" s="153"/>
      <c r="DK90" s="153"/>
      <c r="DL90" s="153"/>
      <c r="DM90" s="153"/>
      <c r="DN90" s="153"/>
      <c r="DO90" s="153"/>
      <c r="DP90" s="153"/>
      <c r="DQ90" s="153"/>
      <c r="DR90" s="153"/>
      <c r="DS90" s="153"/>
      <c r="DT90" s="153"/>
      <c r="DU90" s="153"/>
      <c r="DV90" s="153"/>
      <c r="DW90" s="153"/>
      <c r="DX90" s="153"/>
      <c r="DY90" s="153"/>
      <c r="DZ90" s="153"/>
      <c r="EA90" s="153"/>
      <c r="EB90" s="153"/>
      <c r="EC90" s="153"/>
      <c r="ED90" s="153"/>
      <c r="EE90" s="153"/>
      <c r="EF90" s="153"/>
      <c r="EG90" s="153"/>
      <c r="EH90" s="153"/>
      <c r="EI90" s="153"/>
      <c r="EJ90" s="153"/>
      <c r="EK90" s="153"/>
      <c r="EL90" s="153"/>
      <c r="EM90" s="153"/>
      <c r="EN90" s="153"/>
      <c r="EO90" s="153"/>
      <c r="EP90" s="153"/>
      <c r="EQ90" s="153"/>
      <c r="ER90" s="153"/>
      <c r="ES90" s="153"/>
      <c r="ET90" s="153"/>
      <c r="EU90" s="153"/>
      <c r="EV90" s="153"/>
      <c r="EW90" s="153"/>
      <c r="EX90" s="153"/>
      <c r="EY90" s="153"/>
      <c r="EZ90" s="153"/>
      <c r="FA90" s="153"/>
      <c r="FB90" s="153"/>
      <c r="FC90" s="153"/>
      <c r="FD90" s="153"/>
      <c r="FE90" s="153"/>
      <c r="FF90" s="153"/>
      <c r="FG90" s="153"/>
      <c r="FH90" s="153"/>
      <c r="FI90" s="153"/>
      <c r="FJ90" s="153"/>
      <c r="FK90" s="153"/>
      <c r="FL90" s="153"/>
      <c r="FM90" s="153"/>
      <c r="FN90" s="153"/>
      <c r="FO90" s="153"/>
      <c r="FP90" s="153"/>
      <c r="FQ90" s="153"/>
      <c r="FR90" s="153"/>
      <c r="FS90" s="153"/>
      <c r="FT90" s="153"/>
      <c r="FU90" s="153"/>
      <c r="FV90" s="153"/>
      <c r="FW90" s="153"/>
      <c r="FX90" s="153"/>
      <c r="FY90" s="153"/>
      <c r="FZ90" s="153"/>
      <c r="GA90" s="153"/>
      <c r="GB90" s="153"/>
      <c r="GC90" s="39">
        <f t="shared" si="5"/>
        <v>0</v>
      </c>
      <c r="GD90" s="39">
        <f t="shared" si="17"/>
        <v>0</v>
      </c>
      <c r="GE90" s="187">
        <f t="shared" si="40"/>
        <v>0</v>
      </c>
    </row>
    <row r="91" spans="1:187" s="55" customFormat="1" hidden="1">
      <c r="A91" s="43" t="str">
        <f>目录及说明!$C$3</f>
        <v>XX地区</v>
      </c>
      <c r="B91" s="43" t="str">
        <f>目录及说明!$C$4</f>
        <v>XX项目</v>
      </c>
      <c r="C91" s="196">
        <v>20303</v>
      </c>
      <c r="D91" s="152" t="s">
        <v>455</v>
      </c>
      <c r="E91" s="153"/>
      <c r="F91" s="153"/>
      <c r="G91" s="153"/>
      <c r="H91" s="153"/>
      <c r="I91" s="153"/>
      <c r="J91" s="153"/>
      <c r="K91" s="153"/>
      <c r="L91" s="153"/>
      <c r="M91" s="153">
        <f t="shared" si="41"/>
        <v>0</v>
      </c>
      <c r="N91" s="153"/>
      <c r="O91" s="153"/>
      <c r="P91" s="153"/>
      <c r="Q91" s="153"/>
      <c r="R91" s="153"/>
      <c r="S91" s="153"/>
      <c r="T91" s="153">
        <f t="shared" si="42"/>
        <v>0</v>
      </c>
      <c r="U91" s="153"/>
      <c r="V91" s="153"/>
      <c r="W91" s="153"/>
      <c r="X91" s="153"/>
      <c r="Y91" s="153"/>
      <c r="Z91" s="153"/>
      <c r="AA91" s="153"/>
      <c r="AB91" s="153"/>
      <c r="AC91" s="153"/>
      <c r="AD91" s="153"/>
      <c r="AE91" s="153"/>
      <c r="AF91" s="153"/>
      <c r="AG91" s="153"/>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c r="BI91" s="153"/>
      <c r="BJ91" s="153"/>
      <c r="BK91" s="153"/>
      <c r="BL91" s="153"/>
      <c r="BM91" s="153"/>
      <c r="BN91" s="153"/>
      <c r="BO91" s="153"/>
      <c r="BP91" s="153"/>
      <c r="BQ91" s="153"/>
      <c r="BR91" s="153"/>
      <c r="BS91" s="153"/>
      <c r="BT91" s="153"/>
      <c r="BU91" s="153"/>
      <c r="BV91" s="153"/>
      <c r="BW91" s="153"/>
      <c r="BX91" s="153"/>
      <c r="BY91" s="153"/>
      <c r="BZ91" s="153"/>
      <c r="CA91" s="153"/>
      <c r="CB91" s="153"/>
      <c r="CC91" s="153"/>
      <c r="CD91" s="153"/>
      <c r="CE91" s="153"/>
      <c r="CF91" s="153"/>
      <c r="CG91" s="153"/>
      <c r="CH91" s="153"/>
      <c r="CI91" s="153"/>
      <c r="CJ91" s="153"/>
      <c r="CK91" s="153"/>
      <c r="CL91" s="153"/>
      <c r="CM91" s="153"/>
      <c r="CN91" s="153"/>
      <c r="CO91" s="153"/>
      <c r="CP91" s="153"/>
      <c r="CQ91" s="153"/>
      <c r="CR91" s="153"/>
      <c r="CS91" s="153"/>
      <c r="CT91" s="153"/>
      <c r="CU91" s="153"/>
      <c r="CV91" s="153"/>
      <c r="CW91" s="153"/>
      <c r="CX91" s="153"/>
      <c r="CY91" s="153"/>
      <c r="CZ91" s="153"/>
      <c r="DA91" s="153"/>
      <c r="DB91" s="153"/>
      <c r="DC91" s="153"/>
      <c r="DD91" s="153"/>
      <c r="DE91" s="153"/>
      <c r="DF91" s="153"/>
      <c r="DG91" s="153"/>
      <c r="DH91" s="153"/>
      <c r="DI91" s="153"/>
      <c r="DJ91" s="153"/>
      <c r="DK91" s="153"/>
      <c r="DL91" s="153"/>
      <c r="DM91" s="153"/>
      <c r="DN91" s="153"/>
      <c r="DO91" s="153"/>
      <c r="DP91" s="153"/>
      <c r="DQ91" s="153"/>
      <c r="DR91" s="153"/>
      <c r="DS91" s="153"/>
      <c r="DT91" s="153"/>
      <c r="DU91" s="153"/>
      <c r="DV91" s="153"/>
      <c r="DW91" s="153"/>
      <c r="DX91" s="153"/>
      <c r="DY91" s="153"/>
      <c r="DZ91" s="153"/>
      <c r="EA91" s="153"/>
      <c r="EB91" s="153"/>
      <c r="EC91" s="153"/>
      <c r="ED91" s="153"/>
      <c r="EE91" s="153"/>
      <c r="EF91" s="153"/>
      <c r="EG91" s="153"/>
      <c r="EH91" s="153"/>
      <c r="EI91" s="153"/>
      <c r="EJ91" s="153"/>
      <c r="EK91" s="153"/>
      <c r="EL91" s="153"/>
      <c r="EM91" s="153"/>
      <c r="EN91" s="153"/>
      <c r="EO91" s="153"/>
      <c r="EP91" s="153"/>
      <c r="EQ91" s="153"/>
      <c r="ER91" s="153"/>
      <c r="ES91" s="153"/>
      <c r="ET91" s="153"/>
      <c r="EU91" s="153"/>
      <c r="EV91" s="153"/>
      <c r="EW91" s="153"/>
      <c r="EX91" s="153"/>
      <c r="EY91" s="153"/>
      <c r="EZ91" s="153"/>
      <c r="FA91" s="153"/>
      <c r="FB91" s="153"/>
      <c r="FC91" s="153"/>
      <c r="FD91" s="153"/>
      <c r="FE91" s="153"/>
      <c r="FF91" s="153"/>
      <c r="FG91" s="153"/>
      <c r="FH91" s="153"/>
      <c r="FI91" s="153"/>
      <c r="FJ91" s="153"/>
      <c r="FK91" s="153"/>
      <c r="FL91" s="153"/>
      <c r="FM91" s="153"/>
      <c r="FN91" s="153"/>
      <c r="FO91" s="153"/>
      <c r="FP91" s="153"/>
      <c r="FQ91" s="153"/>
      <c r="FR91" s="153"/>
      <c r="FS91" s="153"/>
      <c r="FT91" s="153"/>
      <c r="FU91" s="153"/>
      <c r="FV91" s="153"/>
      <c r="FW91" s="153"/>
      <c r="FX91" s="153"/>
      <c r="FY91" s="153"/>
      <c r="FZ91" s="153"/>
      <c r="GA91" s="153"/>
      <c r="GB91" s="153"/>
      <c r="GC91" s="39">
        <f t="shared" si="5"/>
        <v>0</v>
      </c>
      <c r="GD91" s="39">
        <f t="shared" si="17"/>
        <v>0</v>
      </c>
      <c r="GE91" s="187">
        <f t="shared" si="40"/>
        <v>0</v>
      </c>
    </row>
    <row r="92" spans="1:187" s="55" customFormat="1" hidden="1">
      <c r="A92" s="43" t="str">
        <f>目录及说明!$C$3</f>
        <v>XX地区</v>
      </c>
      <c r="B92" s="43" t="str">
        <f>目录及说明!$C$4</f>
        <v>XX项目</v>
      </c>
      <c r="C92" s="196">
        <v>20304</v>
      </c>
      <c r="D92" s="152" t="s">
        <v>456</v>
      </c>
      <c r="E92" s="153"/>
      <c r="F92" s="153"/>
      <c r="G92" s="153"/>
      <c r="H92" s="153"/>
      <c r="I92" s="153"/>
      <c r="J92" s="153"/>
      <c r="K92" s="153"/>
      <c r="L92" s="153"/>
      <c r="M92" s="153">
        <f t="shared" si="41"/>
        <v>0</v>
      </c>
      <c r="N92" s="153"/>
      <c r="O92" s="153"/>
      <c r="P92" s="153"/>
      <c r="Q92" s="153"/>
      <c r="R92" s="153"/>
      <c r="S92" s="153"/>
      <c r="T92" s="153">
        <f t="shared" si="42"/>
        <v>0</v>
      </c>
      <c r="U92" s="153"/>
      <c r="V92" s="153"/>
      <c r="W92" s="153"/>
      <c r="X92" s="153"/>
      <c r="Y92" s="153"/>
      <c r="Z92" s="153"/>
      <c r="AA92" s="153"/>
      <c r="AB92" s="153"/>
      <c r="AC92" s="153"/>
      <c r="AD92" s="153"/>
      <c r="AE92" s="153"/>
      <c r="AF92" s="153"/>
      <c r="AG92" s="153"/>
      <c r="AH92" s="153"/>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c r="BI92" s="153"/>
      <c r="BJ92" s="153"/>
      <c r="BK92" s="153"/>
      <c r="BL92" s="153"/>
      <c r="BM92" s="153"/>
      <c r="BN92" s="153"/>
      <c r="BO92" s="153"/>
      <c r="BP92" s="153"/>
      <c r="BQ92" s="153"/>
      <c r="BR92" s="153"/>
      <c r="BS92" s="153"/>
      <c r="BT92" s="153"/>
      <c r="BU92" s="153"/>
      <c r="BV92" s="153"/>
      <c r="BW92" s="153"/>
      <c r="BX92" s="153"/>
      <c r="BY92" s="153"/>
      <c r="BZ92" s="153"/>
      <c r="CA92" s="153"/>
      <c r="CB92" s="153"/>
      <c r="CC92" s="153"/>
      <c r="CD92" s="153"/>
      <c r="CE92" s="153"/>
      <c r="CF92" s="153"/>
      <c r="CG92" s="153"/>
      <c r="CH92" s="153"/>
      <c r="CI92" s="153"/>
      <c r="CJ92" s="153"/>
      <c r="CK92" s="153"/>
      <c r="CL92" s="153"/>
      <c r="CM92" s="153"/>
      <c r="CN92" s="153"/>
      <c r="CO92" s="153"/>
      <c r="CP92" s="153"/>
      <c r="CQ92" s="153"/>
      <c r="CR92" s="153"/>
      <c r="CS92" s="153"/>
      <c r="CT92" s="153"/>
      <c r="CU92" s="153"/>
      <c r="CV92" s="153"/>
      <c r="CW92" s="153"/>
      <c r="CX92" s="153"/>
      <c r="CY92" s="153"/>
      <c r="CZ92" s="153"/>
      <c r="DA92" s="153"/>
      <c r="DB92" s="153"/>
      <c r="DC92" s="153"/>
      <c r="DD92" s="153"/>
      <c r="DE92" s="153"/>
      <c r="DF92" s="153"/>
      <c r="DG92" s="153"/>
      <c r="DH92" s="153"/>
      <c r="DI92" s="153"/>
      <c r="DJ92" s="153"/>
      <c r="DK92" s="153"/>
      <c r="DL92" s="153"/>
      <c r="DM92" s="153"/>
      <c r="DN92" s="153"/>
      <c r="DO92" s="153"/>
      <c r="DP92" s="153"/>
      <c r="DQ92" s="153"/>
      <c r="DR92" s="153"/>
      <c r="DS92" s="153"/>
      <c r="DT92" s="153"/>
      <c r="DU92" s="153"/>
      <c r="DV92" s="153"/>
      <c r="DW92" s="153"/>
      <c r="DX92" s="153"/>
      <c r="DY92" s="153"/>
      <c r="DZ92" s="153"/>
      <c r="EA92" s="153"/>
      <c r="EB92" s="153"/>
      <c r="EC92" s="153"/>
      <c r="ED92" s="153"/>
      <c r="EE92" s="153"/>
      <c r="EF92" s="153"/>
      <c r="EG92" s="153"/>
      <c r="EH92" s="153"/>
      <c r="EI92" s="153"/>
      <c r="EJ92" s="153"/>
      <c r="EK92" s="153"/>
      <c r="EL92" s="153"/>
      <c r="EM92" s="153"/>
      <c r="EN92" s="153"/>
      <c r="EO92" s="153"/>
      <c r="EP92" s="153"/>
      <c r="EQ92" s="153"/>
      <c r="ER92" s="153"/>
      <c r="ES92" s="153"/>
      <c r="ET92" s="153"/>
      <c r="EU92" s="153"/>
      <c r="EV92" s="153"/>
      <c r="EW92" s="153"/>
      <c r="EX92" s="153"/>
      <c r="EY92" s="153"/>
      <c r="EZ92" s="153"/>
      <c r="FA92" s="153"/>
      <c r="FB92" s="153"/>
      <c r="FC92" s="153"/>
      <c r="FD92" s="153"/>
      <c r="FE92" s="153"/>
      <c r="FF92" s="153"/>
      <c r="FG92" s="153"/>
      <c r="FH92" s="153"/>
      <c r="FI92" s="153"/>
      <c r="FJ92" s="153"/>
      <c r="FK92" s="153"/>
      <c r="FL92" s="153"/>
      <c r="FM92" s="153"/>
      <c r="FN92" s="153"/>
      <c r="FO92" s="153"/>
      <c r="FP92" s="153"/>
      <c r="FQ92" s="153"/>
      <c r="FR92" s="153"/>
      <c r="FS92" s="153"/>
      <c r="FT92" s="153"/>
      <c r="FU92" s="153"/>
      <c r="FV92" s="153"/>
      <c r="FW92" s="153"/>
      <c r="FX92" s="153"/>
      <c r="FY92" s="153"/>
      <c r="FZ92" s="153"/>
      <c r="GA92" s="153"/>
      <c r="GB92" s="153"/>
      <c r="GC92" s="39">
        <f t="shared" si="5"/>
        <v>0</v>
      </c>
      <c r="GD92" s="39">
        <f t="shared" si="17"/>
        <v>0</v>
      </c>
      <c r="GE92" s="187">
        <f t="shared" si="40"/>
        <v>0</v>
      </c>
    </row>
    <row r="93" spans="1:187" s="55" customFormat="1" hidden="1">
      <c r="A93" s="43" t="str">
        <f>目录及说明!$C$3</f>
        <v>XX地区</v>
      </c>
      <c r="B93" s="43" t="str">
        <f>目录及说明!$C$4</f>
        <v>XX项目</v>
      </c>
      <c r="C93" s="196">
        <v>20305</v>
      </c>
      <c r="D93" s="152" t="s">
        <v>457</v>
      </c>
      <c r="E93" s="153"/>
      <c r="F93" s="153"/>
      <c r="G93" s="153"/>
      <c r="H93" s="153"/>
      <c r="I93" s="153"/>
      <c r="J93" s="153"/>
      <c r="K93" s="153"/>
      <c r="L93" s="153"/>
      <c r="M93" s="153">
        <f t="shared" si="41"/>
        <v>0</v>
      </c>
      <c r="N93" s="153"/>
      <c r="O93" s="153"/>
      <c r="P93" s="153"/>
      <c r="Q93" s="153"/>
      <c r="R93" s="153"/>
      <c r="S93" s="153"/>
      <c r="T93" s="153">
        <f t="shared" si="42"/>
        <v>0</v>
      </c>
      <c r="U93" s="153"/>
      <c r="V93" s="153"/>
      <c r="W93" s="153"/>
      <c r="X93" s="153"/>
      <c r="Y93" s="153"/>
      <c r="Z93" s="153"/>
      <c r="AA93" s="153"/>
      <c r="AB93" s="153"/>
      <c r="AC93" s="153"/>
      <c r="AD93" s="153"/>
      <c r="AE93" s="153"/>
      <c r="AF93" s="153"/>
      <c r="AG93" s="153"/>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c r="BI93" s="153"/>
      <c r="BJ93" s="153"/>
      <c r="BK93" s="153"/>
      <c r="BL93" s="153"/>
      <c r="BM93" s="153"/>
      <c r="BN93" s="153"/>
      <c r="BO93" s="153"/>
      <c r="BP93" s="153"/>
      <c r="BQ93" s="153"/>
      <c r="BR93" s="153"/>
      <c r="BS93" s="153"/>
      <c r="BT93" s="153"/>
      <c r="BU93" s="153"/>
      <c r="BV93" s="153"/>
      <c r="BW93" s="153"/>
      <c r="BX93" s="153"/>
      <c r="BY93" s="153"/>
      <c r="BZ93" s="153"/>
      <c r="CA93" s="153"/>
      <c r="CB93" s="153"/>
      <c r="CC93" s="153"/>
      <c r="CD93" s="153"/>
      <c r="CE93" s="153"/>
      <c r="CF93" s="153"/>
      <c r="CG93" s="153"/>
      <c r="CH93" s="153"/>
      <c r="CI93" s="153"/>
      <c r="CJ93" s="153"/>
      <c r="CK93" s="153"/>
      <c r="CL93" s="153"/>
      <c r="CM93" s="153"/>
      <c r="CN93" s="153"/>
      <c r="CO93" s="153"/>
      <c r="CP93" s="153"/>
      <c r="CQ93" s="153"/>
      <c r="CR93" s="153"/>
      <c r="CS93" s="153"/>
      <c r="CT93" s="153"/>
      <c r="CU93" s="153"/>
      <c r="CV93" s="153"/>
      <c r="CW93" s="153"/>
      <c r="CX93" s="153"/>
      <c r="CY93" s="153"/>
      <c r="CZ93" s="153"/>
      <c r="DA93" s="153"/>
      <c r="DB93" s="153"/>
      <c r="DC93" s="153"/>
      <c r="DD93" s="153"/>
      <c r="DE93" s="153"/>
      <c r="DF93" s="153"/>
      <c r="DG93" s="153"/>
      <c r="DH93" s="153"/>
      <c r="DI93" s="153"/>
      <c r="DJ93" s="153"/>
      <c r="DK93" s="153"/>
      <c r="DL93" s="153"/>
      <c r="DM93" s="153"/>
      <c r="DN93" s="153"/>
      <c r="DO93" s="153"/>
      <c r="DP93" s="153"/>
      <c r="DQ93" s="153"/>
      <c r="DR93" s="153"/>
      <c r="DS93" s="153"/>
      <c r="DT93" s="153"/>
      <c r="DU93" s="153"/>
      <c r="DV93" s="153"/>
      <c r="DW93" s="153"/>
      <c r="DX93" s="153"/>
      <c r="DY93" s="153"/>
      <c r="DZ93" s="153"/>
      <c r="EA93" s="153"/>
      <c r="EB93" s="153"/>
      <c r="EC93" s="153"/>
      <c r="ED93" s="153"/>
      <c r="EE93" s="153"/>
      <c r="EF93" s="153"/>
      <c r="EG93" s="153"/>
      <c r="EH93" s="153"/>
      <c r="EI93" s="153"/>
      <c r="EJ93" s="153"/>
      <c r="EK93" s="153"/>
      <c r="EL93" s="153"/>
      <c r="EM93" s="153"/>
      <c r="EN93" s="153"/>
      <c r="EO93" s="153"/>
      <c r="EP93" s="153"/>
      <c r="EQ93" s="153"/>
      <c r="ER93" s="153"/>
      <c r="ES93" s="153"/>
      <c r="ET93" s="153"/>
      <c r="EU93" s="153"/>
      <c r="EV93" s="153"/>
      <c r="EW93" s="153"/>
      <c r="EX93" s="153"/>
      <c r="EY93" s="153"/>
      <c r="EZ93" s="153"/>
      <c r="FA93" s="153"/>
      <c r="FB93" s="153"/>
      <c r="FC93" s="153"/>
      <c r="FD93" s="153"/>
      <c r="FE93" s="153"/>
      <c r="FF93" s="153"/>
      <c r="FG93" s="153"/>
      <c r="FH93" s="153"/>
      <c r="FI93" s="153"/>
      <c r="FJ93" s="153"/>
      <c r="FK93" s="153"/>
      <c r="FL93" s="153"/>
      <c r="FM93" s="153"/>
      <c r="FN93" s="153"/>
      <c r="FO93" s="153"/>
      <c r="FP93" s="153"/>
      <c r="FQ93" s="153"/>
      <c r="FR93" s="153"/>
      <c r="FS93" s="153"/>
      <c r="FT93" s="153"/>
      <c r="FU93" s="153"/>
      <c r="FV93" s="153"/>
      <c r="FW93" s="153"/>
      <c r="FX93" s="153"/>
      <c r="FY93" s="153"/>
      <c r="FZ93" s="153"/>
      <c r="GA93" s="153"/>
      <c r="GB93" s="153"/>
      <c r="GC93" s="39">
        <f t="shared" si="5"/>
        <v>0</v>
      </c>
      <c r="GD93" s="39">
        <f t="shared" si="17"/>
        <v>0</v>
      </c>
      <c r="GE93" s="187">
        <f t="shared" si="40"/>
        <v>0</v>
      </c>
    </row>
    <row r="94" spans="1:187" s="55" customFormat="1" hidden="1">
      <c r="A94" s="43" t="str">
        <f>目录及说明!$C$3</f>
        <v>XX地区</v>
      </c>
      <c r="B94" s="43" t="str">
        <f>目录及说明!$C$4</f>
        <v>XX项目</v>
      </c>
      <c r="C94" s="196">
        <v>20306</v>
      </c>
      <c r="D94" s="152" t="s">
        <v>458</v>
      </c>
      <c r="E94" s="153"/>
      <c r="F94" s="153"/>
      <c r="G94" s="153"/>
      <c r="H94" s="153"/>
      <c r="I94" s="153"/>
      <c r="J94" s="153"/>
      <c r="K94" s="153"/>
      <c r="L94" s="153"/>
      <c r="M94" s="153">
        <f t="shared" si="41"/>
        <v>0</v>
      </c>
      <c r="N94" s="153"/>
      <c r="O94" s="153"/>
      <c r="P94" s="153"/>
      <c r="Q94" s="153"/>
      <c r="R94" s="153"/>
      <c r="S94" s="153"/>
      <c r="T94" s="153">
        <f t="shared" si="42"/>
        <v>0</v>
      </c>
      <c r="U94" s="153"/>
      <c r="V94" s="153"/>
      <c r="W94" s="153"/>
      <c r="X94" s="153"/>
      <c r="Y94" s="153"/>
      <c r="Z94" s="153"/>
      <c r="AA94" s="153"/>
      <c r="AB94" s="153"/>
      <c r="AC94" s="153"/>
      <c r="AD94" s="153"/>
      <c r="AE94" s="153"/>
      <c r="AF94" s="153"/>
      <c r="AG94" s="153"/>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c r="BI94" s="153"/>
      <c r="BJ94" s="153"/>
      <c r="BK94" s="153"/>
      <c r="BL94" s="153"/>
      <c r="BM94" s="153"/>
      <c r="BN94" s="153"/>
      <c r="BO94" s="153"/>
      <c r="BP94" s="153"/>
      <c r="BQ94" s="153"/>
      <c r="BR94" s="153"/>
      <c r="BS94" s="153"/>
      <c r="BT94" s="153"/>
      <c r="BU94" s="153"/>
      <c r="BV94" s="153"/>
      <c r="BW94" s="153"/>
      <c r="BX94" s="153"/>
      <c r="BY94" s="153"/>
      <c r="BZ94" s="153"/>
      <c r="CA94" s="153"/>
      <c r="CB94" s="153"/>
      <c r="CC94" s="153"/>
      <c r="CD94" s="153"/>
      <c r="CE94" s="153"/>
      <c r="CF94" s="153"/>
      <c r="CG94" s="153"/>
      <c r="CH94" s="153"/>
      <c r="CI94" s="153"/>
      <c r="CJ94" s="153"/>
      <c r="CK94" s="153"/>
      <c r="CL94" s="153"/>
      <c r="CM94" s="153"/>
      <c r="CN94" s="153"/>
      <c r="CO94" s="153"/>
      <c r="CP94" s="153"/>
      <c r="CQ94" s="153"/>
      <c r="CR94" s="153"/>
      <c r="CS94" s="153"/>
      <c r="CT94" s="153"/>
      <c r="CU94" s="153"/>
      <c r="CV94" s="153"/>
      <c r="CW94" s="153"/>
      <c r="CX94" s="153"/>
      <c r="CY94" s="153"/>
      <c r="CZ94" s="153"/>
      <c r="DA94" s="153"/>
      <c r="DB94" s="153"/>
      <c r="DC94" s="153"/>
      <c r="DD94" s="153"/>
      <c r="DE94" s="153"/>
      <c r="DF94" s="153"/>
      <c r="DG94" s="153"/>
      <c r="DH94" s="153"/>
      <c r="DI94" s="153"/>
      <c r="DJ94" s="153"/>
      <c r="DK94" s="153"/>
      <c r="DL94" s="153"/>
      <c r="DM94" s="153"/>
      <c r="DN94" s="153"/>
      <c r="DO94" s="153"/>
      <c r="DP94" s="153"/>
      <c r="DQ94" s="153"/>
      <c r="DR94" s="153"/>
      <c r="DS94" s="153"/>
      <c r="DT94" s="153"/>
      <c r="DU94" s="153"/>
      <c r="DV94" s="153"/>
      <c r="DW94" s="153"/>
      <c r="DX94" s="153"/>
      <c r="DY94" s="153"/>
      <c r="DZ94" s="153"/>
      <c r="EA94" s="153"/>
      <c r="EB94" s="153"/>
      <c r="EC94" s="153"/>
      <c r="ED94" s="153"/>
      <c r="EE94" s="153"/>
      <c r="EF94" s="153"/>
      <c r="EG94" s="153"/>
      <c r="EH94" s="153"/>
      <c r="EI94" s="153"/>
      <c r="EJ94" s="153"/>
      <c r="EK94" s="153"/>
      <c r="EL94" s="153"/>
      <c r="EM94" s="153"/>
      <c r="EN94" s="153"/>
      <c r="EO94" s="153"/>
      <c r="EP94" s="153"/>
      <c r="EQ94" s="153"/>
      <c r="ER94" s="153"/>
      <c r="ES94" s="153"/>
      <c r="ET94" s="153"/>
      <c r="EU94" s="153"/>
      <c r="EV94" s="153"/>
      <c r="EW94" s="153"/>
      <c r="EX94" s="153"/>
      <c r="EY94" s="153"/>
      <c r="EZ94" s="153"/>
      <c r="FA94" s="153"/>
      <c r="FB94" s="153"/>
      <c r="FC94" s="153"/>
      <c r="FD94" s="153"/>
      <c r="FE94" s="153"/>
      <c r="FF94" s="153"/>
      <c r="FG94" s="153"/>
      <c r="FH94" s="153"/>
      <c r="FI94" s="153"/>
      <c r="FJ94" s="153"/>
      <c r="FK94" s="153"/>
      <c r="FL94" s="153"/>
      <c r="FM94" s="153"/>
      <c r="FN94" s="153"/>
      <c r="FO94" s="153"/>
      <c r="FP94" s="153"/>
      <c r="FQ94" s="153"/>
      <c r="FR94" s="153"/>
      <c r="FS94" s="153"/>
      <c r="FT94" s="153"/>
      <c r="FU94" s="153"/>
      <c r="FV94" s="153"/>
      <c r="FW94" s="153"/>
      <c r="FX94" s="153"/>
      <c r="FY94" s="153"/>
      <c r="FZ94" s="153"/>
      <c r="GA94" s="153"/>
      <c r="GB94" s="153"/>
      <c r="GC94" s="39">
        <f t="shared" si="5"/>
        <v>0</v>
      </c>
      <c r="GD94" s="39">
        <f t="shared" si="17"/>
        <v>0</v>
      </c>
      <c r="GE94" s="187">
        <f t="shared" si="40"/>
        <v>0</v>
      </c>
    </row>
    <row r="95" spans="1:187" s="55" customFormat="1" hidden="1">
      <c r="A95" s="43" t="str">
        <f>目录及说明!$C$3</f>
        <v>XX地区</v>
      </c>
      <c r="B95" s="43" t="str">
        <f>目录及说明!$C$4</f>
        <v>XX项目</v>
      </c>
      <c r="C95" s="196">
        <v>20307</v>
      </c>
      <c r="D95" s="152" t="s">
        <v>459</v>
      </c>
      <c r="E95" s="153"/>
      <c r="F95" s="153"/>
      <c r="G95" s="153"/>
      <c r="H95" s="153"/>
      <c r="I95" s="153"/>
      <c r="J95" s="153"/>
      <c r="K95" s="153"/>
      <c r="L95" s="153"/>
      <c r="M95" s="153">
        <f t="shared" si="41"/>
        <v>0</v>
      </c>
      <c r="N95" s="153"/>
      <c r="O95" s="153"/>
      <c r="P95" s="153"/>
      <c r="Q95" s="153"/>
      <c r="R95" s="153"/>
      <c r="S95" s="153"/>
      <c r="T95" s="153">
        <f t="shared" si="42"/>
        <v>0</v>
      </c>
      <c r="U95" s="153"/>
      <c r="V95" s="153"/>
      <c r="W95" s="153"/>
      <c r="X95" s="153"/>
      <c r="Y95" s="153"/>
      <c r="Z95" s="153"/>
      <c r="AA95" s="153"/>
      <c r="AB95" s="153"/>
      <c r="AC95" s="153"/>
      <c r="AD95" s="153"/>
      <c r="AE95" s="153"/>
      <c r="AF95" s="153"/>
      <c r="AG95" s="153"/>
      <c r="AH95" s="153"/>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c r="BI95" s="153"/>
      <c r="BJ95" s="153"/>
      <c r="BK95" s="153"/>
      <c r="BL95" s="153"/>
      <c r="BM95" s="153"/>
      <c r="BN95" s="153"/>
      <c r="BO95" s="153"/>
      <c r="BP95" s="153"/>
      <c r="BQ95" s="153"/>
      <c r="BR95" s="153"/>
      <c r="BS95" s="153"/>
      <c r="BT95" s="153"/>
      <c r="BU95" s="153"/>
      <c r="BV95" s="153"/>
      <c r="BW95" s="153"/>
      <c r="BX95" s="153"/>
      <c r="BY95" s="153"/>
      <c r="BZ95" s="153"/>
      <c r="CA95" s="153"/>
      <c r="CB95" s="153"/>
      <c r="CC95" s="153"/>
      <c r="CD95" s="153"/>
      <c r="CE95" s="153"/>
      <c r="CF95" s="153"/>
      <c r="CG95" s="153"/>
      <c r="CH95" s="153"/>
      <c r="CI95" s="153"/>
      <c r="CJ95" s="153"/>
      <c r="CK95" s="153"/>
      <c r="CL95" s="153"/>
      <c r="CM95" s="153"/>
      <c r="CN95" s="153"/>
      <c r="CO95" s="153"/>
      <c r="CP95" s="153"/>
      <c r="CQ95" s="153"/>
      <c r="CR95" s="153"/>
      <c r="CS95" s="153"/>
      <c r="CT95" s="153"/>
      <c r="CU95" s="153"/>
      <c r="CV95" s="153"/>
      <c r="CW95" s="153"/>
      <c r="CX95" s="153"/>
      <c r="CY95" s="153"/>
      <c r="CZ95" s="153"/>
      <c r="DA95" s="153"/>
      <c r="DB95" s="153"/>
      <c r="DC95" s="153"/>
      <c r="DD95" s="153"/>
      <c r="DE95" s="153"/>
      <c r="DF95" s="153"/>
      <c r="DG95" s="153"/>
      <c r="DH95" s="153"/>
      <c r="DI95" s="153"/>
      <c r="DJ95" s="153"/>
      <c r="DK95" s="153"/>
      <c r="DL95" s="153"/>
      <c r="DM95" s="153"/>
      <c r="DN95" s="153"/>
      <c r="DO95" s="153"/>
      <c r="DP95" s="153"/>
      <c r="DQ95" s="153"/>
      <c r="DR95" s="153"/>
      <c r="DS95" s="153"/>
      <c r="DT95" s="153"/>
      <c r="DU95" s="153"/>
      <c r="DV95" s="153"/>
      <c r="DW95" s="153"/>
      <c r="DX95" s="153"/>
      <c r="DY95" s="153"/>
      <c r="DZ95" s="153"/>
      <c r="EA95" s="153"/>
      <c r="EB95" s="153"/>
      <c r="EC95" s="153"/>
      <c r="ED95" s="153"/>
      <c r="EE95" s="153"/>
      <c r="EF95" s="153"/>
      <c r="EG95" s="153"/>
      <c r="EH95" s="153"/>
      <c r="EI95" s="153"/>
      <c r="EJ95" s="153"/>
      <c r="EK95" s="153"/>
      <c r="EL95" s="153"/>
      <c r="EM95" s="153"/>
      <c r="EN95" s="153"/>
      <c r="EO95" s="153"/>
      <c r="EP95" s="153"/>
      <c r="EQ95" s="153"/>
      <c r="ER95" s="153"/>
      <c r="ES95" s="153"/>
      <c r="ET95" s="153"/>
      <c r="EU95" s="153"/>
      <c r="EV95" s="153"/>
      <c r="EW95" s="153"/>
      <c r="EX95" s="153"/>
      <c r="EY95" s="153"/>
      <c r="EZ95" s="153"/>
      <c r="FA95" s="153"/>
      <c r="FB95" s="153"/>
      <c r="FC95" s="153"/>
      <c r="FD95" s="153"/>
      <c r="FE95" s="153"/>
      <c r="FF95" s="153"/>
      <c r="FG95" s="153"/>
      <c r="FH95" s="153"/>
      <c r="FI95" s="153"/>
      <c r="FJ95" s="153"/>
      <c r="FK95" s="153"/>
      <c r="FL95" s="153"/>
      <c r="FM95" s="153"/>
      <c r="FN95" s="153"/>
      <c r="FO95" s="153"/>
      <c r="FP95" s="153"/>
      <c r="FQ95" s="153"/>
      <c r="FR95" s="153"/>
      <c r="FS95" s="153"/>
      <c r="FT95" s="153"/>
      <c r="FU95" s="153"/>
      <c r="FV95" s="153"/>
      <c r="FW95" s="153"/>
      <c r="FX95" s="153"/>
      <c r="FY95" s="153"/>
      <c r="FZ95" s="153"/>
      <c r="GA95" s="153"/>
      <c r="GB95" s="153"/>
      <c r="GC95" s="39">
        <f t="shared" si="5"/>
        <v>0</v>
      </c>
      <c r="GD95" s="39">
        <f t="shared" ref="GD95:GD115" si="54">SUM(M95,T95:GB95)</f>
        <v>0</v>
      </c>
      <c r="GE95" s="187">
        <f t="shared" si="40"/>
        <v>0</v>
      </c>
    </row>
    <row r="96" spans="1:187" s="55" customFormat="1" hidden="1">
      <c r="A96" s="43" t="str">
        <f>目录及说明!$C$3</f>
        <v>XX地区</v>
      </c>
      <c r="B96" s="43" t="str">
        <f>目录及说明!$C$4</f>
        <v>XX项目</v>
      </c>
      <c r="C96" s="196">
        <v>20308</v>
      </c>
      <c r="D96" s="152" t="s">
        <v>460</v>
      </c>
      <c r="E96" s="153"/>
      <c r="F96" s="153"/>
      <c r="G96" s="153"/>
      <c r="H96" s="153"/>
      <c r="I96" s="153"/>
      <c r="J96" s="153"/>
      <c r="K96" s="153"/>
      <c r="L96" s="153"/>
      <c r="M96" s="153">
        <f t="shared" si="41"/>
        <v>0</v>
      </c>
      <c r="N96" s="153"/>
      <c r="O96" s="153"/>
      <c r="P96" s="153"/>
      <c r="Q96" s="153"/>
      <c r="R96" s="153"/>
      <c r="S96" s="153"/>
      <c r="T96" s="153">
        <f t="shared" si="42"/>
        <v>0</v>
      </c>
      <c r="U96" s="153"/>
      <c r="V96" s="153"/>
      <c r="W96" s="153"/>
      <c r="X96" s="153"/>
      <c r="Y96" s="153"/>
      <c r="Z96" s="153"/>
      <c r="AA96" s="153"/>
      <c r="AB96" s="153"/>
      <c r="AC96" s="153"/>
      <c r="AD96" s="153"/>
      <c r="AE96" s="153"/>
      <c r="AF96" s="153"/>
      <c r="AG96" s="153"/>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c r="BI96" s="153"/>
      <c r="BJ96" s="153"/>
      <c r="BK96" s="153"/>
      <c r="BL96" s="153"/>
      <c r="BM96" s="153"/>
      <c r="BN96" s="153"/>
      <c r="BO96" s="153"/>
      <c r="BP96" s="153"/>
      <c r="BQ96" s="153"/>
      <c r="BR96" s="153"/>
      <c r="BS96" s="153"/>
      <c r="BT96" s="153"/>
      <c r="BU96" s="153"/>
      <c r="BV96" s="153"/>
      <c r="BW96" s="153"/>
      <c r="BX96" s="153"/>
      <c r="BY96" s="153"/>
      <c r="BZ96" s="153"/>
      <c r="CA96" s="153"/>
      <c r="CB96" s="153"/>
      <c r="CC96" s="153"/>
      <c r="CD96" s="153"/>
      <c r="CE96" s="153"/>
      <c r="CF96" s="153"/>
      <c r="CG96" s="153"/>
      <c r="CH96" s="153"/>
      <c r="CI96" s="153"/>
      <c r="CJ96" s="153"/>
      <c r="CK96" s="153"/>
      <c r="CL96" s="153"/>
      <c r="CM96" s="153"/>
      <c r="CN96" s="153"/>
      <c r="CO96" s="153"/>
      <c r="CP96" s="153"/>
      <c r="CQ96" s="153"/>
      <c r="CR96" s="153"/>
      <c r="CS96" s="153"/>
      <c r="CT96" s="153"/>
      <c r="CU96" s="153"/>
      <c r="CV96" s="153"/>
      <c r="CW96" s="153"/>
      <c r="CX96" s="153"/>
      <c r="CY96" s="153"/>
      <c r="CZ96" s="153"/>
      <c r="DA96" s="153"/>
      <c r="DB96" s="153"/>
      <c r="DC96" s="153"/>
      <c r="DD96" s="153"/>
      <c r="DE96" s="153"/>
      <c r="DF96" s="153"/>
      <c r="DG96" s="153"/>
      <c r="DH96" s="153"/>
      <c r="DI96" s="153"/>
      <c r="DJ96" s="153"/>
      <c r="DK96" s="153"/>
      <c r="DL96" s="153"/>
      <c r="DM96" s="153"/>
      <c r="DN96" s="153"/>
      <c r="DO96" s="153"/>
      <c r="DP96" s="153"/>
      <c r="DQ96" s="153"/>
      <c r="DR96" s="153"/>
      <c r="DS96" s="153"/>
      <c r="DT96" s="153"/>
      <c r="DU96" s="153"/>
      <c r="DV96" s="153"/>
      <c r="DW96" s="153"/>
      <c r="DX96" s="153"/>
      <c r="DY96" s="153"/>
      <c r="DZ96" s="153"/>
      <c r="EA96" s="153"/>
      <c r="EB96" s="153"/>
      <c r="EC96" s="153"/>
      <c r="ED96" s="153"/>
      <c r="EE96" s="153"/>
      <c r="EF96" s="153"/>
      <c r="EG96" s="153"/>
      <c r="EH96" s="153"/>
      <c r="EI96" s="153"/>
      <c r="EJ96" s="153"/>
      <c r="EK96" s="153"/>
      <c r="EL96" s="153"/>
      <c r="EM96" s="153"/>
      <c r="EN96" s="153"/>
      <c r="EO96" s="153"/>
      <c r="EP96" s="153"/>
      <c r="EQ96" s="153"/>
      <c r="ER96" s="153"/>
      <c r="ES96" s="153"/>
      <c r="ET96" s="153"/>
      <c r="EU96" s="153"/>
      <c r="EV96" s="153"/>
      <c r="EW96" s="153"/>
      <c r="EX96" s="153"/>
      <c r="EY96" s="153"/>
      <c r="EZ96" s="153"/>
      <c r="FA96" s="153"/>
      <c r="FB96" s="153"/>
      <c r="FC96" s="153"/>
      <c r="FD96" s="153"/>
      <c r="FE96" s="153"/>
      <c r="FF96" s="153"/>
      <c r="FG96" s="153"/>
      <c r="FH96" s="153"/>
      <c r="FI96" s="153"/>
      <c r="FJ96" s="153"/>
      <c r="FK96" s="153"/>
      <c r="FL96" s="153"/>
      <c r="FM96" s="153"/>
      <c r="FN96" s="153"/>
      <c r="FO96" s="153"/>
      <c r="FP96" s="153"/>
      <c r="FQ96" s="153"/>
      <c r="FR96" s="153"/>
      <c r="FS96" s="153"/>
      <c r="FT96" s="153"/>
      <c r="FU96" s="153"/>
      <c r="FV96" s="153"/>
      <c r="FW96" s="153"/>
      <c r="FX96" s="153"/>
      <c r="FY96" s="153"/>
      <c r="FZ96" s="153"/>
      <c r="GA96" s="153"/>
      <c r="GB96" s="153"/>
      <c r="GC96" s="39">
        <f t="shared" si="5"/>
        <v>0</v>
      </c>
      <c r="GD96" s="39">
        <f t="shared" si="54"/>
        <v>0</v>
      </c>
      <c r="GE96" s="187">
        <f t="shared" si="40"/>
        <v>0</v>
      </c>
    </row>
    <row r="97" spans="1:187" s="55" customFormat="1" hidden="1">
      <c r="A97" s="43" t="str">
        <f>目录及说明!$C$3</f>
        <v>XX地区</v>
      </c>
      <c r="B97" s="43" t="str">
        <f>目录及说明!$C$4</f>
        <v>XX项目</v>
      </c>
      <c r="C97" s="196">
        <v>20309</v>
      </c>
      <c r="D97" s="152" t="s">
        <v>461</v>
      </c>
      <c r="E97" s="153"/>
      <c r="F97" s="153"/>
      <c r="G97" s="153"/>
      <c r="H97" s="153"/>
      <c r="I97" s="153"/>
      <c r="J97" s="153"/>
      <c r="K97" s="153"/>
      <c r="L97" s="153"/>
      <c r="M97" s="153">
        <f t="shared" si="41"/>
        <v>0</v>
      </c>
      <c r="N97" s="153"/>
      <c r="O97" s="153"/>
      <c r="P97" s="153"/>
      <c r="Q97" s="153"/>
      <c r="R97" s="153"/>
      <c r="S97" s="153"/>
      <c r="T97" s="153">
        <f t="shared" si="42"/>
        <v>0</v>
      </c>
      <c r="U97" s="153"/>
      <c r="V97" s="153"/>
      <c r="W97" s="153"/>
      <c r="X97" s="153"/>
      <c r="Y97" s="153"/>
      <c r="Z97" s="153"/>
      <c r="AA97" s="153"/>
      <c r="AB97" s="153"/>
      <c r="AC97" s="153"/>
      <c r="AD97" s="153"/>
      <c r="AE97" s="153"/>
      <c r="AF97" s="153"/>
      <c r="AG97" s="153"/>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c r="BI97" s="153"/>
      <c r="BJ97" s="153"/>
      <c r="BK97" s="153"/>
      <c r="BL97" s="153"/>
      <c r="BM97" s="153"/>
      <c r="BN97" s="153"/>
      <c r="BO97" s="153"/>
      <c r="BP97" s="153"/>
      <c r="BQ97" s="153"/>
      <c r="BR97" s="153"/>
      <c r="BS97" s="153"/>
      <c r="BT97" s="153"/>
      <c r="BU97" s="153"/>
      <c r="BV97" s="153"/>
      <c r="BW97" s="153"/>
      <c r="BX97" s="153"/>
      <c r="BY97" s="153"/>
      <c r="BZ97" s="153"/>
      <c r="CA97" s="153"/>
      <c r="CB97" s="153"/>
      <c r="CC97" s="153"/>
      <c r="CD97" s="153"/>
      <c r="CE97" s="153"/>
      <c r="CF97" s="153"/>
      <c r="CG97" s="153"/>
      <c r="CH97" s="153"/>
      <c r="CI97" s="153"/>
      <c r="CJ97" s="153"/>
      <c r="CK97" s="153"/>
      <c r="CL97" s="153"/>
      <c r="CM97" s="153"/>
      <c r="CN97" s="153"/>
      <c r="CO97" s="153"/>
      <c r="CP97" s="153"/>
      <c r="CQ97" s="153"/>
      <c r="CR97" s="153"/>
      <c r="CS97" s="153"/>
      <c r="CT97" s="153"/>
      <c r="CU97" s="153"/>
      <c r="CV97" s="153"/>
      <c r="CW97" s="153"/>
      <c r="CX97" s="153"/>
      <c r="CY97" s="153"/>
      <c r="CZ97" s="153"/>
      <c r="DA97" s="153"/>
      <c r="DB97" s="153"/>
      <c r="DC97" s="153"/>
      <c r="DD97" s="153"/>
      <c r="DE97" s="153"/>
      <c r="DF97" s="153"/>
      <c r="DG97" s="153"/>
      <c r="DH97" s="153"/>
      <c r="DI97" s="153"/>
      <c r="DJ97" s="153"/>
      <c r="DK97" s="153"/>
      <c r="DL97" s="153"/>
      <c r="DM97" s="153"/>
      <c r="DN97" s="153"/>
      <c r="DO97" s="153"/>
      <c r="DP97" s="153"/>
      <c r="DQ97" s="153"/>
      <c r="DR97" s="153"/>
      <c r="DS97" s="153"/>
      <c r="DT97" s="153"/>
      <c r="DU97" s="153"/>
      <c r="DV97" s="153"/>
      <c r="DW97" s="153"/>
      <c r="DX97" s="153"/>
      <c r="DY97" s="153"/>
      <c r="DZ97" s="153"/>
      <c r="EA97" s="153"/>
      <c r="EB97" s="153"/>
      <c r="EC97" s="153"/>
      <c r="ED97" s="153"/>
      <c r="EE97" s="153"/>
      <c r="EF97" s="153"/>
      <c r="EG97" s="153"/>
      <c r="EH97" s="153"/>
      <c r="EI97" s="153"/>
      <c r="EJ97" s="153"/>
      <c r="EK97" s="153"/>
      <c r="EL97" s="153"/>
      <c r="EM97" s="153"/>
      <c r="EN97" s="153"/>
      <c r="EO97" s="153"/>
      <c r="EP97" s="153"/>
      <c r="EQ97" s="153"/>
      <c r="ER97" s="153"/>
      <c r="ES97" s="153"/>
      <c r="ET97" s="153"/>
      <c r="EU97" s="153"/>
      <c r="EV97" s="153"/>
      <c r="EW97" s="153"/>
      <c r="EX97" s="153"/>
      <c r="EY97" s="153"/>
      <c r="EZ97" s="153"/>
      <c r="FA97" s="153"/>
      <c r="FB97" s="153"/>
      <c r="FC97" s="153"/>
      <c r="FD97" s="153"/>
      <c r="FE97" s="153"/>
      <c r="FF97" s="153"/>
      <c r="FG97" s="153"/>
      <c r="FH97" s="153"/>
      <c r="FI97" s="153"/>
      <c r="FJ97" s="153"/>
      <c r="FK97" s="153"/>
      <c r="FL97" s="153"/>
      <c r="FM97" s="153"/>
      <c r="FN97" s="153"/>
      <c r="FO97" s="153"/>
      <c r="FP97" s="153"/>
      <c r="FQ97" s="153"/>
      <c r="FR97" s="153"/>
      <c r="FS97" s="153"/>
      <c r="FT97" s="153"/>
      <c r="FU97" s="153"/>
      <c r="FV97" s="153"/>
      <c r="FW97" s="153"/>
      <c r="FX97" s="153"/>
      <c r="FY97" s="153"/>
      <c r="FZ97" s="153"/>
      <c r="GA97" s="153"/>
      <c r="GB97" s="153"/>
      <c r="GC97" s="39">
        <f t="shared" si="5"/>
        <v>0</v>
      </c>
      <c r="GD97" s="39">
        <f t="shared" si="54"/>
        <v>0</v>
      </c>
      <c r="GE97" s="187">
        <f t="shared" si="40"/>
        <v>0</v>
      </c>
    </row>
    <row r="98" spans="1:187" s="55" customFormat="1" hidden="1">
      <c r="A98" s="43" t="str">
        <f>目录及说明!$C$3</f>
        <v>XX地区</v>
      </c>
      <c r="B98" s="43" t="str">
        <f>目录及说明!$C$4</f>
        <v>XX项目</v>
      </c>
      <c r="C98" s="196">
        <v>20310</v>
      </c>
      <c r="D98" s="152" t="s">
        <v>462</v>
      </c>
      <c r="E98" s="153"/>
      <c r="F98" s="153"/>
      <c r="G98" s="153"/>
      <c r="H98" s="153"/>
      <c r="I98" s="153"/>
      <c r="J98" s="153"/>
      <c r="K98" s="153"/>
      <c r="L98" s="153"/>
      <c r="M98" s="153">
        <f t="shared" si="41"/>
        <v>0</v>
      </c>
      <c r="N98" s="153"/>
      <c r="O98" s="153"/>
      <c r="P98" s="153"/>
      <c r="Q98" s="153"/>
      <c r="R98" s="153"/>
      <c r="S98" s="153"/>
      <c r="T98" s="153">
        <f t="shared" si="42"/>
        <v>0</v>
      </c>
      <c r="U98" s="153"/>
      <c r="V98" s="153"/>
      <c r="W98" s="153"/>
      <c r="X98" s="153"/>
      <c r="Y98" s="153"/>
      <c r="Z98" s="153"/>
      <c r="AA98" s="153"/>
      <c r="AB98" s="153"/>
      <c r="AC98" s="153"/>
      <c r="AD98" s="153"/>
      <c r="AE98" s="153"/>
      <c r="AF98" s="153"/>
      <c r="AG98" s="153"/>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c r="BI98" s="153"/>
      <c r="BJ98" s="153"/>
      <c r="BK98" s="153"/>
      <c r="BL98" s="153"/>
      <c r="BM98" s="153"/>
      <c r="BN98" s="153"/>
      <c r="BO98" s="153"/>
      <c r="BP98" s="153"/>
      <c r="BQ98" s="153"/>
      <c r="BR98" s="153"/>
      <c r="BS98" s="153"/>
      <c r="BT98" s="153"/>
      <c r="BU98" s="153"/>
      <c r="BV98" s="153"/>
      <c r="BW98" s="153"/>
      <c r="BX98" s="153"/>
      <c r="BY98" s="153"/>
      <c r="BZ98" s="153"/>
      <c r="CA98" s="153"/>
      <c r="CB98" s="153"/>
      <c r="CC98" s="153"/>
      <c r="CD98" s="153"/>
      <c r="CE98" s="153"/>
      <c r="CF98" s="153"/>
      <c r="CG98" s="153"/>
      <c r="CH98" s="153"/>
      <c r="CI98" s="153"/>
      <c r="CJ98" s="153"/>
      <c r="CK98" s="153"/>
      <c r="CL98" s="153"/>
      <c r="CM98" s="153"/>
      <c r="CN98" s="153"/>
      <c r="CO98" s="153"/>
      <c r="CP98" s="153"/>
      <c r="CQ98" s="153"/>
      <c r="CR98" s="153"/>
      <c r="CS98" s="153"/>
      <c r="CT98" s="153"/>
      <c r="CU98" s="153"/>
      <c r="CV98" s="153"/>
      <c r="CW98" s="153"/>
      <c r="CX98" s="153"/>
      <c r="CY98" s="153"/>
      <c r="CZ98" s="153"/>
      <c r="DA98" s="153"/>
      <c r="DB98" s="153"/>
      <c r="DC98" s="153"/>
      <c r="DD98" s="153"/>
      <c r="DE98" s="153"/>
      <c r="DF98" s="153"/>
      <c r="DG98" s="153"/>
      <c r="DH98" s="153"/>
      <c r="DI98" s="153"/>
      <c r="DJ98" s="153"/>
      <c r="DK98" s="153"/>
      <c r="DL98" s="153"/>
      <c r="DM98" s="153"/>
      <c r="DN98" s="153"/>
      <c r="DO98" s="153"/>
      <c r="DP98" s="153"/>
      <c r="DQ98" s="153"/>
      <c r="DR98" s="153"/>
      <c r="DS98" s="153"/>
      <c r="DT98" s="153"/>
      <c r="DU98" s="153"/>
      <c r="DV98" s="153"/>
      <c r="DW98" s="153"/>
      <c r="DX98" s="153"/>
      <c r="DY98" s="153"/>
      <c r="DZ98" s="153"/>
      <c r="EA98" s="153"/>
      <c r="EB98" s="153"/>
      <c r="EC98" s="153"/>
      <c r="ED98" s="153"/>
      <c r="EE98" s="153"/>
      <c r="EF98" s="153"/>
      <c r="EG98" s="153"/>
      <c r="EH98" s="153"/>
      <c r="EI98" s="153"/>
      <c r="EJ98" s="153"/>
      <c r="EK98" s="153"/>
      <c r="EL98" s="153"/>
      <c r="EM98" s="153"/>
      <c r="EN98" s="153"/>
      <c r="EO98" s="153"/>
      <c r="EP98" s="153"/>
      <c r="EQ98" s="153"/>
      <c r="ER98" s="153"/>
      <c r="ES98" s="153"/>
      <c r="ET98" s="153"/>
      <c r="EU98" s="153"/>
      <c r="EV98" s="153"/>
      <c r="EW98" s="153"/>
      <c r="EX98" s="153"/>
      <c r="EY98" s="153"/>
      <c r="EZ98" s="153"/>
      <c r="FA98" s="153"/>
      <c r="FB98" s="153"/>
      <c r="FC98" s="153"/>
      <c r="FD98" s="153"/>
      <c r="FE98" s="153"/>
      <c r="FF98" s="153"/>
      <c r="FG98" s="153"/>
      <c r="FH98" s="153"/>
      <c r="FI98" s="153"/>
      <c r="FJ98" s="153"/>
      <c r="FK98" s="153"/>
      <c r="FL98" s="153"/>
      <c r="FM98" s="153"/>
      <c r="FN98" s="153"/>
      <c r="FO98" s="153"/>
      <c r="FP98" s="153"/>
      <c r="FQ98" s="153"/>
      <c r="FR98" s="153"/>
      <c r="FS98" s="153"/>
      <c r="FT98" s="153"/>
      <c r="FU98" s="153"/>
      <c r="FV98" s="153"/>
      <c r="FW98" s="153"/>
      <c r="FX98" s="153"/>
      <c r="FY98" s="153"/>
      <c r="FZ98" s="153"/>
      <c r="GA98" s="153"/>
      <c r="GB98" s="153"/>
      <c r="GC98" s="39">
        <f t="shared" si="5"/>
        <v>0</v>
      </c>
      <c r="GD98" s="39">
        <f t="shared" si="54"/>
        <v>0</v>
      </c>
      <c r="GE98" s="187">
        <f t="shared" si="40"/>
        <v>0</v>
      </c>
    </row>
    <row r="99" spans="1:187" s="55" customFormat="1" hidden="1">
      <c r="A99" s="43" t="str">
        <f>目录及说明!$C$3</f>
        <v>XX地区</v>
      </c>
      <c r="B99" s="43" t="str">
        <f>目录及说明!$C$4</f>
        <v>XX项目</v>
      </c>
      <c r="C99" s="196">
        <v>20311</v>
      </c>
      <c r="D99" s="152" t="s">
        <v>463</v>
      </c>
      <c r="E99" s="153"/>
      <c r="F99" s="153"/>
      <c r="G99" s="153"/>
      <c r="H99" s="153"/>
      <c r="I99" s="153"/>
      <c r="J99" s="153"/>
      <c r="K99" s="153"/>
      <c r="L99" s="153"/>
      <c r="M99" s="153">
        <f t="shared" si="41"/>
        <v>0</v>
      </c>
      <c r="N99" s="153"/>
      <c r="O99" s="153"/>
      <c r="P99" s="153"/>
      <c r="Q99" s="153"/>
      <c r="R99" s="153"/>
      <c r="S99" s="153"/>
      <c r="T99" s="153">
        <f t="shared" si="42"/>
        <v>0</v>
      </c>
      <c r="U99" s="153"/>
      <c r="V99" s="153"/>
      <c r="W99" s="153"/>
      <c r="X99" s="153"/>
      <c r="Y99" s="153"/>
      <c r="Z99" s="153"/>
      <c r="AA99" s="153"/>
      <c r="AB99" s="153"/>
      <c r="AC99" s="153"/>
      <c r="AD99" s="153"/>
      <c r="AE99" s="153"/>
      <c r="AF99" s="153"/>
      <c r="AG99" s="153"/>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c r="BI99" s="153"/>
      <c r="BJ99" s="153"/>
      <c r="BK99" s="153"/>
      <c r="BL99" s="153"/>
      <c r="BM99" s="153"/>
      <c r="BN99" s="153"/>
      <c r="BO99" s="153"/>
      <c r="BP99" s="153"/>
      <c r="BQ99" s="153"/>
      <c r="BR99" s="153"/>
      <c r="BS99" s="153"/>
      <c r="BT99" s="153"/>
      <c r="BU99" s="153"/>
      <c r="BV99" s="153"/>
      <c r="BW99" s="153"/>
      <c r="BX99" s="153"/>
      <c r="BY99" s="153"/>
      <c r="BZ99" s="153"/>
      <c r="CA99" s="153"/>
      <c r="CB99" s="153"/>
      <c r="CC99" s="153"/>
      <c r="CD99" s="153"/>
      <c r="CE99" s="153"/>
      <c r="CF99" s="153"/>
      <c r="CG99" s="153"/>
      <c r="CH99" s="153"/>
      <c r="CI99" s="153"/>
      <c r="CJ99" s="153"/>
      <c r="CK99" s="153"/>
      <c r="CL99" s="153"/>
      <c r="CM99" s="153"/>
      <c r="CN99" s="153"/>
      <c r="CO99" s="153"/>
      <c r="CP99" s="153"/>
      <c r="CQ99" s="153"/>
      <c r="CR99" s="153"/>
      <c r="CS99" s="153"/>
      <c r="CT99" s="153"/>
      <c r="CU99" s="153"/>
      <c r="CV99" s="153"/>
      <c r="CW99" s="153"/>
      <c r="CX99" s="153"/>
      <c r="CY99" s="153"/>
      <c r="CZ99" s="153"/>
      <c r="DA99" s="153"/>
      <c r="DB99" s="153"/>
      <c r="DC99" s="153"/>
      <c r="DD99" s="153"/>
      <c r="DE99" s="153"/>
      <c r="DF99" s="153"/>
      <c r="DG99" s="153"/>
      <c r="DH99" s="153"/>
      <c r="DI99" s="153"/>
      <c r="DJ99" s="153"/>
      <c r="DK99" s="153"/>
      <c r="DL99" s="153"/>
      <c r="DM99" s="153"/>
      <c r="DN99" s="153"/>
      <c r="DO99" s="153"/>
      <c r="DP99" s="153"/>
      <c r="DQ99" s="153"/>
      <c r="DR99" s="153"/>
      <c r="DS99" s="153"/>
      <c r="DT99" s="153"/>
      <c r="DU99" s="153"/>
      <c r="DV99" s="153"/>
      <c r="DW99" s="153"/>
      <c r="DX99" s="153"/>
      <c r="DY99" s="153"/>
      <c r="DZ99" s="153"/>
      <c r="EA99" s="153"/>
      <c r="EB99" s="153"/>
      <c r="EC99" s="153"/>
      <c r="ED99" s="153"/>
      <c r="EE99" s="153"/>
      <c r="EF99" s="153"/>
      <c r="EG99" s="153"/>
      <c r="EH99" s="153"/>
      <c r="EI99" s="153"/>
      <c r="EJ99" s="153"/>
      <c r="EK99" s="153"/>
      <c r="EL99" s="153"/>
      <c r="EM99" s="153"/>
      <c r="EN99" s="153"/>
      <c r="EO99" s="153"/>
      <c r="EP99" s="153"/>
      <c r="EQ99" s="153"/>
      <c r="ER99" s="153"/>
      <c r="ES99" s="153"/>
      <c r="ET99" s="153"/>
      <c r="EU99" s="153"/>
      <c r="EV99" s="153"/>
      <c r="EW99" s="153"/>
      <c r="EX99" s="153"/>
      <c r="EY99" s="153"/>
      <c r="EZ99" s="153"/>
      <c r="FA99" s="153"/>
      <c r="FB99" s="153"/>
      <c r="FC99" s="153"/>
      <c r="FD99" s="153"/>
      <c r="FE99" s="153"/>
      <c r="FF99" s="153"/>
      <c r="FG99" s="153"/>
      <c r="FH99" s="153"/>
      <c r="FI99" s="153"/>
      <c r="FJ99" s="153"/>
      <c r="FK99" s="153"/>
      <c r="FL99" s="153"/>
      <c r="FM99" s="153"/>
      <c r="FN99" s="153"/>
      <c r="FO99" s="153"/>
      <c r="FP99" s="153"/>
      <c r="FQ99" s="153"/>
      <c r="FR99" s="153"/>
      <c r="FS99" s="153"/>
      <c r="FT99" s="153"/>
      <c r="FU99" s="153"/>
      <c r="FV99" s="153"/>
      <c r="FW99" s="153"/>
      <c r="FX99" s="153"/>
      <c r="FY99" s="153"/>
      <c r="FZ99" s="153"/>
      <c r="GA99" s="153"/>
      <c r="GB99" s="153"/>
      <c r="GC99" s="39">
        <f t="shared" si="5"/>
        <v>0</v>
      </c>
      <c r="GD99" s="39">
        <f t="shared" si="54"/>
        <v>0</v>
      </c>
      <c r="GE99" s="187">
        <f t="shared" si="40"/>
        <v>0</v>
      </c>
    </row>
    <row r="100" spans="1:187" s="55" customFormat="1" hidden="1">
      <c r="A100" s="43" t="str">
        <f>目录及说明!$C$3</f>
        <v>XX地区</v>
      </c>
      <c r="B100" s="43" t="str">
        <f>目录及说明!$C$4</f>
        <v>XX项目</v>
      </c>
      <c r="C100" s="196">
        <v>20312</v>
      </c>
      <c r="D100" s="152" t="s">
        <v>464</v>
      </c>
      <c r="E100" s="153"/>
      <c r="F100" s="153"/>
      <c r="G100" s="153"/>
      <c r="H100" s="153"/>
      <c r="I100" s="153"/>
      <c r="J100" s="153"/>
      <c r="K100" s="153"/>
      <c r="L100" s="153"/>
      <c r="M100" s="153">
        <f t="shared" si="41"/>
        <v>0</v>
      </c>
      <c r="N100" s="153"/>
      <c r="O100" s="153"/>
      <c r="P100" s="153"/>
      <c r="Q100" s="153"/>
      <c r="R100" s="153"/>
      <c r="S100" s="153"/>
      <c r="T100" s="153">
        <f t="shared" si="42"/>
        <v>0</v>
      </c>
      <c r="U100" s="153"/>
      <c r="V100" s="153"/>
      <c r="W100" s="153"/>
      <c r="X100" s="153"/>
      <c r="Y100" s="153"/>
      <c r="Z100" s="153"/>
      <c r="AA100" s="153"/>
      <c r="AB100" s="153"/>
      <c r="AC100" s="153"/>
      <c r="AD100" s="153"/>
      <c r="AE100" s="153"/>
      <c r="AF100" s="153"/>
      <c r="AG100" s="153"/>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c r="BI100" s="153"/>
      <c r="BJ100" s="153"/>
      <c r="BK100" s="153"/>
      <c r="BL100" s="153"/>
      <c r="BM100" s="153"/>
      <c r="BN100" s="153"/>
      <c r="BO100" s="153"/>
      <c r="BP100" s="153"/>
      <c r="BQ100" s="153"/>
      <c r="BR100" s="153"/>
      <c r="BS100" s="153"/>
      <c r="BT100" s="153"/>
      <c r="BU100" s="153"/>
      <c r="BV100" s="153"/>
      <c r="BW100" s="153"/>
      <c r="BX100" s="153"/>
      <c r="BY100" s="153"/>
      <c r="BZ100" s="153"/>
      <c r="CA100" s="153"/>
      <c r="CB100" s="153"/>
      <c r="CC100" s="153"/>
      <c r="CD100" s="153"/>
      <c r="CE100" s="153"/>
      <c r="CF100" s="153"/>
      <c r="CG100" s="153"/>
      <c r="CH100" s="153"/>
      <c r="CI100" s="153"/>
      <c r="CJ100" s="153"/>
      <c r="CK100" s="153"/>
      <c r="CL100" s="153"/>
      <c r="CM100" s="153"/>
      <c r="CN100" s="153"/>
      <c r="CO100" s="153"/>
      <c r="CP100" s="153"/>
      <c r="CQ100" s="153"/>
      <c r="CR100" s="153"/>
      <c r="CS100" s="153"/>
      <c r="CT100" s="153"/>
      <c r="CU100" s="153"/>
      <c r="CV100" s="153"/>
      <c r="CW100" s="153"/>
      <c r="CX100" s="153"/>
      <c r="CY100" s="153"/>
      <c r="CZ100" s="153"/>
      <c r="DA100" s="153"/>
      <c r="DB100" s="153"/>
      <c r="DC100" s="153"/>
      <c r="DD100" s="153"/>
      <c r="DE100" s="153"/>
      <c r="DF100" s="153"/>
      <c r="DG100" s="153"/>
      <c r="DH100" s="153"/>
      <c r="DI100" s="153"/>
      <c r="DJ100" s="153"/>
      <c r="DK100" s="153"/>
      <c r="DL100" s="153"/>
      <c r="DM100" s="153"/>
      <c r="DN100" s="153"/>
      <c r="DO100" s="153"/>
      <c r="DP100" s="153"/>
      <c r="DQ100" s="153"/>
      <c r="DR100" s="153"/>
      <c r="DS100" s="153"/>
      <c r="DT100" s="153"/>
      <c r="DU100" s="153"/>
      <c r="DV100" s="153"/>
      <c r="DW100" s="153"/>
      <c r="DX100" s="153"/>
      <c r="DY100" s="153"/>
      <c r="DZ100" s="153"/>
      <c r="EA100" s="153"/>
      <c r="EB100" s="153"/>
      <c r="EC100" s="153"/>
      <c r="ED100" s="153"/>
      <c r="EE100" s="153"/>
      <c r="EF100" s="153"/>
      <c r="EG100" s="153"/>
      <c r="EH100" s="153"/>
      <c r="EI100" s="153"/>
      <c r="EJ100" s="153"/>
      <c r="EK100" s="153"/>
      <c r="EL100" s="153"/>
      <c r="EM100" s="153"/>
      <c r="EN100" s="153"/>
      <c r="EO100" s="153"/>
      <c r="EP100" s="153"/>
      <c r="EQ100" s="153"/>
      <c r="ER100" s="153"/>
      <c r="ES100" s="153"/>
      <c r="ET100" s="153"/>
      <c r="EU100" s="153"/>
      <c r="EV100" s="153"/>
      <c r="EW100" s="153"/>
      <c r="EX100" s="153"/>
      <c r="EY100" s="153"/>
      <c r="EZ100" s="153"/>
      <c r="FA100" s="153"/>
      <c r="FB100" s="153"/>
      <c r="FC100" s="153"/>
      <c r="FD100" s="153"/>
      <c r="FE100" s="153"/>
      <c r="FF100" s="153"/>
      <c r="FG100" s="153"/>
      <c r="FH100" s="153"/>
      <c r="FI100" s="153"/>
      <c r="FJ100" s="153"/>
      <c r="FK100" s="153"/>
      <c r="FL100" s="153"/>
      <c r="FM100" s="153"/>
      <c r="FN100" s="153"/>
      <c r="FO100" s="153"/>
      <c r="FP100" s="153"/>
      <c r="FQ100" s="153"/>
      <c r="FR100" s="153"/>
      <c r="FS100" s="153"/>
      <c r="FT100" s="153"/>
      <c r="FU100" s="153"/>
      <c r="FV100" s="153"/>
      <c r="FW100" s="153"/>
      <c r="FX100" s="153"/>
      <c r="FY100" s="153"/>
      <c r="FZ100" s="153"/>
      <c r="GA100" s="153"/>
      <c r="GB100" s="153"/>
      <c r="GC100" s="39">
        <f t="shared" si="5"/>
        <v>0</v>
      </c>
      <c r="GD100" s="39">
        <f t="shared" si="54"/>
        <v>0</v>
      </c>
      <c r="GE100" s="187">
        <f t="shared" si="40"/>
        <v>0</v>
      </c>
    </row>
    <row r="101" spans="1:187" s="55" customFormat="1" hidden="1">
      <c r="A101" s="43" t="str">
        <f>目录及说明!$C$3</f>
        <v>XX地区</v>
      </c>
      <c r="B101" s="43" t="str">
        <f>目录及说明!$C$4</f>
        <v>XX项目</v>
      </c>
      <c r="C101" s="196">
        <v>20316</v>
      </c>
      <c r="D101" s="152" t="s">
        <v>465</v>
      </c>
      <c r="E101" s="153"/>
      <c r="F101" s="153"/>
      <c r="G101" s="153"/>
      <c r="H101" s="153"/>
      <c r="I101" s="153"/>
      <c r="J101" s="153"/>
      <c r="K101" s="153"/>
      <c r="L101" s="153"/>
      <c r="M101" s="153">
        <f t="shared" si="41"/>
        <v>0</v>
      </c>
      <c r="N101" s="153"/>
      <c r="O101" s="153"/>
      <c r="P101" s="153"/>
      <c r="Q101" s="153"/>
      <c r="R101" s="153"/>
      <c r="S101" s="153"/>
      <c r="T101" s="153">
        <f t="shared" si="42"/>
        <v>0</v>
      </c>
      <c r="U101" s="153"/>
      <c r="V101" s="153"/>
      <c r="W101" s="153"/>
      <c r="X101" s="153"/>
      <c r="Y101" s="153"/>
      <c r="Z101" s="153"/>
      <c r="AA101" s="153"/>
      <c r="AB101" s="153"/>
      <c r="AC101" s="153"/>
      <c r="AD101" s="153"/>
      <c r="AE101" s="153"/>
      <c r="AF101" s="153"/>
      <c r="AG101" s="153"/>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c r="BI101" s="153"/>
      <c r="BJ101" s="153"/>
      <c r="BK101" s="153"/>
      <c r="BL101" s="153"/>
      <c r="BM101" s="153"/>
      <c r="BN101" s="153"/>
      <c r="BO101" s="153"/>
      <c r="BP101" s="153"/>
      <c r="BQ101" s="153"/>
      <c r="BR101" s="153"/>
      <c r="BS101" s="153"/>
      <c r="BT101" s="153"/>
      <c r="BU101" s="153"/>
      <c r="BV101" s="153"/>
      <c r="BW101" s="153"/>
      <c r="BX101" s="153"/>
      <c r="BY101" s="153"/>
      <c r="BZ101" s="153"/>
      <c r="CA101" s="153"/>
      <c r="CB101" s="153"/>
      <c r="CC101" s="153"/>
      <c r="CD101" s="153"/>
      <c r="CE101" s="153"/>
      <c r="CF101" s="153"/>
      <c r="CG101" s="153"/>
      <c r="CH101" s="153"/>
      <c r="CI101" s="153"/>
      <c r="CJ101" s="153"/>
      <c r="CK101" s="153"/>
      <c r="CL101" s="153"/>
      <c r="CM101" s="153"/>
      <c r="CN101" s="153"/>
      <c r="CO101" s="153"/>
      <c r="CP101" s="153"/>
      <c r="CQ101" s="153"/>
      <c r="CR101" s="153"/>
      <c r="CS101" s="153"/>
      <c r="CT101" s="153"/>
      <c r="CU101" s="153"/>
      <c r="CV101" s="153"/>
      <c r="CW101" s="153"/>
      <c r="CX101" s="153"/>
      <c r="CY101" s="153"/>
      <c r="CZ101" s="153"/>
      <c r="DA101" s="153"/>
      <c r="DB101" s="153"/>
      <c r="DC101" s="153"/>
      <c r="DD101" s="153"/>
      <c r="DE101" s="153"/>
      <c r="DF101" s="153"/>
      <c r="DG101" s="153"/>
      <c r="DH101" s="153"/>
      <c r="DI101" s="153"/>
      <c r="DJ101" s="153"/>
      <c r="DK101" s="153"/>
      <c r="DL101" s="153"/>
      <c r="DM101" s="153"/>
      <c r="DN101" s="153"/>
      <c r="DO101" s="153"/>
      <c r="DP101" s="153"/>
      <c r="DQ101" s="153"/>
      <c r="DR101" s="153"/>
      <c r="DS101" s="153"/>
      <c r="DT101" s="153"/>
      <c r="DU101" s="153"/>
      <c r="DV101" s="153"/>
      <c r="DW101" s="153"/>
      <c r="DX101" s="153"/>
      <c r="DY101" s="153"/>
      <c r="DZ101" s="153"/>
      <c r="EA101" s="153"/>
      <c r="EB101" s="153"/>
      <c r="EC101" s="153"/>
      <c r="ED101" s="153"/>
      <c r="EE101" s="153"/>
      <c r="EF101" s="153"/>
      <c r="EG101" s="153"/>
      <c r="EH101" s="153"/>
      <c r="EI101" s="153"/>
      <c r="EJ101" s="153"/>
      <c r="EK101" s="153"/>
      <c r="EL101" s="153"/>
      <c r="EM101" s="153"/>
      <c r="EN101" s="153"/>
      <c r="EO101" s="153"/>
      <c r="EP101" s="153"/>
      <c r="EQ101" s="153"/>
      <c r="ER101" s="153"/>
      <c r="ES101" s="153"/>
      <c r="ET101" s="153"/>
      <c r="EU101" s="153"/>
      <c r="EV101" s="153"/>
      <c r="EW101" s="153"/>
      <c r="EX101" s="153"/>
      <c r="EY101" s="153"/>
      <c r="EZ101" s="153"/>
      <c r="FA101" s="153"/>
      <c r="FB101" s="153"/>
      <c r="FC101" s="153"/>
      <c r="FD101" s="153"/>
      <c r="FE101" s="153"/>
      <c r="FF101" s="153"/>
      <c r="FG101" s="153"/>
      <c r="FH101" s="153"/>
      <c r="FI101" s="153"/>
      <c r="FJ101" s="153"/>
      <c r="FK101" s="153"/>
      <c r="FL101" s="153"/>
      <c r="FM101" s="153"/>
      <c r="FN101" s="153"/>
      <c r="FO101" s="153"/>
      <c r="FP101" s="153"/>
      <c r="FQ101" s="153"/>
      <c r="FR101" s="153"/>
      <c r="FS101" s="153"/>
      <c r="FT101" s="153"/>
      <c r="FU101" s="153"/>
      <c r="FV101" s="153"/>
      <c r="FW101" s="153"/>
      <c r="FX101" s="153"/>
      <c r="FY101" s="153"/>
      <c r="FZ101" s="153"/>
      <c r="GA101" s="153"/>
      <c r="GB101" s="153"/>
      <c r="GC101" s="39">
        <f t="shared" si="5"/>
        <v>0</v>
      </c>
      <c r="GD101" s="39">
        <f t="shared" si="54"/>
        <v>0</v>
      </c>
      <c r="GE101" s="187">
        <f t="shared" si="40"/>
        <v>0</v>
      </c>
    </row>
    <row r="102" spans="1:187" s="55" customFormat="1" hidden="1">
      <c r="A102" s="43" t="str">
        <f>目录及说明!$C$3</f>
        <v>XX地区</v>
      </c>
      <c r="B102" s="43" t="str">
        <f>目录及说明!$C$4</f>
        <v>XX项目</v>
      </c>
      <c r="C102" s="196">
        <v>20317</v>
      </c>
      <c r="D102" s="152" t="s">
        <v>466</v>
      </c>
      <c r="E102" s="153"/>
      <c r="F102" s="153"/>
      <c r="G102" s="153"/>
      <c r="H102" s="153"/>
      <c r="I102" s="153"/>
      <c r="J102" s="153"/>
      <c r="K102" s="153"/>
      <c r="L102" s="153"/>
      <c r="M102" s="153">
        <f t="shared" si="41"/>
        <v>0</v>
      </c>
      <c r="N102" s="153"/>
      <c r="O102" s="153"/>
      <c r="P102" s="153"/>
      <c r="Q102" s="153"/>
      <c r="R102" s="153"/>
      <c r="S102" s="153"/>
      <c r="T102" s="153">
        <f t="shared" si="42"/>
        <v>0</v>
      </c>
      <c r="U102" s="153"/>
      <c r="V102" s="153"/>
      <c r="W102" s="153"/>
      <c r="X102" s="153"/>
      <c r="Y102" s="153"/>
      <c r="Z102" s="153"/>
      <c r="AA102" s="153"/>
      <c r="AB102" s="153"/>
      <c r="AC102" s="153"/>
      <c r="AD102" s="153"/>
      <c r="AE102" s="153"/>
      <c r="AF102" s="153"/>
      <c r="AG102" s="153"/>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c r="BI102" s="153"/>
      <c r="BJ102" s="153"/>
      <c r="BK102" s="153"/>
      <c r="BL102" s="153"/>
      <c r="BM102" s="153"/>
      <c r="BN102" s="153"/>
      <c r="BO102" s="153"/>
      <c r="BP102" s="153"/>
      <c r="BQ102" s="153"/>
      <c r="BR102" s="153"/>
      <c r="BS102" s="153"/>
      <c r="BT102" s="153"/>
      <c r="BU102" s="153"/>
      <c r="BV102" s="153"/>
      <c r="BW102" s="153"/>
      <c r="BX102" s="153"/>
      <c r="BY102" s="153"/>
      <c r="BZ102" s="153"/>
      <c r="CA102" s="153"/>
      <c r="CB102" s="153"/>
      <c r="CC102" s="153"/>
      <c r="CD102" s="153"/>
      <c r="CE102" s="153"/>
      <c r="CF102" s="153"/>
      <c r="CG102" s="153"/>
      <c r="CH102" s="153"/>
      <c r="CI102" s="153"/>
      <c r="CJ102" s="153"/>
      <c r="CK102" s="153"/>
      <c r="CL102" s="153"/>
      <c r="CM102" s="153"/>
      <c r="CN102" s="153"/>
      <c r="CO102" s="153"/>
      <c r="CP102" s="153"/>
      <c r="CQ102" s="153"/>
      <c r="CR102" s="153"/>
      <c r="CS102" s="153"/>
      <c r="CT102" s="153"/>
      <c r="CU102" s="153"/>
      <c r="CV102" s="153"/>
      <c r="CW102" s="153"/>
      <c r="CX102" s="153"/>
      <c r="CY102" s="153"/>
      <c r="CZ102" s="153"/>
      <c r="DA102" s="153"/>
      <c r="DB102" s="153"/>
      <c r="DC102" s="153"/>
      <c r="DD102" s="153"/>
      <c r="DE102" s="153"/>
      <c r="DF102" s="153"/>
      <c r="DG102" s="153"/>
      <c r="DH102" s="153"/>
      <c r="DI102" s="153"/>
      <c r="DJ102" s="153"/>
      <c r="DK102" s="153"/>
      <c r="DL102" s="153"/>
      <c r="DM102" s="153"/>
      <c r="DN102" s="153"/>
      <c r="DO102" s="153"/>
      <c r="DP102" s="153"/>
      <c r="DQ102" s="153"/>
      <c r="DR102" s="153"/>
      <c r="DS102" s="153"/>
      <c r="DT102" s="153"/>
      <c r="DU102" s="153"/>
      <c r="DV102" s="153"/>
      <c r="DW102" s="153"/>
      <c r="DX102" s="153"/>
      <c r="DY102" s="153"/>
      <c r="DZ102" s="153"/>
      <c r="EA102" s="153"/>
      <c r="EB102" s="153"/>
      <c r="EC102" s="153"/>
      <c r="ED102" s="153"/>
      <c r="EE102" s="153"/>
      <c r="EF102" s="153"/>
      <c r="EG102" s="153"/>
      <c r="EH102" s="153"/>
      <c r="EI102" s="153"/>
      <c r="EJ102" s="153"/>
      <c r="EK102" s="153"/>
      <c r="EL102" s="153"/>
      <c r="EM102" s="153"/>
      <c r="EN102" s="153"/>
      <c r="EO102" s="153"/>
      <c r="EP102" s="153"/>
      <c r="EQ102" s="153"/>
      <c r="ER102" s="153"/>
      <c r="ES102" s="153"/>
      <c r="ET102" s="153"/>
      <c r="EU102" s="153"/>
      <c r="EV102" s="153"/>
      <c r="EW102" s="153"/>
      <c r="EX102" s="153"/>
      <c r="EY102" s="153"/>
      <c r="EZ102" s="153"/>
      <c r="FA102" s="153"/>
      <c r="FB102" s="153"/>
      <c r="FC102" s="153"/>
      <c r="FD102" s="153"/>
      <c r="FE102" s="153"/>
      <c r="FF102" s="153"/>
      <c r="FG102" s="153"/>
      <c r="FH102" s="153"/>
      <c r="FI102" s="153"/>
      <c r="FJ102" s="153"/>
      <c r="FK102" s="153"/>
      <c r="FL102" s="153"/>
      <c r="FM102" s="153"/>
      <c r="FN102" s="153"/>
      <c r="FO102" s="153"/>
      <c r="FP102" s="153"/>
      <c r="FQ102" s="153"/>
      <c r="FR102" s="153"/>
      <c r="FS102" s="153"/>
      <c r="FT102" s="153"/>
      <c r="FU102" s="153"/>
      <c r="FV102" s="153"/>
      <c r="FW102" s="153"/>
      <c r="FX102" s="153"/>
      <c r="FY102" s="153"/>
      <c r="FZ102" s="153"/>
      <c r="GA102" s="153"/>
      <c r="GB102" s="153"/>
      <c r="GC102" s="39">
        <f t="shared" si="5"/>
        <v>0</v>
      </c>
      <c r="GD102" s="39">
        <f t="shared" si="54"/>
        <v>0</v>
      </c>
      <c r="GE102" s="187">
        <f t="shared" si="40"/>
        <v>0</v>
      </c>
    </row>
    <row r="103" spans="1:187" s="55" customFormat="1" hidden="1">
      <c r="A103" s="43" t="str">
        <f>目录及说明!$C$3</f>
        <v>XX地区</v>
      </c>
      <c r="B103" s="43" t="str">
        <f>目录及说明!$C$4</f>
        <v>XX项目</v>
      </c>
      <c r="C103" s="196">
        <v>20319</v>
      </c>
      <c r="D103" s="152" t="s">
        <v>467</v>
      </c>
      <c r="E103" s="153"/>
      <c r="F103" s="153"/>
      <c r="G103" s="153"/>
      <c r="H103" s="153"/>
      <c r="I103" s="153"/>
      <c r="J103" s="153"/>
      <c r="K103" s="153"/>
      <c r="L103" s="153"/>
      <c r="M103" s="153">
        <f t="shared" si="41"/>
        <v>0</v>
      </c>
      <c r="N103" s="153"/>
      <c r="O103" s="153"/>
      <c r="P103" s="153"/>
      <c r="Q103" s="153"/>
      <c r="R103" s="153"/>
      <c r="S103" s="153"/>
      <c r="T103" s="153">
        <f t="shared" si="42"/>
        <v>0</v>
      </c>
      <c r="U103" s="153"/>
      <c r="V103" s="153"/>
      <c r="W103" s="153"/>
      <c r="X103" s="153"/>
      <c r="Y103" s="153"/>
      <c r="Z103" s="153"/>
      <c r="AA103" s="153"/>
      <c r="AB103" s="153"/>
      <c r="AC103" s="153"/>
      <c r="AD103" s="153"/>
      <c r="AE103" s="153"/>
      <c r="AF103" s="153"/>
      <c r="AG103" s="153"/>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c r="BI103" s="153"/>
      <c r="BJ103" s="153"/>
      <c r="BK103" s="153"/>
      <c r="BL103" s="153"/>
      <c r="BM103" s="153"/>
      <c r="BN103" s="153"/>
      <c r="BO103" s="153"/>
      <c r="BP103" s="153"/>
      <c r="BQ103" s="153"/>
      <c r="BR103" s="153"/>
      <c r="BS103" s="153"/>
      <c r="BT103" s="153"/>
      <c r="BU103" s="153"/>
      <c r="BV103" s="153"/>
      <c r="BW103" s="153"/>
      <c r="BX103" s="153"/>
      <c r="BY103" s="153"/>
      <c r="BZ103" s="153"/>
      <c r="CA103" s="153"/>
      <c r="CB103" s="153"/>
      <c r="CC103" s="153"/>
      <c r="CD103" s="153"/>
      <c r="CE103" s="153"/>
      <c r="CF103" s="153"/>
      <c r="CG103" s="153"/>
      <c r="CH103" s="153"/>
      <c r="CI103" s="153"/>
      <c r="CJ103" s="153"/>
      <c r="CK103" s="153"/>
      <c r="CL103" s="153"/>
      <c r="CM103" s="153"/>
      <c r="CN103" s="153"/>
      <c r="CO103" s="153"/>
      <c r="CP103" s="153"/>
      <c r="CQ103" s="153"/>
      <c r="CR103" s="153"/>
      <c r="CS103" s="153"/>
      <c r="CT103" s="153"/>
      <c r="CU103" s="153"/>
      <c r="CV103" s="153"/>
      <c r="CW103" s="153"/>
      <c r="CX103" s="153"/>
      <c r="CY103" s="153"/>
      <c r="CZ103" s="153"/>
      <c r="DA103" s="153"/>
      <c r="DB103" s="153"/>
      <c r="DC103" s="153"/>
      <c r="DD103" s="153"/>
      <c r="DE103" s="153"/>
      <c r="DF103" s="153"/>
      <c r="DG103" s="153"/>
      <c r="DH103" s="153"/>
      <c r="DI103" s="153"/>
      <c r="DJ103" s="153"/>
      <c r="DK103" s="153"/>
      <c r="DL103" s="153"/>
      <c r="DM103" s="153"/>
      <c r="DN103" s="153"/>
      <c r="DO103" s="153"/>
      <c r="DP103" s="153"/>
      <c r="DQ103" s="153"/>
      <c r="DR103" s="153"/>
      <c r="DS103" s="153"/>
      <c r="DT103" s="153"/>
      <c r="DU103" s="153"/>
      <c r="DV103" s="153"/>
      <c r="DW103" s="153"/>
      <c r="DX103" s="153"/>
      <c r="DY103" s="153"/>
      <c r="DZ103" s="153"/>
      <c r="EA103" s="153"/>
      <c r="EB103" s="153"/>
      <c r="EC103" s="153"/>
      <c r="ED103" s="153"/>
      <c r="EE103" s="153"/>
      <c r="EF103" s="153"/>
      <c r="EG103" s="153"/>
      <c r="EH103" s="153"/>
      <c r="EI103" s="153"/>
      <c r="EJ103" s="153"/>
      <c r="EK103" s="153"/>
      <c r="EL103" s="153"/>
      <c r="EM103" s="153"/>
      <c r="EN103" s="153"/>
      <c r="EO103" s="153"/>
      <c r="EP103" s="153"/>
      <c r="EQ103" s="153"/>
      <c r="ER103" s="153"/>
      <c r="ES103" s="153"/>
      <c r="ET103" s="153"/>
      <c r="EU103" s="153"/>
      <c r="EV103" s="153"/>
      <c r="EW103" s="153"/>
      <c r="EX103" s="153"/>
      <c r="EY103" s="153"/>
      <c r="EZ103" s="153"/>
      <c r="FA103" s="153"/>
      <c r="FB103" s="153"/>
      <c r="FC103" s="153"/>
      <c r="FD103" s="153"/>
      <c r="FE103" s="153"/>
      <c r="FF103" s="153"/>
      <c r="FG103" s="153"/>
      <c r="FH103" s="153"/>
      <c r="FI103" s="153"/>
      <c r="FJ103" s="153"/>
      <c r="FK103" s="153"/>
      <c r="FL103" s="153"/>
      <c r="FM103" s="153"/>
      <c r="FN103" s="153"/>
      <c r="FO103" s="153"/>
      <c r="FP103" s="153"/>
      <c r="FQ103" s="153"/>
      <c r="FR103" s="153"/>
      <c r="FS103" s="153"/>
      <c r="FT103" s="153"/>
      <c r="FU103" s="153"/>
      <c r="FV103" s="153"/>
      <c r="FW103" s="153"/>
      <c r="FX103" s="153"/>
      <c r="FY103" s="153"/>
      <c r="FZ103" s="153"/>
      <c r="GA103" s="153"/>
      <c r="GB103" s="153"/>
      <c r="GC103" s="39">
        <f t="shared" si="5"/>
        <v>0</v>
      </c>
      <c r="GD103" s="39">
        <f t="shared" si="54"/>
        <v>0</v>
      </c>
      <c r="GE103" s="187">
        <f t="shared" si="40"/>
        <v>0</v>
      </c>
    </row>
    <row r="104" spans="1:187" s="55" customFormat="1">
      <c r="A104" s="43" t="str">
        <f>目录及说明!$C$3</f>
        <v>XX地区</v>
      </c>
      <c r="B104" s="43" t="str">
        <f>目录及说明!$C$4</f>
        <v>XX项目</v>
      </c>
      <c r="C104" s="196">
        <v>204</v>
      </c>
      <c r="D104" s="152" t="s">
        <v>468</v>
      </c>
      <c r="E104" s="39">
        <f>E105+E106+E107+E108+E109+E110</f>
        <v>0</v>
      </c>
      <c r="F104" s="39">
        <f>F105+F106+F107+F108+F109+F110</f>
        <v>0</v>
      </c>
      <c r="G104" s="39">
        <f t="shared" ref="G104:BR104" si="55">G105+G106+G107+G108+G109+G110</f>
        <v>0</v>
      </c>
      <c r="H104" s="39">
        <f t="shared" si="55"/>
        <v>0</v>
      </c>
      <c r="I104" s="39">
        <f t="shared" si="55"/>
        <v>0</v>
      </c>
      <c r="J104" s="39">
        <f t="shared" si="55"/>
        <v>0</v>
      </c>
      <c r="K104" s="39">
        <f t="shared" si="55"/>
        <v>0</v>
      </c>
      <c r="L104" s="39">
        <f t="shared" si="55"/>
        <v>0</v>
      </c>
      <c r="M104" s="39">
        <f t="shared" si="55"/>
        <v>0</v>
      </c>
      <c r="N104" s="39">
        <f t="shared" si="55"/>
        <v>0</v>
      </c>
      <c r="O104" s="39">
        <f t="shared" si="55"/>
        <v>0</v>
      </c>
      <c r="P104" s="39">
        <f t="shared" si="55"/>
        <v>0</v>
      </c>
      <c r="Q104" s="39">
        <f t="shared" si="55"/>
        <v>0</v>
      </c>
      <c r="R104" s="39">
        <f t="shared" si="55"/>
        <v>0</v>
      </c>
      <c r="S104" s="39">
        <f t="shared" si="55"/>
        <v>0</v>
      </c>
      <c r="T104" s="39">
        <f t="shared" ref="T104" si="56">T105+T106+T107+T108+T109+T110</f>
        <v>0</v>
      </c>
      <c r="U104" s="39">
        <f t="shared" si="55"/>
        <v>0</v>
      </c>
      <c r="V104" s="39">
        <f t="shared" si="55"/>
        <v>0</v>
      </c>
      <c r="W104" s="39">
        <f t="shared" si="55"/>
        <v>0</v>
      </c>
      <c r="X104" s="39">
        <f t="shared" si="55"/>
        <v>0</v>
      </c>
      <c r="Y104" s="39">
        <f t="shared" si="55"/>
        <v>0</v>
      </c>
      <c r="Z104" s="39">
        <f t="shared" si="55"/>
        <v>0</v>
      </c>
      <c r="AA104" s="39">
        <f t="shared" si="55"/>
        <v>0</v>
      </c>
      <c r="AB104" s="39">
        <f t="shared" si="55"/>
        <v>0</v>
      </c>
      <c r="AC104" s="39">
        <f t="shared" si="55"/>
        <v>0</v>
      </c>
      <c r="AD104" s="39">
        <f t="shared" si="55"/>
        <v>0</v>
      </c>
      <c r="AE104" s="39">
        <f t="shared" si="55"/>
        <v>0</v>
      </c>
      <c r="AF104" s="39">
        <f t="shared" si="55"/>
        <v>0</v>
      </c>
      <c r="AG104" s="39">
        <f t="shared" si="55"/>
        <v>0</v>
      </c>
      <c r="AH104" s="39">
        <f t="shared" si="55"/>
        <v>0</v>
      </c>
      <c r="AI104" s="39">
        <f t="shared" si="55"/>
        <v>0</v>
      </c>
      <c r="AJ104" s="39">
        <f t="shared" si="55"/>
        <v>0</v>
      </c>
      <c r="AK104" s="39">
        <f t="shared" si="55"/>
        <v>0</v>
      </c>
      <c r="AL104" s="39">
        <f t="shared" si="55"/>
        <v>0</v>
      </c>
      <c r="AM104" s="39">
        <f t="shared" si="55"/>
        <v>0</v>
      </c>
      <c r="AN104" s="39">
        <f t="shared" si="55"/>
        <v>0</v>
      </c>
      <c r="AO104" s="39">
        <f t="shared" si="55"/>
        <v>0</v>
      </c>
      <c r="AP104" s="39">
        <f t="shared" si="55"/>
        <v>0</v>
      </c>
      <c r="AQ104" s="39">
        <f t="shared" si="55"/>
        <v>0</v>
      </c>
      <c r="AR104" s="39">
        <f t="shared" si="55"/>
        <v>0</v>
      </c>
      <c r="AS104" s="39">
        <f t="shared" si="55"/>
        <v>0</v>
      </c>
      <c r="AT104" s="39">
        <f t="shared" si="55"/>
        <v>0</v>
      </c>
      <c r="AU104" s="39">
        <f t="shared" si="55"/>
        <v>0</v>
      </c>
      <c r="AV104" s="39">
        <f t="shared" si="55"/>
        <v>0</v>
      </c>
      <c r="AW104" s="39">
        <f t="shared" si="55"/>
        <v>0</v>
      </c>
      <c r="AX104" s="39">
        <f t="shared" si="55"/>
        <v>0</v>
      </c>
      <c r="AY104" s="39">
        <f t="shared" si="55"/>
        <v>0</v>
      </c>
      <c r="AZ104" s="39">
        <f t="shared" si="55"/>
        <v>0</v>
      </c>
      <c r="BA104" s="39">
        <f t="shared" si="55"/>
        <v>0</v>
      </c>
      <c r="BB104" s="39">
        <f t="shared" si="55"/>
        <v>0</v>
      </c>
      <c r="BC104" s="39">
        <f t="shared" si="55"/>
        <v>0</v>
      </c>
      <c r="BD104" s="39">
        <f t="shared" si="55"/>
        <v>0</v>
      </c>
      <c r="BE104" s="39">
        <f t="shared" si="55"/>
        <v>0</v>
      </c>
      <c r="BF104" s="39">
        <f t="shared" si="55"/>
        <v>0</v>
      </c>
      <c r="BG104" s="39">
        <f t="shared" si="55"/>
        <v>0</v>
      </c>
      <c r="BH104" s="39">
        <f t="shared" si="55"/>
        <v>0</v>
      </c>
      <c r="BI104" s="39">
        <f t="shared" si="55"/>
        <v>0</v>
      </c>
      <c r="BJ104" s="39">
        <f t="shared" si="55"/>
        <v>0</v>
      </c>
      <c r="BK104" s="39">
        <f t="shared" si="55"/>
        <v>0</v>
      </c>
      <c r="BL104" s="39">
        <f t="shared" si="55"/>
        <v>0</v>
      </c>
      <c r="BM104" s="39">
        <f t="shared" si="55"/>
        <v>0</v>
      </c>
      <c r="BN104" s="39">
        <f t="shared" si="55"/>
        <v>0</v>
      </c>
      <c r="BO104" s="39">
        <f t="shared" si="55"/>
        <v>0</v>
      </c>
      <c r="BP104" s="39">
        <f t="shared" si="55"/>
        <v>0</v>
      </c>
      <c r="BQ104" s="39">
        <f t="shared" si="55"/>
        <v>0</v>
      </c>
      <c r="BR104" s="39">
        <f t="shared" si="55"/>
        <v>0</v>
      </c>
      <c r="BS104" s="39">
        <f t="shared" ref="BS104:GB104" si="57">BS105+BS106+BS107+BS108+BS109+BS110</f>
        <v>0</v>
      </c>
      <c r="BT104" s="39">
        <f t="shared" si="57"/>
        <v>0</v>
      </c>
      <c r="BU104" s="39">
        <f t="shared" si="57"/>
        <v>0</v>
      </c>
      <c r="BV104" s="39">
        <f t="shared" si="57"/>
        <v>0</v>
      </c>
      <c r="BW104" s="39">
        <f t="shared" si="57"/>
        <v>0</v>
      </c>
      <c r="BX104" s="39">
        <f t="shared" si="57"/>
        <v>0</v>
      </c>
      <c r="BY104" s="39">
        <f t="shared" si="57"/>
        <v>0</v>
      </c>
      <c r="BZ104" s="39">
        <f t="shared" si="57"/>
        <v>0</v>
      </c>
      <c r="CA104" s="39">
        <f t="shared" si="57"/>
        <v>0</v>
      </c>
      <c r="CB104" s="39">
        <f t="shared" si="57"/>
        <v>0</v>
      </c>
      <c r="CC104" s="39">
        <f t="shared" si="57"/>
        <v>0</v>
      </c>
      <c r="CD104" s="39">
        <f t="shared" si="57"/>
        <v>0</v>
      </c>
      <c r="CE104" s="39">
        <f t="shared" si="57"/>
        <v>0</v>
      </c>
      <c r="CF104" s="39">
        <f t="shared" si="57"/>
        <v>0</v>
      </c>
      <c r="CG104" s="39">
        <f t="shared" si="57"/>
        <v>0</v>
      </c>
      <c r="CH104" s="39">
        <f t="shared" si="57"/>
        <v>0</v>
      </c>
      <c r="CI104" s="39">
        <f t="shared" si="57"/>
        <v>0</v>
      </c>
      <c r="CJ104" s="39">
        <f t="shared" si="57"/>
        <v>0</v>
      </c>
      <c r="CK104" s="39">
        <f t="shared" si="57"/>
        <v>0</v>
      </c>
      <c r="CL104" s="39">
        <f t="shared" si="57"/>
        <v>0</v>
      </c>
      <c r="CM104" s="39">
        <f t="shared" si="57"/>
        <v>0</v>
      </c>
      <c r="CN104" s="39">
        <f t="shared" si="57"/>
        <v>0</v>
      </c>
      <c r="CO104" s="39">
        <f t="shared" si="57"/>
        <v>0</v>
      </c>
      <c r="CP104" s="39">
        <f t="shared" si="57"/>
        <v>0</v>
      </c>
      <c r="CQ104" s="39">
        <f t="shared" si="57"/>
        <v>0</v>
      </c>
      <c r="CR104" s="39">
        <f t="shared" si="57"/>
        <v>0</v>
      </c>
      <c r="CS104" s="39">
        <f t="shared" si="57"/>
        <v>0</v>
      </c>
      <c r="CT104" s="39">
        <f t="shared" si="57"/>
        <v>0</v>
      </c>
      <c r="CU104" s="39">
        <f t="shared" si="57"/>
        <v>0</v>
      </c>
      <c r="CV104" s="39">
        <f t="shared" si="57"/>
        <v>0</v>
      </c>
      <c r="CW104" s="39">
        <f t="shared" si="57"/>
        <v>0</v>
      </c>
      <c r="CX104" s="39">
        <f t="shared" si="57"/>
        <v>0</v>
      </c>
      <c r="CY104" s="39">
        <f t="shared" si="57"/>
        <v>0</v>
      </c>
      <c r="CZ104" s="39">
        <f t="shared" si="57"/>
        <v>0</v>
      </c>
      <c r="DA104" s="39">
        <f t="shared" si="57"/>
        <v>0</v>
      </c>
      <c r="DB104" s="39">
        <f t="shared" si="57"/>
        <v>0</v>
      </c>
      <c r="DC104" s="39">
        <f t="shared" si="57"/>
        <v>0</v>
      </c>
      <c r="DD104" s="39">
        <f t="shared" si="57"/>
        <v>0</v>
      </c>
      <c r="DE104" s="39">
        <f t="shared" si="57"/>
        <v>0</v>
      </c>
      <c r="DF104" s="39">
        <f t="shared" si="57"/>
        <v>0</v>
      </c>
      <c r="DG104" s="39">
        <f t="shared" si="57"/>
        <v>0</v>
      </c>
      <c r="DH104" s="39">
        <f t="shared" si="57"/>
        <v>0</v>
      </c>
      <c r="DI104" s="39">
        <f t="shared" si="57"/>
        <v>0</v>
      </c>
      <c r="DJ104" s="39">
        <f t="shared" si="57"/>
        <v>0</v>
      </c>
      <c r="DK104" s="39">
        <f t="shared" si="57"/>
        <v>0</v>
      </c>
      <c r="DL104" s="39">
        <f t="shared" si="57"/>
        <v>0</v>
      </c>
      <c r="DM104" s="39">
        <f t="shared" si="57"/>
        <v>0</v>
      </c>
      <c r="DN104" s="39">
        <f t="shared" si="57"/>
        <v>0</v>
      </c>
      <c r="DO104" s="39">
        <f t="shared" si="57"/>
        <v>0</v>
      </c>
      <c r="DP104" s="39">
        <f t="shared" si="57"/>
        <v>0</v>
      </c>
      <c r="DQ104" s="39">
        <f t="shared" si="57"/>
        <v>0</v>
      </c>
      <c r="DR104" s="39">
        <f t="shared" si="57"/>
        <v>0</v>
      </c>
      <c r="DS104" s="39">
        <f t="shared" si="57"/>
        <v>0</v>
      </c>
      <c r="DT104" s="39">
        <f t="shared" si="57"/>
        <v>0</v>
      </c>
      <c r="DU104" s="39">
        <f t="shared" si="57"/>
        <v>0</v>
      </c>
      <c r="DV104" s="39">
        <f t="shared" si="57"/>
        <v>0</v>
      </c>
      <c r="DW104" s="39">
        <f t="shared" si="57"/>
        <v>0</v>
      </c>
      <c r="DX104" s="39">
        <f t="shared" si="57"/>
        <v>0</v>
      </c>
      <c r="DY104" s="39">
        <f t="shared" si="57"/>
        <v>0</v>
      </c>
      <c r="DZ104" s="39">
        <f t="shared" si="57"/>
        <v>0</v>
      </c>
      <c r="EA104" s="39">
        <f t="shared" si="57"/>
        <v>0</v>
      </c>
      <c r="EB104" s="39">
        <f t="shared" si="57"/>
        <v>0</v>
      </c>
      <c r="EC104" s="39">
        <f t="shared" si="57"/>
        <v>0</v>
      </c>
      <c r="ED104" s="39">
        <f t="shared" si="57"/>
        <v>0</v>
      </c>
      <c r="EE104" s="39">
        <f t="shared" si="57"/>
        <v>0</v>
      </c>
      <c r="EF104" s="39">
        <f t="shared" si="57"/>
        <v>0</v>
      </c>
      <c r="EG104" s="39">
        <f t="shared" si="57"/>
        <v>0</v>
      </c>
      <c r="EH104" s="39">
        <f t="shared" si="57"/>
        <v>0</v>
      </c>
      <c r="EI104" s="39">
        <f t="shared" si="57"/>
        <v>0</v>
      </c>
      <c r="EJ104" s="39">
        <f t="shared" si="57"/>
        <v>0</v>
      </c>
      <c r="EK104" s="39">
        <f t="shared" si="57"/>
        <v>0</v>
      </c>
      <c r="EL104" s="39">
        <f t="shared" si="57"/>
        <v>0</v>
      </c>
      <c r="EM104" s="39">
        <f t="shared" si="57"/>
        <v>0</v>
      </c>
      <c r="EN104" s="39">
        <f t="shared" si="57"/>
        <v>0</v>
      </c>
      <c r="EO104" s="39">
        <f t="shared" si="57"/>
        <v>0</v>
      </c>
      <c r="EP104" s="39">
        <f t="shared" si="57"/>
        <v>0</v>
      </c>
      <c r="EQ104" s="39">
        <f t="shared" si="57"/>
        <v>0</v>
      </c>
      <c r="ER104" s="39">
        <f t="shared" si="57"/>
        <v>0</v>
      </c>
      <c r="ES104" s="39">
        <f t="shared" si="57"/>
        <v>0</v>
      </c>
      <c r="ET104" s="39">
        <f t="shared" si="57"/>
        <v>0</v>
      </c>
      <c r="EU104" s="39">
        <f t="shared" si="57"/>
        <v>0</v>
      </c>
      <c r="EV104" s="39">
        <f t="shared" si="57"/>
        <v>0</v>
      </c>
      <c r="EW104" s="39">
        <f t="shared" si="57"/>
        <v>0</v>
      </c>
      <c r="EX104" s="39">
        <f t="shared" si="57"/>
        <v>0</v>
      </c>
      <c r="EY104" s="39">
        <f t="shared" si="57"/>
        <v>0</v>
      </c>
      <c r="EZ104" s="39">
        <f t="shared" si="57"/>
        <v>0</v>
      </c>
      <c r="FA104" s="39">
        <f t="shared" si="57"/>
        <v>0</v>
      </c>
      <c r="FB104" s="39">
        <f t="shared" si="57"/>
        <v>0</v>
      </c>
      <c r="FC104" s="39">
        <f t="shared" si="57"/>
        <v>0</v>
      </c>
      <c r="FD104" s="39">
        <f t="shared" si="57"/>
        <v>0</v>
      </c>
      <c r="FE104" s="39">
        <f t="shared" si="57"/>
        <v>0</v>
      </c>
      <c r="FF104" s="39">
        <f t="shared" si="57"/>
        <v>0</v>
      </c>
      <c r="FG104" s="39">
        <f t="shared" si="57"/>
        <v>0</v>
      </c>
      <c r="FH104" s="39">
        <f t="shared" si="57"/>
        <v>0</v>
      </c>
      <c r="FI104" s="39">
        <f t="shared" si="57"/>
        <v>0</v>
      </c>
      <c r="FJ104" s="39">
        <f t="shared" si="57"/>
        <v>0</v>
      </c>
      <c r="FK104" s="39">
        <f t="shared" si="57"/>
        <v>0</v>
      </c>
      <c r="FL104" s="39">
        <f t="shared" si="57"/>
        <v>0</v>
      </c>
      <c r="FM104" s="39">
        <f t="shared" si="57"/>
        <v>0</v>
      </c>
      <c r="FN104" s="39">
        <f t="shared" si="57"/>
        <v>0</v>
      </c>
      <c r="FO104" s="39">
        <f t="shared" si="57"/>
        <v>0</v>
      </c>
      <c r="FP104" s="39">
        <f t="shared" si="57"/>
        <v>0</v>
      </c>
      <c r="FQ104" s="39">
        <f t="shared" si="57"/>
        <v>0</v>
      </c>
      <c r="FR104" s="39">
        <f t="shared" si="57"/>
        <v>0</v>
      </c>
      <c r="FS104" s="39">
        <f t="shared" si="57"/>
        <v>0</v>
      </c>
      <c r="FT104" s="39">
        <f t="shared" si="57"/>
        <v>0</v>
      </c>
      <c r="FU104" s="39">
        <f t="shared" si="57"/>
        <v>0</v>
      </c>
      <c r="FV104" s="39">
        <f t="shared" si="57"/>
        <v>0</v>
      </c>
      <c r="FW104" s="39">
        <f t="shared" si="57"/>
        <v>0</v>
      </c>
      <c r="FX104" s="39">
        <f t="shared" si="57"/>
        <v>0</v>
      </c>
      <c r="FY104" s="39">
        <f t="shared" si="57"/>
        <v>0</v>
      </c>
      <c r="FZ104" s="39">
        <f t="shared" si="57"/>
        <v>0</v>
      </c>
      <c r="GA104" s="39">
        <f t="shared" si="57"/>
        <v>0</v>
      </c>
      <c r="GB104" s="39">
        <f t="shared" si="57"/>
        <v>0</v>
      </c>
      <c r="GC104" s="39">
        <f t="shared" si="5"/>
        <v>0</v>
      </c>
      <c r="GD104" s="39">
        <f t="shared" si="54"/>
        <v>0</v>
      </c>
      <c r="GE104" s="187">
        <f t="shared" si="40"/>
        <v>0</v>
      </c>
    </row>
    <row r="105" spans="1:187" s="55" customFormat="1" hidden="1">
      <c r="A105" s="43" t="str">
        <f>目录及说明!$C$3</f>
        <v>XX地区</v>
      </c>
      <c r="B105" s="43" t="str">
        <f>目录及说明!$C$4</f>
        <v>XX项目</v>
      </c>
      <c r="C105" s="196">
        <v>20401</v>
      </c>
      <c r="D105" s="152" t="s">
        <v>469</v>
      </c>
      <c r="E105" s="153"/>
      <c r="F105" s="153"/>
      <c r="G105" s="153"/>
      <c r="H105" s="153"/>
      <c r="I105" s="153"/>
      <c r="J105" s="153"/>
      <c r="K105" s="153"/>
      <c r="L105" s="153"/>
      <c r="M105" s="153">
        <f t="shared" si="41"/>
        <v>0</v>
      </c>
      <c r="N105" s="153"/>
      <c r="O105" s="153"/>
      <c r="P105" s="153"/>
      <c r="Q105" s="153"/>
      <c r="R105" s="153"/>
      <c r="S105" s="153"/>
      <c r="T105" s="153">
        <f t="shared" si="42"/>
        <v>0</v>
      </c>
      <c r="U105" s="153"/>
      <c r="V105" s="153"/>
      <c r="W105" s="153"/>
      <c r="X105" s="153"/>
      <c r="Y105" s="153"/>
      <c r="Z105" s="153"/>
      <c r="AA105" s="153"/>
      <c r="AB105" s="153"/>
      <c r="AC105" s="153"/>
      <c r="AD105" s="153"/>
      <c r="AE105" s="153"/>
      <c r="AF105" s="153"/>
      <c r="AG105" s="153"/>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c r="BI105" s="153"/>
      <c r="BJ105" s="153"/>
      <c r="BK105" s="153"/>
      <c r="BL105" s="153"/>
      <c r="BM105" s="153"/>
      <c r="BN105" s="153"/>
      <c r="BO105" s="153"/>
      <c r="BP105" s="153"/>
      <c r="BQ105" s="153"/>
      <c r="BR105" s="153"/>
      <c r="BS105" s="153"/>
      <c r="BT105" s="153"/>
      <c r="BU105" s="153"/>
      <c r="BV105" s="153"/>
      <c r="BW105" s="153"/>
      <c r="BX105" s="153"/>
      <c r="BY105" s="153"/>
      <c r="BZ105" s="153"/>
      <c r="CA105" s="153"/>
      <c r="CB105" s="153"/>
      <c r="CC105" s="153"/>
      <c r="CD105" s="153"/>
      <c r="CE105" s="153"/>
      <c r="CF105" s="153"/>
      <c r="CG105" s="153"/>
      <c r="CH105" s="153"/>
      <c r="CI105" s="153"/>
      <c r="CJ105" s="153"/>
      <c r="CK105" s="153"/>
      <c r="CL105" s="153"/>
      <c r="CM105" s="153"/>
      <c r="CN105" s="153"/>
      <c r="CO105" s="153"/>
      <c r="CP105" s="153"/>
      <c r="CQ105" s="153"/>
      <c r="CR105" s="153"/>
      <c r="CS105" s="153"/>
      <c r="CT105" s="153"/>
      <c r="CU105" s="153"/>
      <c r="CV105" s="153"/>
      <c r="CW105" s="153"/>
      <c r="CX105" s="153"/>
      <c r="CY105" s="153"/>
      <c r="CZ105" s="153"/>
      <c r="DA105" s="153"/>
      <c r="DB105" s="153"/>
      <c r="DC105" s="153"/>
      <c r="DD105" s="153"/>
      <c r="DE105" s="153"/>
      <c r="DF105" s="153"/>
      <c r="DG105" s="153"/>
      <c r="DH105" s="153"/>
      <c r="DI105" s="153"/>
      <c r="DJ105" s="153"/>
      <c r="DK105" s="153"/>
      <c r="DL105" s="153"/>
      <c r="DM105" s="153"/>
      <c r="DN105" s="153"/>
      <c r="DO105" s="153"/>
      <c r="DP105" s="153"/>
      <c r="DQ105" s="153"/>
      <c r="DR105" s="153"/>
      <c r="DS105" s="153"/>
      <c r="DT105" s="153"/>
      <c r="DU105" s="153"/>
      <c r="DV105" s="153"/>
      <c r="DW105" s="153"/>
      <c r="DX105" s="153"/>
      <c r="DY105" s="153"/>
      <c r="DZ105" s="153"/>
      <c r="EA105" s="153"/>
      <c r="EB105" s="153"/>
      <c r="EC105" s="153"/>
      <c r="ED105" s="153"/>
      <c r="EE105" s="153"/>
      <c r="EF105" s="153"/>
      <c r="EG105" s="153"/>
      <c r="EH105" s="153"/>
      <c r="EI105" s="153"/>
      <c r="EJ105" s="153"/>
      <c r="EK105" s="153"/>
      <c r="EL105" s="153"/>
      <c r="EM105" s="153"/>
      <c r="EN105" s="153"/>
      <c r="EO105" s="153"/>
      <c r="EP105" s="153"/>
      <c r="EQ105" s="153"/>
      <c r="ER105" s="153"/>
      <c r="ES105" s="153"/>
      <c r="ET105" s="153"/>
      <c r="EU105" s="153"/>
      <c r="EV105" s="153"/>
      <c r="EW105" s="153"/>
      <c r="EX105" s="153"/>
      <c r="EY105" s="153"/>
      <c r="EZ105" s="153"/>
      <c r="FA105" s="153"/>
      <c r="FB105" s="153"/>
      <c r="FC105" s="153"/>
      <c r="FD105" s="153"/>
      <c r="FE105" s="153"/>
      <c r="FF105" s="153"/>
      <c r="FG105" s="153"/>
      <c r="FH105" s="153"/>
      <c r="FI105" s="153"/>
      <c r="FJ105" s="153"/>
      <c r="FK105" s="153"/>
      <c r="FL105" s="153"/>
      <c r="FM105" s="153"/>
      <c r="FN105" s="153"/>
      <c r="FO105" s="153"/>
      <c r="FP105" s="153"/>
      <c r="FQ105" s="153"/>
      <c r="FR105" s="153"/>
      <c r="FS105" s="153"/>
      <c r="FT105" s="153"/>
      <c r="FU105" s="153"/>
      <c r="FV105" s="153"/>
      <c r="FW105" s="153"/>
      <c r="FX105" s="153"/>
      <c r="FY105" s="153"/>
      <c r="FZ105" s="153"/>
      <c r="GA105" s="153"/>
      <c r="GB105" s="153"/>
      <c r="GC105" s="39">
        <f t="shared" si="5"/>
        <v>0</v>
      </c>
      <c r="GD105" s="39">
        <f t="shared" si="54"/>
        <v>0</v>
      </c>
      <c r="GE105" s="187">
        <f t="shared" si="40"/>
        <v>0</v>
      </c>
    </row>
    <row r="106" spans="1:187" s="55" customFormat="1" hidden="1">
      <c r="A106" s="43" t="str">
        <f>目录及说明!$C$3</f>
        <v>XX地区</v>
      </c>
      <c r="B106" s="43" t="str">
        <f>目录及说明!$C$4</f>
        <v>XX项目</v>
      </c>
      <c r="C106" s="196">
        <v>20402</v>
      </c>
      <c r="D106" s="152" t="s">
        <v>470</v>
      </c>
      <c r="E106" s="153"/>
      <c r="F106" s="153"/>
      <c r="G106" s="153"/>
      <c r="H106" s="153"/>
      <c r="I106" s="153"/>
      <c r="J106" s="153"/>
      <c r="K106" s="153"/>
      <c r="L106" s="153"/>
      <c r="M106" s="153">
        <f t="shared" si="41"/>
        <v>0</v>
      </c>
      <c r="N106" s="153"/>
      <c r="O106" s="153"/>
      <c r="P106" s="153"/>
      <c r="Q106" s="153"/>
      <c r="R106" s="153"/>
      <c r="S106" s="153"/>
      <c r="T106" s="153">
        <f t="shared" si="42"/>
        <v>0</v>
      </c>
      <c r="U106" s="153"/>
      <c r="V106" s="153"/>
      <c r="W106" s="153"/>
      <c r="X106" s="153"/>
      <c r="Y106" s="153"/>
      <c r="Z106" s="153"/>
      <c r="AA106" s="153"/>
      <c r="AB106" s="153"/>
      <c r="AC106" s="153"/>
      <c r="AD106" s="153"/>
      <c r="AE106" s="153"/>
      <c r="AF106" s="153"/>
      <c r="AG106" s="153"/>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c r="BI106" s="153"/>
      <c r="BJ106" s="153"/>
      <c r="BK106" s="153"/>
      <c r="BL106" s="153"/>
      <c r="BM106" s="153"/>
      <c r="BN106" s="153"/>
      <c r="BO106" s="153"/>
      <c r="BP106" s="153"/>
      <c r="BQ106" s="153"/>
      <c r="BR106" s="153"/>
      <c r="BS106" s="153"/>
      <c r="BT106" s="153"/>
      <c r="BU106" s="153"/>
      <c r="BV106" s="153"/>
      <c r="BW106" s="153"/>
      <c r="BX106" s="153"/>
      <c r="BY106" s="153"/>
      <c r="BZ106" s="153"/>
      <c r="CA106" s="153"/>
      <c r="CB106" s="153"/>
      <c r="CC106" s="153"/>
      <c r="CD106" s="153"/>
      <c r="CE106" s="153"/>
      <c r="CF106" s="153"/>
      <c r="CG106" s="153"/>
      <c r="CH106" s="153"/>
      <c r="CI106" s="153"/>
      <c r="CJ106" s="153"/>
      <c r="CK106" s="153"/>
      <c r="CL106" s="153"/>
      <c r="CM106" s="153"/>
      <c r="CN106" s="153"/>
      <c r="CO106" s="153"/>
      <c r="CP106" s="153"/>
      <c r="CQ106" s="153"/>
      <c r="CR106" s="153"/>
      <c r="CS106" s="153"/>
      <c r="CT106" s="153"/>
      <c r="CU106" s="153"/>
      <c r="CV106" s="153"/>
      <c r="CW106" s="153"/>
      <c r="CX106" s="153"/>
      <c r="CY106" s="153"/>
      <c r="CZ106" s="153"/>
      <c r="DA106" s="153"/>
      <c r="DB106" s="153"/>
      <c r="DC106" s="153"/>
      <c r="DD106" s="153"/>
      <c r="DE106" s="153"/>
      <c r="DF106" s="153"/>
      <c r="DG106" s="153"/>
      <c r="DH106" s="153"/>
      <c r="DI106" s="153"/>
      <c r="DJ106" s="153"/>
      <c r="DK106" s="153"/>
      <c r="DL106" s="153"/>
      <c r="DM106" s="153"/>
      <c r="DN106" s="153"/>
      <c r="DO106" s="153"/>
      <c r="DP106" s="153"/>
      <c r="DQ106" s="153"/>
      <c r="DR106" s="153"/>
      <c r="DS106" s="153"/>
      <c r="DT106" s="153"/>
      <c r="DU106" s="153"/>
      <c r="DV106" s="153"/>
      <c r="DW106" s="153"/>
      <c r="DX106" s="153"/>
      <c r="DY106" s="153"/>
      <c r="DZ106" s="153"/>
      <c r="EA106" s="153"/>
      <c r="EB106" s="153"/>
      <c r="EC106" s="153"/>
      <c r="ED106" s="153"/>
      <c r="EE106" s="153"/>
      <c r="EF106" s="153"/>
      <c r="EG106" s="153"/>
      <c r="EH106" s="153"/>
      <c r="EI106" s="153"/>
      <c r="EJ106" s="153"/>
      <c r="EK106" s="153"/>
      <c r="EL106" s="153"/>
      <c r="EM106" s="153"/>
      <c r="EN106" s="153"/>
      <c r="EO106" s="153"/>
      <c r="EP106" s="153"/>
      <c r="EQ106" s="153"/>
      <c r="ER106" s="153"/>
      <c r="ES106" s="153"/>
      <c r="ET106" s="153"/>
      <c r="EU106" s="153"/>
      <c r="EV106" s="153"/>
      <c r="EW106" s="153"/>
      <c r="EX106" s="153"/>
      <c r="EY106" s="153"/>
      <c r="EZ106" s="153"/>
      <c r="FA106" s="153"/>
      <c r="FB106" s="153"/>
      <c r="FC106" s="153"/>
      <c r="FD106" s="153"/>
      <c r="FE106" s="153"/>
      <c r="FF106" s="153"/>
      <c r="FG106" s="153"/>
      <c r="FH106" s="153"/>
      <c r="FI106" s="153"/>
      <c r="FJ106" s="153"/>
      <c r="FK106" s="153"/>
      <c r="FL106" s="153"/>
      <c r="FM106" s="153"/>
      <c r="FN106" s="153"/>
      <c r="FO106" s="153"/>
      <c r="FP106" s="153"/>
      <c r="FQ106" s="153"/>
      <c r="FR106" s="153"/>
      <c r="FS106" s="153"/>
      <c r="FT106" s="153"/>
      <c r="FU106" s="153"/>
      <c r="FV106" s="153"/>
      <c r="FW106" s="153"/>
      <c r="FX106" s="153"/>
      <c r="FY106" s="153"/>
      <c r="FZ106" s="153"/>
      <c r="GA106" s="153"/>
      <c r="GB106" s="153"/>
      <c r="GC106" s="39">
        <f t="shared" si="5"/>
        <v>0</v>
      </c>
      <c r="GD106" s="39">
        <f t="shared" si="54"/>
        <v>0</v>
      </c>
      <c r="GE106" s="187">
        <f t="shared" si="40"/>
        <v>0</v>
      </c>
    </row>
    <row r="107" spans="1:187" s="55" customFormat="1" hidden="1">
      <c r="A107" s="43" t="str">
        <f>目录及说明!$C$3</f>
        <v>XX地区</v>
      </c>
      <c r="B107" s="43" t="str">
        <f>目录及说明!$C$4</f>
        <v>XX项目</v>
      </c>
      <c r="C107" s="196">
        <v>20403</v>
      </c>
      <c r="D107" s="152" t="s">
        <v>471</v>
      </c>
      <c r="E107" s="153"/>
      <c r="F107" s="153"/>
      <c r="G107" s="153"/>
      <c r="H107" s="153"/>
      <c r="I107" s="153"/>
      <c r="J107" s="153"/>
      <c r="K107" s="153"/>
      <c r="L107" s="153"/>
      <c r="M107" s="153">
        <f t="shared" si="41"/>
        <v>0</v>
      </c>
      <c r="N107" s="153"/>
      <c r="O107" s="153"/>
      <c r="P107" s="153"/>
      <c r="Q107" s="153"/>
      <c r="R107" s="153"/>
      <c r="S107" s="153"/>
      <c r="T107" s="153">
        <f t="shared" si="42"/>
        <v>0</v>
      </c>
      <c r="U107" s="153"/>
      <c r="V107" s="153"/>
      <c r="W107" s="153"/>
      <c r="X107" s="153"/>
      <c r="Y107" s="153"/>
      <c r="Z107" s="153"/>
      <c r="AA107" s="153"/>
      <c r="AB107" s="153"/>
      <c r="AC107" s="153"/>
      <c r="AD107" s="153"/>
      <c r="AE107" s="153"/>
      <c r="AF107" s="153"/>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c r="BI107" s="153"/>
      <c r="BJ107" s="153"/>
      <c r="BK107" s="153"/>
      <c r="BL107" s="153"/>
      <c r="BM107" s="153"/>
      <c r="BN107" s="153"/>
      <c r="BO107" s="153"/>
      <c r="BP107" s="153"/>
      <c r="BQ107" s="153"/>
      <c r="BR107" s="153"/>
      <c r="BS107" s="153"/>
      <c r="BT107" s="153"/>
      <c r="BU107" s="153"/>
      <c r="BV107" s="153"/>
      <c r="BW107" s="153"/>
      <c r="BX107" s="153"/>
      <c r="BY107" s="153"/>
      <c r="BZ107" s="153"/>
      <c r="CA107" s="153"/>
      <c r="CB107" s="153"/>
      <c r="CC107" s="153"/>
      <c r="CD107" s="153"/>
      <c r="CE107" s="153"/>
      <c r="CF107" s="153"/>
      <c r="CG107" s="153"/>
      <c r="CH107" s="153"/>
      <c r="CI107" s="153"/>
      <c r="CJ107" s="153"/>
      <c r="CK107" s="153"/>
      <c r="CL107" s="153"/>
      <c r="CM107" s="153"/>
      <c r="CN107" s="153"/>
      <c r="CO107" s="153"/>
      <c r="CP107" s="153"/>
      <c r="CQ107" s="153"/>
      <c r="CR107" s="153"/>
      <c r="CS107" s="153"/>
      <c r="CT107" s="153"/>
      <c r="CU107" s="153"/>
      <c r="CV107" s="153"/>
      <c r="CW107" s="153"/>
      <c r="CX107" s="153"/>
      <c r="CY107" s="153"/>
      <c r="CZ107" s="153"/>
      <c r="DA107" s="153"/>
      <c r="DB107" s="153"/>
      <c r="DC107" s="153"/>
      <c r="DD107" s="153"/>
      <c r="DE107" s="153"/>
      <c r="DF107" s="153"/>
      <c r="DG107" s="153"/>
      <c r="DH107" s="153"/>
      <c r="DI107" s="153"/>
      <c r="DJ107" s="153"/>
      <c r="DK107" s="153"/>
      <c r="DL107" s="153"/>
      <c r="DM107" s="153"/>
      <c r="DN107" s="153"/>
      <c r="DO107" s="153"/>
      <c r="DP107" s="153"/>
      <c r="DQ107" s="153"/>
      <c r="DR107" s="153"/>
      <c r="DS107" s="153"/>
      <c r="DT107" s="153"/>
      <c r="DU107" s="153"/>
      <c r="DV107" s="153"/>
      <c r="DW107" s="153"/>
      <c r="DX107" s="153"/>
      <c r="DY107" s="153"/>
      <c r="DZ107" s="153"/>
      <c r="EA107" s="153"/>
      <c r="EB107" s="153"/>
      <c r="EC107" s="153"/>
      <c r="ED107" s="153"/>
      <c r="EE107" s="153"/>
      <c r="EF107" s="153"/>
      <c r="EG107" s="153"/>
      <c r="EH107" s="153"/>
      <c r="EI107" s="153"/>
      <c r="EJ107" s="153"/>
      <c r="EK107" s="153"/>
      <c r="EL107" s="153"/>
      <c r="EM107" s="153"/>
      <c r="EN107" s="153"/>
      <c r="EO107" s="153"/>
      <c r="EP107" s="153"/>
      <c r="EQ107" s="153"/>
      <c r="ER107" s="153"/>
      <c r="ES107" s="153"/>
      <c r="ET107" s="153"/>
      <c r="EU107" s="153"/>
      <c r="EV107" s="153"/>
      <c r="EW107" s="153"/>
      <c r="EX107" s="153"/>
      <c r="EY107" s="153"/>
      <c r="EZ107" s="153"/>
      <c r="FA107" s="153"/>
      <c r="FB107" s="153"/>
      <c r="FC107" s="153"/>
      <c r="FD107" s="153"/>
      <c r="FE107" s="153"/>
      <c r="FF107" s="153"/>
      <c r="FG107" s="153"/>
      <c r="FH107" s="153"/>
      <c r="FI107" s="153"/>
      <c r="FJ107" s="153"/>
      <c r="FK107" s="153"/>
      <c r="FL107" s="153"/>
      <c r="FM107" s="153"/>
      <c r="FN107" s="153"/>
      <c r="FO107" s="153"/>
      <c r="FP107" s="153"/>
      <c r="FQ107" s="153"/>
      <c r="FR107" s="153"/>
      <c r="FS107" s="153"/>
      <c r="FT107" s="153"/>
      <c r="FU107" s="153"/>
      <c r="FV107" s="153"/>
      <c r="FW107" s="153"/>
      <c r="FX107" s="153"/>
      <c r="FY107" s="153"/>
      <c r="FZ107" s="153"/>
      <c r="GA107" s="153"/>
      <c r="GB107" s="153"/>
      <c r="GC107" s="39">
        <f t="shared" si="5"/>
        <v>0</v>
      </c>
      <c r="GD107" s="39">
        <f t="shared" si="54"/>
        <v>0</v>
      </c>
      <c r="GE107" s="187">
        <f t="shared" si="40"/>
        <v>0</v>
      </c>
    </row>
    <row r="108" spans="1:187" s="55" customFormat="1" hidden="1">
      <c r="A108" s="43" t="str">
        <f>目录及说明!$C$3</f>
        <v>XX地区</v>
      </c>
      <c r="B108" s="43" t="str">
        <f>目录及说明!$C$4</f>
        <v>XX项目</v>
      </c>
      <c r="C108" s="196">
        <v>20404</v>
      </c>
      <c r="D108" s="152" t="s">
        <v>472</v>
      </c>
      <c r="E108" s="153"/>
      <c r="F108" s="153"/>
      <c r="G108" s="153"/>
      <c r="H108" s="153"/>
      <c r="I108" s="153"/>
      <c r="J108" s="153"/>
      <c r="K108" s="153"/>
      <c r="L108" s="153"/>
      <c r="M108" s="153">
        <f t="shared" si="41"/>
        <v>0</v>
      </c>
      <c r="N108" s="153"/>
      <c r="O108" s="153"/>
      <c r="P108" s="153"/>
      <c r="Q108" s="153"/>
      <c r="R108" s="153"/>
      <c r="S108" s="153"/>
      <c r="T108" s="153">
        <f t="shared" si="42"/>
        <v>0</v>
      </c>
      <c r="U108" s="153"/>
      <c r="V108" s="153"/>
      <c r="W108" s="153"/>
      <c r="X108" s="153"/>
      <c r="Y108" s="153"/>
      <c r="Z108" s="153"/>
      <c r="AA108" s="153"/>
      <c r="AB108" s="153"/>
      <c r="AC108" s="153"/>
      <c r="AD108" s="153"/>
      <c r="AE108" s="153"/>
      <c r="AF108" s="153"/>
      <c r="AG108" s="153"/>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c r="BI108" s="153"/>
      <c r="BJ108" s="153"/>
      <c r="BK108" s="153"/>
      <c r="BL108" s="153"/>
      <c r="BM108" s="153"/>
      <c r="BN108" s="153"/>
      <c r="BO108" s="153"/>
      <c r="BP108" s="153"/>
      <c r="BQ108" s="153"/>
      <c r="BR108" s="153"/>
      <c r="BS108" s="153"/>
      <c r="BT108" s="153"/>
      <c r="BU108" s="153"/>
      <c r="BV108" s="153"/>
      <c r="BW108" s="153"/>
      <c r="BX108" s="153"/>
      <c r="BY108" s="153"/>
      <c r="BZ108" s="153"/>
      <c r="CA108" s="153"/>
      <c r="CB108" s="153"/>
      <c r="CC108" s="153"/>
      <c r="CD108" s="153"/>
      <c r="CE108" s="153"/>
      <c r="CF108" s="153"/>
      <c r="CG108" s="153"/>
      <c r="CH108" s="153"/>
      <c r="CI108" s="153"/>
      <c r="CJ108" s="153"/>
      <c r="CK108" s="153"/>
      <c r="CL108" s="153"/>
      <c r="CM108" s="153"/>
      <c r="CN108" s="153"/>
      <c r="CO108" s="153"/>
      <c r="CP108" s="153"/>
      <c r="CQ108" s="153"/>
      <c r="CR108" s="153"/>
      <c r="CS108" s="153"/>
      <c r="CT108" s="153"/>
      <c r="CU108" s="153"/>
      <c r="CV108" s="153"/>
      <c r="CW108" s="153"/>
      <c r="CX108" s="153"/>
      <c r="CY108" s="153"/>
      <c r="CZ108" s="153"/>
      <c r="DA108" s="153"/>
      <c r="DB108" s="153"/>
      <c r="DC108" s="153"/>
      <c r="DD108" s="153"/>
      <c r="DE108" s="153"/>
      <c r="DF108" s="153"/>
      <c r="DG108" s="153"/>
      <c r="DH108" s="153"/>
      <c r="DI108" s="153"/>
      <c r="DJ108" s="153"/>
      <c r="DK108" s="153"/>
      <c r="DL108" s="153"/>
      <c r="DM108" s="153"/>
      <c r="DN108" s="153"/>
      <c r="DO108" s="153"/>
      <c r="DP108" s="153"/>
      <c r="DQ108" s="153"/>
      <c r="DR108" s="153"/>
      <c r="DS108" s="153"/>
      <c r="DT108" s="153"/>
      <c r="DU108" s="153"/>
      <c r="DV108" s="153"/>
      <c r="DW108" s="153"/>
      <c r="DX108" s="153"/>
      <c r="DY108" s="153"/>
      <c r="DZ108" s="153"/>
      <c r="EA108" s="153"/>
      <c r="EB108" s="153"/>
      <c r="EC108" s="153"/>
      <c r="ED108" s="153"/>
      <c r="EE108" s="153"/>
      <c r="EF108" s="153"/>
      <c r="EG108" s="153"/>
      <c r="EH108" s="153"/>
      <c r="EI108" s="153"/>
      <c r="EJ108" s="153"/>
      <c r="EK108" s="153"/>
      <c r="EL108" s="153"/>
      <c r="EM108" s="153"/>
      <c r="EN108" s="153"/>
      <c r="EO108" s="153"/>
      <c r="EP108" s="153"/>
      <c r="EQ108" s="153"/>
      <c r="ER108" s="153"/>
      <c r="ES108" s="153"/>
      <c r="ET108" s="153"/>
      <c r="EU108" s="153"/>
      <c r="EV108" s="153"/>
      <c r="EW108" s="153"/>
      <c r="EX108" s="153"/>
      <c r="EY108" s="153"/>
      <c r="EZ108" s="153"/>
      <c r="FA108" s="153"/>
      <c r="FB108" s="153"/>
      <c r="FC108" s="153"/>
      <c r="FD108" s="153"/>
      <c r="FE108" s="153"/>
      <c r="FF108" s="153"/>
      <c r="FG108" s="153"/>
      <c r="FH108" s="153"/>
      <c r="FI108" s="153"/>
      <c r="FJ108" s="153"/>
      <c r="FK108" s="153"/>
      <c r="FL108" s="153"/>
      <c r="FM108" s="153"/>
      <c r="FN108" s="153"/>
      <c r="FO108" s="153"/>
      <c r="FP108" s="153"/>
      <c r="FQ108" s="153"/>
      <c r="FR108" s="153"/>
      <c r="FS108" s="153"/>
      <c r="FT108" s="153"/>
      <c r="FU108" s="153"/>
      <c r="FV108" s="153"/>
      <c r="FW108" s="153"/>
      <c r="FX108" s="153"/>
      <c r="FY108" s="153"/>
      <c r="FZ108" s="153"/>
      <c r="GA108" s="153"/>
      <c r="GB108" s="153"/>
      <c r="GC108" s="39">
        <f t="shared" si="5"/>
        <v>0</v>
      </c>
      <c r="GD108" s="39">
        <f t="shared" si="54"/>
        <v>0</v>
      </c>
      <c r="GE108" s="187">
        <f t="shared" si="40"/>
        <v>0</v>
      </c>
    </row>
    <row r="109" spans="1:187" s="55" customFormat="1" hidden="1">
      <c r="A109" s="43" t="str">
        <f>目录及说明!$C$3</f>
        <v>XX地区</v>
      </c>
      <c r="B109" s="43" t="str">
        <f>目录及说明!$C$4</f>
        <v>XX项目</v>
      </c>
      <c r="C109" s="196">
        <v>20405</v>
      </c>
      <c r="D109" s="152" t="s">
        <v>473</v>
      </c>
      <c r="E109" s="153"/>
      <c r="F109" s="153"/>
      <c r="G109" s="153"/>
      <c r="H109" s="153"/>
      <c r="I109" s="153"/>
      <c r="J109" s="153"/>
      <c r="K109" s="153"/>
      <c r="L109" s="153"/>
      <c r="M109" s="153">
        <f t="shared" si="41"/>
        <v>0</v>
      </c>
      <c r="N109" s="153"/>
      <c r="O109" s="153"/>
      <c r="P109" s="153"/>
      <c r="Q109" s="153"/>
      <c r="R109" s="153"/>
      <c r="S109" s="153"/>
      <c r="T109" s="153">
        <f t="shared" si="42"/>
        <v>0</v>
      </c>
      <c r="U109" s="153"/>
      <c r="V109" s="153"/>
      <c r="W109" s="153"/>
      <c r="X109" s="153"/>
      <c r="Y109" s="153"/>
      <c r="Z109" s="153"/>
      <c r="AA109" s="153"/>
      <c r="AB109" s="153"/>
      <c r="AC109" s="153"/>
      <c r="AD109" s="153"/>
      <c r="AE109" s="153"/>
      <c r="AF109" s="153"/>
      <c r="AG109" s="153"/>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c r="BI109" s="153"/>
      <c r="BJ109" s="153"/>
      <c r="BK109" s="153"/>
      <c r="BL109" s="153"/>
      <c r="BM109" s="153"/>
      <c r="BN109" s="153"/>
      <c r="BO109" s="153"/>
      <c r="BP109" s="153"/>
      <c r="BQ109" s="153"/>
      <c r="BR109" s="153"/>
      <c r="BS109" s="153"/>
      <c r="BT109" s="153"/>
      <c r="BU109" s="153"/>
      <c r="BV109" s="153"/>
      <c r="BW109" s="153"/>
      <c r="BX109" s="153"/>
      <c r="BY109" s="153"/>
      <c r="BZ109" s="153"/>
      <c r="CA109" s="153"/>
      <c r="CB109" s="153"/>
      <c r="CC109" s="153"/>
      <c r="CD109" s="153"/>
      <c r="CE109" s="153"/>
      <c r="CF109" s="153"/>
      <c r="CG109" s="153"/>
      <c r="CH109" s="153"/>
      <c r="CI109" s="153"/>
      <c r="CJ109" s="153"/>
      <c r="CK109" s="153"/>
      <c r="CL109" s="153"/>
      <c r="CM109" s="153"/>
      <c r="CN109" s="153"/>
      <c r="CO109" s="153"/>
      <c r="CP109" s="153"/>
      <c r="CQ109" s="153"/>
      <c r="CR109" s="153"/>
      <c r="CS109" s="153"/>
      <c r="CT109" s="153"/>
      <c r="CU109" s="153"/>
      <c r="CV109" s="153"/>
      <c r="CW109" s="153"/>
      <c r="CX109" s="153"/>
      <c r="CY109" s="153"/>
      <c r="CZ109" s="153"/>
      <c r="DA109" s="153"/>
      <c r="DB109" s="153"/>
      <c r="DC109" s="153"/>
      <c r="DD109" s="153"/>
      <c r="DE109" s="153"/>
      <c r="DF109" s="153"/>
      <c r="DG109" s="153"/>
      <c r="DH109" s="153"/>
      <c r="DI109" s="153"/>
      <c r="DJ109" s="153"/>
      <c r="DK109" s="153"/>
      <c r="DL109" s="153"/>
      <c r="DM109" s="153"/>
      <c r="DN109" s="153"/>
      <c r="DO109" s="153"/>
      <c r="DP109" s="153"/>
      <c r="DQ109" s="153"/>
      <c r="DR109" s="153"/>
      <c r="DS109" s="153"/>
      <c r="DT109" s="153"/>
      <c r="DU109" s="153"/>
      <c r="DV109" s="153"/>
      <c r="DW109" s="153"/>
      <c r="DX109" s="153"/>
      <c r="DY109" s="153"/>
      <c r="DZ109" s="153"/>
      <c r="EA109" s="153"/>
      <c r="EB109" s="153"/>
      <c r="EC109" s="153"/>
      <c r="ED109" s="153"/>
      <c r="EE109" s="153"/>
      <c r="EF109" s="153"/>
      <c r="EG109" s="153"/>
      <c r="EH109" s="153"/>
      <c r="EI109" s="153"/>
      <c r="EJ109" s="153"/>
      <c r="EK109" s="153"/>
      <c r="EL109" s="153"/>
      <c r="EM109" s="153"/>
      <c r="EN109" s="153"/>
      <c r="EO109" s="153"/>
      <c r="EP109" s="153"/>
      <c r="EQ109" s="153"/>
      <c r="ER109" s="153"/>
      <c r="ES109" s="153"/>
      <c r="ET109" s="153"/>
      <c r="EU109" s="153"/>
      <c r="EV109" s="153"/>
      <c r="EW109" s="153"/>
      <c r="EX109" s="153"/>
      <c r="EY109" s="153"/>
      <c r="EZ109" s="153"/>
      <c r="FA109" s="153"/>
      <c r="FB109" s="153"/>
      <c r="FC109" s="153"/>
      <c r="FD109" s="153"/>
      <c r="FE109" s="153"/>
      <c r="FF109" s="153"/>
      <c r="FG109" s="153"/>
      <c r="FH109" s="153"/>
      <c r="FI109" s="153"/>
      <c r="FJ109" s="153"/>
      <c r="FK109" s="153"/>
      <c r="FL109" s="153"/>
      <c r="FM109" s="153"/>
      <c r="FN109" s="153"/>
      <c r="FO109" s="153"/>
      <c r="FP109" s="153"/>
      <c r="FQ109" s="153"/>
      <c r="FR109" s="153"/>
      <c r="FS109" s="153"/>
      <c r="FT109" s="153"/>
      <c r="FU109" s="153"/>
      <c r="FV109" s="153"/>
      <c r="FW109" s="153"/>
      <c r="FX109" s="153"/>
      <c r="FY109" s="153"/>
      <c r="FZ109" s="153"/>
      <c r="GA109" s="153"/>
      <c r="GB109" s="153"/>
      <c r="GC109" s="39">
        <f t="shared" si="5"/>
        <v>0</v>
      </c>
      <c r="GD109" s="39">
        <f t="shared" si="54"/>
        <v>0</v>
      </c>
      <c r="GE109" s="187">
        <f t="shared" si="40"/>
        <v>0</v>
      </c>
    </row>
    <row r="110" spans="1:187" s="55" customFormat="1" hidden="1">
      <c r="A110" s="43" t="str">
        <f>目录及说明!$C$3</f>
        <v>XX地区</v>
      </c>
      <c r="B110" s="43" t="str">
        <f>目录及说明!$C$4</f>
        <v>XX项目</v>
      </c>
      <c r="C110" s="196">
        <v>20406</v>
      </c>
      <c r="D110" s="152" t="s">
        <v>474</v>
      </c>
      <c r="E110" s="39">
        <f>SUM(E111:E115)</f>
        <v>0</v>
      </c>
      <c r="F110" s="39">
        <f>SUM(F111:F115)</f>
        <v>0</v>
      </c>
      <c r="G110" s="39">
        <f t="shared" ref="G110:BR110" si="58">SUM(G111:G115)</f>
        <v>0</v>
      </c>
      <c r="H110" s="39">
        <f t="shared" si="58"/>
        <v>0</v>
      </c>
      <c r="I110" s="39">
        <f t="shared" si="58"/>
        <v>0</v>
      </c>
      <c r="J110" s="39">
        <f t="shared" si="58"/>
        <v>0</v>
      </c>
      <c r="K110" s="39">
        <f t="shared" si="58"/>
        <v>0</v>
      </c>
      <c r="L110" s="39">
        <f t="shared" si="58"/>
        <v>0</v>
      </c>
      <c r="M110" s="39">
        <f t="shared" si="58"/>
        <v>0</v>
      </c>
      <c r="N110" s="39">
        <f t="shared" si="58"/>
        <v>0</v>
      </c>
      <c r="O110" s="39">
        <f t="shared" si="58"/>
        <v>0</v>
      </c>
      <c r="P110" s="39">
        <f t="shared" si="58"/>
        <v>0</v>
      </c>
      <c r="Q110" s="39">
        <f t="shared" si="58"/>
        <v>0</v>
      </c>
      <c r="R110" s="39">
        <f t="shared" si="58"/>
        <v>0</v>
      </c>
      <c r="S110" s="39">
        <f t="shared" si="58"/>
        <v>0</v>
      </c>
      <c r="T110" s="39">
        <f t="shared" ref="T110" si="59">SUM(T111:T115)</f>
        <v>0</v>
      </c>
      <c r="U110" s="39">
        <f t="shared" si="58"/>
        <v>0</v>
      </c>
      <c r="V110" s="39">
        <f t="shared" si="58"/>
        <v>0</v>
      </c>
      <c r="W110" s="39">
        <f t="shared" si="58"/>
        <v>0</v>
      </c>
      <c r="X110" s="39">
        <f t="shared" si="58"/>
        <v>0</v>
      </c>
      <c r="Y110" s="39">
        <f t="shared" si="58"/>
        <v>0</v>
      </c>
      <c r="Z110" s="39">
        <f t="shared" si="58"/>
        <v>0</v>
      </c>
      <c r="AA110" s="39">
        <f t="shared" si="58"/>
        <v>0</v>
      </c>
      <c r="AB110" s="39">
        <f t="shared" si="58"/>
        <v>0</v>
      </c>
      <c r="AC110" s="39">
        <f t="shared" si="58"/>
        <v>0</v>
      </c>
      <c r="AD110" s="39">
        <f t="shared" si="58"/>
        <v>0</v>
      </c>
      <c r="AE110" s="39">
        <f t="shared" si="58"/>
        <v>0</v>
      </c>
      <c r="AF110" s="39">
        <f t="shared" si="58"/>
        <v>0</v>
      </c>
      <c r="AG110" s="39">
        <f t="shared" si="58"/>
        <v>0</v>
      </c>
      <c r="AH110" s="39">
        <f t="shared" si="58"/>
        <v>0</v>
      </c>
      <c r="AI110" s="39">
        <f t="shared" si="58"/>
        <v>0</v>
      </c>
      <c r="AJ110" s="39">
        <f t="shared" si="58"/>
        <v>0</v>
      </c>
      <c r="AK110" s="39">
        <f t="shared" si="58"/>
        <v>0</v>
      </c>
      <c r="AL110" s="39">
        <f t="shared" si="58"/>
        <v>0</v>
      </c>
      <c r="AM110" s="39">
        <f t="shared" si="58"/>
        <v>0</v>
      </c>
      <c r="AN110" s="39">
        <f t="shared" si="58"/>
        <v>0</v>
      </c>
      <c r="AO110" s="39">
        <f t="shared" si="58"/>
        <v>0</v>
      </c>
      <c r="AP110" s="39">
        <f t="shared" si="58"/>
        <v>0</v>
      </c>
      <c r="AQ110" s="39">
        <f t="shared" si="58"/>
        <v>0</v>
      </c>
      <c r="AR110" s="39">
        <f t="shared" si="58"/>
        <v>0</v>
      </c>
      <c r="AS110" s="39">
        <f t="shared" si="58"/>
        <v>0</v>
      </c>
      <c r="AT110" s="39">
        <f t="shared" si="58"/>
        <v>0</v>
      </c>
      <c r="AU110" s="39">
        <f t="shared" si="58"/>
        <v>0</v>
      </c>
      <c r="AV110" s="39">
        <f t="shared" si="58"/>
        <v>0</v>
      </c>
      <c r="AW110" s="39">
        <f t="shared" si="58"/>
        <v>0</v>
      </c>
      <c r="AX110" s="39">
        <f t="shared" si="58"/>
        <v>0</v>
      </c>
      <c r="AY110" s="39">
        <f t="shared" si="58"/>
        <v>0</v>
      </c>
      <c r="AZ110" s="39">
        <f t="shared" si="58"/>
        <v>0</v>
      </c>
      <c r="BA110" s="39">
        <f t="shared" si="58"/>
        <v>0</v>
      </c>
      <c r="BB110" s="39">
        <f t="shared" si="58"/>
        <v>0</v>
      </c>
      <c r="BC110" s="39">
        <f t="shared" si="58"/>
        <v>0</v>
      </c>
      <c r="BD110" s="39">
        <f t="shared" si="58"/>
        <v>0</v>
      </c>
      <c r="BE110" s="39">
        <f t="shared" si="58"/>
        <v>0</v>
      </c>
      <c r="BF110" s="39">
        <f t="shared" si="58"/>
        <v>0</v>
      </c>
      <c r="BG110" s="39">
        <f t="shared" si="58"/>
        <v>0</v>
      </c>
      <c r="BH110" s="39">
        <f t="shared" si="58"/>
        <v>0</v>
      </c>
      <c r="BI110" s="39">
        <f t="shared" si="58"/>
        <v>0</v>
      </c>
      <c r="BJ110" s="39">
        <f t="shared" si="58"/>
        <v>0</v>
      </c>
      <c r="BK110" s="39">
        <f t="shared" si="58"/>
        <v>0</v>
      </c>
      <c r="BL110" s="39">
        <f t="shared" si="58"/>
        <v>0</v>
      </c>
      <c r="BM110" s="39">
        <f t="shared" si="58"/>
        <v>0</v>
      </c>
      <c r="BN110" s="39">
        <f t="shared" si="58"/>
        <v>0</v>
      </c>
      <c r="BO110" s="39">
        <f t="shared" si="58"/>
        <v>0</v>
      </c>
      <c r="BP110" s="39">
        <f t="shared" si="58"/>
        <v>0</v>
      </c>
      <c r="BQ110" s="39">
        <f t="shared" si="58"/>
        <v>0</v>
      </c>
      <c r="BR110" s="39">
        <f t="shared" si="58"/>
        <v>0</v>
      </c>
      <c r="BS110" s="39">
        <f t="shared" ref="BS110:GB110" si="60">SUM(BS111:BS115)</f>
        <v>0</v>
      </c>
      <c r="BT110" s="39">
        <f t="shared" si="60"/>
        <v>0</v>
      </c>
      <c r="BU110" s="39">
        <f t="shared" si="60"/>
        <v>0</v>
      </c>
      <c r="BV110" s="39">
        <f t="shared" si="60"/>
        <v>0</v>
      </c>
      <c r="BW110" s="39">
        <f t="shared" si="60"/>
        <v>0</v>
      </c>
      <c r="BX110" s="39">
        <f t="shared" si="60"/>
        <v>0</v>
      </c>
      <c r="BY110" s="39">
        <f t="shared" si="60"/>
        <v>0</v>
      </c>
      <c r="BZ110" s="39">
        <f t="shared" si="60"/>
        <v>0</v>
      </c>
      <c r="CA110" s="39">
        <f t="shared" si="60"/>
        <v>0</v>
      </c>
      <c r="CB110" s="39">
        <f t="shared" si="60"/>
        <v>0</v>
      </c>
      <c r="CC110" s="39">
        <f t="shared" si="60"/>
        <v>0</v>
      </c>
      <c r="CD110" s="39">
        <f t="shared" si="60"/>
        <v>0</v>
      </c>
      <c r="CE110" s="39">
        <f t="shared" si="60"/>
        <v>0</v>
      </c>
      <c r="CF110" s="39">
        <f t="shared" si="60"/>
        <v>0</v>
      </c>
      <c r="CG110" s="39">
        <f t="shared" si="60"/>
        <v>0</v>
      </c>
      <c r="CH110" s="39">
        <f t="shared" si="60"/>
        <v>0</v>
      </c>
      <c r="CI110" s="39">
        <f t="shared" si="60"/>
        <v>0</v>
      </c>
      <c r="CJ110" s="39">
        <f t="shared" si="60"/>
        <v>0</v>
      </c>
      <c r="CK110" s="39">
        <f t="shared" si="60"/>
        <v>0</v>
      </c>
      <c r="CL110" s="39">
        <f t="shared" si="60"/>
        <v>0</v>
      </c>
      <c r="CM110" s="39">
        <f t="shared" si="60"/>
        <v>0</v>
      </c>
      <c r="CN110" s="39">
        <f t="shared" si="60"/>
        <v>0</v>
      </c>
      <c r="CO110" s="39">
        <f t="shared" si="60"/>
        <v>0</v>
      </c>
      <c r="CP110" s="39">
        <f t="shared" si="60"/>
        <v>0</v>
      </c>
      <c r="CQ110" s="39">
        <f t="shared" si="60"/>
        <v>0</v>
      </c>
      <c r="CR110" s="39">
        <f t="shared" si="60"/>
        <v>0</v>
      </c>
      <c r="CS110" s="39">
        <f t="shared" si="60"/>
        <v>0</v>
      </c>
      <c r="CT110" s="39">
        <f t="shared" si="60"/>
        <v>0</v>
      </c>
      <c r="CU110" s="39">
        <f t="shared" si="60"/>
        <v>0</v>
      </c>
      <c r="CV110" s="39">
        <f t="shared" si="60"/>
        <v>0</v>
      </c>
      <c r="CW110" s="39">
        <f t="shared" si="60"/>
        <v>0</v>
      </c>
      <c r="CX110" s="39">
        <f t="shared" si="60"/>
        <v>0</v>
      </c>
      <c r="CY110" s="39">
        <f t="shared" si="60"/>
        <v>0</v>
      </c>
      <c r="CZ110" s="39">
        <f t="shared" si="60"/>
        <v>0</v>
      </c>
      <c r="DA110" s="39">
        <f t="shared" si="60"/>
        <v>0</v>
      </c>
      <c r="DB110" s="39">
        <f t="shared" si="60"/>
        <v>0</v>
      </c>
      <c r="DC110" s="39">
        <f t="shared" si="60"/>
        <v>0</v>
      </c>
      <c r="DD110" s="39">
        <f t="shared" si="60"/>
        <v>0</v>
      </c>
      <c r="DE110" s="39">
        <f t="shared" si="60"/>
        <v>0</v>
      </c>
      <c r="DF110" s="39">
        <f t="shared" si="60"/>
        <v>0</v>
      </c>
      <c r="DG110" s="39">
        <f t="shared" si="60"/>
        <v>0</v>
      </c>
      <c r="DH110" s="39">
        <f t="shared" si="60"/>
        <v>0</v>
      </c>
      <c r="DI110" s="39">
        <f t="shared" si="60"/>
        <v>0</v>
      </c>
      <c r="DJ110" s="39">
        <f t="shared" si="60"/>
        <v>0</v>
      </c>
      <c r="DK110" s="39">
        <f t="shared" si="60"/>
        <v>0</v>
      </c>
      <c r="DL110" s="39">
        <f t="shared" si="60"/>
        <v>0</v>
      </c>
      <c r="DM110" s="39">
        <f t="shared" si="60"/>
        <v>0</v>
      </c>
      <c r="DN110" s="39">
        <f t="shared" si="60"/>
        <v>0</v>
      </c>
      <c r="DO110" s="39">
        <f t="shared" si="60"/>
        <v>0</v>
      </c>
      <c r="DP110" s="39">
        <f t="shared" si="60"/>
        <v>0</v>
      </c>
      <c r="DQ110" s="39">
        <f t="shared" si="60"/>
        <v>0</v>
      </c>
      <c r="DR110" s="39">
        <f t="shared" si="60"/>
        <v>0</v>
      </c>
      <c r="DS110" s="39">
        <f t="shared" si="60"/>
        <v>0</v>
      </c>
      <c r="DT110" s="39">
        <f t="shared" si="60"/>
        <v>0</v>
      </c>
      <c r="DU110" s="39">
        <f t="shared" si="60"/>
        <v>0</v>
      </c>
      <c r="DV110" s="39">
        <f t="shared" si="60"/>
        <v>0</v>
      </c>
      <c r="DW110" s="39">
        <f t="shared" si="60"/>
        <v>0</v>
      </c>
      <c r="DX110" s="39">
        <f t="shared" si="60"/>
        <v>0</v>
      </c>
      <c r="DY110" s="39">
        <f t="shared" si="60"/>
        <v>0</v>
      </c>
      <c r="DZ110" s="39">
        <f t="shared" si="60"/>
        <v>0</v>
      </c>
      <c r="EA110" s="39">
        <f t="shared" si="60"/>
        <v>0</v>
      </c>
      <c r="EB110" s="39">
        <f t="shared" si="60"/>
        <v>0</v>
      </c>
      <c r="EC110" s="39">
        <f t="shared" si="60"/>
        <v>0</v>
      </c>
      <c r="ED110" s="39">
        <f t="shared" si="60"/>
        <v>0</v>
      </c>
      <c r="EE110" s="39">
        <f t="shared" si="60"/>
        <v>0</v>
      </c>
      <c r="EF110" s="39">
        <f t="shared" si="60"/>
        <v>0</v>
      </c>
      <c r="EG110" s="39">
        <f t="shared" si="60"/>
        <v>0</v>
      </c>
      <c r="EH110" s="39">
        <f t="shared" si="60"/>
        <v>0</v>
      </c>
      <c r="EI110" s="39">
        <f t="shared" si="60"/>
        <v>0</v>
      </c>
      <c r="EJ110" s="39">
        <f t="shared" si="60"/>
        <v>0</v>
      </c>
      <c r="EK110" s="39">
        <f t="shared" si="60"/>
        <v>0</v>
      </c>
      <c r="EL110" s="39">
        <f t="shared" si="60"/>
        <v>0</v>
      </c>
      <c r="EM110" s="39">
        <f t="shared" si="60"/>
        <v>0</v>
      </c>
      <c r="EN110" s="39">
        <f t="shared" si="60"/>
        <v>0</v>
      </c>
      <c r="EO110" s="39">
        <f t="shared" si="60"/>
        <v>0</v>
      </c>
      <c r="EP110" s="39">
        <f t="shared" si="60"/>
        <v>0</v>
      </c>
      <c r="EQ110" s="39">
        <f t="shared" si="60"/>
        <v>0</v>
      </c>
      <c r="ER110" s="39">
        <f t="shared" si="60"/>
        <v>0</v>
      </c>
      <c r="ES110" s="39">
        <f t="shared" si="60"/>
        <v>0</v>
      </c>
      <c r="ET110" s="39">
        <f t="shared" si="60"/>
        <v>0</v>
      </c>
      <c r="EU110" s="39">
        <f t="shared" si="60"/>
        <v>0</v>
      </c>
      <c r="EV110" s="39">
        <f t="shared" si="60"/>
        <v>0</v>
      </c>
      <c r="EW110" s="39">
        <f t="shared" si="60"/>
        <v>0</v>
      </c>
      <c r="EX110" s="39">
        <f t="shared" si="60"/>
        <v>0</v>
      </c>
      <c r="EY110" s="39">
        <f t="shared" si="60"/>
        <v>0</v>
      </c>
      <c r="EZ110" s="39">
        <f t="shared" si="60"/>
        <v>0</v>
      </c>
      <c r="FA110" s="39">
        <f t="shared" si="60"/>
        <v>0</v>
      </c>
      <c r="FB110" s="39">
        <f t="shared" si="60"/>
        <v>0</v>
      </c>
      <c r="FC110" s="39">
        <f t="shared" si="60"/>
        <v>0</v>
      </c>
      <c r="FD110" s="39">
        <f t="shared" si="60"/>
        <v>0</v>
      </c>
      <c r="FE110" s="39">
        <f t="shared" si="60"/>
        <v>0</v>
      </c>
      <c r="FF110" s="39">
        <f t="shared" si="60"/>
        <v>0</v>
      </c>
      <c r="FG110" s="39">
        <f t="shared" si="60"/>
        <v>0</v>
      </c>
      <c r="FH110" s="39">
        <f t="shared" si="60"/>
        <v>0</v>
      </c>
      <c r="FI110" s="39">
        <f t="shared" si="60"/>
        <v>0</v>
      </c>
      <c r="FJ110" s="39">
        <f t="shared" si="60"/>
        <v>0</v>
      </c>
      <c r="FK110" s="39">
        <f t="shared" si="60"/>
        <v>0</v>
      </c>
      <c r="FL110" s="39">
        <f t="shared" si="60"/>
        <v>0</v>
      </c>
      <c r="FM110" s="39">
        <f t="shared" si="60"/>
        <v>0</v>
      </c>
      <c r="FN110" s="39">
        <f t="shared" si="60"/>
        <v>0</v>
      </c>
      <c r="FO110" s="39">
        <f t="shared" si="60"/>
        <v>0</v>
      </c>
      <c r="FP110" s="39">
        <f t="shared" si="60"/>
        <v>0</v>
      </c>
      <c r="FQ110" s="39">
        <f t="shared" si="60"/>
        <v>0</v>
      </c>
      <c r="FR110" s="39">
        <f t="shared" si="60"/>
        <v>0</v>
      </c>
      <c r="FS110" s="39">
        <f t="shared" si="60"/>
        <v>0</v>
      </c>
      <c r="FT110" s="39">
        <f t="shared" si="60"/>
        <v>0</v>
      </c>
      <c r="FU110" s="39">
        <f t="shared" si="60"/>
        <v>0</v>
      </c>
      <c r="FV110" s="39">
        <f t="shared" si="60"/>
        <v>0</v>
      </c>
      <c r="FW110" s="39">
        <f t="shared" si="60"/>
        <v>0</v>
      </c>
      <c r="FX110" s="39">
        <f t="shared" si="60"/>
        <v>0</v>
      </c>
      <c r="FY110" s="39">
        <f t="shared" si="60"/>
        <v>0</v>
      </c>
      <c r="FZ110" s="39">
        <f t="shared" si="60"/>
        <v>0</v>
      </c>
      <c r="GA110" s="39">
        <f t="shared" si="60"/>
        <v>0</v>
      </c>
      <c r="GB110" s="39">
        <f t="shared" si="60"/>
        <v>0</v>
      </c>
      <c r="GC110" s="39">
        <f t="shared" si="5"/>
        <v>0</v>
      </c>
      <c r="GD110" s="39">
        <f t="shared" si="54"/>
        <v>0</v>
      </c>
      <c r="GE110" s="187">
        <f t="shared" si="40"/>
        <v>0</v>
      </c>
    </row>
    <row r="111" spans="1:187" s="55" customFormat="1" hidden="1">
      <c r="A111" s="43" t="str">
        <f>目录及说明!$C$3</f>
        <v>XX地区</v>
      </c>
      <c r="B111" s="43" t="str">
        <f>目录及说明!$C$4</f>
        <v>XX项目</v>
      </c>
      <c r="C111" s="196">
        <v>2040601</v>
      </c>
      <c r="D111" s="152" t="s">
        <v>475</v>
      </c>
      <c r="E111" s="153"/>
      <c r="F111" s="153"/>
      <c r="G111" s="153"/>
      <c r="H111" s="153"/>
      <c r="I111" s="153"/>
      <c r="J111" s="153"/>
      <c r="K111" s="153"/>
      <c r="L111" s="153"/>
      <c r="M111" s="153">
        <f t="shared" si="41"/>
        <v>0</v>
      </c>
      <c r="N111" s="153"/>
      <c r="O111" s="153"/>
      <c r="P111" s="153"/>
      <c r="Q111" s="153"/>
      <c r="R111" s="153"/>
      <c r="S111" s="153"/>
      <c r="T111" s="153">
        <f t="shared" si="42"/>
        <v>0</v>
      </c>
      <c r="U111" s="153"/>
      <c r="V111" s="153"/>
      <c r="W111" s="153"/>
      <c r="X111" s="153"/>
      <c r="Y111" s="153"/>
      <c r="Z111" s="153"/>
      <c r="AA111" s="153"/>
      <c r="AB111" s="153"/>
      <c r="AC111" s="153"/>
      <c r="AD111" s="153"/>
      <c r="AE111" s="153"/>
      <c r="AF111" s="153"/>
      <c r="AG111" s="153"/>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c r="BI111" s="153"/>
      <c r="BJ111" s="153"/>
      <c r="BK111" s="153"/>
      <c r="BL111" s="153"/>
      <c r="BM111" s="153"/>
      <c r="BN111" s="153"/>
      <c r="BO111" s="153"/>
      <c r="BP111" s="153"/>
      <c r="BQ111" s="153"/>
      <c r="BR111" s="153"/>
      <c r="BS111" s="153"/>
      <c r="BT111" s="153"/>
      <c r="BU111" s="153"/>
      <c r="BV111" s="153"/>
      <c r="BW111" s="153"/>
      <c r="BX111" s="153"/>
      <c r="BY111" s="153"/>
      <c r="BZ111" s="153"/>
      <c r="CA111" s="153"/>
      <c r="CB111" s="153"/>
      <c r="CC111" s="153"/>
      <c r="CD111" s="153"/>
      <c r="CE111" s="153"/>
      <c r="CF111" s="153"/>
      <c r="CG111" s="153"/>
      <c r="CH111" s="153"/>
      <c r="CI111" s="153"/>
      <c r="CJ111" s="153"/>
      <c r="CK111" s="153"/>
      <c r="CL111" s="153"/>
      <c r="CM111" s="153"/>
      <c r="CN111" s="153"/>
      <c r="CO111" s="153"/>
      <c r="CP111" s="153"/>
      <c r="CQ111" s="153"/>
      <c r="CR111" s="153"/>
      <c r="CS111" s="153"/>
      <c r="CT111" s="153"/>
      <c r="CU111" s="153"/>
      <c r="CV111" s="153"/>
      <c r="CW111" s="153"/>
      <c r="CX111" s="153"/>
      <c r="CY111" s="153"/>
      <c r="CZ111" s="153"/>
      <c r="DA111" s="153"/>
      <c r="DB111" s="153"/>
      <c r="DC111" s="153"/>
      <c r="DD111" s="153"/>
      <c r="DE111" s="153"/>
      <c r="DF111" s="153"/>
      <c r="DG111" s="153"/>
      <c r="DH111" s="153"/>
      <c r="DI111" s="153"/>
      <c r="DJ111" s="153"/>
      <c r="DK111" s="153"/>
      <c r="DL111" s="153"/>
      <c r="DM111" s="153"/>
      <c r="DN111" s="153"/>
      <c r="DO111" s="153"/>
      <c r="DP111" s="153"/>
      <c r="DQ111" s="153"/>
      <c r="DR111" s="153"/>
      <c r="DS111" s="153"/>
      <c r="DT111" s="153"/>
      <c r="DU111" s="153"/>
      <c r="DV111" s="153"/>
      <c r="DW111" s="153"/>
      <c r="DX111" s="153"/>
      <c r="DY111" s="153"/>
      <c r="DZ111" s="153"/>
      <c r="EA111" s="153"/>
      <c r="EB111" s="153"/>
      <c r="EC111" s="153"/>
      <c r="ED111" s="153"/>
      <c r="EE111" s="153"/>
      <c r="EF111" s="153"/>
      <c r="EG111" s="153"/>
      <c r="EH111" s="153"/>
      <c r="EI111" s="153"/>
      <c r="EJ111" s="153"/>
      <c r="EK111" s="153"/>
      <c r="EL111" s="153"/>
      <c r="EM111" s="153"/>
      <c r="EN111" s="153"/>
      <c r="EO111" s="153"/>
      <c r="EP111" s="153"/>
      <c r="EQ111" s="153"/>
      <c r="ER111" s="153"/>
      <c r="ES111" s="153"/>
      <c r="ET111" s="153"/>
      <c r="EU111" s="153"/>
      <c r="EV111" s="153"/>
      <c r="EW111" s="153"/>
      <c r="EX111" s="153"/>
      <c r="EY111" s="153"/>
      <c r="EZ111" s="153"/>
      <c r="FA111" s="153"/>
      <c r="FB111" s="153"/>
      <c r="FC111" s="153"/>
      <c r="FD111" s="153"/>
      <c r="FE111" s="153"/>
      <c r="FF111" s="153"/>
      <c r="FG111" s="153"/>
      <c r="FH111" s="153"/>
      <c r="FI111" s="153"/>
      <c r="FJ111" s="153"/>
      <c r="FK111" s="153"/>
      <c r="FL111" s="153"/>
      <c r="FM111" s="153"/>
      <c r="FN111" s="153"/>
      <c r="FO111" s="153"/>
      <c r="FP111" s="153"/>
      <c r="FQ111" s="153"/>
      <c r="FR111" s="153"/>
      <c r="FS111" s="153"/>
      <c r="FT111" s="153"/>
      <c r="FU111" s="153"/>
      <c r="FV111" s="153"/>
      <c r="FW111" s="153"/>
      <c r="FX111" s="153"/>
      <c r="FY111" s="153"/>
      <c r="FZ111" s="153"/>
      <c r="GA111" s="153"/>
      <c r="GB111" s="153"/>
      <c r="GC111" s="39">
        <f t="shared" si="5"/>
        <v>0</v>
      </c>
      <c r="GD111" s="39">
        <f t="shared" si="54"/>
        <v>0</v>
      </c>
      <c r="GE111" s="187">
        <f t="shared" si="40"/>
        <v>0</v>
      </c>
    </row>
    <row r="112" spans="1:187" s="55" customFormat="1" hidden="1">
      <c r="A112" s="43" t="str">
        <f>目录及说明!$C$3</f>
        <v>XX地区</v>
      </c>
      <c r="B112" s="43" t="str">
        <f>目录及说明!$C$4</f>
        <v>XX项目</v>
      </c>
      <c r="C112" s="196">
        <v>2040602</v>
      </c>
      <c r="D112" s="152" t="s">
        <v>476</v>
      </c>
      <c r="E112" s="153"/>
      <c r="F112" s="153"/>
      <c r="G112" s="153"/>
      <c r="H112" s="153"/>
      <c r="I112" s="153"/>
      <c r="J112" s="153"/>
      <c r="K112" s="153"/>
      <c r="L112" s="153"/>
      <c r="M112" s="153">
        <f t="shared" si="41"/>
        <v>0</v>
      </c>
      <c r="N112" s="153"/>
      <c r="O112" s="153"/>
      <c r="P112" s="153"/>
      <c r="Q112" s="153"/>
      <c r="R112" s="153"/>
      <c r="S112" s="153"/>
      <c r="T112" s="153">
        <f t="shared" si="42"/>
        <v>0</v>
      </c>
      <c r="U112" s="153"/>
      <c r="V112" s="153"/>
      <c r="W112" s="153"/>
      <c r="X112" s="153"/>
      <c r="Y112" s="153"/>
      <c r="Z112" s="153"/>
      <c r="AA112" s="153"/>
      <c r="AB112" s="153"/>
      <c r="AC112" s="153"/>
      <c r="AD112" s="153"/>
      <c r="AE112" s="153"/>
      <c r="AF112" s="153"/>
      <c r="AG112" s="153"/>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c r="BI112" s="153"/>
      <c r="BJ112" s="153"/>
      <c r="BK112" s="153"/>
      <c r="BL112" s="153"/>
      <c r="BM112" s="153"/>
      <c r="BN112" s="153"/>
      <c r="BO112" s="153"/>
      <c r="BP112" s="153"/>
      <c r="BQ112" s="153"/>
      <c r="BR112" s="153"/>
      <c r="BS112" s="153"/>
      <c r="BT112" s="153"/>
      <c r="BU112" s="153"/>
      <c r="BV112" s="153"/>
      <c r="BW112" s="153"/>
      <c r="BX112" s="153"/>
      <c r="BY112" s="153"/>
      <c r="BZ112" s="153"/>
      <c r="CA112" s="153"/>
      <c r="CB112" s="153"/>
      <c r="CC112" s="153"/>
      <c r="CD112" s="153"/>
      <c r="CE112" s="153"/>
      <c r="CF112" s="153"/>
      <c r="CG112" s="153"/>
      <c r="CH112" s="153"/>
      <c r="CI112" s="153"/>
      <c r="CJ112" s="153"/>
      <c r="CK112" s="153"/>
      <c r="CL112" s="153"/>
      <c r="CM112" s="153"/>
      <c r="CN112" s="153"/>
      <c r="CO112" s="153"/>
      <c r="CP112" s="153"/>
      <c r="CQ112" s="153"/>
      <c r="CR112" s="153"/>
      <c r="CS112" s="153"/>
      <c r="CT112" s="153"/>
      <c r="CU112" s="153"/>
      <c r="CV112" s="153"/>
      <c r="CW112" s="153"/>
      <c r="CX112" s="153"/>
      <c r="CY112" s="153"/>
      <c r="CZ112" s="153"/>
      <c r="DA112" s="153"/>
      <c r="DB112" s="153"/>
      <c r="DC112" s="153"/>
      <c r="DD112" s="153"/>
      <c r="DE112" s="153"/>
      <c r="DF112" s="153"/>
      <c r="DG112" s="153"/>
      <c r="DH112" s="153"/>
      <c r="DI112" s="153"/>
      <c r="DJ112" s="153"/>
      <c r="DK112" s="153"/>
      <c r="DL112" s="153"/>
      <c r="DM112" s="153"/>
      <c r="DN112" s="153"/>
      <c r="DO112" s="153"/>
      <c r="DP112" s="153"/>
      <c r="DQ112" s="153"/>
      <c r="DR112" s="153"/>
      <c r="DS112" s="153"/>
      <c r="DT112" s="153"/>
      <c r="DU112" s="153"/>
      <c r="DV112" s="153"/>
      <c r="DW112" s="153"/>
      <c r="DX112" s="153"/>
      <c r="DY112" s="153"/>
      <c r="DZ112" s="153"/>
      <c r="EA112" s="153"/>
      <c r="EB112" s="153"/>
      <c r="EC112" s="153"/>
      <c r="ED112" s="153"/>
      <c r="EE112" s="153"/>
      <c r="EF112" s="153"/>
      <c r="EG112" s="153"/>
      <c r="EH112" s="153"/>
      <c r="EI112" s="153"/>
      <c r="EJ112" s="153"/>
      <c r="EK112" s="153"/>
      <c r="EL112" s="153"/>
      <c r="EM112" s="153"/>
      <c r="EN112" s="153"/>
      <c r="EO112" s="153"/>
      <c r="EP112" s="153"/>
      <c r="EQ112" s="153"/>
      <c r="ER112" s="153"/>
      <c r="ES112" s="153"/>
      <c r="ET112" s="153"/>
      <c r="EU112" s="153"/>
      <c r="EV112" s="153"/>
      <c r="EW112" s="153"/>
      <c r="EX112" s="153"/>
      <c r="EY112" s="153"/>
      <c r="EZ112" s="153"/>
      <c r="FA112" s="153"/>
      <c r="FB112" s="153"/>
      <c r="FC112" s="153"/>
      <c r="FD112" s="153"/>
      <c r="FE112" s="153"/>
      <c r="FF112" s="153"/>
      <c r="FG112" s="153"/>
      <c r="FH112" s="153"/>
      <c r="FI112" s="153"/>
      <c r="FJ112" s="153"/>
      <c r="FK112" s="153"/>
      <c r="FL112" s="153"/>
      <c r="FM112" s="153"/>
      <c r="FN112" s="153"/>
      <c r="FO112" s="153"/>
      <c r="FP112" s="153"/>
      <c r="FQ112" s="153"/>
      <c r="FR112" s="153"/>
      <c r="FS112" s="153"/>
      <c r="FT112" s="153"/>
      <c r="FU112" s="153"/>
      <c r="FV112" s="153"/>
      <c r="FW112" s="153"/>
      <c r="FX112" s="153"/>
      <c r="FY112" s="153"/>
      <c r="FZ112" s="153"/>
      <c r="GA112" s="153"/>
      <c r="GB112" s="153"/>
      <c r="GC112" s="39">
        <f t="shared" si="5"/>
        <v>0</v>
      </c>
      <c r="GD112" s="39">
        <f t="shared" si="54"/>
        <v>0</v>
      </c>
      <c r="GE112" s="187">
        <f t="shared" si="40"/>
        <v>0</v>
      </c>
    </row>
    <row r="113" spans="1:187" s="55" customFormat="1" hidden="1">
      <c r="A113" s="43" t="str">
        <f>目录及说明!$C$3</f>
        <v>XX地区</v>
      </c>
      <c r="B113" s="43" t="str">
        <f>目录及说明!$C$4</f>
        <v>XX项目</v>
      </c>
      <c r="C113" s="196">
        <v>2040603</v>
      </c>
      <c r="D113" s="152" t="s">
        <v>477</v>
      </c>
      <c r="E113" s="153"/>
      <c r="F113" s="153"/>
      <c r="G113" s="153"/>
      <c r="H113" s="153"/>
      <c r="I113" s="153"/>
      <c r="J113" s="153"/>
      <c r="K113" s="153"/>
      <c r="L113" s="153"/>
      <c r="M113" s="153">
        <f t="shared" si="41"/>
        <v>0</v>
      </c>
      <c r="N113" s="153"/>
      <c r="O113" s="153"/>
      <c r="P113" s="153"/>
      <c r="Q113" s="153"/>
      <c r="R113" s="153"/>
      <c r="S113" s="153"/>
      <c r="T113" s="153">
        <f t="shared" si="42"/>
        <v>0</v>
      </c>
      <c r="U113" s="153"/>
      <c r="V113" s="153"/>
      <c r="W113" s="153"/>
      <c r="X113" s="153"/>
      <c r="Y113" s="153"/>
      <c r="Z113" s="153"/>
      <c r="AA113" s="153"/>
      <c r="AB113" s="153"/>
      <c r="AC113" s="153"/>
      <c r="AD113" s="153"/>
      <c r="AE113" s="153"/>
      <c r="AF113" s="153"/>
      <c r="AG113" s="153"/>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c r="BK113" s="153"/>
      <c r="BL113" s="153"/>
      <c r="BM113" s="153"/>
      <c r="BN113" s="153"/>
      <c r="BO113" s="153"/>
      <c r="BP113" s="153"/>
      <c r="BQ113" s="153"/>
      <c r="BR113" s="153"/>
      <c r="BS113" s="153"/>
      <c r="BT113" s="153"/>
      <c r="BU113" s="153"/>
      <c r="BV113" s="153"/>
      <c r="BW113" s="153"/>
      <c r="BX113" s="153"/>
      <c r="BY113" s="153"/>
      <c r="BZ113" s="153"/>
      <c r="CA113" s="153"/>
      <c r="CB113" s="153"/>
      <c r="CC113" s="153"/>
      <c r="CD113" s="153"/>
      <c r="CE113" s="153"/>
      <c r="CF113" s="153"/>
      <c r="CG113" s="153"/>
      <c r="CH113" s="153"/>
      <c r="CI113" s="153"/>
      <c r="CJ113" s="153"/>
      <c r="CK113" s="153"/>
      <c r="CL113" s="153"/>
      <c r="CM113" s="153"/>
      <c r="CN113" s="153"/>
      <c r="CO113" s="153"/>
      <c r="CP113" s="153"/>
      <c r="CQ113" s="153"/>
      <c r="CR113" s="153"/>
      <c r="CS113" s="153"/>
      <c r="CT113" s="153"/>
      <c r="CU113" s="153"/>
      <c r="CV113" s="153"/>
      <c r="CW113" s="153"/>
      <c r="CX113" s="153"/>
      <c r="CY113" s="153"/>
      <c r="CZ113" s="153"/>
      <c r="DA113" s="153"/>
      <c r="DB113" s="153"/>
      <c r="DC113" s="153"/>
      <c r="DD113" s="153"/>
      <c r="DE113" s="153"/>
      <c r="DF113" s="153"/>
      <c r="DG113" s="153"/>
      <c r="DH113" s="153"/>
      <c r="DI113" s="153"/>
      <c r="DJ113" s="153"/>
      <c r="DK113" s="153"/>
      <c r="DL113" s="153"/>
      <c r="DM113" s="153"/>
      <c r="DN113" s="153"/>
      <c r="DO113" s="153"/>
      <c r="DP113" s="153"/>
      <c r="DQ113" s="153"/>
      <c r="DR113" s="153"/>
      <c r="DS113" s="153"/>
      <c r="DT113" s="153"/>
      <c r="DU113" s="153"/>
      <c r="DV113" s="153"/>
      <c r="DW113" s="153"/>
      <c r="DX113" s="153"/>
      <c r="DY113" s="153"/>
      <c r="DZ113" s="153"/>
      <c r="EA113" s="153"/>
      <c r="EB113" s="153"/>
      <c r="EC113" s="153"/>
      <c r="ED113" s="153"/>
      <c r="EE113" s="153"/>
      <c r="EF113" s="153"/>
      <c r="EG113" s="153"/>
      <c r="EH113" s="153"/>
      <c r="EI113" s="153"/>
      <c r="EJ113" s="153"/>
      <c r="EK113" s="153"/>
      <c r="EL113" s="153"/>
      <c r="EM113" s="153"/>
      <c r="EN113" s="153"/>
      <c r="EO113" s="153"/>
      <c r="EP113" s="153"/>
      <c r="EQ113" s="153"/>
      <c r="ER113" s="153"/>
      <c r="ES113" s="153"/>
      <c r="ET113" s="153"/>
      <c r="EU113" s="153"/>
      <c r="EV113" s="153"/>
      <c r="EW113" s="153"/>
      <c r="EX113" s="153"/>
      <c r="EY113" s="153"/>
      <c r="EZ113" s="153"/>
      <c r="FA113" s="153"/>
      <c r="FB113" s="153"/>
      <c r="FC113" s="153"/>
      <c r="FD113" s="153"/>
      <c r="FE113" s="153"/>
      <c r="FF113" s="153"/>
      <c r="FG113" s="153"/>
      <c r="FH113" s="153"/>
      <c r="FI113" s="153"/>
      <c r="FJ113" s="153"/>
      <c r="FK113" s="153"/>
      <c r="FL113" s="153"/>
      <c r="FM113" s="153"/>
      <c r="FN113" s="153"/>
      <c r="FO113" s="153"/>
      <c r="FP113" s="153"/>
      <c r="FQ113" s="153"/>
      <c r="FR113" s="153"/>
      <c r="FS113" s="153"/>
      <c r="FT113" s="153"/>
      <c r="FU113" s="153"/>
      <c r="FV113" s="153"/>
      <c r="FW113" s="153"/>
      <c r="FX113" s="153"/>
      <c r="FY113" s="153"/>
      <c r="FZ113" s="153"/>
      <c r="GA113" s="153"/>
      <c r="GB113" s="153"/>
      <c r="GC113" s="39">
        <f t="shared" si="5"/>
        <v>0</v>
      </c>
      <c r="GD113" s="39">
        <f t="shared" si="54"/>
        <v>0</v>
      </c>
      <c r="GE113" s="187">
        <f t="shared" si="40"/>
        <v>0</v>
      </c>
    </row>
    <row r="114" spans="1:187" s="55" customFormat="1" hidden="1">
      <c r="A114" s="43" t="str">
        <f>目录及说明!$C$3</f>
        <v>XX地区</v>
      </c>
      <c r="B114" s="43" t="str">
        <f>目录及说明!$C$4</f>
        <v>XX项目</v>
      </c>
      <c r="C114" s="196">
        <v>2040604</v>
      </c>
      <c r="D114" s="152" t="s">
        <v>478</v>
      </c>
      <c r="E114" s="153"/>
      <c r="F114" s="153"/>
      <c r="G114" s="153"/>
      <c r="H114" s="153"/>
      <c r="I114" s="153"/>
      <c r="J114" s="153"/>
      <c r="K114" s="153"/>
      <c r="L114" s="153"/>
      <c r="M114" s="153">
        <f t="shared" si="41"/>
        <v>0</v>
      </c>
      <c r="N114" s="153"/>
      <c r="O114" s="153"/>
      <c r="P114" s="153"/>
      <c r="Q114" s="153"/>
      <c r="R114" s="153"/>
      <c r="S114" s="153"/>
      <c r="T114" s="153">
        <f t="shared" si="42"/>
        <v>0</v>
      </c>
      <c r="U114" s="153"/>
      <c r="V114" s="153"/>
      <c r="W114" s="153"/>
      <c r="X114" s="153"/>
      <c r="Y114" s="153"/>
      <c r="Z114" s="153"/>
      <c r="AA114" s="153"/>
      <c r="AB114" s="153"/>
      <c r="AC114" s="153"/>
      <c r="AD114" s="153"/>
      <c r="AE114" s="153"/>
      <c r="AF114" s="153"/>
      <c r="AG114" s="153"/>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c r="BI114" s="153"/>
      <c r="BJ114" s="153"/>
      <c r="BK114" s="153"/>
      <c r="BL114" s="153"/>
      <c r="BM114" s="153"/>
      <c r="BN114" s="153"/>
      <c r="BO114" s="153"/>
      <c r="BP114" s="153"/>
      <c r="BQ114" s="153"/>
      <c r="BR114" s="153"/>
      <c r="BS114" s="153"/>
      <c r="BT114" s="153"/>
      <c r="BU114" s="153"/>
      <c r="BV114" s="153"/>
      <c r="BW114" s="153"/>
      <c r="BX114" s="153"/>
      <c r="BY114" s="153"/>
      <c r="BZ114" s="153"/>
      <c r="CA114" s="153"/>
      <c r="CB114" s="153"/>
      <c r="CC114" s="153"/>
      <c r="CD114" s="153"/>
      <c r="CE114" s="153"/>
      <c r="CF114" s="153"/>
      <c r="CG114" s="153"/>
      <c r="CH114" s="153"/>
      <c r="CI114" s="153"/>
      <c r="CJ114" s="153"/>
      <c r="CK114" s="153"/>
      <c r="CL114" s="153"/>
      <c r="CM114" s="153"/>
      <c r="CN114" s="153"/>
      <c r="CO114" s="153"/>
      <c r="CP114" s="153"/>
      <c r="CQ114" s="153"/>
      <c r="CR114" s="153"/>
      <c r="CS114" s="153"/>
      <c r="CT114" s="153"/>
      <c r="CU114" s="153"/>
      <c r="CV114" s="153"/>
      <c r="CW114" s="153"/>
      <c r="CX114" s="153"/>
      <c r="CY114" s="153"/>
      <c r="CZ114" s="153"/>
      <c r="DA114" s="153"/>
      <c r="DB114" s="153"/>
      <c r="DC114" s="153"/>
      <c r="DD114" s="153"/>
      <c r="DE114" s="153"/>
      <c r="DF114" s="153"/>
      <c r="DG114" s="153"/>
      <c r="DH114" s="153"/>
      <c r="DI114" s="153"/>
      <c r="DJ114" s="153"/>
      <c r="DK114" s="153"/>
      <c r="DL114" s="153"/>
      <c r="DM114" s="153"/>
      <c r="DN114" s="153"/>
      <c r="DO114" s="153"/>
      <c r="DP114" s="153"/>
      <c r="DQ114" s="153"/>
      <c r="DR114" s="153"/>
      <c r="DS114" s="153"/>
      <c r="DT114" s="153"/>
      <c r="DU114" s="153"/>
      <c r="DV114" s="153"/>
      <c r="DW114" s="153"/>
      <c r="DX114" s="153"/>
      <c r="DY114" s="153"/>
      <c r="DZ114" s="153"/>
      <c r="EA114" s="153"/>
      <c r="EB114" s="153"/>
      <c r="EC114" s="153"/>
      <c r="ED114" s="153"/>
      <c r="EE114" s="153"/>
      <c r="EF114" s="153"/>
      <c r="EG114" s="153"/>
      <c r="EH114" s="153"/>
      <c r="EI114" s="153"/>
      <c r="EJ114" s="153"/>
      <c r="EK114" s="153"/>
      <c r="EL114" s="153"/>
      <c r="EM114" s="153"/>
      <c r="EN114" s="153"/>
      <c r="EO114" s="153"/>
      <c r="EP114" s="153"/>
      <c r="EQ114" s="153"/>
      <c r="ER114" s="153"/>
      <c r="ES114" s="153"/>
      <c r="ET114" s="153"/>
      <c r="EU114" s="153"/>
      <c r="EV114" s="153"/>
      <c r="EW114" s="153"/>
      <c r="EX114" s="153"/>
      <c r="EY114" s="153"/>
      <c r="EZ114" s="153"/>
      <c r="FA114" s="153"/>
      <c r="FB114" s="153"/>
      <c r="FC114" s="153"/>
      <c r="FD114" s="153"/>
      <c r="FE114" s="153"/>
      <c r="FF114" s="153"/>
      <c r="FG114" s="153"/>
      <c r="FH114" s="153"/>
      <c r="FI114" s="153"/>
      <c r="FJ114" s="153"/>
      <c r="FK114" s="153"/>
      <c r="FL114" s="153"/>
      <c r="FM114" s="153"/>
      <c r="FN114" s="153"/>
      <c r="FO114" s="153"/>
      <c r="FP114" s="153"/>
      <c r="FQ114" s="153"/>
      <c r="FR114" s="153"/>
      <c r="FS114" s="153"/>
      <c r="FT114" s="153"/>
      <c r="FU114" s="153"/>
      <c r="FV114" s="153"/>
      <c r="FW114" s="153"/>
      <c r="FX114" s="153"/>
      <c r="FY114" s="153"/>
      <c r="FZ114" s="153"/>
      <c r="GA114" s="153"/>
      <c r="GB114" s="153"/>
      <c r="GC114" s="39">
        <f t="shared" si="5"/>
        <v>0</v>
      </c>
      <c r="GD114" s="39">
        <f t="shared" si="54"/>
        <v>0</v>
      </c>
      <c r="GE114" s="187">
        <f t="shared" si="40"/>
        <v>0</v>
      </c>
    </row>
    <row r="115" spans="1:187" s="55" customFormat="1" hidden="1">
      <c r="A115" s="43" t="str">
        <f>目录及说明!$C$3</f>
        <v>XX地区</v>
      </c>
      <c r="B115" s="43" t="str">
        <f>目录及说明!$C$4</f>
        <v>XX项目</v>
      </c>
      <c r="C115" s="196">
        <v>2040605</v>
      </c>
      <c r="D115" s="152" t="s">
        <v>474</v>
      </c>
      <c r="E115" s="153"/>
      <c r="F115" s="153"/>
      <c r="G115" s="153"/>
      <c r="H115" s="153"/>
      <c r="I115" s="153"/>
      <c r="J115" s="153"/>
      <c r="K115" s="153"/>
      <c r="L115" s="153"/>
      <c r="M115" s="153">
        <f t="shared" si="41"/>
        <v>0</v>
      </c>
      <c r="N115" s="153"/>
      <c r="O115" s="153"/>
      <c r="P115" s="153"/>
      <c r="Q115" s="153"/>
      <c r="R115" s="153"/>
      <c r="S115" s="153"/>
      <c r="T115" s="153">
        <f t="shared" si="42"/>
        <v>0</v>
      </c>
      <c r="U115" s="153"/>
      <c r="V115" s="153"/>
      <c r="W115" s="153"/>
      <c r="X115" s="153"/>
      <c r="Y115" s="153"/>
      <c r="Z115" s="153"/>
      <c r="AA115" s="153"/>
      <c r="AB115" s="153"/>
      <c r="AC115" s="153"/>
      <c r="AD115" s="153"/>
      <c r="AE115" s="153"/>
      <c r="AF115" s="153"/>
      <c r="AG115" s="153"/>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c r="BI115" s="153"/>
      <c r="BJ115" s="153"/>
      <c r="BK115" s="153"/>
      <c r="BL115" s="153"/>
      <c r="BM115" s="153"/>
      <c r="BN115" s="153"/>
      <c r="BO115" s="153"/>
      <c r="BP115" s="153"/>
      <c r="BQ115" s="153"/>
      <c r="BR115" s="153"/>
      <c r="BS115" s="153"/>
      <c r="BT115" s="153"/>
      <c r="BU115" s="153"/>
      <c r="BV115" s="153"/>
      <c r="BW115" s="153"/>
      <c r="BX115" s="153"/>
      <c r="BY115" s="153"/>
      <c r="BZ115" s="153"/>
      <c r="CA115" s="153"/>
      <c r="CB115" s="153"/>
      <c r="CC115" s="153"/>
      <c r="CD115" s="153"/>
      <c r="CE115" s="153"/>
      <c r="CF115" s="153"/>
      <c r="CG115" s="153"/>
      <c r="CH115" s="153"/>
      <c r="CI115" s="153"/>
      <c r="CJ115" s="153"/>
      <c r="CK115" s="153"/>
      <c r="CL115" s="153"/>
      <c r="CM115" s="153"/>
      <c r="CN115" s="153"/>
      <c r="CO115" s="153"/>
      <c r="CP115" s="153"/>
      <c r="CQ115" s="153"/>
      <c r="CR115" s="153"/>
      <c r="CS115" s="153"/>
      <c r="CT115" s="153"/>
      <c r="CU115" s="153"/>
      <c r="CV115" s="153"/>
      <c r="CW115" s="153"/>
      <c r="CX115" s="153"/>
      <c r="CY115" s="153"/>
      <c r="CZ115" s="153"/>
      <c r="DA115" s="153"/>
      <c r="DB115" s="153"/>
      <c r="DC115" s="153"/>
      <c r="DD115" s="153"/>
      <c r="DE115" s="153"/>
      <c r="DF115" s="153"/>
      <c r="DG115" s="153"/>
      <c r="DH115" s="153"/>
      <c r="DI115" s="153"/>
      <c r="DJ115" s="153"/>
      <c r="DK115" s="153"/>
      <c r="DL115" s="153"/>
      <c r="DM115" s="153"/>
      <c r="DN115" s="153"/>
      <c r="DO115" s="153"/>
      <c r="DP115" s="153"/>
      <c r="DQ115" s="153"/>
      <c r="DR115" s="153"/>
      <c r="DS115" s="153"/>
      <c r="DT115" s="153"/>
      <c r="DU115" s="153"/>
      <c r="DV115" s="153"/>
      <c r="DW115" s="153"/>
      <c r="DX115" s="153"/>
      <c r="DY115" s="153"/>
      <c r="DZ115" s="153"/>
      <c r="EA115" s="153"/>
      <c r="EB115" s="153"/>
      <c r="EC115" s="153"/>
      <c r="ED115" s="153"/>
      <c r="EE115" s="153"/>
      <c r="EF115" s="153"/>
      <c r="EG115" s="153"/>
      <c r="EH115" s="153"/>
      <c r="EI115" s="153"/>
      <c r="EJ115" s="153"/>
      <c r="EK115" s="153"/>
      <c r="EL115" s="153"/>
      <c r="EM115" s="153"/>
      <c r="EN115" s="153"/>
      <c r="EO115" s="153"/>
      <c r="EP115" s="153"/>
      <c r="EQ115" s="153"/>
      <c r="ER115" s="153"/>
      <c r="ES115" s="153"/>
      <c r="ET115" s="153"/>
      <c r="EU115" s="153"/>
      <c r="EV115" s="153"/>
      <c r="EW115" s="153"/>
      <c r="EX115" s="153"/>
      <c r="EY115" s="153"/>
      <c r="EZ115" s="153"/>
      <c r="FA115" s="153"/>
      <c r="FB115" s="153"/>
      <c r="FC115" s="153"/>
      <c r="FD115" s="153"/>
      <c r="FE115" s="153"/>
      <c r="FF115" s="153"/>
      <c r="FG115" s="153"/>
      <c r="FH115" s="153"/>
      <c r="FI115" s="153"/>
      <c r="FJ115" s="153"/>
      <c r="FK115" s="153"/>
      <c r="FL115" s="153"/>
      <c r="FM115" s="153"/>
      <c r="FN115" s="153"/>
      <c r="FO115" s="153"/>
      <c r="FP115" s="153"/>
      <c r="FQ115" s="153"/>
      <c r="FR115" s="153"/>
      <c r="FS115" s="153"/>
      <c r="FT115" s="153"/>
      <c r="FU115" s="153"/>
      <c r="FV115" s="153"/>
      <c r="FW115" s="153"/>
      <c r="FX115" s="153"/>
      <c r="FY115" s="153"/>
      <c r="FZ115" s="153"/>
      <c r="GA115" s="153"/>
      <c r="GB115" s="153"/>
      <c r="GC115" s="39">
        <f t="shared" si="5"/>
        <v>0</v>
      </c>
      <c r="GD115" s="39">
        <f t="shared" si="54"/>
        <v>0</v>
      </c>
      <c r="GE115" s="187">
        <f t="shared" si="40"/>
        <v>0</v>
      </c>
    </row>
    <row r="116" spans="1:187">
      <c r="A116" s="43" t="str">
        <f>目录及说明!$C$3</f>
        <v>XX地区</v>
      </c>
      <c r="B116" s="43" t="str">
        <f>目录及说明!$C$4</f>
        <v>XX项目</v>
      </c>
      <c r="C116" s="196">
        <v>205</v>
      </c>
      <c r="D116" s="152" t="s">
        <v>479</v>
      </c>
      <c r="E116" s="39">
        <f>E117+E120</f>
        <v>0</v>
      </c>
      <c r="F116" s="39">
        <f>F117+F120</f>
        <v>0</v>
      </c>
      <c r="G116" s="39">
        <f t="shared" ref="G116:GB116" si="61">G117+G120</f>
        <v>0</v>
      </c>
      <c r="H116" s="39">
        <f t="shared" si="61"/>
        <v>0</v>
      </c>
      <c r="I116" s="39">
        <f t="shared" si="61"/>
        <v>0</v>
      </c>
      <c r="J116" s="39">
        <f t="shared" si="61"/>
        <v>0</v>
      </c>
      <c r="K116" s="39">
        <f t="shared" si="61"/>
        <v>0</v>
      </c>
      <c r="L116" s="39">
        <f t="shared" si="61"/>
        <v>0</v>
      </c>
      <c r="M116" s="39">
        <f t="shared" si="61"/>
        <v>0</v>
      </c>
      <c r="N116" s="39">
        <f t="shared" si="61"/>
        <v>0</v>
      </c>
      <c r="O116" s="39">
        <f t="shared" si="61"/>
        <v>0</v>
      </c>
      <c r="P116" s="39">
        <f t="shared" si="61"/>
        <v>0</v>
      </c>
      <c r="Q116" s="39">
        <f t="shared" si="61"/>
        <v>0</v>
      </c>
      <c r="R116" s="39">
        <f t="shared" si="61"/>
        <v>0</v>
      </c>
      <c r="S116" s="39">
        <f t="shared" si="61"/>
        <v>0</v>
      </c>
      <c r="T116" s="39">
        <f t="shared" ref="T116" si="62">T117+T120</f>
        <v>0</v>
      </c>
      <c r="U116" s="39">
        <f t="shared" si="61"/>
        <v>0</v>
      </c>
      <c r="V116" s="39">
        <f t="shared" si="61"/>
        <v>0</v>
      </c>
      <c r="W116" s="39">
        <f t="shared" si="61"/>
        <v>0</v>
      </c>
      <c r="X116" s="39">
        <f t="shared" si="61"/>
        <v>0</v>
      </c>
      <c r="Y116" s="39">
        <f t="shared" si="61"/>
        <v>0</v>
      </c>
      <c r="Z116" s="39">
        <f t="shared" si="61"/>
        <v>0</v>
      </c>
      <c r="AA116" s="39">
        <f t="shared" si="61"/>
        <v>0</v>
      </c>
      <c r="AB116" s="39">
        <f t="shared" si="61"/>
        <v>0</v>
      </c>
      <c r="AC116" s="39">
        <f t="shared" si="61"/>
        <v>0</v>
      </c>
      <c r="AD116" s="39">
        <f t="shared" si="61"/>
        <v>0</v>
      </c>
      <c r="AE116" s="39">
        <f t="shared" si="61"/>
        <v>0</v>
      </c>
      <c r="AF116" s="39">
        <f t="shared" si="61"/>
        <v>0</v>
      </c>
      <c r="AG116" s="39">
        <f t="shared" si="61"/>
        <v>0</v>
      </c>
      <c r="AH116" s="39">
        <f t="shared" si="61"/>
        <v>0</v>
      </c>
      <c r="AI116" s="39">
        <f t="shared" si="61"/>
        <v>0</v>
      </c>
      <c r="AJ116" s="39">
        <f t="shared" si="61"/>
        <v>0</v>
      </c>
      <c r="AK116" s="39">
        <f t="shared" si="61"/>
        <v>0</v>
      </c>
      <c r="AL116" s="39">
        <f t="shared" si="61"/>
        <v>0</v>
      </c>
      <c r="AM116" s="39">
        <f t="shared" si="61"/>
        <v>0</v>
      </c>
      <c r="AN116" s="39">
        <f t="shared" si="61"/>
        <v>0</v>
      </c>
      <c r="AO116" s="39">
        <f t="shared" si="61"/>
        <v>0</v>
      </c>
      <c r="AP116" s="39">
        <f t="shared" si="61"/>
        <v>0</v>
      </c>
      <c r="AQ116" s="39">
        <f t="shared" si="61"/>
        <v>0</v>
      </c>
      <c r="AR116" s="39">
        <f t="shared" si="61"/>
        <v>0</v>
      </c>
      <c r="AS116" s="39">
        <f t="shared" si="61"/>
        <v>0</v>
      </c>
      <c r="AT116" s="39">
        <f t="shared" si="61"/>
        <v>0</v>
      </c>
      <c r="AU116" s="39">
        <f t="shared" si="61"/>
        <v>0</v>
      </c>
      <c r="AV116" s="39">
        <f t="shared" si="61"/>
        <v>0</v>
      </c>
      <c r="AW116" s="39">
        <f t="shared" si="61"/>
        <v>0</v>
      </c>
      <c r="AX116" s="39">
        <f t="shared" si="61"/>
        <v>0</v>
      </c>
      <c r="AY116" s="39">
        <f t="shared" si="61"/>
        <v>0</v>
      </c>
      <c r="AZ116" s="39">
        <f t="shared" si="61"/>
        <v>0</v>
      </c>
      <c r="BA116" s="39">
        <f t="shared" si="61"/>
        <v>0</v>
      </c>
      <c r="BB116" s="39">
        <f t="shared" si="61"/>
        <v>0</v>
      </c>
      <c r="BC116" s="39">
        <f t="shared" si="61"/>
        <v>0</v>
      </c>
      <c r="BD116" s="39">
        <f t="shared" si="61"/>
        <v>0</v>
      </c>
      <c r="BE116" s="39">
        <f t="shared" si="61"/>
        <v>0</v>
      </c>
      <c r="BF116" s="39">
        <f t="shared" si="61"/>
        <v>0</v>
      </c>
      <c r="BG116" s="39">
        <f t="shared" si="61"/>
        <v>0</v>
      </c>
      <c r="BH116" s="39">
        <f t="shared" si="61"/>
        <v>0</v>
      </c>
      <c r="BI116" s="39">
        <f t="shared" si="61"/>
        <v>0</v>
      </c>
      <c r="BJ116" s="39">
        <f t="shared" si="61"/>
        <v>0</v>
      </c>
      <c r="BK116" s="39">
        <f t="shared" si="61"/>
        <v>0</v>
      </c>
      <c r="BL116" s="39">
        <f t="shared" si="61"/>
        <v>0</v>
      </c>
      <c r="BM116" s="39">
        <f t="shared" si="61"/>
        <v>0</v>
      </c>
      <c r="BN116" s="39">
        <f t="shared" si="61"/>
        <v>0</v>
      </c>
      <c r="BO116" s="39">
        <f t="shared" si="61"/>
        <v>0</v>
      </c>
      <c r="BP116" s="39">
        <f t="shared" si="61"/>
        <v>0</v>
      </c>
      <c r="BQ116" s="39">
        <f t="shared" si="61"/>
        <v>0</v>
      </c>
      <c r="BR116" s="39">
        <f t="shared" si="61"/>
        <v>0</v>
      </c>
      <c r="BS116" s="39">
        <f t="shared" si="61"/>
        <v>0</v>
      </c>
      <c r="BT116" s="39">
        <f t="shared" si="61"/>
        <v>0</v>
      </c>
      <c r="BU116" s="39">
        <f t="shared" si="61"/>
        <v>0</v>
      </c>
      <c r="BV116" s="39">
        <f t="shared" si="61"/>
        <v>0</v>
      </c>
      <c r="BW116" s="39">
        <f t="shared" si="61"/>
        <v>0</v>
      </c>
      <c r="BX116" s="39">
        <f t="shared" si="61"/>
        <v>0</v>
      </c>
      <c r="BY116" s="39">
        <f t="shared" si="61"/>
        <v>0</v>
      </c>
      <c r="BZ116" s="39">
        <f t="shared" si="61"/>
        <v>0</v>
      </c>
      <c r="CA116" s="39">
        <f t="shared" si="61"/>
        <v>0</v>
      </c>
      <c r="CB116" s="39">
        <f t="shared" si="61"/>
        <v>0</v>
      </c>
      <c r="CC116" s="39">
        <f t="shared" si="61"/>
        <v>0</v>
      </c>
      <c r="CD116" s="39">
        <f t="shared" si="61"/>
        <v>0</v>
      </c>
      <c r="CE116" s="39">
        <f t="shared" si="61"/>
        <v>0</v>
      </c>
      <c r="CF116" s="39">
        <f t="shared" si="61"/>
        <v>0</v>
      </c>
      <c r="CG116" s="39">
        <f t="shared" si="61"/>
        <v>0</v>
      </c>
      <c r="CH116" s="39">
        <f t="shared" si="61"/>
        <v>0</v>
      </c>
      <c r="CI116" s="39">
        <f t="shared" si="61"/>
        <v>0</v>
      </c>
      <c r="CJ116" s="39">
        <f t="shared" si="61"/>
        <v>0</v>
      </c>
      <c r="CK116" s="39">
        <f t="shared" si="61"/>
        <v>0</v>
      </c>
      <c r="CL116" s="39">
        <f t="shared" si="61"/>
        <v>0</v>
      </c>
      <c r="CM116" s="39">
        <f t="shared" si="61"/>
        <v>0</v>
      </c>
      <c r="CN116" s="39">
        <f t="shared" si="61"/>
        <v>0</v>
      </c>
      <c r="CO116" s="39">
        <f t="shared" si="61"/>
        <v>0</v>
      </c>
      <c r="CP116" s="39">
        <f t="shared" si="61"/>
        <v>0</v>
      </c>
      <c r="CQ116" s="39">
        <f t="shared" si="61"/>
        <v>0</v>
      </c>
      <c r="CR116" s="39">
        <f t="shared" si="61"/>
        <v>0</v>
      </c>
      <c r="CS116" s="39">
        <f t="shared" si="61"/>
        <v>0</v>
      </c>
      <c r="CT116" s="39">
        <f t="shared" si="61"/>
        <v>0</v>
      </c>
      <c r="CU116" s="39">
        <f t="shared" si="61"/>
        <v>0</v>
      </c>
      <c r="CV116" s="39">
        <f t="shared" si="61"/>
        <v>0</v>
      </c>
      <c r="CW116" s="39">
        <f t="shared" si="61"/>
        <v>0</v>
      </c>
      <c r="CX116" s="39">
        <f t="shared" si="61"/>
        <v>0</v>
      </c>
      <c r="CY116" s="39">
        <f t="shared" si="61"/>
        <v>0</v>
      </c>
      <c r="CZ116" s="39">
        <f t="shared" si="61"/>
        <v>0</v>
      </c>
      <c r="DA116" s="39">
        <f t="shared" si="61"/>
        <v>0</v>
      </c>
      <c r="DB116" s="39">
        <f t="shared" si="61"/>
        <v>0</v>
      </c>
      <c r="DC116" s="39">
        <f t="shared" si="61"/>
        <v>0</v>
      </c>
      <c r="DD116" s="39">
        <f t="shared" si="61"/>
        <v>0</v>
      </c>
      <c r="DE116" s="39">
        <f t="shared" si="61"/>
        <v>0</v>
      </c>
      <c r="DF116" s="39">
        <f t="shared" si="61"/>
        <v>0</v>
      </c>
      <c r="DG116" s="39">
        <f t="shared" si="61"/>
        <v>0</v>
      </c>
      <c r="DH116" s="39">
        <f t="shared" si="61"/>
        <v>0</v>
      </c>
      <c r="DI116" s="39">
        <f t="shared" si="61"/>
        <v>0</v>
      </c>
      <c r="DJ116" s="39">
        <f t="shared" si="61"/>
        <v>0</v>
      </c>
      <c r="DK116" s="39">
        <f t="shared" si="61"/>
        <v>0</v>
      </c>
      <c r="DL116" s="39">
        <f t="shared" si="61"/>
        <v>0</v>
      </c>
      <c r="DM116" s="39">
        <f t="shared" si="61"/>
        <v>0</v>
      </c>
      <c r="DN116" s="39">
        <f t="shared" si="61"/>
        <v>0</v>
      </c>
      <c r="DO116" s="39">
        <f t="shared" si="61"/>
        <v>0</v>
      </c>
      <c r="DP116" s="39">
        <f t="shared" si="61"/>
        <v>0</v>
      </c>
      <c r="DQ116" s="39">
        <f t="shared" si="61"/>
        <v>0</v>
      </c>
      <c r="DR116" s="39">
        <f t="shared" si="61"/>
        <v>0</v>
      </c>
      <c r="DS116" s="39">
        <f t="shared" si="61"/>
        <v>0</v>
      </c>
      <c r="DT116" s="39">
        <f t="shared" si="61"/>
        <v>0</v>
      </c>
      <c r="DU116" s="39">
        <f t="shared" si="61"/>
        <v>0</v>
      </c>
      <c r="DV116" s="39">
        <f t="shared" si="61"/>
        <v>0</v>
      </c>
      <c r="DW116" s="39">
        <f t="shared" si="61"/>
        <v>0</v>
      </c>
      <c r="DX116" s="39">
        <f t="shared" si="61"/>
        <v>0</v>
      </c>
      <c r="DY116" s="39">
        <f t="shared" si="61"/>
        <v>0</v>
      </c>
      <c r="DZ116" s="39">
        <f t="shared" si="61"/>
        <v>0</v>
      </c>
      <c r="EA116" s="39">
        <f t="shared" si="61"/>
        <v>0</v>
      </c>
      <c r="EB116" s="39">
        <f t="shared" si="61"/>
        <v>0</v>
      </c>
      <c r="EC116" s="39">
        <f t="shared" si="61"/>
        <v>0</v>
      </c>
      <c r="ED116" s="39">
        <f t="shared" si="61"/>
        <v>0</v>
      </c>
      <c r="EE116" s="39">
        <f t="shared" si="61"/>
        <v>0</v>
      </c>
      <c r="EF116" s="39">
        <f t="shared" si="61"/>
        <v>0</v>
      </c>
      <c r="EG116" s="39">
        <f t="shared" si="61"/>
        <v>0</v>
      </c>
      <c r="EH116" s="39">
        <f t="shared" si="61"/>
        <v>0</v>
      </c>
      <c r="EI116" s="39">
        <f t="shared" si="61"/>
        <v>0</v>
      </c>
      <c r="EJ116" s="39">
        <f t="shared" si="61"/>
        <v>0</v>
      </c>
      <c r="EK116" s="39">
        <f t="shared" si="61"/>
        <v>0</v>
      </c>
      <c r="EL116" s="39">
        <f t="shared" si="61"/>
        <v>0</v>
      </c>
      <c r="EM116" s="39">
        <f t="shared" si="61"/>
        <v>0</v>
      </c>
      <c r="EN116" s="39">
        <f t="shared" si="61"/>
        <v>0</v>
      </c>
      <c r="EO116" s="39">
        <f t="shared" si="61"/>
        <v>0</v>
      </c>
      <c r="EP116" s="39">
        <f t="shared" si="61"/>
        <v>0</v>
      </c>
      <c r="EQ116" s="39">
        <f t="shared" si="61"/>
        <v>0</v>
      </c>
      <c r="ER116" s="39">
        <f t="shared" si="61"/>
        <v>0</v>
      </c>
      <c r="ES116" s="39">
        <f t="shared" si="61"/>
        <v>0</v>
      </c>
      <c r="ET116" s="39">
        <f t="shared" si="61"/>
        <v>0</v>
      </c>
      <c r="EU116" s="39">
        <f t="shared" si="61"/>
        <v>0</v>
      </c>
      <c r="EV116" s="39">
        <f t="shared" si="61"/>
        <v>0</v>
      </c>
      <c r="EW116" s="39">
        <f t="shared" si="61"/>
        <v>0</v>
      </c>
      <c r="EX116" s="39">
        <f t="shared" si="61"/>
        <v>0</v>
      </c>
      <c r="EY116" s="39">
        <f t="shared" si="61"/>
        <v>0</v>
      </c>
      <c r="EZ116" s="39">
        <f t="shared" si="61"/>
        <v>0</v>
      </c>
      <c r="FA116" s="39">
        <f t="shared" si="61"/>
        <v>0</v>
      </c>
      <c r="FB116" s="39">
        <f t="shared" si="61"/>
        <v>0</v>
      </c>
      <c r="FC116" s="39">
        <f t="shared" si="61"/>
        <v>0</v>
      </c>
      <c r="FD116" s="39">
        <f t="shared" si="61"/>
        <v>0</v>
      </c>
      <c r="FE116" s="39">
        <f t="shared" si="61"/>
        <v>0</v>
      </c>
      <c r="FF116" s="39">
        <f t="shared" si="61"/>
        <v>0</v>
      </c>
      <c r="FG116" s="39">
        <f t="shared" si="61"/>
        <v>0</v>
      </c>
      <c r="FH116" s="39">
        <f t="shared" si="61"/>
        <v>0</v>
      </c>
      <c r="FI116" s="39">
        <f t="shared" si="61"/>
        <v>0</v>
      </c>
      <c r="FJ116" s="39">
        <f t="shared" si="61"/>
        <v>0</v>
      </c>
      <c r="FK116" s="39">
        <f t="shared" si="61"/>
        <v>0</v>
      </c>
      <c r="FL116" s="39">
        <f t="shared" si="61"/>
        <v>0</v>
      </c>
      <c r="FM116" s="39">
        <f t="shared" si="61"/>
        <v>0</v>
      </c>
      <c r="FN116" s="39">
        <f t="shared" si="61"/>
        <v>0</v>
      </c>
      <c r="FO116" s="39">
        <f t="shared" si="61"/>
        <v>0</v>
      </c>
      <c r="FP116" s="39">
        <f t="shared" si="61"/>
        <v>0</v>
      </c>
      <c r="FQ116" s="39">
        <f t="shared" si="61"/>
        <v>0</v>
      </c>
      <c r="FR116" s="39">
        <f t="shared" si="61"/>
        <v>0</v>
      </c>
      <c r="FS116" s="39">
        <f t="shared" si="61"/>
        <v>0</v>
      </c>
      <c r="FT116" s="39">
        <f t="shared" si="61"/>
        <v>0</v>
      </c>
      <c r="FU116" s="39">
        <f t="shared" si="61"/>
        <v>0</v>
      </c>
      <c r="FV116" s="39">
        <f t="shared" si="61"/>
        <v>0</v>
      </c>
      <c r="FW116" s="39">
        <f t="shared" si="61"/>
        <v>0</v>
      </c>
      <c r="FX116" s="39">
        <f t="shared" si="61"/>
        <v>0</v>
      </c>
      <c r="FY116" s="39">
        <f t="shared" si="61"/>
        <v>0</v>
      </c>
      <c r="FZ116" s="39">
        <f t="shared" si="61"/>
        <v>0</v>
      </c>
      <c r="GA116" s="39">
        <f t="shared" si="61"/>
        <v>0</v>
      </c>
      <c r="GB116" s="39">
        <f t="shared" si="61"/>
        <v>0</v>
      </c>
      <c r="GC116" s="39">
        <f t="shared" si="5"/>
        <v>0</v>
      </c>
      <c r="GD116" s="39">
        <f t="shared" si="6"/>
        <v>0</v>
      </c>
      <c r="GE116" s="187">
        <f t="shared" si="40"/>
        <v>0</v>
      </c>
    </row>
    <row r="117" spans="1:187" hidden="1">
      <c r="A117" s="43" t="str">
        <f>目录及说明!$C$3</f>
        <v>XX地区</v>
      </c>
      <c r="B117" s="43" t="str">
        <f>目录及说明!$C$4</f>
        <v>XX项目</v>
      </c>
      <c r="C117" s="196">
        <v>20501</v>
      </c>
      <c r="D117" s="152" t="s">
        <v>480</v>
      </c>
      <c r="E117" s="39">
        <f>SUM(E118:E119)</f>
        <v>0</v>
      </c>
      <c r="F117" s="39">
        <f>SUM(F118:F119)</f>
        <v>0</v>
      </c>
      <c r="G117" s="39">
        <f t="shared" ref="G117:GB117" si="63">SUM(G118:G119)</f>
        <v>0</v>
      </c>
      <c r="H117" s="39">
        <f t="shared" si="63"/>
        <v>0</v>
      </c>
      <c r="I117" s="39">
        <f t="shared" si="63"/>
        <v>0</v>
      </c>
      <c r="J117" s="39">
        <f t="shared" si="63"/>
        <v>0</v>
      </c>
      <c r="K117" s="39">
        <f t="shared" si="63"/>
        <v>0</v>
      </c>
      <c r="L117" s="39">
        <f t="shared" si="63"/>
        <v>0</v>
      </c>
      <c r="M117" s="39">
        <f t="shared" si="63"/>
        <v>0</v>
      </c>
      <c r="N117" s="39">
        <f t="shared" si="63"/>
        <v>0</v>
      </c>
      <c r="O117" s="39">
        <f t="shared" si="63"/>
        <v>0</v>
      </c>
      <c r="P117" s="39">
        <f t="shared" si="63"/>
        <v>0</v>
      </c>
      <c r="Q117" s="39">
        <f t="shared" si="63"/>
        <v>0</v>
      </c>
      <c r="R117" s="39">
        <f t="shared" si="63"/>
        <v>0</v>
      </c>
      <c r="S117" s="39">
        <f t="shared" si="63"/>
        <v>0</v>
      </c>
      <c r="T117" s="39">
        <f t="shared" ref="T117" si="64">SUM(T118:T119)</f>
        <v>0</v>
      </c>
      <c r="U117" s="39">
        <f t="shared" si="63"/>
        <v>0</v>
      </c>
      <c r="V117" s="39">
        <f t="shared" si="63"/>
        <v>0</v>
      </c>
      <c r="W117" s="39">
        <f t="shared" si="63"/>
        <v>0</v>
      </c>
      <c r="X117" s="39">
        <f t="shared" si="63"/>
        <v>0</v>
      </c>
      <c r="Y117" s="39">
        <f t="shared" si="63"/>
        <v>0</v>
      </c>
      <c r="Z117" s="39">
        <f t="shared" si="63"/>
        <v>0</v>
      </c>
      <c r="AA117" s="39">
        <f t="shared" si="63"/>
        <v>0</v>
      </c>
      <c r="AB117" s="39">
        <f t="shared" si="63"/>
        <v>0</v>
      </c>
      <c r="AC117" s="39">
        <f t="shared" si="63"/>
        <v>0</v>
      </c>
      <c r="AD117" s="39">
        <f t="shared" si="63"/>
        <v>0</v>
      </c>
      <c r="AE117" s="39">
        <f t="shared" si="63"/>
        <v>0</v>
      </c>
      <c r="AF117" s="39">
        <f t="shared" si="63"/>
        <v>0</v>
      </c>
      <c r="AG117" s="39">
        <f t="shared" si="63"/>
        <v>0</v>
      </c>
      <c r="AH117" s="39">
        <f t="shared" si="63"/>
        <v>0</v>
      </c>
      <c r="AI117" s="39">
        <f t="shared" si="63"/>
        <v>0</v>
      </c>
      <c r="AJ117" s="39">
        <f t="shared" si="63"/>
        <v>0</v>
      </c>
      <c r="AK117" s="39">
        <f t="shared" si="63"/>
        <v>0</v>
      </c>
      <c r="AL117" s="39">
        <f t="shared" si="63"/>
        <v>0</v>
      </c>
      <c r="AM117" s="39">
        <f t="shared" si="63"/>
        <v>0</v>
      </c>
      <c r="AN117" s="39">
        <f t="shared" si="63"/>
        <v>0</v>
      </c>
      <c r="AO117" s="39">
        <f t="shared" si="63"/>
        <v>0</v>
      </c>
      <c r="AP117" s="39">
        <f t="shared" si="63"/>
        <v>0</v>
      </c>
      <c r="AQ117" s="39">
        <f t="shared" si="63"/>
        <v>0</v>
      </c>
      <c r="AR117" s="39">
        <f t="shared" si="63"/>
        <v>0</v>
      </c>
      <c r="AS117" s="39">
        <f t="shared" si="63"/>
        <v>0</v>
      </c>
      <c r="AT117" s="39">
        <f t="shared" si="63"/>
        <v>0</v>
      </c>
      <c r="AU117" s="39">
        <f t="shared" si="63"/>
        <v>0</v>
      </c>
      <c r="AV117" s="39">
        <f t="shared" si="63"/>
        <v>0</v>
      </c>
      <c r="AW117" s="39">
        <f t="shared" si="63"/>
        <v>0</v>
      </c>
      <c r="AX117" s="39">
        <f t="shared" si="63"/>
        <v>0</v>
      </c>
      <c r="AY117" s="39">
        <f t="shared" si="63"/>
        <v>0</v>
      </c>
      <c r="AZ117" s="39">
        <f t="shared" si="63"/>
        <v>0</v>
      </c>
      <c r="BA117" s="39">
        <f t="shared" si="63"/>
        <v>0</v>
      </c>
      <c r="BB117" s="39">
        <f t="shared" si="63"/>
        <v>0</v>
      </c>
      <c r="BC117" s="39">
        <f t="shared" si="63"/>
        <v>0</v>
      </c>
      <c r="BD117" s="39">
        <f t="shared" si="63"/>
        <v>0</v>
      </c>
      <c r="BE117" s="39">
        <f t="shared" si="63"/>
        <v>0</v>
      </c>
      <c r="BF117" s="39">
        <f t="shared" si="63"/>
        <v>0</v>
      </c>
      <c r="BG117" s="39">
        <f t="shared" si="63"/>
        <v>0</v>
      </c>
      <c r="BH117" s="39">
        <f t="shared" si="63"/>
        <v>0</v>
      </c>
      <c r="BI117" s="39">
        <f t="shared" si="63"/>
        <v>0</v>
      </c>
      <c r="BJ117" s="39">
        <f t="shared" si="63"/>
        <v>0</v>
      </c>
      <c r="BK117" s="39">
        <f t="shared" si="63"/>
        <v>0</v>
      </c>
      <c r="BL117" s="39">
        <f t="shared" si="63"/>
        <v>0</v>
      </c>
      <c r="BM117" s="39">
        <f t="shared" si="63"/>
        <v>0</v>
      </c>
      <c r="BN117" s="39">
        <f t="shared" si="63"/>
        <v>0</v>
      </c>
      <c r="BO117" s="39">
        <f t="shared" si="63"/>
        <v>0</v>
      </c>
      <c r="BP117" s="39">
        <f t="shared" si="63"/>
        <v>0</v>
      </c>
      <c r="BQ117" s="39">
        <f t="shared" si="63"/>
        <v>0</v>
      </c>
      <c r="BR117" s="39">
        <f t="shared" si="63"/>
        <v>0</v>
      </c>
      <c r="BS117" s="39">
        <f t="shared" si="63"/>
        <v>0</v>
      </c>
      <c r="BT117" s="39">
        <f t="shared" si="63"/>
        <v>0</v>
      </c>
      <c r="BU117" s="39">
        <f t="shared" si="63"/>
        <v>0</v>
      </c>
      <c r="BV117" s="39">
        <f t="shared" si="63"/>
        <v>0</v>
      </c>
      <c r="BW117" s="39">
        <f t="shared" si="63"/>
        <v>0</v>
      </c>
      <c r="BX117" s="39">
        <f t="shared" si="63"/>
        <v>0</v>
      </c>
      <c r="BY117" s="39">
        <f t="shared" si="63"/>
        <v>0</v>
      </c>
      <c r="BZ117" s="39">
        <f t="shared" si="63"/>
        <v>0</v>
      </c>
      <c r="CA117" s="39">
        <f t="shared" si="63"/>
        <v>0</v>
      </c>
      <c r="CB117" s="39">
        <f t="shared" si="63"/>
        <v>0</v>
      </c>
      <c r="CC117" s="39">
        <f t="shared" si="63"/>
        <v>0</v>
      </c>
      <c r="CD117" s="39">
        <f t="shared" si="63"/>
        <v>0</v>
      </c>
      <c r="CE117" s="39">
        <f t="shared" si="63"/>
        <v>0</v>
      </c>
      <c r="CF117" s="39">
        <f t="shared" si="63"/>
        <v>0</v>
      </c>
      <c r="CG117" s="39">
        <f t="shared" si="63"/>
        <v>0</v>
      </c>
      <c r="CH117" s="39">
        <f t="shared" si="63"/>
        <v>0</v>
      </c>
      <c r="CI117" s="39">
        <f t="shared" si="63"/>
        <v>0</v>
      </c>
      <c r="CJ117" s="39">
        <f t="shared" si="63"/>
        <v>0</v>
      </c>
      <c r="CK117" s="39">
        <f t="shared" si="63"/>
        <v>0</v>
      </c>
      <c r="CL117" s="39">
        <f t="shared" si="63"/>
        <v>0</v>
      </c>
      <c r="CM117" s="39">
        <f t="shared" si="63"/>
        <v>0</v>
      </c>
      <c r="CN117" s="39">
        <f t="shared" si="63"/>
        <v>0</v>
      </c>
      <c r="CO117" s="39">
        <f t="shared" si="63"/>
        <v>0</v>
      </c>
      <c r="CP117" s="39">
        <f t="shared" si="63"/>
        <v>0</v>
      </c>
      <c r="CQ117" s="39">
        <f t="shared" si="63"/>
        <v>0</v>
      </c>
      <c r="CR117" s="39">
        <f t="shared" si="63"/>
        <v>0</v>
      </c>
      <c r="CS117" s="39">
        <f t="shared" si="63"/>
        <v>0</v>
      </c>
      <c r="CT117" s="39">
        <f t="shared" si="63"/>
        <v>0</v>
      </c>
      <c r="CU117" s="39">
        <f t="shared" si="63"/>
        <v>0</v>
      </c>
      <c r="CV117" s="39">
        <f t="shared" si="63"/>
        <v>0</v>
      </c>
      <c r="CW117" s="39">
        <f t="shared" si="63"/>
        <v>0</v>
      </c>
      <c r="CX117" s="39">
        <f t="shared" si="63"/>
        <v>0</v>
      </c>
      <c r="CY117" s="39">
        <f t="shared" si="63"/>
        <v>0</v>
      </c>
      <c r="CZ117" s="39">
        <f t="shared" si="63"/>
        <v>0</v>
      </c>
      <c r="DA117" s="39">
        <f t="shared" si="63"/>
        <v>0</v>
      </c>
      <c r="DB117" s="39">
        <f t="shared" si="63"/>
        <v>0</v>
      </c>
      <c r="DC117" s="39">
        <f t="shared" si="63"/>
        <v>0</v>
      </c>
      <c r="DD117" s="39">
        <f t="shared" si="63"/>
        <v>0</v>
      </c>
      <c r="DE117" s="39">
        <f t="shared" si="63"/>
        <v>0</v>
      </c>
      <c r="DF117" s="39">
        <f t="shared" si="63"/>
        <v>0</v>
      </c>
      <c r="DG117" s="39">
        <f t="shared" si="63"/>
        <v>0</v>
      </c>
      <c r="DH117" s="39">
        <f t="shared" si="63"/>
        <v>0</v>
      </c>
      <c r="DI117" s="39">
        <f t="shared" si="63"/>
        <v>0</v>
      </c>
      <c r="DJ117" s="39">
        <f t="shared" si="63"/>
        <v>0</v>
      </c>
      <c r="DK117" s="39">
        <f t="shared" si="63"/>
        <v>0</v>
      </c>
      <c r="DL117" s="39">
        <f t="shared" si="63"/>
        <v>0</v>
      </c>
      <c r="DM117" s="39">
        <f t="shared" si="63"/>
        <v>0</v>
      </c>
      <c r="DN117" s="39">
        <f t="shared" si="63"/>
        <v>0</v>
      </c>
      <c r="DO117" s="39">
        <f t="shared" si="63"/>
        <v>0</v>
      </c>
      <c r="DP117" s="39">
        <f t="shared" si="63"/>
        <v>0</v>
      </c>
      <c r="DQ117" s="39">
        <f t="shared" si="63"/>
        <v>0</v>
      </c>
      <c r="DR117" s="39">
        <f t="shared" si="63"/>
        <v>0</v>
      </c>
      <c r="DS117" s="39">
        <f t="shared" si="63"/>
        <v>0</v>
      </c>
      <c r="DT117" s="39">
        <f t="shared" si="63"/>
        <v>0</v>
      </c>
      <c r="DU117" s="39">
        <f t="shared" si="63"/>
        <v>0</v>
      </c>
      <c r="DV117" s="39">
        <f t="shared" si="63"/>
        <v>0</v>
      </c>
      <c r="DW117" s="39">
        <f t="shared" si="63"/>
        <v>0</v>
      </c>
      <c r="DX117" s="39">
        <f t="shared" si="63"/>
        <v>0</v>
      </c>
      <c r="DY117" s="39">
        <f t="shared" si="63"/>
        <v>0</v>
      </c>
      <c r="DZ117" s="39">
        <f t="shared" si="63"/>
        <v>0</v>
      </c>
      <c r="EA117" s="39">
        <f t="shared" si="63"/>
        <v>0</v>
      </c>
      <c r="EB117" s="39">
        <f t="shared" si="63"/>
        <v>0</v>
      </c>
      <c r="EC117" s="39">
        <f t="shared" si="63"/>
        <v>0</v>
      </c>
      <c r="ED117" s="39">
        <f t="shared" si="63"/>
        <v>0</v>
      </c>
      <c r="EE117" s="39">
        <f t="shared" si="63"/>
        <v>0</v>
      </c>
      <c r="EF117" s="39">
        <f t="shared" si="63"/>
        <v>0</v>
      </c>
      <c r="EG117" s="39">
        <f t="shared" si="63"/>
        <v>0</v>
      </c>
      <c r="EH117" s="39">
        <f t="shared" si="63"/>
        <v>0</v>
      </c>
      <c r="EI117" s="39">
        <f t="shared" si="63"/>
        <v>0</v>
      </c>
      <c r="EJ117" s="39">
        <f t="shared" si="63"/>
        <v>0</v>
      </c>
      <c r="EK117" s="39">
        <f t="shared" si="63"/>
        <v>0</v>
      </c>
      <c r="EL117" s="39">
        <f t="shared" si="63"/>
        <v>0</v>
      </c>
      <c r="EM117" s="39">
        <f t="shared" si="63"/>
        <v>0</v>
      </c>
      <c r="EN117" s="39">
        <f t="shared" si="63"/>
        <v>0</v>
      </c>
      <c r="EO117" s="39">
        <f t="shared" si="63"/>
        <v>0</v>
      </c>
      <c r="EP117" s="39">
        <f t="shared" si="63"/>
        <v>0</v>
      </c>
      <c r="EQ117" s="39">
        <f t="shared" si="63"/>
        <v>0</v>
      </c>
      <c r="ER117" s="39">
        <f t="shared" si="63"/>
        <v>0</v>
      </c>
      <c r="ES117" s="39">
        <f t="shared" si="63"/>
        <v>0</v>
      </c>
      <c r="ET117" s="39">
        <f t="shared" si="63"/>
        <v>0</v>
      </c>
      <c r="EU117" s="39">
        <f t="shared" si="63"/>
        <v>0</v>
      </c>
      <c r="EV117" s="39">
        <f t="shared" si="63"/>
        <v>0</v>
      </c>
      <c r="EW117" s="39">
        <f t="shared" si="63"/>
        <v>0</v>
      </c>
      <c r="EX117" s="39">
        <f t="shared" si="63"/>
        <v>0</v>
      </c>
      <c r="EY117" s="39">
        <f t="shared" si="63"/>
        <v>0</v>
      </c>
      <c r="EZ117" s="39">
        <f t="shared" si="63"/>
        <v>0</v>
      </c>
      <c r="FA117" s="39">
        <f t="shared" si="63"/>
        <v>0</v>
      </c>
      <c r="FB117" s="39">
        <f t="shared" si="63"/>
        <v>0</v>
      </c>
      <c r="FC117" s="39">
        <f t="shared" si="63"/>
        <v>0</v>
      </c>
      <c r="FD117" s="39">
        <f t="shared" si="63"/>
        <v>0</v>
      </c>
      <c r="FE117" s="39">
        <f t="shared" si="63"/>
        <v>0</v>
      </c>
      <c r="FF117" s="39">
        <f t="shared" si="63"/>
        <v>0</v>
      </c>
      <c r="FG117" s="39">
        <f t="shared" si="63"/>
        <v>0</v>
      </c>
      <c r="FH117" s="39">
        <f t="shared" si="63"/>
        <v>0</v>
      </c>
      <c r="FI117" s="39">
        <f t="shared" si="63"/>
        <v>0</v>
      </c>
      <c r="FJ117" s="39">
        <f t="shared" si="63"/>
        <v>0</v>
      </c>
      <c r="FK117" s="39">
        <f t="shared" si="63"/>
        <v>0</v>
      </c>
      <c r="FL117" s="39">
        <f t="shared" si="63"/>
        <v>0</v>
      </c>
      <c r="FM117" s="39">
        <f t="shared" si="63"/>
        <v>0</v>
      </c>
      <c r="FN117" s="39">
        <f t="shared" si="63"/>
        <v>0</v>
      </c>
      <c r="FO117" s="39">
        <f t="shared" si="63"/>
        <v>0</v>
      </c>
      <c r="FP117" s="39">
        <f t="shared" si="63"/>
        <v>0</v>
      </c>
      <c r="FQ117" s="39">
        <f t="shared" si="63"/>
        <v>0</v>
      </c>
      <c r="FR117" s="39">
        <f t="shared" si="63"/>
        <v>0</v>
      </c>
      <c r="FS117" s="39">
        <f t="shared" si="63"/>
        <v>0</v>
      </c>
      <c r="FT117" s="39">
        <f t="shared" si="63"/>
        <v>0</v>
      </c>
      <c r="FU117" s="39">
        <f t="shared" si="63"/>
        <v>0</v>
      </c>
      <c r="FV117" s="39">
        <f t="shared" si="63"/>
        <v>0</v>
      </c>
      <c r="FW117" s="39">
        <f t="shared" si="63"/>
        <v>0</v>
      </c>
      <c r="FX117" s="39">
        <f t="shared" si="63"/>
        <v>0</v>
      </c>
      <c r="FY117" s="39">
        <f t="shared" si="63"/>
        <v>0</v>
      </c>
      <c r="FZ117" s="39">
        <f t="shared" si="63"/>
        <v>0</v>
      </c>
      <c r="GA117" s="39">
        <f t="shared" si="63"/>
        <v>0</v>
      </c>
      <c r="GB117" s="39">
        <f t="shared" si="63"/>
        <v>0</v>
      </c>
      <c r="GC117" s="39">
        <f t="shared" si="5"/>
        <v>0</v>
      </c>
      <c r="GD117" s="39">
        <f t="shared" si="6"/>
        <v>0</v>
      </c>
      <c r="GE117" s="187">
        <f t="shared" si="40"/>
        <v>0</v>
      </c>
    </row>
    <row r="118" spans="1:187" hidden="1">
      <c r="A118" s="43" t="str">
        <f>目录及说明!$C$3</f>
        <v>XX地区</v>
      </c>
      <c r="B118" s="43" t="str">
        <f>目录及说明!$C$4</f>
        <v>XX项目</v>
      </c>
      <c r="C118" s="196">
        <v>2050101</v>
      </c>
      <c r="D118" s="152" t="s">
        <v>481</v>
      </c>
      <c r="E118" s="153"/>
      <c r="F118" s="153"/>
      <c r="G118" s="153"/>
      <c r="H118" s="153"/>
      <c r="I118" s="153"/>
      <c r="J118" s="153"/>
      <c r="K118" s="153"/>
      <c r="L118" s="153"/>
      <c r="M118" s="153">
        <f t="shared" ref="M118:M119" si="65">SUM(G118:L118)</f>
        <v>0</v>
      </c>
      <c r="N118" s="153"/>
      <c r="O118" s="153"/>
      <c r="P118" s="153"/>
      <c r="Q118" s="153"/>
      <c r="R118" s="153"/>
      <c r="S118" s="153"/>
      <c r="T118" s="153">
        <f t="shared" ref="T118:T119" si="66">SUM(N118:S118)</f>
        <v>0</v>
      </c>
      <c r="U118" s="153"/>
      <c r="V118" s="153"/>
      <c r="W118" s="153"/>
      <c r="X118" s="153"/>
      <c r="Y118" s="153"/>
      <c r="Z118" s="153"/>
      <c r="AA118" s="153"/>
      <c r="AB118" s="153"/>
      <c r="AC118" s="153"/>
      <c r="AD118" s="153"/>
      <c r="AE118" s="153"/>
      <c r="AF118" s="153"/>
      <c r="AG118" s="153"/>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c r="BI118" s="153"/>
      <c r="BJ118" s="153"/>
      <c r="BK118" s="153"/>
      <c r="BL118" s="153"/>
      <c r="BM118" s="153"/>
      <c r="BN118" s="153"/>
      <c r="BO118" s="153"/>
      <c r="BP118" s="153"/>
      <c r="BQ118" s="153"/>
      <c r="BR118" s="153"/>
      <c r="BS118" s="153"/>
      <c r="BT118" s="153"/>
      <c r="BU118" s="153"/>
      <c r="BV118" s="153"/>
      <c r="BW118" s="153"/>
      <c r="BX118" s="153"/>
      <c r="BY118" s="153"/>
      <c r="BZ118" s="153"/>
      <c r="CA118" s="153"/>
      <c r="CB118" s="153"/>
      <c r="CC118" s="153"/>
      <c r="CD118" s="153"/>
      <c r="CE118" s="153"/>
      <c r="CF118" s="153"/>
      <c r="CG118" s="153"/>
      <c r="CH118" s="153"/>
      <c r="CI118" s="153"/>
      <c r="CJ118" s="153"/>
      <c r="CK118" s="153"/>
      <c r="CL118" s="153"/>
      <c r="CM118" s="153"/>
      <c r="CN118" s="153"/>
      <c r="CO118" s="153"/>
      <c r="CP118" s="153"/>
      <c r="CQ118" s="153"/>
      <c r="CR118" s="153"/>
      <c r="CS118" s="153"/>
      <c r="CT118" s="153"/>
      <c r="CU118" s="153"/>
      <c r="CV118" s="153"/>
      <c r="CW118" s="153"/>
      <c r="CX118" s="153"/>
      <c r="CY118" s="153"/>
      <c r="CZ118" s="153"/>
      <c r="DA118" s="153"/>
      <c r="DB118" s="153"/>
      <c r="DC118" s="153"/>
      <c r="DD118" s="153"/>
      <c r="DE118" s="153"/>
      <c r="DF118" s="153"/>
      <c r="DG118" s="153"/>
      <c r="DH118" s="153"/>
      <c r="DI118" s="153"/>
      <c r="DJ118" s="153"/>
      <c r="DK118" s="153"/>
      <c r="DL118" s="153"/>
      <c r="DM118" s="153"/>
      <c r="DN118" s="153"/>
      <c r="DO118" s="153"/>
      <c r="DP118" s="153"/>
      <c r="DQ118" s="153"/>
      <c r="DR118" s="153"/>
      <c r="DS118" s="153"/>
      <c r="DT118" s="153"/>
      <c r="DU118" s="153"/>
      <c r="DV118" s="153"/>
      <c r="DW118" s="153"/>
      <c r="DX118" s="153"/>
      <c r="DY118" s="153"/>
      <c r="DZ118" s="153"/>
      <c r="EA118" s="153"/>
      <c r="EB118" s="153"/>
      <c r="EC118" s="153"/>
      <c r="ED118" s="153"/>
      <c r="EE118" s="153"/>
      <c r="EF118" s="153"/>
      <c r="EG118" s="153"/>
      <c r="EH118" s="153"/>
      <c r="EI118" s="153"/>
      <c r="EJ118" s="153"/>
      <c r="EK118" s="153"/>
      <c r="EL118" s="153"/>
      <c r="EM118" s="153"/>
      <c r="EN118" s="153"/>
      <c r="EO118" s="153"/>
      <c r="EP118" s="153"/>
      <c r="EQ118" s="153"/>
      <c r="ER118" s="153"/>
      <c r="ES118" s="153"/>
      <c r="ET118" s="153"/>
      <c r="EU118" s="153"/>
      <c r="EV118" s="153"/>
      <c r="EW118" s="153"/>
      <c r="EX118" s="153"/>
      <c r="EY118" s="153"/>
      <c r="EZ118" s="153"/>
      <c r="FA118" s="153"/>
      <c r="FB118" s="153"/>
      <c r="FC118" s="153"/>
      <c r="FD118" s="153"/>
      <c r="FE118" s="153"/>
      <c r="FF118" s="153"/>
      <c r="FG118" s="153"/>
      <c r="FH118" s="153"/>
      <c r="FI118" s="153"/>
      <c r="FJ118" s="153"/>
      <c r="FK118" s="153"/>
      <c r="FL118" s="153"/>
      <c r="FM118" s="153"/>
      <c r="FN118" s="153"/>
      <c r="FO118" s="153"/>
      <c r="FP118" s="153"/>
      <c r="FQ118" s="153"/>
      <c r="FR118" s="153"/>
      <c r="FS118" s="153"/>
      <c r="FT118" s="153"/>
      <c r="FU118" s="153"/>
      <c r="FV118" s="153"/>
      <c r="FW118" s="153"/>
      <c r="FX118" s="153"/>
      <c r="FY118" s="153"/>
      <c r="FZ118" s="153"/>
      <c r="GA118" s="153"/>
      <c r="GB118" s="153"/>
      <c r="GC118" s="39">
        <f t="shared" si="5"/>
        <v>0</v>
      </c>
      <c r="GD118" s="39">
        <f t="shared" si="6"/>
        <v>0</v>
      </c>
      <c r="GE118" s="187">
        <f t="shared" si="40"/>
        <v>0</v>
      </c>
    </row>
    <row r="119" spans="1:187" hidden="1">
      <c r="A119" s="43" t="str">
        <f>目录及说明!$C$3</f>
        <v>XX地区</v>
      </c>
      <c r="B119" s="43" t="str">
        <f>目录及说明!$C$4</f>
        <v>XX项目</v>
      </c>
      <c r="C119" s="196">
        <v>2050102</v>
      </c>
      <c r="D119" s="152" t="s">
        <v>482</v>
      </c>
      <c r="E119" s="153"/>
      <c r="F119" s="153"/>
      <c r="G119" s="153"/>
      <c r="H119" s="153"/>
      <c r="I119" s="153"/>
      <c r="J119" s="153"/>
      <c r="K119" s="153"/>
      <c r="L119" s="153"/>
      <c r="M119" s="153">
        <f t="shared" si="65"/>
        <v>0</v>
      </c>
      <c r="N119" s="153"/>
      <c r="O119" s="153"/>
      <c r="P119" s="153"/>
      <c r="Q119" s="153"/>
      <c r="R119" s="153"/>
      <c r="S119" s="153"/>
      <c r="T119" s="153">
        <f t="shared" si="66"/>
        <v>0</v>
      </c>
      <c r="U119" s="153"/>
      <c r="V119" s="153"/>
      <c r="W119" s="153"/>
      <c r="X119" s="153"/>
      <c r="Y119" s="153"/>
      <c r="Z119" s="153"/>
      <c r="AA119" s="153"/>
      <c r="AB119" s="153"/>
      <c r="AC119" s="153"/>
      <c r="AD119" s="153"/>
      <c r="AE119" s="153"/>
      <c r="AF119" s="153"/>
      <c r="AG119" s="153"/>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c r="BI119" s="153"/>
      <c r="BJ119" s="153"/>
      <c r="BK119" s="153"/>
      <c r="BL119" s="153"/>
      <c r="BM119" s="153"/>
      <c r="BN119" s="153"/>
      <c r="BO119" s="153"/>
      <c r="BP119" s="153"/>
      <c r="BQ119" s="153"/>
      <c r="BR119" s="153"/>
      <c r="BS119" s="153"/>
      <c r="BT119" s="153"/>
      <c r="BU119" s="153"/>
      <c r="BV119" s="153"/>
      <c r="BW119" s="153"/>
      <c r="BX119" s="153"/>
      <c r="BY119" s="153"/>
      <c r="BZ119" s="153"/>
      <c r="CA119" s="153"/>
      <c r="CB119" s="153"/>
      <c r="CC119" s="153"/>
      <c r="CD119" s="153"/>
      <c r="CE119" s="153"/>
      <c r="CF119" s="153"/>
      <c r="CG119" s="153"/>
      <c r="CH119" s="153"/>
      <c r="CI119" s="153"/>
      <c r="CJ119" s="153"/>
      <c r="CK119" s="153"/>
      <c r="CL119" s="153"/>
      <c r="CM119" s="153"/>
      <c r="CN119" s="153"/>
      <c r="CO119" s="153"/>
      <c r="CP119" s="153"/>
      <c r="CQ119" s="153"/>
      <c r="CR119" s="153"/>
      <c r="CS119" s="153"/>
      <c r="CT119" s="153"/>
      <c r="CU119" s="153"/>
      <c r="CV119" s="153"/>
      <c r="CW119" s="153"/>
      <c r="CX119" s="153"/>
      <c r="CY119" s="153"/>
      <c r="CZ119" s="153"/>
      <c r="DA119" s="153"/>
      <c r="DB119" s="153"/>
      <c r="DC119" s="153"/>
      <c r="DD119" s="153"/>
      <c r="DE119" s="153"/>
      <c r="DF119" s="153"/>
      <c r="DG119" s="153"/>
      <c r="DH119" s="153"/>
      <c r="DI119" s="153"/>
      <c r="DJ119" s="153"/>
      <c r="DK119" s="153"/>
      <c r="DL119" s="153"/>
      <c r="DM119" s="153"/>
      <c r="DN119" s="153"/>
      <c r="DO119" s="153"/>
      <c r="DP119" s="153"/>
      <c r="DQ119" s="153"/>
      <c r="DR119" s="153"/>
      <c r="DS119" s="153"/>
      <c r="DT119" s="153"/>
      <c r="DU119" s="153"/>
      <c r="DV119" s="153"/>
      <c r="DW119" s="153"/>
      <c r="DX119" s="153"/>
      <c r="DY119" s="153"/>
      <c r="DZ119" s="153"/>
      <c r="EA119" s="153"/>
      <c r="EB119" s="153"/>
      <c r="EC119" s="153"/>
      <c r="ED119" s="153"/>
      <c r="EE119" s="153"/>
      <c r="EF119" s="153"/>
      <c r="EG119" s="153"/>
      <c r="EH119" s="153"/>
      <c r="EI119" s="153"/>
      <c r="EJ119" s="153"/>
      <c r="EK119" s="153"/>
      <c r="EL119" s="153"/>
      <c r="EM119" s="153"/>
      <c r="EN119" s="153"/>
      <c r="EO119" s="153"/>
      <c r="EP119" s="153"/>
      <c r="EQ119" s="153"/>
      <c r="ER119" s="153"/>
      <c r="ES119" s="153"/>
      <c r="ET119" s="153"/>
      <c r="EU119" s="153"/>
      <c r="EV119" s="153"/>
      <c r="EW119" s="153"/>
      <c r="EX119" s="153"/>
      <c r="EY119" s="153"/>
      <c r="EZ119" s="153"/>
      <c r="FA119" s="153"/>
      <c r="FB119" s="153"/>
      <c r="FC119" s="153"/>
      <c r="FD119" s="153"/>
      <c r="FE119" s="153"/>
      <c r="FF119" s="153"/>
      <c r="FG119" s="153"/>
      <c r="FH119" s="153"/>
      <c r="FI119" s="153"/>
      <c r="FJ119" s="153"/>
      <c r="FK119" s="153"/>
      <c r="FL119" s="153"/>
      <c r="FM119" s="153"/>
      <c r="FN119" s="153"/>
      <c r="FO119" s="153"/>
      <c r="FP119" s="153"/>
      <c r="FQ119" s="153"/>
      <c r="FR119" s="153"/>
      <c r="FS119" s="153"/>
      <c r="FT119" s="153"/>
      <c r="FU119" s="153"/>
      <c r="FV119" s="153"/>
      <c r="FW119" s="153"/>
      <c r="FX119" s="153"/>
      <c r="FY119" s="153"/>
      <c r="FZ119" s="153"/>
      <c r="GA119" s="153"/>
      <c r="GB119" s="153"/>
      <c r="GC119" s="39">
        <f t="shared" si="5"/>
        <v>0</v>
      </c>
      <c r="GD119" s="39">
        <f t="shared" si="6"/>
        <v>0</v>
      </c>
      <c r="GE119" s="187">
        <f t="shared" si="40"/>
        <v>0</v>
      </c>
    </row>
    <row r="120" spans="1:187" hidden="1">
      <c r="A120" s="43" t="str">
        <f>目录及说明!$C$3</f>
        <v>XX地区</v>
      </c>
      <c r="B120" s="43" t="str">
        <f>目录及说明!$C$4</f>
        <v>XX项目</v>
      </c>
      <c r="C120" s="196">
        <v>20502</v>
      </c>
      <c r="D120" s="152" t="s">
        <v>483</v>
      </c>
      <c r="E120" s="39">
        <f>SUM(E121:E125)</f>
        <v>0</v>
      </c>
      <c r="F120" s="39">
        <f>SUM(F121:F125)</f>
        <v>0</v>
      </c>
      <c r="G120" s="39">
        <f t="shared" ref="G120:GB120" si="67">SUM(G121:G125)</f>
        <v>0</v>
      </c>
      <c r="H120" s="39">
        <f t="shared" si="67"/>
        <v>0</v>
      </c>
      <c r="I120" s="39">
        <f t="shared" si="67"/>
        <v>0</v>
      </c>
      <c r="J120" s="39">
        <f t="shared" si="67"/>
        <v>0</v>
      </c>
      <c r="K120" s="39">
        <f t="shared" si="67"/>
        <v>0</v>
      </c>
      <c r="L120" s="39">
        <f t="shared" si="67"/>
        <v>0</v>
      </c>
      <c r="M120" s="39">
        <f t="shared" si="67"/>
        <v>0</v>
      </c>
      <c r="N120" s="39">
        <f t="shared" si="67"/>
        <v>0</v>
      </c>
      <c r="O120" s="39">
        <f t="shared" si="67"/>
        <v>0</v>
      </c>
      <c r="P120" s="39">
        <f t="shared" si="67"/>
        <v>0</v>
      </c>
      <c r="Q120" s="39">
        <f t="shared" si="67"/>
        <v>0</v>
      </c>
      <c r="R120" s="39">
        <f t="shared" si="67"/>
        <v>0</v>
      </c>
      <c r="S120" s="39">
        <f t="shared" si="67"/>
        <v>0</v>
      </c>
      <c r="T120" s="39">
        <f t="shared" ref="T120" si="68">SUM(T121:T125)</f>
        <v>0</v>
      </c>
      <c r="U120" s="39">
        <f t="shared" si="67"/>
        <v>0</v>
      </c>
      <c r="V120" s="39">
        <f t="shared" si="67"/>
        <v>0</v>
      </c>
      <c r="W120" s="39">
        <f t="shared" si="67"/>
        <v>0</v>
      </c>
      <c r="X120" s="39">
        <f t="shared" si="67"/>
        <v>0</v>
      </c>
      <c r="Y120" s="39">
        <f t="shared" si="67"/>
        <v>0</v>
      </c>
      <c r="Z120" s="39">
        <f t="shared" si="67"/>
        <v>0</v>
      </c>
      <c r="AA120" s="39">
        <f t="shared" si="67"/>
        <v>0</v>
      </c>
      <c r="AB120" s="39">
        <f t="shared" si="67"/>
        <v>0</v>
      </c>
      <c r="AC120" s="39">
        <f t="shared" si="67"/>
        <v>0</v>
      </c>
      <c r="AD120" s="39">
        <f t="shared" si="67"/>
        <v>0</v>
      </c>
      <c r="AE120" s="39">
        <f t="shared" si="67"/>
        <v>0</v>
      </c>
      <c r="AF120" s="39">
        <f t="shared" si="67"/>
        <v>0</v>
      </c>
      <c r="AG120" s="39">
        <f t="shared" si="67"/>
        <v>0</v>
      </c>
      <c r="AH120" s="39">
        <f t="shared" si="67"/>
        <v>0</v>
      </c>
      <c r="AI120" s="39">
        <f t="shared" si="67"/>
        <v>0</v>
      </c>
      <c r="AJ120" s="39">
        <f t="shared" si="67"/>
        <v>0</v>
      </c>
      <c r="AK120" s="39">
        <f t="shared" si="67"/>
        <v>0</v>
      </c>
      <c r="AL120" s="39">
        <f t="shared" si="67"/>
        <v>0</v>
      </c>
      <c r="AM120" s="39">
        <f t="shared" si="67"/>
        <v>0</v>
      </c>
      <c r="AN120" s="39">
        <f t="shared" si="67"/>
        <v>0</v>
      </c>
      <c r="AO120" s="39">
        <f t="shared" si="67"/>
        <v>0</v>
      </c>
      <c r="AP120" s="39">
        <f t="shared" si="67"/>
        <v>0</v>
      </c>
      <c r="AQ120" s="39">
        <f t="shared" si="67"/>
        <v>0</v>
      </c>
      <c r="AR120" s="39">
        <f t="shared" si="67"/>
        <v>0</v>
      </c>
      <c r="AS120" s="39">
        <f t="shared" si="67"/>
        <v>0</v>
      </c>
      <c r="AT120" s="39">
        <f t="shared" si="67"/>
        <v>0</v>
      </c>
      <c r="AU120" s="39">
        <f t="shared" si="67"/>
        <v>0</v>
      </c>
      <c r="AV120" s="39">
        <f t="shared" si="67"/>
        <v>0</v>
      </c>
      <c r="AW120" s="39">
        <f t="shared" si="67"/>
        <v>0</v>
      </c>
      <c r="AX120" s="39">
        <f t="shared" si="67"/>
        <v>0</v>
      </c>
      <c r="AY120" s="39">
        <f t="shared" si="67"/>
        <v>0</v>
      </c>
      <c r="AZ120" s="39">
        <f t="shared" si="67"/>
        <v>0</v>
      </c>
      <c r="BA120" s="39">
        <f t="shared" si="67"/>
        <v>0</v>
      </c>
      <c r="BB120" s="39">
        <f t="shared" si="67"/>
        <v>0</v>
      </c>
      <c r="BC120" s="39">
        <f t="shared" si="67"/>
        <v>0</v>
      </c>
      <c r="BD120" s="39">
        <f t="shared" si="67"/>
        <v>0</v>
      </c>
      <c r="BE120" s="39">
        <f t="shared" si="67"/>
        <v>0</v>
      </c>
      <c r="BF120" s="39">
        <f t="shared" si="67"/>
        <v>0</v>
      </c>
      <c r="BG120" s="39">
        <f t="shared" si="67"/>
        <v>0</v>
      </c>
      <c r="BH120" s="39">
        <f t="shared" si="67"/>
        <v>0</v>
      </c>
      <c r="BI120" s="39">
        <f t="shared" si="67"/>
        <v>0</v>
      </c>
      <c r="BJ120" s="39">
        <f t="shared" si="67"/>
        <v>0</v>
      </c>
      <c r="BK120" s="39">
        <f t="shared" si="67"/>
        <v>0</v>
      </c>
      <c r="BL120" s="39">
        <f t="shared" si="67"/>
        <v>0</v>
      </c>
      <c r="BM120" s="39">
        <f t="shared" si="67"/>
        <v>0</v>
      </c>
      <c r="BN120" s="39">
        <f t="shared" si="67"/>
        <v>0</v>
      </c>
      <c r="BO120" s="39">
        <f t="shared" si="67"/>
        <v>0</v>
      </c>
      <c r="BP120" s="39">
        <f t="shared" si="67"/>
        <v>0</v>
      </c>
      <c r="BQ120" s="39">
        <f t="shared" si="67"/>
        <v>0</v>
      </c>
      <c r="BR120" s="39">
        <f t="shared" si="67"/>
        <v>0</v>
      </c>
      <c r="BS120" s="39">
        <f t="shared" si="67"/>
        <v>0</v>
      </c>
      <c r="BT120" s="39">
        <f t="shared" si="67"/>
        <v>0</v>
      </c>
      <c r="BU120" s="39">
        <f t="shared" si="67"/>
        <v>0</v>
      </c>
      <c r="BV120" s="39">
        <f t="shared" si="67"/>
        <v>0</v>
      </c>
      <c r="BW120" s="39">
        <f t="shared" si="67"/>
        <v>0</v>
      </c>
      <c r="BX120" s="39">
        <f t="shared" si="67"/>
        <v>0</v>
      </c>
      <c r="BY120" s="39">
        <f t="shared" si="67"/>
        <v>0</v>
      </c>
      <c r="BZ120" s="39">
        <f t="shared" si="67"/>
        <v>0</v>
      </c>
      <c r="CA120" s="39">
        <f t="shared" si="67"/>
        <v>0</v>
      </c>
      <c r="CB120" s="39">
        <f t="shared" si="67"/>
        <v>0</v>
      </c>
      <c r="CC120" s="39">
        <f t="shared" si="67"/>
        <v>0</v>
      </c>
      <c r="CD120" s="39">
        <f t="shared" si="67"/>
        <v>0</v>
      </c>
      <c r="CE120" s="39">
        <f t="shared" si="67"/>
        <v>0</v>
      </c>
      <c r="CF120" s="39">
        <f t="shared" si="67"/>
        <v>0</v>
      </c>
      <c r="CG120" s="39">
        <f t="shared" si="67"/>
        <v>0</v>
      </c>
      <c r="CH120" s="39">
        <f t="shared" si="67"/>
        <v>0</v>
      </c>
      <c r="CI120" s="39">
        <f t="shared" si="67"/>
        <v>0</v>
      </c>
      <c r="CJ120" s="39">
        <f t="shared" si="67"/>
        <v>0</v>
      </c>
      <c r="CK120" s="39">
        <f t="shared" si="67"/>
        <v>0</v>
      </c>
      <c r="CL120" s="39">
        <f t="shared" si="67"/>
        <v>0</v>
      </c>
      <c r="CM120" s="39">
        <f t="shared" si="67"/>
        <v>0</v>
      </c>
      <c r="CN120" s="39">
        <f t="shared" si="67"/>
        <v>0</v>
      </c>
      <c r="CO120" s="39">
        <f t="shared" si="67"/>
        <v>0</v>
      </c>
      <c r="CP120" s="39">
        <f t="shared" si="67"/>
        <v>0</v>
      </c>
      <c r="CQ120" s="39">
        <f t="shared" si="67"/>
        <v>0</v>
      </c>
      <c r="CR120" s="39">
        <f t="shared" si="67"/>
        <v>0</v>
      </c>
      <c r="CS120" s="39">
        <f t="shared" si="67"/>
        <v>0</v>
      </c>
      <c r="CT120" s="39">
        <f t="shared" si="67"/>
        <v>0</v>
      </c>
      <c r="CU120" s="39">
        <f t="shared" si="67"/>
        <v>0</v>
      </c>
      <c r="CV120" s="39">
        <f t="shared" si="67"/>
        <v>0</v>
      </c>
      <c r="CW120" s="39">
        <f t="shared" si="67"/>
        <v>0</v>
      </c>
      <c r="CX120" s="39">
        <f t="shared" si="67"/>
        <v>0</v>
      </c>
      <c r="CY120" s="39">
        <f t="shared" si="67"/>
        <v>0</v>
      </c>
      <c r="CZ120" s="39">
        <f t="shared" si="67"/>
        <v>0</v>
      </c>
      <c r="DA120" s="39">
        <f t="shared" si="67"/>
        <v>0</v>
      </c>
      <c r="DB120" s="39">
        <f t="shared" si="67"/>
        <v>0</v>
      </c>
      <c r="DC120" s="39">
        <f t="shared" si="67"/>
        <v>0</v>
      </c>
      <c r="DD120" s="39">
        <f t="shared" si="67"/>
        <v>0</v>
      </c>
      <c r="DE120" s="39">
        <f t="shared" si="67"/>
        <v>0</v>
      </c>
      <c r="DF120" s="39">
        <f t="shared" si="67"/>
        <v>0</v>
      </c>
      <c r="DG120" s="39">
        <f t="shared" si="67"/>
        <v>0</v>
      </c>
      <c r="DH120" s="39">
        <f t="shared" si="67"/>
        <v>0</v>
      </c>
      <c r="DI120" s="39">
        <f t="shared" si="67"/>
        <v>0</v>
      </c>
      <c r="DJ120" s="39">
        <f t="shared" si="67"/>
        <v>0</v>
      </c>
      <c r="DK120" s="39">
        <f t="shared" si="67"/>
        <v>0</v>
      </c>
      <c r="DL120" s="39">
        <f t="shared" si="67"/>
        <v>0</v>
      </c>
      <c r="DM120" s="39">
        <f t="shared" si="67"/>
        <v>0</v>
      </c>
      <c r="DN120" s="39">
        <f t="shared" si="67"/>
        <v>0</v>
      </c>
      <c r="DO120" s="39">
        <f t="shared" si="67"/>
        <v>0</v>
      </c>
      <c r="DP120" s="39">
        <f t="shared" si="67"/>
        <v>0</v>
      </c>
      <c r="DQ120" s="39">
        <f t="shared" si="67"/>
        <v>0</v>
      </c>
      <c r="DR120" s="39">
        <f t="shared" si="67"/>
        <v>0</v>
      </c>
      <c r="DS120" s="39">
        <f t="shared" si="67"/>
        <v>0</v>
      </c>
      <c r="DT120" s="39">
        <f t="shared" si="67"/>
        <v>0</v>
      </c>
      <c r="DU120" s="39">
        <f t="shared" si="67"/>
        <v>0</v>
      </c>
      <c r="DV120" s="39">
        <f t="shared" si="67"/>
        <v>0</v>
      </c>
      <c r="DW120" s="39">
        <f t="shared" si="67"/>
        <v>0</v>
      </c>
      <c r="DX120" s="39">
        <f t="shared" si="67"/>
        <v>0</v>
      </c>
      <c r="DY120" s="39">
        <f t="shared" si="67"/>
        <v>0</v>
      </c>
      <c r="DZ120" s="39">
        <f t="shared" si="67"/>
        <v>0</v>
      </c>
      <c r="EA120" s="39">
        <f t="shared" si="67"/>
        <v>0</v>
      </c>
      <c r="EB120" s="39">
        <f t="shared" si="67"/>
        <v>0</v>
      </c>
      <c r="EC120" s="39">
        <f t="shared" si="67"/>
        <v>0</v>
      </c>
      <c r="ED120" s="39">
        <f t="shared" si="67"/>
        <v>0</v>
      </c>
      <c r="EE120" s="39">
        <f t="shared" si="67"/>
        <v>0</v>
      </c>
      <c r="EF120" s="39">
        <f t="shared" si="67"/>
        <v>0</v>
      </c>
      <c r="EG120" s="39">
        <f t="shared" si="67"/>
        <v>0</v>
      </c>
      <c r="EH120" s="39">
        <f t="shared" si="67"/>
        <v>0</v>
      </c>
      <c r="EI120" s="39">
        <f t="shared" si="67"/>
        <v>0</v>
      </c>
      <c r="EJ120" s="39">
        <f t="shared" si="67"/>
        <v>0</v>
      </c>
      <c r="EK120" s="39">
        <f t="shared" si="67"/>
        <v>0</v>
      </c>
      <c r="EL120" s="39">
        <f t="shared" si="67"/>
        <v>0</v>
      </c>
      <c r="EM120" s="39">
        <f t="shared" si="67"/>
        <v>0</v>
      </c>
      <c r="EN120" s="39">
        <f t="shared" si="67"/>
        <v>0</v>
      </c>
      <c r="EO120" s="39">
        <f t="shared" si="67"/>
        <v>0</v>
      </c>
      <c r="EP120" s="39">
        <f t="shared" si="67"/>
        <v>0</v>
      </c>
      <c r="EQ120" s="39">
        <f t="shared" si="67"/>
        <v>0</v>
      </c>
      <c r="ER120" s="39">
        <f t="shared" si="67"/>
        <v>0</v>
      </c>
      <c r="ES120" s="39">
        <f t="shared" si="67"/>
        <v>0</v>
      </c>
      <c r="ET120" s="39">
        <f t="shared" si="67"/>
        <v>0</v>
      </c>
      <c r="EU120" s="39">
        <f t="shared" si="67"/>
        <v>0</v>
      </c>
      <c r="EV120" s="39">
        <f t="shared" si="67"/>
        <v>0</v>
      </c>
      <c r="EW120" s="39">
        <f t="shared" si="67"/>
        <v>0</v>
      </c>
      <c r="EX120" s="39">
        <f t="shared" si="67"/>
        <v>0</v>
      </c>
      <c r="EY120" s="39">
        <f t="shared" si="67"/>
        <v>0</v>
      </c>
      <c r="EZ120" s="39">
        <f t="shared" si="67"/>
        <v>0</v>
      </c>
      <c r="FA120" s="39">
        <f t="shared" si="67"/>
        <v>0</v>
      </c>
      <c r="FB120" s="39">
        <f t="shared" si="67"/>
        <v>0</v>
      </c>
      <c r="FC120" s="39">
        <f t="shared" si="67"/>
        <v>0</v>
      </c>
      <c r="FD120" s="39">
        <f t="shared" si="67"/>
        <v>0</v>
      </c>
      <c r="FE120" s="39">
        <f t="shared" si="67"/>
        <v>0</v>
      </c>
      <c r="FF120" s="39">
        <f t="shared" si="67"/>
        <v>0</v>
      </c>
      <c r="FG120" s="39">
        <f t="shared" si="67"/>
        <v>0</v>
      </c>
      <c r="FH120" s="39">
        <f t="shared" si="67"/>
        <v>0</v>
      </c>
      <c r="FI120" s="39">
        <f t="shared" si="67"/>
        <v>0</v>
      </c>
      <c r="FJ120" s="39">
        <f t="shared" si="67"/>
        <v>0</v>
      </c>
      <c r="FK120" s="39">
        <f t="shared" si="67"/>
        <v>0</v>
      </c>
      <c r="FL120" s="39">
        <f t="shared" si="67"/>
        <v>0</v>
      </c>
      <c r="FM120" s="39">
        <f t="shared" si="67"/>
        <v>0</v>
      </c>
      <c r="FN120" s="39">
        <f t="shared" si="67"/>
        <v>0</v>
      </c>
      <c r="FO120" s="39">
        <f t="shared" si="67"/>
        <v>0</v>
      </c>
      <c r="FP120" s="39">
        <f t="shared" si="67"/>
        <v>0</v>
      </c>
      <c r="FQ120" s="39">
        <f t="shared" si="67"/>
        <v>0</v>
      </c>
      <c r="FR120" s="39">
        <f t="shared" si="67"/>
        <v>0</v>
      </c>
      <c r="FS120" s="39">
        <f t="shared" si="67"/>
        <v>0</v>
      </c>
      <c r="FT120" s="39">
        <f t="shared" si="67"/>
        <v>0</v>
      </c>
      <c r="FU120" s="39">
        <f t="shared" si="67"/>
        <v>0</v>
      </c>
      <c r="FV120" s="39">
        <f t="shared" si="67"/>
        <v>0</v>
      </c>
      <c r="FW120" s="39">
        <f t="shared" si="67"/>
        <v>0</v>
      </c>
      <c r="FX120" s="39">
        <f t="shared" si="67"/>
        <v>0</v>
      </c>
      <c r="FY120" s="39">
        <f t="shared" si="67"/>
        <v>0</v>
      </c>
      <c r="FZ120" s="39">
        <f t="shared" si="67"/>
        <v>0</v>
      </c>
      <c r="GA120" s="39">
        <f t="shared" si="67"/>
        <v>0</v>
      </c>
      <c r="GB120" s="39">
        <f t="shared" si="67"/>
        <v>0</v>
      </c>
      <c r="GC120" s="39">
        <f t="shared" si="5"/>
        <v>0</v>
      </c>
      <c r="GD120" s="39">
        <f t="shared" si="6"/>
        <v>0</v>
      </c>
      <c r="GE120" s="187">
        <f t="shared" si="40"/>
        <v>0</v>
      </c>
    </row>
    <row r="121" spans="1:187" hidden="1">
      <c r="A121" s="43" t="str">
        <f>目录及说明!$C$3</f>
        <v>XX地区</v>
      </c>
      <c r="B121" s="43" t="str">
        <f>目录及说明!$C$4</f>
        <v>XX项目</v>
      </c>
      <c r="C121" s="196">
        <v>2050201</v>
      </c>
      <c r="D121" s="152" t="s">
        <v>484</v>
      </c>
      <c r="E121" s="153"/>
      <c r="F121" s="153"/>
      <c r="G121" s="153"/>
      <c r="H121" s="153"/>
      <c r="I121" s="153"/>
      <c r="J121" s="153"/>
      <c r="K121" s="153"/>
      <c r="L121" s="153"/>
      <c r="M121" s="153">
        <f t="shared" ref="M121:M135" si="69">SUM(G121:L121)</f>
        <v>0</v>
      </c>
      <c r="N121" s="153"/>
      <c r="O121" s="153"/>
      <c r="P121" s="153"/>
      <c r="Q121" s="153"/>
      <c r="R121" s="153"/>
      <c r="S121" s="153"/>
      <c r="T121" s="153">
        <f t="shared" ref="T121:T135" si="70">SUM(N121:S121)</f>
        <v>0</v>
      </c>
      <c r="U121" s="153"/>
      <c r="V121" s="153"/>
      <c r="W121" s="153"/>
      <c r="X121" s="153"/>
      <c r="Y121" s="153"/>
      <c r="Z121" s="153"/>
      <c r="AA121" s="153"/>
      <c r="AB121" s="153"/>
      <c r="AC121" s="153"/>
      <c r="AD121" s="153"/>
      <c r="AE121" s="153"/>
      <c r="AF121" s="153"/>
      <c r="AG121" s="153"/>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c r="BI121" s="153"/>
      <c r="BJ121" s="153"/>
      <c r="BK121" s="153"/>
      <c r="BL121" s="153"/>
      <c r="BM121" s="153"/>
      <c r="BN121" s="153"/>
      <c r="BO121" s="153"/>
      <c r="BP121" s="153"/>
      <c r="BQ121" s="153"/>
      <c r="BR121" s="153"/>
      <c r="BS121" s="153"/>
      <c r="BT121" s="153"/>
      <c r="BU121" s="153"/>
      <c r="BV121" s="153"/>
      <c r="BW121" s="153"/>
      <c r="BX121" s="153"/>
      <c r="BY121" s="153"/>
      <c r="BZ121" s="153"/>
      <c r="CA121" s="153"/>
      <c r="CB121" s="153"/>
      <c r="CC121" s="153"/>
      <c r="CD121" s="153"/>
      <c r="CE121" s="153"/>
      <c r="CF121" s="153"/>
      <c r="CG121" s="153"/>
      <c r="CH121" s="153"/>
      <c r="CI121" s="153"/>
      <c r="CJ121" s="153"/>
      <c r="CK121" s="153"/>
      <c r="CL121" s="153"/>
      <c r="CM121" s="153"/>
      <c r="CN121" s="153"/>
      <c r="CO121" s="153"/>
      <c r="CP121" s="153"/>
      <c r="CQ121" s="153"/>
      <c r="CR121" s="153"/>
      <c r="CS121" s="153"/>
      <c r="CT121" s="153"/>
      <c r="CU121" s="153"/>
      <c r="CV121" s="153"/>
      <c r="CW121" s="153"/>
      <c r="CX121" s="153"/>
      <c r="CY121" s="153"/>
      <c r="CZ121" s="153"/>
      <c r="DA121" s="153"/>
      <c r="DB121" s="153"/>
      <c r="DC121" s="153"/>
      <c r="DD121" s="153"/>
      <c r="DE121" s="153"/>
      <c r="DF121" s="153"/>
      <c r="DG121" s="153"/>
      <c r="DH121" s="153"/>
      <c r="DI121" s="153"/>
      <c r="DJ121" s="153"/>
      <c r="DK121" s="153"/>
      <c r="DL121" s="153"/>
      <c r="DM121" s="153"/>
      <c r="DN121" s="153"/>
      <c r="DO121" s="153"/>
      <c r="DP121" s="153"/>
      <c r="DQ121" s="153"/>
      <c r="DR121" s="153"/>
      <c r="DS121" s="153"/>
      <c r="DT121" s="153"/>
      <c r="DU121" s="153"/>
      <c r="DV121" s="153"/>
      <c r="DW121" s="153"/>
      <c r="DX121" s="153"/>
      <c r="DY121" s="153"/>
      <c r="DZ121" s="153"/>
      <c r="EA121" s="153"/>
      <c r="EB121" s="153"/>
      <c r="EC121" s="153"/>
      <c r="ED121" s="153"/>
      <c r="EE121" s="153"/>
      <c r="EF121" s="153"/>
      <c r="EG121" s="153"/>
      <c r="EH121" s="153"/>
      <c r="EI121" s="153"/>
      <c r="EJ121" s="153"/>
      <c r="EK121" s="153"/>
      <c r="EL121" s="153"/>
      <c r="EM121" s="153"/>
      <c r="EN121" s="153"/>
      <c r="EO121" s="153"/>
      <c r="EP121" s="153"/>
      <c r="EQ121" s="153"/>
      <c r="ER121" s="153"/>
      <c r="ES121" s="153"/>
      <c r="ET121" s="153"/>
      <c r="EU121" s="153"/>
      <c r="EV121" s="153"/>
      <c r="EW121" s="153"/>
      <c r="EX121" s="153"/>
      <c r="EY121" s="153"/>
      <c r="EZ121" s="153"/>
      <c r="FA121" s="153"/>
      <c r="FB121" s="153"/>
      <c r="FC121" s="153"/>
      <c r="FD121" s="153"/>
      <c r="FE121" s="153"/>
      <c r="FF121" s="153"/>
      <c r="FG121" s="153"/>
      <c r="FH121" s="153"/>
      <c r="FI121" s="153"/>
      <c r="FJ121" s="153"/>
      <c r="FK121" s="153"/>
      <c r="FL121" s="153"/>
      <c r="FM121" s="153"/>
      <c r="FN121" s="153"/>
      <c r="FO121" s="153"/>
      <c r="FP121" s="153"/>
      <c r="FQ121" s="153"/>
      <c r="FR121" s="153"/>
      <c r="FS121" s="153"/>
      <c r="FT121" s="153"/>
      <c r="FU121" s="153"/>
      <c r="FV121" s="153"/>
      <c r="FW121" s="153"/>
      <c r="FX121" s="153"/>
      <c r="FY121" s="153"/>
      <c r="FZ121" s="153"/>
      <c r="GA121" s="153"/>
      <c r="GB121" s="153"/>
      <c r="GC121" s="39">
        <f t="shared" si="5"/>
        <v>0</v>
      </c>
      <c r="GD121" s="39">
        <f t="shared" si="6"/>
        <v>0</v>
      </c>
      <c r="GE121" s="187">
        <f t="shared" si="40"/>
        <v>0</v>
      </c>
    </row>
    <row r="122" spans="1:187" hidden="1">
      <c r="A122" s="43" t="str">
        <f>目录及说明!$C$3</f>
        <v>XX地区</v>
      </c>
      <c r="B122" s="43" t="str">
        <f>目录及说明!$C$4</f>
        <v>XX项目</v>
      </c>
      <c r="C122" s="196">
        <v>2050202</v>
      </c>
      <c r="D122" s="152" t="s">
        <v>485</v>
      </c>
      <c r="E122" s="153"/>
      <c r="F122" s="153"/>
      <c r="G122" s="153"/>
      <c r="H122" s="153"/>
      <c r="I122" s="153"/>
      <c r="J122" s="153"/>
      <c r="K122" s="153"/>
      <c r="L122" s="153"/>
      <c r="M122" s="153">
        <f t="shared" si="69"/>
        <v>0</v>
      </c>
      <c r="N122" s="153"/>
      <c r="O122" s="153"/>
      <c r="P122" s="153"/>
      <c r="Q122" s="153"/>
      <c r="R122" s="153"/>
      <c r="S122" s="153"/>
      <c r="T122" s="153">
        <f t="shared" si="70"/>
        <v>0</v>
      </c>
      <c r="U122" s="153"/>
      <c r="V122" s="153"/>
      <c r="W122" s="153"/>
      <c r="X122" s="153"/>
      <c r="Y122" s="153"/>
      <c r="Z122" s="153"/>
      <c r="AA122" s="153"/>
      <c r="AB122" s="153"/>
      <c r="AC122" s="153"/>
      <c r="AD122" s="153"/>
      <c r="AE122" s="153"/>
      <c r="AF122" s="153"/>
      <c r="AG122" s="153"/>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c r="BI122" s="153"/>
      <c r="BJ122" s="153"/>
      <c r="BK122" s="153"/>
      <c r="BL122" s="153"/>
      <c r="BM122" s="153"/>
      <c r="BN122" s="153"/>
      <c r="BO122" s="153"/>
      <c r="BP122" s="153"/>
      <c r="BQ122" s="153"/>
      <c r="BR122" s="153"/>
      <c r="BS122" s="153"/>
      <c r="BT122" s="153"/>
      <c r="BU122" s="153"/>
      <c r="BV122" s="153"/>
      <c r="BW122" s="153"/>
      <c r="BX122" s="153"/>
      <c r="BY122" s="153"/>
      <c r="BZ122" s="153"/>
      <c r="CA122" s="153"/>
      <c r="CB122" s="153"/>
      <c r="CC122" s="153"/>
      <c r="CD122" s="153"/>
      <c r="CE122" s="153"/>
      <c r="CF122" s="153"/>
      <c r="CG122" s="153"/>
      <c r="CH122" s="153"/>
      <c r="CI122" s="153"/>
      <c r="CJ122" s="153"/>
      <c r="CK122" s="153"/>
      <c r="CL122" s="153"/>
      <c r="CM122" s="153"/>
      <c r="CN122" s="153"/>
      <c r="CO122" s="153"/>
      <c r="CP122" s="153"/>
      <c r="CQ122" s="153"/>
      <c r="CR122" s="153"/>
      <c r="CS122" s="153"/>
      <c r="CT122" s="153"/>
      <c r="CU122" s="153"/>
      <c r="CV122" s="153"/>
      <c r="CW122" s="153"/>
      <c r="CX122" s="153"/>
      <c r="CY122" s="153"/>
      <c r="CZ122" s="153"/>
      <c r="DA122" s="153"/>
      <c r="DB122" s="153"/>
      <c r="DC122" s="153"/>
      <c r="DD122" s="153"/>
      <c r="DE122" s="153"/>
      <c r="DF122" s="153"/>
      <c r="DG122" s="153"/>
      <c r="DH122" s="153"/>
      <c r="DI122" s="153"/>
      <c r="DJ122" s="153"/>
      <c r="DK122" s="153"/>
      <c r="DL122" s="153"/>
      <c r="DM122" s="153"/>
      <c r="DN122" s="153"/>
      <c r="DO122" s="153"/>
      <c r="DP122" s="153"/>
      <c r="DQ122" s="153"/>
      <c r="DR122" s="153"/>
      <c r="DS122" s="153"/>
      <c r="DT122" s="153"/>
      <c r="DU122" s="153"/>
      <c r="DV122" s="153"/>
      <c r="DW122" s="153"/>
      <c r="DX122" s="153"/>
      <c r="DY122" s="153"/>
      <c r="DZ122" s="153"/>
      <c r="EA122" s="153"/>
      <c r="EB122" s="153"/>
      <c r="EC122" s="153"/>
      <c r="ED122" s="153"/>
      <c r="EE122" s="153"/>
      <c r="EF122" s="153"/>
      <c r="EG122" s="153"/>
      <c r="EH122" s="153"/>
      <c r="EI122" s="153"/>
      <c r="EJ122" s="153"/>
      <c r="EK122" s="153"/>
      <c r="EL122" s="153"/>
      <c r="EM122" s="153"/>
      <c r="EN122" s="153"/>
      <c r="EO122" s="153"/>
      <c r="EP122" s="153"/>
      <c r="EQ122" s="153"/>
      <c r="ER122" s="153"/>
      <c r="ES122" s="153"/>
      <c r="ET122" s="153"/>
      <c r="EU122" s="153"/>
      <c r="EV122" s="153"/>
      <c r="EW122" s="153"/>
      <c r="EX122" s="153"/>
      <c r="EY122" s="153"/>
      <c r="EZ122" s="153"/>
      <c r="FA122" s="153"/>
      <c r="FB122" s="153"/>
      <c r="FC122" s="153"/>
      <c r="FD122" s="153"/>
      <c r="FE122" s="153"/>
      <c r="FF122" s="153"/>
      <c r="FG122" s="153"/>
      <c r="FH122" s="153"/>
      <c r="FI122" s="153"/>
      <c r="FJ122" s="153"/>
      <c r="FK122" s="153"/>
      <c r="FL122" s="153"/>
      <c r="FM122" s="153"/>
      <c r="FN122" s="153"/>
      <c r="FO122" s="153"/>
      <c r="FP122" s="153"/>
      <c r="FQ122" s="153"/>
      <c r="FR122" s="153"/>
      <c r="FS122" s="153"/>
      <c r="FT122" s="153"/>
      <c r="FU122" s="153"/>
      <c r="FV122" s="153"/>
      <c r="FW122" s="153"/>
      <c r="FX122" s="153"/>
      <c r="FY122" s="153"/>
      <c r="FZ122" s="153"/>
      <c r="GA122" s="153"/>
      <c r="GB122" s="153"/>
      <c r="GC122" s="39">
        <f t="shared" si="5"/>
        <v>0</v>
      </c>
      <c r="GD122" s="39">
        <f t="shared" si="6"/>
        <v>0</v>
      </c>
      <c r="GE122" s="187">
        <f t="shared" si="40"/>
        <v>0</v>
      </c>
    </row>
    <row r="123" spans="1:187" ht="30" hidden="1">
      <c r="A123" s="43" t="str">
        <f>目录及说明!$C$3</f>
        <v>XX地区</v>
      </c>
      <c r="B123" s="43" t="str">
        <f>目录及说明!$C$4</f>
        <v>XX项目</v>
      </c>
      <c r="C123" s="196">
        <v>2050203</v>
      </c>
      <c r="D123" s="152" t="s">
        <v>486</v>
      </c>
      <c r="E123" s="153"/>
      <c r="F123" s="153"/>
      <c r="G123" s="153"/>
      <c r="H123" s="153"/>
      <c r="I123" s="153"/>
      <c r="J123" s="153"/>
      <c r="K123" s="153"/>
      <c r="L123" s="153"/>
      <c r="M123" s="153">
        <f t="shared" si="69"/>
        <v>0</v>
      </c>
      <c r="N123" s="153"/>
      <c r="O123" s="153"/>
      <c r="P123" s="153"/>
      <c r="Q123" s="153"/>
      <c r="R123" s="153"/>
      <c r="S123" s="153"/>
      <c r="T123" s="153">
        <f t="shared" si="70"/>
        <v>0</v>
      </c>
      <c r="U123" s="153"/>
      <c r="V123" s="153"/>
      <c r="W123" s="153"/>
      <c r="X123" s="153"/>
      <c r="Y123" s="153"/>
      <c r="Z123" s="153"/>
      <c r="AA123" s="153"/>
      <c r="AB123" s="153"/>
      <c r="AC123" s="153"/>
      <c r="AD123" s="153"/>
      <c r="AE123" s="153"/>
      <c r="AF123" s="153"/>
      <c r="AG123" s="153"/>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c r="BI123" s="153"/>
      <c r="BJ123" s="153"/>
      <c r="BK123" s="153"/>
      <c r="BL123" s="153"/>
      <c r="BM123" s="153"/>
      <c r="BN123" s="153"/>
      <c r="BO123" s="153"/>
      <c r="BP123" s="153"/>
      <c r="BQ123" s="153"/>
      <c r="BR123" s="153"/>
      <c r="BS123" s="153"/>
      <c r="BT123" s="153"/>
      <c r="BU123" s="153"/>
      <c r="BV123" s="153"/>
      <c r="BW123" s="153"/>
      <c r="BX123" s="153"/>
      <c r="BY123" s="153"/>
      <c r="BZ123" s="153"/>
      <c r="CA123" s="153"/>
      <c r="CB123" s="153"/>
      <c r="CC123" s="153"/>
      <c r="CD123" s="153"/>
      <c r="CE123" s="153"/>
      <c r="CF123" s="153"/>
      <c r="CG123" s="153"/>
      <c r="CH123" s="153"/>
      <c r="CI123" s="153"/>
      <c r="CJ123" s="153"/>
      <c r="CK123" s="153"/>
      <c r="CL123" s="153"/>
      <c r="CM123" s="153"/>
      <c r="CN123" s="153"/>
      <c r="CO123" s="153"/>
      <c r="CP123" s="153"/>
      <c r="CQ123" s="153"/>
      <c r="CR123" s="153"/>
      <c r="CS123" s="153"/>
      <c r="CT123" s="153"/>
      <c r="CU123" s="153"/>
      <c r="CV123" s="153"/>
      <c r="CW123" s="153"/>
      <c r="CX123" s="153"/>
      <c r="CY123" s="153"/>
      <c r="CZ123" s="153"/>
      <c r="DA123" s="153"/>
      <c r="DB123" s="153"/>
      <c r="DC123" s="153"/>
      <c r="DD123" s="153"/>
      <c r="DE123" s="153"/>
      <c r="DF123" s="153"/>
      <c r="DG123" s="153"/>
      <c r="DH123" s="153"/>
      <c r="DI123" s="153"/>
      <c r="DJ123" s="153"/>
      <c r="DK123" s="153"/>
      <c r="DL123" s="153"/>
      <c r="DM123" s="153"/>
      <c r="DN123" s="153"/>
      <c r="DO123" s="153"/>
      <c r="DP123" s="153"/>
      <c r="DQ123" s="153"/>
      <c r="DR123" s="153"/>
      <c r="DS123" s="153"/>
      <c r="DT123" s="153"/>
      <c r="DU123" s="153"/>
      <c r="DV123" s="153"/>
      <c r="DW123" s="153"/>
      <c r="DX123" s="153"/>
      <c r="DY123" s="153"/>
      <c r="DZ123" s="153"/>
      <c r="EA123" s="153"/>
      <c r="EB123" s="153"/>
      <c r="EC123" s="153"/>
      <c r="ED123" s="153"/>
      <c r="EE123" s="153"/>
      <c r="EF123" s="153"/>
      <c r="EG123" s="153"/>
      <c r="EH123" s="153"/>
      <c r="EI123" s="153"/>
      <c r="EJ123" s="153"/>
      <c r="EK123" s="153"/>
      <c r="EL123" s="153"/>
      <c r="EM123" s="153"/>
      <c r="EN123" s="153"/>
      <c r="EO123" s="153"/>
      <c r="EP123" s="153"/>
      <c r="EQ123" s="153"/>
      <c r="ER123" s="153"/>
      <c r="ES123" s="153"/>
      <c r="ET123" s="153"/>
      <c r="EU123" s="153"/>
      <c r="EV123" s="153"/>
      <c r="EW123" s="153"/>
      <c r="EX123" s="153"/>
      <c r="EY123" s="153"/>
      <c r="EZ123" s="153"/>
      <c r="FA123" s="153"/>
      <c r="FB123" s="153"/>
      <c r="FC123" s="153"/>
      <c r="FD123" s="153"/>
      <c r="FE123" s="153"/>
      <c r="FF123" s="153"/>
      <c r="FG123" s="153"/>
      <c r="FH123" s="153"/>
      <c r="FI123" s="153"/>
      <c r="FJ123" s="153"/>
      <c r="FK123" s="153"/>
      <c r="FL123" s="153"/>
      <c r="FM123" s="153"/>
      <c r="FN123" s="153"/>
      <c r="FO123" s="153"/>
      <c r="FP123" s="153"/>
      <c r="FQ123" s="153"/>
      <c r="FR123" s="153"/>
      <c r="FS123" s="153"/>
      <c r="FT123" s="153"/>
      <c r="FU123" s="153"/>
      <c r="FV123" s="153"/>
      <c r="FW123" s="153"/>
      <c r="FX123" s="153"/>
      <c r="FY123" s="153"/>
      <c r="FZ123" s="153"/>
      <c r="GA123" s="153"/>
      <c r="GB123" s="153"/>
      <c r="GC123" s="39">
        <f t="shared" si="5"/>
        <v>0</v>
      </c>
      <c r="GD123" s="39">
        <f t="shared" si="6"/>
        <v>0</v>
      </c>
      <c r="GE123" s="187">
        <f t="shared" si="40"/>
        <v>0</v>
      </c>
    </row>
    <row r="124" spans="1:187" hidden="1">
      <c r="A124" s="43" t="str">
        <f>目录及说明!$C$3</f>
        <v>XX地区</v>
      </c>
      <c r="B124" s="43" t="str">
        <f>目录及说明!$C$4</f>
        <v>XX项目</v>
      </c>
      <c r="C124" s="196">
        <v>2050204</v>
      </c>
      <c r="D124" s="152" t="s">
        <v>487</v>
      </c>
      <c r="E124" s="153"/>
      <c r="F124" s="153"/>
      <c r="G124" s="153"/>
      <c r="H124" s="153"/>
      <c r="I124" s="153"/>
      <c r="J124" s="153"/>
      <c r="K124" s="153"/>
      <c r="L124" s="153"/>
      <c r="M124" s="153">
        <f t="shared" si="69"/>
        <v>0</v>
      </c>
      <c r="N124" s="153"/>
      <c r="O124" s="153"/>
      <c r="P124" s="153"/>
      <c r="Q124" s="153"/>
      <c r="R124" s="153"/>
      <c r="S124" s="153"/>
      <c r="T124" s="153">
        <f t="shared" si="70"/>
        <v>0</v>
      </c>
      <c r="U124" s="153"/>
      <c r="V124" s="153"/>
      <c r="W124" s="153"/>
      <c r="X124" s="153"/>
      <c r="Y124" s="153"/>
      <c r="Z124" s="153"/>
      <c r="AA124" s="153"/>
      <c r="AB124" s="153"/>
      <c r="AC124" s="153"/>
      <c r="AD124" s="153"/>
      <c r="AE124" s="153"/>
      <c r="AF124" s="153"/>
      <c r="AG124" s="153"/>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c r="BI124" s="153"/>
      <c r="BJ124" s="153"/>
      <c r="BK124" s="153"/>
      <c r="BL124" s="153"/>
      <c r="BM124" s="153"/>
      <c r="BN124" s="153"/>
      <c r="BO124" s="153"/>
      <c r="BP124" s="153"/>
      <c r="BQ124" s="153"/>
      <c r="BR124" s="153"/>
      <c r="BS124" s="153"/>
      <c r="BT124" s="153"/>
      <c r="BU124" s="153"/>
      <c r="BV124" s="153"/>
      <c r="BW124" s="153"/>
      <c r="BX124" s="153"/>
      <c r="BY124" s="153"/>
      <c r="BZ124" s="153"/>
      <c r="CA124" s="153"/>
      <c r="CB124" s="153"/>
      <c r="CC124" s="153"/>
      <c r="CD124" s="153"/>
      <c r="CE124" s="153"/>
      <c r="CF124" s="153"/>
      <c r="CG124" s="153"/>
      <c r="CH124" s="153"/>
      <c r="CI124" s="153"/>
      <c r="CJ124" s="153"/>
      <c r="CK124" s="153"/>
      <c r="CL124" s="153"/>
      <c r="CM124" s="153"/>
      <c r="CN124" s="153"/>
      <c r="CO124" s="153"/>
      <c r="CP124" s="153"/>
      <c r="CQ124" s="153"/>
      <c r="CR124" s="153"/>
      <c r="CS124" s="153"/>
      <c r="CT124" s="153"/>
      <c r="CU124" s="153"/>
      <c r="CV124" s="153"/>
      <c r="CW124" s="153"/>
      <c r="CX124" s="153"/>
      <c r="CY124" s="153"/>
      <c r="CZ124" s="153"/>
      <c r="DA124" s="153"/>
      <c r="DB124" s="153"/>
      <c r="DC124" s="153"/>
      <c r="DD124" s="153"/>
      <c r="DE124" s="153"/>
      <c r="DF124" s="153"/>
      <c r="DG124" s="153"/>
      <c r="DH124" s="153"/>
      <c r="DI124" s="153"/>
      <c r="DJ124" s="153"/>
      <c r="DK124" s="153"/>
      <c r="DL124" s="153"/>
      <c r="DM124" s="153"/>
      <c r="DN124" s="153"/>
      <c r="DO124" s="153"/>
      <c r="DP124" s="153"/>
      <c r="DQ124" s="153"/>
      <c r="DR124" s="153"/>
      <c r="DS124" s="153"/>
      <c r="DT124" s="153"/>
      <c r="DU124" s="153"/>
      <c r="DV124" s="153"/>
      <c r="DW124" s="153"/>
      <c r="DX124" s="153"/>
      <c r="DY124" s="153"/>
      <c r="DZ124" s="153"/>
      <c r="EA124" s="153"/>
      <c r="EB124" s="153"/>
      <c r="EC124" s="153"/>
      <c r="ED124" s="153"/>
      <c r="EE124" s="153"/>
      <c r="EF124" s="153"/>
      <c r="EG124" s="153"/>
      <c r="EH124" s="153"/>
      <c r="EI124" s="153"/>
      <c r="EJ124" s="153"/>
      <c r="EK124" s="153"/>
      <c r="EL124" s="153"/>
      <c r="EM124" s="153"/>
      <c r="EN124" s="153"/>
      <c r="EO124" s="153"/>
      <c r="EP124" s="153"/>
      <c r="EQ124" s="153"/>
      <c r="ER124" s="153"/>
      <c r="ES124" s="153"/>
      <c r="ET124" s="153"/>
      <c r="EU124" s="153"/>
      <c r="EV124" s="153"/>
      <c r="EW124" s="153"/>
      <c r="EX124" s="153"/>
      <c r="EY124" s="153"/>
      <c r="EZ124" s="153"/>
      <c r="FA124" s="153"/>
      <c r="FB124" s="153"/>
      <c r="FC124" s="153"/>
      <c r="FD124" s="153"/>
      <c r="FE124" s="153"/>
      <c r="FF124" s="153"/>
      <c r="FG124" s="153"/>
      <c r="FH124" s="153"/>
      <c r="FI124" s="153"/>
      <c r="FJ124" s="153"/>
      <c r="FK124" s="153"/>
      <c r="FL124" s="153"/>
      <c r="FM124" s="153"/>
      <c r="FN124" s="153"/>
      <c r="FO124" s="153"/>
      <c r="FP124" s="153"/>
      <c r="FQ124" s="153"/>
      <c r="FR124" s="153"/>
      <c r="FS124" s="153"/>
      <c r="FT124" s="153"/>
      <c r="FU124" s="153"/>
      <c r="FV124" s="153"/>
      <c r="FW124" s="153"/>
      <c r="FX124" s="153"/>
      <c r="FY124" s="153"/>
      <c r="FZ124" s="153"/>
      <c r="GA124" s="153"/>
      <c r="GB124" s="153"/>
      <c r="GC124" s="39">
        <f t="shared" si="5"/>
        <v>0</v>
      </c>
      <c r="GD124" s="39">
        <f t="shared" si="6"/>
        <v>0</v>
      </c>
      <c r="GE124" s="187">
        <f t="shared" si="40"/>
        <v>0</v>
      </c>
    </row>
    <row r="125" spans="1:187" ht="30" hidden="1">
      <c r="A125" s="43" t="str">
        <f>目录及说明!$C$3</f>
        <v>XX地区</v>
      </c>
      <c r="B125" s="43" t="str">
        <f>目录及说明!$C$4</f>
        <v>XX项目</v>
      </c>
      <c r="C125" s="196">
        <v>2050205</v>
      </c>
      <c r="D125" s="152" t="s">
        <v>488</v>
      </c>
      <c r="E125" s="153"/>
      <c r="F125" s="153"/>
      <c r="G125" s="153"/>
      <c r="H125" s="153"/>
      <c r="I125" s="153"/>
      <c r="J125" s="153"/>
      <c r="K125" s="153"/>
      <c r="L125" s="153"/>
      <c r="M125" s="153">
        <f t="shared" si="69"/>
        <v>0</v>
      </c>
      <c r="N125" s="153"/>
      <c r="O125" s="153"/>
      <c r="P125" s="153"/>
      <c r="Q125" s="153"/>
      <c r="R125" s="153"/>
      <c r="S125" s="153"/>
      <c r="T125" s="153">
        <f t="shared" si="70"/>
        <v>0</v>
      </c>
      <c r="U125" s="153"/>
      <c r="V125" s="153"/>
      <c r="W125" s="153"/>
      <c r="X125" s="153"/>
      <c r="Y125" s="153"/>
      <c r="Z125" s="153"/>
      <c r="AA125" s="153"/>
      <c r="AB125" s="153"/>
      <c r="AC125" s="153"/>
      <c r="AD125" s="153"/>
      <c r="AE125" s="153"/>
      <c r="AF125" s="153"/>
      <c r="AG125" s="153"/>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c r="BI125" s="153"/>
      <c r="BJ125" s="153"/>
      <c r="BK125" s="153"/>
      <c r="BL125" s="153"/>
      <c r="BM125" s="153"/>
      <c r="BN125" s="153"/>
      <c r="BO125" s="153"/>
      <c r="BP125" s="153"/>
      <c r="BQ125" s="153"/>
      <c r="BR125" s="153"/>
      <c r="BS125" s="153"/>
      <c r="BT125" s="153"/>
      <c r="BU125" s="153"/>
      <c r="BV125" s="153"/>
      <c r="BW125" s="153"/>
      <c r="BX125" s="153"/>
      <c r="BY125" s="153"/>
      <c r="BZ125" s="153"/>
      <c r="CA125" s="153"/>
      <c r="CB125" s="153"/>
      <c r="CC125" s="153"/>
      <c r="CD125" s="153"/>
      <c r="CE125" s="153"/>
      <c r="CF125" s="153"/>
      <c r="CG125" s="153"/>
      <c r="CH125" s="153"/>
      <c r="CI125" s="153"/>
      <c r="CJ125" s="153"/>
      <c r="CK125" s="153"/>
      <c r="CL125" s="153"/>
      <c r="CM125" s="153"/>
      <c r="CN125" s="153"/>
      <c r="CO125" s="153"/>
      <c r="CP125" s="153"/>
      <c r="CQ125" s="153"/>
      <c r="CR125" s="153"/>
      <c r="CS125" s="153"/>
      <c r="CT125" s="153"/>
      <c r="CU125" s="153"/>
      <c r="CV125" s="153"/>
      <c r="CW125" s="153"/>
      <c r="CX125" s="153"/>
      <c r="CY125" s="153"/>
      <c r="CZ125" s="153"/>
      <c r="DA125" s="153"/>
      <c r="DB125" s="153"/>
      <c r="DC125" s="153"/>
      <c r="DD125" s="153"/>
      <c r="DE125" s="153"/>
      <c r="DF125" s="153"/>
      <c r="DG125" s="153"/>
      <c r="DH125" s="153"/>
      <c r="DI125" s="153"/>
      <c r="DJ125" s="153"/>
      <c r="DK125" s="153"/>
      <c r="DL125" s="153"/>
      <c r="DM125" s="153"/>
      <c r="DN125" s="153"/>
      <c r="DO125" s="153"/>
      <c r="DP125" s="153"/>
      <c r="DQ125" s="153"/>
      <c r="DR125" s="153"/>
      <c r="DS125" s="153"/>
      <c r="DT125" s="153"/>
      <c r="DU125" s="153"/>
      <c r="DV125" s="153"/>
      <c r="DW125" s="153"/>
      <c r="DX125" s="153"/>
      <c r="DY125" s="153"/>
      <c r="DZ125" s="153"/>
      <c r="EA125" s="153"/>
      <c r="EB125" s="153"/>
      <c r="EC125" s="153"/>
      <c r="ED125" s="153"/>
      <c r="EE125" s="153"/>
      <c r="EF125" s="153"/>
      <c r="EG125" s="153"/>
      <c r="EH125" s="153"/>
      <c r="EI125" s="153"/>
      <c r="EJ125" s="153"/>
      <c r="EK125" s="153"/>
      <c r="EL125" s="153"/>
      <c r="EM125" s="153"/>
      <c r="EN125" s="153"/>
      <c r="EO125" s="153"/>
      <c r="EP125" s="153"/>
      <c r="EQ125" s="153"/>
      <c r="ER125" s="153"/>
      <c r="ES125" s="153"/>
      <c r="ET125" s="153"/>
      <c r="EU125" s="153"/>
      <c r="EV125" s="153"/>
      <c r="EW125" s="153"/>
      <c r="EX125" s="153"/>
      <c r="EY125" s="153"/>
      <c r="EZ125" s="153"/>
      <c r="FA125" s="153"/>
      <c r="FB125" s="153"/>
      <c r="FC125" s="153"/>
      <c r="FD125" s="153"/>
      <c r="FE125" s="153"/>
      <c r="FF125" s="153"/>
      <c r="FG125" s="153"/>
      <c r="FH125" s="153"/>
      <c r="FI125" s="153"/>
      <c r="FJ125" s="153"/>
      <c r="FK125" s="153"/>
      <c r="FL125" s="153"/>
      <c r="FM125" s="153"/>
      <c r="FN125" s="153"/>
      <c r="FO125" s="153"/>
      <c r="FP125" s="153"/>
      <c r="FQ125" s="153"/>
      <c r="FR125" s="153"/>
      <c r="FS125" s="153"/>
      <c r="FT125" s="153"/>
      <c r="FU125" s="153"/>
      <c r="FV125" s="153"/>
      <c r="FW125" s="153"/>
      <c r="FX125" s="153"/>
      <c r="FY125" s="153"/>
      <c r="FZ125" s="153"/>
      <c r="GA125" s="153"/>
      <c r="GB125" s="153"/>
      <c r="GC125" s="39">
        <f t="shared" si="5"/>
        <v>0</v>
      </c>
      <c r="GD125" s="39">
        <f t="shared" si="6"/>
        <v>0</v>
      </c>
      <c r="GE125" s="187">
        <f t="shared" si="40"/>
        <v>0</v>
      </c>
    </row>
    <row r="126" spans="1:187">
      <c r="A126" s="43" t="str">
        <f>目录及说明!$C$3</f>
        <v>XX地区</v>
      </c>
      <c r="B126" s="43" t="str">
        <f>目录及说明!$C$4</f>
        <v>XX项目</v>
      </c>
      <c r="C126" s="196">
        <v>206</v>
      </c>
      <c r="D126" s="152" t="s">
        <v>489</v>
      </c>
      <c r="E126" s="39">
        <f>SUM(E127:E130)-E128</f>
        <v>0</v>
      </c>
      <c r="F126" s="39">
        <f>SUM(F127:F130)-F128</f>
        <v>0</v>
      </c>
      <c r="G126" s="39">
        <f t="shared" ref="G126:CC126" si="71">SUM(G127:G130)-G128</f>
        <v>0</v>
      </c>
      <c r="H126" s="39">
        <f t="shared" si="71"/>
        <v>0</v>
      </c>
      <c r="I126" s="39">
        <f t="shared" si="71"/>
        <v>0</v>
      </c>
      <c r="J126" s="39">
        <f t="shared" si="71"/>
        <v>0</v>
      </c>
      <c r="K126" s="39">
        <f t="shared" si="71"/>
        <v>0</v>
      </c>
      <c r="L126" s="39">
        <f t="shared" si="71"/>
        <v>0</v>
      </c>
      <c r="M126" s="39">
        <f t="shared" si="71"/>
        <v>0</v>
      </c>
      <c r="N126" s="39">
        <f t="shared" si="71"/>
        <v>0</v>
      </c>
      <c r="O126" s="39">
        <f t="shared" si="71"/>
        <v>0</v>
      </c>
      <c r="P126" s="39">
        <f t="shared" si="71"/>
        <v>0</v>
      </c>
      <c r="Q126" s="39">
        <f t="shared" si="71"/>
        <v>0</v>
      </c>
      <c r="R126" s="39">
        <f t="shared" si="71"/>
        <v>0</v>
      </c>
      <c r="S126" s="39">
        <f t="shared" si="71"/>
        <v>0</v>
      </c>
      <c r="T126" s="39">
        <f t="shared" ref="T126" si="72">SUM(T127:T130)-T128</f>
        <v>0</v>
      </c>
      <c r="U126" s="39">
        <f t="shared" si="71"/>
        <v>0</v>
      </c>
      <c r="V126" s="39">
        <f t="shared" si="71"/>
        <v>0</v>
      </c>
      <c r="W126" s="39">
        <f t="shared" si="71"/>
        <v>0</v>
      </c>
      <c r="X126" s="39">
        <f t="shared" si="71"/>
        <v>0</v>
      </c>
      <c r="Y126" s="39">
        <f t="shared" si="71"/>
        <v>0</v>
      </c>
      <c r="Z126" s="39">
        <f t="shared" si="71"/>
        <v>0</v>
      </c>
      <c r="AA126" s="39">
        <f t="shared" si="71"/>
        <v>0</v>
      </c>
      <c r="AB126" s="39">
        <f t="shared" si="71"/>
        <v>0</v>
      </c>
      <c r="AC126" s="39">
        <f t="shared" si="71"/>
        <v>0</v>
      </c>
      <c r="AD126" s="39">
        <f t="shared" si="71"/>
        <v>0</v>
      </c>
      <c r="AE126" s="39">
        <f t="shared" si="71"/>
        <v>0</v>
      </c>
      <c r="AF126" s="39">
        <f t="shared" si="71"/>
        <v>0</v>
      </c>
      <c r="AG126" s="39">
        <f t="shared" si="71"/>
        <v>0</v>
      </c>
      <c r="AH126" s="39">
        <f t="shared" si="71"/>
        <v>0</v>
      </c>
      <c r="AI126" s="39">
        <f t="shared" si="71"/>
        <v>0</v>
      </c>
      <c r="AJ126" s="39">
        <f t="shared" si="71"/>
        <v>0</v>
      </c>
      <c r="AK126" s="39">
        <f t="shared" si="71"/>
        <v>0</v>
      </c>
      <c r="AL126" s="39">
        <f t="shared" si="71"/>
        <v>0</v>
      </c>
      <c r="AM126" s="39">
        <f t="shared" si="71"/>
        <v>0</v>
      </c>
      <c r="AN126" s="39">
        <f t="shared" si="71"/>
        <v>0</v>
      </c>
      <c r="AO126" s="39">
        <f t="shared" si="71"/>
        <v>0</v>
      </c>
      <c r="AP126" s="39">
        <f t="shared" si="71"/>
        <v>0</v>
      </c>
      <c r="AQ126" s="39">
        <f t="shared" si="71"/>
        <v>0</v>
      </c>
      <c r="AR126" s="39">
        <f t="shared" si="71"/>
        <v>0</v>
      </c>
      <c r="AS126" s="39">
        <f t="shared" si="71"/>
        <v>0</v>
      </c>
      <c r="AT126" s="39">
        <f t="shared" si="71"/>
        <v>0</v>
      </c>
      <c r="AU126" s="39">
        <f t="shared" si="71"/>
        <v>0</v>
      </c>
      <c r="AV126" s="39">
        <f t="shared" si="71"/>
        <v>0</v>
      </c>
      <c r="AW126" s="39">
        <f t="shared" si="71"/>
        <v>0</v>
      </c>
      <c r="AX126" s="39">
        <f t="shared" si="71"/>
        <v>0</v>
      </c>
      <c r="AY126" s="39">
        <f t="shared" si="71"/>
        <v>0</v>
      </c>
      <c r="AZ126" s="39">
        <f t="shared" si="71"/>
        <v>0</v>
      </c>
      <c r="BA126" s="39">
        <f t="shared" si="71"/>
        <v>0</v>
      </c>
      <c r="BB126" s="39">
        <f t="shared" si="71"/>
        <v>0</v>
      </c>
      <c r="BC126" s="39">
        <f t="shared" si="71"/>
        <v>0</v>
      </c>
      <c r="BD126" s="39">
        <f t="shared" si="71"/>
        <v>0</v>
      </c>
      <c r="BE126" s="39">
        <f t="shared" si="71"/>
        <v>0</v>
      </c>
      <c r="BF126" s="39">
        <f t="shared" si="71"/>
        <v>0</v>
      </c>
      <c r="BG126" s="39">
        <f t="shared" si="71"/>
        <v>0</v>
      </c>
      <c r="BH126" s="39">
        <f t="shared" si="71"/>
        <v>0</v>
      </c>
      <c r="BI126" s="39">
        <f t="shared" si="71"/>
        <v>0</v>
      </c>
      <c r="BJ126" s="39">
        <f t="shared" si="71"/>
        <v>0</v>
      </c>
      <c r="BK126" s="39">
        <f t="shared" si="71"/>
        <v>0</v>
      </c>
      <c r="BL126" s="39">
        <f t="shared" si="71"/>
        <v>0</v>
      </c>
      <c r="BM126" s="39">
        <f t="shared" si="71"/>
        <v>0</v>
      </c>
      <c r="BN126" s="39">
        <f t="shared" si="71"/>
        <v>0</v>
      </c>
      <c r="BO126" s="39">
        <f t="shared" si="71"/>
        <v>0</v>
      </c>
      <c r="BP126" s="39">
        <f t="shared" si="71"/>
        <v>0</v>
      </c>
      <c r="BQ126" s="39">
        <f t="shared" si="71"/>
        <v>0</v>
      </c>
      <c r="BR126" s="39">
        <f t="shared" si="71"/>
        <v>0</v>
      </c>
      <c r="BS126" s="39">
        <f t="shared" si="71"/>
        <v>0</v>
      </c>
      <c r="BT126" s="39">
        <f t="shared" si="71"/>
        <v>0</v>
      </c>
      <c r="BU126" s="39">
        <f t="shared" si="71"/>
        <v>0</v>
      </c>
      <c r="BV126" s="39">
        <f t="shared" si="71"/>
        <v>0</v>
      </c>
      <c r="BW126" s="39">
        <f t="shared" si="71"/>
        <v>0</v>
      </c>
      <c r="BX126" s="39">
        <f t="shared" si="71"/>
        <v>0</v>
      </c>
      <c r="BY126" s="39">
        <f t="shared" si="71"/>
        <v>0</v>
      </c>
      <c r="BZ126" s="39">
        <f t="shared" si="71"/>
        <v>0</v>
      </c>
      <c r="CA126" s="39">
        <f t="shared" si="71"/>
        <v>0</v>
      </c>
      <c r="CB126" s="39">
        <f t="shared" si="71"/>
        <v>0</v>
      </c>
      <c r="CC126" s="39">
        <f t="shared" si="71"/>
        <v>0</v>
      </c>
      <c r="CD126" s="39">
        <f t="shared" ref="CD126:EO126" si="73">SUM(CD127:CD130)-CD128</f>
        <v>0</v>
      </c>
      <c r="CE126" s="39">
        <f t="shared" si="73"/>
        <v>0</v>
      </c>
      <c r="CF126" s="39">
        <f t="shared" si="73"/>
        <v>0</v>
      </c>
      <c r="CG126" s="39">
        <f t="shared" si="73"/>
        <v>0</v>
      </c>
      <c r="CH126" s="39">
        <f t="shared" si="73"/>
        <v>0</v>
      </c>
      <c r="CI126" s="39">
        <f t="shared" si="73"/>
        <v>0</v>
      </c>
      <c r="CJ126" s="39">
        <f t="shared" si="73"/>
        <v>0</v>
      </c>
      <c r="CK126" s="39">
        <f t="shared" si="73"/>
        <v>0</v>
      </c>
      <c r="CL126" s="39">
        <f t="shared" si="73"/>
        <v>0</v>
      </c>
      <c r="CM126" s="39">
        <f t="shared" si="73"/>
        <v>0</v>
      </c>
      <c r="CN126" s="39">
        <f t="shared" si="73"/>
        <v>0</v>
      </c>
      <c r="CO126" s="39">
        <f t="shared" si="73"/>
        <v>0</v>
      </c>
      <c r="CP126" s="39">
        <f t="shared" si="73"/>
        <v>0</v>
      </c>
      <c r="CQ126" s="39">
        <f t="shared" si="73"/>
        <v>0</v>
      </c>
      <c r="CR126" s="39">
        <f t="shared" si="73"/>
        <v>0</v>
      </c>
      <c r="CS126" s="39">
        <f t="shared" si="73"/>
        <v>0</v>
      </c>
      <c r="CT126" s="39">
        <f t="shared" si="73"/>
        <v>0</v>
      </c>
      <c r="CU126" s="39">
        <f t="shared" si="73"/>
        <v>0</v>
      </c>
      <c r="CV126" s="39">
        <f t="shared" si="73"/>
        <v>0</v>
      </c>
      <c r="CW126" s="39">
        <f t="shared" si="73"/>
        <v>0</v>
      </c>
      <c r="CX126" s="39">
        <f t="shared" si="73"/>
        <v>0</v>
      </c>
      <c r="CY126" s="39">
        <f t="shared" si="73"/>
        <v>0</v>
      </c>
      <c r="CZ126" s="39">
        <f t="shared" si="73"/>
        <v>0</v>
      </c>
      <c r="DA126" s="39">
        <f t="shared" si="73"/>
        <v>0</v>
      </c>
      <c r="DB126" s="39">
        <f t="shared" si="73"/>
        <v>0</v>
      </c>
      <c r="DC126" s="39">
        <f t="shared" si="73"/>
        <v>0</v>
      </c>
      <c r="DD126" s="39">
        <f t="shared" si="73"/>
        <v>0</v>
      </c>
      <c r="DE126" s="39">
        <f t="shared" si="73"/>
        <v>0</v>
      </c>
      <c r="DF126" s="39">
        <f t="shared" si="73"/>
        <v>0</v>
      </c>
      <c r="DG126" s="39">
        <f t="shared" si="73"/>
        <v>0</v>
      </c>
      <c r="DH126" s="39">
        <f t="shared" si="73"/>
        <v>0</v>
      </c>
      <c r="DI126" s="39">
        <f t="shared" si="73"/>
        <v>0</v>
      </c>
      <c r="DJ126" s="39">
        <f t="shared" si="73"/>
        <v>0</v>
      </c>
      <c r="DK126" s="39">
        <f t="shared" si="73"/>
        <v>0</v>
      </c>
      <c r="DL126" s="39">
        <f t="shared" si="73"/>
        <v>0</v>
      </c>
      <c r="DM126" s="39">
        <f t="shared" si="73"/>
        <v>0</v>
      </c>
      <c r="DN126" s="39">
        <f t="shared" si="73"/>
        <v>0</v>
      </c>
      <c r="DO126" s="39">
        <f t="shared" si="73"/>
        <v>0</v>
      </c>
      <c r="DP126" s="39">
        <f t="shared" si="73"/>
        <v>0</v>
      </c>
      <c r="DQ126" s="39">
        <f t="shared" si="73"/>
        <v>0</v>
      </c>
      <c r="DR126" s="39">
        <f t="shared" si="73"/>
        <v>0</v>
      </c>
      <c r="DS126" s="39">
        <f t="shared" si="73"/>
        <v>0</v>
      </c>
      <c r="DT126" s="39">
        <f t="shared" si="73"/>
        <v>0</v>
      </c>
      <c r="DU126" s="39">
        <f t="shared" si="73"/>
        <v>0</v>
      </c>
      <c r="DV126" s="39">
        <f t="shared" si="73"/>
        <v>0</v>
      </c>
      <c r="DW126" s="39">
        <f t="shared" si="73"/>
        <v>0</v>
      </c>
      <c r="DX126" s="39">
        <f t="shared" si="73"/>
        <v>0</v>
      </c>
      <c r="DY126" s="39">
        <f t="shared" si="73"/>
        <v>0</v>
      </c>
      <c r="DZ126" s="39">
        <f t="shared" si="73"/>
        <v>0</v>
      </c>
      <c r="EA126" s="39">
        <f t="shared" si="73"/>
        <v>0</v>
      </c>
      <c r="EB126" s="39">
        <f t="shared" si="73"/>
        <v>0</v>
      </c>
      <c r="EC126" s="39">
        <f t="shared" si="73"/>
        <v>0</v>
      </c>
      <c r="ED126" s="39">
        <f t="shared" si="73"/>
        <v>0</v>
      </c>
      <c r="EE126" s="39">
        <f t="shared" si="73"/>
        <v>0</v>
      </c>
      <c r="EF126" s="39">
        <f t="shared" si="73"/>
        <v>0</v>
      </c>
      <c r="EG126" s="39">
        <f t="shared" si="73"/>
        <v>0</v>
      </c>
      <c r="EH126" s="39">
        <f t="shared" si="73"/>
        <v>0</v>
      </c>
      <c r="EI126" s="39">
        <f t="shared" si="73"/>
        <v>0</v>
      </c>
      <c r="EJ126" s="39">
        <f t="shared" si="73"/>
        <v>0</v>
      </c>
      <c r="EK126" s="39">
        <f t="shared" si="73"/>
        <v>0</v>
      </c>
      <c r="EL126" s="39">
        <f t="shared" si="73"/>
        <v>0</v>
      </c>
      <c r="EM126" s="39">
        <f t="shared" si="73"/>
        <v>0</v>
      </c>
      <c r="EN126" s="39">
        <f t="shared" si="73"/>
        <v>0</v>
      </c>
      <c r="EO126" s="39">
        <f t="shared" si="73"/>
        <v>0</v>
      </c>
      <c r="EP126" s="39">
        <f t="shared" ref="EP126:GB126" si="74">SUM(EP127:EP130)-EP128</f>
        <v>0</v>
      </c>
      <c r="EQ126" s="39">
        <f t="shared" si="74"/>
        <v>0</v>
      </c>
      <c r="ER126" s="39">
        <f t="shared" si="74"/>
        <v>0</v>
      </c>
      <c r="ES126" s="39">
        <f t="shared" si="74"/>
        <v>0</v>
      </c>
      <c r="ET126" s="39">
        <f t="shared" si="74"/>
        <v>0</v>
      </c>
      <c r="EU126" s="39">
        <f t="shared" si="74"/>
        <v>0</v>
      </c>
      <c r="EV126" s="39">
        <f t="shared" si="74"/>
        <v>0</v>
      </c>
      <c r="EW126" s="39">
        <f t="shared" si="74"/>
        <v>0</v>
      </c>
      <c r="EX126" s="39">
        <f t="shared" si="74"/>
        <v>0</v>
      </c>
      <c r="EY126" s="39">
        <f t="shared" si="74"/>
        <v>0</v>
      </c>
      <c r="EZ126" s="39">
        <f t="shared" si="74"/>
        <v>0</v>
      </c>
      <c r="FA126" s="39">
        <f t="shared" si="74"/>
        <v>0</v>
      </c>
      <c r="FB126" s="39">
        <f t="shared" si="74"/>
        <v>0</v>
      </c>
      <c r="FC126" s="39">
        <f t="shared" si="74"/>
        <v>0</v>
      </c>
      <c r="FD126" s="39">
        <f t="shared" si="74"/>
        <v>0</v>
      </c>
      <c r="FE126" s="39">
        <f t="shared" si="74"/>
        <v>0</v>
      </c>
      <c r="FF126" s="39">
        <f t="shared" si="74"/>
        <v>0</v>
      </c>
      <c r="FG126" s="39">
        <f t="shared" si="74"/>
        <v>0</v>
      </c>
      <c r="FH126" s="39">
        <f t="shared" si="74"/>
        <v>0</v>
      </c>
      <c r="FI126" s="39">
        <f t="shared" si="74"/>
        <v>0</v>
      </c>
      <c r="FJ126" s="39">
        <f t="shared" si="74"/>
        <v>0</v>
      </c>
      <c r="FK126" s="39">
        <f t="shared" si="74"/>
        <v>0</v>
      </c>
      <c r="FL126" s="39">
        <f t="shared" si="74"/>
        <v>0</v>
      </c>
      <c r="FM126" s="39">
        <f t="shared" si="74"/>
        <v>0</v>
      </c>
      <c r="FN126" s="39">
        <f t="shared" si="74"/>
        <v>0</v>
      </c>
      <c r="FO126" s="39">
        <f t="shared" si="74"/>
        <v>0</v>
      </c>
      <c r="FP126" s="39">
        <f t="shared" si="74"/>
        <v>0</v>
      </c>
      <c r="FQ126" s="39">
        <f t="shared" si="74"/>
        <v>0</v>
      </c>
      <c r="FR126" s="39">
        <f t="shared" si="74"/>
        <v>0</v>
      </c>
      <c r="FS126" s="39">
        <f t="shared" si="74"/>
        <v>0</v>
      </c>
      <c r="FT126" s="39">
        <f t="shared" si="74"/>
        <v>0</v>
      </c>
      <c r="FU126" s="39">
        <f t="shared" si="74"/>
        <v>0</v>
      </c>
      <c r="FV126" s="39">
        <f t="shared" si="74"/>
        <v>0</v>
      </c>
      <c r="FW126" s="39">
        <f t="shared" si="74"/>
        <v>0</v>
      </c>
      <c r="FX126" s="39">
        <f t="shared" si="74"/>
        <v>0</v>
      </c>
      <c r="FY126" s="39">
        <f t="shared" si="74"/>
        <v>0</v>
      </c>
      <c r="FZ126" s="39">
        <f t="shared" si="74"/>
        <v>0</v>
      </c>
      <c r="GA126" s="39">
        <f t="shared" si="74"/>
        <v>0</v>
      </c>
      <c r="GB126" s="39">
        <f t="shared" si="74"/>
        <v>0</v>
      </c>
      <c r="GC126" s="39">
        <f t="shared" si="5"/>
        <v>0</v>
      </c>
      <c r="GD126" s="39">
        <f t="shared" si="6"/>
        <v>0</v>
      </c>
      <c r="GE126" s="187">
        <f t="shared" si="40"/>
        <v>0</v>
      </c>
    </row>
    <row r="127" spans="1:187">
      <c r="A127" s="43" t="str">
        <f>目录及说明!$C$3</f>
        <v>XX地区</v>
      </c>
      <c r="B127" s="43" t="str">
        <f>目录及说明!$C$4</f>
        <v>XX项目</v>
      </c>
      <c r="C127" s="196">
        <v>20601</v>
      </c>
      <c r="D127" s="152" t="s">
        <v>306</v>
      </c>
      <c r="E127" s="153"/>
      <c r="F127" s="153"/>
      <c r="G127" s="153"/>
      <c r="H127" s="153"/>
      <c r="I127" s="153"/>
      <c r="J127" s="153"/>
      <c r="K127" s="153"/>
      <c r="L127" s="153"/>
      <c r="M127" s="153">
        <f t="shared" si="69"/>
        <v>0</v>
      </c>
      <c r="N127" s="153"/>
      <c r="O127" s="153"/>
      <c r="P127" s="153"/>
      <c r="Q127" s="153"/>
      <c r="R127" s="153"/>
      <c r="S127" s="153"/>
      <c r="T127" s="153">
        <f t="shared" si="70"/>
        <v>0</v>
      </c>
      <c r="U127" s="153"/>
      <c r="V127" s="153"/>
      <c r="W127" s="153"/>
      <c r="X127" s="153"/>
      <c r="Y127" s="153"/>
      <c r="Z127" s="153"/>
      <c r="AA127" s="153"/>
      <c r="AB127" s="153"/>
      <c r="AC127" s="153"/>
      <c r="AD127" s="153"/>
      <c r="AE127" s="153"/>
      <c r="AF127" s="153"/>
      <c r="AG127" s="153"/>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c r="BI127" s="153"/>
      <c r="BJ127" s="153"/>
      <c r="BK127" s="153"/>
      <c r="BL127" s="153"/>
      <c r="BM127" s="153"/>
      <c r="BN127" s="153"/>
      <c r="BO127" s="153"/>
      <c r="BP127" s="153"/>
      <c r="BQ127" s="153"/>
      <c r="BR127" s="153"/>
      <c r="BS127" s="153"/>
      <c r="BT127" s="153"/>
      <c r="BU127" s="153"/>
      <c r="BV127" s="153"/>
      <c r="BW127" s="153"/>
      <c r="BX127" s="153"/>
      <c r="BY127" s="153"/>
      <c r="BZ127" s="153"/>
      <c r="CA127" s="153"/>
      <c r="CB127" s="153"/>
      <c r="CC127" s="153"/>
      <c r="CD127" s="153"/>
      <c r="CE127" s="153"/>
      <c r="CF127" s="153"/>
      <c r="CG127" s="153"/>
      <c r="CH127" s="153"/>
      <c r="CI127" s="153"/>
      <c r="CJ127" s="153"/>
      <c r="CK127" s="153"/>
      <c r="CL127" s="153"/>
      <c r="CM127" s="153"/>
      <c r="CN127" s="153"/>
      <c r="CO127" s="153"/>
      <c r="CP127" s="153"/>
      <c r="CQ127" s="153"/>
      <c r="CR127" s="153"/>
      <c r="CS127" s="153"/>
      <c r="CT127" s="153"/>
      <c r="CU127" s="153"/>
      <c r="CV127" s="153"/>
      <c r="CW127" s="153"/>
      <c r="CX127" s="153"/>
      <c r="CY127" s="153"/>
      <c r="CZ127" s="153"/>
      <c r="DA127" s="153"/>
      <c r="DB127" s="153"/>
      <c r="DC127" s="153"/>
      <c r="DD127" s="153"/>
      <c r="DE127" s="153"/>
      <c r="DF127" s="153"/>
      <c r="DG127" s="153"/>
      <c r="DH127" s="153"/>
      <c r="DI127" s="153"/>
      <c r="DJ127" s="153"/>
      <c r="DK127" s="153"/>
      <c r="DL127" s="153"/>
      <c r="DM127" s="153"/>
      <c r="DN127" s="153"/>
      <c r="DO127" s="153"/>
      <c r="DP127" s="153"/>
      <c r="DQ127" s="153"/>
      <c r="DR127" s="153"/>
      <c r="DS127" s="153"/>
      <c r="DT127" s="153"/>
      <c r="DU127" s="153"/>
      <c r="DV127" s="153"/>
      <c r="DW127" s="153"/>
      <c r="DX127" s="153"/>
      <c r="DY127" s="153"/>
      <c r="DZ127" s="153"/>
      <c r="EA127" s="153"/>
      <c r="EB127" s="153"/>
      <c r="EC127" s="153"/>
      <c r="ED127" s="153"/>
      <c r="EE127" s="153"/>
      <c r="EF127" s="153"/>
      <c r="EG127" s="153"/>
      <c r="EH127" s="153"/>
      <c r="EI127" s="153"/>
      <c r="EJ127" s="153"/>
      <c r="EK127" s="153"/>
      <c r="EL127" s="153"/>
      <c r="EM127" s="153"/>
      <c r="EN127" s="153"/>
      <c r="EO127" s="153"/>
      <c r="EP127" s="153"/>
      <c r="EQ127" s="153"/>
      <c r="ER127" s="153"/>
      <c r="ES127" s="153"/>
      <c r="ET127" s="153"/>
      <c r="EU127" s="153"/>
      <c r="EV127" s="153"/>
      <c r="EW127" s="153"/>
      <c r="EX127" s="153"/>
      <c r="EY127" s="153"/>
      <c r="EZ127" s="153"/>
      <c r="FA127" s="153"/>
      <c r="FB127" s="153"/>
      <c r="FC127" s="153"/>
      <c r="FD127" s="153"/>
      <c r="FE127" s="153"/>
      <c r="FF127" s="153"/>
      <c r="FG127" s="153"/>
      <c r="FH127" s="153"/>
      <c r="FI127" s="153"/>
      <c r="FJ127" s="153"/>
      <c r="FK127" s="153"/>
      <c r="FL127" s="153"/>
      <c r="FM127" s="153"/>
      <c r="FN127" s="153"/>
      <c r="FO127" s="153"/>
      <c r="FP127" s="153"/>
      <c r="FQ127" s="153"/>
      <c r="FR127" s="153"/>
      <c r="FS127" s="153"/>
      <c r="FT127" s="153"/>
      <c r="FU127" s="153"/>
      <c r="FV127" s="153"/>
      <c r="FW127" s="153"/>
      <c r="FX127" s="153"/>
      <c r="FY127" s="153"/>
      <c r="FZ127" s="153"/>
      <c r="GA127" s="153"/>
      <c r="GB127" s="153"/>
      <c r="GC127" s="39">
        <f t="shared" si="5"/>
        <v>0</v>
      </c>
      <c r="GD127" s="39">
        <f t="shared" si="6"/>
        <v>0</v>
      </c>
      <c r="GE127" s="187">
        <f t="shared" si="40"/>
        <v>0</v>
      </c>
    </row>
    <row r="128" spans="1:187" s="204" customFormat="1" hidden="1">
      <c r="A128" s="46" t="str">
        <f>目录及说明!$C$3</f>
        <v>XX地区</v>
      </c>
      <c r="B128" s="46" t="str">
        <f>目录及说明!$C$4</f>
        <v>XX项目</v>
      </c>
      <c r="C128" s="201">
        <v>2060101</v>
      </c>
      <c r="D128" s="200" t="s">
        <v>557</v>
      </c>
      <c r="E128" s="202"/>
      <c r="F128" s="202"/>
      <c r="G128" s="202"/>
      <c r="H128" s="202"/>
      <c r="I128" s="202"/>
      <c r="J128" s="202"/>
      <c r="K128" s="202"/>
      <c r="L128" s="202"/>
      <c r="M128" s="202">
        <f t="shared" si="69"/>
        <v>0</v>
      </c>
      <c r="N128" s="202"/>
      <c r="O128" s="202"/>
      <c r="P128" s="202"/>
      <c r="Q128" s="202"/>
      <c r="R128" s="202"/>
      <c r="S128" s="202"/>
      <c r="T128" s="202">
        <f t="shared" si="70"/>
        <v>0</v>
      </c>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c r="BH128" s="202"/>
      <c r="BI128" s="202"/>
      <c r="BJ128" s="202"/>
      <c r="BK128" s="202"/>
      <c r="BL128" s="202"/>
      <c r="BM128" s="202"/>
      <c r="BN128" s="202"/>
      <c r="BO128" s="202"/>
      <c r="BP128" s="202"/>
      <c r="BQ128" s="202"/>
      <c r="BR128" s="202"/>
      <c r="BS128" s="202"/>
      <c r="BT128" s="202"/>
      <c r="BU128" s="202"/>
      <c r="BV128" s="202"/>
      <c r="BW128" s="202"/>
      <c r="BX128" s="202"/>
      <c r="BY128" s="202"/>
      <c r="BZ128" s="202"/>
      <c r="CA128" s="202"/>
      <c r="CB128" s="202"/>
      <c r="CC128" s="202"/>
      <c r="CD128" s="202"/>
      <c r="CE128" s="202"/>
      <c r="CF128" s="202"/>
      <c r="CG128" s="202"/>
      <c r="CH128" s="202"/>
      <c r="CI128" s="202"/>
      <c r="CJ128" s="202"/>
      <c r="CK128" s="202"/>
      <c r="CL128" s="202"/>
      <c r="CM128" s="202"/>
      <c r="CN128" s="202"/>
      <c r="CO128" s="202"/>
      <c r="CP128" s="202"/>
      <c r="CQ128" s="202"/>
      <c r="CR128" s="202"/>
      <c r="CS128" s="202"/>
      <c r="CT128" s="202"/>
      <c r="CU128" s="202"/>
      <c r="CV128" s="202"/>
      <c r="CW128" s="202"/>
      <c r="CX128" s="202"/>
      <c r="CY128" s="202"/>
      <c r="CZ128" s="202"/>
      <c r="DA128" s="202"/>
      <c r="DB128" s="202"/>
      <c r="DC128" s="202"/>
      <c r="DD128" s="202"/>
      <c r="DE128" s="202"/>
      <c r="DF128" s="202"/>
      <c r="DG128" s="202"/>
      <c r="DH128" s="202"/>
      <c r="DI128" s="202"/>
      <c r="DJ128" s="202"/>
      <c r="DK128" s="202"/>
      <c r="DL128" s="202"/>
      <c r="DM128" s="202"/>
      <c r="DN128" s="202"/>
      <c r="DO128" s="202"/>
      <c r="DP128" s="202"/>
      <c r="DQ128" s="202"/>
      <c r="DR128" s="202"/>
      <c r="DS128" s="202"/>
      <c r="DT128" s="202"/>
      <c r="DU128" s="202"/>
      <c r="DV128" s="202"/>
      <c r="DW128" s="202"/>
      <c r="DX128" s="202"/>
      <c r="DY128" s="202"/>
      <c r="DZ128" s="202"/>
      <c r="EA128" s="202"/>
      <c r="EB128" s="202"/>
      <c r="EC128" s="202"/>
      <c r="ED128" s="202"/>
      <c r="EE128" s="202"/>
      <c r="EF128" s="202"/>
      <c r="EG128" s="202"/>
      <c r="EH128" s="202"/>
      <c r="EI128" s="202"/>
      <c r="EJ128" s="202"/>
      <c r="EK128" s="202"/>
      <c r="EL128" s="202"/>
      <c r="EM128" s="202"/>
      <c r="EN128" s="202"/>
      <c r="EO128" s="202"/>
      <c r="EP128" s="202"/>
      <c r="EQ128" s="202"/>
      <c r="ER128" s="202"/>
      <c r="ES128" s="202"/>
      <c r="ET128" s="202"/>
      <c r="EU128" s="202"/>
      <c r="EV128" s="202"/>
      <c r="EW128" s="202"/>
      <c r="EX128" s="202"/>
      <c r="EY128" s="202"/>
      <c r="EZ128" s="202"/>
      <c r="FA128" s="202"/>
      <c r="FB128" s="202"/>
      <c r="FC128" s="202"/>
      <c r="FD128" s="202"/>
      <c r="FE128" s="202"/>
      <c r="FF128" s="202"/>
      <c r="FG128" s="202"/>
      <c r="FH128" s="202"/>
      <c r="FI128" s="202"/>
      <c r="FJ128" s="202"/>
      <c r="FK128" s="202"/>
      <c r="FL128" s="202"/>
      <c r="FM128" s="202"/>
      <c r="FN128" s="202"/>
      <c r="FO128" s="202"/>
      <c r="FP128" s="202"/>
      <c r="FQ128" s="202"/>
      <c r="FR128" s="202"/>
      <c r="FS128" s="202"/>
      <c r="FT128" s="202"/>
      <c r="FU128" s="202"/>
      <c r="FV128" s="202"/>
      <c r="FW128" s="202"/>
      <c r="FX128" s="202"/>
      <c r="FY128" s="202"/>
      <c r="FZ128" s="202"/>
      <c r="GA128" s="202"/>
      <c r="GB128" s="202"/>
      <c r="GC128" s="202">
        <f t="shared" si="5"/>
        <v>0</v>
      </c>
      <c r="GD128" s="202">
        <f t="shared" si="6"/>
        <v>0</v>
      </c>
      <c r="GE128" s="203">
        <f t="shared" si="40"/>
        <v>0</v>
      </c>
    </row>
    <row r="129" spans="1:187">
      <c r="A129" s="43" t="str">
        <f>目录及说明!$C$3</f>
        <v>XX地区</v>
      </c>
      <c r="B129" s="43" t="str">
        <f>目录及说明!$C$4</f>
        <v>XX项目</v>
      </c>
      <c r="C129" s="196">
        <v>20602</v>
      </c>
      <c r="D129" s="152" t="s">
        <v>307</v>
      </c>
      <c r="E129" s="153"/>
      <c r="F129" s="153"/>
      <c r="G129" s="153"/>
      <c r="H129" s="153"/>
      <c r="I129" s="153"/>
      <c r="J129" s="153"/>
      <c r="K129" s="153"/>
      <c r="L129" s="153"/>
      <c r="M129" s="153">
        <f t="shared" si="69"/>
        <v>0</v>
      </c>
      <c r="N129" s="153"/>
      <c r="O129" s="153"/>
      <c r="P129" s="153"/>
      <c r="Q129" s="153"/>
      <c r="R129" s="153"/>
      <c r="S129" s="153"/>
      <c r="T129" s="153">
        <f t="shared" si="70"/>
        <v>0</v>
      </c>
      <c r="U129" s="153"/>
      <c r="V129" s="153"/>
      <c r="W129" s="153"/>
      <c r="X129" s="153"/>
      <c r="Y129" s="153"/>
      <c r="Z129" s="153"/>
      <c r="AA129" s="153"/>
      <c r="AB129" s="153"/>
      <c r="AC129" s="153"/>
      <c r="AD129" s="153"/>
      <c r="AE129" s="153"/>
      <c r="AF129" s="153"/>
      <c r="AG129" s="153"/>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c r="BI129" s="153"/>
      <c r="BJ129" s="153"/>
      <c r="BK129" s="153"/>
      <c r="BL129" s="153"/>
      <c r="BM129" s="153"/>
      <c r="BN129" s="153"/>
      <c r="BO129" s="153"/>
      <c r="BP129" s="153"/>
      <c r="BQ129" s="153"/>
      <c r="BR129" s="153"/>
      <c r="BS129" s="153"/>
      <c r="BT129" s="153"/>
      <c r="BU129" s="153"/>
      <c r="BV129" s="153"/>
      <c r="BW129" s="153"/>
      <c r="BX129" s="153"/>
      <c r="BY129" s="153"/>
      <c r="BZ129" s="153"/>
      <c r="CA129" s="153"/>
      <c r="CB129" s="153"/>
      <c r="CC129" s="153"/>
      <c r="CD129" s="153"/>
      <c r="CE129" s="153"/>
      <c r="CF129" s="153"/>
      <c r="CG129" s="153"/>
      <c r="CH129" s="153"/>
      <c r="CI129" s="153"/>
      <c r="CJ129" s="153"/>
      <c r="CK129" s="153"/>
      <c r="CL129" s="153"/>
      <c r="CM129" s="153"/>
      <c r="CN129" s="153"/>
      <c r="CO129" s="153"/>
      <c r="CP129" s="153"/>
      <c r="CQ129" s="153"/>
      <c r="CR129" s="153"/>
      <c r="CS129" s="153"/>
      <c r="CT129" s="153"/>
      <c r="CU129" s="153"/>
      <c r="CV129" s="153"/>
      <c r="CW129" s="153"/>
      <c r="CX129" s="153"/>
      <c r="CY129" s="153"/>
      <c r="CZ129" s="153"/>
      <c r="DA129" s="153"/>
      <c r="DB129" s="153"/>
      <c r="DC129" s="153"/>
      <c r="DD129" s="153"/>
      <c r="DE129" s="153"/>
      <c r="DF129" s="153"/>
      <c r="DG129" s="153"/>
      <c r="DH129" s="153"/>
      <c r="DI129" s="153"/>
      <c r="DJ129" s="153"/>
      <c r="DK129" s="153"/>
      <c r="DL129" s="153"/>
      <c r="DM129" s="153"/>
      <c r="DN129" s="153"/>
      <c r="DO129" s="153"/>
      <c r="DP129" s="153"/>
      <c r="DQ129" s="153"/>
      <c r="DR129" s="153"/>
      <c r="DS129" s="153"/>
      <c r="DT129" s="153"/>
      <c r="DU129" s="153"/>
      <c r="DV129" s="153"/>
      <c r="DW129" s="153"/>
      <c r="DX129" s="153"/>
      <c r="DY129" s="153"/>
      <c r="DZ129" s="153"/>
      <c r="EA129" s="153"/>
      <c r="EB129" s="153"/>
      <c r="EC129" s="153"/>
      <c r="ED129" s="153"/>
      <c r="EE129" s="153"/>
      <c r="EF129" s="153"/>
      <c r="EG129" s="153"/>
      <c r="EH129" s="153"/>
      <c r="EI129" s="153"/>
      <c r="EJ129" s="153"/>
      <c r="EK129" s="153"/>
      <c r="EL129" s="153"/>
      <c r="EM129" s="153"/>
      <c r="EN129" s="153"/>
      <c r="EO129" s="153"/>
      <c r="EP129" s="153"/>
      <c r="EQ129" s="153"/>
      <c r="ER129" s="153"/>
      <c r="ES129" s="153"/>
      <c r="ET129" s="153"/>
      <c r="EU129" s="153"/>
      <c r="EV129" s="153"/>
      <c r="EW129" s="153"/>
      <c r="EX129" s="153"/>
      <c r="EY129" s="153"/>
      <c r="EZ129" s="153"/>
      <c r="FA129" s="153"/>
      <c r="FB129" s="153"/>
      <c r="FC129" s="153"/>
      <c r="FD129" s="153"/>
      <c r="FE129" s="153"/>
      <c r="FF129" s="153"/>
      <c r="FG129" s="153"/>
      <c r="FH129" s="153"/>
      <c r="FI129" s="153"/>
      <c r="FJ129" s="153"/>
      <c r="FK129" s="153"/>
      <c r="FL129" s="153"/>
      <c r="FM129" s="153"/>
      <c r="FN129" s="153"/>
      <c r="FO129" s="153"/>
      <c r="FP129" s="153"/>
      <c r="FQ129" s="153"/>
      <c r="FR129" s="153"/>
      <c r="FS129" s="153"/>
      <c r="FT129" s="153"/>
      <c r="FU129" s="153"/>
      <c r="FV129" s="153"/>
      <c r="FW129" s="153"/>
      <c r="FX129" s="153"/>
      <c r="FY129" s="153"/>
      <c r="FZ129" s="153"/>
      <c r="GA129" s="153"/>
      <c r="GB129" s="153"/>
      <c r="GC129" s="39">
        <f t="shared" si="5"/>
        <v>0</v>
      </c>
      <c r="GD129" s="39">
        <f t="shared" si="6"/>
        <v>0</v>
      </c>
      <c r="GE129" s="187">
        <f t="shared" si="40"/>
        <v>0</v>
      </c>
    </row>
    <row r="130" spans="1:187">
      <c r="A130" s="43" t="str">
        <f>目录及说明!$C$3</f>
        <v>XX地区</v>
      </c>
      <c r="B130" s="43" t="str">
        <f>目录及说明!$C$4</f>
        <v>XX项目</v>
      </c>
      <c r="C130" s="196">
        <v>20603</v>
      </c>
      <c r="D130" s="152" t="s">
        <v>308</v>
      </c>
      <c r="E130" s="153"/>
      <c r="F130" s="153"/>
      <c r="G130" s="153"/>
      <c r="H130" s="153"/>
      <c r="I130" s="153"/>
      <c r="J130" s="153"/>
      <c r="K130" s="153"/>
      <c r="L130" s="153"/>
      <c r="M130" s="153">
        <f t="shared" si="69"/>
        <v>0</v>
      </c>
      <c r="N130" s="153"/>
      <c r="O130" s="153"/>
      <c r="P130" s="153"/>
      <c r="Q130" s="153"/>
      <c r="R130" s="153"/>
      <c r="S130" s="153"/>
      <c r="T130" s="153">
        <f t="shared" si="70"/>
        <v>0</v>
      </c>
      <c r="U130" s="153"/>
      <c r="V130" s="153"/>
      <c r="W130" s="153"/>
      <c r="X130" s="153"/>
      <c r="Y130" s="153"/>
      <c r="Z130" s="153"/>
      <c r="AA130" s="153"/>
      <c r="AB130" s="153"/>
      <c r="AC130" s="153"/>
      <c r="AD130" s="153"/>
      <c r="AE130" s="153"/>
      <c r="AF130" s="153"/>
      <c r="AG130" s="153"/>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c r="BI130" s="153"/>
      <c r="BJ130" s="153"/>
      <c r="BK130" s="153"/>
      <c r="BL130" s="153"/>
      <c r="BM130" s="153"/>
      <c r="BN130" s="153"/>
      <c r="BO130" s="153"/>
      <c r="BP130" s="153"/>
      <c r="BQ130" s="153"/>
      <c r="BR130" s="153"/>
      <c r="BS130" s="153"/>
      <c r="BT130" s="153"/>
      <c r="BU130" s="153"/>
      <c r="BV130" s="153"/>
      <c r="BW130" s="153"/>
      <c r="BX130" s="153"/>
      <c r="BY130" s="153"/>
      <c r="BZ130" s="153"/>
      <c r="CA130" s="153"/>
      <c r="CB130" s="153"/>
      <c r="CC130" s="153"/>
      <c r="CD130" s="153"/>
      <c r="CE130" s="153"/>
      <c r="CF130" s="153"/>
      <c r="CG130" s="153"/>
      <c r="CH130" s="153"/>
      <c r="CI130" s="153"/>
      <c r="CJ130" s="153"/>
      <c r="CK130" s="153"/>
      <c r="CL130" s="153"/>
      <c r="CM130" s="153"/>
      <c r="CN130" s="153"/>
      <c r="CO130" s="153"/>
      <c r="CP130" s="153"/>
      <c r="CQ130" s="153"/>
      <c r="CR130" s="153"/>
      <c r="CS130" s="153"/>
      <c r="CT130" s="153"/>
      <c r="CU130" s="153"/>
      <c r="CV130" s="153"/>
      <c r="CW130" s="153"/>
      <c r="CX130" s="153"/>
      <c r="CY130" s="153"/>
      <c r="CZ130" s="153"/>
      <c r="DA130" s="153"/>
      <c r="DB130" s="153"/>
      <c r="DC130" s="153"/>
      <c r="DD130" s="153"/>
      <c r="DE130" s="153"/>
      <c r="DF130" s="153"/>
      <c r="DG130" s="153"/>
      <c r="DH130" s="153"/>
      <c r="DI130" s="153"/>
      <c r="DJ130" s="153"/>
      <c r="DK130" s="153"/>
      <c r="DL130" s="153"/>
      <c r="DM130" s="153"/>
      <c r="DN130" s="153"/>
      <c r="DO130" s="153"/>
      <c r="DP130" s="153"/>
      <c r="DQ130" s="153"/>
      <c r="DR130" s="153"/>
      <c r="DS130" s="153"/>
      <c r="DT130" s="153"/>
      <c r="DU130" s="153"/>
      <c r="DV130" s="153"/>
      <c r="DW130" s="153"/>
      <c r="DX130" s="153"/>
      <c r="DY130" s="153"/>
      <c r="DZ130" s="153"/>
      <c r="EA130" s="153"/>
      <c r="EB130" s="153"/>
      <c r="EC130" s="153"/>
      <c r="ED130" s="153"/>
      <c r="EE130" s="153"/>
      <c r="EF130" s="153"/>
      <c r="EG130" s="153"/>
      <c r="EH130" s="153"/>
      <c r="EI130" s="153"/>
      <c r="EJ130" s="153"/>
      <c r="EK130" s="153"/>
      <c r="EL130" s="153"/>
      <c r="EM130" s="153"/>
      <c r="EN130" s="153"/>
      <c r="EO130" s="153"/>
      <c r="EP130" s="153"/>
      <c r="EQ130" s="153"/>
      <c r="ER130" s="153"/>
      <c r="ES130" s="153"/>
      <c r="ET130" s="153"/>
      <c r="EU130" s="153"/>
      <c r="EV130" s="153"/>
      <c r="EW130" s="153"/>
      <c r="EX130" s="153"/>
      <c r="EY130" s="153"/>
      <c r="EZ130" s="153"/>
      <c r="FA130" s="153"/>
      <c r="FB130" s="153"/>
      <c r="FC130" s="153"/>
      <c r="FD130" s="153"/>
      <c r="FE130" s="153"/>
      <c r="FF130" s="153"/>
      <c r="FG130" s="153"/>
      <c r="FH130" s="153"/>
      <c r="FI130" s="153"/>
      <c r="FJ130" s="153"/>
      <c r="FK130" s="153"/>
      <c r="FL130" s="153"/>
      <c r="FM130" s="153"/>
      <c r="FN130" s="153"/>
      <c r="FO130" s="153"/>
      <c r="FP130" s="153"/>
      <c r="FQ130" s="153"/>
      <c r="FR130" s="153"/>
      <c r="FS130" s="153"/>
      <c r="FT130" s="153"/>
      <c r="FU130" s="153"/>
      <c r="FV130" s="153"/>
      <c r="FW130" s="153"/>
      <c r="FX130" s="153"/>
      <c r="FY130" s="153"/>
      <c r="FZ130" s="153"/>
      <c r="GA130" s="153"/>
      <c r="GB130" s="153"/>
      <c r="GC130" s="39">
        <f t="shared" si="5"/>
        <v>0</v>
      </c>
      <c r="GD130" s="39">
        <f t="shared" si="6"/>
        <v>0</v>
      </c>
      <c r="GE130" s="187">
        <f t="shared" si="40"/>
        <v>0</v>
      </c>
    </row>
    <row r="131" spans="1:187" ht="45">
      <c r="A131" s="43" t="str">
        <f>目录及说明!$C$3</f>
        <v>XX地区</v>
      </c>
      <c r="B131" s="43" t="str">
        <f>目录及说明!$C$4</f>
        <v>XX项目</v>
      </c>
      <c r="C131" s="196">
        <v>207</v>
      </c>
      <c r="D131" s="152" t="s">
        <v>560</v>
      </c>
      <c r="E131" s="42"/>
      <c r="F131" s="42"/>
      <c r="G131" s="42"/>
      <c r="H131" s="42"/>
      <c r="I131" s="42"/>
      <c r="J131" s="42"/>
      <c r="K131" s="42"/>
      <c r="L131" s="42"/>
      <c r="M131" s="153">
        <f t="shared" si="69"/>
        <v>0</v>
      </c>
      <c r="N131" s="42"/>
      <c r="O131" s="42"/>
      <c r="P131" s="42"/>
      <c r="Q131" s="42"/>
      <c r="R131" s="42"/>
      <c r="S131" s="42"/>
      <c r="T131" s="153">
        <f t="shared" si="70"/>
        <v>0</v>
      </c>
      <c r="U131" s="42"/>
      <c r="V131" s="42"/>
      <c r="W131" s="42"/>
      <c r="X131" s="42"/>
      <c r="Y131" s="42"/>
      <c r="Z131" s="42"/>
      <c r="AA131" s="42"/>
      <c r="AB131" s="42"/>
      <c r="AC131" s="153"/>
      <c r="AD131" s="153"/>
      <c r="AE131" s="153"/>
      <c r="AF131" s="153"/>
      <c r="AG131" s="153"/>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c r="BI131" s="153"/>
      <c r="BJ131" s="153"/>
      <c r="BK131" s="153"/>
      <c r="BL131" s="153"/>
      <c r="BM131" s="153"/>
      <c r="BN131" s="153"/>
      <c r="BO131" s="153"/>
      <c r="BP131" s="153"/>
      <c r="BQ131" s="153"/>
      <c r="BR131" s="153"/>
      <c r="BS131" s="153"/>
      <c r="BT131" s="153"/>
      <c r="BU131" s="153"/>
      <c r="BV131" s="153"/>
      <c r="BW131" s="153"/>
      <c r="BX131" s="153"/>
      <c r="BY131" s="153"/>
      <c r="BZ131" s="153"/>
      <c r="CA131" s="153"/>
      <c r="CB131" s="153"/>
      <c r="CC131" s="153"/>
      <c r="CD131" s="153"/>
      <c r="CE131" s="153"/>
      <c r="CF131" s="153"/>
      <c r="CG131" s="153"/>
      <c r="CH131" s="153"/>
      <c r="CI131" s="153"/>
      <c r="CJ131" s="153"/>
      <c r="CK131" s="153"/>
      <c r="CL131" s="153"/>
      <c r="CM131" s="153"/>
      <c r="CN131" s="153"/>
      <c r="CO131" s="153"/>
      <c r="CP131" s="153"/>
      <c r="CQ131" s="153"/>
      <c r="CR131" s="153"/>
      <c r="CS131" s="153"/>
      <c r="CT131" s="153"/>
      <c r="CU131" s="153"/>
      <c r="CV131" s="153"/>
      <c r="CW131" s="153"/>
      <c r="CX131" s="153"/>
      <c r="CY131" s="153"/>
      <c r="CZ131" s="153"/>
      <c r="DA131" s="153"/>
      <c r="DB131" s="153"/>
      <c r="DC131" s="153"/>
      <c r="DD131" s="153"/>
      <c r="DE131" s="153"/>
      <c r="DF131" s="153"/>
      <c r="DG131" s="153"/>
      <c r="DH131" s="153"/>
      <c r="DI131" s="153"/>
      <c r="DJ131" s="153"/>
      <c r="DK131" s="153"/>
      <c r="DL131" s="153"/>
      <c r="DM131" s="153"/>
      <c r="DN131" s="153"/>
      <c r="DO131" s="153"/>
      <c r="DP131" s="153"/>
      <c r="DQ131" s="153"/>
      <c r="DR131" s="153"/>
      <c r="DS131" s="153"/>
      <c r="DT131" s="153"/>
      <c r="DU131" s="153"/>
      <c r="DV131" s="153"/>
      <c r="DW131" s="153"/>
      <c r="DX131" s="153"/>
      <c r="DY131" s="153"/>
      <c r="DZ131" s="153"/>
      <c r="EA131" s="153"/>
      <c r="EB131" s="153"/>
      <c r="EC131" s="153"/>
      <c r="ED131" s="153"/>
      <c r="EE131" s="153"/>
      <c r="EF131" s="153"/>
      <c r="EG131" s="153"/>
      <c r="EH131" s="153"/>
      <c r="EI131" s="153"/>
      <c r="EJ131" s="153"/>
      <c r="EK131" s="153"/>
      <c r="EL131" s="153"/>
      <c r="EM131" s="153"/>
      <c r="EN131" s="153"/>
      <c r="EO131" s="153"/>
      <c r="EP131" s="153"/>
      <c r="EQ131" s="153"/>
      <c r="ER131" s="153"/>
      <c r="ES131" s="153"/>
      <c r="ET131" s="153"/>
      <c r="EU131" s="153"/>
      <c r="EV131" s="153"/>
      <c r="EW131" s="153"/>
      <c r="EX131" s="153"/>
      <c r="EY131" s="153"/>
      <c r="EZ131" s="153"/>
      <c r="FA131" s="153"/>
      <c r="FB131" s="153"/>
      <c r="FC131" s="153"/>
      <c r="FD131" s="153"/>
      <c r="FE131" s="153"/>
      <c r="FF131" s="153"/>
      <c r="FG131" s="153"/>
      <c r="FH131" s="153"/>
      <c r="FI131" s="153"/>
      <c r="FJ131" s="153"/>
      <c r="FK131" s="153"/>
      <c r="FL131" s="153"/>
      <c r="FM131" s="153"/>
      <c r="FN131" s="153"/>
      <c r="FO131" s="153"/>
      <c r="FP131" s="153"/>
      <c r="FQ131" s="153"/>
      <c r="FR131" s="153"/>
      <c r="FS131" s="153"/>
      <c r="FT131" s="153"/>
      <c r="FU131" s="153"/>
      <c r="FV131" s="153"/>
      <c r="FW131" s="153"/>
      <c r="FX131" s="153"/>
      <c r="FY131" s="153"/>
      <c r="FZ131" s="153"/>
      <c r="GA131" s="153"/>
      <c r="GB131" s="153"/>
      <c r="GC131" s="39">
        <f t="shared" si="5"/>
        <v>0</v>
      </c>
      <c r="GD131" s="39">
        <f t="shared" si="6"/>
        <v>0</v>
      </c>
      <c r="GE131" s="187">
        <f t="shared" si="40"/>
        <v>0</v>
      </c>
    </row>
    <row r="132" spans="1:187">
      <c r="A132" s="43" t="str">
        <f>目录及说明!$C$3</f>
        <v>XX地区</v>
      </c>
      <c r="B132" s="43" t="str">
        <f>目录及说明!$C$4</f>
        <v>XX项目</v>
      </c>
      <c r="C132" s="196">
        <v>20701</v>
      </c>
      <c r="D132" s="152" t="s">
        <v>558</v>
      </c>
      <c r="E132" s="153"/>
      <c r="F132" s="153"/>
      <c r="G132" s="153"/>
      <c r="H132" s="153"/>
      <c r="I132" s="153"/>
      <c r="J132" s="153"/>
      <c r="K132" s="153"/>
      <c r="L132" s="153"/>
      <c r="M132" s="153">
        <f t="shared" si="69"/>
        <v>0</v>
      </c>
      <c r="N132" s="153"/>
      <c r="O132" s="153"/>
      <c r="P132" s="153"/>
      <c r="Q132" s="153"/>
      <c r="R132" s="153"/>
      <c r="S132" s="153"/>
      <c r="T132" s="153">
        <f t="shared" si="70"/>
        <v>0</v>
      </c>
      <c r="U132" s="153"/>
      <c r="V132" s="153"/>
      <c r="W132" s="153"/>
      <c r="X132" s="153"/>
      <c r="Y132" s="153"/>
      <c r="Z132" s="153"/>
      <c r="AA132" s="153"/>
      <c r="AB132" s="153"/>
      <c r="AC132" s="153"/>
      <c r="AD132" s="153"/>
      <c r="AE132" s="153"/>
      <c r="AF132" s="153"/>
      <c r="AG132" s="153"/>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c r="BI132" s="153"/>
      <c r="BJ132" s="153"/>
      <c r="BK132" s="153"/>
      <c r="BL132" s="153"/>
      <c r="BM132" s="153"/>
      <c r="BN132" s="153"/>
      <c r="BO132" s="153"/>
      <c r="BP132" s="153"/>
      <c r="BQ132" s="153"/>
      <c r="BR132" s="153"/>
      <c r="BS132" s="153"/>
      <c r="BT132" s="153"/>
      <c r="BU132" s="153"/>
      <c r="BV132" s="153"/>
      <c r="BW132" s="153"/>
      <c r="BX132" s="153"/>
      <c r="BY132" s="153"/>
      <c r="BZ132" s="153"/>
      <c r="CA132" s="153"/>
      <c r="CB132" s="153"/>
      <c r="CC132" s="153"/>
      <c r="CD132" s="153"/>
      <c r="CE132" s="153"/>
      <c r="CF132" s="153"/>
      <c r="CG132" s="153"/>
      <c r="CH132" s="153"/>
      <c r="CI132" s="153"/>
      <c r="CJ132" s="153"/>
      <c r="CK132" s="153"/>
      <c r="CL132" s="153"/>
      <c r="CM132" s="153"/>
      <c r="CN132" s="153"/>
      <c r="CO132" s="153"/>
      <c r="CP132" s="153"/>
      <c r="CQ132" s="153"/>
      <c r="CR132" s="153"/>
      <c r="CS132" s="153"/>
      <c r="CT132" s="153"/>
      <c r="CU132" s="153"/>
      <c r="CV132" s="153"/>
      <c r="CW132" s="153"/>
      <c r="CX132" s="153"/>
      <c r="CY132" s="153"/>
      <c r="CZ132" s="153"/>
      <c r="DA132" s="153"/>
      <c r="DB132" s="153"/>
      <c r="DC132" s="153"/>
      <c r="DD132" s="153"/>
      <c r="DE132" s="153"/>
      <c r="DF132" s="153"/>
      <c r="DG132" s="153"/>
      <c r="DH132" s="153"/>
      <c r="DI132" s="153"/>
      <c r="DJ132" s="153"/>
      <c r="DK132" s="153"/>
      <c r="DL132" s="153"/>
      <c r="DM132" s="153"/>
      <c r="DN132" s="153"/>
      <c r="DO132" s="153"/>
      <c r="DP132" s="153"/>
      <c r="DQ132" s="153"/>
      <c r="DR132" s="153"/>
      <c r="DS132" s="153"/>
      <c r="DT132" s="153"/>
      <c r="DU132" s="153"/>
      <c r="DV132" s="153"/>
      <c r="DW132" s="153"/>
      <c r="DX132" s="153"/>
      <c r="DY132" s="153"/>
      <c r="DZ132" s="153"/>
      <c r="EA132" s="153"/>
      <c r="EB132" s="153"/>
      <c r="EC132" s="153"/>
      <c r="ED132" s="153"/>
      <c r="EE132" s="153"/>
      <c r="EF132" s="153"/>
      <c r="EG132" s="153"/>
      <c r="EH132" s="153"/>
      <c r="EI132" s="153"/>
      <c r="EJ132" s="153"/>
      <c r="EK132" s="153"/>
      <c r="EL132" s="153"/>
      <c r="EM132" s="153"/>
      <c r="EN132" s="153"/>
      <c r="EO132" s="153"/>
      <c r="EP132" s="153"/>
      <c r="EQ132" s="153"/>
      <c r="ER132" s="153"/>
      <c r="ES132" s="153"/>
      <c r="ET132" s="153"/>
      <c r="EU132" s="153"/>
      <c r="EV132" s="153"/>
      <c r="EW132" s="153"/>
      <c r="EX132" s="153"/>
      <c r="EY132" s="153"/>
      <c r="EZ132" s="153"/>
      <c r="FA132" s="153"/>
      <c r="FB132" s="153"/>
      <c r="FC132" s="153"/>
      <c r="FD132" s="153"/>
      <c r="FE132" s="153"/>
      <c r="FF132" s="153"/>
      <c r="FG132" s="153"/>
      <c r="FH132" s="153"/>
      <c r="FI132" s="153"/>
      <c r="FJ132" s="153"/>
      <c r="FK132" s="153"/>
      <c r="FL132" s="153"/>
      <c r="FM132" s="153"/>
      <c r="FN132" s="153"/>
      <c r="FO132" s="153"/>
      <c r="FP132" s="153"/>
      <c r="FQ132" s="153"/>
      <c r="FR132" s="153"/>
      <c r="FS132" s="153"/>
      <c r="FT132" s="153"/>
      <c r="FU132" s="153"/>
      <c r="FV132" s="153"/>
      <c r="FW132" s="153"/>
      <c r="FX132" s="153"/>
      <c r="FY132" s="153"/>
      <c r="FZ132" s="153"/>
      <c r="GA132" s="153"/>
      <c r="GB132" s="153"/>
      <c r="GC132" s="39">
        <f t="shared" si="5"/>
        <v>0</v>
      </c>
      <c r="GD132" s="39">
        <f t="shared" si="6"/>
        <v>0</v>
      </c>
      <c r="GE132" s="187">
        <f t="shared" si="40"/>
        <v>0</v>
      </c>
    </row>
    <row r="133" spans="1:187">
      <c r="A133" s="43" t="str">
        <f>目录及说明!$C$3</f>
        <v>XX地区</v>
      </c>
      <c r="B133" s="43" t="str">
        <f>目录及说明!$C$4</f>
        <v>XX项目</v>
      </c>
      <c r="C133" s="197">
        <v>208</v>
      </c>
      <c r="D133" s="195" t="s">
        <v>559</v>
      </c>
      <c r="E133" s="153"/>
      <c r="F133" s="153"/>
      <c r="G133" s="153"/>
      <c r="H133" s="153"/>
      <c r="I133" s="153"/>
      <c r="J133" s="153"/>
      <c r="K133" s="153"/>
      <c r="L133" s="153"/>
      <c r="M133" s="153">
        <f t="shared" si="69"/>
        <v>0</v>
      </c>
      <c r="N133" s="153"/>
      <c r="O133" s="153"/>
      <c r="P133" s="153"/>
      <c r="Q133" s="153"/>
      <c r="R133" s="153"/>
      <c r="S133" s="153"/>
      <c r="T133" s="153">
        <f t="shared" si="70"/>
        <v>0</v>
      </c>
      <c r="U133" s="153"/>
      <c r="V133" s="153"/>
      <c r="W133" s="153"/>
      <c r="X133" s="153"/>
      <c r="Y133" s="153"/>
      <c r="Z133" s="153"/>
      <c r="AA133" s="153"/>
      <c r="AB133" s="153"/>
      <c r="AC133" s="153"/>
      <c r="AD133" s="153"/>
      <c r="AE133" s="153"/>
      <c r="AF133" s="153"/>
      <c r="AG133" s="153"/>
      <c r="AH133" s="153"/>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c r="BI133" s="153"/>
      <c r="BJ133" s="153"/>
      <c r="BK133" s="153"/>
      <c r="BL133" s="153"/>
      <c r="BM133" s="153"/>
      <c r="BN133" s="153"/>
      <c r="BO133" s="153"/>
      <c r="BP133" s="153"/>
      <c r="BQ133" s="153"/>
      <c r="BR133" s="153"/>
      <c r="BS133" s="153"/>
      <c r="BT133" s="153"/>
      <c r="BU133" s="153"/>
      <c r="BV133" s="153"/>
      <c r="BW133" s="153"/>
      <c r="BX133" s="153"/>
      <c r="BY133" s="153"/>
      <c r="BZ133" s="153"/>
      <c r="CA133" s="153"/>
      <c r="CB133" s="153"/>
      <c r="CC133" s="153"/>
      <c r="CD133" s="153"/>
      <c r="CE133" s="153"/>
      <c r="CF133" s="153"/>
      <c r="CG133" s="153"/>
      <c r="CH133" s="153"/>
      <c r="CI133" s="153"/>
      <c r="CJ133" s="153"/>
      <c r="CK133" s="153"/>
      <c r="CL133" s="153"/>
      <c r="CM133" s="153"/>
      <c r="CN133" s="153"/>
      <c r="CO133" s="153"/>
      <c r="CP133" s="153"/>
      <c r="CQ133" s="153"/>
      <c r="CR133" s="153"/>
      <c r="CS133" s="153"/>
      <c r="CT133" s="153"/>
      <c r="CU133" s="153"/>
      <c r="CV133" s="153"/>
      <c r="CW133" s="153"/>
      <c r="CX133" s="153"/>
      <c r="CY133" s="153"/>
      <c r="CZ133" s="153"/>
      <c r="DA133" s="153"/>
      <c r="DB133" s="153"/>
      <c r="DC133" s="153"/>
      <c r="DD133" s="153"/>
      <c r="DE133" s="153"/>
      <c r="DF133" s="153"/>
      <c r="DG133" s="153"/>
      <c r="DH133" s="153"/>
      <c r="DI133" s="153"/>
      <c r="DJ133" s="153"/>
      <c r="DK133" s="153"/>
      <c r="DL133" s="153"/>
      <c r="DM133" s="153"/>
      <c r="DN133" s="153"/>
      <c r="DO133" s="153"/>
      <c r="DP133" s="153"/>
      <c r="DQ133" s="153"/>
      <c r="DR133" s="153"/>
      <c r="DS133" s="153"/>
      <c r="DT133" s="153"/>
      <c r="DU133" s="153"/>
      <c r="DV133" s="153"/>
      <c r="DW133" s="153"/>
      <c r="DX133" s="153"/>
      <c r="DY133" s="153"/>
      <c r="DZ133" s="153"/>
      <c r="EA133" s="153"/>
      <c r="EB133" s="153"/>
      <c r="EC133" s="153"/>
      <c r="ED133" s="153"/>
      <c r="EE133" s="153"/>
      <c r="EF133" s="153"/>
      <c r="EG133" s="153"/>
      <c r="EH133" s="153"/>
      <c r="EI133" s="153"/>
      <c r="EJ133" s="153"/>
      <c r="EK133" s="153"/>
      <c r="EL133" s="153"/>
      <c r="EM133" s="153"/>
      <c r="EN133" s="153"/>
      <c r="EO133" s="153"/>
      <c r="EP133" s="153"/>
      <c r="EQ133" s="153"/>
      <c r="ER133" s="153"/>
      <c r="ES133" s="153"/>
      <c r="ET133" s="153"/>
      <c r="EU133" s="153"/>
      <c r="EV133" s="153"/>
      <c r="EW133" s="153"/>
      <c r="EX133" s="153"/>
      <c r="EY133" s="153"/>
      <c r="EZ133" s="153"/>
      <c r="FA133" s="153"/>
      <c r="FB133" s="153"/>
      <c r="FC133" s="153"/>
      <c r="FD133" s="153"/>
      <c r="FE133" s="153"/>
      <c r="FF133" s="153"/>
      <c r="FG133" s="153"/>
      <c r="FH133" s="153"/>
      <c r="FI133" s="153"/>
      <c r="FJ133" s="153"/>
      <c r="FK133" s="153"/>
      <c r="FL133" s="153"/>
      <c r="FM133" s="153"/>
      <c r="FN133" s="153"/>
      <c r="FO133" s="153"/>
      <c r="FP133" s="153"/>
      <c r="FQ133" s="153"/>
      <c r="FR133" s="153"/>
      <c r="FS133" s="153"/>
      <c r="FT133" s="153"/>
      <c r="FU133" s="153"/>
      <c r="FV133" s="153"/>
      <c r="FW133" s="153"/>
      <c r="FX133" s="153"/>
      <c r="FY133" s="153"/>
      <c r="FZ133" s="153"/>
      <c r="GA133" s="153"/>
      <c r="GB133" s="153"/>
      <c r="GC133" s="39">
        <f t="shared" si="5"/>
        <v>0</v>
      </c>
      <c r="GD133" s="39">
        <f t="shared" si="6"/>
        <v>0</v>
      </c>
      <c r="GE133" s="187">
        <f t="shared" si="40"/>
        <v>0</v>
      </c>
    </row>
    <row r="134" spans="1:187">
      <c r="A134" s="43" t="str">
        <f>目录及说明!$C$3</f>
        <v>XX地区</v>
      </c>
      <c r="B134" s="43" t="str">
        <f>目录及说明!$C$4</f>
        <v>XX项目</v>
      </c>
      <c r="C134" s="197">
        <v>209</v>
      </c>
      <c r="D134" s="192" t="s">
        <v>492</v>
      </c>
      <c r="E134" s="153"/>
      <c r="F134" s="153"/>
      <c r="G134" s="153"/>
      <c r="H134" s="153"/>
      <c r="I134" s="153"/>
      <c r="J134" s="153"/>
      <c r="K134" s="153"/>
      <c r="L134" s="153"/>
      <c r="M134" s="153">
        <f t="shared" si="69"/>
        <v>0</v>
      </c>
      <c r="N134" s="153"/>
      <c r="O134" s="153"/>
      <c r="P134" s="153"/>
      <c r="Q134" s="153"/>
      <c r="R134" s="153"/>
      <c r="S134" s="153"/>
      <c r="T134" s="153">
        <f t="shared" si="70"/>
        <v>0</v>
      </c>
      <c r="U134" s="153"/>
      <c r="V134" s="153"/>
      <c r="W134" s="153"/>
      <c r="X134" s="153"/>
      <c r="Y134" s="153"/>
      <c r="Z134" s="153"/>
      <c r="AA134" s="153"/>
      <c r="AB134" s="153"/>
      <c r="AC134" s="153"/>
      <c r="AD134" s="153"/>
      <c r="AE134" s="153"/>
      <c r="AF134" s="153"/>
      <c r="AG134" s="153"/>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c r="BI134" s="153"/>
      <c r="BJ134" s="153"/>
      <c r="BK134" s="153"/>
      <c r="BL134" s="153"/>
      <c r="BM134" s="153"/>
      <c r="BN134" s="153"/>
      <c r="BO134" s="153"/>
      <c r="BP134" s="153"/>
      <c r="BQ134" s="153"/>
      <c r="BR134" s="153"/>
      <c r="BS134" s="153"/>
      <c r="BT134" s="153"/>
      <c r="BU134" s="153"/>
      <c r="BV134" s="153"/>
      <c r="BW134" s="153"/>
      <c r="BX134" s="153"/>
      <c r="BY134" s="153"/>
      <c r="BZ134" s="153"/>
      <c r="CA134" s="153"/>
      <c r="CB134" s="153"/>
      <c r="CC134" s="153"/>
      <c r="CD134" s="153"/>
      <c r="CE134" s="153"/>
      <c r="CF134" s="153"/>
      <c r="CG134" s="153"/>
      <c r="CH134" s="153"/>
      <c r="CI134" s="153"/>
      <c r="CJ134" s="153"/>
      <c r="CK134" s="153"/>
      <c r="CL134" s="153"/>
      <c r="CM134" s="153"/>
      <c r="CN134" s="153"/>
      <c r="CO134" s="153"/>
      <c r="CP134" s="153"/>
      <c r="CQ134" s="153"/>
      <c r="CR134" s="153"/>
      <c r="CS134" s="153"/>
      <c r="CT134" s="153"/>
      <c r="CU134" s="153"/>
      <c r="CV134" s="153"/>
      <c r="CW134" s="153"/>
      <c r="CX134" s="153"/>
      <c r="CY134" s="153"/>
      <c r="CZ134" s="153"/>
      <c r="DA134" s="153"/>
      <c r="DB134" s="153"/>
      <c r="DC134" s="153"/>
      <c r="DD134" s="153"/>
      <c r="DE134" s="153"/>
      <c r="DF134" s="153"/>
      <c r="DG134" s="153"/>
      <c r="DH134" s="153"/>
      <c r="DI134" s="153"/>
      <c r="DJ134" s="153"/>
      <c r="DK134" s="153"/>
      <c r="DL134" s="153"/>
      <c r="DM134" s="153"/>
      <c r="DN134" s="153"/>
      <c r="DO134" s="153"/>
      <c r="DP134" s="153"/>
      <c r="DQ134" s="153"/>
      <c r="DR134" s="153"/>
      <c r="DS134" s="153"/>
      <c r="DT134" s="153"/>
      <c r="DU134" s="153"/>
      <c r="DV134" s="153"/>
      <c r="DW134" s="153"/>
      <c r="DX134" s="153"/>
      <c r="DY134" s="153"/>
      <c r="DZ134" s="153"/>
      <c r="EA134" s="153"/>
      <c r="EB134" s="153"/>
      <c r="EC134" s="153"/>
      <c r="ED134" s="153"/>
      <c r="EE134" s="153"/>
      <c r="EF134" s="153"/>
      <c r="EG134" s="153"/>
      <c r="EH134" s="153"/>
      <c r="EI134" s="153"/>
      <c r="EJ134" s="153"/>
      <c r="EK134" s="153"/>
      <c r="EL134" s="153"/>
      <c r="EM134" s="153"/>
      <c r="EN134" s="153"/>
      <c r="EO134" s="153"/>
      <c r="EP134" s="153"/>
      <c r="EQ134" s="153"/>
      <c r="ER134" s="153"/>
      <c r="ES134" s="153"/>
      <c r="ET134" s="153"/>
      <c r="EU134" s="153"/>
      <c r="EV134" s="153"/>
      <c r="EW134" s="153"/>
      <c r="EX134" s="153"/>
      <c r="EY134" s="153"/>
      <c r="EZ134" s="153"/>
      <c r="FA134" s="153"/>
      <c r="FB134" s="153"/>
      <c r="FC134" s="153"/>
      <c r="FD134" s="153"/>
      <c r="FE134" s="153"/>
      <c r="FF134" s="153"/>
      <c r="FG134" s="153"/>
      <c r="FH134" s="153"/>
      <c r="FI134" s="153"/>
      <c r="FJ134" s="153"/>
      <c r="FK134" s="153"/>
      <c r="FL134" s="153"/>
      <c r="FM134" s="153"/>
      <c r="FN134" s="153"/>
      <c r="FO134" s="153"/>
      <c r="FP134" s="153"/>
      <c r="FQ134" s="153"/>
      <c r="FR134" s="153"/>
      <c r="FS134" s="153"/>
      <c r="FT134" s="153"/>
      <c r="FU134" s="153"/>
      <c r="FV134" s="153"/>
      <c r="FW134" s="153"/>
      <c r="FX134" s="153"/>
      <c r="FY134" s="153"/>
      <c r="FZ134" s="153"/>
      <c r="GA134" s="153"/>
      <c r="GB134" s="153"/>
      <c r="GC134" s="39">
        <f t="shared" ref="GC134:GC135" si="75">SUM(AA134:GB134)</f>
        <v>0</v>
      </c>
      <c r="GD134" s="39">
        <f t="shared" si="6"/>
        <v>0</v>
      </c>
      <c r="GE134" s="187">
        <f t="shared" ref="GE134:GE136" si="76">F134+GD134</f>
        <v>0</v>
      </c>
    </row>
    <row r="135" spans="1:187">
      <c r="A135" s="43" t="str">
        <f>目录及说明!$C$3</f>
        <v>XX地区</v>
      </c>
      <c r="B135" s="43" t="str">
        <f>目录及说明!$C$4</f>
        <v>XX项目</v>
      </c>
      <c r="C135" s="197">
        <v>210</v>
      </c>
      <c r="D135" s="192" t="s">
        <v>493</v>
      </c>
      <c r="E135" s="153"/>
      <c r="F135" s="153"/>
      <c r="G135" s="153"/>
      <c r="H135" s="153"/>
      <c r="I135" s="153"/>
      <c r="J135" s="153"/>
      <c r="K135" s="153"/>
      <c r="L135" s="153"/>
      <c r="M135" s="153">
        <f t="shared" si="69"/>
        <v>0</v>
      </c>
      <c r="N135" s="153"/>
      <c r="O135" s="153"/>
      <c r="P135" s="153"/>
      <c r="Q135" s="153"/>
      <c r="R135" s="153"/>
      <c r="S135" s="153"/>
      <c r="T135" s="153">
        <f t="shared" si="70"/>
        <v>0</v>
      </c>
      <c r="U135" s="153"/>
      <c r="V135" s="153"/>
      <c r="W135" s="153"/>
      <c r="X135" s="153"/>
      <c r="Y135" s="153"/>
      <c r="Z135" s="153"/>
      <c r="AA135" s="153"/>
      <c r="AB135" s="153"/>
      <c r="AC135" s="153"/>
      <c r="AD135" s="153"/>
      <c r="AE135" s="153"/>
      <c r="AF135" s="153"/>
      <c r="AG135" s="153"/>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c r="BI135" s="153"/>
      <c r="BJ135" s="153"/>
      <c r="BK135" s="153"/>
      <c r="BL135" s="153"/>
      <c r="BM135" s="153"/>
      <c r="BN135" s="153"/>
      <c r="BO135" s="153"/>
      <c r="BP135" s="153"/>
      <c r="BQ135" s="153"/>
      <c r="BR135" s="153"/>
      <c r="BS135" s="153"/>
      <c r="BT135" s="153"/>
      <c r="BU135" s="153"/>
      <c r="BV135" s="153"/>
      <c r="BW135" s="153"/>
      <c r="BX135" s="153"/>
      <c r="BY135" s="153"/>
      <c r="BZ135" s="153"/>
      <c r="CA135" s="153"/>
      <c r="CB135" s="153"/>
      <c r="CC135" s="153"/>
      <c r="CD135" s="153"/>
      <c r="CE135" s="153"/>
      <c r="CF135" s="153"/>
      <c r="CG135" s="153"/>
      <c r="CH135" s="153"/>
      <c r="CI135" s="153"/>
      <c r="CJ135" s="153"/>
      <c r="CK135" s="153"/>
      <c r="CL135" s="153"/>
      <c r="CM135" s="153"/>
      <c r="CN135" s="153"/>
      <c r="CO135" s="153"/>
      <c r="CP135" s="153"/>
      <c r="CQ135" s="153"/>
      <c r="CR135" s="153"/>
      <c r="CS135" s="153"/>
      <c r="CT135" s="153"/>
      <c r="CU135" s="153"/>
      <c r="CV135" s="153"/>
      <c r="CW135" s="153"/>
      <c r="CX135" s="153"/>
      <c r="CY135" s="153"/>
      <c r="CZ135" s="153"/>
      <c r="DA135" s="153"/>
      <c r="DB135" s="153"/>
      <c r="DC135" s="153"/>
      <c r="DD135" s="153"/>
      <c r="DE135" s="153"/>
      <c r="DF135" s="153"/>
      <c r="DG135" s="153"/>
      <c r="DH135" s="153"/>
      <c r="DI135" s="153"/>
      <c r="DJ135" s="153"/>
      <c r="DK135" s="153"/>
      <c r="DL135" s="153"/>
      <c r="DM135" s="153"/>
      <c r="DN135" s="153"/>
      <c r="DO135" s="153"/>
      <c r="DP135" s="153"/>
      <c r="DQ135" s="153"/>
      <c r="DR135" s="153"/>
      <c r="DS135" s="153"/>
      <c r="DT135" s="153"/>
      <c r="DU135" s="153"/>
      <c r="DV135" s="153"/>
      <c r="DW135" s="153"/>
      <c r="DX135" s="153"/>
      <c r="DY135" s="153"/>
      <c r="DZ135" s="153"/>
      <c r="EA135" s="153"/>
      <c r="EB135" s="153"/>
      <c r="EC135" s="153"/>
      <c r="ED135" s="153"/>
      <c r="EE135" s="153"/>
      <c r="EF135" s="153"/>
      <c r="EG135" s="153"/>
      <c r="EH135" s="153"/>
      <c r="EI135" s="153"/>
      <c r="EJ135" s="153"/>
      <c r="EK135" s="153"/>
      <c r="EL135" s="153"/>
      <c r="EM135" s="153"/>
      <c r="EN135" s="153"/>
      <c r="EO135" s="153"/>
      <c r="EP135" s="153"/>
      <c r="EQ135" s="153"/>
      <c r="ER135" s="153"/>
      <c r="ES135" s="153"/>
      <c r="ET135" s="153"/>
      <c r="EU135" s="153"/>
      <c r="EV135" s="153"/>
      <c r="EW135" s="153"/>
      <c r="EX135" s="153"/>
      <c r="EY135" s="153"/>
      <c r="EZ135" s="153"/>
      <c r="FA135" s="153"/>
      <c r="FB135" s="153"/>
      <c r="FC135" s="153"/>
      <c r="FD135" s="153"/>
      <c r="FE135" s="153"/>
      <c r="FF135" s="153"/>
      <c r="FG135" s="153"/>
      <c r="FH135" s="153"/>
      <c r="FI135" s="153"/>
      <c r="FJ135" s="153"/>
      <c r="FK135" s="153"/>
      <c r="FL135" s="153"/>
      <c r="FM135" s="153"/>
      <c r="FN135" s="153"/>
      <c r="FO135" s="153"/>
      <c r="FP135" s="153"/>
      <c r="FQ135" s="153"/>
      <c r="FR135" s="153"/>
      <c r="FS135" s="153"/>
      <c r="FT135" s="153"/>
      <c r="FU135" s="153"/>
      <c r="FV135" s="153"/>
      <c r="FW135" s="153"/>
      <c r="FX135" s="153"/>
      <c r="FY135" s="153"/>
      <c r="FZ135" s="153"/>
      <c r="GA135" s="153"/>
      <c r="GB135" s="153"/>
      <c r="GC135" s="39">
        <f t="shared" si="75"/>
        <v>0</v>
      </c>
      <c r="GD135" s="39">
        <f t="shared" si="6"/>
        <v>0</v>
      </c>
      <c r="GE135" s="187">
        <f t="shared" si="76"/>
        <v>0</v>
      </c>
    </row>
    <row r="136" spans="1:187" ht="15.75" thickBot="1">
      <c r="A136" s="43" t="str">
        <f>目录及说明!$C$3</f>
        <v>XX地区</v>
      </c>
      <c r="B136" s="43" t="str">
        <f>目录及说明!$C$4</f>
        <v>XX项目</v>
      </c>
      <c r="C136" s="934" t="s">
        <v>494</v>
      </c>
      <c r="D136" s="934"/>
      <c r="E136" s="193">
        <f>E6+E30+E88+E104+E116+E126+E131+E133+E134+E135</f>
        <v>0</v>
      </c>
      <c r="F136" s="193">
        <f>F6+F30+F88+F104+F116+F126+F131+F133+F134+F135</f>
        <v>0</v>
      </c>
      <c r="G136" s="193">
        <f t="shared" ref="G136:BR136" si="77">G6+G30+G88+G104+G116+G126+G131+G133+G134+G135</f>
        <v>0</v>
      </c>
      <c r="H136" s="193">
        <f t="shared" si="77"/>
        <v>0</v>
      </c>
      <c r="I136" s="193">
        <f t="shared" si="77"/>
        <v>0</v>
      </c>
      <c r="J136" s="193">
        <f t="shared" si="77"/>
        <v>0</v>
      </c>
      <c r="K136" s="193">
        <f t="shared" si="77"/>
        <v>0</v>
      </c>
      <c r="L136" s="193">
        <f t="shared" si="77"/>
        <v>0</v>
      </c>
      <c r="M136" s="193">
        <f t="shared" si="77"/>
        <v>0</v>
      </c>
      <c r="N136" s="193">
        <f t="shared" si="77"/>
        <v>0</v>
      </c>
      <c r="O136" s="193">
        <f t="shared" si="77"/>
        <v>0</v>
      </c>
      <c r="P136" s="193">
        <f t="shared" si="77"/>
        <v>0</v>
      </c>
      <c r="Q136" s="193">
        <f t="shared" si="77"/>
        <v>0</v>
      </c>
      <c r="R136" s="193">
        <f t="shared" si="77"/>
        <v>0</v>
      </c>
      <c r="S136" s="193">
        <f t="shared" si="77"/>
        <v>0</v>
      </c>
      <c r="T136" s="193">
        <f t="shared" ref="T136" si="78">T6+T30+T88+T104+T116+T126+T131+T133+T134+T135</f>
        <v>0</v>
      </c>
      <c r="U136" s="193">
        <f t="shared" si="77"/>
        <v>0</v>
      </c>
      <c r="V136" s="193">
        <f t="shared" si="77"/>
        <v>0</v>
      </c>
      <c r="W136" s="193">
        <f t="shared" si="77"/>
        <v>0</v>
      </c>
      <c r="X136" s="193">
        <f t="shared" si="77"/>
        <v>0</v>
      </c>
      <c r="Y136" s="193">
        <f t="shared" si="77"/>
        <v>0</v>
      </c>
      <c r="Z136" s="193">
        <f t="shared" si="77"/>
        <v>0</v>
      </c>
      <c r="AA136" s="193">
        <f t="shared" si="77"/>
        <v>0</v>
      </c>
      <c r="AB136" s="193">
        <f t="shared" si="77"/>
        <v>0</v>
      </c>
      <c r="AC136" s="193">
        <f t="shared" si="77"/>
        <v>0</v>
      </c>
      <c r="AD136" s="193">
        <f t="shared" si="77"/>
        <v>0</v>
      </c>
      <c r="AE136" s="193">
        <f t="shared" si="77"/>
        <v>0</v>
      </c>
      <c r="AF136" s="193">
        <f t="shared" si="77"/>
        <v>0</v>
      </c>
      <c r="AG136" s="193">
        <f t="shared" si="77"/>
        <v>0</v>
      </c>
      <c r="AH136" s="193">
        <f t="shared" si="77"/>
        <v>0</v>
      </c>
      <c r="AI136" s="193">
        <f t="shared" si="77"/>
        <v>0</v>
      </c>
      <c r="AJ136" s="193">
        <f t="shared" si="77"/>
        <v>0</v>
      </c>
      <c r="AK136" s="193">
        <f t="shared" si="77"/>
        <v>0</v>
      </c>
      <c r="AL136" s="193">
        <f t="shared" si="77"/>
        <v>0</v>
      </c>
      <c r="AM136" s="193">
        <f t="shared" si="77"/>
        <v>0</v>
      </c>
      <c r="AN136" s="193">
        <f t="shared" si="77"/>
        <v>0</v>
      </c>
      <c r="AO136" s="193">
        <f t="shared" si="77"/>
        <v>0</v>
      </c>
      <c r="AP136" s="193">
        <f t="shared" si="77"/>
        <v>0</v>
      </c>
      <c r="AQ136" s="193">
        <f t="shared" si="77"/>
        <v>0</v>
      </c>
      <c r="AR136" s="193">
        <f t="shared" si="77"/>
        <v>0</v>
      </c>
      <c r="AS136" s="193">
        <f t="shared" si="77"/>
        <v>0</v>
      </c>
      <c r="AT136" s="193">
        <f t="shared" si="77"/>
        <v>0</v>
      </c>
      <c r="AU136" s="193">
        <f t="shared" si="77"/>
        <v>0</v>
      </c>
      <c r="AV136" s="193">
        <f t="shared" si="77"/>
        <v>0</v>
      </c>
      <c r="AW136" s="193">
        <f t="shared" si="77"/>
        <v>0</v>
      </c>
      <c r="AX136" s="193">
        <f t="shared" si="77"/>
        <v>0</v>
      </c>
      <c r="AY136" s="193">
        <f t="shared" si="77"/>
        <v>0</v>
      </c>
      <c r="AZ136" s="193">
        <f t="shared" si="77"/>
        <v>0</v>
      </c>
      <c r="BA136" s="193">
        <f t="shared" si="77"/>
        <v>0</v>
      </c>
      <c r="BB136" s="193">
        <f t="shared" si="77"/>
        <v>0</v>
      </c>
      <c r="BC136" s="193">
        <f t="shared" si="77"/>
        <v>0</v>
      </c>
      <c r="BD136" s="193">
        <f t="shared" si="77"/>
        <v>0</v>
      </c>
      <c r="BE136" s="193">
        <f t="shared" si="77"/>
        <v>0</v>
      </c>
      <c r="BF136" s="193">
        <f t="shared" si="77"/>
        <v>0</v>
      </c>
      <c r="BG136" s="193">
        <f t="shared" si="77"/>
        <v>0</v>
      </c>
      <c r="BH136" s="193">
        <f t="shared" si="77"/>
        <v>0</v>
      </c>
      <c r="BI136" s="193">
        <f t="shared" si="77"/>
        <v>0</v>
      </c>
      <c r="BJ136" s="193">
        <f t="shared" si="77"/>
        <v>0</v>
      </c>
      <c r="BK136" s="193">
        <f t="shared" si="77"/>
        <v>0</v>
      </c>
      <c r="BL136" s="193">
        <f t="shared" si="77"/>
        <v>0</v>
      </c>
      <c r="BM136" s="193">
        <f t="shared" si="77"/>
        <v>0</v>
      </c>
      <c r="BN136" s="193">
        <f t="shared" si="77"/>
        <v>0</v>
      </c>
      <c r="BO136" s="193">
        <f t="shared" si="77"/>
        <v>0</v>
      </c>
      <c r="BP136" s="193">
        <f t="shared" si="77"/>
        <v>0</v>
      </c>
      <c r="BQ136" s="193">
        <f t="shared" si="77"/>
        <v>0</v>
      </c>
      <c r="BR136" s="193">
        <f t="shared" si="77"/>
        <v>0</v>
      </c>
      <c r="BS136" s="193">
        <f t="shared" ref="BS136:ED136" si="79">BS6+BS30+BS88+BS104+BS116+BS126+BS131+BS133+BS134+BS135</f>
        <v>0</v>
      </c>
      <c r="BT136" s="193">
        <f t="shared" si="79"/>
        <v>0</v>
      </c>
      <c r="BU136" s="193">
        <f t="shared" si="79"/>
        <v>0</v>
      </c>
      <c r="BV136" s="193">
        <f t="shared" si="79"/>
        <v>0</v>
      </c>
      <c r="BW136" s="193">
        <f t="shared" si="79"/>
        <v>0</v>
      </c>
      <c r="BX136" s="193">
        <f t="shared" si="79"/>
        <v>0</v>
      </c>
      <c r="BY136" s="193">
        <f t="shared" si="79"/>
        <v>0</v>
      </c>
      <c r="BZ136" s="193">
        <f t="shared" si="79"/>
        <v>0</v>
      </c>
      <c r="CA136" s="193">
        <f t="shared" si="79"/>
        <v>0</v>
      </c>
      <c r="CB136" s="193">
        <f t="shared" si="79"/>
        <v>0</v>
      </c>
      <c r="CC136" s="193">
        <f t="shared" si="79"/>
        <v>0</v>
      </c>
      <c r="CD136" s="193">
        <f t="shared" si="79"/>
        <v>0</v>
      </c>
      <c r="CE136" s="193">
        <f t="shared" si="79"/>
        <v>0</v>
      </c>
      <c r="CF136" s="193">
        <f t="shared" si="79"/>
        <v>0</v>
      </c>
      <c r="CG136" s="193">
        <f t="shared" si="79"/>
        <v>0</v>
      </c>
      <c r="CH136" s="193">
        <f t="shared" si="79"/>
        <v>0</v>
      </c>
      <c r="CI136" s="193">
        <f t="shared" si="79"/>
        <v>0</v>
      </c>
      <c r="CJ136" s="193">
        <f t="shared" si="79"/>
        <v>0</v>
      </c>
      <c r="CK136" s="193">
        <f t="shared" si="79"/>
        <v>0</v>
      </c>
      <c r="CL136" s="193">
        <f t="shared" si="79"/>
        <v>0</v>
      </c>
      <c r="CM136" s="193">
        <f t="shared" si="79"/>
        <v>0</v>
      </c>
      <c r="CN136" s="193">
        <f t="shared" si="79"/>
        <v>0</v>
      </c>
      <c r="CO136" s="193">
        <f t="shared" si="79"/>
        <v>0</v>
      </c>
      <c r="CP136" s="193">
        <f t="shared" si="79"/>
        <v>0</v>
      </c>
      <c r="CQ136" s="193">
        <f t="shared" si="79"/>
        <v>0</v>
      </c>
      <c r="CR136" s="193">
        <f t="shared" si="79"/>
        <v>0</v>
      </c>
      <c r="CS136" s="193">
        <f t="shared" si="79"/>
        <v>0</v>
      </c>
      <c r="CT136" s="193">
        <f t="shared" si="79"/>
        <v>0</v>
      </c>
      <c r="CU136" s="193">
        <f t="shared" si="79"/>
        <v>0</v>
      </c>
      <c r="CV136" s="193">
        <f t="shared" si="79"/>
        <v>0</v>
      </c>
      <c r="CW136" s="193">
        <f t="shared" si="79"/>
        <v>0</v>
      </c>
      <c r="CX136" s="193">
        <f t="shared" si="79"/>
        <v>0</v>
      </c>
      <c r="CY136" s="193">
        <f t="shared" si="79"/>
        <v>0</v>
      </c>
      <c r="CZ136" s="193">
        <f t="shared" si="79"/>
        <v>0</v>
      </c>
      <c r="DA136" s="193">
        <f t="shared" si="79"/>
        <v>0</v>
      </c>
      <c r="DB136" s="193">
        <f t="shared" si="79"/>
        <v>0</v>
      </c>
      <c r="DC136" s="193">
        <f t="shared" si="79"/>
        <v>0</v>
      </c>
      <c r="DD136" s="193">
        <f t="shared" si="79"/>
        <v>0</v>
      </c>
      <c r="DE136" s="193">
        <f t="shared" si="79"/>
        <v>0</v>
      </c>
      <c r="DF136" s="193">
        <f t="shared" si="79"/>
        <v>0</v>
      </c>
      <c r="DG136" s="193">
        <f t="shared" si="79"/>
        <v>0</v>
      </c>
      <c r="DH136" s="193">
        <f t="shared" si="79"/>
        <v>0</v>
      </c>
      <c r="DI136" s="193">
        <f t="shared" si="79"/>
        <v>0</v>
      </c>
      <c r="DJ136" s="193">
        <f t="shared" si="79"/>
        <v>0</v>
      </c>
      <c r="DK136" s="193">
        <f t="shared" si="79"/>
        <v>0</v>
      </c>
      <c r="DL136" s="193">
        <f t="shared" si="79"/>
        <v>0</v>
      </c>
      <c r="DM136" s="193">
        <f t="shared" si="79"/>
        <v>0</v>
      </c>
      <c r="DN136" s="193">
        <f t="shared" si="79"/>
        <v>0</v>
      </c>
      <c r="DO136" s="193">
        <f t="shared" si="79"/>
        <v>0</v>
      </c>
      <c r="DP136" s="193">
        <f t="shared" si="79"/>
        <v>0</v>
      </c>
      <c r="DQ136" s="193">
        <f t="shared" si="79"/>
        <v>0</v>
      </c>
      <c r="DR136" s="193">
        <f t="shared" si="79"/>
        <v>0</v>
      </c>
      <c r="DS136" s="193">
        <f t="shared" si="79"/>
        <v>0</v>
      </c>
      <c r="DT136" s="193">
        <f t="shared" si="79"/>
        <v>0</v>
      </c>
      <c r="DU136" s="193">
        <f t="shared" si="79"/>
        <v>0</v>
      </c>
      <c r="DV136" s="193">
        <f t="shared" si="79"/>
        <v>0</v>
      </c>
      <c r="DW136" s="193">
        <f t="shared" si="79"/>
        <v>0</v>
      </c>
      <c r="DX136" s="193">
        <f t="shared" si="79"/>
        <v>0</v>
      </c>
      <c r="DY136" s="193">
        <f t="shared" si="79"/>
        <v>0</v>
      </c>
      <c r="DZ136" s="193">
        <f t="shared" si="79"/>
        <v>0</v>
      </c>
      <c r="EA136" s="193">
        <f t="shared" si="79"/>
        <v>0</v>
      </c>
      <c r="EB136" s="193">
        <f t="shared" si="79"/>
        <v>0</v>
      </c>
      <c r="EC136" s="193">
        <f t="shared" si="79"/>
        <v>0</v>
      </c>
      <c r="ED136" s="193">
        <f t="shared" si="79"/>
        <v>0</v>
      </c>
      <c r="EE136" s="193">
        <f t="shared" ref="EE136:GB136" si="80">EE6+EE30+EE88+EE104+EE116+EE126+EE131+EE133+EE134+EE135</f>
        <v>0</v>
      </c>
      <c r="EF136" s="193">
        <f t="shared" si="80"/>
        <v>0</v>
      </c>
      <c r="EG136" s="193">
        <f t="shared" si="80"/>
        <v>0</v>
      </c>
      <c r="EH136" s="193">
        <f t="shared" si="80"/>
        <v>0</v>
      </c>
      <c r="EI136" s="193">
        <f t="shared" si="80"/>
        <v>0</v>
      </c>
      <c r="EJ136" s="193">
        <f t="shared" si="80"/>
        <v>0</v>
      </c>
      <c r="EK136" s="193">
        <f t="shared" si="80"/>
        <v>0</v>
      </c>
      <c r="EL136" s="193">
        <f t="shared" si="80"/>
        <v>0</v>
      </c>
      <c r="EM136" s="193">
        <f t="shared" si="80"/>
        <v>0</v>
      </c>
      <c r="EN136" s="193">
        <f t="shared" si="80"/>
        <v>0</v>
      </c>
      <c r="EO136" s="193">
        <f t="shared" si="80"/>
        <v>0</v>
      </c>
      <c r="EP136" s="193">
        <f t="shared" si="80"/>
        <v>0</v>
      </c>
      <c r="EQ136" s="193">
        <f t="shared" si="80"/>
        <v>0</v>
      </c>
      <c r="ER136" s="193">
        <f t="shared" si="80"/>
        <v>0</v>
      </c>
      <c r="ES136" s="193">
        <f t="shared" si="80"/>
        <v>0</v>
      </c>
      <c r="ET136" s="193">
        <f t="shared" si="80"/>
        <v>0</v>
      </c>
      <c r="EU136" s="193">
        <f t="shared" si="80"/>
        <v>0</v>
      </c>
      <c r="EV136" s="193">
        <f t="shared" si="80"/>
        <v>0</v>
      </c>
      <c r="EW136" s="193">
        <f t="shared" si="80"/>
        <v>0</v>
      </c>
      <c r="EX136" s="193">
        <f t="shared" si="80"/>
        <v>0</v>
      </c>
      <c r="EY136" s="193">
        <f t="shared" si="80"/>
        <v>0</v>
      </c>
      <c r="EZ136" s="193">
        <f t="shared" si="80"/>
        <v>0</v>
      </c>
      <c r="FA136" s="193">
        <f t="shared" si="80"/>
        <v>0</v>
      </c>
      <c r="FB136" s="193">
        <f t="shared" si="80"/>
        <v>0</v>
      </c>
      <c r="FC136" s="193">
        <f t="shared" si="80"/>
        <v>0</v>
      </c>
      <c r="FD136" s="193">
        <f t="shared" si="80"/>
        <v>0</v>
      </c>
      <c r="FE136" s="193">
        <f t="shared" si="80"/>
        <v>0</v>
      </c>
      <c r="FF136" s="193">
        <f t="shared" si="80"/>
        <v>0</v>
      </c>
      <c r="FG136" s="193">
        <f t="shared" si="80"/>
        <v>0</v>
      </c>
      <c r="FH136" s="193">
        <f t="shared" si="80"/>
        <v>0</v>
      </c>
      <c r="FI136" s="193">
        <f t="shared" si="80"/>
        <v>0</v>
      </c>
      <c r="FJ136" s="193">
        <f t="shared" si="80"/>
        <v>0</v>
      </c>
      <c r="FK136" s="193">
        <f t="shared" si="80"/>
        <v>0</v>
      </c>
      <c r="FL136" s="193">
        <f t="shared" si="80"/>
        <v>0</v>
      </c>
      <c r="FM136" s="193">
        <f t="shared" si="80"/>
        <v>0</v>
      </c>
      <c r="FN136" s="193">
        <f t="shared" si="80"/>
        <v>0</v>
      </c>
      <c r="FO136" s="193">
        <f t="shared" si="80"/>
        <v>0</v>
      </c>
      <c r="FP136" s="193">
        <f t="shared" si="80"/>
        <v>0</v>
      </c>
      <c r="FQ136" s="193">
        <f t="shared" si="80"/>
        <v>0</v>
      </c>
      <c r="FR136" s="193">
        <f t="shared" si="80"/>
        <v>0</v>
      </c>
      <c r="FS136" s="193">
        <f t="shared" si="80"/>
        <v>0</v>
      </c>
      <c r="FT136" s="193">
        <f t="shared" si="80"/>
        <v>0</v>
      </c>
      <c r="FU136" s="193">
        <f t="shared" si="80"/>
        <v>0</v>
      </c>
      <c r="FV136" s="193">
        <f t="shared" si="80"/>
        <v>0</v>
      </c>
      <c r="FW136" s="193">
        <f t="shared" si="80"/>
        <v>0</v>
      </c>
      <c r="FX136" s="193">
        <f t="shared" si="80"/>
        <v>0</v>
      </c>
      <c r="FY136" s="193">
        <f t="shared" si="80"/>
        <v>0</v>
      </c>
      <c r="FZ136" s="193">
        <f t="shared" si="80"/>
        <v>0</v>
      </c>
      <c r="GA136" s="193">
        <f t="shared" si="80"/>
        <v>0</v>
      </c>
      <c r="GB136" s="193">
        <f t="shared" si="80"/>
        <v>0</v>
      </c>
      <c r="GC136" s="193">
        <f>SUM(AA136:GB136)</f>
        <v>0</v>
      </c>
      <c r="GD136" s="193">
        <f t="shared" si="6"/>
        <v>0</v>
      </c>
      <c r="GE136" s="194">
        <f t="shared" si="76"/>
        <v>0</v>
      </c>
    </row>
    <row r="137" spans="1:187" ht="15.75" thickTop="1">
      <c r="A137" s="53"/>
      <c r="B137" s="53"/>
      <c r="C137" s="198"/>
      <c r="Z137" s="55"/>
      <c r="AA137" s="55"/>
      <c r="AB137" s="55"/>
      <c r="FZ137" s="53"/>
      <c r="GA137" s="53"/>
      <c r="GB137" s="53"/>
    </row>
    <row r="138" spans="1:187">
      <c r="A138" s="53"/>
      <c r="B138" s="53"/>
      <c r="C138" s="198"/>
      <c r="Z138" s="55"/>
      <c r="AA138" s="55"/>
      <c r="AB138" s="55"/>
      <c r="FZ138" s="53"/>
      <c r="GA138" s="53"/>
      <c r="GB138" s="53"/>
    </row>
    <row r="139" spans="1:187">
      <c r="A139" s="53"/>
      <c r="B139" s="53"/>
      <c r="C139" s="198"/>
      <c r="Z139" s="55"/>
      <c r="AA139" s="55"/>
      <c r="AB139" s="55"/>
      <c r="FZ139" s="53"/>
      <c r="GA139" s="53"/>
      <c r="GB139" s="53"/>
    </row>
    <row r="140" spans="1:187">
      <c r="A140" s="53"/>
      <c r="B140" s="53"/>
      <c r="C140" s="198"/>
      <c r="Z140" s="55"/>
      <c r="AA140" s="55"/>
      <c r="AB140" s="55"/>
      <c r="FZ140" s="53"/>
      <c r="GA140" s="53"/>
      <c r="GB140" s="53"/>
    </row>
    <row r="141" spans="1:187">
      <c r="A141" s="53"/>
      <c r="B141" s="53"/>
      <c r="C141" s="198"/>
      <c r="Z141" s="55"/>
      <c r="AA141" s="55"/>
      <c r="AB141" s="55"/>
      <c r="FZ141" s="53"/>
      <c r="GA141" s="53"/>
      <c r="GB141" s="53"/>
    </row>
    <row r="142" spans="1:187">
      <c r="A142" s="53"/>
      <c r="B142" s="53"/>
      <c r="C142" s="198"/>
      <c r="Z142" s="55"/>
      <c r="AA142" s="55"/>
      <c r="AB142" s="55"/>
      <c r="FZ142" s="53"/>
      <c r="GA142" s="53"/>
      <c r="GB142" s="53"/>
    </row>
    <row r="143" spans="1:187">
      <c r="A143" s="53"/>
      <c r="B143" s="53"/>
      <c r="C143" s="198"/>
      <c r="Z143" s="55"/>
      <c r="AA143" s="55"/>
      <c r="AB143" s="55"/>
      <c r="FZ143" s="53"/>
      <c r="GA143" s="53"/>
      <c r="GB143" s="53"/>
    </row>
    <row r="144" spans="1:187">
      <c r="A144" s="53"/>
      <c r="B144" s="53"/>
      <c r="C144" s="198"/>
      <c r="Z144" s="55"/>
      <c r="AA144" s="55"/>
      <c r="AB144" s="55"/>
      <c r="FZ144" s="53"/>
      <c r="GA144" s="53"/>
      <c r="GB144" s="53"/>
    </row>
    <row r="145" spans="1:184">
      <c r="A145" s="53"/>
      <c r="B145" s="53"/>
      <c r="C145" s="198"/>
      <c r="Z145" s="55"/>
      <c r="AA145" s="55"/>
      <c r="AB145" s="55"/>
      <c r="FZ145" s="53"/>
      <c r="GA145" s="53"/>
      <c r="GB145" s="53"/>
    </row>
    <row r="146" spans="1:184">
      <c r="A146" s="53"/>
      <c r="B146" s="53"/>
      <c r="C146" s="198"/>
      <c r="Z146" s="55"/>
      <c r="AA146" s="55"/>
      <c r="AB146" s="55"/>
      <c r="FZ146" s="53"/>
      <c r="GA146" s="53"/>
      <c r="GB146" s="53"/>
    </row>
    <row r="147" spans="1:184">
      <c r="A147" s="53"/>
      <c r="B147" s="53"/>
      <c r="C147" s="198"/>
      <c r="Z147" s="55"/>
      <c r="AA147" s="55"/>
      <c r="AB147" s="55"/>
      <c r="FZ147" s="53"/>
      <c r="GA147" s="53"/>
      <c r="GB147" s="53"/>
    </row>
    <row r="148" spans="1:184">
      <c r="A148" s="53"/>
      <c r="B148" s="53"/>
      <c r="C148" s="198"/>
      <c r="Z148" s="55"/>
      <c r="AA148" s="55"/>
      <c r="AB148" s="55"/>
      <c r="FZ148" s="53"/>
      <c r="GA148" s="53"/>
      <c r="GB148" s="53"/>
    </row>
    <row r="149" spans="1:184">
      <c r="A149" s="53"/>
      <c r="B149" s="53"/>
      <c r="C149" s="198"/>
      <c r="Z149" s="55"/>
      <c r="AA149" s="55"/>
      <c r="AB149" s="55"/>
      <c r="FZ149" s="53"/>
      <c r="GA149" s="53"/>
      <c r="GB149" s="53"/>
    </row>
    <row r="150" spans="1:184">
      <c r="A150" s="53"/>
      <c r="B150" s="53"/>
      <c r="C150" s="198"/>
      <c r="Z150" s="55"/>
      <c r="AA150" s="55"/>
      <c r="AB150" s="55"/>
      <c r="FZ150" s="53"/>
      <c r="GA150" s="53"/>
      <c r="GB150" s="53"/>
    </row>
    <row r="151" spans="1:184">
      <c r="A151" s="53"/>
      <c r="B151" s="53"/>
      <c r="C151" s="198"/>
      <c r="Z151" s="55"/>
      <c r="AA151" s="55"/>
      <c r="AB151" s="55"/>
      <c r="FZ151" s="53"/>
      <c r="GA151" s="53"/>
      <c r="GB151" s="53"/>
    </row>
    <row r="152" spans="1:184">
      <c r="A152" s="53"/>
      <c r="B152" s="53"/>
      <c r="C152" s="198"/>
      <c r="Z152" s="55"/>
      <c r="AA152" s="55"/>
      <c r="AB152" s="55"/>
      <c r="FZ152" s="53"/>
      <c r="GA152" s="53"/>
      <c r="GB152" s="53"/>
    </row>
    <row r="153" spans="1:184">
      <c r="A153" s="53"/>
      <c r="B153" s="53"/>
      <c r="C153" s="198"/>
      <c r="Z153" s="55"/>
      <c r="AA153" s="55"/>
      <c r="AB153" s="55"/>
      <c r="FZ153" s="53"/>
      <c r="GA153" s="53"/>
      <c r="GB153" s="53"/>
    </row>
    <row r="154" spans="1:184">
      <c r="A154" s="53"/>
      <c r="B154" s="53"/>
      <c r="C154" s="198"/>
      <c r="Z154" s="55"/>
      <c r="AA154" s="55"/>
      <c r="AB154" s="55"/>
      <c r="FZ154" s="53"/>
      <c r="GA154" s="53"/>
      <c r="GB154" s="53"/>
    </row>
    <row r="155" spans="1:184">
      <c r="A155" s="53"/>
      <c r="B155" s="53"/>
      <c r="C155" s="198"/>
      <c r="Z155" s="55"/>
      <c r="AA155" s="55"/>
      <c r="AB155" s="55"/>
      <c r="FZ155" s="53"/>
      <c r="GA155" s="53"/>
      <c r="GB155" s="53"/>
    </row>
    <row r="156" spans="1:184">
      <c r="A156" s="53"/>
      <c r="B156" s="53"/>
      <c r="C156" s="198"/>
      <c r="Z156" s="55"/>
      <c r="AA156" s="55"/>
      <c r="AB156" s="55"/>
      <c r="FZ156" s="53"/>
      <c r="GA156" s="53"/>
      <c r="GB156" s="53"/>
    </row>
    <row r="157" spans="1:184">
      <c r="A157" s="53"/>
      <c r="B157" s="53"/>
      <c r="C157" s="198"/>
      <c r="Z157" s="55"/>
      <c r="AA157" s="55"/>
      <c r="AB157" s="55"/>
      <c r="FZ157" s="53"/>
      <c r="GA157" s="53"/>
      <c r="GB157" s="53"/>
    </row>
    <row r="158" spans="1:184">
      <c r="A158" s="53"/>
      <c r="B158" s="53"/>
      <c r="C158" s="198"/>
      <c r="Z158" s="55"/>
      <c r="AA158" s="55"/>
      <c r="AB158" s="55"/>
      <c r="FZ158" s="53"/>
      <c r="GA158" s="53"/>
      <c r="GB158" s="53"/>
    </row>
    <row r="159" spans="1:184">
      <c r="A159" s="53"/>
      <c r="B159" s="53"/>
      <c r="C159" s="198"/>
      <c r="Z159" s="55"/>
      <c r="AA159" s="55"/>
      <c r="AB159" s="55"/>
      <c r="FZ159" s="53"/>
      <c r="GA159" s="53"/>
      <c r="GB159" s="53"/>
    </row>
    <row r="160" spans="1:184">
      <c r="A160" s="53"/>
      <c r="B160" s="53"/>
      <c r="C160" s="198"/>
      <c r="Z160" s="55"/>
      <c r="AA160" s="55"/>
      <c r="AB160" s="55"/>
      <c r="FZ160" s="53"/>
      <c r="GA160" s="53"/>
      <c r="GB160" s="53"/>
    </row>
    <row r="161" spans="1:184">
      <c r="A161" s="53"/>
      <c r="B161" s="53"/>
      <c r="C161" s="198"/>
      <c r="Z161" s="55"/>
      <c r="AA161" s="55"/>
      <c r="AB161" s="55"/>
      <c r="FZ161" s="53"/>
      <c r="GA161" s="53"/>
      <c r="GB161" s="53"/>
    </row>
    <row r="162" spans="1:184">
      <c r="A162" s="53"/>
      <c r="B162" s="53"/>
      <c r="C162" s="198"/>
      <c r="Z162" s="55"/>
      <c r="AA162" s="55"/>
      <c r="AB162" s="55"/>
      <c r="FZ162" s="53"/>
      <c r="GA162" s="53"/>
      <c r="GB162" s="53"/>
    </row>
    <row r="163" spans="1:184">
      <c r="A163" s="53"/>
      <c r="B163" s="53"/>
      <c r="C163" s="198"/>
      <c r="Z163" s="55"/>
      <c r="AA163" s="55"/>
      <c r="AB163" s="55"/>
      <c r="FZ163" s="53"/>
      <c r="GA163" s="53"/>
      <c r="GB163" s="53"/>
    </row>
    <row r="164" spans="1:184">
      <c r="A164" s="53"/>
      <c r="B164" s="53"/>
      <c r="C164" s="198"/>
      <c r="Z164" s="55"/>
      <c r="AA164" s="55"/>
      <c r="AB164" s="55"/>
      <c r="FZ164" s="53"/>
      <c r="GA164" s="53"/>
      <c r="GB164" s="53"/>
    </row>
    <row r="165" spans="1:184">
      <c r="A165" s="53"/>
      <c r="B165" s="53"/>
      <c r="C165" s="198"/>
      <c r="Z165" s="55"/>
      <c r="AA165" s="55"/>
      <c r="AB165" s="55"/>
      <c r="FZ165" s="53"/>
      <c r="GA165" s="53"/>
      <c r="GB165" s="53"/>
    </row>
    <row r="166" spans="1:184">
      <c r="A166" s="53"/>
      <c r="B166" s="53"/>
      <c r="C166" s="198"/>
      <c r="Z166" s="55"/>
      <c r="AA166" s="55"/>
      <c r="AB166" s="55"/>
      <c r="FZ166" s="53"/>
      <c r="GA166" s="53"/>
      <c r="GB166" s="53"/>
    </row>
    <row r="167" spans="1:184">
      <c r="A167" s="53"/>
      <c r="B167" s="53"/>
      <c r="C167" s="198"/>
      <c r="Z167" s="55"/>
      <c r="AA167" s="55"/>
      <c r="AB167" s="55"/>
      <c r="FZ167" s="53"/>
      <c r="GA167" s="53"/>
      <c r="GB167" s="53"/>
    </row>
    <row r="168" spans="1:184">
      <c r="A168" s="53"/>
      <c r="B168" s="53"/>
      <c r="C168" s="198"/>
      <c r="Z168" s="55"/>
      <c r="AA168" s="55"/>
      <c r="AB168" s="55"/>
      <c r="FZ168" s="53"/>
      <c r="GA168" s="53"/>
      <c r="GB168" s="53"/>
    </row>
    <row r="169" spans="1:184">
      <c r="A169" s="53"/>
      <c r="B169" s="53"/>
      <c r="C169" s="198"/>
      <c r="Z169" s="55"/>
      <c r="AA169" s="55"/>
      <c r="AB169" s="55"/>
      <c r="FZ169" s="53"/>
      <c r="GA169" s="53"/>
      <c r="GB169" s="53"/>
    </row>
    <row r="170" spans="1:184">
      <c r="A170" s="53"/>
      <c r="B170" s="53"/>
      <c r="C170" s="198"/>
      <c r="Z170" s="55"/>
      <c r="AA170" s="55"/>
      <c r="AB170" s="55"/>
      <c r="FZ170" s="53"/>
      <c r="GA170" s="53"/>
      <c r="GB170" s="53"/>
    </row>
    <row r="171" spans="1:184">
      <c r="A171" s="53"/>
      <c r="B171" s="53"/>
      <c r="C171" s="198"/>
      <c r="Z171" s="55"/>
      <c r="AA171" s="55"/>
      <c r="AB171" s="55"/>
      <c r="FZ171" s="53"/>
      <c r="GA171" s="53"/>
      <c r="GB171" s="53"/>
    </row>
    <row r="172" spans="1:184">
      <c r="A172" s="53"/>
      <c r="B172" s="53"/>
      <c r="C172" s="198"/>
      <c r="Z172" s="55"/>
      <c r="AA172" s="55"/>
      <c r="AB172" s="55"/>
      <c r="FZ172" s="53"/>
      <c r="GA172" s="53"/>
      <c r="GB172" s="53"/>
    </row>
    <row r="173" spans="1:184">
      <c r="A173" s="53"/>
      <c r="B173" s="53"/>
      <c r="C173" s="198"/>
      <c r="Z173" s="55"/>
      <c r="AA173" s="55"/>
      <c r="AB173" s="55"/>
      <c r="FZ173" s="53"/>
      <c r="GA173" s="53"/>
      <c r="GB173" s="53"/>
    </row>
    <row r="174" spans="1:184">
      <c r="A174" s="53"/>
      <c r="B174" s="53"/>
      <c r="C174" s="198"/>
      <c r="Z174" s="55"/>
      <c r="AA174" s="55"/>
      <c r="AB174" s="55"/>
      <c r="FZ174" s="53"/>
      <c r="GA174" s="53"/>
      <c r="GB174" s="53"/>
    </row>
    <row r="175" spans="1:184">
      <c r="A175" s="53"/>
      <c r="B175" s="53"/>
      <c r="C175" s="198"/>
      <c r="Z175" s="55"/>
      <c r="AA175" s="55"/>
      <c r="AB175" s="55"/>
      <c r="FZ175" s="53"/>
      <c r="GA175" s="53"/>
      <c r="GB175" s="53"/>
    </row>
    <row r="176" spans="1:184">
      <c r="A176" s="53"/>
      <c r="B176" s="53"/>
      <c r="C176" s="198"/>
      <c r="Z176" s="55"/>
      <c r="AA176" s="55"/>
      <c r="AB176" s="55"/>
      <c r="FZ176" s="53"/>
      <c r="GA176" s="53"/>
      <c r="GB176" s="53"/>
    </row>
  </sheetData>
  <autoFilter ref="A5:GE136">
    <filterColumn colId="2" showButton="0">
      <filters>
        <filter val="201"/>
        <filter val="202"/>
        <filter val="203"/>
        <filter val="204"/>
        <filter val="205"/>
        <filter val="206"/>
        <filter val="20601"/>
        <filter val="20602"/>
        <filter val="20603"/>
        <filter val="207"/>
        <filter val="20701"/>
        <filter val="208"/>
        <filter val="209"/>
        <filter val="210"/>
        <filter val="合计"/>
      </filters>
    </filterColumn>
  </autoFilter>
  <mergeCells count="8">
    <mergeCell ref="C136:D136"/>
    <mergeCell ref="C2:GE3"/>
    <mergeCell ref="C4:D5"/>
    <mergeCell ref="G4:M4"/>
    <mergeCell ref="N4:T4"/>
    <mergeCell ref="GD4:GD5"/>
    <mergeCell ref="GE4:GE5"/>
    <mergeCell ref="F4:F5"/>
  </mergeCells>
  <phoneticPr fontId="2" type="noConversion"/>
  <printOptions horizontalCentered="1"/>
  <pageMargins left="0.11811023622047245" right="0.11811023622047245" top="0.15748031496062992" bottom="0.15748031496062992" header="0.31496062992125984" footer="0.31496062992125984"/>
  <pageSetup paperSize="9" scale="6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GE40"/>
  <sheetViews>
    <sheetView workbookViewId="0">
      <pane xSplit="3" ySplit="4" topLeftCell="S5" activePane="bottomRight" state="frozen"/>
      <selection activeCell="C12" sqref="C12"/>
      <selection pane="topRight" activeCell="C12" sqref="C12"/>
      <selection pane="bottomLeft" activeCell="C12" sqref="C12"/>
      <selection pane="bottomRight" activeCell="GE23" sqref="GE23"/>
    </sheetView>
  </sheetViews>
  <sheetFormatPr defaultRowHeight="15" outlineLevelCol="1"/>
  <cols>
    <col min="1" max="2" width="9" style="53" customWidth="1"/>
    <col min="3" max="3" width="33.75" style="53" customWidth="1"/>
    <col min="4" max="4" width="16.75" style="53" customWidth="1"/>
    <col min="5" max="5" width="17.375" style="53" customWidth="1"/>
    <col min="6" max="11" width="12.375" style="53" hidden="1" customWidth="1" outlineLevel="1"/>
    <col min="12" max="12" width="12.375" style="53" customWidth="1" collapsed="1"/>
    <col min="13" max="18" width="12.375" style="53" hidden="1" customWidth="1" outlineLevel="1"/>
    <col min="19" max="19" width="12.375" style="53" customWidth="1" collapsed="1"/>
    <col min="20" max="25" width="12.375" style="53" customWidth="1"/>
    <col min="26" max="27" width="12.375" style="53" hidden="1" customWidth="1" outlineLevel="1"/>
    <col min="28" max="183" width="12.375" style="55" hidden="1" customWidth="1" outlineLevel="1"/>
    <col min="184" max="184" width="12.375" style="53" customWidth="1" collapsed="1"/>
    <col min="185" max="186" width="12.375" style="53" customWidth="1"/>
    <col min="187" max="16384" width="9" style="53"/>
  </cols>
  <sheetData>
    <row r="1" spans="1:187" ht="15.75" thickBot="1">
      <c r="A1" s="55"/>
      <c r="B1" s="55"/>
    </row>
    <row r="2" spans="1:187" ht="33.75" customHeight="1">
      <c r="A2" s="55"/>
      <c r="B2" s="55"/>
      <c r="C2" s="927" t="s">
        <v>512</v>
      </c>
      <c r="D2" s="927"/>
      <c r="E2" s="927"/>
      <c r="F2" s="927"/>
      <c r="G2" s="927"/>
      <c r="H2" s="927"/>
      <c r="I2" s="927"/>
      <c r="J2" s="927"/>
      <c r="K2" s="927"/>
      <c r="L2" s="927"/>
      <c r="M2" s="927"/>
      <c r="N2" s="927"/>
      <c r="O2" s="927"/>
      <c r="P2" s="927"/>
      <c r="Q2" s="927"/>
      <c r="R2" s="927"/>
      <c r="S2" s="927"/>
      <c r="T2" s="927"/>
      <c r="U2" s="927"/>
      <c r="V2" s="927"/>
      <c r="W2" s="927"/>
      <c r="X2" s="927"/>
      <c r="Y2" s="927"/>
      <c r="Z2" s="927"/>
      <c r="AA2" s="927"/>
      <c r="AB2" s="927"/>
      <c r="AC2" s="927"/>
      <c r="AD2" s="927"/>
      <c r="AE2" s="927"/>
      <c r="AF2" s="927"/>
      <c r="AG2" s="927"/>
      <c r="AH2" s="927"/>
      <c r="AI2" s="927"/>
      <c r="AJ2" s="927"/>
      <c r="AK2" s="927"/>
      <c r="AL2" s="927"/>
      <c r="AM2" s="927"/>
      <c r="AN2" s="927"/>
      <c r="AO2" s="927"/>
      <c r="AP2" s="927"/>
      <c r="AQ2" s="927"/>
      <c r="AR2" s="927"/>
      <c r="AS2" s="927"/>
      <c r="AT2" s="927"/>
      <c r="AU2" s="927"/>
      <c r="AV2" s="927"/>
      <c r="AW2" s="927"/>
      <c r="AX2" s="927"/>
      <c r="AY2" s="927"/>
      <c r="AZ2" s="927"/>
      <c r="BA2" s="927"/>
      <c r="BB2" s="927"/>
      <c r="BC2" s="927"/>
      <c r="BD2" s="927"/>
      <c r="BE2" s="927"/>
      <c r="BF2" s="927"/>
      <c r="BG2" s="927"/>
      <c r="BH2" s="927"/>
      <c r="BI2" s="927"/>
      <c r="BJ2" s="927"/>
      <c r="BK2" s="927"/>
      <c r="BL2" s="927"/>
      <c r="BM2" s="927"/>
      <c r="BN2" s="927"/>
      <c r="BO2" s="927"/>
      <c r="BP2" s="927"/>
      <c r="BQ2" s="927"/>
      <c r="BR2" s="927"/>
      <c r="BS2" s="927"/>
      <c r="BT2" s="927"/>
      <c r="BU2" s="927"/>
      <c r="BV2" s="927"/>
      <c r="BW2" s="927"/>
      <c r="BX2" s="927"/>
      <c r="BY2" s="927"/>
      <c r="BZ2" s="927"/>
      <c r="CA2" s="927"/>
      <c r="CB2" s="927"/>
      <c r="CC2" s="927"/>
      <c r="CD2" s="927"/>
      <c r="CE2" s="927"/>
      <c r="CF2" s="927"/>
      <c r="CG2" s="927"/>
      <c r="CH2" s="927"/>
      <c r="CI2" s="927"/>
      <c r="CJ2" s="927"/>
      <c r="CK2" s="927"/>
      <c r="CL2" s="927"/>
      <c r="CM2" s="927"/>
      <c r="CN2" s="927"/>
      <c r="CO2" s="927"/>
      <c r="CP2" s="927"/>
      <c r="CQ2" s="927"/>
      <c r="CR2" s="927"/>
      <c r="CS2" s="927"/>
      <c r="CT2" s="927"/>
      <c r="CU2" s="927"/>
      <c r="CV2" s="927"/>
      <c r="CW2" s="927"/>
      <c r="CX2" s="927"/>
      <c r="CY2" s="927"/>
      <c r="CZ2" s="927"/>
      <c r="DA2" s="927"/>
      <c r="DB2" s="927"/>
      <c r="DC2" s="927"/>
      <c r="DD2" s="927"/>
      <c r="DE2" s="927"/>
      <c r="DF2" s="927"/>
      <c r="DG2" s="927"/>
      <c r="DH2" s="927"/>
      <c r="DI2" s="927"/>
      <c r="DJ2" s="927"/>
      <c r="DK2" s="927"/>
      <c r="DL2" s="927"/>
      <c r="DM2" s="927"/>
      <c r="DN2" s="927"/>
      <c r="DO2" s="927"/>
      <c r="DP2" s="927"/>
      <c r="DQ2" s="927"/>
      <c r="DR2" s="927"/>
      <c r="DS2" s="927"/>
      <c r="DT2" s="927"/>
      <c r="DU2" s="927"/>
      <c r="DV2" s="927"/>
      <c r="DW2" s="927"/>
      <c r="DX2" s="927"/>
      <c r="DY2" s="927"/>
      <c r="DZ2" s="927"/>
      <c r="EA2" s="927"/>
      <c r="EB2" s="927"/>
      <c r="EC2" s="927"/>
      <c r="ED2" s="927"/>
      <c r="EE2" s="927"/>
      <c r="EF2" s="927"/>
      <c r="EG2" s="927"/>
      <c r="EH2" s="927"/>
      <c r="EI2" s="927"/>
      <c r="EJ2" s="927"/>
      <c r="EK2" s="927"/>
      <c r="EL2" s="927"/>
      <c r="EM2" s="927"/>
      <c r="EN2" s="927"/>
      <c r="EO2" s="927"/>
      <c r="EP2" s="927"/>
      <c r="EQ2" s="927"/>
      <c r="ER2" s="927"/>
      <c r="ES2" s="927"/>
      <c r="ET2" s="927"/>
      <c r="EU2" s="927"/>
      <c r="EV2" s="927"/>
      <c r="EW2" s="927"/>
      <c r="EX2" s="927"/>
      <c r="EY2" s="927"/>
      <c r="EZ2" s="927"/>
      <c r="FA2" s="927"/>
      <c r="FB2" s="927"/>
      <c r="FC2" s="927"/>
      <c r="FD2" s="927"/>
      <c r="FE2" s="927"/>
      <c r="FF2" s="927"/>
      <c r="FG2" s="927"/>
      <c r="FH2" s="927"/>
      <c r="FI2" s="927"/>
      <c r="FJ2" s="927"/>
      <c r="FK2" s="927"/>
      <c r="FL2" s="927"/>
      <c r="FM2" s="927"/>
      <c r="FN2" s="927"/>
      <c r="FO2" s="927"/>
      <c r="FP2" s="927"/>
      <c r="FQ2" s="927"/>
      <c r="FR2" s="927"/>
      <c r="FS2" s="927"/>
      <c r="FT2" s="927"/>
      <c r="FU2" s="927"/>
      <c r="FV2" s="927"/>
      <c r="FW2" s="927"/>
      <c r="FX2" s="927"/>
      <c r="FY2" s="927"/>
      <c r="FZ2" s="927"/>
      <c r="GA2" s="927"/>
      <c r="GB2" s="927"/>
      <c r="GC2" s="927"/>
      <c r="GD2" s="918"/>
      <c r="GE2" s="764"/>
    </row>
    <row r="3" spans="1:187">
      <c r="A3" s="55"/>
      <c r="B3" s="55"/>
      <c r="C3" s="928"/>
      <c r="D3" s="682" t="s">
        <v>844</v>
      </c>
      <c r="E3" s="850" t="s">
        <v>1158</v>
      </c>
      <c r="F3" s="869" t="s">
        <v>64</v>
      </c>
      <c r="G3" s="870"/>
      <c r="H3" s="870"/>
      <c r="I3" s="870"/>
      <c r="J3" s="870"/>
      <c r="K3" s="870"/>
      <c r="L3" s="871"/>
      <c r="M3" s="869" t="s">
        <v>64</v>
      </c>
      <c r="N3" s="870"/>
      <c r="O3" s="870"/>
      <c r="P3" s="870"/>
      <c r="Q3" s="870"/>
      <c r="R3" s="870"/>
      <c r="S3" s="871"/>
      <c r="T3" s="49" t="s">
        <v>65</v>
      </c>
      <c r="U3" s="56" t="s">
        <v>65</v>
      </c>
      <c r="V3" s="49" t="s">
        <v>66</v>
      </c>
      <c r="W3" s="56" t="s">
        <v>66</v>
      </c>
      <c r="X3" s="49" t="s">
        <v>277</v>
      </c>
      <c r="Y3" s="49" t="s">
        <v>277</v>
      </c>
      <c r="Z3" s="49" t="s">
        <v>278</v>
      </c>
      <c r="AA3" s="49" t="s">
        <v>278</v>
      </c>
      <c r="AB3" s="49" t="s">
        <v>69</v>
      </c>
      <c r="AC3" s="49" t="s">
        <v>69</v>
      </c>
      <c r="AD3" s="49" t="s">
        <v>70</v>
      </c>
      <c r="AE3" s="49" t="s">
        <v>70</v>
      </c>
      <c r="AF3" s="49" t="s">
        <v>71</v>
      </c>
      <c r="AG3" s="49" t="s">
        <v>71</v>
      </c>
      <c r="AH3" s="49" t="s">
        <v>72</v>
      </c>
      <c r="AI3" s="49" t="s">
        <v>72</v>
      </c>
      <c r="AJ3" s="49" t="s">
        <v>73</v>
      </c>
      <c r="AK3" s="49" t="s">
        <v>73</v>
      </c>
      <c r="AL3" s="49" t="s">
        <v>74</v>
      </c>
      <c r="AM3" s="49" t="s">
        <v>74</v>
      </c>
      <c r="AN3" s="49" t="s">
        <v>75</v>
      </c>
      <c r="AO3" s="49" t="s">
        <v>75</v>
      </c>
      <c r="AP3" s="49" t="s">
        <v>76</v>
      </c>
      <c r="AQ3" s="49" t="s">
        <v>76</v>
      </c>
      <c r="AR3" s="49" t="s">
        <v>77</v>
      </c>
      <c r="AS3" s="49" t="s">
        <v>77</v>
      </c>
      <c r="AT3" s="49" t="s">
        <v>78</v>
      </c>
      <c r="AU3" s="49" t="s">
        <v>78</v>
      </c>
      <c r="AV3" s="49" t="s">
        <v>79</v>
      </c>
      <c r="AW3" s="49" t="s">
        <v>79</v>
      </c>
      <c r="AX3" s="49" t="s">
        <v>80</v>
      </c>
      <c r="AY3" s="49" t="s">
        <v>80</v>
      </c>
      <c r="AZ3" s="49" t="s">
        <v>81</v>
      </c>
      <c r="BA3" s="49" t="s">
        <v>81</v>
      </c>
      <c r="BB3" s="49" t="s">
        <v>82</v>
      </c>
      <c r="BC3" s="49" t="s">
        <v>82</v>
      </c>
      <c r="BD3" s="49" t="s">
        <v>83</v>
      </c>
      <c r="BE3" s="49" t="s">
        <v>83</v>
      </c>
      <c r="BF3" s="49" t="s">
        <v>84</v>
      </c>
      <c r="BG3" s="49" t="s">
        <v>84</v>
      </c>
      <c r="BH3" s="49" t="s">
        <v>85</v>
      </c>
      <c r="BI3" s="49" t="s">
        <v>85</v>
      </c>
      <c r="BJ3" s="49" t="s">
        <v>86</v>
      </c>
      <c r="BK3" s="49" t="s">
        <v>86</v>
      </c>
      <c r="BL3" s="49" t="s">
        <v>87</v>
      </c>
      <c r="BM3" s="49" t="s">
        <v>87</v>
      </c>
      <c r="BN3" s="49" t="s">
        <v>88</v>
      </c>
      <c r="BO3" s="49" t="s">
        <v>88</v>
      </c>
      <c r="BP3" s="49" t="s">
        <v>89</v>
      </c>
      <c r="BQ3" s="49" t="s">
        <v>89</v>
      </c>
      <c r="BR3" s="49" t="s">
        <v>90</v>
      </c>
      <c r="BS3" s="49" t="s">
        <v>90</v>
      </c>
      <c r="BT3" s="49" t="s">
        <v>91</v>
      </c>
      <c r="BU3" s="49" t="s">
        <v>91</v>
      </c>
      <c r="BV3" s="49" t="s">
        <v>92</v>
      </c>
      <c r="BW3" s="49" t="s">
        <v>92</v>
      </c>
      <c r="BX3" s="49" t="s">
        <v>93</v>
      </c>
      <c r="BY3" s="49" t="s">
        <v>93</v>
      </c>
      <c r="BZ3" s="49" t="s">
        <v>94</v>
      </c>
      <c r="CA3" s="49" t="s">
        <v>94</v>
      </c>
      <c r="CB3" s="49" t="s">
        <v>95</v>
      </c>
      <c r="CC3" s="49" t="s">
        <v>95</v>
      </c>
      <c r="CD3" s="49" t="s">
        <v>96</v>
      </c>
      <c r="CE3" s="49" t="s">
        <v>96</v>
      </c>
      <c r="CF3" s="49" t="s">
        <v>97</v>
      </c>
      <c r="CG3" s="49" t="s">
        <v>97</v>
      </c>
      <c r="CH3" s="49" t="s">
        <v>98</v>
      </c>
      <c r="CI3" s="49" t="s">
        <v>98</v>
      </c>
      <c r="CJ3" s="49" t="s">
        <v>99</v>
      </c>
      <c r="CK3" s="49" t="s">
        <v>99</v>
      </c>
      <c r="CL3" s="49" t="s">
        <v>100</v>
      </c>
      <c r="CM3" s="49" t="s">
        <v>100</v>
      </c>
      <c r="CN3" s="49" t="s">
        <v>101</v>
      </c>
      <c r="CO3" s="49" t="s">
        <v>101</v>
      </c>
      <c r="CP3" s="49" t="s">
        <v>102</v>
      </c>
      <c r="CQ3" s="49" t="s">
        <v>102</v>
      </c>
      <c r="CR3" s="49" t="s">
        <v>103</v>
      </c>
      <c r="CS3" s="49" t="s">
        <v>103</v>
      </c>
      <c r="CT3" s="49" t="s">
        <v>104</v>
      </c>
      <c r="CU3" s="49" t="s">
        <v>104</v>
      </c>
      <c r="CV3" s="49" t="s">
        <v>105</v>
      </c>
      <c r="CW3" s="49" t="s">
        <v>105</v>
      </c>
      <c r="CX3" s="49" t="s">
        <v>106</v>
      </c>
      <c r="CY3" s="49" t="s">
        <v>106</v>
      </c>
      <c r="CZ3" s="49" t="s">
        <v>107</v>
      </c>
      <c r="DA3" s="49" t="s">
        <v>107</v>
      </c>
      <c r="DB3" s="49" t="s">
        <v>108</v>
      </c>
      <c r="DC3" s="49" t="s">
        <v>108</v>
      </c>
      <c r="DD3" s="49" t="s">
        <v>109</v>
      </c>
      <c r="DE3" s="49" t="s">
        <v>109</v>
      </c>
      <c r="DF3" s="49" t="s">
        <v>110</v>
      </c>
      <c r="DG3" s="49" t="s">
        <v>110</v>
      </c>
      <c r="DH3" s="49" t="s">
        <v>111</v>
      </c>
      <c r="DI3" s="49" t="s">
        <v>111</v>
      </c>
      <c r="DJ3" s="49" t="s">
        <v>112</v>
      </c>
      <c r="DK3" s="49" t="s">
        <v>112</v>
      </c>
      <c r="DL3" s="49" t="s">
        <v>113</v>
      </c>
      <c r="DM3" s="49" t="s">
        <v>113</v>
      </c>
      <c r="DN3" s="49" t="s">
        <v>114</v>
      </c>
      <c r="DO3" s="49" t="s">
        <v>114</v>
      </c>
      <c r="DP3" s="49" t="s">
        <v>115</v>
      </c>
      <c r="DQ3" s="49" t="s">
        <v>115</v>
      </c>
      <c r="DR3" s="49" t="s">
        <v>116</v>
      </c>
      <c r="DS3" s="49" t="s">
        <v>116</v>
      </c>
      <c r="DT3" s="49" t="s">
        <v>117</v>
      </c>
      <c r="DU3" s="49" t="s">
        <v>117</v>
      </c>
      <c r="DV3" s="49" t="s">
        <v>118</v>
      </c>
      <c r="DW3" s="49" t="s">
        <v>118</v>
      </c>
      <c r="DX3" s="49" t="s">
        <v>119</v>
      </c>
      <c r="DY3" s="49" t="s">
        <v>119</v>
      </c>
      <c r="DZ3" s="49" t="s">
        <v>120</v>
      </c>
      <c r="EA3" s="49" t="s">
        <v>120</v>
      </c>
      <c r="EB3" s="49" t="s">
        <v>121</v>
      </c>
      <c r="EC3" s="49" t="s">
        <v>121</v>
      </c>
      <c r="ED3" s="49" t="s">
        <v>122</v>
      </c>
      <c r="EE3" s="49" t="s">
        <v>122</v>
      </c>
      <c r="EF3" s="49" t="s">
        <v>123</v>
      </c>
      <c r="EG3" s="49" t="s">
        <v>123</v>
      </c>
      <c r="EH3" s="49" t="s">
        <v>124</v>
      </c>
      <c r="EI3" s="49" t="s">
        <v>124</v>
      </c>
      <c r="EJ3" s="49" t="s">
        <v>125</v>
      </c>
      <c r="EK3" s="49" t="s">
        <v>125</v>
      </c>
      <c r="EL3" s="49" t="s">
        <v>126</v>
      </c>
      <c r="EM3" s="49" t="s">
        <v>126</v>
      </c>
      <c r="EN3" s="49" t="s">
        <v>127</v>
      </c>
      <c r="EO3" s="49" t="s">
        <v>127</v>
      </c>
      <c r="EP3" s="49" t="s">
        <v>128</v>
      </c>
      <c r="EQ3" s="49" t="s">
        <v>128</v>
      </c>
      <c r="ER3" s="49" t="s">
        <v>129</v>
      </c>
      <c r="ES3" s="49" t="s">
        <v>129</v>
      </c>
      <c r="ET3" s="49" t="s">
        <v>130</v>
      </c>
      <c r="EU3" s="49" t="s">
        <v>130</v>
      </c>
      <c r="EV3" s="49" t="s">
        <v>131</v>
      </c>
      <c r="EW3" s="49" t="s">
        <v>131</v>
      </c>
      <c r="EX3" s="49" t="s">
        <v>132</v>
      </c>
      <c r="EY3" s="49" t="s">
        <v>132</v>
      </c>
      <c r="EZ3" s="49" t="s">
        <v>133</v>
      </c>
      <c r="FA3" s="49" t="s">
        <v>133</v>
      </c>
      <c r="FB3" s="49" t="s">
        <v>134</v>
      </c>
      <c r="FC3" s="49" t="s">
        <v>134</v>
      </c>
      <c r="FD3" s="49" t="s">
        <v>135</v>
      </c>
      <c r="FE3" s="49" t="s">
        <v>135</v>
      </c>
      <c r="FF3" s="49" t="s">
        <v>136</v>
      </c>
      <c r="FG3" s="49" t="s">
        <v>136</v>
      </c>
      <c r="FH3" s="49" t="s">
        <v>137</v>
      </c>
      <c r="FI3" s="49" t="s">
        <v>137</v>
      </c>
      <c r="FJ3" s="49" t="s">
        <v>138</v>
      </c>
      <c r="FK3" s="49" t="s">
        <v>138</v>
      </c>
      <c r="FL3" s="49" t="s">
        <v>139</v>
      </c>
      <c r="FM3" s="49" t="s">
        <v>139</v>
      </c>
      <c r="FN3" s="49" t="s">
        <v>140</v>
      </c>
      <c r="FO3" s="49" t="s">
        <v>140</v>
      </c>
      <c r="FP3" s="49" t="s">
        <v>141</v>
      </c>
      <c r="FQ3" s="49" t="s">
        <v>141</v>
      </c>
      <c r="FR3" s="49" t="s">
        <v>142</v>
      </c>
      <c r="FS3" s="49" t="s">
        <v>142</v>
      </c>
      <c r="FT3" s="49" t="s">
        <v>143</v>
      </c>
      <c r="FU3" s="49" t="s">
        <v>143</v>
      </c>
      <c r="FV3" s="49" t="s">
        <v>144</v>
      </c>
      <c r="FW3" s="49" t="s">
        <v>144</v>
      </c>
      <c r="FX3" s="49" t="s">
        <v>145</v>
      </c>
      <c r="FY3" s="49" t="s">
        <v>145</v>
      </c>
      <c r="FZ3" s="49" t="s">
        <v>146</v>
      </c>
      <c r="GA3" s="49" t="s">
        <v>146</v>
      </c>
      <c r="GB3" s="49" t="s">
        <v>279</v>
      </c>
      <c r="GC3" s="856" t="s">
        <v>513</v>
      </c>
      <c r="GD3" s="869" t="s">
        <v>514</v>
      </c>
      <c r="GE3" s="767" t="s">
        <v>1230</v>
      </c>
    </row>
    <row r="4" spans="1:187">
      <c r="A4" s="55"/>
      <c r="B4" s="55"/>
      <c r="C4" s="928"/>
      <c r="D4" s="683" t="s">
        <v>1159</v>
      </c>
      <c r="E4" s="920"/>
      <c r="F4" s="99" t="s">
        <v>515</v>
      </c>
      <c r="G4" s="99" t="s">
        <v>516</v>
      </c>
      <c r="H4" s="99" t="s">
        <v>517</v>
      </c>
      <c r="I4" s="99" t="s">
        <v>518</v>
      </c>
      <c r="J4" s="99" t="s">
        <v>519</v>
      </c>
      <c r="K4" s="99" t="s">
        <v>520</v>
      </c>
      <c r="L4" s="49" t="s">
        <v>163</v>
      </c>
      <c r="M4" s="99" t="s">
        <v>287</v>
      </c>
      <c r="N4" s="99" t="s">
        <v>288</v>
      </c>
      <c r="O4" s="99" t="s">
        <v>289</v>
      </c>
      <c r="P4" s="99" t="s">
        <v>290</v>
      </c>
      <c r="Q4" s="99" t="s">
        <v>291</v>
      </c>
      <c r="R4" s="99" t="s">
        <v>292</v>
      </c>
      <c r="S4" s="49" t="s">
        <v>369</v>
      </c>
      <c r="T4" s="49" t="s">
        <v>163</v>
      </c>
      <c r="U4" s="56" t="s">
        <v>164</v>
      </c>
      <c r="V4" s="49" t="s">
        <v>163</v>
      </c>
      <c r="W4" s="56" t="s">
        <v>164</v>
      </c>
      <c r="X4" s="49" t="s">
        <v>163</v>
      </c>
      <c r="Y4" s="49" t="s">
        <v>164</v>
      </c>
      <c r="Z4" s="49" t="s">
        <v>163</v>
      </c>
      <c r="AA4" s="49" t="s">
        <v>164</v>
      </c>
      <c r="AB4" s="49" t="s">
        <v>163</v>
      </c>
      <c r="AC4" s="49" t="s">
        <v>164</v>
      </c>
      <c r="AD4" s="49" t="s">
        <v>163</v>
      </c>
      <c r="AE4" s="49" t="s">
        <v>164</v>
      </c>
      <c r="AF4" s="49" t="s">
        <v>163</v>
      </c>
      <c r="AG4" s="49" t="s">
        <v>164</v>
      </c>
      <c r="AH4" s="49" t="s">
        <v>163</v>
      </c>
      <c r="AI4" s="49" t="s">
        <v>164</v>
      </c>
      <c r="AJ4" s="49" t="s">
        <v>163</v>
      </c>
      <c r="AK4" s="49" t="s">
        <v>164</v>
      </c>
      <c r="AL4" s="49" t="s">
        <v>163</v>
      </c>
      <c r="AM4" s="49" t="s">
        <v>164</v>
      </c>
      <c r="AN4" s="49" t="s">
        <v>163</v>
      </c>
      <c r="AO4" s="49" t="s">
        <v>164</v>
      </c>
      <c r="AP4" s="49" t="s">
        <v>163</v>
      </c>
      <c r="AQ4" s="49" t="s">
        <v>164</v>
      </c>
      <c r="AR4" s="49" t="s">
        <v>163</v>
      </c>
      <c r="AS4" s="49" t="s">
        <v>164</v>
      </c>
      <c r="AT4" s="49" t="s">
        <v>163</v>
      </c>
      <c r="AU4" s="49" t="s">
        <v>164</v>
      </c>
      <c r="AV4" s="49" t="s">
        <v>163</v>
      </c>
      <c r="AW4" s="49" t="s">
        <v>164</v>
      </c>
      <c r="AX4" s="49" t="s">
        <v>163</v>
      </c>
      <c r="AY4" s="49" t="s">
        <v>164</v>
      </c>
      <c r="AZ4" s="49" t="s">
        <v>163</v>
      </c>
      <c r="BA4" s="49" t="s">
        <v>164</v>
      </c>
      <c r="BB4" s="49" t="s">
        <v>163</v>
      </c>
      <c r="BC4" s="49" t="s">
        <v>164</v>
      </c>
      <c r="BD4" s="49" t="s">
        <v>163</v>
      </c>
      <c r="BE4" s="49" t="s">
        <v>164</v>
      </c>
      <c r="BF4" s="49" t="s">
        <v>163</v>
      </c>
      <c r="BG4" s="49" t="s">
        <v>164</v>
      </c>
      <c r="BH4" s="49" t="s">
        <v>163</v>
      </c>
      <c r="BI4" s="49" t="s">
        <v>164</v>
      </c>
      <c r="BJ4" s="49" t="s">
        <v>163</v>
      </c>
      <c r="BK4" s="49" t="s">
        <v>164</v>
      </c>
      <c r="BL4" s="49" t="s">
        <v>163</v>
      </c>
      <c r="BM4" s="49" t="s">
        <v>164</v>
      </c>
      <c r="BN4" s="49" t="s">
        <v>163</v>
      </c>
      <c r="BO4" s="49" t="s">
        <v>164</v>
      </c>
      <c r="BP4" s="49" t="s">
        <v>163</v>
      </c>
      <c r="BQ4" s="49" t="s">
        <v>164</v>
      </c>
      <c r="BR4" s="49" t="s">
        <v>163</v>
      </c>
      <c r="BS4" s="49" t="s">
        <v>164</v>
      </c>
      <c r="BT4" s="49" t="s">
        <v>163</v>
      </c>
      <c r="BU4" s="49" t="s">
        <v>164</v>
      </c>
      <c r="BV4" s="49" t="s">
        <v>163</v>
      </c>
      <c r="BW4" s="49" t="s">
        <v>164</v>
      </c>
      <c r="BX4" s="49" t="s">
        <v>163</v>
      </c>
      <c r="BY4" s="49" t="s">
        <v>164</v>
      </c>
      <c r="BZ4" s="49" t="s">
        <v>163</v>
      </c>
      <c r="CA4" s="49" t="s">
        <v>164</v>
      </c>
      <c r="CB4" s="49" t="s">
        <v>163</v>
      </c>
      <c r="CC4" s="49" t="s">
        <v>164</v>
      </c>
      <c r="CD4" s="49" t="s">
        <v>163</v>
      </c>
      <c r="CE4" s="49" t="s">
        <v>164</v>
      </c>
      <c r="CF4" s="49" t="s">
        <v>163</v>
      </c>
      <c r="CG4" s="49" t="s">
        <v>164</v>
      </c>
      <c r="CH4" s="49" t="s">
        <v>163</v>
      </c>
      <c r="CI4" s="49" t="s">
        <v>164</v>
      </c>
      <c r="CJ4" s="49" t="s">
        <v>163</v>
      </c>
      <c r="CK4" s="49" t="s">
        <v>164</v>
      </c>
      <c r="CL4" s="49" t="s">
        <v>163</v>
      </c>
      <c r="CM4" s="49" t="s">
        <v>164</v>
      </c>
      <c r="CN4" s="49" t="s">
        <v>163</v>
      </c>
      <c r="CO4" s="49" t="s">
        <v>164</v>
      </c>
      <c r="CP4" s="49" t="s">
        <v>163</v>
      </c>
      <c r="CQ4" s="49" t="s">
        <v>164</v>
      </c>
      <c r="CR4" s="49" t="s">
        <v>163</v>
      </c>
      <c r="CS4" s="49" t="s">
        <v>164</v>
      </c>
      <c r="CT4" s="49" t="s">
        <v>163</v>
      </c>
      <c r="CU4" s="49" t="s">
        <v>164</v>
      </c>
      <c r="CV4" s="49" t="s">
        <v>163</v>
      </c>
      <c r="CW4" s="49" t="s">
        <v>164</v>
      </c>
      <c r="CX4" s="49" t="s">
        <v>163</v>
      </c>
      <c r="CY4" s="49" t="s">
        <v>164</v>
      </c>
      <c r="CZ4" s="49" t="s">
        <v>163</v>
      </c>
      <c r="DA4" s="49" t="s">
        <v>164</v>
      </c>
      <c r="DB4" s="49" t="s">
        <v>163</v>
      </c>
      <c r="DC4" s="49" t="s">
        <v>164</v>
      </c>
      <c r="DD4" s="49" t="s">
        <v>163</v>
      </c>
      <c r="DE4" s="49" t="s">
        <v>164</v>
      </c>
      <c r="DF4" s="49" t="s">
        <v>163</v>
      </c>
      <c r="DG4" s="49" t="s">
        <v>164</v>
      </c>
      <c r="DH4" s="49" t="s">
        <v>163</v>
      </c>
      <c r="DI4" s="49" t="s">
        <v>164</v>
      </c>
      <c r="DJ4" s="49" t="s">
        <v>163</v>
      </c>
      <c r="DK4" s="49" t="s">
        <v>164</v>
      </c>
      <c r="DL4" s="49" t="s">
        <v>163</v>
      </c>
      <c r="DM4" s="49" t="s">
        <v>164</v>
      </c>
      <c r="DN4" s="49" t="s">
        <v>163</v>
      </c>
      <c r="DO4" s="49" t="s">
        <v>164</v>
      </c>
      <c r="DP4" s="49" t="s">
        <v>163</v>
      </c>
      <c r="DQ4" s="49" t="s">
        <v>164</v>
      </c>
      <c r="DR4" s="49" t="s">
        <v>163</v>
      </c>
      <c r="DS4" s="49" t="s">
        <v>164</v>
      </c>
      <c r="DT4" s="49" t="s">
        <v>163</v>
      </c>
      <c r="DU4" s="49" t="s">
        <v>164</v>
      </c>
      <c r="DV4" s="49" t="s">
        <v>163</v>
      </c>
      <c r="DW4" s="49" t="s">
        <v>164</v>
      </c>
      <c r="DX4" s="49" t="s">
        <v>163</v>
      </c>
      <c r="DY4" s="49" t="s">
        <v>164</v>
      </c>
      <c r="DZ4" s="49" t="s">
        <v>163</v>
      </c>
      <c r="EA4" s="49" t="s">
        <v>164</v>
      </c>
      <c r="EB4" s="49" t="s">
        <v>163</v>
      </c>
      <c r="EC4" s="49" t="s">
        <v>164</v>
      </c>
      <c r="ED4" s="49" t="s">
        <v>163</v>
      </c>
      <c r="EE4" s="49" t="s">
        <v>164</v>
      </c>
      <c r="EF4" s="49" t="s">
        <v>163</v>
      </c>
      <c r="EG4" s="49" t="s">
        <v>164</v>
      </c>
      <c r="EH4" s="49" t="s">
        <v>163</v>
      </c>
      <c r="EI4" s="49" t="s">
        <v>164</v>
      </c>
      <c r="EJ4" s="49" t="s">
        <v>163</v>
      </c>
      <c r="EK4" s="49" t="s">
        <v>164</v>
      </c>
      <c r="EL4" s="49" t="s">
        <v>163</v>
      </c>
      <c r="EM4" s="49" t="s">
        <v>164</v>
      </c>
      <c r="EN4" s="49" t="s">
        <v>163</v>
      </c>
      <c r="EO4" s="49" t="s">
        <v>164</v>
      </c>
      <c r="EP4" s="49" t="s">
        <v>163</v>
      </c>
      <c r="EQ4" s="49" t="s">
        <v>164</v>
      </c>
      <c r="ER4" s="49" t="s">
        <v>163</v>
      </c>
      <c r="ES4" s="49" t="s">
        <v>164</v>
      </c>
      <c r="ET4" s="49" t="s">
        <v>163</v>
      </c>
      <c r="EU4" s="49" t="s">
        <v>164</v>
      </c>
      <c r="EV4" s="49" t="s">
        <v>163</v>
      </c>
      <c r="EW4" s="49" t="s">
        <v>164</v>
      </c>
      <c r="EX4" s="49" t="s">
        <v>163</v>
      </c>
      <c r="EY4" s="49" t="s">
        <v>164</v>
      </c>
      <c r="EZ4" s="49" t="s">
        <v>163</v>
      </c>
      <c r="FA4" s="49" t="s">
        <v>164</v>
      </c>
      <c r="FB4" s="49" t="s">
        <v>163</v>
      </c>
      <c r="FC4" s="49" t="s">
        <v>164</v>
      </c>
      <c r="FD4" s="49" t="s">
        <v>163</v>
      </c>
      <c r="FE4" s="49" t="s">
        <v>164</v>
      </c>
      <c r="FF4" s="49" t="s">
        <v>163</v>
      </c>
      <c r="FG4" s="49" t="s">
        <v>164</v>
      </c>
      <c r="FH4" s="49" t="s">
        <v>163</v>
      </c>
      <c r="FI4" s="49" t="s">
        <v>164</v>
      </c>
      <c r="FJ4" s="49" t="s">
        <v>163</v>
      </c>
      <c r="FK4" s="49" t="s">
        <v>164</v>
      </c>
      <c r="FL4" s="49" t="s">
        <v>163</v>
      </c>
      <c r="FM4" s="49" t="s">
        <v>164</v>
      </c>
      <c r="FN4" s="49" t="s">
        <v>163</v>
      </c>
      <c r="FO4" s="49" t="s">
        <v>164</v>
      </c>
      <c r="FP4" s="49" t="s">
        <v>163</v>
      </c>
      <c r="FQ4" s="49" t="s">
        <v>164</v>
      </c>
      <c r="FR4" s="49" t="s">
        <v>163</v>
      </c>
      <c r="FS4" s="49" t="s">
        <v>164</v>
      </c>
      <c r="FT4" s="49" t="s">
        <v>163</v>
      </c>
      <c r="FU4" s="49" t="s">
        <v>164</v>
      </c>
      <c r="FV4" s="49" t="s">
        <v>163</v>
      </c>
      <c r="FW4" s="49" t="s">
        <v>164</v>
      </c>
      <c r="FX4" s="49" t="s">
        <v>163</v>
      </c>
      <c r="FY4" s="49" t="s">
        <v>164</v>
      </c>
      <c r="FZ4" s="49" t="s">
        <v>163</v>
      </c>
      <c r="GA4" s="49" t="s">
        <v>164</v>
      </c>
      <c r="GB4" s="49" t="s">
        <v>293</v>
      </c>
      <c r="GC4" s="856"/>
      <c r="GD4" s="869"/>
      <c r="GE4" s="765"/>
    </row>
    <row r="5" spans="1:187">
      <c r="A5" s="43" t="str">
        <f>目录及说明!$C$3</f>
        <v>XX地区</v>
      </c>
      <c r="B5" s="43" t="str">
        <f>目录及说明!$C$4</f>
        <v>XX项目</v>
      </c>
      <c r="C5" s="100" t="s">
        <v>294</v>
      </c>
      <c r="D5" s="100"/>
      <c r="E5" s="181"/>
      <c r="F5" s="181"/>
      <c r="G5" s="181"/>
      <c r="H5" s="181"/>
      <c r="I5" s="181"/>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c r="CC5" s="181"/>
      <c r="CD5" s="181"/>
      <c r="CE5" s="181"/>
      <c r="CF5" s="181"/>
      <c r="CG5" s="181"/>
      <c r="CH5" s="181"/>
      <c r="CI5" s="181"/>
      <c r="CJ5" s="181"/>
      <c r="CK5" s="181"/>
      <c r="CL5" s="181"/>
      <c r="CM5" s="181"/>
      <c r="CN5" s="181"/>
      <c r="CO5" s="181"/>
      <c r="CP5" s="181"/>
      <c r="CQ5" s="181"/>
      <c r="CR5" s="181"/>
      <c r="CS5" s="181"/>
      <c r="CT5" s="181"/>
      <c r="CU5" s="181"/>
      <c r="CV5" s="181"/>
      <c r="CW5" s="181"/>
      <c r="CX5" s="181"/>
      <c r="CY5" s="181"/>
      <c r="CZ5" s="181"/>
      <c r="DA5" s="181"/>
      <c r="DB5" s="181"/>
      <c r="DC5" s="181"/>
      <c r="DD5" s="181"/>
      <c r="DE5" s="181"/>
      <c r="DF5" s="181"/>
      <c r="DG5" s="181"/>
      <c r="DH5" s="181"/>
      <c r="DI5" s="181"/>
      <c r="DJ5" s="181"/>
      <c r="DK5" s="181"/>
      <c r="DL5" s="181"/>
      <c r="DM5" s="181"/>
      <c r="DN5" s="181"/>
      <c r="DO5" s="181"/>
      <c r="DP5" s="181"/>
      <c r="DQ5" s="181"/>
      <c r="DR5" s="181"/>
      <c r="DS5" s="181"/>
      <c r="DT5" s="181"/>
      <c r="DU5" s="181"/>
      <c r="DV5" s="181"/>
      <c r="DW5" s="181"/>
      <c r="DX5" s="181"/>
      <c r="DY5" s="181"/>
      <c r="DZ5" s="181"/>
      <c r="EA5" s="181"/>
      <c r="EB5" s="181"/>
      <c r="EC5" s="181"/>
      <c r="ED5" s="181"/>
      <c r="EE5" s="181"/>
      <c r="EF5" s="181"/>
      <c r="EG5" s="181"/>
      <c r="EH5" s="181"/>
      <c r="EI5" s="181"/>
      <c r="EJ5" s="181"/>
      <c r="EK5" s="181"/>
      <c r="EL5" s="181"/>
      <c r="EM5" s="181"/>
      <c r="EN5" s="181"/>
      <c r="EO5" s="181"/>
      <c r="EP5" s="181"/>
      <c r="EQ5" s="181"/>
      <c r="ER5" s="181"/>
      <c r="ES5" s="181"/>
      <c r="ET5" s="181"/>
      <c r="EU5" s="181"/>
      <c r="EV5" s="181"/>
      <c r="EW5" s="181"/>
      <c r="EX5" s="181"/>
      <c r="EY5" s="181"/>
      <c r="EZ5" s="181"/>
      <c r="FA5" s="181"/>
      <c r="FB5" s="181"/>
      <c r="FC5" s="181"/>
      <c r="FD5" s="181"/>
      <c r="FE5" s="181"/>
      <c r="FF5" s="181"/>
      <c r="FG5" s="181"/>
      <c r="FH5" s="181"/>
      <c r="FI5" s="181"/>
      <c r="FJ5" s="181"/>
      <c r="FK5" s="181"/>
      <c r="FL5" s="181"/>
      <c r="FM5" s="181"/>
      <c r="FN5" s="181"/>
      <c r="FO5" s="181"/>
      <c r="FP5" s="181"/>
      <c r="FQ5" s="181"/>
      <c r="FR5" s="181"/>
      <c r="FS5" s="181"/>
      <c r="FT5" s="181"/>
      <c r="FU5" s="181"/>
      <c r="FV5" s="181"/>
      <c r="FW5" s="181"/>
      <c r="FX5" s="181"/>
      <c r="FY5" s="181"/>
      <c r="FZ5" s="181"/>
      <c r="GA5" s="181"/>
      <c r="GB5" s="181"/>
      <c r="GC5" s="181"/>
      <c r="GD5" s="760"/>
      <c r="GE5" s="765"/>
    </row>
    <row r="6" spans="1:187">
      <c r="A6" s="43" t="str">
        <f>目录及说明!$C$3</f>
        <v>XX地区</v>
      </c>
      <c r="B6" s="43" t="str">
        <f>目录及说明!$C$4</f>
        <v>XX项目</v>
      </c>
      <c r="C6" s="104" t="s">
        <v>295</v>
      </c>
      <c r="D6" s="104"/>
      <c r="E6" s="181"/>
      <c r="F6" s="181"/>
      <c r="G6" s="181"/>
      <c r="H6" s="181"/>
      <c r="I6" s="181"/>
      <c r="J6" s="181"/>
      <c r="K6" s="181"/>
      <c r="L6" s="181">
        <f t="shared" ref="L6:L9" si="0">SUM(F6:K6)</f>
        <v>0</v>
      </c>
      <c r="M6" s="181"/>
      <c r="N6" s="181"/>
      <c r="O6" s="181"/>
      <c r="P6" s="181"/>
      <c r="Q6" s="181"/>
      <c r="R6" s="181"/>
      <c r="S6" s="181">
        <f t="shared" ref="S6:S9" si="1">SUM(M6:R6)</f>
        <v>0</v>
      </c>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c r="CD6" s="181"/>
      <c r="CE6" s="181"/>
      <c r="CF6" s="181"/>
      <c r="CG6" s="181"/>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81"/>
      <c r="DI6" s="181"/>
      <c r="DJ6" s="181"/>
      <c r="DK6" s="181"/>
      <c r="DL6" s="181"/>
      <c r="DM6" s="181"/>
      <c r="DN6" s="181"/>
      <c r="DO6" s="181"/>
      <c r="DP6" s="181"/>
      <c r="DQ6" s="181"/>
      <c r="DR6" s="181"/>
      <c r="DS6" s="181"/>
      <c r="DT6" s="181"/>
      <c r="DU6" s="181"/>
      <c r="DV6" s="181"/>
      <c r="DW6" s="181"/>
      <c r="DX6" s="181"/>
      <c r="DY6" s="181"/>
      <c r="DZ6" s="181"/>
      <c r="EA6" s="181"/>
      <c r="EB6" s="181"/>
      <c r="EC6" s="181"/>
      <c r="ED6" s="181"/>
      <c r="EE6" s="181"/>
      <c r="EF6" s="181"/>
      <c r="EG6" s="181"/>
      <c r="EH6" s="181"/>
      <c r="EI6" s="181"/>
      <c r="EJ6" s="181"/>
      <c r="EK6" s="181"/>
      <c r="EL6" s="181"/>
      <c r="EM6" s="181"/>
      <c r="EN6" s="181"/>
      <c r="EO6" s="181"/>
      <c r="EP6" s="181"/>
      <c r="EQ6" s="181"/>
      <c r="ER6" s="181"/>
      <c r="ES6" s="181"/>
      <c r="ET6" s="181"/>
      <c r="EU6" s="181"/>
      <c r="EV6" s="181"/>
      <c r="EW6" s="181"/>
      <c r="EX6" s="181"/>
      <c r="EY6" s="181"/>
      <c r="EZ6" s="181"/>
      <c r="FA6" s="181"/>
      <c r="FB6" s="181"/>
      <c r="FC6" s="181"/>
      <c r="FD6" s="181"/>
      <c r="FE6" s="181"/>
      <c r="FF6" s="181"/>
      <c r="FG6" s="181"/>
      <c r="FH6" s="181"/>
      <c r="FI6" s="181"/>
      <c r="FJ6" s="181"/>
      <c r="FK6" s="181"/>
      <c r="FL6" s="181"/>
      <c r="FM6" s="181"/>
      <c r="FN6" s="181"/>
      <c r="FO6" s="181"/>
      <c r="FP6" s="181"/>
      <c r="FQ6" s="181"/>
      <c r="FR6" s="181"/>
      <c r="FS6" s="181"/>
      <c r="FT6" s="181"/>
      <c r="FU6" s="181"/>
      <c r="FV6" s="181"/>
      <c r="FW6" s="181"/>
      <c r="FX6" s="181"/>
      <c r="FY6" s="181"/>
      <c r="FZ6" s="181"/>
      <c r="GA6" s="181"/>
      <c r="GB6" s="182">
        <f>SUM(Z6:GA6)</f>
        <v>0</v>
      </c>
      <c r="GC6" s="182">
        <f>SUM(L6,S6:GA6)</f>
        <v>0</v>
      </c>
      <c r="GD6" s="761">
        <f>GC6+E6</f>
        <v>0</v>
      </c>
      <c r="GE6" s="765"/>
    </row>
    <row r="7" spans="1:187">
      <c r="A7" s="43" t="str">
        <f>目录及说明!$C$3</f>
        <v>XX地区</v>
      </c>
      <c r="B7" s="43" t="str">
        <f>目录及说明!$C$4</f>
        <v>XX项目</v>
      </c>
      <c r="C7" s="104" t="s">
        <v>296</v>
      </c>
      <c r="D7" s="104"/>
      <c r="E7" s="181"/>
      <c r="F7" s="181"/>
      <c r="G7" s="181"/>
      <c r="H7" s="181"/>
      <c r="I7" s="181"/>
      <c r="J7" s="181"/>
      <c r="K7" s="181"/>
      <c r="L7" s="181">
        <f t="shared" si="0"/>
        <v>0</v>
      </c>
      <c r="M7" s="181"/>
      <c r="N7" s="181"/>
      <c r="O7" s="181"/>
      <c r="P7" s="181"/>
      <c r="Q7" s="181"/>
      <c r="R7" s="181"/>
      <c r="S7" s="181">
        <f t="shared" si="1"/>
        <v>0</v>
      </c>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c r="BL7" s="181"/>
      <c r="BM7" s="181"/>
      <c r="BN7" s="181"/>
      <c r="BO7" s="181"/>
      <c r="BP7" s="181"/>
      <c r="BQ7" s="181"/>
      <c r="BR7" s="181"/>
      <c r="BS7" s="181"/>
      <c r="BT7" s="181"/>
      <c r="BU7" s="181"/>
      <c r="BV7" s="181"/>
      <c r="BW7" s="181"/>
      <c r="BX7" s="181"/>
      <c r="BY7" s="181"/>
      <c r="BZ7" s="181"/>
      <c r="CA7" s="181"/>
      <c r="CB7" s="181"/>
      <c r="CC7" s="181"/>
      <c r="CD7" s="181"/>
      <c r="CE7" s="181"/>
      <c r="CF7" s="181"/>
      <c r="CG7" s="181"/>
      <c r="CH7" s="181"/>
      <c r="CI7" s="181"/>
      <c r="CJ7" s="181"/>
      <c r="CK7" s="181"/>
      <c r="CL7" s="181"/>
      <c r="CM7" s="181"/>
      <c r="CN7" s="181"/>
      <c r="CO7" s="181"/>
      <c r="CP7" s="181"/>
      <c r="CQ7" s="181"/>
      <c r="CR7" s="181"/>
      <c r="CS7" s="181"/>
      <c r="CT7" s="181"/>
      <c r="CU7" s="181"/>
      <c r="CV7" s="181"/>
      <c r="CW7" s="181"/>
      <c r="CX7" s="181"/>
      <c r="CY7" s="181"/>
      <c r="CZ7" s="181"/>
      <c r="DA7" s="181"/>
      <c r="DB7" s="181"/>
      <c r="DC7" s="181"/>
      <c r="DD7" s="181"/>
      <c r="DE7" s="181"/>
      <c r="DF7" s="181"/>
      <c r="DG7" s="181"/>
      <c r="DH7" s="181"/>
      <c r="DI7" s="181"/>
      <c r="DJ7" s="181"/>
      <c r="DK7" s="181"/>
      <c r="DL7" s="181"/>
      <c r="DM7" s="181"/>
      <c r="DN7" s="181"/>
      <c r="DO7" s="181"/>
      <c r="DP7" s="181"/>
      <c r="DQ7" s="181"/>
      <c r="DR7" s="181"/>
      <c r="DS7" s="181"/>
      <c r="DT7" s="181"/>
      <c r="DU7" s="181"/>
      <c r="DV7" s="181"/>
      <c r="DW7" s="181"/>
      <c r="DX7" s="181"/>
      <c r="DY7" s="181"/>
      <c r="DZ7" s="181"/>
      <c r="EA7" s="181"/>
      <c r="EB7" s="181"/>
      <c r="EC7" s="181"/>
      <c r="ED7" s="181"/>
      <c r="EE7" s="181"/>
      <c r="EF7" s="181"/>
      <c r="EG7" s="181"/>
      <c r="EH7" s="181"/>
      <c r="EI7" s="181"/>
      <c r="EJ7" s="181"/>
      <c r="EK7" s="181"/>
      <c r="EL7" s="181"/>
      <c r="EM7" s="181"/>
      <c r="EN7" s="181"/>
      <c r="EO7" s="181"/>
      <c r="EP7" s="181"/>
      <c r="EQ7" s="181"/>
      <c r="ER7" s="181"/>
      <c r="ES7" s="181"/>
      <c r="ET7" s="181"/>
      <c r="EU7" s="181"/>
      <c r="EV7" s="181"/>
      <c r="EW7" s="181"/>
      <c r="EX7" s="181"/>
      <c r="EY7" s="181"/>
      <c r="EZ7" s="181"/>
      <c r="FA7" s="181"/>
      <c r="FB7" s="181"/>
      <c r="FC7" s="181"/>
      <c r="FD7" s="181"/>
      <c r="FE7" s="181"/>
      <c r="FF7" s="181"/>
      <c r="FG7" s="181"/>
      <c r="FH7" s="181"/>
      <c r="FI7" s="181"/>
      <c r="FJ7" s="181"/>
      <c r="FK7" s="181"/>
      <c r="FL7" s="181"/>
      <c r="FM7" s="181"/>
      <c r="FN7" s="181"/>
      <c r="FO7" s="181"/>
      <c r="FP7" s="181"/>
      <c r="FQ7" s="181"/>
      <c r="FR7" s="181"/>
      <c r="FS7" s="181"/>
      <c r="FT7" s="181"/>
      <c r="FU7" s="181"/>
      <c r="FV7" s="181"/>
      <c r="FW7" s="181"/>
      <c r="FX7" s="181"/>
      <c r="FY7" s="181"/>
      <c r="FZ7" s="181"/>
      <c r="GA7" s="181"/>
      <c r="GB7" s="182">
        <f t="shared" ref="GB7:GB9" si="2">SUM(Z7:GA7)</f>
        <v>0</v>
      </c>
      <c r="GC7" s="182">
        <f t="shared" ref="GC7:GC10" si="3">SUM(L7,S7:GA7)</f>
        <v>0</v>
      </c>
      <c r="GD7" s="761">
        <f t="shared" ref="GD7:GD10" si="4">GC7+E7</f>
        <v>0</v>
      </c>
      <c r="GE7" s="765"/>
    </row>
    <row r="8" spans="1:187">
      <c r="A8" s="43" t="str">
        <f>目录及说明!$C$3</f>
        <v>XX地区</v>
      </c>
      <c r="B8" s="43" t="str">
        <f>目录及说明!$C$4</f>
        <v>XX项目</v>
      </c>
      <c r="C8" s="104" t="s">
        <v>521</v>
      </c>
      <c r="D8" s="104"/>
      <c r="E8" s="181"/>
      <c r="F8" s="181"/>
      <c r="G8" s="181"/>
      <c r="H8" s="181"/>
      <c r="I8" s="181"/>
      <c r="J8" s="181"/>
      <c r="K8" s="181"/>
      <c r="L8" s="181">
        <f t="shared" si="0"/>
        <v>0</v>
      </c>
      <c r="M8" s="181"/>
      <c r="N8" s="181"/>
      <c r="O8" s="181"/>
      <c r="P8" s="181"/>
      <c r="Q8" s="181"/>
      <c r="R8" s="181"/>
      <c r="S8" s="181">
        <f t="shared" si="1"/>
        <v>0</v>
      </c>
      <c r="T8" s="181"/>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c r="AZ8" s="181"/>
      <c r="BA8" s="181"/>
      <c r="BB8" s="181"/>
      <c r="BC8" s="181"/>
      <c r="BD8" s="181"/>
      <c r="BE8" s="181"/>
      <c r="BF8" s="181"/>
      <c r="BG8" s="181"/>
      <c r="BH8" s="181"/>
      <c r="BI8" s="181"/>
      <c r="BJ8" s="181"/>
      <c r="BK8" s="181"/>
      <c r="BL8" s="181"/>
      <c r="BM8" s="181"/>
      <c r="BN8" s="181"/>
      <c r="BO8" s="181"/>
      <c r="BP8" s="181"/>
      <c r="BQ8" s="181"/>
      <c r="BR8" s="181"/>
      <c r="BS8" s="181"/>
      <c r="BT8" s="181"/>
      <c r="BU8" s="181"/>
      <c r="BV8" s="181"/>
      <c r="BW8" s="181"/>
      <c r="BX8" s="181"/>
      <c r="BY8" s="181"/>
      <c r="BZ8" s="181"/>
      <c r="CA8" s="181"/>
      <c r="CB8" s="181"/>
      <c r="CC8" s="181"/>
      <c r="CD8" s="181"/>
      <c r="CE8" s="181"/>
      <c r="CF8" s="181"/>
      <c r="CG8" s="181"/>
      <c r="CH8" s="181"/>
      <c r="CI8" s="181"/>
      <c r="CJ8" s="181"/>
      <c r="CK8" s="181"/>
      <c r="CL8" s="181"/>
      <c r="CM8" s="181"/>
      <c r="CN8" s="181"/>
      <c r="CO8" s="181"/>
      <c r="CP8" s="181"/>
      <c r="CQ8" s="181"/>
      <c r="CR8" s="181"/>
      <c r="CS8" s="181"/>
      <c r="CT8" s="181"/>
      <c r="CU8" s="181"/>
      <c r="CV8" s="181"/>
      <c r="CW8" s="181"/>
      <c r="CX8" s="181"/>
      <c r="CY8" s="181"/>
      <c r="CZ8" s="181"/>
      <c r="DA8" s="181"/>
      <c r="DB8" s="181"/>
      <c r="DC8" s="181"/>
      <c r="DD8" s="181"/>
      <c r="DE8" s="181"/>
      <c r="DF8" s="181"/>
      <c r="DG8" s="181"/>
      <c r="DH8" s="181"/>
      <c r="DI8" s="181"/>
      <c r="DJ8" s="181"/>
      <c r="DK8" s="181"/>
      <c r="DL8" s="181"/>
      <c r="DM8" s="181"/>
      <c r="DN8" s="181"/>
      <c r="DO8" s="181"/>
      <c r="DP8" s="181"/>
      <c r="DQ8" s="181"/>
      <c r="DR8" s="181"/>
      <c r="DS8" s="181"/>
      <c r="DT8" s="181"/>
      <c r="DU8" s="181"/>
      <c r="DV8" s="181"/>
      <c r="DW8" s="181"/>
      <c r="DX8" s="181"/>
      <c r="DY8" s="181"/>
      <c r="DZ8" s="181"/>
      <c r="EA8" s="181"/>
      <c r="EB8" s="181"/>
      <c r="EC8" s="181"/>
      <c r="ED8" s="181"/>
      <c r="EE8" s="181"/>
      <c r="EF8" s="181"/>
      <c r="EG8" s="181"/>
      <c r="EH8" s="181"/>
      <c r="EI8" s="181"/>
      <c r="EJ8" s="181"/>
      <c r="EK8" s="181"/>
      <c r="EL8" s="181"/>
      <c r="EM8" s="181"/>
      <c r="EN8" s="181"/>
      <c r="EO8" s="181"/>
      <c r="EP8" s="181"/>
      <c r="EQ8" s="181"/>
      <c r="ER8" s="181"/>
      <c r="ES8" s="181"/>
      <c r="ET8" s="181"/>
      <c r="EU8" s="181"/>
      <c r="EV8" s="181"/>
      <c r="EW8" s="181"/>
      <c r="EX8" s="181"/>
      <c r="EY8" s="181"/>
      <c r="EZ8" s="181"/>
      <c r="FA8" s="181"/>
      <c r="FB8" s="181"/>
      <c r="FC8" s="181"/>
      <c r="FD8" s="181"/>
      <c r="FE8" s="181"/>
      <c r="FF8" s="181"/>
      <c r="FG8" s="181"/>
      <c r="FH8" s="181"/>
      <c r="FI8" s="181"/>
      <c r="FJ8" s="181"/>
      <c r="FK8" s="181"/>
      <c r="FL8" s="181"/>
      <c r="FM8" s="181"/>
      <c r="FN8" s="181"/>
      <c r="FO8" s="181"/>
      <c r="FP8" s="181"/>
      <c r="FQ8" s="181"/>
      <c r="FR8" s="181"/>
      <c r="FS8" s="181"/>
      <c r="FT8" s="181"/>
      <c r="FU8" s="181"/>
      <c r="FV8" s="181"/>
      <c r="FW8" s="181"/>
      <c r="FX8" s="181"/>
      <c r="FY8" s="181"/>
      <c r="FZ8" s="181"/>
      <c r="GA8" s="181"/>
      <c r="GB8" s="182">
        <f t="shared" si="2"/>
        <v>0</v>
      </c>
      <c r="GC8" s="182">
        <f t="shared" si="3"/>
        <v>0</v>
      </c>
      <c r="GD8" s="761">
        <f t="shared" si="4"/>
        <v>0</v>
      </c>
      <c r="GE8" s="765"/>
    </row>
    <row r="9" spans="1:187">
      <c r="A9" s="43" t="str">
        <f>目录及说明!$C$3</f>
        <v>XX地区</v>
      </c>
      <c r="B9" s="43" t="str">
        <f>目录及说明!$C$4</f>
        <v>XX项目</v>
      </c>
      <c r="C9" s="104" t="s">
        <v>522</v>
      </c>
      <c r="D9" s="104"/>
      <c r="E9" s="181"/>
      <c r="F9" s="181"/>
      <c r="G9" s="181"/>
      <c r="H9" s="181"/>
      <c r="I9" s="181"/>
      <c r="J9" s="181"/>
      <c r="K9" s="181"/>
      <c r="L9" s="181">
        <f t="shared" si="0"/>
        <v>0</v>
      </c>
      <c r="M9" s="181"/>
      <c r="N9" s="181"/>
      <c r="O9" s="181"/>
      <c r="P9" s="181"/>
      <c r="Q9" s="181"/>
      <c r="R9" s="181"/>
      <c r="S9" s="181">
        <f t="shared" si="1"/>
        <v>0</v>
      </c>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81"/>
      <c r="BC9" s="181"/>
      <c r="BD9" s="181"/>
      <c r="BE9" s="181"/>
      <c r="BF9" s="181"/>
      <c r="BG9" s="181"/>
      <c r="BH9" s="181"/>
      <c r="BI9" s="181"/>
      <c r="BJ9" s="181"/>
      <c r="BK9" s="181"/>
      <c r="BL9" s="181"/>
      <c r="BM9" s="181"/>
      <c r="BN9" s="181"/>
      <c r="BO9" s="181"/>
      <c r="BP9" s="181"/>
      <c r="BQ9" s="181"/>
      <c r="BR9" s="181"/>
      <c r="BS9" s="181"/>
      <c r="BT9" s="181"/>
      <c r="BU9" s="181"/>
      <c r="BV9" s="181"/>
      <c r="BW9" s="181"/>
      <c r="BX9" s="181"/>
      <c r="BY9" s="181"/>
      <c r="BZ9" s="181"/>
      <c r="CA9" s="181"/>
      <c r="CB9" s="181"/>
      <c r="CC9" s="181"/>
      <c r="CD9" s="181"/>
      <c r="CE9" s="181"/>
      <c r="CF9" s="181"/>
      <c r="CG9" s="181"/>
      <c r="CH9" s="181"/>
      <c r="CI9" s="181"/>
      <c r="CJ9" s="181"/>
      <c r="CK9" s="181"/>
      <c r="CL9" s="181"/>
      <c r="CM9" s="181"/>
      <c r="CN9" s="181"/>
      <c r="CO9" s="181"/>
      <c r="CP9" s="181"/>
      <c r="CQ9" s="181"/>
      <c r="CR9" s="181"/>
      <c r="CS9" s="181"/>
      <c r="CT9" s="181"/>
      <c r="CU9" s="181"/>
      <c r="CV9" s="181"/>
      <c r="CW9" s="181"/>
      <c r="CX9" s="181"/>
      <c r="CY9" s="181"/>
      <c r="CZ9" s="181"/>
      <c r="DA9" s="181"/>
      <c r="DB9" s="181"/>
      <c r="DC9" s="181"/>
      <c r="DD9" s="181"/>
      <c r="DE9" s="181"/>
      <c r="DF9" s="181"/>
      <c r="DG9" s="181"/>
      <c r="DH9" s="181"/>
      <c r="DI9" s="181"/>
      <c r="DJ9" s="181"/>
      <c r="DK9" s="181"/>
      <c r="DL9" s="181"/>
      <c r="DM9" s="181"/>
      <c r="DN9" s="181"/>
      <c r="DO9" s="181"/>
      <c r="DP9" s="181"/>
      <c r="DQ9" s="181"/>
      <c r="DR9" s="181"/>
      <c r="DS9" s="181"/>
      <c r="DT9" s="181"/>
      <c r="DU9" s="181"/>
      <c r="DV9" s="181"/>
      <c r="DW9" s="181"/>
      <c r="DX9" s="181"/>
      <c r="DY9" s="181"/>
      <c r="DZ9" s="181"/>
      <c r="EA9" s="181"/>
      <c r="EB9" s="181"/>
      <c r="EC9" s="181"/>
      <c r="ED9" s="181"/>
      <c r="EE9" s="181"/>
      <c r="EF9" s="181"/>
      <c r="EG9" s="181"/>
      <c r="EH9" s="181"/>
      <c r="EI9" s="181"/>
      <c r="EJ9" s="181"/>
      <c r="EK9" s="181"/>
      <c r="EL9" s="181"/>
      <c r="EM9" s="181"/>
      <c r="EN9" s="181"/>
      <c r="EO9" s="181"/>
      <c r="EP9" s="181"/>
      <c r="EQ9" s="181"/>
      <c r="ER9" s="181"/>
      <c r="ES9" s="181"/>
      <c r="ET9" s="181"/>
      <c r="EU9" s="181"/>
      <c r="EV9" s="181"/>
      <c r="EW9" s="181"/>
      <c r="EX9" s="181"/>
      <c r="EY9" s="181"/>
      <c r="EZ9" s="181"/>
      <c r="FA9" s="181"/>
      <c r="FB9" s="181"/>
      <c r="FC9" s="181"/>
      <c r="FD9" s="181"/>
      <c r="FE9" s="181"/>
      <c r="FF9" s="181"/>
      <c r="FG9" s="181"/>
      <c r="FH9" s="181"/>
      <c r="FI9" s="181"/>
      <c r="FJ9" s="181"/>
      <c r="FK9" s="181"/>
      <c r="FL9" s="181"/>
      <c r="FM9" s="181"/>
      <c r="FN9" s="181"/>
      <c r="FO9" s="181"/>
      <c r="FP9" s="181"/>
      <c r="FQ9" s="181"/>
      <c r="FR9" s="181"/>
      <c r="FS9" s="181"/>
      <c r="FT9" s="181"/>
      <c r="FU9" s="181"/>
      <c r="FV9" s="181"/>
      <c r="FW9" s="181"/>
      <c r="FX9" s="181"/>
      <c r="FY9" s="181"/>
      <c r="FZ9" s="181"/>
      <c r="GA9" s="181"/>
      <c r="GB9" s="182">
        <f t="shared" si="2"/>
        <v>0</v>
      </c>
      <c r="GC9" s="182">
        <f t="shared" si="3"/>
        <v>0</v>
      </c>
      <c r="GD9" s="761">
        <f t="shared" si="4"/>
        <v>0</v>
      </c>
      <c r="GE9" s="765"/>
    </row>
    <row r="10" spans="1:187">
      <c r="A10" s="43" t="str">
        <f>目录及说明!$C$3</f>
        <v>XX地区</v>
      </c>
      <c r="B10" s="43" t="str">
        <f>目录及说明!$C$4</f>
        <v>XX项目</v>
      </c>
      <c r="C10" s="107" t="s">
        <v>299</v>
      </c>
      <c r="D10" s="183">
        <f>SUM(D6:D9)</f>
        <v>0</v>
      </c>
      <c r="E10" s="183">
        <f t="shared" ref="E10" si="5">SUM(E6:E9)</f>
        <v>0</v>
      </c>
      <c r="F10" s="183">
        <f t="shared" ref="F10:CB10" si="6">SUM(F6:F9)</f>
        <v>0</v>
      </c>
      <c r="G10" s="183">
        <f t="shared" si="6"/>
        <v>0</v>
      </c>
      <c r="H10" s="183">
        <f t="shared" si="6"/>
        <v>0</v>
      </c>
      <c r="I10" s="183">
        <f t="shared" si="6"/>
        <v>0</v>
      </c>
      <c r="J10" s="183">
        <f t="shared" si="6"/>
        <v>0</v>
      </c>
      <c r="K10" s="183">
        <f t="shared" si="6"/>
        <v>0</v>
      </c>
      <c r="L10" s="183">
        <f>SUM(L6:L9)</f>
        <v>0</v>
      </c>
      <c r="M10" s="183">
        <f>SUM(M6:M9)</f>
        <v>0</v>
      </c>
      <c r="N10" s="183">
        <f t="shared" ref="N10:R10" si="7">SUM(N6:N9)</f>
        <v>0</v>
      </c>
      <c r="O10" s="183">
        <f t="shared" si="7"/>
        <v>0</v>
      </c>
      <c r="P10" s="183">
        <f t="shared" si="7"/>
        <v>0</v>
      </c>
      <c r="Q10" s="183">
        <f t="shared" si="7"/>
        <v>0</v>
      </c>
      <c r="R10" s="183">
        <f t="shared" si="7"/>
        <v>0</v>
      </c>
      <c r="S10" s="183">
        <f>SUM(S6:S9)</f>
        <v>0</v>
      </c>
      <c r="T10" s="183">
        <f t="shared" si="6"/>
        <v>0</v>
      </c>
      <c r="U10" s="183">
        <f t="shared" si="6"/>
        <v>0</v>
      </c>
      <c r="V10" s="183">
        <f t="shared" si="6"/>
        <v>0</v>
      </c>
      <c r="W10" s="183">
        <f t="shared" si="6"/>
        <v>0</v>
      </c>
      <c r="X10" s="183">
        <f t="shared" si="6"/>
        <v>0</v>
      </c>
      <c r="Y10" s="183">
        <f t="shared" si="6"/>
        <v>0</v>
      </c>
      <c r="Z10" s="183">
        <f t="shared" si="6"/>
        <v>0</v>
      </c>
      <c r="AA10" s="183">
        <f t="shared" si="6"/>
        <v>0</v>
      </c>
      <c r="AB10" s="183">
        <f t="shared" si="6"/>
        <v>0</v>
      </c>
      <c r="AC10" s="183">
        <f t="shared" si="6"/>
        <v>0</v>
      </c>
      <c r="AD10" s="183">
        <f t="shared" si="6"/>
        <v>0</v>
      </c>
      <c r="AE10" s="183">
        <f t="shared" si="6"/>
        <v>0</v>
      </c>
      <c r="AF10" s="183">
        <f t="shared" si="6"/>
        <v>0</v>
      </c>
      <c r="AG10" s="183">
        <f t="shared" si="6"/>
        <v>0</v>
      </c>
      <c r="AH10" s="183">
        <f t="shared" si="6"/>
        <v>0</v>
      </c>
      <c r="AI10" s="183">
        <f t="shared" si="6"/>
        <v>0</v>
      </c>
      <c r="AJ10" s="183">
        <f t="shared" si="6"/>
        <v>0</v>
      </c>
      <c r="AK10" s="183">
        <f t="shared" si="6"/>
        <v>0</v>
      </c>
      <c r="AL10" s="183">
        <f t="shared" si="6"/>
        <v>0</v>
      </c>
      <c r="AM10" s="183">
        <f t="shared" si="6"/>
        <v>0</v>
      </c>
      <c r="AN10" s="183">
        <f t="shared" si="6"/>
        <v>0</v>
      </c>
      <c r="AO10" s="183">
        <f t="shared" si="6"/>
        <v>0</v>
      </c>
      <c r="AP10" s="183">
        <f t="shared" si="6"/>
        <v>0</v>
      </c>
      <c r="AQ10" s="183">
        <f t="shared" si="6"/>
        <v>0</v>
      </c>
      <c r="AR10" s="183">
        <f t="shared" si="6"/>
        <v>0</v>
      </c>
      <c r="AS10" s="183">
        <f t="shared" si="6"/>
        <v>0</v>
      </c>
      <c r="AT10" s="183">
        <f t="shared" si="6"/>
        <v>0</v>
      </c>
      <c r="AU10" s="183">
        <f t="shared" si="6"/>
        <v>0</v>
      </c>
      <c r="AV10" s="183">
        <f t="shared" si="6"/>
        <v>0</v>
      </c>
      <c r="AW10" s="183">
        <f t="shared" si="6"/>
        <v>0</v>
      </c>
      <c r="AX10" s="183">
        <f t="shared" si="6"/>
        <v>0</v>
      </c>
      <c r="AY10" s="183">
        <f t="shared" si="6"/>
        <v>0</v>
      </c>
      <c r="AZ10" s="183">
        <f t="shared" si="6"/>
        <v>0</v>
      </c>
      <c r="BA10" s="183">
        <f t="shared" si="6"/>
        <v>0</v>
      </c>
      <c r="BB10" s="183">
        <f t="shared" si="6"/>
        <v>0</v>
      </c>
      <c r="BC10" s="183">
        <f t="shared" si="6"/>
        <v>0</v>
      </c>
      <c r="BD10" s="183">
        <f t="shared" si="6"/>
        <v>0</v>
      </c>
      <c r="BE10" s="183">
        <f t="shared" si="6"/>
        <v>0</v>
      </c>
      <c r="BF10" s="183">
        <f t="shared" si="6"/>
        <v>0</v>
      </c>
      <c r="BG10" s="183">
        <f t="shared" si="6"/>
        <v>0</v>
      </c>
      <c r="BH10" s="183">
        <f t="shared" si="6"/>
        <v>0</v>
      </c>
      <c r="BI10" s="183">
        <f t="shared" si="6"/>
        <v>0</v>
      </c>
      <c r="BJ10" s="183">
        <f t="shared" si="6"/>
        <v>0</v>
      </c>
      <c r="BK10" s="183">
        <f t="shared" si="6"/>
        <v>0</v>
      </c>
      <c r="BL10" s="183">
        <f t="shared" si="6"/>
        <v>0</v>
      </c>
      <c r="BM10" s="183">
        <f t="shared" si="6"/>
        <v>0</v>
      </c>
      <c r="BN10" s="183">
        <f t="shared" si="6"/>
        <v>0</v>
      </c>
      <c r="BO10" s="183">
        <f t="shared" si="6"/>
        <v>0</v>
      </c>
      <c r="BP10" s="183">
        <f t="shared" si="6"/>
        <v>0</v>
      </c>
      <c r="BQ10" s="183">
        <f t="shared" si="6"/>
        <v>0</v>
      </c>
      <c r="BR10" s="183">
        <f t="shared" si="6"/>
        <v>0</v>
      </c>
      <c r="BS10" s="183">
        <f t="shared" si="6"/>
        <v>0</v>
      </c>
      <c r="BT10" s="183">
        <f t="shared" si="6"/>
        <v>0</v>
      </c>
      <c r="BU10" s="183">
        <f t="shared" si="6"/>
        <v>0</v>
      </c>
      <c r="BV10" s="183">
        <f t="shared" si="6"/>
        <v>0</v>
      </c>
      <c r="BW10" s="183">
        <f t="shared" si="6"/>
        <v>0</v>
      </c>
      <c r="BX10" s="183">
        <f t="shared" si="6"/>
        <v>0</v>
      </c>
      <c r="BY10" s="183">
        <f t="shared" si="6"/>
        <v>0</v>
      </c>
      <c r="BZ10" s="183">
        <f t="shared" si="6"/>
        <v>0</v>
      </c>
      <c r="CA10" s="183">
        <f t="shared" si="6"/>
        <v>0</v>
      </c>
      <c r="CB10" s="183">
        <f t="shared" si="6"/>
        <v>0</v>
      </c>
      <c r="CC10" s="183">
        <f t="shared" ref="CC10:EN10" si="8">SUM(CC6:CC9)</f>
        <v>0</v>
      </c>
      <c r="CD10" s="183">
        <f t="shared" si="8"/>
        <v>0</v>
      </c>
      <c r="CE10" s="183">
        <f t="shared" si="8"/>
        <v>0</v>
      </c>
      <c r="CF10" s="183">
        <f t="shared" si="8"/>
        <v>0</v>
      </c>
      <c r="CG10" s="183">
        <f t="shared" si="8"/>
        <v>0</v>
      </c>
      <c r="CH10" s="183">
        <f t="shared" si="8"/>
        <v>0</v>
      </c>
      <c r="CI10" s="183">
        <f t="shared" si="8"/>
        <v>0</v>
      </c>
      <c r="CJ10" s="183">
        <f t="shared" si="8"/>
        <v>0</v>
      </c>
      <c r="CK10" s="183">
        <f t="shared" si="8"/>
        <v>0</v>
      </c>
      <c r="CL10" s="183">
        <f t="shared" si="8"/>
        <v>0</v>
      </c>
      <c r="CM10" s="183">
        <f t="shared" si="8"/>
        <v>0</v>
      </c>
      <c r="CN10" s="183">
        <f t="shared" si="8"/>
        <v>0</v>
      </c>
      <c r="CO10" s="183">
        <f t="shared" si="8"/>
        <v>0</v>
      </c>
      <c r="CP10" s="183">
        <f t="shared" si="8"/>
        <v>0</v>
      </c>
      <c r="CQ10" s="183">
        <f t="shared" si="8"/>
        <v>0</v>
      </c>
      <c r="CR10" s="183">
        <f t="shared" si="8"/>
        <v>0</v>
      </c>
      <c r="CS10" s="183">
        <f t="shared" si="8"/>
        <v>0</v>
      </c>
      <c r="CT10" s="183">
        <f t="shared" si="8"/>
        <v>0</v>
      </c>
      <c r="CU10" s="183">
        <f t="shared" si="8"/>
        <v>0</v>
      </c>
      <c r="CV10" s="183">
        <f t="shared" si="8"/>
        <v>0</v>
      </c>
      <c r="CW10" s="183">
        <f t="shared" si="8"/>
        <v>0</v>
      </c>
      <c r="CX10" s="183">
        <f t="shared" si="8"/>
        <v>0</v>
      </c>
      <c r="CY10" s="183">
        <f t="shared" si="8"/>
        <v>0</v>
      </c>
      <c r="CZ10" s="183">
        <f t="shared" si="8"/>
        <v>0</v>
      </c>
      <c r="DA10" s="183">
        <f t="shared" si="8"/>
        <v>0</v>
      </c>
      <c r="DB10" s="183">
        <f t="shared" si="8"/>
        <v>0</v>
      </c>
      <c r="DC10" s="183">
        <f t="shared" si="8"/>
        <v>0</v>
      </c>
      <c r="DD10" s="183">
        <f t="shared" si="8"/>
        <v>0</v>
      </c>
      <c r="DE10" s="183">
        <f t="shared" si="8"/>
        <v>0</v>
      </c>
      <c r="DF10" s="183">
        <f t="shared" si="8"/>
        <v>0</v>
      </c>
      <c r="DG10" s="183">
        <f t="shared" si="8"/>
        <v>0</v>
      </c>
      <c r="DH10" s="183">
        <f t="shared" si="8"/>
        <v>0</v>
      </c>
      <c r="DI10" s="183">
        <f t="shared" si="8"/>
        <v>0</v>
      </c>
      <c r="DJ10" s="183">
        <f t="shared" si="8"/>
        <v>0</v>
      </c>
      <c r="DK10" s="183">
        <f t="shared" si="8"/>
        <v>0</v>
      </c>
      <c r="DL10" s="183">
        <f t="shared" si="8"/>
        <v>0</v>
      </c>
      <c r="DM10" s="183">
        <f t="shared" si="8"/>
        <v>0</v>
      </c>
      <c r="DN10" s="183">
        <f t="shared" si="8"/>
        <v>0</v>
      </c>
      <c r="DO10" s="183">
        <f t="shared" si="8"/>
        <v>0</v>
      </c>
      <c r="DP10" s="183">
        <f t="shared" si="8"/>
        <v>0</v>
      </c>
      <c r="DQ10" s="183">
        <f t="shared" si="8"/>
        <v>0</v>
      </c>
      <c r="DR10" s="183">
        <f t="shared" si="8"/>
        <v>0</v>
      </c>
      <c r="DS10" s="183">
        <f t="shared" si="8"/>
        <v>0</v>
      </c>
      <c r="DT10" s="183">
        <f t="shared" si="8"/>
        <v>0</v>
      </c>
      <c r="DU10" s="183">
        <f t="shared" si="8"/>
        <v>0</v>
      </c>
      <c r="DV10" s="183">
        <f t="shared" si="8"/>
        <v>0</v>
      </c>
      <c r="DW10" s="183">
        <f t="shared" si="8"/>
        <v>0</v>
      </c>
      <c r="DX10" s="183">
        <f t="shared" si="8"/>
        <v>0</v>
      </c>
      <c r="DY10" s="183">
        <f t="shared" si="8"/>
        <v>0</v>
      </c>
      <c r="DZ10" s="183">
        <f t="shared" si="8"/>
        <v>0</v>
      </c>
      <c r="EA10" s="183">
        <f t="shared" si="8"/>
        <v>0</v>
      </c>
      <c r="EB10" s="183">
        <f t="shared" si="8"/>
        <v>0</v>
      </c>
      <c r="EC10" s="183">
        <f t="shared" si="8"/>
        <v>0</v>
      </c>
      <c r="ED10" s="183">
        <f t="shared" si="8"/>
        <v>0</v>
      </c>
      <c r="EE10" s="183">
        <f t="shared" si="8"/>
        <v>0</v>
      </c>
      <c r="EF10" s="183">
        <f t="shared" si="8"/>
        <v>0</v>
      </c>
      <c r="EG10" s="183">
        <f t="shared" si="8"/>
        <v>0</v>
      </c>
      <c r="EH10" s="183">
        <f t="shared" si="8"/>
        <v>0</v>
      </c>
      <c r="EI10" s="183">
        <f t="shared" si="8"/>
        <v>0</v>
      </c>
      <c r="EJ10" s="183">
        <f t="shared" si="8"/>
        <v>0</v>
      </c>
      <c r="EK10" s="183">
        <f t="shared" si="8"/>
        <v>0</v>
      </c>
      <c r="EL10" s="183">
        <f t="shared" si="8"/>
        <v>0</v>
      </c>
      <c r="EM10" s="183">
        <f t="shared" si="8"/>
        <v>0</v>
      </c>
      <c r="EN10" s="183">
        <f t="shared" si="8"/>
        <v>0</v>
      </c>
      <c r="EO10" s="183">
        <f t="shared" ref="EO10:GA10" si="9">SUM(EO6:EO9)</f>
        <v>0</v>
      </c>
      <c r="EP10" s="183">
        <f t="shared" si="9"/>
        <v>0</v>
      </c>
      <c r="EQ10" s="183">
        <f t="shared" si="9"/>
        <v>0</v>
      </c>
      <c r="ER10" s="183">
        <f t="shared" si="9"/>
        <v>0</v>
      </c>
      <c r="ES10" s="183">
        <f t="shared" si="9"/>
        <v>0</v>
      </c>
      <c r="ET10" s="183">
        <f t="shared" si="9"/>
        <v>0</v>
      </c>
      <c r="EU10" s="183">
        <f t="shared" si="9"/>
        <v>0</v>
      </c>
      <c r="EV10" s="183">
        <f t="shared" si="9"/>
        <v>0</v>
      </c>
      <c r="EW10" s="183">
        <f t="shared" si="9"/>
        <v>0</v>
      </c>
      <c r="EX10" s="183">
        <f t="shared" si="9"/>
        <v>0</v>
      </c>
      <c r="EY10" s="183">
        <f t="shared" si="9"/>
        <v>0</v>
      </c>
      <c r="EZ10" s="183">
        <f t="shared" si="9"/>
        <v>0</v>
      </c>
      <c r="FA10" s="183">
        <f t="shared" si="9"/>
        <v>0</v>
      </c>
      <c r="FB10" s="183">
        <f t="shared" si="9"/>
        <v>0</v>
      </c>
      <c r="FC10" s="183">
        <f t="shared" si="9"/>
        <v>0</v>
      </c>
      <c r="FD10" s="183">
        <f t="shared" si="9"/>
        <v>0</v>
      </c>
      <c r="FE10" s="183">
        <f t="shared" si="9"/>
        <v>0</v>
      </c>
      <c r="FF10" s="183">
        <f t="shared" si="9"/>
        <v>0</v>
      </c>
      <c r="FG10" s="183">
        <f t="shared" si="9"/>
        <v>0</v>
      </c>
      <c r="FH10" s="183">
        <f t="shared" si="9"/>
        <v>0</v>
      </c>
      <c r="FI10" s="183">
        <f t="shared" si="9"/>
        <v>0</v>
      </c>
      <c r="FJ10" s="183">
        <f t="shared" si="9"/>
        <v>0</v>
      </c>
      <c r="FK10" s="183">
        <f t="shared" si="9"/>
        <v>0</v>
      </c>
      <c r="FL10" s="183">
        <f t="shared" si="9"/>
        <v>0</v>
      </c>
      <c r="FM10" s="183">
        <f t="shared" si="9"/>
        <v>0</v>
      </c>
      <c r="FN10" s="183">
        <f t="shared" si="9"/>
        <v>0</v>
      </c>
      <c r="FO10" s="183">
        <f t="shared" si="9"/>
        <v>0</v>
      </c>
      <c r="FP10" s="183">
        <f t="shared" si="9"/>
        <v>0</v>
      </c>
      <c r="FQ10" s="183">
        <f t="shared" si="9"/>
        <v>0</v>
      </c>
      <c r="FR10" s="183">
        <f t="shared" si="9"/>
        <v>0</v>
      </c>
      <c r="FS10" s="183">
        <f t="shared" si="9"/>
        <v>0</v>
      </c>
      <c r="FT10" s="183">
        <f t="shared" si="9"/>
        <v>0</v>
      </c>
      <c r="FU10" s="183">
        <f t="shared" si="9"/>
        <v>0</v>
      </c>
      <c r="FV10" s="183">
        <f t="shared" si="9"/>
        <v>0</v>
      </c>
      <c r="FW10" s="183">
        <f t="shared" si="9"/>
        <v>0</v>
      </c>
      <c r="FX10" s="183">
        <f t="shared" si="9"/>
        <v>0</v>
      </c>
      <c r="FY10" s="183">
        <f t="shared" si="9"/>
        <v>0</v>
      </c>
      <c r="FZ10" s="183">
        <f t="shared" si="9"/>
        <v>0</v>
      </c>
      <c r="GA10" s="183">
        <f t="shared" si="9"/>
        <v>0</v>
      </c>
      <c r="GB10" s="182">
        <f t="shared" ref="GB10" si="10">SUM(AA10:GA10)</f>
        <v>0</v>
      </c>
      <c r="GC10" s="182">
        <f t="shared" si="3"/>
        <v>0</v>
      </c>
      <c r="GD10" s="761">
        <f t="shared" si="4"/>
        <v>0</v>
      </c>
      <c r="GE10" s="765"/>
    </row>
    <row r="11" spans="1:187">
      <c r="A11" s="43" t="str">
        <f>目录及说明!$C$3</f>
        <v>XX地区</v>
      </c>
      <c r="B11" s="43" t="str">
        <f>目录及说明!$C$4</f>
        <v>XX项目</v>
      </c>
      <c r="C11" s="107" t="s">
        <v>300</v>
      </c>
      <c r="D11" s="183">
        <f>D10</f>
        <v>0</v>
      </c>
      <c r="E11" s="184">
        <f>E10+D11</f>
        <v>0</v>
      </c>
      <c r="F11" s="184">
        <f>F10+E11</f>
        <v>0</v>
      </c>
      <c r="G11" s="184">
        <f t="shared" ref="G11:K11" si="11">G10+F11</f>
        <v>0</v>
      </c>
      <c r="H11" s="184">
        <f t="shared" si="11"/>
        <v>0</v>
      </c>
      <c r="I11" s="184">
        <f t="shared" si="11"/>
        <v>0</v>
      </c>
      <c r="J11" s="184">
        <f t="shared" si="11"/>
        <v>0</v>
      </c>
      <c r="K11" s="184">
        <f t="shared" si="11"/>
        <v>0</v>
      </c>
      <c r="L11" s="184">
        <f>L10+E11</f>
        <v>0</v>
      </c>
      <c r="M11" s="184">
        <f>M10+L11</f>
        <v>0</v>
      </c>
      <c r="N11" s="184">
        <f t="shared" ref="N11:R11" si="12">N10+M11</f>
        <v>0</v>
      </c>
      <c r="O11" s="184">
        <f t="shared" si="12"/>
        <v>0</v>
      </c>
      <c r="P11" s="184">
        <f t="shared" si="12"/>
        <v>0</v>
      </c>
      <c r="Q11" s="184">
        <f t="shared" si="12"/>
        <v>0</v>
      </c>
      <c r="R11" s="184">
        <f t="shared" si="12"/>
        <v>0</v>
      </c>
      <c r="S11" s="184">
        <f>S10+L11</f>
        <v>0</v>
      </c>
      <c r="T11" s="184">
        <f t="shared" ref="T11:CE11" si="13">T10+S11</f>
        <v>0</v>
      </c>
      <c r="U11" s="184">
        <f t="shared" si="13"/>
        <v>0</v>
      </c>
      <c r="V11" s="184">
        <f t="shared" si="13"/>
        <v>0</v>
      </c>
      <c r="W11" s="184">
        <f t="shared" si="13"/>
        <v>0</v>
      </c>
      <c r="X11" s="184">
        <f t="shared" si="13"/>
        <v>0</v>
      </c>
      <c r="Y11" s="184">
        <f t="shared" si="13"/>
        <v>0</v>
      </c>
      <c r="Z11" s="184">
        <f t="shared" si="13"/>
        <v>0</v>
      </c>
      <c r="AA11" s="184">
        <f t="shared" si="13"/>
        <v>0</v>
      </c>
      <c r="AB11" s="184">
        <f t="shared" si="13"/>
        <v>0</v>
      </c>
      <c r="AC11" s="184">
        <f t="shared" si="13"/>
        <v>0</v>
      </c>
      <c r="AD11" s="184">
        <f t="shared" si="13"/>
        <v>0</v>
      </c>
      <c r="AE11" s="184">
        <f t="shared" si="13"/>
        <v>0</v>
      </c>
      <c r="AF11" s="184">
        <f t="shared" si="13"/>
        <v>0</v>
      </c>
      <c r="AG11" s="184">
        <f t="shared" si="13"/>
        <v>0</v>
      </c>
      <c r="AH11" s="184">
        <f t="shared" si="13"/>
        <v>0</v>
      </c>
      <c r="AI11" s="184">
        <f t="shared" si="13"/>
        <v>0</v>
      </c>
      <c r="AJ11" s="184">
        <f t="shared" si="13"/>
        <v>0</v>
      </c>
      <c r="AK11" s="184">
        <f t="shared" si="13"/>
        <v>0</v>
      </c>
      <c r="AL11" s="184">
        <f t="shared" si="13"/>
        <v>0</v>
      </c>
      <c r="AM11" s="184">
        <f t="shared" si="13"/>
        <v>0</v>
      </c>
      <c r="AN11" s="184">
        <f t="shared" si="13"/>
        <v>0</v>
      </c>
      <c r="AO11" s="184">
        <f t="shared" si="13"/>
        <v>0</v>
      </c>
      <c r="AP11" s="184">
        <f t="shared" si="13"/>
        <v>0</v>
      </c>
      <c r="AQ11" s="184">
        <f t="shared" si="13"/>
        <v>0</v>
      </c>
      <c r="AR11" s="184">
        <f t="shared" si="13"/>
        <v>0</v>
      </c>
      <c r="AS11" s="184">
        <f t="shared" si="13"/>
        <v>0</v>
      </c>
      <c r="AT11" s="184">
        <f t="shared" si="13"/>
        <v>0</v>
      </c>
      <c r="AU11" s="184">
        <f t="shared" si="13"/>
        <v>0</v>
      </c>
      <c r="AV11" s="184">
        <f t="shared" si="13"/>
        <v>0</v>
      </c>
      <c r="AW11" s="184">
        <f t="shared" si="13"/>
        <v>0</v>
      </c>
      <c r="AX11" s="184">
        <f t="shared" si="13"/>
        <v>0</v>
      </c>
      <c r="AY11" s="184">
        <f t="shared" si="13"/>
        <v>0</v>
      </c>
      <c r="AZ11" s="184">
        <f t="shared" si="13"/>
        <v>0</v>
      </c>
      <c r="BA11" s="184">
        <f t="shared" si="13"/>
        <v>0</v>
      </c>
      <c r="BB11" s="184">
        <f t="shared" si="13"/>
        <v>0</v>
      </c>
      <c r="BC11" s="184">
        <f t="shared" si="13"/>
        <v>0</v>
      </c>
      <c r="BD11" s="184">
        <f t="shared" si="13"/>
        <v>0</v>
      </c>
      <c r="BE11" s="184">
        <f t="shared" si="13"/>
        <v>0</v>
      </c>
      <c r="BF11" s="184">
        <f t="shared" si="13"/>
        <v>0</v>
      </c>
      <c r="BG11" s="184">
        <f t="shared" si="13"/>
        <v>0</v>
      </c>
      <c r="BH11" s="184">
        <f t="shared" si="13"/>
        <v>0</v>
      </c>
      <c r="BI11" s="184">
        <f t="shared" si="13"/>
        <v>0</v>
      </c>
      <c r="BJ11" s="184">
        <f t="shared" si="13"/>
        <v>0</v>
      </c>
      <c r="BK11" s="184">
        <f t="shared" si="13"/>
        <v>0</v>
      </c>
      <c r="BL11" s="184">
        <f t="shared" si="13"/>
        <v>0</v>
      </c>
      <c r="BM11" s="184">
        <f t="shared" si="13"/>
        <v>0</v>
      </c>
      <c r="BN11" s="184">
        <f t="shared" si="13"/>
        <v>0</v>
      </c>
      <c r="BO11" s="184">
        <f t="shared" si="13"/>
        <v>0</v>
      </c>
      <c r="BP11" s="184">
        <f t="shared" si="13"/>
        <v>0</v>
      </c>
      <c r="BQ11" s="184">
        <f t="shared" si="13"/>
        <v>0</v>
      </c>
      <c r="BR11" s="184">
        <f t="shared" si="13"/>
        <v>0</v>
      </c>
      <c r="BS11" s="184">
        <f t="shared" si="13"/>
        <v>0</v>
      </c>
      <c r="BT11" s="184">
        <f t="shared" si="13"/>
        <v>0</v>
      </c>
      <c r="BU11" s="184">
        <f t="shared" si="13"/>
        <v>0</v>
      </c>
      <c r="BV11" s="184">
        <f t="shared" si="13"/>
        <v>0</v>
      </c>
      <c r="BW11" s="184">
        <f t="shared" si="13"/>
        <v>0</v>
      </c>
      <c r="BX11" s="184">
        <f t="shared" si="13"/>
        <v>0</v>
      </c>
      <c r="BY11" s="184">
        <f t="shared" si="13"/>
        <v>0</v>
      </c>
      <c r="BZ11" s="184">
        <f t="shared" si="13"/>
        <v>0</v>
      </c>
      <c r="CA11" s="184">
        <f t="shared" si="13"/>
        <v>0</v>
      </c>
      <c r="CB11" s="184">
        <f t="shared" si="13"/>
        <v>0</v>
      </c>
      <c r="CC11" s="184">
        <f t="shared" si="13"/>
        <v>0</v>
      </c>
      <c r="CD11" s="184">
        <f t="shared" si="13"/>
        <v>0</v>
      </c>
      <c r="CE11" s="184">
        <f t="shared" si="13"/>
        <v>0</v>
      </c>
      <c r="CF11" s="184">
        <f t="shared" ref="CF11:EQ11" si="14">CF10+CE11</f>
        <v>0</v>
      </c>
      <c r="CG11" s="184">
        <f t="shared" si="14"/>
        <v>0</v>
      </c>
      <c r="CH11" s="184">
        <f t="shared" si="14"/>
        <v>0</v>
      </c>
      <c r="CI11" s="184">
        <f t="shared" si="14"/>
        <v>0</v>
      </c>
      <c r="CJ11" s="184">
        <f t="shared" si="14"/>
        <v>0</v>
      </c>
      <c r="CK11" s="184">
        <f t="shared" si="14"/>
        <v>0</v>
      </c>
      <c r="CL11" s="184">
        <f t="shared" si="14"/>
        <v>0</v>
      </c>
      <c r="CM11" s="184">
        <f t="shared" si="14"/>
        <v>0</v>
      </c>
      <c r="CN11" s="184">
        <f t="shared" si="14"/>
        <v>0</v>
      </c>
      <c r="CO11" s="184">
        <f t="shared" si="14"/>
        <v>0</v>
      </c>
      <c r="CP11" s="184">
        <f t="shared" si="14"/>
        <v>0</v>
      </c>
      <c r="CQ11" s="184">
        <f t="shared" si="14"/>
        <v>0</v>
      </c>
      <c r="CR11" s="184">
        <f t="shared" si="14"/>
        <v>0</v>
      </c>
      <c r="CS11" s="184">
        <f t="shared" si="14"/>
        <v>0</v>
      </c>
      <c r="CT11" s="184">
        <f t="shared" si="14"/>
        <v>0</v>
      </c>
      <c r="CU11" s="184">
        <f t="shared" si="14"/>
        <v>0</v>
      </c>
      <c r="CV11" s="184">
        <f t="shared" si="14"/>
        <v>0</v>
      </c>
      <c r="CW11" s="184">
        <f t="shared" si="14"/>
        <v>0</v>
      </c>
      <c r="CX11" s="184">
        <f t="shared" si="14"/>
        <v>0</v>
      </c>
      <c r="CY11" s="184">
        <f t="shared" si="14"/>
        <v>0</v>
      </c>
      <c r="CZ11" s="184">
        <f t="shared" si="14"/>
        <v>0</v>
      </c>
      <c r="DA11" s="184">
        <f t="shared" si="14"/>
        <v>0</v>
      </c>
      <c r="DB11" s="184">
        <f t="shared" si="14"/>
        <v>0</v>
      </c>
      <c r="DC11" s="184">
        <f t="shared" si="14"/>
        <v>0</v>
      </c>
      <c r="DD11" s="184">
        <f t="shared" si="14"/>
        <v>0</v>
      </c>
      <c r="DE11" s="184">
        <f t="shared" si="14"/>
        <v>0</v>
      </c>
      <c r="DF11" s="184">
        <f t="shared" si="14"/>
        <v>0</v>
      </c>
      <c r="DG11" s="184">
        <f t="shared" si="14"/>
        <v>0</v>
      </c>
      <c r="DH11" s="184">
        <f t="shared" si="14"/>
        <v>0</v>
      </c>
      <c r="DI11" s="184">
        <f t="shared" si="14"/>
        <v>0</v>
      </c>
      <c r="DJ11" s="184">
        <f t="shared" si="14"/>
        <v>0</v>
      </c>
      <c r="DK11" s="184">
        <f t="shared" si="14"/>
        <v>0</v>
      </c>
      <c r="DL11" s="184">
        <f t="shared" si="14"/>
        <v>0</v>
      </c>
      <c r="DM11" s="184">
        <f t="shared" si="14"/>
        <v>0</v>
      </c>
      <c r="DN11" s="184">
        <f t="shared" si="14"/>
        <v>0</v>
      </c>
      <c r="DO11" s="184">
        <f t="shared" si="14"/>
        <v>0</v>
      </c>
      <c r="DP11" s="184">
        <f t="shared" si="14"/>
        <v>0</v>
      </c>
      <c r="DQ11" s="184">
        <f t="shared" si="14"/>
        <v>0</v>
      </c>
      <c r="DR11" s="184">
        <f t="shared" si="14"/>
        <v>0</v>
      </c>
      <c r="DS11" s="184">
        <f t="shared" si="14"/>
        <v>0</v>
      </c>
      <c r="DT11" s="184">
        <f t="shared" si="14"/>
        <v>0</v>
      </c>
      <c r="DU11" s="184">
        <f t="shared" si="14"/>
        <v>0</v>
      </c>
      <c r="DV11" s="184">
        <f t="shared" si="14"/>
        <v>0</v>
      </c>
      <c r="DW11" s="184">
        <f t="shared" si="14"/>
        <v>0</v>
      </c>
      <c r="DX11" s="184">
        <f t="shared" si="14"/>
        <v>0</v>
      </c>
      <c r="DY11" s="184">
        <f t="shared" si="14"/>
        <v>0</v>
      </c>
      <c r="DZ11" s="184">
        <f t="shared" si="14"/>
        <v>0</v>
      </c>
      <c r="EA11" s="184">
        <f t="shared" si="14"/>
        <v>0</v>
      </c>
      <c r="EB11" s="184">
        <f t="shared" si="14"/>
        <v>0</v>
      </c>
      <c r="EC11" s="184">
        <f t="shared" si="14"/>
        <v>0</v>
      </c>
      <c r="ED11" s="184">
        <f t="shared" si="14"/>
        <v>0</v>
      </c>
      <c r="EE11" s="184">
        <f t="shared" si="14"/>
        <v>0</v>
      </c>
      <c r="EF11" s="184">
        <f t="shared" si="14"/>
        <v>0</v>
      </c>
      <c r="EG11" s="184">
        <f t="shared" si="14"/>
        <v>0</v>
      </c>
      <c r="EH11" s="184">
        <f t="shared" si="14"/>
        <v>0</v>
      </c>
      <c r="EI11" s="184">
        <f t="shared" si="14"/>
        <v>0</v>
      </c>
      <c r="EJ11" s="184">
        <f t="shared" si="14"/>
        <v>0</v>
      </c>
      <c r="EK11" s="184">
        <f t="shared" si="14"/>
        <v>0</v>
      </c>
      <c r="EL11" s="184">
        <f t="shared" si="14"/>
        <v>0</v>
      </c>
      <c r="EM11" s="184">
        <f t="shared" si="14"/>
        <v>0</v>
      </c>
      <c r="EN11" s="184">
        <f t="shared" si="14"/>
        <v>0</v>
      </c>
      <c r="EO11" s="184">
        <f t="shared" si="14"/>
        <v>0</v>
      </c>
      <c r="EP11" s="184">
        <f t="shared" si="14"/>
        <v>0</v>
      </c>
      <c r="EQ11" s="184">
        <f t="shared" si="14"/>
        <v>0</v>
      </c>
      <c r="ER11" s="184">
        <f t="shared" ref="ER11:GA11" si="15">ER10+EQ11</f>
        <v>0</v>
      </c>
      <c r="ES11" s="184">
        <f t="shared" si="15"/>
        <v>0</v>
      </c>
      <c r="ET11" s="184">
        <f t="shared" si="15"/>
        <v>0</v>
      </c>
      <c r="EU11" s="184">
        <f t="shared" si="15"/>
        <v>0</v>
      </c>
      <c r="EV11" s="184">
        <f t="shared" si="15"/>
        <v>0</v>
      </c>
      <c r="EW11" s="184">
        <f t="shared" si="15"/>
        <v>0</v>
      </c>
      <c r="EX11" s="184">
        <f t="shared" si="15"/>
        <v>0</v>
      </c>
      <c r="EY11" s="184">
        <f t="shared" si="15"/>
        <v>0</v>
      </c>
      <c r="EZ11" s="184">
        <f t="shared" si="15"/>
        <v>0</v>
      </c>
      <c r="FA11" s="184">
        <f t="shared" si="15"/>
        <v>0</v>
      </c>
      <c r="FB11" s="184">
        <f t="shared" si="15"/>
        <v>0</v>
      </c>
      <c r="FC11" s="184">
        <f t="shared" si="15"/>
        <v>0</v>
      </c>
      <c r="FD11" s="184">
        <f t="shared" si="15"/>
        <v>0</v>
      </c>
      <c r="FE11" s="184">
        <f t="shared" si="15"/>
        <v>0</v>
      </c>
      <c r="FF11" s="184">
        <f t="shared" si="15"/>
        <v>0</v>
      </c>
      <c r="FG11" s="184">
        <f t="shared" si="15"/>
        <v>0</v>
      </c>
      <c r="FH11" s="184">
        <f t="shared" si="15"/>
        <v>0</v>
      </c>
      <c r="FI11" s="184">
        <f t="shared" si="15"/>
        <v>0</v>
      </c>
      <c r="FJ11" s="184">
        <f t="shared" si="15"/>
        <v>0</v>
      </c>
      <c r="FK11" s="184">
        <f t="shared" si="15"/>
        <v>0</v>
      </c>
      <c r="FL11" s="184">
        <f t="shared" si="15"/>
        <v>0</v>
      </c>
      <c r="FM11" s="184">
        <f t="shared" si="15"/>
        <v>0</v>
      </c>
      <c r="FN11" s="184">
        <f t="shared" si="15"/>
        <v>0</v>
      </c>
      <c r="FO11" s="184">
        <f t="shared" si="15"/>
        <v>0</v>
      </c>
      <c r="FP11" s="184">
        <f t="shared" si="15"/>
        <v>0</v>
      </c>
      <c r="FQ11" s="184">
        <f t="shared" si="15"/>
        <v>0</v>
      </c>
      <c r="FR11" s="184">
        <f t="shared" si="15"/>
        <v>0</v>
      </c>
      <c r="FS11" s="184">
        <f t="shared" si="15"/>
        <v>0</v>
      </c>
      <c r="FT11" s="184">
        <f t="shared" si="15"/>
        <v>0</v>
      </c>
      <c r="FU11" s="184">
        <f t="shared" si="15"/>
        <v>0</v>
      </c>
      <c r="FV11" s="184">
        <f t="shared" si="15"/>
        <v>0</v>
      </c>
      <c r="FW11" s="184">
        <f t="shared" si="15"/>
        <v>0</v>
      </c>
      <c r="FX11" s="184">
        <f t="shared" si="15"/>
        <v>0</v>
      </c>
      <c r="FY11" s="184">
        <f t="shared" si="15"/>
        <v>0</v>
      </c>
      <c r="FZ11" s="184">
        <f t="shared" si="15"/>
        <v>0</v>
      </c>
      <c r="GA11" s="184">
        <f t="shared" si="15"/>
        <v>0</v>
      </c>
      <c r="GB11" s="184">
        <f>GA11</f>
        <v>0</v>
      </c>
      <c r="GC11" s="184">
        <f>GA11</f>
        <v>0</v>
      </c>
      <c r="GD11" s="762">
        <f>GA11</f>
        <v>0</v>
      </c>
      <c r="GE11" s="765"/>
    </row>
    <row r="12" spans="1:187">
      <c r="A12" s="43" t="str">
        <f>目录及说明!$C$3</f>
        <v>XX地区</v>
      </c>
      <c r="B12" s="43" t="str">
        <f>目录及说明!$C$4</f>
        <v>XX项目</v>
      </c>
      <c r="C12" s="100" t="s">
        <v>301</v>
      </c>
      <c r="D12" s="100"/>
      <c r="E12" s="181"/>
      <c r="F12" s="181"/>
      <c r="G12" s="181"/>
      <c r="H12" s="181"/>
      <c r="I12" s="181"/>
      <c r="J12" s="181"/>
      <c r="K12" s="181"/>
      <c r="L12" s="181">
        <f t="shared" ref="L12:L23" si="16">SUM(F12:K12)</f>
        <v>0</v>
      </c>
      <c r="M12" s="181"/>
      <c r="N12" s="181"/>
      <c r="O12" s="181"/>
      <c r="P12" s="181"/>
      <c r="Q12" s="181"/>
      <c r="R12" s="181"/>
      <c r="S12" s="181">
        <f t="shared" ref="S12:S23" si="17">SUM(M12:R12)</f>
        <v>0</v>
      </c>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c r="CD12" s="181"/>
      <c r="CE12" s="181"/>
      <c r="CF12" s="181"/>
      <c r="CG12" s="181"/>
      <c r="CH12" s="181"/>
      <c r="CI12" s="181"/>
      <c r="CJ12" s="181"/>
      <c r="CK12" s="181"/>
      <c r="CL12" s="181"/>
      <c r="CM12" s="181"/>
      <c r="CN12" s="181"/>
      <c r="CO12" s="181"/>
      <c r="CP12" s="181"/>
      <c r="CQ12" s="181"/>
      <c r="CR12" s="181"/>
      <c r="CS12" s="181"/>
      <c r="CT12" s="181"/>
      <c r="CU12" s="181"/>
      <c r="CV12" s="181"/>
      <c r="CW12" s="181"/>
      <c r="CX12" s="181"/>
      <c r="CY12" s="181"/>
      <c r="CZ12" s="181"/>
      <c r="DA12" s="181"/>
      <c r="DB12" s="181"/>
      <c r="DC12" s="181"/>
      <c r="DD12" s="181"/>
      <c r="DE12" s="181"/>
      <c r="DF12" s="181"/>
      <c r="DG12" s="181"/>
      <c r="DH12" s="181"/>
      <c r="DI12" s="181"/>
      <c r="DJ12" s="181"/>
      <c r="DK12" s="181"/>
      <c r="DL12" s="181"/>
      <c r="DM12" s="181"/>
      <c r="DN12" s="181"/>
      <c r="DO12" s="181"/>
      <c r="DP12" s="181"/>
      <c r="DQ12" s="181"/>
      <c r="DR12" s="181"/>
      <c r="DS12" s="181"/>
      <c r="DT12" s="181"/>
      <c r="DU12" s="181"/>
      <c r="DV12" s="181"/>
      <c r="DW12" s="181"/>
      <c r="DX12" s="181"/>
      <c r="DY12" s="181"/>
      <c r="DZ12" s="181"/>
      <c r="EA12" s="181"/>
      <c r="EB12" s="181"/>
      <c r="EC12" s="181"/>
      <c r="ED12" s="181"/>
      <c r="EE12" s="181"/>
      <c r="EF12" s="181"/>
      <c r="EG12" s="181"/>
      <c r="EH12" s="181"/>
      <c r="EI12" s="181"/>
      <c r="EJ12" s="181"/>
      <c r="EK12" s="181"/>
      <c r="EL12" s="181"/>
      <c r="EM12" s="181"/>
      <c r="EN12" s="181"/>
      <c r="EO12" s="181"/>
      <c r="EP12" s="181"/>
      <c r="EQ12" s="181"/>
      <c r="ER12" s="181"/>
      <c r="ES12" s="181"/>
      <c r="ET12" s="181"/>
      <c r="EU12" s="181"/>
      <c r="EV12" s="181"/>
      <c r="EW12" s="181"/>
      <c r="EX12" s="181"/>
      <c r="EY12" s="181"/>
      <c r="EZ12" s="181"/>
      <c r="FA12" s="181"/>
      <c r="FB12" s="181"/>
      <c r="FC12" s="181"/>
      <c r="FD12" s="181"/>
      <c r="FE12" s="181"/>
      <c r="FF12" s="181"/>
      <c r="FG12" s="181"/>
      <c r="FH12" s="181"/>
      <c r="FI12" s="181"/>
      <c r="FJ12" s="181"/>
      <c r="FK12" s="181"/>
      <c r="FL12" s="181"/>
      <c r="FM12" s="181"/>
      <c r="FN12" s="181"/>
      <c r="FO12" s="181"/>
      <c r="FP12" s="181"/>
      <c r="FQ12" s="181"/>
      <c r="FR12" s="181"/>
      <c r="FS12" s="181"/>
      <c r="FT12" s="181"/>
      <c r="FU12" s="181"/>
      <c r="FV12" s="181"/>
      <c r="FW12" s="181"/>
      <c r="FX12" s="181"/>
      <c r="FY12" s="181"/>
      <c r="FZ12" s="181"/>
      <c r="GA12" s="181"/>
      <c r="GB12" s="181"/>
      <c r="GC12" s="181"/>
      <c r="GD12" s="760"/>
      <c r="GE12" s="765"/>
    </row>
    <row r="13" spans="1:187">
      <c r="A13" s="43" t="str">
        <f>目录及说明!$C$3</f>
        <v>XX地区</v>
      </c>
      <c r="B13" s="43" t="str">
        <f>目录及说明!$C$4</f>
        <v>XX项目</v>
      </c>
      <c r="C13" s="104" t="s">
        <v>302</v>
      </c>
      <c r="D13" s="104"/>
      <c r="E13" s="181"/>
      <c r="F13" s="181"/>
      <c r="G13" s="181"/>
      <c r="H13" s="181"/>
      <c r="I13" s="181"/>
      <c r="J13" s="181"/>
      <c r="K13" s="181"/>
      <c r="L13" s="181">
        <f t="shared" si="16"/>
        <v>0</v>
      </c>
      <c r="M13" s="181"/>
      <c r="N13" s="181"/>
      <c r="O13" s="181"/>
      <c r="P13" s="181"/>
      <c r="Q13" s="181"/>
      <c r="R13" s="181"/>
      <c r="S13" s="181">
        <f t="shared" si="17"/>
        <v>0</v>
      </c>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1"/>
      <c r="BM13" s="181"/>
      <c r="BN13" s="181"/>
      <c r="BO13" s="181"/>
      <c r="BP13" s="181"/>
      <c r="BQ13" s="181"/>
      <c r="BR13" s="181"/>
      <c r="BS13" s="181"/>
      <c r="BT13" s="181"/>
      <c r="BU13" s="181"/>
      <c r="BV13" s="181"/>
      <c r="BW13" s="181"/>
      <c r="BX13" s="181"/>
      <c r="BY13" s="181"/>
      <c r="BZ13" s="181"/>
      <c r="CA13" s="181"/>
      <c r="CB13" s="181"/>
      <c r="CC13" s="181"/>
      <c r="CD13" s="181"/>
      <c r="CE13" s="181"/>
      <c r="CF13" s="181"/>
      <c r="CG13" s="181"/>
      <c r="CH13" s="181"/>
      <c r="CI13" s="181"/>
      <c r="CJ13" s="181"/>
      <c r="CK13" s="181"/>
      <c r="CL13" s="181"/>
      <c r="CM13" s="181"/>
      <c r="CN13" s="181"/>
      <c r="CO13" s="181"/>
      <c r="CP13" s="181"/>
      <c r="CQ13" s="181"/>
      <c r="CR13" s="181"/>
      <c r="CS13" s="181"/>
      <c r="CT13" s="181"/>
      <c r="CU13" s="181"/>
      <c r="CV13" s="181"/>
      <c r="CW13" s="181"/>
      <c r="CX13" s="181"/>
      <c r="CY13" s="181"/>
      <c r="CZ13" s="181"/>
      <c r="DA13" s="181"/>
      <c r="DB13" s="181"/>
      <c r="DC13" s="181"/>
      <c r="DD13" s="181"/>
      <c r="DE13" s="181"/>
      <c r="DF13" s="181"/>
      <c r="DG13" s="181"/>
      <c r="DH13" s="181"/>
      <c r="DI13" s="181"/>
      <c r="DJ13" s="181"/>
      <c r="DK13" s="181"/>
      <c r="DL13" s="181"/>
      <c r="DM13" s="181"/>
      <c r="DN13" s="181"/>
      <c r="DO13" s="181"/>
      <c r="DP13" s="181"/>
      <c r="DQ13" s="181"/>
      <c r="DR13" s="181"/>
      <c r="DS13" s="181"/>
      <c r="DT13" s="181"/>
      <c r="DU13" s="181"/>
      <c r="DV13" s="181"/>
      <c r="DW13" s="181"/>
      <c r="DX13" s="181"/>
      <c r="DY13" s="181"/>
      <c r="DZ13" s="181"/>
      <c r="EA13" s="181"/>
      <c r="EB13" s="181"/>
      <c r="EC13" s="181"/>
      <c r="ED13" s="181"/>
      <c r="EE13" s="181"/>
      <c r="EF13" s="181"/>
      <c r="EG13" s="181"/>
      <c r="EH13" s="181"/>
      <c r="EI13" s="181"/>
      <c r="EJ13" s="181"/>
      <c r="EK13" s="181"/>
      <c r="EL13" s="181"/>
      <c r="EM13" s="181"/>
      <c r="EN13" s="181"/>
      <c r="EO13" s="181"/>
      <c r="EP13" s="181"/>
      <c r="EQ13" s="181"/>
      <c r="ER13" s="181"/>
      <c r="ES13" s="181"/>
      <c r="ET13" s="181"/>
      <c r="EU13" s="181"/>
      <c r="EV13" s="181"/>
      <c r="EW13" s="181"/>
      <c r="EX13" s="181"/>
      <c r="EY13" s="181"/>
      <c r="EZ13" s="181"/>
      <c r="FA13" s="181"/>
      <c r="FB13" s="181"/>
      <c r="FC13" s="181"/>
      <c r="FD13" s="181"/>
      <c r="FE13" s="181"/>
      <c r="FF13" s="181"/>
      <c r="FG13" s="181"/>
      <c r="FH13" s="181"/>
      <c r="FI13" s="181"/>
      <c r="FJ13" s="181"/>
      <c r="FK13" s="181"/>
      <c r="FL13" s="181"/>
      <c r="FM13" s="181"/>
      <c r="FN13" s="181"/>
      <c r="FO13" s="181"/>
      <c r="FP13" s="181"/>
      <c r="FQ13" s="181"/>
      <c r="FR13" s="181"/>
      <c r="FS13" s="181"/>
      <c r="FT13" s="181"/>
      <c r="FU13" s="181"/>
      <c r="FV13" s="181"/>
      <c r="FW13" s="181"/>
      <c r="FX13" s="181"/>
      <c r="FY13" s="181"/>
      <c r="FZ13" s="181"/>
      <c r="GA13" s="181"/>
      <c r="GB13" s="182">
        <f>SUM(Z13:GA13)</f>
        <v>0</v>
      </c>
      <c r="GC13" s="182">
        <f t="shared" ref="GC13:GC24" si="18">SUM(L13,S13:GA13)</f>
        <v>0</v>
      </c>
      <c r="GD13" s="762">
        <f>GC13+E13</f>
        <v>0</v>
      </c>
      <c r="GE13" s="765"/>
    </row>
    <row r="14" spans="1:187">
      <c r="A14" s="43" t="str">
        <f>目录及说明!$C$3</f>
        <v>XX地区</v>
      </c>
      <c r="B14" s="43" t="str">
        <f>目录及说明!$C$4</f>
        <v>XX项目</v>
      </c>
      <c r="C14" s="104" t="s">
        <v>303</v>
      </c>
      <c r="D14" s="104"/>
      <c r="E14" s="181"/>
      <c r="F14" s="181"/>
      <c r="G14" s="181"/>
      <c r="H14" s="181"/>
      <c r="I14" s="181"/>
      <c r="J14" s="181"/>
      <c r="K14" s="181"/>
      <c r="L14" s="181">
        <f t="shared" si="16"/>
        <v>0</v>
      </c>
      <c r="M14" s="181"/>
      <c r="N14" s="181"/>
      <c r="O14" s="181"/>
      <c r="P14" s="181"/>
      <c r="Q14" s="181"/>
      <c r="R14" s="181"/>
      <c r="S14" s="181">
        <f t="shared" si="17"/>
        <v>0</v>
      </c>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N14" s="181"/>
      <c r="BO14" s="181"/>
      <c r="BP14" s="181"/>
      <c r="BQ14" s="181"/>
      <c r="BR14" s="181"/>
      <c r="BS14" s="181"/>
      <c r="BT14" s="181"/>
      <c r="BU14" s="181"/>
      <c r="BV14" s="181"/>
      <c r="BW14" s="181"/>
      <c r="BX14" s="181"/>
      <c r="BY14" s="181"/>
      <c r="BZ14" s="181"/>
      <c r="CA14" s="181"/>
      <c r="CB14" s="181"/>
      <c r="CC14" s="181"/>
      <c r="CD14" s="181"/>
      <c r="CE14" s="181"/>
      <c r="CF14" s="181"/>
      <c r="CG14" s="181"/>
      <c r="CH14" s="181"/>
      <c r="CI14" s="181"/>
      <c r="CJ14" s="181"/>
      <c r="CK14" s="181"/>
      <c r="CL14" s="181"/>
      <c r="CM14" s="181"/>
      <c r="CN14" s="181"/>
      <c r="CO14" s="181"/>
      <c r="CP14" s="181"/>
      <c r="CQ14" s="181"/>
      <c r="CR14" s="181"/>
      <c r="CS14" s="181"/>
      <c r="CT14" s="181"/>
      <c r="CU14" s="181"/>
      <c r="CV14" s="181"/>
      <c r="CW14" s="181"/>
      <c r="CX14" s="181"/>
      <c r="CY14" s="181"/>
      <c r="CZ14" s="181"/>
      <c r="DA14" s="181"/>
      <c r="DB14" s="181"/>
      <c r="DC14" s="181"/>
      <c r="DD14" s="181"/>
      <c r="DE14" s="181"/>
      <c r="DF14" s="181"/>
      <c r="DG14" s="181"/>
      <c r="DH14" s="181"/>
      <c r="DI14" s="181"/>
      <c r="DJ14" s="181"/>
      <c r="DK14" s="181"/>
      <c r="DL14" s="181"/>
      <c r="DM14" s="181"/>
      <c r="DN14" s="181"/>
      <c r="DO14" s="181"/>
      <c r="DP14" s="181"/>
      <c r="DQ14" s="181"/>
      <c r="DR14" s="181"/>
      <c r="DS14" s="181"/>
      <c r="DT14" s="181"/>
      <c r="DU14" s="181"/>
      <c r="DV14" s="181"/>
      <c r="DW14" s="181"/>
      <c r="DX14" s="181"/>
      <c r="DY14" s="181"/>
      <c r="DZ14" s="181"/>
      <c r="EA14" s="181"/>
      <c r="EB14" s="181"/>
      <c r="EC14" s="181"/>
      <c r="ED14" s="181"/>
      <c r="EE14" s="181"/>
      <c r="EF14" s="181"/>
      <c r="EG14" s="181"/>
      <c r="EH14" s="181"/>
      <c r="EI14" s="181"/>
      <c r="EJ14" s="181"/>
      <c r="EK14" s="181"/>
      <c r="EL14" s="181"/>
      <c r="EM14" s="181"/>
      <c r="EN14" s="181"/>
      <c r="EO14" s="181"/>
      <c r="EP14" s="181"/>
      <c r="EQ14" s="181"/>
      <c r="ER14" s="181"/>
      <c r="ES14" s="181"/>
      <c r="ET14" s="181"/>
      <c r="EU14" s="181"/>
      <c r="EV14" s="181"/>
      <c r="EW14" s="181"/>
      <c r="EX14" s="181"/>
      <c r="EY14" s="181"/>
      <c r="EZ14" s="181"/>
      <c r="FA14" s="181"/>
      <c r="FB14" s="181"/>
      <c r="FC14" s="181"/>
      <c r="FD14" s="181"/>
      <c r="FE14" s="181"/>
      <c r="FF14" s="181"/>
      <c r="FG14" s="181"/>
      <c r="FH14" s="181"/>
      <c r="FI14" s="181"/>
      <c r="FJ14" s="181"/>
      <c r="FK14" s="181"/>
      <c r="FL14" s="181"/>
      <c r="FM14" s="181"/>
      <c r="FN14" s="181"/>
      <c r="FO14" s="181"/>
      <c r="FP14" s="181"/>
      <c r="FQ14" s="181"/>
      <c r="FR14" s="181"/>
      <c r="FS14" s="181"/>
      <c r="FT14" s="181"/>
      <c r="FU14" s="181"/>
      <c r="FV14" s="181"/>
      <c r="FW14" s="181"/>
      <c r="FX14" s="181"/>
      <c r="FY14" s="181"/>
      <c r="FZ14" s="181"/>
      <c r="GA14" s="181"/>
      <c r="GB14" s="182">
        <f t="shared" ref="GB14:GB23" si="19">SUM(Z14:GA14)</f>
        <v>0</v>
      </c>
      <c r="GC14" s="182">
        <f t="shared" si="18"/>
        <v>0</v>
      </c>
      <c r="GD14" s="762">
        <f t="shared" ref="GD14:GD24" si="20">GC14+E14</f>
        <v>0</v>
      </c>
      <c r="GE14" s="765">
        <f>GD13+GD14-'表1.9 成本预算表(自持）'!GE6</f>
        <v>0</v>
      </c>
    </row>
    <row r="15" spans="1:187">
      <c r="A15" s="43" t="str">
        <f>目录及说明!$C$3</f>
        <v>XX地区</v>
      </c>
      <c r="B15" s="43" t="str">
        <f>目录及说明!$C$4</f>
        <v>XX项目</v>
      </c>
      <c r="C15" s="104" t="s">
        <v>304</v>
      </c>
      <c r="D15" s="104"/>
      <c r="E15" s="181"/>
      <c r="F15" s="181"/>
      <c r="G15" s="181"/>
      <c r="H15" s="181"/>
      <c r="I15" s="181"/>
      <c r="J15" s="181"/>
      <c r="K15" s="181"/>
      <c r="L15" s="181">
        <f t="shared" si="16"/>
        <v>0</v>
      </c>
      <c r="M15" s="181"/>
      <c r="N15" s="181"/>
      <c r="O15" s="181"/>
      <c r="P15" s="181"/>
      <c r="Q15" s="181"/>
      <c r="R15" s="181"/>
      <c r="S15" s="181">
        <f t="shared" si="17"/>
        <v>0</v>
      </c>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c r="CD15" s="181"/>
      <c r="CE15" s="181"/>
      <c r="CF15" s="181"/>
      <c r="CG15" s="181"/>
      <c r="CH15" s="181"/>
      <c r="CI15" s="181"/>
      <c r="CJ15" s="181"/>
      <c r="CK15" s="181"/>
      <c r="CL15" s="181"/>
      <c r="CM15" s="181"/>
      <c r="CN15" s="181"/>
      <c r="CO15" s="181"/>
      <c r="CP15" s="181"/>
      <c r="CQ15" s="181"/>
      <c r="CR15" s="181"/>
      <c r="CS15" s="181"/>
      <c r="CT15" s="181"/>
      <c r="CU15" s="181"/>
      <c r="CV15" s="181"/>
      <c r="CW15" s="181"/>
      <c r="CX15" s="181"/>
      <c r="CY15" s="181"/>
      <c r="CZ15" s="181"/>
      <c r="DA15" s="181"/>
      <c r="DB15" s="181"/>
      <c r="DC15" s="181"/>
      <c r="DD15" s="181"/>
      <c r="DE15" s="181"/>
      <c r="DF15" s="181"/>
      <c r="DG15" s="181"/>
      <c r="DH15" s="181"/>
      <c r="DI15" s="181"/>
      <c r="DJ15" s="181"/>
      <c r="DK15" s="181"/>
      <c r="DL15" s="181"/>
      <c r="DM15" s="181"/>
      <c r="DN15" s="181"/>
      <c r="DO15" s="181"/>
      <c r="DP15" s="181"/>
      <c r="DQ15" s="181"/>
      <c r="DR15" s="181"/>
      <c r="DS15" s="181"/>
      <c r="DT15" s="181"/>
      <c r="DU15" s="181"/>
      <c r="DV15" s="181"/>
      <c r="DW15" s="181"/>
      <c r="DX15" s="181"/>
      <c r="DY15" s="181"/>
      <c r="DZ15" s="181"/>
      <c r="EA15" s="181"/>
      <c r="EB15" s="181"/>
      <c r="EC15" s="181"/>
      <c r="ED15" s="181"/>
      <c r="EE15" s="181"/>
      <c r="EF15" s="181"/>
      <c r="EG15" s="181"/>
      <c r="EH15" s="181"/>
      <c r="EI15" s="181"/>
      <c r="EJ15" s="181"/>
      <c r="EK15" s="181"/>
      <c r="EL15" s="181"/>
      <c r="EM15" s="181"/>
      <c r="EN15" s="181"/>
      <c r="EO15" s="181"/>
      <c r="EP15" s="181"/>
      <c r="EQ15" s="181"/>
      <c r="ER15" s="181"/>
      <c r="ES15" s="181"/>
      <c r="ET15" s="181"/>
      <c r="EU15" s="181"/>
      <c r="EV15" s="181"/>
      <c r="EW15" s="181"/>
      <c r="EX15" s="181"/>
      <c r="EY15" s="181"/>
      <c r="EZ15" s="181"/>
      <c r="FA15" s="181"/>
      <c r="FB15" s="181"/>
      <c r="FC15" s="181"/>
      <c r="FD15" s="181"/>
      <c r="FE15" s="181"/>
      <c r="FF15" s="181"/>
      <c r="FG15" s="181"/>
      <c r="FH15" s="181"/>
      <c r="FI15" s="181"/>
      <c r="FJ15" s="181"/>
      <c r="FK15" s="181"/>
      <c r="FL15" s="181"/>
      <c r="FM15" s="181"/>
      <c r="FN15" s="181"/>
      <c r="FO15" s="181"/>
      <c r="FP15" s="181"/>
      <c r="FQ15" s="181"/>
      <c r="FR15" s="181"/>
      <c r="FS15" s="181"/>
      <c r="FT15" s="181"/>
      <c r="FU15" s="181"/>
      <c r="FV15" s="181"/>
      <c r="FW15" s="181"/>
      <c r="FX15" s="181"/>
      <c r="FY15" s="181"/>
      <c r="FZ15" s="181"/>
      <c r="GA15" s="181"/>
      <c r="GB15" s="182">
        <f t="shared" si="19"/>
        <v>0</v>
      </c>
      <c r="GC15" s="182">
        <f t="shared" si="18"/>
        <v>0</v>
      </c>
      <c r="GD15" s="762">
        <f t="shared" si="20"/>
        <v>0</v>
      </c>
      <c r="GE15" s="765"/>
    </row>
    <row r="16" spans="1:187">
      <c r="A16" s="43" t="str">
        <f>目录及说明!$C$3</f>
        <v>XX地区</v>
      </c>
      <c r="B16" s="43" t="str">
        <f>目录及说明!$C$4</f>
        <v>XX项目</v>
      </c>
      <c r="C16" s="104" t="s">
        <v>305</v>
      </c>
      <c r="D16" s="104"/>
      <c r="E16" s="181"/>
      <c r="F16" s="181"/>
      <c r="G16" s="181"/>
      <c r="H16" s="181"/>
      <c r="I16" s="181"/>
      <c r="J16" s="181"/>
      <c r="K16" s="181"/>
      <c r="L16" s="181">
        <f t="shared" si="16"/>
        <v>0</v>
      </c>
      <c r="M16" s="181"/>
      <c r="N16" s="181"/>
      <c r="O16" s="181"/>
      <c r="P16" s="181"/>
      <c r="Q16" s="181"/>
      <c r="R16" s="181"/>
      <c r="S16" s="181">
        <f t="shared" si="17"/>
        <v>0</v>
      </c>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N16" s="181"/>
      <c r="BO16" s="181"/>
      <c r="BP16" s="181"/>
      <c r="BQ16" s="181"/>
      <c r="BR16" s="181"/>
      <c r="BS16" s="181"/>
      <c r="BT16" s="181"/>
      <c r="BU16" s="181"/>
      <c r="BV16" s="181"/>
      <c r="BW16" s="181"/>
      <c r="BX16" s="181"/>
      <c r="BY16" s="181"/>
      <c r="BZ16" s="181"/>
      <c r="CA16" s="181"/>
      <c r="CB16" s="181"/>
      <c r="CC16" s="181"/>
      <c r="CD16" s="181"/>
      <c r="CE16" s="181"/>
      <c r="CF16" s="181"/>
      <c r="CG16" s="181"/>
      <c r="CH16" s="181"/>
      <c r="CI16" s="181"/>
      <c r="CJ16" s="181"/>
      <c r="CK16" s="181"/>
      <c r="CL16" s="181"/>
      <c r="CM16" s="181"/>
      <c r="CN16" s="181"/>
      <c r="CO16" s="181"/>
      <c r="CP16" s="181"/>
      <c r="CQ16" s="181"/>
      <c r="CR16" s="181"/>
      <c r="CS16" s="181"/>
      <c r="CT16" s="181"/>
      <c r="CU16" s="181"/>
      <c r="CV16" s="181"/>
      <c r="CW16" s="181"/>
      <c r="CX16" s="181"/>
      <c r="CY16" s="181"/>
      <c r="CZ16" s="181"/>
      <c r="DA16" s="181"/>
      <c r="DB16" s="181"/>
      <c r="DC16" s="181"/>
      <c r="DD16" s="181"/>
      <c r="DE16" s="181"/>
      <c r="DF16" s="181"/>
      <c r="DG16" s="181"/>
      <c r="DH16" s="181"/>
      <c r="DI16" s="181"/>
      <c r="DJ16" s="181"/>
      <c r="DK16" s="181"/>
      <c r="DL16" s="181"/>
      <c r="DM16" s="181"/>
      <c r="DN16" s="181"/>
      <c r="DO16" s="181"/>
      <c r="DP16" s="181"/>
      <c r="DQ16" s="181"/>
      <c r="DR16" s="181"/>
      <c r="DS16" s="181"/>
      <c r="DT16" s="181"/>
      <c r="DU16" s="181"/>
      <c r="DV16" s="181"/>
      <c r="DW16" s="181"/>
      <c r="DX16" s="181"/>
      <c r="DY16" s="181"/>
      <c r="DZ16" s="181"/>
      <c r="EA16" s="181"/>
      <c r="EB16" s="181"/>
      <c r="EC16" s="181"/>
      <c r="ED16" s="181"/>
      <c r="EE16" s="181"/>
      <c r="EF16" s="181"/>
      <c r="EG16" s="181"/>
      <c r="EH16" s="181"/>
      <c r="EI16" s="181"/>
      <c r="EJ16" s="181"/>
      <c r="EK16" s="181"/>
      <c r="EL16" s="181"/>
      <c r="EM16" s="181"/>
      <c r="EN16" s="181"/>
      <c r="EO16" s="181"/>
      <c r="EP16" s="181"/>
      <c r="EQ16" s="181"/>
      <c r="ER16" s="181"/>
      <c r="ES16" s="181"/>
      <c r="ET16" s="181"/>
      <c r="EU16" s="181"/>
      <c r="EV16" s="181"/>
      <c r="EW16" s="181"/>
      <c r="EX16" s="181"/>
      <c r="EY16" s="181"/>
      <c r="EZ16" s="181"/>
      <c r="FA16" s="181"/>
      <c r="FB16" s="181"/>
      <c r="FC16" s="181"/>
      <c r="FD16" s="181"/>
      <c r="FE16" s="181"/>
      <c r="FF16" s="181"/>
      <c r="FG16" s="181"/>
      <c r="FH16" s="181"/>
      <c r="FI16" s="181"/>
      <c r="FJ16" s="181"/>
      <c r="FK16" s="181"/>
      <c r="FL16" s="181"/>
      <c r="FM16" s="181"/>
      <c r="FN16" s="181"/>
      <c r="FO16" s="181"/>
      <c r="FP16" s="181"/>
      <c r="FQ16" s="181"/>
      <c r="FR16" s="181"/>
      <c r="FS16" s="181"/>
      <c r="FT16" s="181"/>
      <c r="FU16" s="181"/>
      <c r="FV16" s="181"/>
      <c r="FW16" s="181"/>
      <c r="FX16" s="181"/>
      <c r="FY16" s="181"/>
      <c r="FZ16" s="181"/>
      <c r="GA16" s="181"/>
      <c r="GB16" s="182">
        <f t="shared" si="19"/>
        <v>0</v>
      </c>
      <c r="GC16" s="182">
        <f t="shared" si="18"/>
        <v>0</v>
      </c>
      <c r="GD16" s="762">
        <f t="shared" si="20"/>
        <v>0</v>
      </c>
      <c r="GE16" s="765">
        <f>GD15+GD16-'表1.9 成本预算表(自持）'!GE30-'表1.9 成本预算表(自持）'!GE88-'表1.9 成本预算表(自持）'!GE104-'表1.9 成本预算表(自持）'!GE116</f>
        <v>0</v>
      </c>
    </row>
    <row r="17" spans="1:187">
      <c r="A17" s="43" t="str">
        <f>目录及说明!$C$3</f>
        <v>XX地区</v>
      </c>
      <c r="B17" s="43" t="str">
        <f>目录及说明!$C$4</f>
        <v>XX项目</v>
      </c>
      <c r="C17" s="104" t="s">
        <v>306</v>
      </c>
      <c r="D17" s="290">
        <f>'表1.9 成本预算表(自持）'!E127</f>
        <v>0</v>
      </c>
      <c r="E17" s="290">
        <f>'表1.9 成本预算表(自持）'!F127</f>
        <v>0</v>
      </c>
      <c r="F17" s="290">
        <f>'表1.9 成本预算表(自持）'!G127</f>
        <v>0</v>
      </c>
      <c r="G17" s="290">
        <f>'表1.9 成本预算表(自持）'!H127</f>
        <v>0</v>
      </c>
      <c r="H17" s="290">
        <f>'表1.9 成本预算表(自持）'!I127</f>
        <v>0</v>
      </c>
      <c r="I17" s="290">
        <f>'表1.9 成本预算表(自持）'!J127</f>
        <v>0</v>
      </c>
      <c r="J17" s="290">
        <f>'表1.9 成本预算表(自持）'!K127</f>
        <v>0</v>
      </c>
      <c r="K17" s="290">
        <f>'表1.9 成本预算表(自持）'!L127</f>
        <v>0</v>
      </c>
      <c r="L17" s="290">
        <f t="shared" si="16"/>
        <v>0</v>
      </c>
      <c r="M17" s="290">
        <f>'表1.9 成本预算表(自持）'!N127</f>
        <v>0</v>
      </c>
      <c r="N17" s="290">
        <f>'表1.9 成本预算表(自持）'!O127</f>
        <v>0</v>
      </c>
      <c r="O17" s="290">
        <f>'表1.9 成本预算表(自持）'!P127</f>
        <v>0</v>
      </c>
      <c r="P17" s="290">
        <f>'表1.9 成本预算表(自持）'!Q127</f>
        <v>0</v>
      </c>
      <c r="Q17" s="290">
        <f>'表1.9 成本预算表(自持）'!R127</f>
        <v>0</v>
      </c>
      <c r="R17" s="290">
        <f>'表1.9 成本预算表(自持）'!S127</f>
        <v>0</v>
      </c>
      <c r="S17" s="290">
        <f t="shared" si="17"/>
        <v>0</v>
      </c>
      <c r="T17" s="290">
        <f>'表1.9 成本预算表(自持）'!U127</f>
        <v>0</v>
      </c>
      <c r="U17" s="290">
        <f>'表1.9 成本预算表(自持）'!V127</f>
        <v>0</v>
      </c>
      <c r="V17" s="290">
        <f>'表1.9 成本预算表(自持）'!W127</f>
        <v>0</v>
      </c>
      <c r="W17" s="290">
        <f>'表1.9 成本预算表(自持）'!X127</f>
        <v>0</v>
      </c>
      <c r="X17" s="290">
        <f>'表1.9 成本预算表(自持）'!Y127</f>
        <v>0</v>
      </c>
      <c r="Y17" s="290">
        <f>'表1.9 成本预算表(自持）'!Z127</f>
        <v>0</v>
      </c>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c r="BL17" s="181"/>
      <c r="BM17" s="181"/>
      <c r="BN17" s="181"/>
      <c r="BO17" s="181"/>
      <c r="BP17" s="181"/>
      <c r="BQ17" s="181"/>
      <c r="BR17" s="181"/>
      <c r="BS17" s="181"/>
      <c r="BT17" s="181"/>
      <c r="BU17" s="181"/>
      <c r="BV17" s="181"/>
      <c r="BW17" s="181"/>
      <c r="BX17" s="181"/>
      <c r="BY17" s="181"/>
      <c r="BZ17" s="181"/>
      <c r="CA17" s="181"/>
      <c r="CB17" s="181"/>
      <c r="CC17" s="181"/>
      <c r="CD17" s="181"/>
      <c r="CE17" s="181"/>
      <c r="CF17" s="181"/>
      <c r="CG17" s="181"/>
      <c r="CH17" s="181"/>
      <c r="CI17" s="181"/>
      <c r="CJ17" s="181"/>
      <c r="CK17" s="181"/>
      <c r="CL17" s="181"/>
      <c r="CM17" s="181"/>
      <c r="CN17" s="181"/>
      <c r="CO17" s="181"/>
      <c r="CP17" s="181"/>
      <c r="CQ17" s="181"/>
      <c r="CR17" s="181"/>
      <c r="CS17" s="181"/>
      <c r="CT17" s="181"/>
      <c r="CU17" s="181"/>
      <c r="CV17" s="181"/>
      <c r="CW17" s="181"/>
      <c r="CX17" s="181"/>
      <c r="CY17" s="181"/>
      <c r="CZ17" s="181"/>
      <c r="DA17" s="181"/>
      <c r="DB17" s="181"/>
      <c r="DC17" s="181"/>
      <c r="DD17" s="181"/>
      <c r="DE17" s="181"/>
      <c r="DF17" s="181"/>
      <c r="DG17" s="181"/>
      <c r="DH17" s="181"/>
      <c r="DI17" s="181"/>
      <c r="DJ17" s="181"/>
      <c r="DK17" s="181"/>
      <c r="DL17" s="181"/>
      <c r="DM17" s="181"/>
      <c r="DN17" s="181"/>
      <c r="DO17" s="181"/>
      <c r="DP17" s="181"/>
      <c r="DQ17" s="181"/>
      <c r="DR17" s="181"/>
      <c r="DS17" s="181"/>
      <c r="DT17" s="181"/>
      <c r="DU17" s="181"/>
      <c r="DV17" s="181"/>
      <c r="DW17" s="181"/>
      <c r="DX17" s="181"/>
      <c r="DY17" s="181"/>
      <c r="DZ17" s="181"/>
      <c r="EA17" s="181"/>
      <c r="EB17" s="181"/>
      <c r="EC17" s="181"/>
      <c r="ED17" s="181"/>
      <c r="EE17" s="181"/>
      <c r="EF17" s="181"/>
      <c r="EG17" s="181"/>
      <c r="EH17" s="181"/>
      <c r="EI17" s="181"/>
      <c r="EJ17" s="181"/>
      <c r="EK17" s="181"/>
      <c r="EL17" s="181"/>
      <c r="EM17" s="181"/>
      <c r="EN17" s="181"/>
      <c r="EO17" s="181"/>
      <c r="EP17" s="181"/>
      <c r="EQ17" s="181"/>
      <c r="ER17" s="181"/>
      <c r="ES17" s="181"/>
      <c r="ET17" s="181"/>
      <c r="EU17" s="181"/>
      <c r="EV17" s="181"/>
      <c r="EW17" s="181"/>
      <c r="EX17" s="181"/>
      <c r="EY17" s="181"/>
      <c r="EZ17" s="181"/>
      <c r="FA17" s="181"/>
      <c r="FB17" s="181"/>
      <c r="FC17" s="181"/>
      <c r="FD17" s="181"/>
      <c r="FE17" s="181"/>
      <c r="FF17" s="181"/>
      <c r="FG17" s="181"/>
      <c r="FH17" s="181"/>
      <c r="FI17" s="181"/>
      <c r="FJ17" s="181"/>
      <c r="FK17" s="181"/>
      <c r="FL17" s="181"/>
      <c r="FM17" s="181"/>
      <c r="FN17" s="181"/>
      <c r="FO17" s="181"/>
      <c r="FP17" s="181"/>
      <c r="FQ17" s="181"/>
      <c r="FR17" s="181"/>
      <c r="FS17" s="181"/>
      <c r="FT17" s="181"/>
      <c r="FU17" s="181"/>
      <c r="FV17" s="181"/>
      <c r="FW17" s="181"/>
      <c r="FX17" s="181"/>
      <c r="FY17" s="181"/>
      <c r="FZ17" s="181"/>
      <c r="GA17" s="181"/>
      <c r="GB17" s="182">
        <f t="shared" si="19"/>
        <v>0</v>
      </c>
      <c r="GC17" s="182">
        <f t="shared" si="18"/>
        <v>0</v>
      </c>
      <c r="GD17" s="762">
        <f t="shared" si="20"/>
        <v>0</v>
      </c>
      <c r="GE17" s="765">
        <f>GD17-'表1.9 成本预算表(自持）'!GE127</f>
        <v>0</v>
      </c>
    </row>
    <row r="18" spans="1:187">
      <c r="A18" s="43" t="str">
        <f>目录及说明!$C$3</f>
        <v>XX地区</v>
      </c>
      <c r="B18" s="43" t="str">
        <f>目录及说明!$C$4</f>
        <v>XX项目</v>
      </c>
      <c r="C18" s="104" t="s">
        <v>307</v>
      </c>
      <c r="D18" s="290">
        <f>'表1.9 成本预算表(自持）'!E129</f>
        <v>0</v>
      </c>
      <c r="E18" s="290">
        <f>'表1.9 成本预算表(自持）'!F129</f>
        <v>0</v>
      </c>
      <c r="F18" s="290">
        <f>'表1.9 成本预算表(自持）'!G129</f>
        <v>0</v>
      </c>
      <c r="G18" s="290">
        <f>'表1.9 成本预算表(自持）'!H129</f>
        <v>0</v>
      </c>
      <c r="H18" s="290">
        <f>'表1.9 成本预算表(自持）'!I129</f>
        <v>0</v>
      </c>
      <c r="I18" s="290">
        <f>'表1.9 成本预算表(自持）'!J129</f>
        <v>0</v>
      </c>
      <c r="J18" s="290">
        <f>'表1.9 成本预算表(自持）'!K129</f>
        <v>0</v>
      </c>
      <c r="K18" s="290">
        <f>'表1.9 成本预算表(自持）'!L129</f>
        <v>0</v>
      </c>
      <c r="L18" s="290">
        <f t="shared" si="16"/>
        <v>0</v>
      </c>
      <c r="M18" s="443">
        <f>'表1.9 成本预算表(自持）'!N129</f>
        <v>0</v>
      </c>
      <c r="N18" s="443">
        <f>'表1.9 成本预算表(自持）'!O129</f>
        <v>0</v>
      </c>
      <c r="O18" s="443">
        <f>'表1.9 成本预算表(自持）'!P129</f>
        <v>0</v>
      </c>
      <c r="P18" s="443">
        <f>'表1.9 成本预算表(自持）'!Q129</f>
        <v>0</v>
      </c>
      <c r="Q18" s="443">
        <f>'表1.9 成本预算表(自持）'!R129</f>
        <v>0</v>
      </c>
      <c r="R18" s="443">
        <f>'表1.9 成本预算表(自持）'!S129</f>
        <v>0</v>
      </c>
      <c r="S18" s="290">
        <f t="shared" si="17"/>
        <v>0</v>
      </c>
      <c r="T18" s="443">
        <f>'表1.9 成本预算表(自持）'!U129</f>
        <v>0</v>
      </c>
      <c r="U18" s="443">
        <f>'表1.9 成本预算表(自持）'!V129</f>
        <v>0</v>
      </c>
      <c r="V18" s="443">
        <f>'表1.9 成本预算表(自持）'!W129</f>
        <v>0</v>
      </c>
      <c r="W18" s="443">
        <f>'表1.9 成本预算表(自持）'!X129</f>
        <v>0</v>
      </c>
      <c r="X18" s="443">
        <f>'表1.9 成本预算表(自持）'!Y129</f>
        <v>0</v>
      </c>
      <c r="Y18" s="443">
        <f>'表1.9 成本预算表(自持）'!Z129</f>
        <v>0</v>
      </c>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1"/>
      <c r="BM18" s="181"/>
      <c r="BN18" s="181"/>
      <c r="BO18" s="181"/>
      <c r="BP18" s="181"/>
      <c r="BQ18" s="181"/>
      <c r="BR18" s="181"/>
      <c r="BS18" s="181"/>
      <c r="BT18" s="181"/>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2">
        <f t="shared" si="19"/>
        <v>0</v>
      </c>
      <c r="GC18" s="182">
        <f t="shared" si="18"/>
        <v>0</v>
      </c>
      <c r="GD18" s="762">
        <f t="shared" si="20"/>
        <v>0</v>
      </c>
      <c r="GE18" s="765">
        <f>GD18-'表1.9 成本预算表(自持）'!GE129</f>
        <v>0</v>
      </c>
    </row>
    <row r="19" spans="1:187">
      <c r="A19" s="43" t="str">
        <f>目录及说明!$C$3</f>
        <v>XX地区</v>
      </c>
      <c r="B19" s="43" t="str">
        <f>目录及说明!$C$4</f>
        <v>XX项目</v>
      </c>
      <c r="C19" s="104" t="s">
        <v>308</v>
      </c>
      <c r="D19" s="290">
        <f>'表1.9 成本预算表(自持）'!E130</f>
        <v>0</v>
      </c>
      <c r="E19" s="290">
        <f>'表1.9 成本预算表(自持）'!F130</f>
        <v>0</v>
      </c>
      <c r="F19" s="290">
        <f>'表1.9 成本预算表(自持）'!G130</f>
        <v>0</v>
      </c>
      <c r="G19" s="290">
        <f>'表1.9 成本预算表(自持）'!H130</f>
        <v>0</v>
      </c>
      <c r="H19" s="290">
        <f>'表1.9 成本预算表(自持）'!I130</f>
        <v>0</v>
      </c>
      <c r="I19" s="290">
        <f>'表1.9 成本预算表(自持）'!J130</f>
        <v>0</v>
      </c>
      <c r="J19" s="290">
        <f>'表1.9 成本预算表(自持）'!K130</f>
        <v>0</v>
      </c>
      <c r="K19" s="290">
        <f>'表1.9 成本预算表(自持）'!L130</f>
        <v>0</v>
      </c>
      <c r="L19" s="290">
        <f t="shared" si="16"/>
        <v>0</v>
      </c>
      <c r="M19" s="290">
        <f>'表1.9 成本预算表(自持）'!N129</f>
        <v>0</v>
      </c>
      <c r="N19" s="290">
        <f>'表1.9 成本预算表(自持）'!O129</f>
        <v>0</v>
      </c>
      <c r="O19" s="290">
        <f>'表1.9 成本预算表(自持）'!P129</f>
        <v>0</v>
      </c>
      <c r="P19" s="290">
        <f>'表1.9 成本预算表(自持）'!Q129</f>
        <v>0</v>
      </c>
      <c r="Q19" s="290">
        <f>'表1.9 成本预算表(自持）'!R129</f>
        <v>0</v>
      </c>
      <c r="R19" s="290">
        <f>'表1.9 成本预算表(自持）'!S129</f>
        <v>0</v>
      </c>
      <c r="S19" s="290">
        <f t="shared" si="17"/>
        <v>0</v>
      </c>
      <c r="T19" s="290">
        <f>'表1.9 成本预算表(自持）'!U129</f>
        <v>0</v>
      </c>
      <c r="U19" s="290">
        <f>'表1.9 成本预算表(自持）'!V129</f>
        <v>0</v>
      </c>
      <c r="V19" s="290">
        <f>'表1.9 成本预算表(自持）'!W129</f>
        <v>0</v>
      </c>
      <c r="W19" s="290">
        <f>'表1.9 成本预算表(自持）'!X129</f>
        <v>0</v>
      </c>
      <c r="X19" s="290">
        <f>'表1.9 成本预算表(自持）'!Y129</f>
        <v>0</v>
      </c>
      <c r="Y19" s="290">
        <f>'表1.9 成本预算表(自持）'!Z129</f>
        <v>0</v>
      </c>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c r="BF19" s="181"/>
      <c r="BG19" s="181"/>
      <c r="BH19" s="181"/>
      <c r="BI19" s="181"/>
      <c r="BJ19" s="181"/>
      <c r="BK19" s="181"/>
      <c r="BL19" s="181"/>
      <c r="BM19" s="181"/>
      <c r="BN19" s="181"/>
      <c r="BO19" s="181"/>
      <c r="BP19" s="181"/>
      <c r="BQ19" s="181"/>
      <c r="BR19" s="181"/>
      <c r="BS19" s="181"/>
      <c r="BT19" s="181"/>
      <c r="BU19" s="181"/>
      <c r="BV19" s="181"/>
      <c r="BW19" s="181"/>
      <c r="BX19" s="181"/>
      <c r="BY19" s="181"/>
      <c r="BZ19" s="181"/>
      <c r="CA19" s="181"/>
      <c r="CB19" s="181"/>
      <c r="CC19" s="181"/>
      <c r="CD19" s="181"/>
      <c r="CE19" s="181"/>
      <c r="CF19" s="181"/>
      <c r="CG19" s="181"/>
      <c r="CH19" s="181"/>
      <c r="CI19" s="181"/>
      <c r="CJ19" s="181"/>
      <c r="CK19" s="181"/>
      <c r="CL19" s="181"/>
      <c r="CM19" s="181"/>
      <c r="CN19" s="181"/>
      <c r="CO19" s="181"/>
      <c r="CP19" s="181"/>
      <c r="CQ19" s="181"/>
      <c r="CR19" s="181"/>
      <c r="CS19" s="181"/>
      <c r="CT19" s="181"/>
      <c r="CU19" s="181"/>
      <c r="CV19" s="181"/>
      <c r="CW19" s="181"/>
      <c r="CX19" s="181"/>
      <c r="CY19" s="181"/>
      <c r="CZ19" s="181"/>
      <c r="DA19" s="181"/>
      <c r="DB19" s="181"/>
      <c r="DC19" s="181"/>
      <c r="DD19" s="181"/>
      <c r="DE19" s="181"/>
      <c r="DF19" s="181"/>
      <c r="DG19" s="181"/>
      <c r="DH19" s="181"/>
      <c r="DI19" s="181"/>
      <c r="DJ19" s="181"/>
      <c r="DK19" s="181"/>
      <c r="DL19" s="181"/>
      <c r="DM19" s="181"/>
      <c r="DN19" s="181"/>
      <c r="DO19" s="181"/>
      <c r="DP19" s="181"/>
      <c r="DQ19" s="181"/>
      <c r="DR19" s="181"/>
      <c r="DS19" s="181"/>
      <c r="DT19" s="181"/>
      <c r="DU19" s="181"/>
      <c r="DV19" s="181"/>
      <c r="DW19" s="181"/>
      <c r="DX19" s="181"/>
      <c r="DY19" s="181"/>
      <c r="DZ19" s="181"/>
      <c r="EA19" s="181"/>
      <c r="EB19" s="181"/>
      <c r="EC19" s="181"/>
      <c r="ED19" s="181"/>
      <c r="EE19" s="181"/>
      <c r="EF19" s="181"/>
      <c r="EG19" s="181"/>
      <c r="EH19" s="181"/>
      <c r="EI19" s="181"/>
      <c r="EJ19" s="181"/>
      <c r="EK19" s="181"/>
      <c r="EL19" s="181"/>
      <c r="EM19" s="181"/>
      <c r="EN19" s="181"/>
      <c r="EO19" s="181"/>
      <c r="EP19" s="181"/>
      <c r="EQ19" s="181"/>
      <c r="ER19" s="181"/>
      <c r="ES19" s="181"/>
      <c r="ET19" s="181"/>
      <c r="EU19" s="181"/>
      <c r="EV19" s="181"/>
      <c r="EW19" s="181"/>
      <c r="EX19" s="181"/>
      <c r="EY19" s="181"/>
      <c r="EZ19" s="181"/>
      <c r="FA19" s="181"/>
      <c r="FB19" s="181"/>
      <c r="FC19" s="181"/>
      <c r="FD19" s="181"/>
      <c r="FE19" s="181"/>
      <c r="FF19" s="181"/>
      <c r="FG19" s="181"/>
      <c r="FH19" s="181"/>
      <c r="FI19" s="181"/>
      <c r="FJ19" s="181"/>
      <c r="FK19" s="181"/>
      <c r="FL19" s="181"/>
      <c r="FM19" s="181"/>
      <c r="FN19" s="181"/>
      <c r="FO19" s="181"/>
      <c r="FP19" s="181"/>
      <c r="FQ19" s="181"/>
      <c r="FR19" s="181"/>
      <c r="FS19" s="181"/>
      <c r="FT19" s="181"/>
      <c r="FU19" s="181"/>
      <c r="FV19" s="181"/>
      <c r="FW19" s="181"/>
      <c r="FX19" s="181"/>
      <c r="FY19" s="181"/>
      <c r="FZ19" s="181"/>
      <c r="GA19" s="181"/>
      <c r="GB19" s="182">
        <f t="shared" si="19"/>
        <v>0</v>
      </c>
      <c r="GC19" s="182">
        <f t="shared" si="18"/>
        <v>0</v>
      </c>
      <c r="GD19" s="762">
        <f t="shared" si="20"/>
        <v>0</v>
      </c>
      <c r="GE19" s="765">
        <f>GD19-'表1.9 成本预算表(自持）'!GE130</f>
        <v>0</v>
      </c>
    </row>
    <row r="20" spans="1:187">
      <c r="A20" s="43" t="str">
        <f>目录及说明!$C$3</f>
        <v>XX地区</v>
      </c>
      <c r="B20" s="43" t="str">
        <f>目录及说明!$C$4</f>
        <v>XX项目</v>
      </c>
      <c r="C20" s="104" t="s">
        <v>523</v>
      </c>
      <c r="D20" s="290">
        <f>'表1.9 成本预算表(自持）'!E131+'表1.9 成本预算表(自持）'!E133-'表1.9 成本预算表(自持）'!E132</f>
        <v>0</v>
      </c>
      <c r="E20" s="290">
        <f>'表1.9 成本预算表(自持）'!F131+'表1.9 成本预算表(自持）'!F133-'表1.9 成本预算表(自持）'!F132</f>
        <v>0</v>
      </c>
      <c r="F20" s="290">
        <f>'表1.9 成本预算表(自持）'!G131+'表1.9 成本预算表(自持）'!G133-'表1.9 成本预算表(自持）'!G132</f>
        <v>0</v>
      </c>
      <c r="G20" s="290">
        <f>'表1.9 成本预算表(自持）'!H131+'表1.9 成本预算表(自持）'!H133-'表1.9 成本预算表(自持）'!H132</f>
        <v>0</v>
      </c>
      <c r="H20" s="290">
        <f>'表1.9 成本预算表(自持）'!I131+'表1.9 成本预算表(自持）'!I133-'表1.9 成本预算表(自持）'!I132</f>
        <v>0</v>
      </c>
      <c r="I20" s="290">
        <f>'表1.9 成本预算表(自持）'!J131+'表1.9 成本预算表(自持）'!J133-'表1.9 成本预算表(自持）'!J132</f>
        <v>0</v>
      </c>
      <c r="J20" s="290">
        <f>'表1.9 成本预算表(自持）'!K131+'表1.9 成本预算表(自持）'!K133-'表1.9 成本预算表(自持）'!K132</f>
        <v>0</v>
      </c>
      <c r="K20" s="290">
        <f>'表1.9 成本预算表(自持）'!L131+'表1.9 成本预算表(自持）'!L133-'表1.9 成本预算表(自持）'!L132</f>
        <v>0</v>
      </c>
      <c r="L20" s="290">
        <f t="shared" si="16"/>
        <v>0</v>
      </c>
      <c r="M20" s="290">
        <f>'表1.9 成本预算表(自持）'!N130</f>
        <v>0</v>
      </c>
      <c r="N20" s="290">
        <f>'表1.9 成本预算表(自持）'!O130</f>
        <v>0</v>
      </c>
      <c r="O20" s="290">
        <f>'表1.9 成本预算表(自持）'!P130</f>
        <v>0</v>
      </c>
      <c r="P20" s="290">
        <f>'表1.9 成本预算表(自持）'!Q130</f>
        <v>0</v>
      </c>
      <c r="Q20" s="290">
        <f>'表1.9 成本预算表(自持）'!R130</f>
        <v>0</v>
      </c>
      <c r="R20" s="290">
        <f>'表1.9 成本预算表(自持）'!S130</f>
        <v>0</v>
      </c>
      <c r="S20" s="290">
        <f t="shared" si="17"/>
        <v>0</v>
      </c>
      <c r="T20" s="290">
        <f>'表1.9 成本预算表(自持）'!U130</f>
        <v>0</v>
      </c>
      <c r="U20" s="290">
        <f>'表1.9 成本预算表(自持）'!V130</f>
        <v>0</v>
      </c>
      <c r="V20" s="290">
        <f>'表1.9 成本预算表(自持）'!W130</f>
        <v>0</v>
      </c>
      <c r="W20" s="290">
        <f>'表1.9 成本预算表(自持）'!X130</f>
        <v>0</v>
      </c>
      <c r="X20" s="290">
        <f>'表1.9 成本预算表(自持）'!Y130</f>
        <v>0</v>
      </c>
      <c r="Y20" s="290">
        <f>'表1.9 成本预算表(自持）'!Z130</f>
        <v>0</v>
      </c>
      <c r="Z20" s="181"/>
      <c r="AA20" s="181"/>
      <c r="AB20" s="181"/>
      <c r="AC20" s="181"/>
      <c r="AD20" s="181"/>
      <c r="AE20" s="181"/>
      <c r="AF20" s="181"/>
      <c r="AG20" s="181"/>
      <c r="AH20" s="181"/>
      <c r="AI20" s="181"/>
      <c r="AJ20" s="181"/>
      <c r="AK20" s="181"/>
      <c r="AL20" s="181"/>
      <c r="AM20" s="181"/>
      <c r="AN20" s="181"/>
      <c r="AO20" s="181"/>
      <c r="AP20" s="181"/>
      <c r="AQ20" s="181"/>
      <c r="AR20" s="181"/>
      <c r="AS20" s="181"/>
      <c r="AT20" s="181"/>
      <c r="AU20" s="181"/>
      <c r="AV20" s="181"/>
      <c r="AW20" s="181"/>
      <c r="AX20" s="181"/>
      <c r="AY20" s="181"/>
      <c r="AZ20" s="181"/>
      <c r="BA20" s="181"/>
      <c r="BB20" s="181"/>
      <c r="BC20" s="181"/>
      <c r="BD20" s="181"/>
      <c r="BE20" s="181"/>
      <c r="BF20" s="181"/>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c r="CD20" s="181"/>
      <c r="CE20" s="181"/>
      <c r="CF20" s="181"/>
      <c r="CG20" s="181"/>
      <c r="CH20" s="181"/>
      <c r="CI20" s="181"/>
      <c r="CJ20" s="181"/>
      <c r="CK20" s="181"/>
      <c r="CL20" s="181"/>
      <c r="CM20" s="181"/>
      <c r="CN20" s="181"/>
      <c r="CO20" s="181"/>
      <c r="CP20" s="181"/>
      <c r="CQ20" s="181"/>
      <c r="CR20" s="181"/>
      <c r="CS20" s="181"/>
      <c r="CT20" s="181"/>
      <c r="CU20" s="181"/>
      <c r="CV20" s="181"/>
      <c r="CW20" s="181"/>
      <c r="CX20" s="181"/>
      <c r="CY20" s="181"/>
      <c r="CZ20" s="181"/>
      <c r="DA20" s="181"/>
      <c r="DB20" s="181"/>
      <c r="DC20" s="181"/>
      <c r="DD20" s="181"/>
      <c r="DE20" s="181"/>
      <c r="DF20" s="181"/>
      <c r="DG20" s="181"/>
      <c r="DH20" s="181"/>
      <c r="DI20" s="181"/>
      <c r="DJ20" s="181"/>
      <c r="DK20" s="181"/>
      <c r="DL20" s="181"/>
      <c r="DM20" s="181"/>
      <c r="DN20" s="181"/>
      <c r="DO20" s="181"/>
      <c r="DP20" s="181"/>
      <c r="DQ20" s="181"/>
      <c r="DR20" s="181"/>
      <c r="DS20" s="181"/>
      <c r="DT20" s="181"/>
      <c r="DU20" s="181"/>
      <c r="DV20" s="181"/>
      <c r="DW20" s="181"/>
      <c r="DX20" s="181"/>
      <c r="DY20" s="181"/>
      <c r="DZ20" s="181"/>
      <c r="EA20" s="181"/>
      <c r="EB20" s="181"/>
      <c r="EC20" s="181"/>
      <c r="ED20" s="181"/>
      <c r="EE20" s="181"/>
      <c r="EF20" s="181"/>
      <c r="EG20" s="181"/>
      <c r="EH20" s="181"/>
      <c r="EI20" s="181"/>
      <c r="EJ20" s="181"/>
      <c r="EK20" s="181"/>
      <c r="EL20" s="181"/>
      <c r="EM20" s="181"/>
      <c r="EN20" s="181"/>
      <c r="EO20" s="181"/>
      <c r="EP20" s="181"/>
      <c r="EQ20" s="181"/>
      <c r="ER20" s="181"/>
      <c r="ES20" s="181"/>
      <c r="ET20" s="181"/>
      <c r="EU20" s="181"/>
      <c r="EV20" s="181"/>
      <c r="EW20" s="181"/>
      <c r="EX20" s="181"/>
      <c r="EY20" s="181"/>
      <c r="EZ20" s="181"/>
      <c r="FA20" s="181"/>
      <c r="FB20" s="181"/>
      <c r="FC20" s="181"/>
      <c r="FD20" s="181"/>
      <c r="FE20" s="181"/>
      <c r="FF20" s="181"/>
      <c r="FG20" s="181"/>
      <c r="FH20" s="181"/>
      <c r="FI20" s="181"/>
      <c r="FJ20" s="181"/>
      <c r="FK20" s="181"/>
      <c r="FL20" s="181"/>
      <c r="FM20" s="181"/>
      <c r="FN20" s="181"/>
      <c r="FO20" s="181"/>
      <c r="FP20" s="181"/>
      <c r="FQ20" s="181"/>
      <c r="FR20" s="181"/>
      <c r="FS20" s="181"/>
      <c r="FT20" s="181"/>
      <c r="FU20" s="181"/>
      <c r="FV20" s="181"/>
      <c r="FW20" s="181"/>
      <c r="FX20" s="181"/>
      <c r="FY20" s="181"/>
      <c r="FZ20" s="181"/>
      <c r="GA20" s="181"/>
      <c r="GB20" s="182">
        <f t="shared" si="19"/>
        <v>0</v>
      </c>
      <c r="GC20" s="182">
        <f t="shared" si="18"/>
        <v>0</v>
      </c>
      <c r="GD20" s="762">
        <f t="shared" si="20"/>
        <v>0</v>
      </c>
      <c r="GE20" s="765">
        <f>GD20-'表1.9 成本预算表(自持）'!GE131-'表1.9 成本预算表(自持）'!GE133+'表1.9 成本预算表(自持）'!GE132</f>
        <v>0</v>
      </c>
    </row>
    <row r="21" spans="1:187">
      <c r="A21" s="43" t="str">
        <f>目录及说明!$C$3</f>
        <v>XX地区</v>
      </c>
      <c r="B21" s="43" t="str">
        <f>目录及说明!$C$4</f>
        <v>XX项目</v>
      </c>
      <c r="C21" s="104" t="s">
        <v>492</v>
      </c>
      <c r="D21" s="290">
        <f>'表1.9 成本预算表(自持）'!E134</f>
        <v>0</v>
      </c>
      <c r="E21" s="290">
        <f>'表1.9 成本预算表(自持）'!F134</f>
        <v>0</v>
      </c>
      <c r="F21" s="290">
        <f>'表1.9 成本预算表(自持）'!G134</f>
        <v>0</v>
      </c>
      <c r="G21" s="290">
        <f>'表1.9 成本预算表(自持）'!H134</f>
        <v>0</v>
      </c>
      <c r="H21" s="290">
        <f>'表1.9 成本预算表(自持）'!I134</f>
        <v>0</v>
      </c>
      <c r="I21" s="290">
        <f>'表1.9 成本预算表(自持）'!J134</f>
        <v>0</v>
      </c>
      <c r="J21" s="290">
        <f>'表1.9 成本预算表(自持）'!K134</f>
        <v>0</v>
      </c>
      <c r="K21" s="290">
        <f>'表1.9 成本预算表(自持）'!L134</f>
        <v>0</v>
      </c>
      <c r="L21" s="290">
        <f t="shared" si="16"/>
        <v>0</v>
      </c>
      <c r="M21" s="290">
        <f>'表1.9 成本预算表(自持）'!N131</f>
        <v>0</v>
      </c>
      <c r="N21" s="290">
        <f>'表1.9 成本预算表(自持）'!O131</f>
        <v>0</v>
      </c>
      <c r="O21" s="290">
        <f>'表1.9 成本预算表(自持）'!P131</f>
        <v>0</v>
      </c>
      <c r="P21" s="290">
        <f>'表1.9 成本预算表(自持）'!Q131</f>
        <v>0</v>
      </c>
      <c r="Q21" s="290">
        <f>'表1.9 成本预算表(自持）'!R131</f>
        <v>0</v>
      </c>
      <c r="R21" s="290">
        <f>'表1.9 成本预算表(自持）'!S131</f>
        <v>0</v>
      </c>
      <c r="S21" s="290">
        <f t="shared" si="17"/>
        <v>0</v>
      </c>
      <c r="T21" s="290">
        <f>'表1.9 成本预算表(自持）'!U131</f>
        <v>0</v>
      </c>
      <c r="U21" s="290">
        <f>'表1.9 成本预算表(自持）'!V131</f>
        <v>0</v>
      </c>
      <c r="V21" s="290">
        <f>'表1.9 成本预算表(自持）'!W131</f>
        <v>0</v>
      </c>
      <c r="W21" s="290">
        <f>'表1.9 成本预算表(自持）'!X131</f>
        <v>0</v>
      </c>
      <c r="X21" s="290">
        <f>'表1.9 成本预算表(自持）'!Y131</f>
        <v>0</v>
      </c>
      <c r="Y21" s="290">
        <f>'表1.9 成本预算表(自持）'!Z131</f>
        <v>0</v>
      </c>
      <c r="Z21" s="181"/>
      <c r="AA21" s="181"/>
      <c r="AB21" s="181"/>
      <c r="AC21" s="181"/>
      <c r="AD21" s="181"/>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B21" s="181"/>
      <c r="BC21" s="181"/>
      <c r="BD21" s="181"/>
      <c r="BE21" s="181"/>
      <c r="BF21" s="181"/>
      <c r="BG21" s="181"/>
      <c r="BH21" s="181"/>
      <c r="BI21" s="181"/>
      <c r="BJ21" s="181"/>
      <c r="BK21" s="181"/>
      <c r="BL21" s="181"/>
      <c r="BM21" s="181"/>
      <c r="BN21" s="181"/>
      <c r="BO21" s="181"/>
      <c r="BP21" s="181"/>
      <c r="BQ21" s="181"/>
      <c r="BR21" s="181"/>
      <c r="BS21" s="181"/>
      <c r="BT21" s="181"/>
      <c r="BU21" s="181"/>
      <c r="BV21" s="181"/>
      <c r="BW21" s="181"/>
      <c r="BX21" s="181"/>
      <c r="BY21" s="181"/>
      <c r="BZ21" s="181"/>
      <c r="CA21" s="181"/>
      <c r="CB21" s="181"/>
      <c r="CC21" s="181"/>
      <c r="CD21" s="181"/>
      <c r="CE21" s="181"/>
      <c r="CF21" s="181"/>
      <c r="CG21" s="181"/>
      <c r="CH21" s="181"/>
      <c r="CI21" s="181"/>
      <c r="CJ21" s="181"/>
      <c r="CK21" s="181"/>
      <c r="CL21" s="181"/>
      <c r="CM21" s="181"/>
      <c r="CN21" s="181"/>
      <c r="CO21" s="181"/>
      <c r="CP21" s="181"/>
      <c r="CQ21" s="181"/>
      <c r="CR21" s="181"/>
      <c r="CS21" s="181"/>
      <c r="CT21" s="181"/>
      <c r="CU21" s="181"/>
      <c r="CV21" s="181"/>
      <c r="CW21" s="181"/>
      <c r="CX21" s="181"/>
      <c r="CY21" s="181"/>
      <c r="CZ21" s="181"/>
      <c r="DA21" s="181"/>
      <c r="DB21" s="181"/>
      <c r="DC21" s="181"/>
      <c r="DD21" s="181"/>
      <c r="DE21" s="181"/>
      <c r="DF21" s="181"/>
      <c r="DG21" s="181"/>
      <c r="DH21" s="181"/>
      <c r="DI21" s="181"/>
      <c r="DJ21" s="181"/>
      <c r="DK21" s="181"/>
      <c r="DL21" s="181"/>
      <c r="DM21" s="181"/>
      <c r="DN21" s="181"/>
      <c r="DO21" s="181"/>
      <c r="DP21" s="181"/>
      <c r="DQ21" s="181"/>
      <c r="DR21" s="181"/>
      <c r="DS21" s="181"/>
      <c r="DT21" s="181"/>
      <c r="DU21" s="181"/>
      <c r="DV21" s="181"/>
      <c r="DW21" s="181"/>
      <c r="DX21" s="181"/>
      <c r="DY21" s="181"/>
      <c r="DZ21" s="181"/>
      <c r="EA21" s="181"/>
      <c r="EB21" s="181"/>
      <c r="EC21" s="181"/>
      <c r="ED21" s="181"/>
      <c r="EE21" s="181"/>
      <c r="EF21" s="181"/>
      <c r="EG21" s="181"/>
      <c r="EH21" s="181"/>
      <c r="EI21" s="181"/>
      <c r="EJ21" s="181"/>
      <c r="EK21" s="181"/>
      <c r="EL21" s="181"/>
      <c r="EM21" s="181"/>
      <c r="EN21" s="181"/>
      <c r="EO21" s="181"/>
      <c r="EP21" s="181"/>
      <c r="EQ21" s="181"/>
      <c r="ER21" s="181"/>
      <c r="ES21" s="181"/>
      <c r="ET21" s="181"/>
      <c r="EU21" s="181"/>
      <c r="EV21" s="181"/>
      <c r="EW21" s="181"/>
      <c r="EX21" s="181"/>
      <c r="EY21" s="181"/>
      <c r="EZ21" s="181"/>
      <c r="FA21" s="181"/>
      <c r="FB21" s="181"/>
      <c r="FC21" s="181"/>
      <c r="FD21" s="181"/>
      <c r="FE21" s="181"/>
      <c r="FF21" s="181"/>
      <c r="FG21" s="181"/>
      <c r="FH21" s="181"/>
      <c r="FI21" s="181"/>
      <c r="FJ21" s="181"/>
      <c r="FK21" s="181"/>
      <c r="FL21" s="181"/>
      <c r="FM21" s="181"/>
      <c r="FN21" s="181"/>
      <c r="FO21" s="181"/>
      <c r="FP21" s="181"/>
      <c r="FQ21" s="181"/>
      <c r="FR21" s="181"/>
      <c r="FS21" s="181"/>
      <c r="FT21" s="181"/>
      <c r="FU21" s="181"/>
      <c r="FV21" s="181"/>
      <c r="FW21" s="181"/>
      <c r="FX21" s="181"/>
      <c r="FY21" s="181"/>
      <c r="FZ21" s="181"/>
      <c r="GA21" s="181"/>
      <c r="GB21" s="182">
        <f t="shared" si="19"/>
        <v>0</v>
      </c>
      <c r="GC21" s="182">
        <f t="shared" si="18"/>
        <v>0</v>
      </c>
      <c r="GD21" s="762">
        <f t="shared" si="20"/>
        <v>0</v>
      </c>
      <c r="GE21" s="765">
        <f>GD21-'表1.9 成本预算表(自持）'!GE134</f>
        <v>0</v>
      </c>
    </row>
    <row r="22" spans="1:187">
      <c r="A22" s="43" t="str">
        <f>目录及说明!$C$3</f>
        <v>XX地区</v>
      </c>
      <c r="B22" s="43" t="str">
        <f>目录及说明!$C$4</f>
        <v>XX项目</v>
      </c>
      <c r="C22" s="104" t="s">
        <v>524</v>
      </c>
      <c r="D22" s="290">
        <f>'表1.9 成本预算表(自持）'!E132</f>
        <v>0</v>
      </c>
      <c r="E22" s="290">
        <f>'表1.9 成本预算表(自持）'!F132</f>
        <v>0</v>
      </c>
      <c r="F22" s="290">
        <f>'表1.9 成本预算表(自持）'!G132</f>
        <v>0</v>
      </c>
      <c r="G22" s="290">
        <f>'表1.9 成本预算表(自持）'!H132</f>
        <v>0</v>
      </c>
      <c r="H22" s="290">
        <f>'表1.9 成本预算表(自持）'!I132</f>
        <v>0</v>
      </c>
      <c r="I22" s="290">
        <f>'表1.9 成本预算表(自持）'!J132</f>
        <v>0</v>
      </c>
      <c r="J22" s="290">
        <f>'表1.9 成本预算表(自持）'!K132</f>
        <v>0</v>
      </c>
      <c r="K22" s="290">
        <f>'表1.9 成本预算表(自持）'!L132</f>
        <v>0</v>
      </c>
      <c r="L22" s="290">
        <f t="shared" si="16"/>
        <v>0</v>
      </c>
      <c r="M22" s="290">
        <f>'表1.9 成本预算表(自持）'!N132</f>
        <v>0</v>
      </c>
      <c r="N22" s="290">
        <f>'表1.9 成本预算表(自持）'!O132</f>
        <v>0</v>
      </c>
      <c r="O22" s="290">
        <f>'表1.9 成本预算表(自持）'!P132</f>
        <v>0</v>
      </c>
      <c r="P22" s="290">
        <f>'表1.9 成本预算表(自持）'!Q132</f>
        <v>0</v>
      </c>
      <c r="Q22" s="290">
        <f>'表1.9 成本预算表(自持）'!R132</f>
        <v>0</v>
      </c>
      <c r="R22" s="290">
        <f>'表1.9 成本预算表(自持）'!S132</f>
        <v>0</v>
      </c>
      <c r="S22" s="290">
        <f t="shared" si="17"/>
        <v>0</v>
      </c>
      <c r="T22" s="290">
        <f>'表1.9 成本预算表(自持）'!U132</f>
        <v>0</v>
      </c>
      <c r="U22" s="290">
        <f>'表1.9 成本预算表(自持）'!V132</f>
        <v>0</v>
      </c>
      <c r="V22" s="290">
        <f>'表1.9 成本预算表(自持）'!W132</f>
        <v>0</v>
      </c>
      <c r="W22" s="290">
        <f>'表1.9 成本预算表(自持）'!X132</f>
        <v>0</v>
      </c>
      <c r="X22" s="290">
        <f>'表1.9 成本预算表(自持）'!Y132</f>
        <v>0</v>
      </c>
      <c r="Y22" s="290">
        <f>'表1.9 成本预算表(自持）'!Z132</f>
        <v>0</v>
      </c>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181"/>
      <c r="BT22" s="181"/>
      <c r="BU22" s="181"/>
      <c r="BV22" s="181"/>
      <c r="BW22" s="181"/>
      <c r="BX22" s="181"/>
      <c r="BY22" s="181"/>
      <c r="BZ22" s="181"/>
      <c r="CA22" s="181"/>
      <c r="CB22" s="181"/>
      <c r="CC22" s="181"/>
      <c r="CD22" s="181"/>
      <c r="CE22" s="181"/>
      <c r="CF22" s="181"/>
      <c r="CG22" s="181"/>
      <c r="CH22" s="181"/>
      <c r="CI22" s="181"/>
      <c r="CJ22" s="181"/>
      <c r="CK22" s="181"/>
      <c r="CL22" s="181"/>
      <c r="CM22" s="181"/>
      <c r="CN22" s="181"/>
      <c r="CO22" s="181"/>
      <c r="CP22" s="181"/>
      <c r="CQ22" s="181"/>
      <c r="CR22" s="181"/>
      <c r="CS22" s="181"/>
      <c r="CT22" s="181"/>
      <c r="CU22" s="181"/>
      <c r="CV22" s="181"/>
      <c r="CW22" s="181"/>
      <c r="CX22" s="181"/>
      <c r="CY22" s="181"/>
      <c r="CZ22" s="181"/>
      <c r="DA22" s="181"/>
      <c r="DB22" s="181"/>
      <c r="DC22" s="181"/>
      <c r="DD22" s="181"/>
      <c r="DE22" s="181"/>
      <c r="DF22" s="181"/>
      <c r="DG22" s="181"/>
      <c r="DH22" s="181"/>
      <c r="DI22" s="181"/>
      <c r="DJ22" s="181"/>
      <c r="DK22" s="181"/>
      <c r="DL22" s="181"/>
      <c r="DM22" s="181"/>
      <c r="DN22" s="181"/>
      <c r="DO22" s="181"/>
      <c r="DP22" s="181"/>
      <c r="DQ22" s="181"/>
      <c r="DR22" s="181"/>
      <c r="DS22" s="181"/>
      <c r="DT22" s="181"/>
      <c r="DU22" s="181"/>
      <c r="DV22" s="181"/>
      <c r="DW22" s="181"/>
      <c r="DX22" s="181"/>
      <c r="DY22" s="181"/>
      <c r="DZ22" s="181"/>
      <c r="EA22" s="181"/>
      <c r="EB22" s="181"/>
      <c r="EC22" s="181"/>
      <c r="ED22" s="181"/>
      <c r="EE22" s="181"/>
      <c r="EF22" s="181"/>
      <c r="EG22" s="181"/>
      <c r="EH22" s="181"/>
      <c r="EI22" s="181"/>
      <c r="EJ22" s="181"/>
      <c r="EK22" s="181"/>
      <c r="EL22" s="181"/>
      <c r="EM22" s="181"/>
      <c r="EN22" s="181"/>
      <c r="EO22" s="181"/>
      <c r="EP22" s="181"/>
      <c r="EQ22" s="181"/>
      <c r="ER22" s="181"/>
      <c r="ES22" s="181"/>
      <c r="ET22" s="181"/>
      <c r="EU22" s="181"/>
      <c r="EV22" s="181"/>
      <c r="EW22" s="181"/>
      <c r="EX22" s="181"/>
      <c r="EY22" s="181"/>
      <c r="EZ22" s="181"/>
      <c r="FA22" s="181"/>
      <c r="FB22" s="181"/>
      <c r="FC22" s="181"/>
      <c r="FD22" s="181"/>
      <c r="FE22" s="181"/>
      <c r="FF22" s="181"/>
      <c r="FG22" s="181"/>
      <c r="FH22" s="181"/>
      <c r="FI22" s="181"/>
      <c r="FJ22" s="181"/>
      <c r="FK22" s="181"/>
      <c r="FL22" s="181"/>
      <c r="FM22" s="181"/>
      <c r="FN22" s="181"/>
      <c r="FO22" s="181"/>
      <c r="FP22" s="181"/>
      <c r="FQ22" s="181"/>
      <c r="FR22" s="181"/>
      <c r="FS22" s="181"/>
      <c r="FT22" s="181"/>
      <c r="FU22" s="181"/>
      <c r="FV22" s="181"/>
      <c r="FW22" s="181"/>
      <c r="FX22" s="181"/>
      <c r="FY22" s="181"/>
      <c r="FZ22" s="181"/>
      <c r="GA22" s="181"/>
      <c r="GB22" s="182">
        <f t="shared" si="19"/>
        <v>0</v>
      </c>
      <c r="GC22" s="182">
        <f t="shared" si="18"/>
        <v>0</v>
      </c>
      <c r="GD22" s="762">
        <f t="shared" si="20"/>
        <v>0</v>
      </c>
      <c r="GE22" s="765">
        <f>GD22-'表1.9 成本预算表(自持）'!GE132</f>
        <v>0</v>
      </c>
    </row>
    <row r="23" spans="1:187">
      <c r="A23" s="43" t="str">
        <f>目录及说明!$C$3</f>
        <v>XX地区</v>
      </c>
      <c r="B23" s="43" t="str">
        <f>目录及说明!$C$4</f>
        <v>XX项目</v>
      </c>
      <c r="C23" s="104" t="s">
        <v>311</v>
      </c>
      <c r="D23" s="290">
        <f>'表1.9 成本预算表(自持）'!E135</f>
        <v>0</v>
      </c>
      <c r="E23" s="290">
        <f>'表1.9 成本预算表(自持）'!F135</f>
        <v>0</v>
      </c>
      <c r="F23" s="290">
        <f>'表1.9 成本预算表(自持）'!G135</f>
        <v>0</v>
      </c>
      <c r="G23" s="290">
        <f>'表1.9 成本预算表(自持）'!H135</f>
        <v>0</v>
      </c>
      <c r="H23" s="290">
        <f>'表1.9 成本预算表(自持）'!I135</f>
        <v>0</v>
      </c>
      <c r="I23" s="290">
        <f>'表1.9 成本预算表(自持）'!J135</f>
        <v>0</v>
      </c>
      <c r="J23" s="290">
        <f>'表1.9 成本预算表(自持）'!K135</f>
        <v>0</v>
      </c>
      <c r="K23" s="290">
        <f>'表1.9 成本预算表(自持）'!L135</f>
        <v>0</v>
      </c>
      <c r="L23" s="290">
        <f t="shared" si="16"/>
        <v>0</v>
      </c>
      <c r="M23" s="290">
        <f>'表1.9 成本预算表(自持）'!N133</f>
        <v>0</v>
      </c>
      <c r="N23" s="290">
        <f>'表1.9 成本预算表(自持）'!O133</f>
        <v>0</v>
      </c>
      <c r="O23" s="290">
        <f>'表1.9 成本预算表(自持）'!P133</f>
        <v>0</v>
      </c>
      <c r="P23" s="290">
        <f>'表1.9 成本预算表(自持）'!Q133</f>
        <v>0</v>
      </c>
      <c r="Q23" s="290">
        <f>'表1.9 成本预算表(自持）'!R133</f>
        <v>0</v>
      </c>
      <c r="R23" s="290">
        <f>'表1.9 成本预算表(自持）'!S133</f>
        <v>0</v>
      </c>
      <c r="S23" s="290">
        <f t="shared" si="17"/>
        <v>0</v>
      </c>
      <c r="T23" s="290">
        <f>'表1.9 成本预算表(自持）'!U133</f>
        <v>0</v>
      </c>
      <c r="U23" s="290">
        <f>'表1.9 成本预算表(自持）'!V133</f>
        <v>0</v>
      </c>
      <c r="V23" s="290">
        <f>'表1.9 成本预算表(自持）'!W133</f>
        <v>0</v>
      </c>
      <c r="W23" s="290">
        <f>'表1.9 成本预算表(自持）'!X133</f>
        <v>0</v>
      </c>
      <c r="X23" s="290">
        <f>'表1.9 成本预算表(自持）'!Y133</f>
        <v>0</v>
      </c>
      <c r="Y23" s="290">
        <f>'表1.9 成本预算表(自持）'!Z133</f>
        <v>0</v>
      </c>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181"/>
      <c r="CK23" s="181"/>
      <c r="CL23" s="181"/>
      <c r="CM23" s="181"/>
      <c r="CN23" s="181"/>
      <c r="CO23" s="181"/>
      <c r="CP23" s="181"/>
      <c r="CQ23" s="181"/>
      <c r="CR23" s="181"/>
      <c r="CS23" s="181"/>
      <c r="CT23" s="181"/>
      <c r="CU23" s="181"/>
      <c r="CV23" s="181"/>
      <c r="CW23" s="181"/>
      <c r="CX23" s="181"/>
      <c r="CY23" s="181"/>
      <c r="CZ23" s="181"/>
      <c r="DA23" s="181"/>
      <c r="DB23" s="181"/>
      <c r="DC23" s="181"/>
      <c r="DD23" s="181"/>
      <c r="DE23" s="181"/>
      <c r="DF23" s="181"/>
      <c r="DG23" s="181"/>
      <c r="DH23" s="181"/>
      <c r="DI23" s="181"/>
      <c r="DJ23" s="181"/>
      <c r="DK23" s="181"/>
      <c r="DL23" s="181"/>
      <c r="DM23" s="181"/>
      <c r="DN23" s="181"/>
      <c r="DO23" s="181"/>
      <c r="DP23" s="181"/>
      <c r="DQ23" s="181"/>
      <c r="DR23" s="181"/>
      <c r="DS23" s="181"/>
      <c r="DT23" s="181"/>
      <c r="DU23" s="181"/>
      <c r="DV23" s="181"/>
      <c r="DW23" s="181"/>
      <c r="DX23" s="181"/>
      <c r="DY23" s="181"/>
      <c r="DZ23" s="181"/>
      <c r="EA23" s="181"/>
      <c r="EB23" s="181"/>
      <c r="EC23" s="181"/>
      <c r="ED23" s="181"/>
      <c r="EE23" s="181"/>
      <c r="EF23" s="181"/>
      <c r="EG23" s="181"/>
      <c r="EH23" s="181"/>
      <c r="EI23" s="181"/>
      <c r="EJ23" s="181"/>
      <c r="EK23" s="181"/>
      <c r="EL23" s="181"/>
      <c r="EM23" s="181"/>
      <c r="EN23" s="181"/>
      <c r="EO23" s="181"/>
      <c r="EP23" s="181"/>
      <c r="EQ23" s="181"/>
      <c r="ER23" s="181"/>
      <c r="ES23" s="181"/>
      <c r="ET23" s="181"/>
      <c r="EU23" s="181"/>
      <c r="EV23" s="181"/>
      <c r="EW23" s="181"/>
      <c r="EX23" s="181"/>
      <c r="EY23" s="181"/>
      <c r="EZ23" s="181"/>
      <c r="FA23" s="181"/>
      <c r="FB23" s="181"/>
      <c r="FC23" s="181"/>
      <c r="FD23" s="181"/>
      <c r="FE23" s="181"/>
      <c r="FF23" s="181"/>
      <c r="FG23" s="181"/>
      <c r="FH23" s="181"/>
      <c r="FI23" s="181"/>
      <c r="FJ23" s="181"/>
      <c r="FK23" s="181"/>
      <c r="FL23" s="181"/>
      <c r="FM23" s="181"/>
      <c r="FN23" s="181"/>
      <c r="FO23" s="181"/>
      <c r="FP23" s="181"/>
      <c r="FQ23" s="181"/>
      <c r="FR23" s="181"/>
      <c r="FS23" s="181"/>
      <c r="FT23" s="181"/>
      <c r="FU23" s="181"/>
      <c r="FV23" s="181"/>
      <c r="FW23" s="181"/>
      <c r="FX23" s="181"/>
      <c r="FY23" s="181"/>
      <c r="FZ23" s="181"/>
      <c r="GA23" s="181"/>
      <c r="GB23" s="182">
        <f t="shared" si="19"/>
        <v>0</v>
      </c>
      <c r="GC23" s="182">
        <f t="shared" si="18"/>
        <v>0</v>
      </c>
      <c r="GD23" s="762">
        <f t="shared" si="20"/>
        <v>0</v>
      </c>
      <c r="GE23" s="765">
        <f>GD23-'表1.9 成本预算表(自持）'!GE135</f>
        <v>0</v>
      </c>
    </row>
    <row r="24" spans="1:187">
      <c r="A24" s="43" t="str">
        <f>目录及说明!$C$3</f>
        <v>XX地区</v>
      </c>
      <c r="B24" s="43" t="str">
        <f>目录及说明!$C$4</f>
        <v>XX项目</v>
      </c>
      <c r="C24" s="107" t="s">
        <v>299</v>
      </c>
      <c r="D24" s="183">
        <f t="shared" ref="D24:BP24" si="21">SUM(D13:D23)</f>
        <v>0</v>
      </c>
      <c r="E24" s="183">
        <f t="shared" si="21"/>
        <v>0</v>
      </c>
      <c r="F24" s="183">
        <f t="shared" si="21"/>
        <v>0</v>
      </c>
      <c r="G24" s="183">
        <f t="shared" si="21"/>
        <v>0</v>
      </c>
      <c r="H24" s="183">
        <f t="shared" si="21"/>
        <v>0</v>
      </c>
      <c r="I24" s="183">
        <f t="shared" si="21"/>
        <v>0</v>
      </c>
      <c r="J24" s="183">
        <f t="shared" si="21"/>
        <v>0</v>
      </c>
      <c r="K24" s="183">
        <f t="shared" si="21"/>
        <v>0</v>
      </c>
      <c r="L24" s="183">
        <f t="shared" si="21"/>
        <v>0</v>
      </c>
      <c r="M24" s="183">
        <f t="shared" si="21"/>
        <v>0</v>
      </c>
      <c r="N24" s="183">
        <f t="shared" si="21"/>
        <v>0</v>
      </c>
      <c r="O24" s="183">
        <f t="shared" si="21"/>
        <v>0</v>
      </c>
      <c r="P24" s="183">
        <f t="shared" si="21"/>
        <v>0</v>
      </c>
      <c r="Q24" s="183">
        <f t="shared" si="21"/>
        <v>0</v>
      </c>
      <c r="R24" s="183">
        <f t="shared" si="21"/>
        <v>0</v>
      </c>
      <c r="S24" s="183">
        <f t="shared" ref="S24" si="22">SUM(S13:S23)</f>
        <v>0</v>
      </c>
      <c r="T24" s="183">
        <f t="shared" si="21"/>
        <v>0</v>
      </c>
      <c r="U24" s="183">
        <f t="shared" si="21"/>
        <v>0</v>
      </c>
      <c r="V24" s="183">
        <f t="shared" si="21"/>
        <v>0</v>
      </c>
      <c r="W24" s="183">
        <f t="shared" si="21"/>
        <v>0</v>
      </c>
      <c r="X24" s="183">
        <f t="shared" si="21"/>
        <v>0</v>
      </c>
      <c r="Y24" s="183">
        <f t="shared" si="21"/>
        <v>0</v>
      </c>
      <c r="Z24" s="183">
        <f t="shared" si="21"/>
        <v>0</v>
      </c>
      <c r="AA24" s="183">
        <f t="shared" si="21"/>
        <v>0</v>
      </c>
      <c r="AB24" s="183">
        <f t="shared" si="21"/>
        <v>0</v>
      </c>
      <c r="AC24" s="183">
        <f t="shared" si="21"/>
        <v>0</v>
      </c>
      <c r="AD24" s="183">
        <f t="shared" si="21"/>
        <v>0</v>
      </c>
      <c r="AE24" s="183">
        <f t="shared" si="21"/>
        <v>0</v>
      </c>
      <c r="AF24" s="183">
        <f t="shared" si="21"/>
        <v>0</v>
      </c>
      <c r="AG24" s="183">
        <f t="shared" si="21"/>
        <v>0</v>
      </c>
      <c r="AH24" s="183">
        <f t="shared" si="21"/>
        <v>0</v>
      </c>
      <c r="AI24" s="183">
        <f t="shared" si="21"/>
        <v>0</v>
      </c>
      <c r="AJ24" s="183">
        <f t="shared" si="21"/>
        <v>0</v>
      </c>
      <c r="AK24" s="183">
        <f t="shared" si="21"/>
        <v>0</v>
      </c>
      <c r="AL24" s="183">
        <f t="shared" si="21"/>
        <v>0</v>
      </c>
      <c r="AM24" s="183">
        <f t="shared" si="21"/>
        <v>0</v>
      </c>
      <c r="AN24" s="183">
        <f t="shared" si="21"/>
        <v>0</v>
      </c>
      <c r="AO24" s="183">
        <f t="shared" si="21"/>
        <v>0</v>
      </c>
      <c r="AP24" s="183">
        <f t="shared" si="21"/>
        <v>0</v>
      </c>
      <c r="AQ24" s="183">
        <f t="shared" si="21"/>
        <v>0</v>
      </c>
      <c r="AR24" s="183">
        <f t="shared" si="21"/>
        <v>0</v>
      </c>
      <c r="AS24" s="183">
        <f t="shared" si="21"/>
        <v>0</v>
      </c>
      <c r="AT24" s="183">
        <f t="shared" si="21"/>
        <v>0</v>
      </c>
      <c r="AU24" s="183">
        <f t="shared" si="21"/>
        <v>0</v>
      </c>
      <c r="AV24" s="183">
        <f t="shared" si="21"/>
        <v>0</v>
      </c>
      <c r="AW24" s="183">
        <f t="shared" si="21"/>
        <v>0</v>
      </c>
      <c r="AX24" s="183">
        <f t="shared" si="21"/>
        <v>0</v>
      </c>
      <c r="AY24" s="183">
        <f t="shared" si="21"/>
        <v>0</v>
      </c>
      <c r="AZ24" s="183">
        <f t="shared" si="21"/>
        <v>0</v>
      </c>
      <c r="BA24" s="183">
        <f t="shared" si="21"/>
        <v>0</v>
      </c>
      <c r="BB24" s="183">
        <f t="shared" si="21"/>
        <v>0</v>
      </c>
      <c r="BC24" s="183">
        <f t="shared" si="21"/>
        <v>0</v>
      </c>
      <c r="BD24" s="183">
        <f t="shared" si="21"/>
        <v>0</v>
      </c>
      <c r="BE24" s="183">
        <f t="shared" si="21"/>
        <v>0</v>
      </c>
      <c r="BF24" s="183">
        <f t="shared" si="21"/>
        <v>0</v>
      </c>
      <c r="BG24" s="183">
        <f t="shared" si="21"/>
        <v>0</v>
      </c>
      <c r="BH24" s="183">
        <f t="shared" si="21"/>
        <v>0</v>
      </c>
      <c r="BI24" s="183">
        <f t="shared" si="21"/>
        <v>0</v>
      </c>
      <c r="BJ24" s="183">
        <f t="shared" si="21"/>
        <v>0</v>
      </c>
      <c r="BK24" s="183">
        <f t="shared" si="21"/>
        <v>0</v>
      </c>
      <c r="BL24" s="183">
        <f t="shared" si="21"/>
        <v>0</v>
      </c>
      <c r="BM24" s="183">
        <f t="shared" si="21"/>
        <v>0</v>
      </c>
      <c r="BN24" s="183">
        <f t="shared" si="21"/>
        <v>0</v>
      </c>
      <c r="BO24" s="183">
        <f t="shared" si="21"/>
        <v>0</v>
      </c>
      <c r="BP24" s="183">
        <f t="shared" si="21"/>
        <v>0</v>
      </c>
      <c r="BQ24" s="183">
        <f t="shared" ref="BQ24:EB24" si="23">SUM(BQ13:BQ23)</f>
        <v>0</v>
      </c>
      <c r="BR24" s="183">
        <f t="shared" si="23"/>
        <v>0</v>
      </c>
      <c r="BS24" s="183">
        <f t="shared" si="23"/>
        <v>0</v>
      </c>
      <c r="BT24" s="183">
        <f t="shared" si="23"/>
        <v>0</v>
      </c>
      <c r="BU24" s="183">
        <f t="shared" si="23"/>
        <v>0</v>
      </c>
      <c r="BV24" s="183">
        <f t="shared" si="23"/>
        <v>0</v>
      </c>
      <c r="BW24" s="183">
        <f t="shared" si="23"/>
        <v>0</v>
      </c>
      <c r="BX24" s="183">
        <f t="shared" si="23"/>
        <v>0</v>
      </c>
      <c r="BY24" s="183">
        <f t="shared" si="23"/>
        <v>0</v>
      </c>
      <c r="BZ24" s="183">
        <f t="shared" si="23"/>
        <v>0</v>
      </c>
      <c r="CA24" s="183">
        <f t="shared" si="23"/>
        <v>0</v>
      </c>
      <c r="CB24" s="183">
        <f t="shared" si="23"/>
        <v>0</v>
      </c>
      <c r="CC24" s="183">
        <f t="shared" si="23"/>
        <v>0</v>
      </c>
      <c r="CD24" s="183">
        <f t="shared" si="23"/>
        <v>0</v>
      </c>
      <c r="CE24" s="183">
        <f t="shared" si="23"/>
        <v>0</v>
      </c>
      <c r="CF24" s="183">
        <f t="shared" si="23"/>
        <v>0</v>
      </c>
      <c r="CG24" s="183">
        <f t="shared" si="23"/>
        <v>0</v>
      </c>
      <c r="CH24" s="183">
        <f t="shared" si="23"/>
        <v>0</v>
      </c>
      <c r="CI24" s="183">
        <f t="shared" si="23"/>
        <v>0</v>
      </c>
      <c r="CJ24" s="183">
        <f t="shared" si="23"/>
        <v>0</v>
      </c>
      <c r="CK24" s="183">
        <f t="shared" si="23"/>
        <v>0</v>
      </c>
      <c r="CL24" s="183">
        <f t="shared" si="23"/>
        <v>0</v>
      </c>
      <c r="CM24" s="183">
        <f t="shared" si="23"/>
        <v>0</v>
      </c>
      <c r="CN24" s="183">
        <f t="shared" si="23"/>
        <v>0</v>
      </c>
      <c r="CO24" s="183">
        <f t="shared" si="23"/>
        <v>0</v>
      </c>
      <c r="CP24" s="183">
        <f t="shared" si="23"/>
        <v>0</v>
      </c>
      <c r="CQ24" s="183">
        <f t="shared" si="23"/>
        <v>0</v>
      </c>
      <c r="CR24" s="183">
        <f t="shared" si="23"/>
        <v>0</v>
      </c>
      <c r="CS24" s="183">
        <f t="shared" si="23"/>
        <v>0</v>
      </c>
      <c r="CT24" s="183">
        <f t="shared" si="23"/>
        <v>0</v>
      </c>
      <c r="CU24" s="183">
        <f t="shared" si="23"/>
        <v>0</v>
      </c>
      <c r="CV24" s="183">
        <f t="shared" si="23"/>
        <v>0</v>
      </c>
      <c r="CW24" s="183">
        <f t="shared" si="23"/>
        <v>0</v>
      </c>
      <c r="CX24" s="183">
        <f t="shared" si="23"/>
        <v>0</v>
      </c>
      <c r="CY24" s="183">
        <f t="shared" si="23"/>
        <v>0</v>
      </c>
      <c r="CZ24" s="183">
        <f t="shared" si="23"/>
        <v>0</v>
      </c>
      <c r="DA24" s="183">
        <f t="shared" si="23"/>
        <v>0</v>
      </c>
      <c r="DB24" s="183">
        <f t="shared" si="23"/>
        <v>0</v>
      </c>
      <c r="DC24" s="183">
        <f t="shared" si="23"/>
        <v>0</v>
      </c>
      <c r="DD24" s="183">
        <f t="shared" si="23"/>
        <v>0</v>
      </c>
      <c r="DE24" s="183">
        <f t="shared" si="23"/>
        <v>0</v>
      </c>
      <c r="DF24" s="183">
        <f t="shared" si="23"/>
        <v>0</v>
      </c>
      <c r="DG24" s="183">
        <f t="shared" si="23"/>
        <v>0</v>
      </c>
      <c r="DH24" s="183">
        <f t="shared" si="23"/>
        <v>0</v>
      </c>
      <c r="DI24" s="183">
        <f t="shared" si="23"/>
        <v>0</v>
      </c>
      <c r="DJ24" s="183">
        <f t="shared" si="23"/>
        <v>0</v>
      </c>
      <c r="DK24" s="183">
        <f t="shared" si="23"/>
        <v>0</v>
      </c>
      <c r="DL24" s="183">
        <f t="shared" si="23"/>
        <v>0</v>
      </c>
      <c r="DM24" s="183">
        <f t="shared" si="23"/>
        <v>0</v>
      </c>
      <c r="DN24" s="183">
        <f t="shared" si="23"/>
        <v>0</v>
      </c>
      <c r="DO24" s="183">
        <f t="shared" si="23"/>
        <v>0</v>
      </c>
      <c r="DP24" s="183">
        <f t="shared" si="23"/>
        <v>0</v>
      </c>
      <c r="DQ24" s="183">
        <f t="shared" si="23"/>
        <v>0</v>
      </c>
      <c r="DR24" s="183">
        <f t="shared" si="23"/>
        <v>0</v>
      </c>
      <c r="DS24" s="183">
        <f t="shared" si="23"/>
        <v>0</v>
      </c>
      <c r="DT24" s="183">
        <f t="shared" si="23"/>
        <v>0</v>
      </c>
      <c r="DU24" s="183">
        <f t="shared" si="23"/>
        <v>0</v>
      </c>
      <c r="DV24" s="183">
        <f t="shared" si="23"/>
        <v>0</v>
      </c>
      <c r="DW24" s="183">
        <f t="shared" si="23"/>
        <v>0</v>
      </c>
      <c r="DX24" s="183">
        <f t="shared" si="23"/>
        <v>0</v>
      </c>
      <c r="DY24" s="183">
        <f t="shared" si="23"/>
        <v>0</v>
      </c>
      <c r="DZ24" s="183">
        <f t="shared" si="23"/>
        <v>0</v>
      </c>
      <c r="EA24" s="183">
        <f t="shared" si="23"/>
        <v>0</v>
      </c>
      <c r="EB24" s="183">
        <f t="shared" si="23"/>
        <v>0</v>
      </c>
      <c r="EC24" s="183">
        <f t="shared" ref="EC24:GA24" si="24">SUM(EC13:EC23)</f>
        <v>0</v>
      </c>
      <c r="ED24" s="183">
        <f t="shared" si="24"/>
        <v>0</v>
      </c>
      <c r="EE24" s="183">
        <f t="shared" si="24"/>
        <v>0</v>
      </c>
      <c r="EF24" s="183">
        <f t="shared" si="24"/>
        <v>0</v>
      </c>
      <c r="EG24" s="183">
        <f t="shared" si="24"/>
        <v>0</v>
      </c>
      <c r="EH24" s="183">
        <f t="shared" si="24"/>
        <v>0</v>
      </c>
      <c r="EI24" s="183">
        <f t="shared" si="24"/>
        <v>0</v>
      </c>
      <c r="EJ24" s="183">
        <f t="shared" si="24"/>
        <v>0</v>
      </c>
      <c r="EK24" s="183">
        <f t="shared" si="24"/>
        <v>0</v>
      </c>
      <c r="EL24" s="183">
        <f t="shared" si="24"/>
        <v>0</v>
      </c>
      <c r="EM24" s="183">
        <f t="shared" si="24"/>
        <v>0</v>
      </c>
      <c r="EN24" s="183">
        <f t="shared" si="24"/>
        <v>0</v>
      </c>
      <c r="EO24" s="183">
        <f t="shared" si="24"/>
        <v>0</v>
      </c>
      <c r="EP24" s="183">
        <f t="shared" si="24"/>
        <v>0</v>
      </c>
      <c r="EQ24" s="183">
        <f t="shared" si="24"/>
        <v>0</v>
      </c>
      <c r="ER24" s="183">
        <f t="shared" si="24"/>
        <v>0</v>
      </c>
      <c r="ES24" s="183">
        <f t="shared" si="24"/>
        <v>0</v>
      </c>
      <c r="ET24" s="183">
        <f t="shared" si="24"/>
        <v>0</v>
      </c>
      <c r="EU24" s="183">
        <f t="shared" si="24"/>
        <v>0</v>
      </c>
      <c r="EV24" s="183">
        <f t="shared" si="24"/>
        <v>0</v>
      </c>
      <c r="EW24" s="183">
        <f t="shared" si="24"/>
        <v>0</v>
      </c>
      <c r="EX24" s="183">
        <f t="shared" si="24"/>
        <v>0</v>
      </c>
      <c r="EY24" s="183">
        <f t="shared" si="24"/>
        <v>0</v>
      </c>
      <c r="EZ24" s="183">
        <f t="shared" si="24"/>
        <v>0</v>
      </c>
      <c r="FA24" s="183">
        <f t="shared" si="24"/>
        <v>0</v>
      </c>
      <c r="FB24" s="183">
        <f t="shared" si="24"/>
        <v>0</v>
      </c>
      <c r="FC24" s="183">
        <f t="shared" si="24"/>
        <v>0</v>
      </c>
      <c r="FD24" s="183">
        <f t="shared" si="24"/>
        <v>0</v>
      </c>
      <c r="FE24" s="183">
        <f t="shared" si="24"/>
        <v>0</v>
      </c>
      <c r="FF24" s="183">
        <f t="shared" si="24"/>
        <v>0</v>
      </c>
      <c r="FG24" s="183">
        <f t="shared" si="24"/>
        <v>0</v>
      </c>
      <c r="FH24" s="183">
        <f t="shared" si="24"/>
        <v>0</v>
      </c>
      <c r="FI24" s="183">
        <f t="shared" si="24"/>
        <v>0</v>
      </c>
      <c r="FJ24" s="183">
        <f t="shared" si="24"/>
        <v>0</v>
      </c>
      <c r="FK24" s="183">
        <f t="shared" si="24"/>
        <v>0</v>
      </c>
      <c r="FL24" s="183">
        <f t="shared" si="24"/>
        <v>0</v>
      </c>
      <c r="FM24" s="183">
        <f t="shared" si="24"/>
        <v>0</v>
      </c>
      <c r="FN24" s="183">
        <f t="shared" si="24"/>
        <v>0</v>
      </c>
      <c r="FO24" s="183">
        <f t="shared" si="24"/>
        <v>0</v>
      </c>
      <c r="FP24" s="183">
        <f t="shared" si="24"/>
        <v>0</v>
      </c>
      <c r="FQ24" s="183">
        <f t="shared" si="24"/>
        <v>0</v>
      </c>
      <c r="FR24" s="183">
        <f t="shared" si="24"/>
        <v>0</v>
      </c>
      <c r="FS24" s="183">
        <f t="shared" si="24"/>
        <v>0</v>
      </c>
      <c r="FT24" s="183">
        <f t="shared" si="24"/>
        <v>0</v>
      </c>
      <c r="FU24" s="183">
        <f t="shared" si="24"/>
        <v>0</v>
      </c>
      <c r="FV24" s="183">
        <f t="shared" si="24"/>
        <v>0</v>
      </c>
      <c r="FW24" s="183">
        <f t="shared" si="24"/>
        <v>0</v>
      </c>
      <c r="FX24" s="183">
        <f t="shared" si="24"/>
        <v>0</v>
      </c>
      <c r="FY24" s="183">
        <f t="shared" si="24"/>
        <v>0</v>
      </c>
      <c r="FZ24" s="183">
        <f t="shared" si="24"/>
        <v>0</v>
      </c>
      <c r="GA24" s="183">
        <f t="shared" si="24"/>
        <v>0</v>
      </c>
      <c r="GB24" s="185">
        <f t="shared" ref="GB24" si="25">SUM(AA24:GA24)</f>
        <v>0</v>
      </c>
      <c r="GC24" s="182">
        <f t="shared" si="18"/>
        <v>0</v>
      </c>
      <c r="GD24" s="762">
        <f t="shared" si="20"/>
        <v>0</v>
      </c>
      <c r="GE24" s="765"/>
    </row>
    <row r="25" spans="1:187">
      <c r="A25" s="43" t="str">
        <f>目录及说明!$C$3</f>
        <v>XX地区</v>
      </c>
      <c r="B25" s="43" t="str">
        <f>目录及说明!$C$4</f>
        <v>XX项目</v>
      </c>
      <c r="C25" s="107" t="s">
        <v>312</v>
      </c>
      <c r="D25" s="183">
        <f>D24</f>
        <v>0</v>
      </c>
      <c r="E25" s="184">
        <f>E24+D25</f>
        <v>0</v>
      </c>
      <c r="F25" s="184">
        <f>F24+E25</f>
        <v>0</v>
      </c>
      <c r="G25" s="184">
        <f>G24+F25</f>
        <v>0</v>
      </c>
      <c r="H25" s="184">
        <f t="shared" ref="H25:J25" si="26">H24+G25</f>
        <v>0</v>
      </c>
      <c r="I25" s="184">
        <f t="shared" si="26"/>
        <v>0</v>
      </c>
      <c r="J25" s="184">
        <f t="shared" si="26"/>
        <v>0</v>
      </c>
      <c r="K25" s="184">
        <f>K24+J25</f>
        <v>0</v>
      </c>
      <c r="L25" s="184">
        <f>L24+E25</f>
        <v>0</v>
      </c>
      <c r="M25" s="184">
        <f>M24+L25</f>
        <v>0</v>
      </c>
      <c r="N25" s="184">
        <f t="shared" ref="N25:R25" si="27">N24+M25</f>
        <v>0</v>
      </c>
      <c r="O25" s="184">
        <f t="shared" si="27"/>
        <v>0</v>
      </c>
      <c r="P25" s="184">
        <f t="shared" si="27"/>
        <v>0</v>
      </c>
      <c r="Q25" s="184">
        <f t="shared" si="27"/>
        <v>0</v>
      </c>
      <c r="R25" s="184">
        <f t="shared" si="27"/>
        <v>0</v>
      </c>
      <c r="S25" s="184">
        <f>S24+L25</f>
        <v>0</v>
      </c>
      <c r="T25" s="184">
        <f t="shared" ref="T25:CE25" si="28">T24+S25</f>
        <v>0</v>
      </c>
      <c r="U25" s="184">
        <f t="shared" si="28"/>
        <v>0</v>
      </c>
      <c r="V25" s="184">
        <f t="shared" si="28"/>
        <v>0</v>
      </c>
      <c r="W25" s="184">
        <f t="shared" si="28"/>
        <v>0</v>
      </c>
      <c r="X25" s="184">
        <f t="shared" si="28"/>
        <v>0</v>
      </c>
      <c r="Y25" s="184">
        <f t="shared" si="28"/>
        <v>0</v>
      </c>
      <c r="Z25" s="184">
        <f t="shared" si="28"/>
        <v>0</v>
      </c>
      <c r="AA25" s="184">
        <f t="shared" si="28"/>
        <v>0</v>
      </c>
      <c r="AB25" s="184">
        <f t="shared" si="28"/>
        <v>0</v>
      </c>
      <c r="AC25" s="184">
        <f t="shared" si="28"/>
        <v>0</v>
      </c>
      <c r="AD25" s="184">
        <f t="shared" si="28"/>
        <v>0</v>
      </c>
      <c r="AE25" s="184">
        <f t="shared" si="28"/>
        <v>0</v>
      </c>
      <c r="AF25" s="184">
        <f t="shared" si="28"/>
        <v>0</v>
      </c>
      <c r="AG25" s="184">
        <f t="shared" si="28"/>
        <v>0</v>
      </c>
      <c r="AH25" s="184">
        <f t="shared" si="28"/>
        <v>0</v>
      </c>
      <c r="AI25" s="184">
        <f t="shared" si="28"/>
        <v>0</v>
      </c>
      <c r="AJ25" s="184">
        <f t="shared" si="28"/>
        <v>0</v>
      </c>
      <c r="AK25" s="184">
        <f t="shared" si="28"/>
        <v>0</v>
      </c>
      <c r="AL25" s="184">
        <f t="shared" si="28"/>
        <v>0</v>
      </c>
      <c r="AM25" s="184">
        <f t="shared" si="28"/>
        <v>0</v>
      </c>
      <c r="AN25" s="184">
        <f t="shared" si="28"/>
        <v>0</v>
      </c>
      <c r="AO25" s="184">
        <f t="shared" si="28"/>
        <v>0</v>
      </c>
      <c r="AP25" s="184">
        <f t="shared" si="28"/>
        <v>0</v>
      </c>
      <c r="AQ25" s="184">
        <f t="shared" si="28"/>
        <v>0</v>
      </c>
      <c r="AR25" s="184">
        <f t="shared" si="28"/>
        <v>0</v>
      </c>
      <c r="AS25" s="184">
        <f t="shared" si="28"/>
        <v>0</v>
      </c>
      <c r="AT25" s="184">
        <f t="shared" si="28"/>
        <v>0</v>
      </c>
      <c r="AU25" s="184">
        <f t="shared" si="28"/>
        <v>0</v>
      </c>
      <c r="AV25" s="184">
        <f t="shared" si="28"/>
        <v>0</v>
      </c>
      <c r="AW25" s="184">
        <f t="shared" si="28"/>
        <v>0</v>
      </c>
      <c r="AX25" s="184">
        <f t="shared" si="28"/>
        <v>0</v>
      </c>
      <c r="AY25" s="184">
        <f t="shared" si="28"/>
        <v>0</v>
      </c>
      <c r="AZ25" s="184">
        <f t="shared" si="28"/>
        <v>0</v>
      </c>
      <c r="BA25" s="184">
        <f t="shared" si="28"/>
        <v>0</v>
      </c>
      <c r="BB25" s="184">
        <f t="shared" si="28"/>
        <v>0</v>
      </c>
      <c r="BC25" s="184">
        <f t="shared" si="28"/>
        <v>0</v>
      </c>
      <c r="BD25" s="184">
        <f t="shared" si="28"/>
        <v>0</v>
      </c>
      <c r="BE25" s="184">
        <f t="shared" si="28"/>
        <v>0</v>
      </c>
      <c r="BF25" s="184">
        <f t="shared" si="28"/>
        <v>0</v>
      </c>
      <c r="BG25" s="184">
        <f t="shared" si="28"/>
        <v>0</v>
      </c>
      <c r="BH25" s="184">
        <f t="shared" si="28"/>
        <v>0</v>
      </c>
      <c r="BI25" s="184">
        <f t="shared" si="28"/>
        <v>0</v>
      </c>
      <c r="BJ25" s="184">
        <f t="shared" si="28"/>
        <v>0</v>
      </c>
      <c r="BK25" s="184">
        <f t="shared" si="28"/>
        <v>0</v>
      </c>
      <c r="BL25" s="184">
        <f t="shared" si="28"/>
        <v>0</v>
      </c>
      <c r="BM25" s="184">
        <f t="shared" si="28"/>
        <v>0</v>
      </c>
      <c r="BN25" s="184">
        <f t="shared" si="28"/>
        <v>0</v>
      </c>
      <c r="BO25" s="184">
        <f t="shared" si="28"/>
        <v>0</v>
      </c>
      <c r="BP25" s="184">
        <f t="shared" si="28"/>
        <v>0</v>
      </c>
      <c r="BQ25" s="184">
        <f t="shared" si="28"/>
        <v>0</v>
      </c>
      <c r="BR25" s="184">
        <f t="shared" si="28"/>
        <v>0</v>
      </c>
      <c r="BS25" s="184">
        <f t="shared" si="28"/>
        <v>0</v>
      </c>
      <c r="BT25" s="184">
        <f t="shared" si="28"/>
        <v>0</v>
      </c>
      <c r="BU25" s="184">
        <f t="shared" si="28"/>
        <v>0</v>
      </c>
      <c r="BV25" s="184">
        <f t="shared" si="28"/>
        <v>0</v>
      </c>
      <c r="BW25" s="184">
        <f t="shared" si="28"/>
        <v>0</v>
      </c>
      <c r="BX25" s="184">
        <f t="shared" si="28"/>
        <v>0</v>
      </c>
      <c r="BY25" s="184">
        <f t="shared" si="28"/>
        <v>0</v>
      </c>
      <c r="BZ25" s="184">
        <f t="shared" si="28"/>
        <v>0</v>
      </c>
      <c r="CA25" s="184">
        <f t="shared" si="28"/>
        <v>0</v>
      </c>
      <c r="CB25" s="184">
        <f t="shared" si="28"/>
        <v>0</v>
      </c>
      <c r="CC25" s="184">
        <f t="shared" si="28"/>
        <v>0</v>
      </c>
      <c r="CD25" s="184">
        <f t="shared" si="28"/>
        <v>0</v>
      </c>
      <c r="CE25" s="184">
        <f t="shared" si="28"/>
        <v>0</v>
      </c>
      <c r="CF25" s="184">
        <f t="shared" ref="CF25:EQ25" si="29">CF24+CE25</f>
        <v>0</v>
      </c>
      <c r="CG25" s="184">
        <f t="shared" si="29"/>
        <v>0</v>
      </c>
      <c r="CH25" s="184">
        <f t="shared" si="29"/>
        <v>0</v>
      </c>
      <c r="CI25" s="184">
        <f t="shared" si="29"/>
        <v>0</v>
      </c>
      <c r="CJ25" s="184">
        <f t="shared" si="29"/>
        <v>0</v>
      </c>
      <c r="CK25" s="184">
        <f t="shared" si="29"/>
        <v>0</v>
      </c>
      <c r="CL25" s="184">
        <f t="shared" si="29"/>
        <v>0</v>
      </c>
      <c r="CM25" s="184">
        <f t="shared" si="29"/>
        <v>0</v>
      </c>
      <c r="CN25" s="184">
        <f t="shared" si="29"/>
        <v>0</v>
      </c>
      <c r="CO25" s="184">
        <f t="shared" si="29"/>
        <v>0</v>
      </c>
      <c r="CP25" s="184">
        <f t="shared" si="29"/>
        <v>0</v>
      </c>
      <c r="CQ25" s="184">
        <f t="shared" si="29"/>
        <v>0</v>
      </c>
      <c r="CR25" s="184">
        <f t="shared" si="29"/>
        <v>0</v>
      </c>
      <c r="CS25" s="184">
        <f t="shared" si="29"/>
        <v>0</v>
      </c>
      <c r="CT25" s="184">
        <f t="shared" si="29"/>
        <v>0</v>
      </c>
      <c r="CU25" s="184">
        <f t="shared" si="29"/>
        <v>0</v>
      </c>
      <c r="CV25" s="184">
        <f t="shared" si="29"/>
        <v>0</v>
      </c>
      <c r="CW25" s="184">
        <f t="shared" si="29"/>
        <v>0</v>
      </c>
      <c r="CX25" s="184">
        <f t="shared" si="29"/>
        <v>0</v>
      </c>
      <c r="CY25" s="184">
        <f t="shared" si="29"/>
        <v>0</v>
      </c>
      <c r="CZ25" s="184">
        <f t="shared" si="29"/>
        <v>0</v>
      </c>
      <c r="DA25" s="184">
        <f t="shared" si="29"/>
        <v>0</v>
      </c>
      <c r="DB25" s="184">
        <f t="shared" si="29"/>
        <v>0</v>
      </c>
      <c r="DC25" s="184">
        <f t="shared" si="29"/>
        <v>0</v>
      </c>
      <c r="DD25" s="184">
        <f t="shared" si="29"/>
        <v>0</v>
      </c>
      <c r="DE25" s="184">
        <f t="shared" si="29"/>
        <v>0</v>
      </c>
      <c r="DF25" s="184">
        <f t="shared" si="29"/>
        <v>0</v>
      </c>
      <c r="DG25" s="184">
        <f t="shared" si="29"/>
        <v>0</v>
      </c>
      <c r="DH25" s="184">
        <f t="shared" si="29"/>
        <v>0</v>
      </c>
      <c r="DI25" s="184">
        <f t="shared" si="29"/>
        <v>0</v>
      </c>
      <c r="DJ25" s="184">
        <f t="shared" si="29"/>
        <v>0</v>
      </c>
      <c r="DK25" s="184">
        <f t="shared" si="29"/>
        <v>0</v>
      </c>
      <c r="DL25" s="184">
        <f t="shared" si="29"/>
        <v>0</v>
      </c>
      <c r="DM25" s="184">
        <f t="shared" si="29"/>
        <v>0</v>
      </c>
      <c r="DN25" s="184">
        <f t="shared" si="29"/>
        <v>0</v>
      </c>
      <c r="DO25" s="184">
        <f t="shared" si="29"/>
        <v>0</v>
      </c>
      <c r="DP25" s="184">
        <f t="shared" si="29"/>
        <v>0</v>
      </c>
      <c r="DQ25" s="184">
        <f t="shared" si="29"/>
        <v>0</v>
      </c>
      <c r="DR25" s="184">
        <f t="shared" si="29"/>
        <v>0</v>
      </c>
      <c r="DS25" s="184">
        <f t="shared" si="29"/>
        <v>0</v>
      </c>
      <c r="DT25" s="184">
        <f t="shared" si="29"/>
        <v>0</v>
      </c>
      <c r="DU25" s="184">
        <f t="shared" si="29"/>
        <v>0</v>
      </c>
      <c r="DV25" s="184">
        <f t="shared" si="29"/>
        <v>0</v>
      </c>
      <c r="DW25" s="184">
        <f t="shared" si="29"/>
        <v>0</v>
      </c>
      <c r="DX25" s="184">
        <f t="shared" si="29"/>
        <v>0</v>
      </c>
      <c r="DY25" s="184">
        <f t="shared" si="29"/>
        <v>0</v>
      </c>
      <c r="DZ25" s="184">
        <f t="shared" si="29"/>
        <v>0</v>
      </c>
      <c r="EA25" s="184">
        <f t="shared" si="29"/>
        <v>0</v>
      </c>
      <c r="EB25" s="184">
        <f t="shared" si="29"/>
        <v>0</v>
      </c>
      <c r="EC25" s="184">
        <f t="shared" si="29"/>
        <v>0</v>
      </c>
      <c r="ED25" s="184">
        <f t="shared" si="29"/>
        <v>0</v>
      </c>
      <c r="EE25" s="184">
        <f t="shared" si="29"/>
        <v>0</v>
      </c>
      <c r="EF25" s="184">
        <f t="shared" si="29"/>
        <v>0</v>
      </c>
      <c r="EG25" s="184">
        <f t="shared" si="29"/>
        <v>0</v>
      </c>
      <c r="EH25" s="184">
        <f t="shared" si="29"/>
        <v>0</v>
      </c>
      <c r="EI25" s="184">
        <f t="shared" si="29"/>
        <v>0</v>
      </c>
      <c r="EJ25" s="184">
        <f t="shared" si="29"/>
        <v>0</v>
      </c>
      <c r="EK25" s="184">
        <f t="shared" si="29"/>
        <v>0</v>
      </c>
      <c r="EL25" s="184">
        <f t="shared" si="29"/>
        <v>0</v>
      </c>
      <c r="EM25" s="184">
        <f t="shared" si="29"/>
        <v>0</v>
      </c>
      <c r="EN25" s="184">
        <f t="shared" si="29"/>
        <v>0</v>
      </c>
      <c r="EO25" s="184">
        <f t="shared" si="29"/>
        <v>0</v>
      </c>
      <c r="EP25" s="184">
        <f t="shared" si="29"/>
        <v>0</v>
      </c>
      <c r="EQ25" s="184">
        <f t="shared" si="29"/>
        <v>0</v>
      </c>
      <c r="ER25" s="184">
        <f t="shared" ref="ER25:GA25" si="30">ER24+EQ25</f>
        <v>0</v>
      </c>
      <c r="ES25" s="184">
        <f t="shared" si="30"/>
        <v>0</v>
      </c>
      <c r="ET25" s="184">
        <f t="shared" si="30"/>
        <v>0</v>
      </c>
      <c r="EU25" s="184">
        <f t="shared" si="30"/>
        <v>0</v>
      </c>
      <c r="EV25" s="184">
        <f t="shared" si="30"/>
        <v>0</v>
      </c>
      <c r="EW25" s="184">
        <f t="shared" si="30"/>
        <v>0</v>
      </c>
      <c r="EX25" s="184">
        <f t="shared" si="30"/>
        <v>0</v>
      </c>
      <c r="EY25" s="184">
        <f t="shared" si="30"/>
        <v>0</v>
      </c>
      <c r="EZ25" s="184">
        <f t="shared" si="30"/>
        <v>0</v>
      </c>
      <c r="FA25" s="184">
        <f t="shared" si="30"/>
        <v>0</v>
      </c>
      <c r="FB25" s="184">
        <f t="shared" si="30"/>
        <v>0</v>
      </c>
      <c r="FC25" s="184">
        <f t="shared" si="30"/>
        <v>0</v>
      </c>
      <c r="FD25" s="184">
        <f t="shared" si="30"/>
        <v>0</v>
      </c>
      <c r="FE25" s="184">
        <f t="shared" si="30"/>
        <v>0</v>
      </c>
      <c r="FF25" s="184">
        <f t="shared" si="30"/>
        <v>0</v>
      </c>
      <c r="FG25" s="184">
        <f t="shared" si="30"/>
        <v>0</v>
      </c>
      <c r="FH25" s="184">
        <f t="shared" si="30"/>
        <v>0</v>
      </c>
      <c r="FI25" s="184">
        <f t="shared" si="30"/>
        <v>0</v>
      </c>
      <c r="FJ25" s="184">
        <f t="shared" si="30"/>
        <v>0</v>
      </c>
      <c r="FK25" s="184">
        <f t="shared" si="30"/>
        <v>0</v>
      </c>
      <c r="FL25" s="184">
        <f t="shared" si="30"/>
        <v>0</v>
      </c>
      <c r="FM25" s="184">
        <f t="shared" si="30"/>
        <v>0</v>
      </c>
      <c r="FN25" s="184">
        <f t="shared" si="30"/>
        <v>0</v>
      </c>
      <c r="FO25" s="184">
        <f t="shared" si="30"/>
        <v>0</v>
      </c>
      <c r="FP25" s="184">
        <f t="shared" si="30"/>
        <v>0</v>
      </c>
      <c r="FQ25" s="184">
        <f t="shared" si="30"/>
        <v>0</v>
      </c>
      <c r="FR25" s="184">
        <f t="shared" si="30"/>
        <v>0</v>
      </c>
      <c r="FS25" s="184">
        <f t="shared" si="30"/>
        <v>0</v>
      </c>
      <c r="FT25" s="184">
        <f t="shared" si="30"/>
        <v>0</v>
      </c>
      <c r="FU25" s="184">
        <f t="shared" si="30"/>
        <v>0</v>
      </c>
      <c r="FV25" s="184">
        <f t="shared" si="30"/>
        <v>0</v>
      </c>
      <c r="FW25" s="184">
        <f t="shared" si="30"/>
        <v>0</v>
      </c>
      <c r="FX25" s="184">
        <f t="shared" si="30"/>
        <v>0</v>
      </c>
      <c r="FY25" s="184">
        <f t="shared" si="30"/>
        <v>0</v>
      </c>
      <c r="FZ25" s="184">
        <f t="shared" si="30"/>
        <v>0</v>
      </c>
      <c r="GA25" s="184">
        <f t="shared" si="30"/>
        <v>0</v>
      </c>
      <c r="GB25" s="184">
        <f>GA25</f>
        <v>0</v>
      </c>
      <c r="GC25" s="184">
        <f>GA25</f>
        <v>0</v>
      </c>
      <c r="GD25" s="762">
        <f>GA25</f>
        <v>0</v>
      </c>
      <c r="GE25" s="765"/>
    </row>
    <row r="26" spans="1:187" ht="15.75" thickBot="1">
      <c r="A26" s="43" t="str">
        <f>目录及说明!$C$3</f>
        <v>XX地区</v>
      </c>
      <c r="B26" s="43" t="str">
        <f>目录及说明!$C$4</f>
        <v>XX项目</v>
      </c>
      <c r="C26" s="111" t="s">
        <v>313</v>
      </c>
      <c r="D26" s="186">
        <f t="shared" ref="D26:GD26" si="31">D11-D25</f>
        <v>0</v>
      </c>
      <c r="E26" s="186">
        <f t="shared" ref="E26" si="32">E11-E25</f>
        <v>0</v>
      </c>
      <c r="F26" s="186">
        <f t="shared" si="31"/>
        <v>0</v>
      </c>
      <c r="G26" s="186">
        <f t="shared" si="31"/>
        <v>0</v>
      </c>
      <c r="H26" s="186">
        <f t="shared" si="31"/>
        <v>0</v>
      </c>
      <c r="I26" s="186">
        <f t="shared" si="31"/>
        <v>0</v>
      </c>
      <c r="J26" s="186">
        <f>J11-J25</f>
        <v>0</v>
      </c>
      <c r="K26" s="186">
        <f t="shared" ref="K26" si="33">K11-K25</f>
        <v>0</v>
      </c>
      <c r="L26" s="186">
        <f t="shared" si="31"/>
        <v>0</v>
      </c>
      <c r="M26" s="186">
        <f t="shared" si="31"/>
        <v>0</v>
      </c>
      <c r="N26" s="186">
        <f t="shared" si="31"/>
        <v>0</v>
      </c>
      <c r="O26" s="186">
        <f t="shared" si="31"/>
        <v>0</v>
      </c>
      <c r="P26" s="186">
        <f t="shared" si="31"/>
        <v>0</v>
      </c>
      <c r="Q26" s="186">
        <f t="shared" si="31"/>
        <v>0</v>
      </c>
      <c r="R26" s="186">
        <f t="shared" si="31"/>
        <v>0</v>
      </c>
      <c r="S26" s="186">
        <f t="shared" ref="S26" si="34">S11-S25</f>
        <v>0</v>
      </c>
      <c r="T26" s="186">
        <f t="shared" si="31"/>
        <v>0</v>
      </c>
      <c r="U26" s="186">
        <f t="shared" si="31"/>
        <v>0</v>
      </c>
      <c r="V26" s="186">
        <f t="shared" si="31"/>
        <v>0</v>
      </c>
      <c r="W26" s="186">
        <f t="shared" si="31"/>
        <v>0</v>
      </c>
      <c r="X26" s="186">
        <f t="shared" si="31"/>
        <v>0</v>
      </c>
      <c r="Y26" s="186">
        <f t="shared" si="31"/>
        <v>0</v>
      </c>
      <c r="Z26" s="186">
        <f t="shared" si="31"/>
        <v>0</v>
      </c>
      <c r="AA26" s="186">
        <f t="shared" si="31"/>
        <v>0</v>
      </c>
      <c r="AB26" s="186">
        <f t="shared" si="31"/>
        <v>0</v>
      </c>
      <c r="AC26" s="186">
        <f t="shared" si="31"/>
        <v>0</v>
      </c>
      <c r="AD26" s="186">
        <f t="shared" si="31"/>
        <v>0</v>
      </c>
      <c r="AE26" s="186">
        <f t="shared" si="31"/>
        <v>0</v>
      </c>
      <c r="AF26" s="186">
        <f t="shared" si="31"/>
        <v>0</v>
      </c>
      <c r="AG26" s="186">
        <f t="shared" si="31"/>
        <v>0</v>
      </c>
      <c r="AH26" s="186">
        <f t="shared" si="31"/>
        <v>0</v>
      </c>
      <c r="AI26" s="186">
        <f t="shared" si="31"/>
        <v>0</v>
      </c>
      <c r="AJ26" s="186">
        <f t="shared" si="31"/>
        <v>0</v>
      </c>
      <c r="AK26" s="186">
        <f t="shared" si="31"/>
        <v>0</v>
      </c>
      <c r="AL26" s="186">
        <f t="shared" si="31"/>
        <v>0</v>
      </c>
      <c r="AM26" s="186">
        <f t="shared" si="31"/>
        <v>0</v>
      </c>
      <c r="AN26" s="186">
        <f t="shared" si="31"/>
        <v>0</v>
      </c>
      <c r="AO26" s="186">
        <f t="shared" si="31"/>
        <v>0</v>
      </c>
      <c r="AP26" s="186">
        <f t="shared" si="31"/>
        <v>0</v>
      </c>
      <c r="AQ26" s="186">
        <f t="shared" si="31"/>
        <v>0</v>
      </c>
      <c r="AR26" s="186">
        <f t="shared" si="31"/>
        <v>0</v>
      </c>
      <c r="AS26" s="186">
        <f t="shared" si="31"/>
        <v>0</v>
      </c>
      <c r="AT26" s="186">
        <f t="shared" si="31"/>
        <v>0</v>
      </c>
      <c r="AU26" s="186">
        <f t="shared" si="31"/>
        <v>0</v>
      </c>
      <c r="AV26" s="186">
        <f t="shared" si="31"/>
        <v>0</v>
      </c>
      <c r="AW26" s="186">
        <f t="shared" si="31"/>
        <v>0</v>
      </c>
      <c r="AX26" s="186">
        <f t="shared" si="31"/>
        <v>0</v>
      </c>
      <c r="AY26" s="186">
        <f t="shared" si="31"/>
        <v>0</v>
      </c>
      <c r="AZ26" s="186">
        <f t="shared" si="31"/>
        <v>0</v>
      </c>
      <c r="BA26" s="186">
        <f t="shared" si="31"/>
        <v>0</v>
      </c>
      <c r="BB26" s="186">
        <f t="shared" si="31"/>
        <v>0</v>
      </c>
      <c r="BC26" s="186">
        <f t="shared" si="31"/>
        <v>0</v>
      </c>
      <c r="BD26" s="186">
        <f t="shared" si="31"/>
        <v>0</v>
      </c>
      <c r="BE26" s="186">
        <f t="shared" si="31"/>
        <v>0</v>
      </c>
      <c r="BF26" s="186">
        <f t="shared" si="31"/>
        <v>0</v>
      </c>
      <c r="BG26" s="186">
        <f t="shared" si="31"/>
        <v>0</v>
      </c>
      <c r="BH26" s="186">
        <f t="shared" si="31"/>
        <v>0</v>
      </c>
      <c r="BI26" s="186">
        <f t="shared" si="31"/>
        <v>0</v>
      </c>
      <c r="BJ26" s="186">
        <f t="shared" si="31"/>
        <v>0</v>
      </c>
      <c r="BK26" s="186">
        <f t="shared" si="31"/>
        <v>0</v>
      </c>
      <c r="BL26" s="186">
        <f t="shared" si="31"/>
        <v>0</v>
      </c>
      <c r="BM26" s="186">
        <f t="shared" si="31"/>
        <v>0</v>
      </c>
      <c r="BN26" s="186">
        <f t="shared" si="31"/>
        <v>0</v>
      </c>
      <c r="BO26" s="186">
        <f t="shared" si="31"/>
        <v>0</v>
      </c>
      <c r="BP26" s="186">
        <f t="shared" si="31"/>
        <v>0</v>
      </c>
      <c r="BQ26" s="186">
        <f t="shared" si="31"/>
        <v>0</v>
      </c>
      <c r="BR26" s="186">
        <f t="shared" si="31"/>
        <v>0</v>
      </c>
      <c r="BS26" s="186">
        <f t="shared" si="31"/>
        <v>0</v>
      </c>
      <c r="BT26" s="186">
        <f t="shared" si="31"/>
        <v>0</v>
      </c>
      <c r="BU26" s="186">
        <f t="shared" si="31"/>
        <v>0</v>
      </c>
      <c r="BV26" s="186">
        <f t="shared" si="31"/>
        <v>0</v>
      </c>
      <c r="BW26" s="186">
        <f t="shared" si="31"/>
        <v>0</v>
      </c>
      <c r="BX26" s="186">
        <f t="shared" si="31"/>
        <v>0</v>
      </c>
      <c r="BY26" s="186">
        <f t="shared" si="31"/>
        <v>0</v>
      </c>
      <c r="BZ26" s="186">
        <f t="shared" si="31"/>
        <v>0</v>
      </c>
      <c r="CA26" s="186">
        <f t="shared" si="31"/>
        <v>0</v>
      </c>
      <c r="CB26" s="186">
        <f t="shared" si="31"/>
        <v>0</v>
      </c>
      <c r="CC26" s="186">
        <f t="shared" si="31"/>
        <v>0</v>
      </c>
      <c r="CD26" s="186">
        <f t="shared" si="31"/>
        <v>0</v>
      </c>
      <c r="CE26" s="186">
        <f t="shared" si="31"/>
        <v>0</v>
      </c>
      <c r="CF26" s="186">
        <f t="shared" si="31"/>
        <v>0</v>
      </c>
      <c r="CG26" s="186">
        <f t="shared" si="31"/>
        <v>0</v>
      </c>
      <c r="CH26" s="186">
        <f t="shared" si="31"/>
        <v>0</v>
      </c>
      <c r="CI26" s="186">
        <f t="shared" si="31"/>
        <v>0</v>
      </c>
      <c r="CJ26" s="186">
        <f t="shared" si="31"/>
        <v>0</v>
      </c>
      <c r="CK26" s="186">
        <f t="shared" si="31"/>
        <v>0</v>
      </c>
      <c r="CL26" s="186">
        <f t="shared" si="31"/>
        <v>0</v>
      </c>
      <c r="CM26" s="186">
        <f t="shared" si="31"/>
        <v>0</v>
      </c>
      <c r="CN26" s="186">
        <f t="shared" si="31"/>
        <v>0</v>
      </c>
      <c r="CO26" s="186">
        <f t="shared" si="31"/>
        <v>0</v>
      </c>
      <c r="CP26" s="186">
        <f t="shared" si="31"/>
        <v>0</v>
      </c>
      <c r="CQ26" s="186">
        <f t="shared" si="31"/>
        <v>0</v>
      </c>
      <c r="CR26" s="186">
        <f t="shared" si="31"/>
        <v>0</v>
      </c>
      <c r="CS26" s="186">
        <f t="shared" si="31"/>
        <v>0</v>
      </c>
      <c r="CT26" s="186">
        <f t="shared" si="31"/>
        <v>0</v>
      </c>
      <c r="CU26" s="186">
        <f t="shared" si="31"/>
        <v>0</v>
      </c>
      <c r="CV26" s="186">
        <f t="shared" si="31"/>
        <v>0</v>
      </c>
      <c r="CW26" s="186">
        <f t="shared" si="31"/>
        <v>0</v>
      </c>
      <c r="CX26" s="186">
        <f t="shared" si="31"/>
        <v>0</v>
      </c>
      <c r="CY26" s="186">
        <f t="shared" si="31"/>
        <v>0</v>
      </c>
      <c r="CZ26" s="186">
        <f t="shared" si="31"/>
        <v>0</v>
      </c>
      <c r="DA26" s="186">
        <f t="shared" si="31"/>
        <v>0</v>
      </c>
      <c r="DB26" s="186">
        <f t="shared" si="31"/>
        <v>0</v>
      </c>
      <c r="DC26" s="186">
        <f t="shared" si="31"/>
        <v>0</v>
      </c>
      <c r="DD26" s="186">
        <f t="shared" si="31"/>
        <v>0</v>
      </c>
      <c r="DE26" s="186">
        <f t="shared" si="31"/>
        <v>0</v>
      </c>
      <c r="DF26" s="186">
        <f t="shared" si="31"/>
        <v>0</v>
      </c>
      <c r="DG26" s="186">
        <f t="shared" si="31"/>
        <v>0</v>
      </c>
      <c r="DH26" s="186">
        <f t="shared" si="31"/>
        <v>0</v>
      </c>
      <c r="DI26" s="186">
        <f t="shared" si="31"/>
        <v>0</v>
      </c>
      <c r="DJ26" s="186">
        <f t="shared" si="31"/>
        <v>0</v>
      </c>
      <c r="DK26" s="186">
        <f t="shared" si="31"/>
        <v>0</v>
      </c>
      <c r="DL26" s="186">
        <f t="shared" si="31"/>
        <v>0</v>
      </c>
      <c r="DM26" s="186">
        <f t="shared" si="31"/>
        <v>0</v>
      </c>
      <c r="DN26" s="186">
        <f t="shared" si="31"/>
        <v>0</v>
      </c>
      <c r="DO26" s="186">
        <f t="shared" si="31"/>
        <v>0</v>
      </c>
      <c r="DP26" s="186">
        <f t="shared" si="31"/>
        <v>0</v>
      </c>
      <c r="DQ26" s="186">
        <f t="shared" si="31"/>
        <v>0</v>
      </c>
      <c r="DR26" s="186">
        <f t="shared" si="31"/>
        <v>0</v>
      </c>
      <c r="DS26" s="186">
        <f t="shared" si="31"/>
        <v>0</v>
      </c>
      <c r="DT26" s="186">
        <f t="shared" si="31"/>
        <v>0</v>
      </c>
      <c r="DU26" s="186">
        <f t="shared" si="31"/>
        <v>0</v>
      </c>
      <c r="DV26" s="186">
        <f t="shared" si="31"/>
        <v>0</v>
      </c>
      <c r="DW26" s="186">
        <f t="shared" si="31"/>
        <v>0</v>
      </c>
      <c r="DX26" s="186">
        <f t="shared" si="31"/>
        <v>0</v>
      </c>
      <c r="DY26" s="186">
        <f t="shared" si="31"/>
        <v>0</v>
      </c>
      <c r="DZ26" s="186">
        <f t="shared" si="31"/>
        <v>0</v>
      </c>
      <c r="EA26" s="186">
        <f t="shared" si="31"/>
        <v>0</v>
      </c>
      <c r="EB26" s="186">
        <f t="shared" si="31"/>
        <v>0</v>
      </c>
      <c r="EC26" s="186">
        <f t="shared" si="31"/>
        <v>0</v>
      </c>
      <c r="ED26" s="186">
        <f t="shared" si="31"/>
        <v>0</v>
      </c>
      <c r="EE26" s="186">
        <f t="shared" si="31"/>
        <v>0</v>
      </c>
      <c r="EF26" s="186">
        <f t="shared" si="31"/>
        <v>0</v>
      </c>
      <c r="EG26" s="186">
        <f t="shared" si="31"/>
        <v>0</v>
      </c>
      <c r="EH26" s="186">
        <f t="shared" si="31"/>
        <v>0</v>
      </c>
      <c r="EI26" s="186">
        <f t="shared" si="31"/>
        <v>0</v>
      </c>
      <c r="EJ26" s="186">
        <f t="shared" si="31"/>
        <v>0</v>
      </c>
      <c r="EK26" s="186">
        <f t="shared" si="31"/>
        <v>0</v>
      </c>
      <c r="EL26" s="186">
        <f t="shared" si="31"/>
        <v>0</v>
      </c>
      <c r="EM26" s="186">
        <f t="shared" si="31"/>
        <v>0</v>
      </c>
      <c r="EN26" s="186">
        <f t="shared" si="31"/>
        <v>0</v>
      </c>
      <c r="EO26" s="186">
        <f t="shared" si="31"/>
        <v>0</v>
      </c>
      <c r="EP26" s="186">
        <f t="shared" si="31"/>
        <v>0</v>
      </c>
      <c r="EQ26" s="186">
        <f t="shared" si="31"/>
        <v>0</v>
      </c>
      <c r="ER26" s="186">
        <f t="shared" si="31"/>
        <v>0</v>
      </c>
      <c r="ES26" s="186">
        <f t="shared" si="31"/>
        <v>0</v>
      </c>
      <c r="ET26" s="186">
        <f t="shared" si="31"/>
        <v>0</v>
      </c>
      <c r="EU26" s="186">
        <f t="shared" si="31"/>
        <v>0</v>
      </c>
      <c r="EV26" s="186">
        <f t="shared" si="31"/>
        <v>0</v>
      </c>
      <c r="EW26" s="186">
        <f t="shared" si="31"/>
        <v>0</v>
      </c>
      <c r="EX26" s="186">
        <f t="shared" si="31"/>
        <v>0</v>
      </c>
      <c r="EY26" s="186">
        <f t="shared" si="31"/>
        <v>0</v>
      </c>
      <c r="EZ26" s="186">
        <f t="shared" si="31"/>
        <v>0</v>
      </c>
      <c r="FA26" s="186">
        <f t="shared" si="31"/>
        <v>0</v>
      </c>
      <c r="FB26" s="186">
        <f t="shared" si="31"/>
        <v>0</v>
      </c>
      <c r="FC26" s="186">
        <f t="shared" si="31"/>
        <v>0</v>
      </c>
      <c r="FD26" s="186">
        <f t="shared" si="31"/>
        <v>0</v>
      </c>
      <c r="FE26" s="186">
        <f t="shared" si="31"/>
        <v>0</v>
      </c>
      <c r="FF26" s="186">
        <f t="shared" si="31"/>
        <v>0</v>
      </c>
      <c r="FG26" s="186">
        <f t="shared" si="31"/>
        <v>0</v>
      </c>
      <c r="FH26" s="186">
        <f t="shared" si="31"/>
        <v>0</v>
      </c>
      <c r="FI26" s="186">
        <f t="shared" si="31"/>
        <v>0</v>
      </c>
      <c r="FJ26" s="186">
        <f t="shared" si="31"/>
        <v>0</v>
      </c>
      <c r="FK26" s="186">
        <f t="shared" si="31"/>
        <v>0</v>
      </c>
      <c r="FL26" s="186">
        <f t="shared" si="31"/>
        <v>0</v>
      </c>
      <c r="FM26" s="186">
        <f t="shared" si="31"/>
        <v>0</v>
      </c>
      <c r="FN26" s="186">
        <f t="shared" si="31"/>
        <v>0</v>
      </c>
      <c r="FO26" s="186">
        <f t="shared" si="31"/>
        <v>0</v>
      </c>
      <c r="FP26" s="186">
        <f t="shared" si="31"/>
        <v>0</v>
      </c>
      <c r="FQ26" s="186">
        <f t="shared" si="31"/>
        <v>0</v>
      </c>
      <c r="FR26" s="186">
        <f t="shared" si="31"/>
        <v>0</v>
      </c>
      <c r="FS26" s="186">
        <f t="shared" si="31"/>
        <v>0</v>
      </c>
      <c r="FT26" s="186">
        <f t="shared" si="31"/>
        <v>0</v>
      </c>
      <c r="FU26" s="186">
        <f t="shared" si="31"/>
        <v>0</v>
      </c>
      <c r="FV26" s="186">
        <f t="shared" si="31"/>
        <v>0</v>
      </c>
      <c r="FW26" s="186">
        <f t="shared" si="31"/>
        <v>0</v>
      </c>
      <c r="FX26" s="186">
        <f t="shared" si="31"/>
        <v>0</v>
      </c>
      <c r="FY26" s="186">
        <f t="shared" si="31"/>
        <v>0</v>
      </c>
      <c r="FZ26" s="186">
        <f t="shared" si="31"/>
        <v>0</v>
      </c>
      <c r="GA26" s="186">
        <f t="shared" si="31"/>
        <v>0</v>
      </c>
      <c r="GB26" s="186">
        <f>GB11-GB25</f>
        <v>0</v>
      </c>
      <c r="GC26" s="186">
        <f t="shared" si="31"/>
        <v>0</v>
      </c>
      <c r="GD26" s="763">
        <f t="shared" si="31"/>
        <v>0</v>
      </c>
      <c r="GE26" s="766"/>
    </row>
    <row r="27" spans="1:187" ht="15.75" thickTop="1">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row>
    <row r="28" spans="1:187">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row>
    <row r="29" spans="1:187">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row>
    <row r="30" spans="1:187">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row>
    <row r="31" spans="1:187">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row>
    <row r="32" spans="1:187">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row>
    <row r="33" spans="28:18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row>
    <row r="34" spans="28:18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row>
    <row r="35" spans="28:18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row>
    <row r="36" spans="28:18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row>
    <row r="37" spans="28:18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row>
    <row r="38" spans="28:18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row>
    <row r="39" spans="28:18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row>
    <row r="40" spans="28:18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row>
  </sheetData>
  <mergeCells count="7">
    <mergeCell ref="C2:GD2"/>
    <mergeCell ref="C3:C4"/>
    <mergeCell ref="F3:L3"/>
    <mergeCell ref="M3:S3"/>
    <mergeCell ref="GC3:GC4"/>
    <mergeCell ref="GD3:GD4"/>
    <mergeCell ref="E3:E4"/>
  </mergeCells>
  <phoneticPr fontId="2" type="noConversion"/>
  <printOptions horizontalCentered="1"/>
  <pageMargins left="0.11811023622047245" right="0.11811023622047245" top="0.15748031496062992" bottom="0.15748031496062992" header="0.31496062992125984" footer="0.31496062992125984"/>
  <pageSetup paperSize="9" scale="6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6:N62"/>
  <sheetViews>
    <sheetView view="pageBreakPreview" zoomScaleNormal="100" zoomScaleSheetLayoutView="100" workbookViewId="0">
      <selection activeCell="E28" sqref="E28"/>
    </sheetView>
  </sheetViews>
  <sheetFormatPr defaultColWidth="8.875" defaultRowHeight="25.5"/>
  <cols>
    <col min="1" max="2" width="8.875" style="57"/>
    <col min="3" max="3" width="8.875" style="61"/>
    <col min="4" max="16384" width="8.875" style="57"/>
  </cols>
  <sheetData>
    <row r="16" spans="1:14" ht="61.5">
      <c r="A16" s="769" t="s">
        <v>260</v>
      </c>
      <c r="B16" s="769"/>
      <c r="C16" s="769"/>
      <c r="D16" s="769"/>
      <c r="E16" s="769"/>
      <c r="F16" s="769"/>
      <c r="G16" s="769"/>
      <c r="H16" s="769"/>
      <c r="I16" s="769"/>
      <c r="J16" s="769"/>
      <c r="K16" s="769"/>
      <c r="L16" s="769"/>
      <c r="M16" s="769"/>
      <c r="N16" s="769"/>
    </row>
    <row r="31" spans="4:10" ht="38.25">
      <c r="D31" s="58" t="s">
        <v>251</v>
      </c>
      <c r="G31" s="59"/>
      <c r="H31" s="59"/>
      <c r="I31" s="59"/>
      <c r="J31" s="59"/>
    </row>
    <row r="32" spans="4:10" ht="51.95" customHeight="1">
      <c r="D32" s="58" t="s">
        <v>252</v>
      </c>
      <c r="G32" s="59"/>
      <c r="H32" s="59"/>
      <c r="I32" s="59"/>
      <c r="J32" s="59"/>
    </row>
    <row r="33" spans="4:10" ht="63.95" customHeight="1">
      <c r="D33" s="58" t="s">
        <v>261</v>
      </c>
      <c r="G33" s="59"/>
      <c r="H33" s="59"/>
      <c r="I33" s="59"/>
      <c r="J33" s="59"/>
    </row>
    <row r="42" spans="4:10" ht="29.25">
      <c r="D42" s="770"/>
      <c r="E42" s="770"/>
      <c r="F42" s="770"/>
      <c r="G42" s="770"/>
    </row>
    <row r="43" spans="4:10" ht="29.25">
      <c r="D43" s="60"/>
    </row>
    <row r="44" spans="4:10" ht="29.25">
      <c r="D44" s="60"/>
    </row>
    <row r="45" spans="4:10" ht="29.25">
      <c r="D45" s="60"/>
    </row>
    <row r="46" spans="4:10" ht="29.25">
      <c r="D46" s="60"/>
    </row>
    <row r="47" spans="4:10" ht="29.25">
      <c r="D47" s="60"/>
    </row>
    <row r="48" spans="4:10" ht="29.25">
      <c r="D48" s="60"/>
    </row>
    <row r="49" spans="4:4" ht="29.25">
      <c r="D49" s="60"/>
    </row>
    <row r="50" spans="4:4" ht="29.25">
      <c r="D50" s="60"/>
    </row>
    <row r="51" spans="4:4" ht="29.25">
      <c r="D51" s="60"/>
    </row>
    <row r="52" spans="4:4" ht="29.25">
      <c r="D52" s="60"/>
    </row>
    <row r="53" spans="4:4" ht="29.25">
      <c r="D53" s="60"/>
    </row>
    <row r="54" spans="4:4" ht="29.25">
      <c r="D54" s="60"/>
    </row>
    <row r="55" spans="4:4" ht="29.25">
      <c r="D55" s="60"/>
    </row>
    <row r="56" spans="4:4" ht="29.25">
      <c r="D56" s="60"/>
    </row>
    <row r="57" spans="4:4" ht="29.25">
      <c r="D57" s="60"/>
    </row>
    <row r="58" spans="4:4" ht="29.25">
      <c r="D58" s="60"/>
    </row>
    <row r="59" spans="4:4" ht="29.25">
      <c r="D59" s="60"/>
    </row>
    <row r="60" spans="4:4" ht="29.25">
      <c r="D60" s="60"/>
    </row>
    <row r="61" spans="4:4" ht="29.25">
      <c r="D61" s="60"/>
    </row>
    <row r="62" spans="4:4" ht="29.25">
      <c r="D62" s="60"/>
    </row>
  </sheetData>
  <mergeCells count="2">
    <mergeCell ref="A16:N16"/>
    <mergeCell ref="D42:G42"/>
  </mergeCells>
  <phoneticPr fontId="2" type="noConversion"/>
  <pageMargins left="0.75138888888888899" right="0.75138888888888899" top="1" bottom="1" header="0.51180555555555596" footer="0.51180555555555596"/>
  <pageSetup paperSize="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
  <sheetViews>
    <sheetView topLeftCell="F1" zoomScale="90" zoomScaleNormal="90" workbookViewId="0">
      <selection activeCell="R8" sqref="R8"/>
    </sheetView>
  </sheetViews>
  <sheetFormatPr defaultColWidth="9" defaultRowHeight="17.25"/>
  <cols>
    <col min="1" max="1" width="5.875" style="308" customWidth="1"/>
    <col min="2" max="2" width="7.125" style="308" customWidth="1"/>
    <col min="3" max="3" width="8.625" style="309" customWidth="1"/>
    <col min="4" max="4" width="9.875" style="308" customWidth="1"/>
    <col min="5" max="5" width="9.5" style="308" customWidth="1"/>
    <col min="6" max="6" width="9" style="310" customWidth="1"/>
    <col min="7" max="7" width="12.75" style="335" customWidth="1"/>
    <col min="8" max="8" width="13.875" style="336" customWidth="1"/>
    <col min="9" max="9" width="13.5" style="336" customWidth="1"/>
    <col min="10" max="10" width="9.75" style="311" customWidth="1"/>
    <col min="11" max="11" width="13.25" style="335" customWidth="1"/>
    <col min="12" max="12" width="14.625" style="336" customWidth="1"/>
    <col min="13" max="13" width="14" style="336" customWidth="1"/>
    <col min="14" max="14" width="14" style="311" customWidth="1"/>
    <col min="15" max="15" width="11.125" style="335" customWidth="1"/>
    <col min="16" max="16" width="12.375" style="336" customWidth="1"/>
    <col min="17" max="17" width="11.75" style="336" customWidth="1"/>
    <col min="18" max="18" width="28.75" style="360" customWidth="1"/>
    <col min="19" max="16384" width="9" style="314"/>
  </cols>
  <sheetData>
    <row r="1" spans="1:18" s="304" customFormat="1" ht="23.25" thickBot="1">
      <c r="A1" s="935" t="s">
        <v>590</v>
      </c>
      <c r="B1" s="935"/>
      <c r="C1" s="935"/>
      <c r="D1" s="935"/>
      <c r="E1" s="935"/>
      <c r="F1" s="935"/>
      <c r="G1" s="935"/>
      <c r="H1" s="935"/>
      <c r="I1" s="935"/>
      <c r="J1" s="935"/>
      <c r="K1" s="935"/>
      <c r="L1" s="935"/>
      <c r="M1" s="935"/>
      <c r="N1" s="935"/>
      <c r="O1" s="935"/>
      <c r="P1" s="935"/>
      <c r="Q1" s="935"/>
      <c r="R1" s="935"/>
    </row>
    <row r="2" spans="1:18" s="304" customFormat="1" ht="21" customHeight="1">
      <c r="A2" s="324"/>
      <c r="B2" s="324"/>
      <c r="C2" s="324"/>
      <c r="D2" s="324"/>
      <c r="E2" s="324"/>
      <c r="F2" s="950" t="s">
        <v>783</v>
      </c>
      <c r="G2" s="951"/>
      <c r="H2" s="951"/>
      <c r="I2" s="952"/>
      <c r="J2" s="953" t="s">
        <v>784</v>
      </c>
      <c r="K2" s="954"/>
      <c r="L2" s="954"/>
      <c r="M2" s="955"/>
      <c r="N2" s="957" t="s">
        <v>785</v>
      </c>
      <c r="O2" s="958"/>
      <c r="P2" s="958"/>
      <c r="Q2" s="959"/>
      <c r="R2" s="942" t="s">
        <v>786</v>
      </c>
    </row>
    <row r="3" spans="1:18" s="305" customFormat="1" ht="16.5">
      <c r="A3" s="936" t="s">
        <v>257</v>
      </c>
      <c r="B3" s="936" t="s">
        <v>258</v>
      </c>
      <c r="C3" s="936" t="s">
        <v>591</v>
      </c>
      <c r="D3" s="936" t="s">
        <v>592</v>
      </c>
      <c r="E3" s="937" t="s">
        <v>593</v>
      </c>
      <c r="F3" s="938" t="s">
        <v>594</v>
      </c>
      <c r="G3" s="939" t="s">
        <v>595</v>
      </c>
      <c r="H3" s="939"/>
      <c r="I3" s="940"/>
      <c r="J3" s="941" t="s">
        <v>596</v>
      </c>
      <c r="K3" s="945" t="s">
        <v>597</v>
      </c>
      <c r="L3" s="945"/>
      <c r="M3" s="946"/>
      <c r="N3" s="956" t="s">
        <v>596</v>
      </c>
      <c r="O3" s="947" t="s">
        <v>598</v>
      </c>
      <c r="P3" s="948"/>
      <c r="Q3" s="949"/>
      <c r="R3" s="943"/>
    </row>
    <row r="4" spans="1:18" s="305" customFormat="1" ht="16.5">
      <c r="A4" s="936"/>
      <c r="B4" s="936"/>
      <c r="C4" s="936"/>
      <c r="D4" s="936"/>
      <c r="E4" s="937"/>
      <c r="F4" s="938"/>
      <c r="G4" s="332" t="s">
        <v>599</v>
      </c>
      <c r="H4" s="332" t="s">
        <v>600</v>
      </c>
      <c r="I4" s="421" t="s">
        <v>601</v>
      </c>
      <c r="J4" s="941"/>
      <c r="K4" s="337" t="s">
        <v>599</v>
      </c>
      <c r="L4" s="337" t="s">
        <v>600</v>
      </c>
      <c r="M4" s="428" t="s">
        <v>601</v>
      </c>
      <c r="N4" s="956"/>
      <c r="O4" s="359" t="s">
        <v>599</v>
      </c>
      <c r="P4" s="359" t="s">
        <v>600</v>
      </c>
      <c r="Q4" s="438" t="s">
        <v>601</v>
      </c>
      <c r="R4" s="944"/>
    </row>
    <row r="5" spans="1:18" s="307" customFormat="1" ht="77.25" customHeight="1">
      <c r="A5" s="325"/>
      <c r="B5" s="325"/>
      <c r="C5" s="306"/>
      <c r="D5" s="306"/>
      <c r="E5" s="419"/>
      <c r="F5" s="422"/>
      <c r="G5" s="333">
        <v>43187</v>
      </c>
      <c r="H5" s="334"/>
      <c r="I5" s="423"/>
      <c r="J5" s="429"/>
      <c r="K5" s="338"/>
      <c r="L5" s="339"/>
      <c r="M5" s="430"/>
      <c r="N5" s="429"/>
      <c r="O5" s="328"/>
      <c r="P5" s="328"/>
      <c r="Q5" s="439"/>
      <c r="R5" s="435"/>
    </row>
    <row r="6" spans="1:18" s="307" customFormat="1" ht="77.25" customHeight="1">
      <c r="A6" s="326"/>
      <c r="B6" s="326"/>
      <c r="C6" s="306"/>
      <c r="D6" s="306"/>
      <c r="E6" s="420"/>
      <c r="F6" s="422"/>
      <c r="G6" s="333"/>
      <c r="H6" s="334"/>
      <c r="I6" s="423"/>
      <c r="J6" s="429"/>
      <c r="K6" s="338"/>
      <c r="L6" s="339"/>
      <c r="M6" s="430"/>
      <c r="N6" s="429"/>
      <c r="O6" s="328"/>
      <c r="P6" s="328"/>
      <c r="Q6" s="439"/>
      <c r="R6" s="436"/>
    </row>
    <row r="7" spans="1:18" s="307" customFormat="1" ht="77.25" customHeight="1">
      <c r="A7" s="326"/>
      <c r="B7" s="326"/>
      <c r="C7" s="306"/>
      <c r="D7" s="306"/>
      <c r="E7" s="420"/>
      <c r="F7" s="422"/>
      <c r="G7" s="333"/>
      <c r="H7" s="334"/>
      <c r="I7" s="423"/>
      <c r="J7" s="429"/>
      <c r="K7" s="338"/>
      <c r="L7" s="339"/>
      <c r="M7" s="430"/>
      <c r="N7" s="429"/>
      <c r="O7" s="328"/>
      <c r="P7" s="328"/>
      <c r="Q7" s="439"/>
      <c r="R7" s="436"/>
    </row>
    <row r="8" spans="1:18" s="307" customFormat="1" ht="77.25" customHeight="1" thickBot="1">
      <c r="A8" s="327"/>
      <c r="B8" s="327"/>
      <c r="C8" s="306"/>
      <c r="D8" s="306"/>
      <c r="E8" s="420"/>
      <c r="F8" s="424"/>
      <c r="G8" s="425"/>
      <c r="H8" s="426"/>
      <c r="I8" s="427"/>
      <c r="J8" s="431"/>
      <c r="K8" s="432"/>
      <c r="L8" s="433"/>
      <c r="M8" s="434"/>
      <c r="N8" s="431"/>
      <c r="O8" s="440"/>
      <c r="P8" s="440"/>
      <c r="Q8" s="441"/>
      <c r="R8" s="437"/>
    </row>
  </sheetData>
  <autoFilter ref="A4:I8"/>
  <mergeCells count="16">
    <mergeCell ref="A1:R1"/>
    <mergeCell ref="A3:A4"/>
    <mergeCell ref="B3:B4"/>
    <mergeCell ref="C3:C4"/>
    <mergeCell ref="D3:D4"/>
    <mergeCell ref="E3:E4"/>
    <mergeCell ref="F3:F4"/>
    <mergeCell ref="G3:I3"/>
    <mergeCell ref="J3:J4"/>
    <mergeCell ref="R2:R4"/>
    <mergeCell ref="K3:M3"/>
    <mergeCell ref="O3:Q3"/>
    <mergeCell ref="F2:I2"/>
    <mergeCell ref="J2:M2"/>
    <mergeCell ref="N3:N4"/>
    <mergeCell ref="N2:Q2"/>
  </mergeCells>
  <phoneticPr fontId="2" type="noConversion"/>
  <pageMargins left="0.70763888888888904" right="0.70763888888888904" top="0.74791666666666701" bottom="0.74791666666666701" header="0.31388888888888899" footer="0.31388888888888899"/>
  <pageSetup paperSize="8" scale="65"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7"/>
  <sheetViews>
    <sheetView zoomScale="90" zoomScaleNormal="90" workbookViewId="0">
      <pane ySplit="3" topLeftCell="A61" activePane="bottomLeft" state="frozen"/>
      <selection activeCell="P11" sqref="P11"/>
      <selection pane="bottomLeft" activeCell="F87" sqref="F87"/>
    </sheetView>
  </sheetViews>
  <sheetFormatPr defaultColWidth="9.625" defaultRowHeight="13.5"/>
  <cols>
    <col min="1" max="1" width="31.375" style="313" customWidth="1"/>
    <col min="2" max="5" width="14.875" style="330" customWidth="1"/>
    <col min="6" max="6" width="9.625" style="313" customWidth="1"/>
    <col min="7" max="7" width="10.75" style="313" customWidth="1"/>
    <col min="8" max="9" width="15.625" style="331" customWidth="1"/>
    <col min="10" max="10" width="17.5" style="361" customWidth="1"/>
    <col min="11" max="11" width="0" style="313" hidden="1" customWidth="1"/>
    <col min="12" max="12" width="18.25" style="313" hidden="1" customWidth="1"/>
    <col min="13" max="16384" width="9.625" style="313"/>
  </cols>
  <sheetData>
    <row r="1" spans="1:12" ht="23.25" thickBot="1">
      <c r="A1" s="960" t="s">
        <v>603</v>
      </c>
      <c r="B1" s="960"/>
      <c r="C1" s="960"/>
      <c r="D1" s="960"/>
      <c r="E1" s="960"/>
      <c r="F1" s="960"/>
      <c r="G1" s="960"/>
      <c r="H1" s="960"/>
      <c r="I1" s="960"/>
      <c r="J1" s="960"/>
      <c r="K1" s="960"/>
      <c r="L1" s="960"/>
    </row>
    <row r="2" spans="1:12" ht="19.5" thickBot="1">
      <c r="A2" s="329"/>
      <c r="B2" s="963" t="s">
        <v>783</v>
      </c>
      <c r="C2" s="964"/>
      <c r="D2" s="965" t="s">
        <v>787</v>
      </c>
      <c r="E2" s="966"/>
      <c r="F2" s="966"/>
      <c r="G2" s="967"/>
      <c r="H2" s="968" t="s">
        <v>788</v>
      </c>
      <c r="I2" s="969"/>
      <c r="J2" s="970"/>
      <c r="K2" s="329"/>
      <c r="L2" s="329"/>
    </row>
    <row r="3" spans="1:12" ht="45" customHeight="1" thickBot="1">
      <c r="A3" s="398" t="s">
        <v>604</v>
      </c>
      <c r="B3" s="403" t="s">
        <v>605</v>
      </c>
      <c r="C3" s="404" t="s">
        <v>606</v>
      </c>
      <c r="D3" s="407" t="s">
        <v>607</v>
      </c>
      <c r="E3" s="408" t="s">
        <v>608</v>
      </c>
      <c r="F3" s="961" t="s">
        <v>609</v>
      </c>
      <c r="G3" s="962"/>
      <c r="H3" s="413" t="s">
        <v>605</v>
      </c>
      <c r="I3" s="414" t="s">
        <v>606</v>
      </c>
      <c r="J3" s="415" t="s">
        <v>786</v>
      </c>
      <c r="K3" s="410" t="s">
        <v>602</v>
      </c>
      <c r="L3" s="315" t="s">
        <v>610</v>
      </c>
    </row>
    <row r="4" spans="1:12" ht="16.5" thickBot="1">
      <c r="A4" s="399" t="s">
        <v>611</v>
      </c>
      <c r="B4" s="373"/>
      <c r="C4" s="374"/>
      <c r="D4" s="389"/>
      <c r="E4" s="390"/>
      <c r="F4" s="391" t="str">
        <f>IF(B4=0,"",IF((D4-B4)&gt;0,"延期开工",IF((D4-B4)&lt;0,"提前开工","如期开工")))</f>
        <v/>
      </c>
      <c r="G4" s="392" t="str">
        <f>IF(C4=0,"",IF((E4-C4)&gt;0,"延期完成",IF((E4-C4)&lt;0,"提前完成","如期完成")))</f>
        <v/>
      </c>
      <c r="H4" s="364"/>
      <c r="I4" s="365"/>
      <c r="J4" s="366"/>
      <c r="K4" s="411"/>
      <c r="L4" s="318"/>
    </row>
    <row r="5" spans="1:12" ht="16.5" thickBot="1">
      <c r="A5" s="399" t="s">
        <v>612</v>
      </c>
      <c r="B5" s="373"/>
      <c r="C5" s="374"/>
      <c r="D5" s="389"/>
      <c r="E5" s="390"/>
      <c r="F5" s="391" t="str">
        <f t="shared" ref="F5:G67" si="0">IF(B5=0,"",IF((D5-B5)&gt;0,"延期开工",IF((D5-B5)&lt;0,"提前开工","按时开工")))</f>
        <v/>
      </c>
      <c r="G5" s="392" t="str">
        <f t="shared" si="0"/>
        <v/>
      </c>
      <c r="H5" s="364"/>
      <c r="I5" s="365"/>
      <c r="J5" s="366"/>
      <c r="K5" s="411"/>
      <c r="L5" s="319"/>
    </row>
    <row r="6" spans="1:12" ht="16.5" thickBot="1">
      <c r="A6" s="399" t="s">
        <v>613</v>
      </c>
      <c r="B6" s="373"/>
      <c r="C6" s="374"/>
      <c r="D6" s="389"/>
      <c r="E6" s="390"/>
      <c r="F6" s="391" t="str">
        <f t="shared" si="0"/>
        <v/>
      </c>
      <c r="G6" s="392" t="str">
        <f t="shared" si="0"/>
        <v/>
      </c>
      <c r="H6" s="364"/>
      <c r="I6" s="365"/>
      <c r="J6" s="366"/>
      <c r="K6" s="411"/>
      <c r="L6" s="319"/>
    </row>
    <row r="7" spans="1:12" ht="16.5" thickBot="1">
      <c r="A7" s="399" t="s">
        <v>614</v>
      </c>
      <c r="B7" s="373"/>
      <c r="C7" s="374"/>
      <c r="D7" s="389"/>
      <c r="E7" s="390"/>
      <c r="F7" s="391" t="str">
        <f t="shared" si="0"/>
        <v/>
      </c>
      <c r="G7" s="392" t="str">
        <f t="shared" si="0"/>
        <v/>
      </c>
      <c r="H7" s="364"/>
      <c r="I7" s="365"/>
      <c r="J7" s="366"/>
      <c r="K7" s="411"/>
      <c r="L7" s="318"/>
    </row>
    <row r="8" spans="1:12" ht="16.5" thickBot="1">
      <c r="A8" s="399" t="s">
        <v>615</v>
      </c>
      <c r="B8" s="373"/>
      <c r="C8" s="374"/>
      <c r="D8" s="389"/>
      <c r="E8" s="390"/>
      <c r="F8" s="391" t="str">
        <f t="shared" si="0"/>
        <v/>
      </c>
      <c r="G8" s="392" t="str">
        <f t="shared" si="0"/>
        <v/>
      </c>
      <c r="H8" s="364"/>
      <c r="I8" s="365"/>
      <c r="J8" s="366"/>
      <c r="K8" s="411"/>
      <c r="L8" s="319"/>
    </row>
    <row r="9" spans="1:12" ht="16.5" thickBot="1">
      <c r="A9" s="399" t="s">
        <v>616</v>
      </c>
      <c r="B9" s="373"/>
      <c r="C9" s="374"/>
      <c r="D9" s="389"/>
      <c r="E9" s="390"/>
      <c r="F9" s="391" t="str">
        <f t="shared" si="0"/>
        <v/>
      </c>
      <c r="G9" s="392" t="str">
        <f t="shared" si="0"/>
        <v/>
      </c>
      <c r="H9" s="364"/>
      <c r="I9" s="365"/>
      <c r="J9" s="366"/>
      <c r="K9" s="411"/>
      <c r="L9" s="319"/>
    </row>
    <row r="10" spans="1:12" ht="16.5" thickBot="1">
      <c r="A10" s="399" t="s">
        <v>617</v>
      </c>
      <c r="B10" s="373"/>
      <c r="C10" s="374"/>
      <c r="D10" s="389"/>
      <c r="E10" s="390"/>
      <c r="F10" s="391" t="str">
        <f t="shared" si="0"/>
        <v/>
      </c>
      <c r="G10" s="392" t="str">
        <f t="shared" si="0"/>
        <v/>
      </c>
      <c r="H10" s="364"/>
      <c r="I10" s="365"/>
      <c r="J10" s="366"/>
      <c r="K10" s="411"/>
      <c r="L10" s="318"/>
    </row>
    <row r="11" spans="1:12" ht="16.5" thickBot="1">
      <c r="A11" s="399" t="s">
        <v>618</v>
      </c>
      <c r="B11" s="373"/>
      <c r="C11" s="374"/>
      <c r="D11" s="389"/>
      <c r="E11" s="390"/>
      <c r="F11" s="391" t="str">
        <f t="shared" si="0"/>
        <v/>
      </c>
      <c r="G11" s="392" t="str">
        <f t="shared" si="0"/>
        <v/>
      </c>
      <c r="H11" s="364"/>
      <c r="I11" s="365"/>
      <c r="J11" s="366"/>
      <c r="K11" s="411"/>
      <c r="L11" s="319"/>
    </row>
    <row r="12" spans="1:12" ht="16.5" thickBot="1">
      <c r="A12" s="399" t="s">
        <v>619</v>
      </c>
      <c r="B12" s="373"/>
      <c r="C12" s="374"/>
      <c r="D12" s="389"/>
      <c r="E12" s="390"/>
      <c r="F12" s="391" t="str">
        <f t="shared" si="0"/>
        <v/>
      </c>
      <c r="G12" s="392" t="str">
        <f t="shared" si="0"/>
        <v/>
      </c>
      <c r="H12" s="364"/>
      <c r="I12" s="365"/>
      <c r="J12" s="366"/>
      <c r="K12" s="411"/>
      <c r="L12" s="319"/>
    </row>
    <row r="13" spans="1:12" ht="16.5" thickBot="1">
      <c r="A13" s="399" t="s">
        <v>620</v>
      </c>
      <c r="B13" s="373"/>
      <c r="C13" s="374"/>
      <c r="D13" s="389"/>
      <c r="E13" s="390"/>
      <c r="F13" s="391" t="str">
        <f t="shared" si="0"/>
        <v/>
      </c>
      <c r="G13" s="392" t="str">
        <f t="shared" si="0"/>
        <v/>
      </c>
      <c r="H13" s="364"/>
      <c r="I13" s="365"/>
      <c r="J13" s="366"/>
      <c r="K13" s="411"/>
      <c r="L13" s="318"/>
    </row>
    <row r="14" spans="1:12" ht="16.5" thickBot="1">
      <c r="A14" s="399" t="s">
        <v>621</v>
      </c>
      <c r="B14" s="373"/>
      <c r="C14" s="374"/>
      <c r="D14" s="389"/>
      <c r="E14" s="390"/>
      <c r="F14" s="391" t="str">
        <f t="shared" si="0"/>
        <v/>
      </c>
      <c r="G14" s="392" t="str">
        <f t="shared" si="0"/>
        <v/>
      </c>
      <c r="H14" s="364"/>
      <c r="I14" s="365"/>
      <c r="J14" s="366"/>
      <c r="K14" s="411"/>
      <c r="L14" s="319"/>
    </row>
    <row r="15" spans="1:12" ht="29.25" thickBot="1">
      <c r="A15" s="399" t="s">
        <v>622</v>
      </c>
      <c r="B15" s="373"/>
      <c r="C15" s="374"/>
      <c r="D15" s="389"/>
      <c r="E15" s="390"/>
      <c r="F15" s="391" t="str">
        <f t="shared" si="0"/>
        <v/>
      </c>
      <c r="G15" s="392" t="str">
        <f t="shared" si="0"/>
        <v/>
      </c>
      <c r="H15" s="364"/>
      <c r="I15" s="365"/>
      <c r="J15" s="366"/>
      <c r="K15" s="411"/>
      <c r="L15" s="319"/>
    </row>
    <row r="16" spans="1:12" ht="16.5" thickBot="1">
      <c r="A16" s="399" t="s">
        <v>623</v>
      </c>
      <c r="B16" s="373"/>
      <c r="C16" s="374"/>
      <c r="D16" s="389"/>
      <c r="E16" s="390"/>
      <c r="F16" s="391" t="str">
        <f t="shared" si="0"/>
        <v/>
      </c>
      <c r="G16" s="392" t="str">
        <f t="shared" si="0"/>
        <v/>
      </c>
      <c r="H16" s="364"/>
      <c r="I16" s="365"/>
      <c r="J16" s="366"/>
      <c r="K16" s="411"/>
      <c r="L16" s="318"/>
    </row>
    <row r="17" spans="1:12" ht="16.5" thickBot="1">
      <c r="A17" s="399" t="s">
        <v>624</v>
      </c>
      <c r="B17" s="373"/>
      <c r="C17" s="374"/>
      <c r="D17" s="389"/>
      <c r="E17" s="390"/>
      <c r="F17" s="391" t="str">
        <f t="shared" si="0"/>
        <v/>
      </c>
      <c r="G17" s="392" t="str">
        <f t="shared" si="0"/>
        <v/>
      </c>
      <c r="H17" s="364"/>
      <c r="I17" s="365"/>
      <c r="J17" s="366"/>
      <c r="K17" s="411"/>
      <c r="L17" s="319"/>
    </row>
    <row r="18" spans="1:12" ht="16.5" thickBot="1">
      <c r="A18" s="399" t="s">
        <v>625</v>
      </c>
      <c r="B18" s="373"/>
      <c r="C18" s="374"/>
      <c r="D18" s="389"/>
      <c r="E18" s="390"/>
      <c r="F18" s="391" t="str">
        <f t="shared" si="0"/>
        <v/>
      </c>
      <c r="G18" s="392" t="str">
        <f t="shared" si="0"/>
        <v/>
      </c>
      <c r="H18" s="364"/>
      <c r="I18" s="365"/>
      <c r="J18" s="366"/>
      <c r="K18" s="411"/>
      <c r="L18" s="319"/>
    </row>
    <row r="19" spans="1:12" ht="16.5" thickBot="1">
      <c r="A19" s="399" t="s">
        <v>626</v>
      </c>
      <c r="B19" s="373"/>
      <c r="C19" s="374"/>
      <c r="D19" s="389"/>
      <c r="E19" s="390"/>
      <c r="F19" s="391" t="str">
        <f t="shared" si="0"/>
        <v/>
      </c>
      <c r="G19" s="392" t="str">
        <f t="shared" si="0"/>
        <v/>
      </c>
      <c r="H19" s="364"/>
      <c r="I19" s="365"/>
      <c r="J19" s="366"/>
      <c r="K19" s="411"/>
      <c r="L19" s="318"/>
    </row>
    <row r="20" spans="1:12" ht="16.5" thickBot="1">
      <c r="A20" s="399" t="s">
        <v>627</v>
      </c>
      <c r="B20" s="373"/>
      <c r="C20" s="374"/>
      <c r="D20" s="389"/>
      <c r="E20" s="390"/>
      <c r="F20" s="391" t="str">
        <f t="shared" si="0"/>
        <v/>
      </c>
      <c r="G20" s="392" t="str">
        <f t="shared" si="0"/>
        <v/>
      </c>
      <c r="H20" s="364"/>
      <c r="I20" s="365"/>
      <c r="J20" s="366"/>
      <c r="K20" s="411"/>
      <c r="L20" s="319"/>
    </row>
    <row r="21" spans="1:12" ht="16.5" thickBot="1">
      <c r="A21" s="399" t="s">
        <v>628</v>
      </c>
      <c r="B21" s="373"/>
      <c r="C21" s="374"/>
      <c r="D21" s="389"/>
      <c r="E21" s="390"/>
      <c r="F21" s="391" t="str">
        <f t="shared" si="0"/>
        <v/>
      </c>
      <c r="G21" s="392" t="str">
        <f t="shared" si="0"/>
        <v/>
      </c>
      <c r="H21" s="364"/>
      <c r="I21" s="365"/>
      <c r="J21" s="366"/>
      <c r="K21" s="411"/>
      <c r="L21" s="319"/>
    </row>
    <row r="22" spans="1:12" ht="30.75" customHeight="1" thickBot="1">
      <c r="A22" s="399" t="s">
        <v>629</v>
      </c>
      <c r="B22" s="373"/>
      <c r="C22" s="374"/>
      <c r="D22" s="389"/>
      <c r="E22" s="390"/>
      <c r="F22" s="391" t="str">
        <f t="shared" si="0"/>
        <v/>
      </c>
      <c r="G22" s="392" t="str">
        <f t="shared" si="0"/>
        <v/>
      </c>
      <c r="H22" s="364"/>
      <c r="I22" s="365"/>
      <c r="J22" s="366"/>
      <c r="K22" s="411"/>
      <c r="L22" s="318"/>
    </row>
    <row r="23" spans="1:12" ht="29.25" thickBot="1">
      <c r="A23" s="399" t="s">
        <v>630</v>
      </c>
      <c r="B23" s="373"/>
      <c r="C23" s="374"/>
      <c r="D23" s="389"/>
      <c r="E23" s="390"/>
      <c r="F23" s="391" t="str">
        <f t="shared" si="0"/>
        <v/>
      </c>
      <c r="G23" s="392" t="str">
        <f t="shared" si="0"/>
        <v/>
      </c>
      <c r="H23" s="364"/>
      <c r="I23" s="365"/>
      <c r="J23" s="366"/>
      <c r="K23" s="411"/>
      <c r="L23" s="319"/>
    </row>
    <row r="24" spans="1:12" ht="16.5" thickBot="1">
      <c r="A24" s="399" t="s">
        <v>631</v>
      </c>
      <c r="B24" s="373"/>
      <c r="C24" s="374"/>
      <c r="D24" s="389"/>
      <c r="E24" s="390"/>
      <c r="F24" s="391" t="str">
        <f t="shared" si="0"/>
        <v/>
      </c>
      <c r="G24" s="392" t="str">
        <f t="shared" si="0"/>
        <v/>
      </c>
      <c r="H24" s="364"/>
      <c r="I24" s="365"/>
      <c r="J24" s="366"/>
      <c r="K24" s="411"/>
      <c r="L24" s="319"/>
    </row>
    <row r="25" spans="1:12" ht="16.5" thickBot="1">
      <c r="A25" s="399" t="s">
        <v>632</v>
      </c>
      <c r="B25" s="373"/>
      <c r="C25" s="374"/>
      <c r="D25" s="389"/>
      <c r="E25" s="390"/>
      <c r="F25" s="391" t="str">
        <f t="shared" si="0"/>
        <v/>
      </c>
      <c r="G25" s="392" t="str">
        <f t="shared" si="0"/>
        <v/>
      </c>
      <c r="H25" s="364"/>
      <c r="I25" s="365"/>
      <c r="J25" s="366"/>
      <c r="K25" s="411"/>
      <c r="L25" s="318"/>
    </row>
    <row r="26" spans="1:12" ht="16.5" thickBot="1">
      <c r="A26" s="399" t="s">
        <v>633</v>
      </c>
      <c r="B26" s="373"/>
      <c r="C26" s="374"/>
      <c r="D26" s="389"/>
      <c r="E26" s="390"/>
      <c r="F26" s="391" t="str">
        <f t="shared" si="0"/>
        <v/>
      </c>
      <c r="G26" s="392" t="str">
        <f t="shared" si="0"/>
        <v/>
      </c>
      <c r="H26" s="364"/>
      <c r="I26" s="365"/>
      <c r="J26" s="366"/>
      <c r="K26" s="411"/>
      <c r="L26" s="319"/>
    </row>
    <row r="27" spans="1:12" ht="16.5" thickBot="1">
      <c r="A27" s="399" t="s">
        <v>634</v>
      </c>
      <c r="B27" s="373"/>
      <c r="C27" s="374"/>
      <c r="D27" s="389"/>
      <c r="E27" s="390"/>
      <c r="F27" s="391" t="str">
        <f t="shared" si="0"/>
        <v/>
      </c>
      <c r="G27" s="392" t="str">
        <f t="shared" si="0"/>
        <v/>
      </c>
      <c r="H27" s="364"/>
      <c r="I27" s="365"/>
      <c r="J27" s="366"/>
      <c r="K27" s="411"/>
      <c r="L27" s="319"/>
    </row>
    <row r="28" spans="1:12" ht="16.5" thickBot="1">
      <c r="A28" s="399" t="s">
        <v>635</v>
      </c>
      <c r="B28" s="373"/>
      <c r="C28" s="374"/>
      <c r="D28" s="389"/>
      <c r="E28" s="390"/>
      <c r="F28" s="391" t="str">
        <f t="shared" si="0"/>
        <v/>
      </c>
      <c r="G28" s="392" t="str">
        <f t="shared" si="0"/>
        <v/>
      </c>
      <c r="H28" s="364"/>
      <c r="I28" s="365"/>
      <c r="J28" s="366"/>
      <c r="K28" s="411"/>
      <c r="L28" s="318"/>
    </row>
    <row r="29" spans="1:12" ht="16.5" thickBot="1">
      <c r="A29" s="399" t="s">
        <v>636</v>
      </c>
      <c r="B29" s="373"/>
      <c r="C29" s="374"/>
      <c r="D29" s="389"/>
      <c r="E29" s="390"/>
      <c r="F29" s="391" t="str">
        <f t="shared" si="0"/>
        <v/>
      </c>
      <c r="G29" s="392" t="str">
        <f t="shared" si="0"/>
        <v/>
      </c>
      <c r="H29" s="364"/>
      <c r="I29" s="365"/>
      <c r="J29" s="366"/>
      <c r="K29" s="411"/>
      <c r="L29" s="319"/>
    </row>
    <row r="30" spans="1:12" ht="16.5" thickBot="1">
      <c r="A30" s="399" t="s">
        <v>637</v>
      </c>
      <c r="B30" s="373"/>
      <c r="C30" s="374"/>
      <c r="D30" s="389"/>
      <c r="E30" s="390"/>
      <c r="F30" s="391" t="str">
        <f t="shared" si="0"/>
        <v/>
      </c>
      <c r="G30" s="392" t="str">
        <f t="shared" si="0"/>
        <v/>
      </c>
      <c r="H30" s="364"/>
      <c r="I30" s="365"/>
      <c r="J30" s="366"/>
      <c r="K30" s="411"/>
      <c r="L30" s="319"/>
    </row>
    <row r="31" spans="1:12" ht="16.5" thickBot="1">
      <c r="A31" s="399" t="s">
        <v>638</v>
      </c>
      <c r="B31" s="373"/>
      <c r="C31" s="374"/>
      <c r="D31" s="389"/>
      <c r="E31" s="390"/>
      <c r="F31" s="391" t="str">
        <f t="shared" si="0"/>
        <v/>
      </c>
      <c r="G31" s="392" t="str">
        <f t="shared" si="0"/>
        <v/>
      </c>
      <c r="H31" s="364"/>
      <c r="I31" s="365"/>
      <c r="J31" s="366"/>
      <c r="K31" s="411"/>
      <c r="L31" s="318"/>
    </row>
    <row r="32" spans="1:12" ht="16.5" thickBot="1">
      <c r="A32" s="399" t="s">
        <v>639</v>
      </c>
      <c r="B32" s="373"/>
      <c r="C32" s="374"/>
      <c r="D32" s="389"/>
      <c r="E32" s="390"/>
      <c r="F32" s="391" t="str">
        <f t="shared" si="0"/>
        <v/>
      </c>
      <c r="G32" s="392" t="str">
        <f t="shared" si="0"/>
        <v/>
      </c>
      <c r="H32" s="364"/>
      <c r="I32" s="365"/>
      <c r="J32" s="366"/>
      <c r="K32" s="411"/>
      <c r="L32" s="319"/>
    </row>
    <row r="33" spans="1:12" ht="16.5" thickBot="1">
      <c r="A33" s="399" t="s">
        <v>640</v>
      </c>
      <c r="B33" s="373"/>
      <c r="C33" s="374"/>
      <c r="D33" s="389"/>
      <c r="E33" s="390"/>
      <c r="F33" s="391" t="str">
        <f t="shared" si="0"/>
        <v/>
      </c>
      <c r="G33" s="392" t="str">
        <f t="shared" si="0"/>
        <v/>
      </c>
      <c r="H33" s="364"/>
      <c r="I33" s="365"/>
      <c r="J33" s="366"/>
      <c r="K33" s="411"/>
      <c r="L33" s="319"/>
    </row>
    <row r="34" spans="1:12" ht="16.5" thickBot="1">
      <c r="A34" s="400" t="s">
        <v>641</v>
      </c>
      <c r="B34" s="373"/>
      <c r="C34" s="374"/>
      <c r="D34" s="389"/>
      <c r="E34" s="390"/>
      <c r="F34" s="391" t="str">
        <f t="shared" si="0"/>
        <v/>
      </c>
      <c r="G34" s="392" t="str">
        <f t="shared" si="0"/>
        <v/>
      </c>
      <c r="H34" s="364"/>
      <c r="I34" s="365"/>
      <c r="J34" s="366"/>
      <c r="K34" s="411"/>
      <c r="L34" s="318"/>
    </row>
    <row r="35" spans="1:12" ht="16.5" thickBot="1">
      <c r="A35" s="399" t="s">
        <v>642</v>
      </c>
      <c r="B35" s="373"/>
      <c r="C35" s="374"/>
      <c r="D35" s="389"/>
      <c r="E35" s="390"/>
      <c r="F35" s="391" t="str">
        <f t="shared" si="0"/>
        <v/>
      </c>
      <c r="G35" s="392" t="str">
        <f t="shared" si="0"/>
        <v/>
      </c>
      <c r="H35" s="364"/>
      <c r="I35" s="365"/>
      <c r="J35" s="366"/>
      <c r="K35" s="411"/>
      <c r="L35" s="319"/>
    </row>
    <row r="36" spans="1:12" ht="16.5" thickBot="1">
      <c r="A36" s="399" t="s">
        <v>643</v>
      </c>
      <c r="B36" s="373"/>
      <c r="C36" s="374"/>
      <c r="D36" s="389"/>
      <c r="E36" s="390"/>
      <c r="F36" s="391" t="str">
        <f t="shared" si="0"/>
        <v/>
      </c>
      <c r="G36" s="392" t="str">
        <f t="shared" si="0"/>
        <v/>
      </c>
      <c r="H36" s="364"/>
      <c r="I36" s="365"/>
      <c r="J36" s="366"/>
      <c r="K36" s="411"/>
      <c r="L36" s="319"/>
    </row>
    <row r="37" spans="1:12" ht="16.5" thickBot="1">
      <c r="A37" s="399" t="s">
        <v>644</v>
      </c>
      <c r="B37" s="373"/>
      <c r="C37" s="374"/>
      <c r="D37" s="389"/>
      <c r="E37" s="390"/>
      <c r="F37" s="391" t="str">
        <f t="shared" si="0"/>
        <v/>
      </c>
      <c r="G37" s="392" t="str">
        <f t="shared" si="0"/>
        <v/>
      </c>
      <c r="H37" s="364"/>
      <c r="I37" s="365"/>
      <c r="J37" s="366"/>
      <c r="K37" s="411"/>
      <c r="L37" s="318"/>
    </row>
    <row r="38" spans="1:12" ht="16.5" thickBot="1">
      <c r="A38" s="399" t="s">
        <v>645</v>
      </c>
      <c r="B38" s="373"/>
      <c r="C38" s="374"/>
      <c r="D38" s="389"/>
      <c r="E38" s="390"/>
      <c r="F38" s="391" t="str">
        <f t="shared" si="0"/>
        <v/>
      </c>
      <c r="G38" s="392" t="str">
        <f t="shared" si="0"/>
        <v/>
      </c>
      <c r="H38" s="364"/>
      <c r="I38" s="365"/>
      <c r="J38" s="366"/>
      <c r="K38" s="411"/>
      <c r="L38" s="319"/>
    </row>
    <row r="39" spans="1:12" ht="16.5" thickBot="1">
      <c r="A39" s="399" t="s">
        <v>646</v>
      </c>
      <c r="B39" s="373"/>
      <c r="C39" s="374"/>
      <c r="D39" s="389"/>
      <c r="E39" s="390"/>
      <c r="F39" s="391" t="str">
        <f t="shared" si="0"/>
        <v/>
      </c>
      <c r="G39" s="392" t="str">
        <f t="shared" si="0"/>
        <v/>
      </c>
      <c r="H39" s="364"/>
      <c r="I39" s="365"/>
      <c r="J39" s="366"/>
      <c r="K39" s="411"/>
      <c r="L39" s="319"/>
    </row>
    <row r="40" spans="1:12" ht="16.5" thickBot="1">
      <c r="A40" s="399" t="s">
        <v>647</v>
      </c>
      <c r="B40" s="373"/>
      <c r="C40" s="374"/>
      <c r="D40" s="389"/>
      <c r="E40" s="390"/>
      <c r="F40" s="391" t="str">
        <f t="shared" si="0"/>
        <v/>
      </c>
      <c r="G40" s="392" t="str">
        <f t="shared" si="0"/>
        <v/>
      </c>
      <c r="H40" s="364"/>
      <c r="I40" s="365"/>
      <c r="J40" s="366"/>
      <c r="K40" s="411"/>
      <c r="L40" s="318"/>
    </row>
    <row r="41" spans="1:12" ht="16.5" thickBot="1">
      <c r="A41" s="399" t="s">
        <v>648</v>
      </c>
      <c r="B41" s="373"/>
      <c r="C41" s="374"/>
      <c r="D41" s="389"/>
      <c r="E41" s="390"/>
      <c r="F41" s="391" t="str">
        <f t="shared" si="0"/>
        <v/>
      </c>
      <c r="G41" s="392" t="str">
        <f t="shared" si="0"/>
        <v/>
      </c>
      <c r="H41" s="364"/>
      <c r="I41" s="365"/>
      <c r="J41" s="366"/>
      <c r="K41" s="411"/>
      <c r="L41" s="319"/>
    </row>
    <row r="42" spans="1:12" ht="16.5" thickBot="1">
      <c r="A42" s="399" t="s">
        <v>649</v>
      </c>
      <c r="B42" s="373"/>
      <c r="C42" s="374"/>
      <c r="D42" s="389"/>
      <c r="E42" s="390"/>
      <c r="F42" s="391" t="str">
        <f t="shared" si="0"/>
        <v/>
      </c>
      <c r="G42" s="392" t="str">
        <f t="shared" si="0"/>
        <v/>
      </c>
      <c r="H42" s="364"/>
      <c r="I42" s="365"/>
      <c r="J42" s="366"/>
      <c r="K42" s="411"/>
      <c r="L42" s="319"/>
    </row>
    <row r="43" spans="1:12" ht="16.5" thickBot="1">
      <c r="A43" s="399" t="s">
        <v>650</v>
      </c>
      <c r="B43" s="373"/>
      <c r="C43" s="374"/>
      <c r="D43" s="389"/>
      <c r="E43" s="390"/>
      <c r="F43" s="391" t="str">
        <f t="shared" si="0"/>
        <v/>
      </c>
      <c r="G43" s="392" t="str">
        <f t="shared" si="0"/>
        <v/>
      </c>
      <c r="H43" s="364"/>
      <c r="I43" s="365"/>
      <c r="J43" s="366"/>
      <c r="K43" s="411"/>
      <c r="L43" s="318"/>
    </row>
    <row r="44" spans="1:12" ht="16.5" thickBot="1">
      <c r="A44" s="399" t="s">
        <v>651</v>
      </c>
      <c r="B44" s="373"/>
      <c r="C44" s="374"/>
      <c r="D44" s="389"/>
      <c r="E44" s="390"/>
      <c r="F44" s="391" t="str">
        <f t="shared" si="0"/>
        <v/>
      </c>
      <c r="G44" s="392" t="str">
        <f t="shared" si="0"/>
        <v/>
      </c>
      <c r="H44" s="364"/>
      <c r="I44" s="365"/>
      <c r="J44" s="366"/>
      <c r="K44" s="411"/>
      <c r="L44" s="319"/>
    </row>
    <row r="45" spans="1:12" ht="16.5" thickBot="1">
      <c r="A45" s="399" t="s">
        <v>652</v>
      </c>
      <c r="B45" s="373"/>
      <c r="C45" s="374"/>
      <c r="D45" s="389"/>
      <c r="E45" s="390"/>
      <c r="F45" s="391" t="str">
        <f t="shared" si="0"/>
        <v/>
      </c>
      <c r="G45" s="392" t="str">
        <f t="shared" si="0"/>
        <v/>
      </c>
      <c r="H45" s="364"/>
      <c r="I45" s="365"/>
      <c r="J45" s="366"/>
      <c r="K45" s="411"/>
      <c r="L45" s="319"/>
    </row>
    <row r="46" spans="1:12" ht="16.5" thickBot="1">
      <c r="A46" s="399" t="s">
        <v>653</v>
      </c>
      <c r="B46" s="373"/>
      <c r="C46" s="374"/>
      <c r="D46" s="389"/>
      <c r="E46" s="390"/>
      <c r="F46" s="391" t="str">
        <f t="shared" si="0"/>
        <v/>
      </c>
      <c r="G46" s="392" t="str">
        <f t="shared" si="0"/>
        <v/>
      </c>
      <c r="H46" s="364"/>
      <c r="I46" s="365"/>
      <c r="J46" s="366"/>
      <c r="K46" s="411"/>
      <c r="L46" s="318"/>
    </row>
    <row r="47" spans="1:12" ht="16.5" thickBot="1">
      <c r="A47" s="399" t="s">
        <v>654</v>
      </c>
      <c r="B47" s="373"/>
      <c r="C47" s="374"/>
      <c r="D47" s="389"/>
      <c r="E47" s="390"/>
      <c r="F47" s="391" t="str">
        <f t="shared" si="0"/>
        <v/>
      </c>
      <c r="G47" s="392" t="str">
        <f t="shared" si="0"/>
        <v/>
      </c>
      <c r="H47" s="364"/>
      <c r="I47" s="365"/>
      <c r="J47" s="366"/>
      <c r="K47" s="411"/>
      <c r="L47" s="319"/>
    </row>
    <row r="48" spans="1:12" ht="29.25" thickBot="1">
      <c r="A48" s="399" t="s">
        <v>655</v>
      </c>
      <c r="B48" s="373"/>
      <c r="C48" s="374"/>
      <c r="D48" s="389"/>
      <c r="E48" s="390"/>
      <c r="F48" s="391" t="str">
        <f t="shared" si="0"/>
        <v/>
      </c>
      <c r="G48" s="392" t="str">
        <f t="shared" si="0"/>
        <v/>
      </c>
      <c r="H48" s="364"/>
      <c r="I48" s="365"/>
      <c r="J48" s="366"/>
      <c r="K48" s="411"/>
      <c r="L48" s="319"/>
    </row>
    <row r="49" spans="1:12" ht="43.5" thickBot="1">
      <c r="A49" s="401" t="s">
        <v>656</v>
      </c>
      <c r="B49" s="375"/>
      <c r="C49" s="376"/>
      <c r="D49" s="389"/>
      <c r="E49" s="390"/>
      <c r="F49" s="391" t="str">
        <f t="shared" si="0"/>
        <v/>
      </c>
      <c r="G49" s="392" t="str">
        <f t="shared" si="0"/>
        <v/>
      </c>
      <c r="H49" s="364"/>
      <c r="I49" s="365"/>
      <c r="J49" s="366"/>
      <c r="K49" s="411"/>
      <c r="L49" s="318"/>
    </row>
    <row r="50" spans="1:12" ht="16.5" thickBot="1">
      <c r="A50" s="401" t="s">
        <v>657</v>
      </c>
      <c r="B50" s="375"/>
      <c r="C50" s="376"/>
      <c r="D50" s="393"/>
      <c r="E50" s="390"/>
      <c r="F50" s="391" t="str">
        <f t="shared" si="0"/>
        <v/>
      </c>
      <c r="G50" s="392" t="str">
        <f t="shared" si="0"/>
        <v/>
      </c>
      <c r="H50" s="364"/>
      <c r="I50" s="365"/>
      <c r="J50" s="366"/>
      <c r="K50" s="411"/>
      <c r="L50" s="319" t="s">
        <v>658</v>
      </c>
    </row>
    <row r="51" spans="1:12" ht="16.5" thickBot="1">
      <c r="A51" s="401" t="s">
        <v>659</v>
      </c>
      <c r="B51" s="375"/>
      <c r="C51" s="376"/>
      <c r="D51" s="389"/>
      <c r="E51" s="390"/>
      <c r="F51" s="391" t="str">
        <f t="shared" si="0"/>
        <v/>
      </c>
      <c r="G51" s="392" t="str">
        <f t="shared" si="0"/>
        <v/>
      </c>
      <c r="H51" s="364"/>
      <c r="I51" s="365"/>
      <c r="J51" s="366"/>
      <c r="K51" s="411"/>
      <c r="L51" s="319" t="s">
        <v>658</v>
      </c>
    </row>
    <row r="52" spans="1:12" ht="16.5" thickBot="1">
      <c r="A52" s="401" t="s">
        <v>660</v>
      </c>
      <c r="B52" s="375"/>
      <c r="C52" s="376"/>
      <c r="D52" s="389"/>
      <c r="E52" s="390"/>
      <c r="F52" s="391" t="str">
        <f t="shared" si="0"/>
        <v/>
      </c>
      <c r="G52" s="392" t="str">
        <f t="shared" si="0"/>
        <v/>
      </c>
      <c r="H52" s="364"/>
      <c r="I52" s="365"/>
      <c r="J52" s="366"/>
      <c r="K52" s="411"/>
      <c r="L52" s="318"/>
    </row>
    <row r="53" spans="1:12" ht="16.5" thickBot="1">
      <c r="A53" s="401" t="s">
        <v>661</v>
      </c>
      <c r="B53" s="375"/>
      <c r="C53" s="376"/>
      <c r="D53" s="389"/>
      <c r="E53" s="390"/>
      <c r="F53" s="391" t="str">
        <f t="shared" si="0"/>
        <v/>
      </c>
      <c r="G53" s="392" t="str">
        <f t="shared" si="0"/>
        <v/>
      </c>
      <c r="H53" s="364"/>
      <c r="I53" s="365"/>
      <c r="J53" s="366"/>
      <c r="K53" s="411"/>
      <c r="L53" s="319"/>
    </row>
    <row r="54" spans="1:12" ht="16.5" thickBot="1">
      <c r="A54" s="401" t="s">
        <v>662</v>
      </c>
      <c r="B54" s="375"/>
      <c r="C54" s="376"/>
      <c r="D54" s="389"/>
      <c r="E54" s="390"/>
      <c r="F54" s="391" t="str">
        <f t="shared" si="0"/>
        <v/>
      </c>
      <c r="G54" s="392" t="str">
        <f t="shared" si="0"/>
        <v/>
      </c>
      <c r="H54" s="364"/>
      <c r="I54" s="365"/>
      <c r="J54" s="366"/>
      <c r="K54" s="411"/>
      <c r="L54" s="319"/>
    </row>
    <row r="55" spans="1:12" ht="16.5" thickBot="1">
      <c r="A55" s="401" t="s">
        <v>663</v>
      </c>
      <c r="B55" s="375"/>
      <c r="C55" s="376"/>
      <c r="D55" s="389"/>
      <c r="E55" s="390"/>
      <c r="F55" s="391" t="str">
        <f t="shared" si="0"/>
        <v/>
      </c>
      <c r="G55" s="392" t="str">
        <f t="shared" si="0"/>
        <v/>
      </c>
      <c r="H55" s="364"/>
      <c r="I55" s="365"/>
      <c r="J55" s="366"/>
      <c r="K55" s="411"/>
      <c r="L55" s="318"/>
    </row>
    <row r="56" spans="1:12" ht="45.75" customHeight="1" thickBot="1">
      <c r="A56" s="401" t="s">
        <v>664</v>
      </c>
      <c r="B56" s="375"/>
      <c r="C56" s="376"/>
      <c r="D56" s="389"/>
      <c r="E56" s="390"/>
      <c r="F56" s="391" t="str">
        <f t="shared" si="0"/>
        <v/>
      </c>
      <c r="G56" s="392" t="str">
        <f t="shared" si="0"/>
        <v/>
      </c>
      <c r="H56" s="364"/>
      <c r="I56" s="365"/>
      <c r="J56" s="366"/>
      <c r="K56" s="411"/>
      <c r="L56" s="319" t="s">
        <v>658</v>
      </c>
    </row>
    <row r="57" spans="1:12" ht="16.5" thickBot="1">
      <c r="A57" s="401" t="s">
        <v>665</v>
      </c>
      <c r="B57" s="375"/>
      <c r="C57" s="376"/>
      <c r="D57" s="389"/>
      <c r="E57" s="390"/>
      <c r="F57" s="391" t="str">
        <f t="shared" si="0"/>
        <v/>
      </c>
      <c r="G57" s="392" t="str">
        <f t="shared" si="0"/>
        <v/>
      </c>
      <c r="H57" s="364"/>
      <c r="I57" s="365"/>
      <c r="J57" s="366"/>
      <c r="K57" s="411"/>
      <c r="L57" s="319"/>
    </row>
    <row r="58" spans="1:12" ht="16.5" thickBot="1">
      <c r="A58" s="401" t="s">
        <v>666</v>
      </c>
      <c r="B58" s="375"/>
      <c r="C58" s="376"/>
      <c r="D58" s="393"/>
      <c r="E58" s="390"/>
      <c r="F58" s="391" t="str">
        <f t="shared" si="0"/>
        <v/>
      </c>
      <c r="G58" s="392" t="str">
        <f t="shared" si="0"/>
        <v/>
      </c>
      <c r="H58" s="364"/>
      <c r="I58" s="365"/>
      <c r="J58" s="366"/>
      <c r="K58" s="411"/>
      <c r="L58" s="318" t="s">
        <v>658</v>
      </c>
    </row>
    <row r="59" spans="1:12" ht="16.5" thickBot="1">
      <c r="A59" s="401" t="s">
        <v>667</v>
      </c>
      <c r="B59" s="375"/>
      <c r="C59" s="376"/>
      <c r="D59" s="389"/>
      <c r="E59" s="390"/>
      <c r="F59" s="391" t="str">
        <f t="shared" si="0"/>
        <v/>
      </c>
      <c r="G59" s="392" t="str">
        <f t="shared" si="0"/>
        <v/>
      </c>
      <c r="H59" s="364"/>
      <c r="I59" s="365"/>
      <c r="J59" s="366"/>
      <c r="K59" s="411"/>
      <c r="L59" s="318" t="s">
        <v>658</v>
      </c>
    </row>
    <row r="60" spans="1:12" ht="16.5" thickBot="1">
      <c r="A60" s="401" t="s">
        <v>668</v>
      </c>
      <c r="B60" s="375"/>
      <c r="C60" s="376"/>
      <c r="D60" s="389"/>
      <c r="E60" s="390"/>
      <c r="F60" s="391" t="str">
        <f t="shared" si="0"/>
        <v/>
      </c>
      <c r="G60" s="392" t="str">
        <f t="shared" si="0"/>
        <v/>
      </c>
      <c r="H60" s="364"/>
      <c r="I60" s="365"/>
      <c r="J60" s="366"/>
      <c r="K60" s="411"/>
      <c r="L60" s="319"/>
    </row>
    <row r="61" spans="1:12" ht="16.5" thickBot="1">
      <c r="A61" s="401" t="s">
        <v>669</v>
      </c>
      <c r="B61" s="375"/>
      <c r="C61" s="376"/>
      <c r="D61" s="389"/>
      <c r="E61" s="390"/>
      <c r="F61" s="391" t="str">
        <f t="shared" si="0"/>
        <v/>
      </c>
      <c r="G61" s="392" t="str">
        <f t="shared" si="0"/>
        <v/>
      </c>
      <c r="H61" s="364"/>
      <c r="I61" s="365"/>
      <c r="J61" s="366"/>
      <c r="K61" s="411"/>
      <c r="L61" s="318"/>
    </row>
    <row r="62" spans="1:12" ht="16.5" thickBot="1">
      <c r="A62" s="401" t="s">
        <v>670</v>
      </c>
      <c r="B62" s="375"/>
      <c r="C62" s="376"/>
      <c r="D62" s="389"/>
      <c r="E62" s="390"/>
      <c r="F62" s="391" t="str">
        <f t="shared" si="0"/>
        <v/>
      </c>
      <c r="G62" s="392" t="str">
        <f t="shared" si="0"/>
        <v/>
      </c>
      <c r="H62" s="364"/>
      <c r="I62" s="365"/>
      <c r="J62" s="366"/>
      <c r="K62" s="411"/>
      <c r="L62" s="319"/>
    </row>
    <row r="63" spans="1:12" ht="16.5" thickBot="1">
      <c r="A63" s="401" t="s">
        <v>671</v>
      </c>
      <c r="B63" s="375"/>
      <c r="C63" s="376"/>
      <c r="D63" s="389"/>
      <c r="E63" s="390"/>
      <c r="F63" s="391" t="str">
        <f t="shared" si="0"/>
        <v/>
      </c>
      <c r="G63" s="392" t="str">
        <f t="shared" si="0"/>
        <v/>
      </c>
      <c r="H63" s="364"/>
      <c r="I63" s="365"/>
      <c r="J63" s="366"/>
      <c r="K63" s="411"/>
      <c r="L63" s="319"/>
    </row>
    <row r="64" spans="1:12" ht="16.5" thickBot="1">
      <c r="A64" s="402" t="s">
        <v>672</v>
      </c>
      <c r="B64" s="375"/>
      <c r="C64" s="376"/>
      <c r="D64" s="389"/>
      <c r="E64" s="390"/>
      <c r="F64" s="391" t="str">
        <f t="shared" si="0"/>
        <v/>
      </c>
      <c r="G64" s="392" t="str">
        <f t="shared" si="0"/>
        <v/>
      </c>
      <c r="H64" s="364"/>
      <c r="I64" s="365"/>
      <c r="J64" s="366"/>
      <c r="K64" s="411"/>
      <c r="L64" s="318"/>
    </row>
    <row r="65" spans="1:12" ht="16.5" thickBot="1">
      <c r="A65" s="401" t="s">
        <v>673</v>
      </c>
      <c r="B65" s="375"/>
      <c r="C65" s="376"/>
      <c r="D65" s="389"/>
      <c r="E65" s="390"/>
      <c r="F65" s="391" t="str">
        <f t="shared" si="0"/>
        <v/>
      </c>
      <c r="G65" s="392" t="str">
        <f t="shared" si="0"/>
        <v/>
      </c>
      <c r="H65" s="364"/>
      <c r="I65" s="365"/>
      <c r="J65" s="366"/>
      <c r="K65" s="411"/>
      <c r="L65" s="319"/>
    </row>
    <row r="66" spans="1:12" ht="30.75" customHeight="1" thickBot="1">
      <c r="A66" s="401" t="s">
        <v>674</v>
      </c>
      <c r="B66" s="375"/>
      <c r="C66" s="376"/>
      <c r="D66" s="393"/>
      <c r="E66" s="409"/>
      <c r="F66" s="391" t="str">
        <f t="shared" si="0"/>
        <v/>
      </c>
      <c r="G66" s="392" t="str">
        <f t="shared" si="0"/>
        <v/>
      </c>
      <c r="H66" s="364"/>
      <c r="I66" s="365"/>
      <c r="J66" s="416"/>
      <c r="K66" s="412"/>
      <c r="L66" s="319"/>
    </row>
    <row r="67" spans="1:12" ht="16.5" thickBot="1">
      <c r="A67" s="401" t="s">
        <v>675</v>
      </c>
      <c r="B67" s="375"/>
      <c r="C67" s="376"/>
      <c r="D67" s="389"/>
      <c r="E67" s="390"/>
      <c r="F67" s="391" t="str">
        <f t="shared" si="0"/>
        <v/>
      </c>
      <c r="G67" s="392" t="str">
        <f t="shared" si="0"/>
        <v/>
      </c>
      <c r="H67" s="364"/>
      <c r="I67" s="365"/>
      <c r="J67" s="366"/>
      <c r="K67" s="411"/>
      <c r="L67" s="318"/>
    </row>
    <row r="68" spans="1:12" ht="16.5" thickBot="1">
      <c r="A68" s="401" t="s">
        <v>676</v>
      </c>
      <c r="B68" s="375"/>
      <c r="C68" s="376"/>
      <c r="D68" s="389"/>
      <c r="E68" s="390"/>
      <c r="F68" s="391" t="str">
        <f t="shared" ref="F68:G81" si="1">IF(B68=0,"",IF((D68-B68)&gt;0,"延期开工",IF((D68-B68)&lt;0,"提前开工","按时开工")))</f>
        <v/>
      </c>
      <c r="G68" s="392" t="str">
        <f t="shared" si="1"/>
        <v/>
      </c>
      <c r="H68" s="364"/>
      <c r="I68" s="365"/>
      <c r="J68" s="366"/>
      <c r="K68" s="411"/>
      <c r="L68" s="319"/>
    </row>
    <row r="69" spans="1:12" ht="16.5" thickBot="1">
      <c r="A69" s="401" t="s">
        <v>677</v>
      </c>
      <c r="B69" s="375"/>
      <c r="C69" s="376"/>
      <c r="D69" s="389"/>
      <c r="E69" s="390"/>
      <c r="F69" s="391" t="str">
        <f t="shared" si="1"/>
        <v/>
      </c>
      <c r="G69" s="392" t="str">
        <f t="shared" si="1"/>
        <v/>
      </c>
      <c r="H69" s="364"/>
      <c r="I69" s="365"/>
      <c r="J69" s="366"/>
      <c r="K69" s="411"/>
      <c r="L69" s="319"/>
    </row>
    <row r="70" spans="1:12" ht="16.5" thickBot="1">
      <c r="A70" s="399" t="s">
        <v>678</v>
      </c>
      <c r="B70" s="373"/>
      <c r="C70" s="374"/>
      <c r="D70" s="389"/>
      <c r="E70" s="390"/>
      <c r="F70" s="391" t="str">
        <f t="shared" si="1"/>
        <v/>
      </c>
      <c r="G70" s="392" t="str">
        <f t="shared" si="1"/>
        <v/>
      </c>
      <c r="H70" s="364"/>
      <c r="I70" s="365"/>
      <c r="J70" s="366"/>
      <c r="K70" s="411"/>
      <c r="L70" s="318"/>
    </row>
    <row r="71" spans="1:12" ht="16.5" thickBot="1">
      <c r="A71" s="399" t="s">
        <v>679</v>
      </c>
      <c r="B71" s="373"/>
      <c r="C71" s="374"/>
      <c r="D71" s="389"/>
      <c r="E71" s="390"/>
      <c r="F71" s="391" t="str">
        <f t="shared" si="1"/>
        <v/>
      </c>
      <c r="G71" s="392" t="str">
        <f t="shared" si="1"/>
        <v/>
      </c>
      <c r="H71" s="364"/>
      <c r="I71" s="365"/>
      <c r="J71" s="366"/>
      <c r="K71" s="411"/>
      <c r="L71" s="319"/>
    </row>
    <row r="72" spans="1:12" ht="16.5" thickBot="1">
      <c r="A72" s="399" t="s">
        <v>680</v>
      </c>
      <c r="B72" s="373"/>
      <c r="C72" s="374"/>
      <c r="D72" s="389"/>
      <c r="E72" s="390"/>
      <c r="F72" s="391" t="str">
        <f t="shared" si="1"/>
        <v/>
      </c>
      <c r="G72" s="392" t="str">
        <f t="shared" si="1"/>
        <v/>
      </c>
      <c r="H72" s="364"/>
      <c r="I72" s="365"/>
      <c r="J72" s="366"/>
      <c r="K72" s="411"/>
      <c r="L72" s="319"/>
    </row>
    <row r="73" spans="1:12" ht="16.5" thickBot="1">
      <c r="A73" s="399" t="s">
        <v>681</v>
      </c>
      <c r="B73" s="373"/>
      <c r="C73" s="374"/>
      <c r="D73" s="389"/>
      <c r="E73" s="390"/>
      <c r="F73" s="391" t="str">
        <f t="shared" si="1"/>
        <v/>
      </c>
      <c r="G73" s="392" t="str">
        <f t="shared" si="1"/>
        <v/>
      </c>
      <c r="H73" s="364"/>
      <c r="I73" s="365"/>
      <c r="J73" s="366"/>
      <c r="K73" s="411"/>
      <c r="L73" s="318"/>
    </row>
    <row r="74" spans="1:12" ht="16.5" thickBot="1">
      <c r="A74" s="399" t="s">
        <v>682</v>
      </c>
      <c r="B74" s="373"/>
      <c r="C74" s="374"/>
      <c r="D74" s="389"/>
      <c r="E74" s="390"/>
      <c r="F74" s="391" t="str">
        <f t="shared" si="1"/>
        <v/>
      </c>
      <c r="G74" s="392" t="str">
        <f t="shared" si="1"/>
        <v/>
      </c>
      <c r="H74" s="364"/>
      <c r="I74" s="365"/>
      <c r="J74" s="366"/>
      <c r="K74" s="411"/>
      <c r="L74" s="319"/>
    </row>
    <row r="75" spans="1:12" ht="16.5" thickBot="1">
      <c r="A75" s="399" t="s">
        <v>683</v>
      </c>
      <c r="B75" s="373"/>
      <c r="C75" s="374"/>
      <c r="D75" s="389"/>
      <c r="E75" s="390"/>
      <c r="F75" s="391" t="str">
        <f t="shared" si="1"/>
        <v/>
      </c>
      <c r="G75" s="392" t="str">
        <f t="shared" si="1"/>
        <v/>
      </c>
      <c r="H75" s="364"/>
      <c r="I75" s="365"/>
      <c r="J75" s="366"/>
      <c r="K75" s="411"/>
      <c r="L75" s="319"/>
    </row>
    <row r="76" spans="1:12" ht="16.5" thickBot="1">
      <c r="A76" s="399" t="s">
        <v>684</v>
      </c>
      <c r="B76" s="373"/>
      <c r="C76" s="374"/>
      <c r="D76" s="389"/>
      <c r="E76" s="390"/>
      <c r="F76" s="391" t="str">
        <f t="shared" si="1"/>
        <v/>
      </c>
      <c r="G76" s="392" t="str">
        <f t="shared" si="1"/>
        <v/>
      </c>
      <c r="H76" s="364"/>
      <c r="I76" s="365"/>
      <c r="J76" s="366"/>
      <c r="K76" s="411"/>
      <c r="L76" s="318"/>
    </row>
    <row r="77" spans="1:12" ht="16.5" thickBot="1">
      <c r="A77" s="399" t="s">
        <v>685</v>
      </c>
      <c r="B77" s="373"/>
      <c r="C77" s="374"/>
      <c r="D77" s="389"/>
      <c r="E77" s="390"/>
      <c r="F77" s="391" t="str">
        <f t="shared" si="1"/>
        <v/>
      </c>
      <c r="G77" s="392" t="str">
        <f t="shared" si="1"/>
        <v/>
      </c>
      <c r="H77" s="364"/>
      <c r="I77" s="365"/>
      <c r="J77" s="366"/>
      <c r="K77" s="411"/>
      <c r="L77" s="319"/>
    </row>
    <row r="78" spans="1:12" ht="16.5" thickBot="1">
      <c r="A78" s="399" t="s">
        <v>686</v>
      </c>
      <c r="B78" s="373"/>
      <c r="C78" s="374"/>
      <c r="D78" s="389"/>
      <c r="E78" s="390"/>
      <c r="F78" s="391" t="str">
        <f t="shared" si="1"/>
        <v/>
      </c>
      <c r="G78" s="392" t="str">
        <f t="shared" si="1"/>
        <v/>
      </c>
      <c r="H78" s="364"/>
      <c r="I78" s="365"/>
      <c r="J78" s="366"/>
      <c r="K78" s="411"/>
      <c r="L78" s="319"/>
    </row>
    <row r="79" spans="1:12" ht="16.5" thickBot="1">
      <c r="A79" s="399" t="s">
        <v>687</v>
      </c>
      <c r="B79" s="380"/>
      <c r="C79" s="381"/>
      <c r="D79" s="389"/>
      <c r="E79" s="390"/>
      <c r="F79" s="391" t="str">
        <f t="shared" si="1"/>
        <v/>
      </c>
      <c r="G79" s="392" t="str">
        <f t="shared" si="1"/>
        <v/>
      </c>
      <c r="H79" s="364"/>
      <c r="I79" s="365"/>
      <c r="J79" s="366"/>
      <c r="K79" s="411"/>
      <c r="L79" s="318"/>
    </row>
    <row r="80" spans="1:12" ht="16.5" thickBot="1">
      <c r="A80" s="399" t="s">
        <v>688</v>
      </c>
      <c r="B80" s="380"/>
      <c r="C80" s="381"/>
      <c r="D80" s="389"/>
      <c r="E80" s="390"/>
      <c r="F80" s="391" t="str">
        <f t="shared" si="1"/>
        <v/>
      </c>
      <c r="G80" s="392" t="str">
        <f t="shared" si="1"/>
        <v/>
      </c>
      <c r="H80" s="364"/>
      <c r="I80" s="365"/>
      <c r="J80" s="366"/>
      <c r="K80" s="411"/>
      <c r="L80" s="319"/>
    </row>
    <row r="81" spans="1:12" ht="16.5" thickBot="1">
      <c r="A81" s="399" t="s">
        <v>689</v>
      </c>
      <c r="B81" s="405"/>
      <c r="C81" s="406"/>
      <c r="D81" s="394"/>
      <c r="E81" s="395"/>
      <c r="F81" s="396" t="str">
        <f t="shared" si="1"/>
        <v/>
      </c>
      <c r="G81" s="397" t="str">
        <f t="shared" si="1"/>
        <v/>
      </c>
      <c r="H81" s="368"/>
      <c r="I81" s="369"/>
      <c r="J81" s="417"/>
      <c r="K81" s="411"/>
      <c r="L81" s="319"/>
    </row>
    <row r="82" spans="1:12">
      <c r="L82" s="312"/>
    </row>
    <row r="83" spans="1:12">
      <c r="L83" s="312"/>
    </row>
    <row r="84" spans="1:12">
      <c r="L84" s="312"/>
    </row>
    <row r="85" spans="1:12">
      <c r="L85" s="312"/>
    </row>
    <row r="86" spans="1:12">
      <c r="L86" s="312"/>
    </row>
    <row r="87" spans="1:12">
      <c r="L87" s="312"/>
    </row>
    <row r="88" spans="1:12">
      <c r="L88" s="312"/>
    </row>
    <row r="89" spans="1:12">
      <c r="L89" s="312"/>
    </row>
    <row r="90" spans="1:12">
      <c r="L90" s="312"/>
    </row>
    <row r="91" spans="1:12">
      <c r="L91" s="312"/>
    </row>
    <row r="92" spans="1:12">
      <c r="L92" s="312"/>
    </row>
    <row r="93" spans="1:12">
      <c r="L93" s="312"/>
    </row>
    <row r="94" spans="1:12">
      <c r="L94" s="312"/>
    </row>
    <row r="95" spans="1:12">
      <c r="L95" s="312"/>
    </row>
    <row r="96" spans="1:12">
      <c r="L96" s="312"/>
    </row>
    <row r="97" spans="12:12">
      <c r="L97" s="312"/>
    </row>
    <row r="98" spans="12:12">
      <c r="L98" s="312"/>
    </row>
    <row r="99" spans="12:12">
      <c r="L99" s="312"/>
    </row>
    <row r="100" spans="12:12">
      <c r="L100" s="312"/>
    </row>
    <row r="101" spans="12:12">
      <c r="L101" s="312"/>
    </row>
    <row r="102" spans="12:12">
      <c r="L102" s="312"/>
    </row>
    <row r="103" spans="12:12">
      <c r="L103" s="312"/>
    </row>
    <row r="104" spans="12:12">
      <c r="L104" s="312"/>
    </row>
    <row r="105" spans="12:12">
      <c r="L105" s="312"/>
    </row>
    <row r="106" spans="12:12">
      <c r="L106" s="312"/>
    </row>
    <row r="107" spans="12:12">
      <c r="L107" s="312"/>
    </row>
    <row r="108" spans="12:12">
      <c r="L108" s="312"/>
    </row>
    <row r="109" spans="12:12">
      <c r="L109" s="312"/>
    </row>
    <row r="110" spans="12:12">
      <c r="L110" s="312"/>
    </row>
    <row r="111" spans="12:12">
      <c r="L111" s="312"/>
    </row>
    <row r="112" spans="12:12">
      <c r="L112" s="312"/>
    </row>
    <row r="113" spans="12:12">
      <c r="L113" s="312"/>
    </row>
    <row r="114" spans="12:12">
      <c r="L114" s="312"/>
    </row>
    <row r="115" spans="12:12">
      <c r="L115" s="312"/>
    </row>
    <row r="116" spans="12:12">
      <c r="L116" s="312"/>
    </row>
    <row r="117" spans="12:12">
      <c r="L117" s="312"/>
    </row>
    <row r="118" spans="12:12">
      <c r="L118" s="312"/>
    </row>
    <row r="119" spans="12:12">
      <c r="L119" s="312"/>
    </row>
    <row r="120" spans="12:12">
      <c r="L120" s="312"/>
    </row>
    <row r="121" spans="12:12">
      <c r="L121" s="312"/>
    </row>
    <row r="122" spans="12:12">
      <c r="L122" s="312"/>
    </row>
    <row r="123" spans="12:12">
      <c r="L123" s="312"/>
    </row>
    <row r="124" spans="12:12">
      <c r="L124" s="312"/>
    </row>
    <row r="125" spans="12:12">
      <c r="L125" s="312"/>
    </row>
    <row r="126" spans="12:12">
      <c r="L126" s="312"/>
    </row>
    <row r="127" spans="12:12">
      <c r="L127" s="312"/>
    </row>
  </sheetData>
  <mergeCells count="5">
    <mergeCell ref="A1:L1"/>
    <mergeCell ref="F3:G3"/>
    <mergeCell ref="B2:C2"/>
    <mergeCell ref="D2:G2"/>
    <mergeCell ref="H2:J2"/>
  </mergeCells>
  <phoneticPr fontId="2" type="noConversion"/>
  <pageMargins left="0.69930555555555596" right="0.69930555555555596"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7"/>
  <sheetViews>
    <sheetView zoomScale="90" zoomScaleNormal="90" workbookViewId="0">
      <selection activeCell="N10" sqref="N10"/>
    </sheetView>
  </sheetViews>
  <sheetFormatPr defaultColWidth="9.625" defaultRowHeight="13.5"/>
  <cols>
    <col min="1" max="1" width="32.75" style="313" customWidth="1"/>
    <col min="2" max="2" width="16.125" style="330" customWidth="1"/>
    <col min="3" max="5" width="14.875" style="330" customWidth="1"/>
    <col min="6" max="6" width="9.625" style="313" customWidth="1"/>
    <col min="7" max="7" width="10.75" style="313" customWidth="1"/>
    <col min="8" max="9" width="14.125" style="331" customWidth="1"/>
    <col min="10" max="10" width="16.875" style="361" customWidth="1"/>
    <col min="11" max="11" width="0" style="313" hidden="1" customWidth="1"/>
    <col min="12" max="12" width="17.125" style="313" hidden="1" customWidth="1"/>
    <col min="13" max="16384" width="9.625" style="313"/>
  </cols>
  <sheetData>
    <row r="1" spans="1:12" ht="23.25" thickBot="1">
      <c r="A1" s="960" t="s">
        <v>690</v>
      </c>
      <c r="B1" s="960"/>
      <c r="C1" s="960"/>
      <c r="D1" s="960"/>
      <c r="E1" s="960"/>
      <c r="F1" s="960"/>
      <c r="G1" s="960"/>
      <c r="H1" s="960"/>
      <c r="I1" s="960"/>
      <c r="J1" s="960"/>
      <c r="K1" s="960"/>
      <c r="L1" s="960"/>
    </row>
    <row r="2" spans="1:12" ht="19.5" thickBot="1">
      <c r="A2" s="329"/>
      <c r="B2" s="973" t="s">
        <v>783</v>
      </c>
      <c r="C2" s="974"/>
      <c r="D2" s="975" t="s">
        <v>787</v>
      </c>
      <c r="E2" s="975"/>
      <c r="F2" s="975"/>
      <c r="G2" s="976"/>
      <c r="H2" s="977" t="s">
        <v>788</v>
      </c>
      <c r="I2" s="978"/>
      <c r="J2" s="979"/>
      <c r="K2" s="329"/>
      <c r="L2" s="329"/>
    </row>
    <row r="3" spans="1:12" ht="39.75" customHeight="1" thickBot="1">
      <c r="A3" s="322" t="s">
        <v>691</v>
      </c>
      <c r="B3" s="371" t="s">
        <v>692</v>
      </c>
      <c r="C3" s="372" t="s">
        <v>693</v>
      </c>
      <c r="D3" s="387" t="s">
        <v>607</v>
      </c>
      <c r="E3" s="388" t="s">
        <v>608</v>
      </c>
      <c r="F3" s="971" t="s">
        <v>598</v>
      </c>
      <c r="G3" s="972"/>
      <c r="H3" s="362" t="s">
        <v>605</v>
      </c>
      <c r="I3" s="363" t="s">
        <v>606</v>
      </c>
      <c r="J3" s="418" t="s">
        <v>786</v>
      </c>
      <c r="K3" s="315" t="s">
        <v>602</v>
      </c>
      <c r="L3" s="315" t="s">
        <v>610</v>
      </c>
    </row>
    <row r="4" spans="1:12" ht="16.5" thickBot="1">
      <c r="A4" s="316" t="s">
        <v>694</v>
      </c>
      <c r="B4" s="373"/>
      <c r="C4" s="374"/>
      <c r="D4" s="389"/>
      <c r="E4" s="390"/>
      <c r="F4" s="391" t="str">
        <f>IF(B4=0,"",IF((D4-B4)&gt;0,"延期开工",IF((D4-B4)&lt;0,"提前开工","如期开工")))</f>
        <v/>
      </c>
      <c r="G4" s="392" t="str">
        <f>IF(C4=0,"",IF((E4-C4)&gt;0,"延期完成",IF((E4-C4)&lt;0,"提前完成","如期完成")))</f>
        <v/>
      </c>
      <c r="H4" s="364"/>
      <c r="I4" s="365"/>
      <c r="J4" s="366"/>
      <c r="K4" s="317"/>
      <c r="L4" s="318"/>
    </row>
    <row r="5" spans="1:12" ht="16.5" thickBot="1">
      <c r="A5" s="316" t="s">
        <v>695</v>
      </c>
      <c r="B5" s="373"/>
      <c r="C5" s="374"/>
      <c r="D5" s="389"/>
      <c r="E5" s="390"/>
      <c r="F5" s="391" t="str">
        <f t="shared" ref="F5:G36" si="0">IF(B5=0,"",IF((D5-B5)&gt;0,"延期开工",IF((D5-B5)&lt;0,"提前开工","按时开工")))</f>
        <v/>
      </c>
      <c r="G5" s="392" t="str">
        <f t="shared" si="0"/>
        <v/>
      </c>
      <c r="H5" s="364"/>
      <c r="I5" s="365"/>
      <c r="J5" s="366"/>
      <c r="K5" s="317"/>
      <c r="L5" s="319"/>
    </row>
    <row r="6" spans="1:12" ht="16.5" thickBot="1">
      <c r="A6" s="316" t="s">
        <v>696</v>
      </c>
      <c r="B6" s="373"/>
      <c r="C6" s="374"/>
      <c r="D6" s="389"/>
      <c r="E6" s="390"/>
      <c r="F6" s="391" t="str">
        <f t="shared" si="0"/>
        <v/>
      </c>
      <c r="G6" s="392" t="str">
        <f t="shared" si="0"/>
        <v/>
      </c>
      <c r="H6" s="364"/>
      <c r="I6" s="365"/>
      <c r="J6" s="366"/>
      <c r="K6" s="317"/>
      <c r="L6" s="319"/>
    </row>
    <row r="7" spans="1:12" ht="16.5" thickBot="1">
      <c r="A7" s="316" t="s">
        <v>697</v>
      </c>
      <c r="B7" s="373"/>
      <c r="C7" s="374"/>
      <c r="D7" s="389"/>
      <c r="E7" s="390"/>
      <c r="F7" s="391" t="str">
        <f t="shared" si="0"/>
        <v/>
      </c>
      <c r="G7" s="392" t="str">
        <f t="shared" si="0"/>
        <v/>
      </c>
      <c r="H7" s="364"/>
      <c r="I7" s="365"/>
      <c r="J7" s="366"/>
      <c r="K7" s="317"/>
      <c r="L7" s="318"/>
    </row>
    <row r="8" spans="1:12" ht="16.5" thickBot="1">
      <c r="A8" s="316" t="s">
        <v>698</v>
      </c>
      <c r="B8" s="373"/>
      <c r="C8" s="374"/>
      <c r="D8" s="389"/>
      <c r="E8" s="390"/>
      <c r="F8" s="391" t="str">
        <f t="shared" si="0"/>
        <v/>
      </c>
      <c r="G8" s="392" t="str">
        <f t="shared" si="0"/>
        <v/>
      </c>
      <c r="H8" s="364"/>
      <c r="I8" s="365"/>
      <c r="J8" s="366"/>
      <c r="K8" s="317"/>
      <c r="L8" s="319"/>
    </row>
    <row r="9" spans="1:12" ht="16.5" thickBot="1">
      <c r="A9" s="316" t="s">
        <v>699</v>
      </c>
      <c r="B9" s="373"/>
      <c r="C9" s="374"/>
      <c r="D9" s="389"/>
      <c r="E9" s="390"/>
      <c r="F9" s="391" t="str">
        <f t="shared" si="0"/>
        <v/>
      </c>
      <c r="G9" s="392" t="str">
        <f t="shared" si="0"/>
        <v/>
      </c>
      <c r="H9" s="364"/>
      <c r="I9" s="365"/>
      <c r="J9" s="366"/>
      <c r="K9" s="317"/>
      <c r="L9" s="319"/>
    </row>
    <row r="10" spans="1:12" ht="16.5" thickBot="1">
      <c r="A10" s="316" t="s">
        <v>700</v>
      </c>
      <c r="B10" s="373"/>
      <c r="C10" s="374"/>
      <c r="D10" s="389"/>
      <c r="E10" s="390"/>
      <c r="F10" s="391" t="str">
        <f t="shared" si="0"/>
        <v/>
      </c>
      <c r="G10" s="392" t="str">
        <f t="shared" si="0"/>
        <v/>
      </c>
      <c r="H10" s="364"/>
      <c r="I10" s="365"/>
      <c r="J10" s="366"/>
      <c r="K10" s="317"/>
      <c r="L10" s="318"/>
    </row>
    <row r="11" spans="1:12" ht="16.5" thickBot="1">
      <c r="A11" s="316" t="s">
        <v>701</v>
      </c>
      <c r="B11" s="373"/>
      <c r="C11" s="374"/>
      <c r="D11" s="389"/>
      <c r="E11" s="390"/>
      <c r="F11" s="391" t="str">
        <f t="shared" si="0"/>
        <v/>
      </c>
      <c r="G11" s="392" t="str">
        <f t="shared" si="0"/>
        <v/>
      </c>
      <c r="H11" s="364"/>
      <c r="I11" s="365"/>
      <c r="J11" s="366"/>
      <c r="K11" s="317"/>
      <c r="L11" s="319"/>
    </row>
    <row r="12" spans="1:12" ht="16.5" thickBot="1">
      <c r="A12" s="316" t="s">
        <v>702</v>
      </c>
      <c r="B12" s="373"/>
      <c r="C12" s="374"/>
      <c r="D12" s="389"/>
      <c r="E12" s="390"/>
      <c r="F12" s="391" t="str">
        <f t="shared" si="0"/>
        <v/>
      </c>
      <c r="G12" s="392" t="str">
        <f t="shared" si="0"/>
        <v/>
      </c>
      <c r="H12" s="364"/>
      <c r="I12" s="365"/>
      <c r="J12" s="366"/>
      <c r="K12" s="317"/>
      <c r="L12" s="319"/>
    </row>
    <row r="13" spans="1:12" ht="16.5" thickBot="1">
      <c r="A13" s="316" t="s">
        <v>703</v>
      </c>
      <c r="B13" s="373"/>
      <c r="C13" s="374"/>
      <c r="D13" s="389"/>
      <c r="E13" s="390"/>
      <c r="F13" s="391" t="str">
        <f t="shared" si="0"/>
        <v/>
      </c>
      <c r="G13" s="392" t="str">
        <f t="shared" si="0"/>
        <v/>
      </c>
      <c r="H13" s="364"/>
      <c r="I13" s="365"/>
      <c r="J13" s="366"/>
      <c r="K13" s="317"/>
      <c r="L13" s="318"/>
    </row>
    <row r="14" spans="1:12" ht="16.5" thickBot="1">
      <c r="A14" s="316" t="s">
        <v>704</v>
      </c>
      <c r="B14" s="373"/>
      <c r="C14" s="374"/>
      <c r="D14" s="389"/>
      <c r="E14" s="390"/>
      <c r="F14" s="391" t="str">
        <f t="shared" si="0"/>
        <v/>
      </c>
      <c r="G14" s="392" t="str">
        <f t="shared" si="0"/>
        <v/>
      </c>
      <c r="H14" s="364"/>
      <c r="I14" s="365"/>
      <c r="J14" s="366"/>
      <c r="K14" s="317"/>
      <c r="L14" s="319"/>
    </row>
    <row r="15" spans="1:12" ht="16.5" thickBot="1">
      <c r="A15" s="316" t="s">
        <v>705</v>
      </c>
      <c r="B15" s="373"/>
      <c r="C15" s="374"/>
      <c r="D15" s="389"/>
      <c r="E15" s="390"/>
      <c r="F15" s="391" t="str">
        <f t="shared" si="0"/>
        <v/>
      </c>
      <c r="G15" s="392" t="str">
        <f t="shared" si="0"/>
        <v/>
      </c>
      <c r="H15" s="364"/>
      <c r="I15" s="365"/>
      <c r="J15" s="366"/>
      <c r="K15" s="317"/>
      <c r="L15" s="319"/>
    </row>
    <row r="16" spans="1:12" ht="16.5" thickBot="1">
      <c r="A16" s="316" t="s">
        <v>706</v>
      </c>
      <c r="B16" s="373"/>
      <c r="C16" s="374"/>
      <c r="D16" s="389"/>
      <c r="E16" s="390"/>
      <c r="F16" s="391" t="str">
        <f t="shared" si="0"/>
        <v/>
      </c>
      <c r="G16" s="392" t="str">
        <f t="shared" si="0"/>
        <v/>
      </c>
      <c r="H16" s="364"/>
      <c r="I16" s="365"/>
      <c r="J16" s="366"/>
      <c r="K16" s="317"/>
      <c r="L16" s="318"/>
    </row>
    <row r="17" spans="1:12" ht="16.5" thickBot="1">
      <c r="A17" s="316" t="s">
        <v>707</v>
      </c>
      <c r="B17" s="373"/>
      <c r="C17" s="374"/>
      <c r="D17" s="389"/>
      <c r="E17" s="390"/>
      <c r="F17" s="391" t="str">
        <f t="shared" si="0"/>
        <v/>
      </c>
      <c r="G17" s="392" t="str">
        <f t="shared" si="0"/>
        <v/>
      </c>
      <c r="H17" s="364"/>
      <c r="I17" s="365"/>
      <c r="J17" s="366"/>
      <c r="K17" s="317"/>
      <c r="L17" s="319"/>
    </row>
    <row r="18" spans="1:12" ht="16.5" thickBot="1">
      <c r="A18" s="316" t="s">
        <v>708</v>
      </c>
      <c r="B18" s="373"/>
      <c r="C18" s="374"/>
      <c r="D18" s="389"/>
      <c r="E18" s="390"/>
      <c r="F18" s="391" t="str">
        <f t="shared" si="0"/>
        <v/>
      </c>
      <c r="G18" s="392" t="str">
        <f t="shared" si="0"/>
        <v/>
      </c>
      <c r="H18" s="364"/>
      <c r="I18" s="365"/>
      <c r="J18" s="366"/>
      <c r="K18" s="317"/>
      <c r="L18" s="319"/>
    </row>
    <row r="19" spans="1:12" ht="16.5" thickBot="1">
      <c r="A19" s="316" t="s">
        <v>709</v>
      </c>
      <c r="B19" s="373"/>
      <c r="C19" s="374"/>
      <c r="D19" s="389"/>
      <c r="E19" s="390"/>
      <c r="F19" s="391" t="str">
        <f t="shared" si="0"/>
        <v/>
      </c>
      <c r="G19" s="392" t="str">
        <f t="shared" si="0"/>
        <v/>
      </c>
      <c r="H19" s="364"/>
      <c r="I19" s="365"/>
      <c r="J19" s="366"/>
      <c r="K19" s="317"/>
      <c r="L19" s="318"/>
    </row>
    <row r="20" spans="1:12" ht="16.5" thickBot="1">
      <c r="A20" s="316" t="s">
        <v>710</v>
      </c>
      <c r="B20" s="373"/>
      <c r="C20" s="374"/>
      <c r="D20" s="389"/>
      <c r="E20" s="390"/>
      <c r="F20" s="391" t="str">
        <f t="shared" si="0"/>
        <v/>
      </c>
      <c r="G20" s="392" t="str">
        <f t="shared" si="0"/>
        <v/>
      </c>
      <c r="H20" s="364"/>
      <c r="I20" s="365"/>
      <c r="J20" s="366"/>
      <c r="K20" s="317"/>
      <c r="L20" s="319"/>
    </row>
    <row r="21" spans="1:12" ht="16.5" thickBot="1">
      <c r="A21" s="316" t="s">
        <v>711</v>
      </c>
      <c r="B21" s="373"/>
      <c r="C21" s="374"/>
      <c r="D21" s="389"/>
      <c r="E21" s="390"/>
      <c r="F21" s="391" t="str">
        <f t="shared" si="0"/>
        <v/>
      </c>
      <c r="G21" s="392" t="str">
        <f t="shared" si="0"/>
        <v/>
      </c>
      <c r="H21" s="364"/>
      <c r="I21" s="365"/>
      <c r="J21" s="366"/>
      <c r="K21" s="317"/>
      <c r="L21" s="319"/>
    </row>
    <row r="22" spans="1:12" ht="16.5" thickBot="1">
      <c r="A22" s="316" t="s">
        <v>712</v>
      </c>
      <c r="B22" s="373"/>
      <c r="C22" s="374"/>
      <c r="D22" s="389"/>
      <c r="E22" s="390"/>
      <c r="F22" s="391" t="str">
        <f t="shared" si="0"/>
        <v/>
      </c>
      <c r="G22" s="392" t="str">
        <f t="shared" si="0"/>
        <v/>
      </c>
      <c r="H22" s="364"/>
      <c r="I22" s="365"/>
      <c r="J22" s="366"/>
      <c r="K22" s="317"/>
      <c r="L22" s="318"/>
    </row>
    <row r="23" spans="1:12" ht="16.5" thickBot="1">
      <c r="A23" s="316" t="s">
        <v>713</v>
      </c>
      <c r="B23" s="373"/>
      <c r="C23" s="374"/>
      <c r="D23" s="389"/>
      <c r="E23" s="390"/>
      <c r="F23" s="391" t="str">
        <f t="shared" si="0"/>
        <v/>
      </c>
      <c r="G23" s="392" t="str">
        <f t="shared" si="0"/>
        <v/>
      </c>
      <c r="H23" s="364"/>
      <c r="I23" s="365"/>
      <c r="J23" s="366"/>
      <c r="K23" s="317"/>
      <c r="L23" s="319"/>
    </row>
    <row r="24" spans="1:12" ht="16.5" thickBot="1">
      <c r="A24" s="316" t="s">
        <v>714</v>
      </c>
      <c r="B24" s="373"/>
      <c r="C24" s="374"/>
      <c r="D24" s="389"/>
      <c r="E24" s="390"/>
      <c r="F24" s="391" t="str">
        <f t="shared" si="0"/>
        <v/>
      </c>
      <c r="G24" s="392" t="str">
        <f t="shared" si="0"/>
        <v/>
      </c>
      <c r="H24" s="364"/>
      <c r="I24" s="365"/>
      <c r="J24" s="366"/>
      <c r="K24" s="317"/>
      <c r="L24" s="319"/>
    </row>
    <row r="25" spans="1:12" ht="16.5" thickBot="1">
      <c r="A25" s="316" t="s">
        <v>715</v>
      </c>
      <c r="B25" s="373"/>
      <c r="C25" s="374"/>
      <c r="D25" s="389"/>
      <c r="E25" s="390"/>
      <c r="F25" s="391" t="str">
        <f t="shared" si="0"/>
        <v/>
      </c>
      <c r="G25" s="392" t="str">
        <f t="shared" si="0"/>
        <v/>
      </c>
      <c r="H25" s="364"/>
      <c r="I25" s="365"/>
      <c r="J25" s="366"/>
      <c r="K25" s="317"/>
      <c r="L25" s="318"/>
    </row>
    <row r="26" spans="1:12" ht="16.5" thickBot="1">
      <c r="A26" s="316" t="s">
        <v>716</v>
      </c>
      <c r="B26" s="373"/>
      <c r="C26" s="374"/>
      <c r="D26" s="389"/>
      <c r="E26" s="390"/>
      <c r="F26" s="391" t="str">
        <f t="shared" si="0"/>
        <v/>
      </c>
      <c r="G26" s="392" t="str">
        <f t="shared" si="0"/>
        <v/>
      </c>
      <c r="H26" s="364"/>
      <c r="I26" s="365"/>
      <c r="J26" s="366"/>
      <c r="K26" s="317"/>
      <c r="L26" s="319"/>
    </row>
    <row r="27" spans="1:12" ht="16.5" thickBot="1">
      <c r="A27" s="316" t="s">
        <v>717</v>
      </c>
      <c r="B27" s="373"/>
      <c r="C27" s="374"/>
      <c r="D27" s="389"/>
      <c r="E27" s="390"/>
      <c r="F27" s="391" t="str">
        <f t="shared" si="0"/>
        <v/>
      </c>
      <c r="G27" s="392" t="str">
        <f t="shared" si="0"/>
        <v/>
      </c>
      <c r="H27" s="364"/>
      <c r="I27" s="365"/>
      <c r="J27" s="366"/>
      <c r="K27" s="317"/>
      <c r="L27" s="319"/>
    </row>
    <row r="28" spans="1:12" ht="16.5" thickBot="1">
      <c r="A28" s="316" t="s">
        <v>718</v>
      </c>
      <c r="B28" s="373"/>
      <c r="C28" s="374"/>
      <c r="D28" s="389"/>
      <c r="E28" s="390"/>
      <c r="F28" s="391" t="str">
        <f t="shared" si="0"/>
        <v/>
      </c>
      <c r="G28" s="392" t="str">
        <f t="shared" si="0"/>
        <v/>
      </c>
      <c r="H28" s="364"/>
      <c r="I28" s="365"/>
      <c r="J28" s="366"/>
      <c r="K28" s="317"/>
      <c r="L28" s="318"/>
    </row>
    <row r="29" spans="1:12" ht="16.5" thickBot="1">
      <c r="A29" s="316" t="s">
        <v>719</v>
      </c>
      <c r="B29" s="373"/>
      <c r="C29" s="374"/>
      <c r="D29" s="389"/>
      <c r="E29" s="390"/>
      <c r="F29" s="391" t="str">
        <f t="shared" si="0"/>
        <v/>
      </c>
      <c r="G29" s="392" t="str">
        <f t="shared" si="0"/>
        <v/>
      </c>
      <c r="H29" s="364"/>
      <c r="I29" s="365"/>
      <c r="J29" s="366"/>
      <c r="K29" s="317"/>
      <c r="L29" s="319"/>
    </row>
    <row r="30" spans="1:12" ht="16.5" thickBot="1">
      <c r="A30" s="316" t="s">
        <v>720</v>
      </c>
      <c r="B30" s="373"/>
      <c r="C30" s="374"/>
      <c r="D30" s="389"/>
      <c r="E30" s="390"/>
      <c r="F30" s="391" t="str">
        <f t="shared" si="0"/>
        <v/>
      </c>
      <c r="G30" s="392" t="str">
        <f t="shared" si="0"/>
        <v/>
      </c>
      <c r="H30" s="364"/>
      <c r="I30" s="365"/>
      <c r="J30" s="366"/>
      <c r="K30" s="317"/>
      <c r="L30" s="319"/>
    </row>
    <row r="31" spans="1:12" ht="16.5" thickBot="1">
      <c r="A31" s="316" t="s">
        <v>721</v>
      </c>
      <c r="B31" s="373"/>
      <c r="C31" s="374"/>
      <c r="D31" s="389"/>
      <c r="E31" s="390"/>
      <c r="F31" s="391" t="str">
        <f t="shared" si="0"/>
        <v/>
      </c>
      <c r="G31" s="392" t="str">
        <f t="shared" si="0"/>
        <v/>
      </c>
      <c r="H31" s="364"/>
      <c r="I31" s="365"/>
      <c r="J31" s="366"/>
      <c r="K31" s="317"/>
      <c r="L31" s="318"/>
    </row>
    <row r="32" spans="1:12" ht="16.5" thickBot="1">
      <c r="A32" s="320" t="s">
        <v>722</v>
      </c>
      <c r="B32" s="375"/>
      <c r="C32" s="376"/>
      <c r="D32" s="389"/>
      <c r="E32" s="390"/>
      <c r="F32" s="391" t="str">
        <f t="shared" si="0"/>
        <v/>
      </c>
      <c r="G32" s="392" t="str">
        <f t="shared" si="0"/>
        <v/>
      </c>
      <c r="H32" s="364"/>
      <c r="I32" s="365"/>
      <c r="J32" s="366"/>
      <c r="K32" s="317"/>
      <c r="L32" s="319"/>
    </row>
    <row r="33" spans="1:12" ht="16.5" thickBot="1">
      <c r="A33" s="320" t="s">
        <v>723</v>
      </c>
      <c r="B33" s="375"/>
      <c r="C33" s="376"/>
      <c r="D33" s="389"/>
      <c r="E33" s="390"/>
      <c r="F33" s="391" t="str">
        <f t="shared" si="0"/>
        <v/>
      </c>
      <c r="G33" s="392" t="str">
        <f t="shared" si="0"/>
        <v/>
      </c>
      <c r="H33" s="364"/>
      <c r="I33" s="365"/>
      <c r="J33" s="366"/>
      <c r="K33" s="317"/>
      <c r="L33" s="319"/>
    </row>
    <row r="34" spans="1:12" ht="16.5" thickBot="1">
      <c r="A34" s="321" t="s">
        <v>724</v>
      </c>
      <c r="B34" s="375"/>
      <c r="C34" s="376"/>
      <c r="D34" s="389"/>
      <c r="E34" s="390"/>
      <c r="F34" s="391" t="str">
        <f t="shared" si="0"/>
        <v/>
      </c>
      <c r="G34" s="392" t="str">
        <f t="shared" si="0"/>
        <v/>
      </c>
      <c r="H34" s="364"/>
      <c r="I34" s="365"/>
      <c r="J34" s="366"/>
      <c r="K34" s="317"/>
      <c r="L34" s="318"/>
    </row>
    <row r="35" spans="1:12" ht="16.5" thickBot="1">
      <c r="A35" s="320" t="s">
        <v>725</v>
      </c>
      <c r="B35" s="375"/>
      <c r="C35" s="376"/>
      <c r="D35" s="389"/>
      <c r="E35" s="390"/>
      <c r="F35" s="391" t="str">
        <f t="shared" si="0"/>
        <v/>
      </c>
      <c r="G35" s="392" t="str">
        <f t="shared" si="0"/>
        <v/>
      </c>
      <c r="H35" s="364"/>
      <c r="I35" s="365"/>
      <c r="J35" s="366"/>
      <c r="K35" s="317"/>
      <c r="L35" s="319"/>
    </row>
    <row r="36" spans="1:12" ht="16.5" thickBot="1">
      <c r="A36" s="320" t="s">
        <v>726</v>
      </c>
      <c r="B36" s="375"/>
      <c r="C36" s="376"/>
      <c r="D36" s="389"/>
      <c r="E36" s="390"/>
      <c r="F36" s="391" t="str">
        <f t="shared" si="0"/>
        <v/>
      </c>
      <c r="G36" s="392" t="str">
        <f t="shared" si="0"/>
        <v/>
      </c>
      <c r="H36" s="364"/>
      <c r="I36" s="365"/>
      <c r="J36" s="366"/>
      <c r="K36" s="317"/>
      <c r="L36" s="319"/>
    </row>
    <row r="37" spans="1:12" ht="16.5" thickBot="1">
      <c r="A37" s="320" t="s">
        <v>727</v>
      </c>
      <c r="B37" s="375"/>
      <c r="C37" s="376"/>
      <c r="D37" s="389"/>
      <c r="E37" s="390"/>
      <c r="F37" s="391" t="str">
        <f t="shared" ref="F37:G68" si="1">IF(B37=0,"",IF((D37-B37)&gt;0,"延期开工",IF((D37-B37)&lt;0,"提前开工","按时开工")))</f>
        <v/>
      </c>
      <c r="G37" s="392" t="str">
        <f t="shared" si="1"/>
        <v/>
      </c>
      <c r="H37" s="364"/>
      <c r="I37" s="365"/>
      <c r="J37" s="366"/>
      <c r="K37" s="317"/>
      <c r="L37" s="318"/>
    </row>
    <row r="38" spans="1:12" ht="16.5" thickBot="1">
      <c r="A38" s="320" t="s">
        <v>728</v>
      </c>
      <c r="B38" s="375"/>
      <c r="C38" s="376"/>
      <c r="D38" s="389"/>
      <c r="E38" s="390"/>
      <c r="F38" s="391" t="str">
        <f t="shared" si="1"/>
        <v/>
      </c>
      <c r="G38" s="392" t="str">
        <f t="shared" si="1"/>
        <v/>
      </c>
      <c r="H38" s="364"/>
      <c r="I38" s="365"/>
      <c r="J38" s="366"/>
      <c r="K38" s="317"/>
      <c r="L38" s="319"/>
    </row>
    <row r="39" spans="1:12" ht="16.5" thickBot="1">
      <c r="A39" s="320" t="s">
        <v>729</v>
      </c>
      <c r="B39" s="377"/>
      <c r="C39" s="376"/>
      <c r="D39" s="389"/>
      <c r="E39" s="390"/>
      <c r="F39" s="391" t="str">
        <f t="shared" si="1"/>
        <v/>
      </c>
      <c r="G39" s="392" t="str">
        <f t="shared" si="1"/>
        <v/>
      </c>
      <c r="H39" s="364"/>
      <c r="I39" s="365"/>
      <c r="J39" s="366"/>
      <c r="K39" s="317"/>
      <c r="L39" s="319"/>
    </row>
    <row r="40" spans="1:12" ht="16.5" thickBot="1">
      <c r="A40" s="320" t="s">
        <v>730</v>
      </c>
      <c r="B40" s="375"/>
      <c r="C40" s="376"/>
      <c r="D40" s="389"/>
      <c r="E40" s="390"/>
      <c r="F40" s="391" t="str">
        <f t="shared" si="1"/>
        <v/>
      </c>
      <c r="G40" s="392" t="str">
        <f t="shared" si="1"/>
        <v/>
      </c>
      <c r="H40" s="364"/>
      <c r="I40" s="365"/>
      <c r="J40" s="366"/>
      <c r="K40" s="317"/>
      <c r="L40" s="318"/>
    </row>
    <row r="41" spans="1:12" ht="16.5" thickBot="1">
      <c r="A41" s="320" t="s">
        <v>731</v>
      </c>
      <c r="B41" s="375"/>
      <c r="C41" s="376"/>
      <c r="D41" s="389"/>
      <c r="E41" s="390"/>
      <c r="F41" s="391" t="str">
        <f t="shared" si="1"/>
        <v/>
      </c>
      <c r="G41" s="392" t="str">
        <f t="shared" si="1"/>
        <v/>
      </c>
      <c r="H41" s="364"/>
      <c r="I41" s="365"/>
      <c r="J41" s="366"/>
      <c r="K41" s="317"/>
      <c r="L41" s="319"/>
    </row>
    <row r="42" spans="1:12" ht="16.5" thickBot="1">
      <c r="A42" s="320" t="s">
        <v>732</v>
      </c>
      <c r="B42" s="375"/>
      <c r="C42" s="376"/>
      <c r="D42" s="389"/>
      <c r="E42" s="390"/>
      <c r="F42" s="391" t="str">
        <f t="shared" si="1"/>
        <v/>
      </c>
      <c r="G42" s="392" t="str">
        <f t="shared" si="1"/>
        <v/>
      </c>
      <c r="H42" s="364"/>
      <c r="I42" s="365"/>
      <c r="J42" s="366"/>
      <c r="K42" s="317"/>
      <c r="L42" s="319"/>
    </row>
    <row r="43" spans="1:12" ht="16.5" thickBot="1">
      <c r="A43" s="320" t="s">
        <v>733</v>
      </c>
      <c r="B43" s="375"/>
      <c r="C43" s="376"/>
      <c r="D43" s="389"/>
      <c r="E43" s="390"/>
      <c r="F43" s="391" t="str">
        <f t="shared" si="1"/>
        <v/>
      </c>
      <c r="G43" s="392" t="str">
        <f t="shared" si="1"/>
        <v/>
      </c>
      <c r="H43" s="364"/>
      <c r="I43" s="365"/>
      <c r="J43" s="366"/>
      <c r="K43" s="317"/>
      <c r="L43" s="318"/>
    </row>
    <row r="44" spans="1:12" ht="16.5" thickBot="1">
      <c r="A44" s="320" t="s">
        <v>734</v>
      </c>
      <c r="B44" s="375"/>
      <c r="C44" s="376"/>
      <c r="D44" s="389"/>
      <c r="E44" s="390"/>
      <c r="F44" s="391" t="str">
        <f t="shared" si="1"/>
        <v/>
      </c>
      <c r="G44" s="392" t="str">
        <f t="shared" si="1"/>
        <v/>
      </c>
      <c r="H44" s="364"/>
      <c r="I44" s="365"/>
      <c r="J44" s="366"/>
      <c r="K44" s="317"/>
      <c r="L44" s="319"/>
    </row>
    <row r="45" spans="1:12" ht="16.5" thickBot="1">
      <c r="A45" s="320" t="s">
        <v>735</v>
      </c>
      <c r="B45" s="375"/>
      <c r="C45" s="376"/>
      <c r="D45" s="389"/>
      <c r="E45" s="390"/>
      <c r="F45" s="391" t="str">
        <f t="shared" si="1"/>
        <v/>
      </c>
      <c r="G45" s="392" t="str">
        <f t="shared" si="1"/>
        <v/>
      </c>
      <c r="H45" s="364"/>
      <c r="I45" s="365"/>
      <c r="J45" s="366"/>
      <c r="K45" s="317"/>
      <c r="L45" s="319"/>
    </row>
    <row r="46" spans="1:12" ht="29.25" thickBot="1">
      <c r="A46" s="320" t="s">
        <v>736</v>
      </c>
      <c r="B46" s="375"/>
      <c r="C46" s="376"/>
      <c r="D46" s="393"/>
      <c r="E46" s="390"/>
      <c r="F46" s="391" t="str">
        <f t="shared" si="1"/>
        <v/>
      </c>
      <c r="G46" s="392" t="str">
        <f t="shared" si="1"/>
        <v/>
      </c>
      <c r="H46" s="364"/>
      <c r="I46" s="365"/>
      <c r="J46" s="366"/>
      <c r="K46" s="317"/>
      <c r="L46" s="318"/>
    </row>
    <row r="47" spans="1:12" ht="16.5" thickBot="1">
      <c r="A47" s="320" t="s">
        <v>737</v>
      </c>
      <c r="B47" s="377"/>
      <c r="C47" s="378"/>
      <c r="D47" s="389"/>
      <c r="E47" s="390"/>
      <c r="F47" s="391" t="str">
        <f t="shared" si="1"/>
        <v/>
      </c>
      <c r="G47" s="392" t="str">
        <f t="shared" si="1"/>
        <v/>
      </c>
      <c r="H47" s="364"/>
      <c r="I47" s="365"/>
      <c r="J47" s="366"/>
      <c r="K47" s="317"/>
      <c r="L47" s="319"/>
    </row>
    <row r="48" spans="1:12" ht="16.5" thickBot="1">
      <c r="A48" s="320" t="s">
        <v>738</v>
      </c>
      <c r="B48" s="375"/>
      <c r="C48" s="376"/>
      <c r="D48" s="389"/>
      <c r="E48" s="390"/>
      <c r="F48" s="391" t="str">
        <f t="shared" si="1"/>
        <v/>
      </c>
      <c r="G48" s="392" t="str">
        <f t="shared" si="1"/>
        <v/>
      </c>
      <c r="H48" s="364"/>
      <c r="I48" s="365"/>
      <c r="J48" s="366"/>
      <c r="K48" s="317"/>
      <c r="L48" s="319"/>
    </row>
    <row r="49" spans="1:12" ht="16.5" thickBot="1">
      <c r="A49" s="316" t="s">
        <v>739</v>
      </c>
      <c r="B49" s="379"/>
      <c r="C49" s="374"/>
      <c r="D49" s="389"/>
      <c r="E49" s="390"/>
      <c r="F49" s="391" t="str">
        <f t="shared" si="1"/>
        <v/>
      </c>
      <c r="G49" s="392" t="str">
        <f t="shared" si="1"/>
        <v/>
      </c>
      <c r="H49" s="364"/>
      <c r="I49" s="365"/>
      <c r="J49" s="366"/>
      <c r="K49" s="317"/>
      <c r="L49" s="318"/>
    </row>
    <row r="50" spans="1:12" ht="16.5" thickBot="1">
      <c r="A50" s="316" t="s">
        <v>740</v>
      </c>
      <c r="B50" s="373"/>
      <c r="C50" s="374"/>
      <c r="D50" s="389"/>
      <c r="E50" s="390"/>
      <c r="F50" s="391" t="str">
        <f t="shared" si="1"/>
        <v/>
      </c>
      <c r="G50" s="392" t="str">
        <f t="shared" si="1"/>
        <v/>
      </c>
      <c r="H50" s="364"/>
      <c r="I50" s="365"/>
      <c r="J50" s="366"/>
      <c r="K50" s="317"/>
      <c r="L50" s="319"/>
    </row>
    <row r="51" spans="1:12" ht="16.5" thickBot="1">
      <c r="A51" s="316" t="s">
        <v>741</v>
      </c>
      <c r="B51" s="379"/>
      <c r="C51" s="374"/>
      <c r="D51" s="389"/>
      <c r="E51" s="390"/>
      <c r="F51" s="391" t="str">
        <f t="shared" si="1"/>
        <v/>
      </c>
      <c r="G51" s="392" t="str">
        <f t="shared" si="1"/>
        <v/>
      </c>
      <c r="H51" s="364"/>
      <c r="I51" s="365"/>
      <c r="J51" s="366"/>
      <c r="K51" s="317"/>
      <c r="L51" s="319"/>
    </row>
    <row r="52" spans="1:12" ht="16.5" thickBot="1">
      <c r="A52" s="316" t="s">
        <v>742</v>
      </c>
      <c r="B52" s="379"/>
      <c r="C52" s="374"/>
      <c r="D52" s="389"/>
      <c r="E52" s="390"/>
      <c r="F52" s="391" t="str">
        <f t="shared" si="1"/>
        <v/>
      </c>
      <c r="G52" s="392" t="str">
        <f t="shared" si="1"/>
        <v/>
      </c>
      <c r="H52" s="364"/>
      <c r="I52" s="365"/>
      <c r="J52" s="366"/>
      <c r="K52" s="317"/>
      <c r="L52" s="318"/>
    </row>
    <row r="53" spans="1:12" ht="16.5" thickBot="1">
      <c r="A53" s="316" t="s">
        <v>743</v>
      </c>
      <c r="B53" s="379"/>
      <c r="C53" s="374"/>
      <c r="D53" s="389"/>
      <c r="E53" s="390"/>
      <c r="F53" s="391" t="str">
        <f t="shared" si="1"/>
        <v/>
      </c>
      <c r="G53" s="392" t="str">
        <f t="shared" si="1"/>
        <v/>
      </c>
      <c r="H53" s="364"/>
      <c r="I53" s="365"/>
      <c r="J53" s="366"/>
      <c r="K53" s="317"/>
      <c r="L53" s="319"/>
    </row>
    <row r="54" spans="1:12" ht="16.5" thickBot="1">
      <c r="A54" s="316" t="s">
        <v>744</v>
      </c>
      <c r="B54" s="379"/>
      <c r="C54" s="374"/>
      <c r="D54" s="389"/>
      <c r="E54" s="390"/>
      <c r="F54" s="391" t="str">
        <f t="shared" si="1"/>
        <v/>
      </c>
      <c r="G54" s="392" t="str">
        <f t="shared" si="1"/>
        <v/>
      </c>
      <c r="H54" s="364"/>
      <c r="I54" s="365"/>
      <c r="J54" s="366"/>
      <c r="K54" s="317"/>
      <c r="L54" s="319"/>
    </row>
    <row r="55" spans="1:12" ht="16.5" thickBot="1">
      <c r="A55" s="316" t="s">
        <v>745</v>
      </c>
      <c r="B55" s="380"/>
      <c r="C55" s="381"/>
      <c r="D55" s="389"/>
      <c r="E55" s="390"/>
      <c r="F55" s="391" t="str">
        <f t="shared" si="1"/>
        <v/>
      </c>
      <c r="G55" s="392" t="str">
        <f t="shared" si="1"/>
        <v/>
      </c>
      <c r="H55" s="364"/>
      <c r="I55" s="365"/>
      <c r="J55" s="366"/>
      <c r="K55" s="317"/>
      <c r="L55" s="318"/>
    </row>
    <row r="56" spans="1:12" ht="16.5" thickBot="1">
      <c r="A56" s="316" t="s">
        <v>746</v>
      </c>
      <c r="B56" s="379"/>
      <c r="C56" s="382"/>
      <c r="D56" s="389"/>
      <c r="E56" s="390"/>
      <c r="F56" s="391" t="str">
        <f t="shared" si="1"/>
        <v/>
      </c>
      <c r="G56" s="392" t="str">
        <f t="shared" si="1"/>
        <v/>
      </c>
      <c r="H56" s="364"/>
      <c r="I56" s="365"/>
      <c r="J56" s="366"/>
      <c r="K56" s="317"/>
      <c r="L56" s="319"/>
    </row>
    <row r="57" spans="1:12" ht="16.5" thickBot="1">
      <c r="A57" s="316" t="s">
        <v>747</v>
      </c>
      <c r="B57" s="380"/>
      <c r="C57" s="381"/>
      <c r="D57" s="389"/>
      <c r="E57" s="390"/>
      <c r="F57" s="391" t="str">
        <f t="shared" si="1"/>
        <v/>
      </c>
      <c r="G57" s="392" t="str">
        <f t="shared" si="1"/>
        <v/>
      </c>
      <c r="H57" s="364"/>
      <c r="I57" s="365"/>
      <c r="J57" s="366"/>
      <c r="K57" s="317"/>
      <c r="L57" s="319"/>
    </row>
    <row r="58" spans="1:12" ht="16.5" thickBot="1">
      <c r="A58" s="316" t="s">
        <v>748</v>
      </c>
      <c r="B58" s="380"/>
      <c r="C58" s="381"/>
      <c r="D58" s="389"/>
      <c r="E58" s="390"/>
      <c r="F58" s="391" t="str">
        <f t="shared" si="1"/>
        <v/>
      </c>
      <c r="G58" s="392" t="str">
        <f t="shared" si="1"/>
        <v/>
      </c>
      <c r="H58" s="364"/>
      <c r="I58" s="365"/>
      <c r="J58" s="366"/>
      <c r="K58" s="317"/>
      <c r="L58" s="318"/>
    </row>
    <row r="59" spans="1:12" ht="16.5" thickBot="1">
      <c r="A59" s="316" t="s">
        <v>749</v>
      </c>
      <c r="B59" s="380"/>
      <c r="C59" s="381"/>
      <c r="D59" s="389"/>
      <c r="E59" s="390"/>
      <c r="F59" s="391" t="str">
        <f t="shared" si="1"/>
        <v/>
      </c>
      <c r="G59" s="392" t="str">
        <f t="shared" si="1"/>
        <v/>
      </c>
      <c r="H59" s="364"/>
      <c r="I59" s="365"/>
      <c r="J59" s="366"/>
      <c r="K59" s="317"/>
      <c r="L59" s="319"/>
    </row>
    <row r="60" spans="1:12" ht="16.5" thickBot="1">
      <c r="A60" s="316" t="s">
        <v>750</v>
      </c>
      <c r="B60" s="380"/>
      <c r="C60" s="381"/>
      <c r="D60" s="389"/>
      <c r="E60" s="390"/>
      <c r="F60" s="391" t="str">
        <f t="shared" si="1"/>
        <v/>
      </c>
      <c r="G60" s="392" t="str">
        <f t="shared" si="1"/>
        <v/>
      </c>
      <c r="H60" s="364"/>
      <c r="I60" s="365"/>
      <c r="J60" s="366"/>
      <c r="K60" s="317"/>
      <c r="L60" s="319"/>
    </row>
    <row r="61" spans="1:12" ht="16.5" thickBot="1">
      <c r="A61" s="316" t="s">
        <v>751</v>
      </c>
      <c r="B61" s="379"/>
      <c r="C61" s="382"/>
      <c r="D61" s="389"/>
      <c r="E61" s="390"/>
      <c r="F61" s="391" t="str">
        <f t="shared" si="1"/>
        <v/>
      </c>
      <c r="G61" s="392" t="str">
        <f t="shared" si="1"/>
        <v/>
      </c>
      <c r="H61" s="364"/>
      <c r="I61" s="365"/>
      <c r="J61" s="366"/>
      <c r="K61" s="317"/>
      <c r="L61" s="318"/>
    </row>
    <row r="62" spans="1:12" ht="16.5" thickBot="1">
      <c r="A62" s="316" t="s">
        <v>752</v>
      </c>
      <c r="B62" s="379"/>
      <c r="C62" s="382"/>
      <c r="D62" s="389"/>
      <c r="E62" s="390"/>
      <c r="F62" s="391" t="str">
        <f t="shared" si="1"/>
        <v/>
      </c>
      <c r="G62" s="392" t="str">
        <f t="shared" si="1"/>
        <v/>
      </c>
      <c r="H62" s="364"/>
      <c r="I62" s="365"/>
      <c r="J62" s="366"/>
      <c r="K62" s="317"/>
      <c r="L62" s="319"/>
    </row>
    <row r="63" spans="1:12" ht="16.5" thickBot="1">
      <c r="A63" s="316" t="s">
        <v>753</v>
      </c>
      <c r="B63" s="380"/>
      <c r="C63" s="381"/>
      <c r="D63" s="389"/>
      <c r="E63" s="390"/>
      <c r="F63" s="391" t="str">
        <f t="shared" si="1"/>
        <v/>
      </c>
      <c r="G63" s="392" t="str">
        <f t="shared" si="1"/>
        <v/>
      </c>
      <c r="H63" s="364"/>
      <c r="I63" s="365"/>
      <c r="J63" s="366"/>
      <c r="K63" s="317"/>
      <c r="L63" s="319"/>
    </row>
    <row r="64" spans="1:12" ht="16.5" thickBot="1">
      <c r="A64" s="316" t="s">
        <v>754</v>
      </c>
      <c r="B64" s="380"/>
      <c r="C64" s="381"/>
      <c r="D64" s="389"/>
      <c r="E64" s="390"/>
      <c r="F64" s="391" t="str">
        <f t="shared" si="1"/>
        <v/>
      </c>
      <c r="G64" s="392" t="str">
        <f t="shared" si="1"/>
        <v/>
      </c>
      <c r="H64" s="364"/>
      <c r="I64" s="365"/>
      <c r="J64" s="366"/>
      <c r="K64" s="317"/>
      <c r="L64" s="318"/>
    </row>
    <row r="65" spans="1:12" ht="16.5" thickBot="1">
      <c r="A65" s="316" t="s">
        <v>755</v>
      </c>
      <c r="B65" s="380"/>
      <c r="C65" s="381"/>
      <c r="D65" s="389"/>
      <c r="E65" s="390"/>
      <c r="F65" s="391" t="str">
        <f t="shared" si="1"/>
        <v/>
      </c>
      <c r="G65" s="392" t="str">
        <f t="shared" si="1"/>
        <v/>
      </c>
      <c r="H65" s="364"/>
      <c r="I65" s="365"/>
      <c r="J65" s="366"/>
      <c r="K65" s="317"/>
      <c r="L65" s="319"/>
    </row>
    <row r="66" spans="1:12" ht="16.5" thickBot="1">
      <c r="A66" s="316" t="s">
        <v>756</v>
      </c>
      <c r="B66" s="380"/>
      <c r="C66" s="381"/>
      <c r="D66" s="389"/>
      <c r="E66" s="390"/>
      <c r="F66" s="391" t="str">
        <f t="shared" si="1"/>
        <v/>
      </c>
      <c r="G66" s="392" t="str">
        <f t="shared" si="1"/>
        <v/>
      </c>
      <c r="H66" s="364"/>
      <c r="I66" s="365"/>
      <c r="J66" s="366"/>
      <c r="K66" s="317"/>
      <c r="L66" s="319"/>
    </row>
    <row r="67" spans="1:12" ht="16.5" thickBot="1">
      <c r="A67" s="316" t="s">
        <v>757</v>
      </c>
      <c r="B67" s="380"/>
      <c r="C67" s="381"/>
      <c r="D67" s="389"/>
      <c r="E67" s="390"/>
      <c r="F67" s="391" t="str">
        <f t="shared" si="1"/>
        <v/>
      </c>
      <c r="G67" s="392" t="str">
        <f t="shared" si="1"/>
        <v/>
      </c>
      <c r="H67" s="364"/>
      <c r="I67" s="365"/>
      <c r="J67" s="366"/>
      <c r="K67" s="317"/>
      <c r="L67" s="318"/>
    </row>
    <row r="68" spans="1:12" ht="16.5" thickBot="1">
      <c r="A68" s="316" t="s">
        <v>758</v>
      </c>
      <c r="B68" s="380"/>
      <c r="C68" s="381"/>
      <c r="D68" s="389"/>
      <c r="E68" s="390"/>
      <c r="F68" s="391" t="str">
        <f t="shared" si="1"/>
        <v/>
      </c>
      <c r="G68" s="392" t="str">
        <f t="shared" si="1"/>
        <v/>
      </c>
      <c r="H68" s="364"/>
      <c r="I68" s="365"/>
      <c r="J68" s="366"/>
      <c r="K68" s="317"/>
      <c r="L68" s="319"/>
    </row>
    <row r="69" spans="1:12" ht="16.5" thickBot="1">
      <c r="A69" s="320" t="s">
        <v>759</v>
      </c>
      <c r="B69" s="383"/>
      <c r="C69" s="384"/>
      <c r="D69" s="389"/>
      <c r="E69" s="390"/>
      <c r="F69" s="391" t="str">
        <f t="shared" ref="F69:G92" si="2">IF(B69=0,"",IF((D69-B69)&gt;0,"延期开工",IF((D69-B69)&lt;0,"提前开工","按时开工")))</f>
        <v/>
      </c>
      <c r="G69" s="392" t="str">
        <f t="shared" si="2"/>
        <v/>
      </c>
      <c r="H69" s="364"/>
      <c r="I69" s="365"/>
      <c r="J69" s="366"/>
      <c r="K69" s="317"/>
      <c r="L69" s="319"/>
    </row>
    <row r="70" spans="1:12" ht="16.5" thickBot="1">
      <c r="A70" s="320" t="s">
        <v>760</v>
      </c>
      <c r="B70" s="377"/>
      <c r="C70" s="378"/>
      <c r="D70" s="389"/>
      <c r="E70" s="390"/>
      <c r="F70" s="391" t="str">
        <f t="shared" si="2"/>
        <v/>
      </c>
      <c r="G70" s="392" t="str">
        <f t="shared" si="2"/>
        <v/>
      </c>
      <c r="H70" s="364"/>
      <c r="I70" s="365"/>
      <c r="J70" s="366"/>
      <c r="K70" s="317"/>
      <c r="L70" s="318"/>
    </row>
    <row r="71" spans="1:12" ht="16.5" thickBot="1">
      <c r="A71" s="320" t="s">
        <v>761</v>
      </c>
      <c r="B71" s="383"/>
      <c r="C71" s="384"/>
      <c r="D71" s="389"/>
      <c r="E71" s="390"/>
      <c r="F71" s="391" t="str">
        <f t="shared" si="2"/>
        <v/>
      </c>
      <c r="G71" s="392" t="str">
        <f t="shared" si="2"/>
        <v/>
      </c>
      <c r="H71" s="364"/>
      <c r="I71" s="365"/>
      <c r="J71" s="366"/>
      <c r="K71" s="317"/>
      <c r="L71" s="319"/>
    </row>
    <row r="72" spans="1:12" ht="16.5" thickBot="1">
      <c r="A72" s="320" t="s">
        <v>762</v>
      </c>
      <c r="B72" s="383"/>
      <c r="C72" s="384"/>
      <c r="D72" s="389"/>
      <c r="E72" s="390"/>
      <c r="F72" s="391" t="str">
        <f t="shared" si="2"/>
        <v/>
      </c>
      <c r="G72" s="392" t="str">
        <f t="shared" si="2"/>
        <v/>
      </c>
      <c r="H72" s="364"/>
      <c r="I72" s="365"/>
      <c r="J72" s="366"/>
      <c r="K72" s="317"/>
      <c r="L72" s="319"/>
    </row>
    <row r="73" spans="1:12" ht="16.5" thickBot="1">
      <c r="A73" s="316" t="s">
        <v>763</v>
      </c>
      <c r="B73" s="380"/>
      <c r="C73" s="381"/>
      <c r="D73" s="389"/>
      <c r="E73" s="390"/>
      <c r="F73" s="391" t="str">
        <f t="shared" si="2"/>
        <v/>
      </c>
      <c r="G73" s="392" t="str">
        <f t="shared" si="2"/>
        <v/>
      </c>
      <c r="H73" s="364"/>
      <c r="I73" s="365"/>
      <c r="J73" s="366"/>
      <c r="K73" s="317"/>
      <c r="L73" s="318"/>
    </row>
    <row r="74" spans="1:12" ht="16.5" thickBot="1">
      <c r="A74" s="316" t="s">
        <v>764</v>
      </c>
      <c r="B74" s="380"/>
      <c r="C74" s="381"/>
      <c r="D74" s="389"/>
      <c r="E74" s="390"/>
      <c r="F74" s="391" t="str">
        <f t="shared" si="2"/>
        <v/>
      </c>
      <c r="G74" s="392" t="str">
        <f t="shared" si="2"/>
        <v/>
      </c>
      <c r="H74" s="364"/>
      <c r="I74" s="365"/>
      <c r="J74" s="366"/>
      <c r="K74" s="317"/>
      <c r="L74" s="319"/>
    </row>
    <row r="75" spans="1:12" ht="16.5" thickBot="1">
      <c r="A75" s="316" t="s">
        <v>765</v>
      </c>
      <c r="B75" s="380"/>
      <c r="C75" s="381"/>
      <c r="D75" s="389"/>
      <c r="E75" s="390"/>
      <c r="F75" s="391" t="str">
        <f t="shared" si="2"/>
        <v/>
      </c>
      <c r="G75" s="392" t="str">
        <f t="shared" si="2"/>
        <v/>
      </c>
      <c r="H75" s="364"/>
      <c r="I75" s="365"/>
      <c r="J75" s="366"/>
      <c r="K75" s="317"/>
      <c r="L75" s="319"/>
    </row>
    <row r="76" spans="1:12" ht="16.5" thickBot="1">
      <c r="A76" s="316" t="s">
        <v>766</v>
      </c>
      <c r="B76" s="380"/>
      <c r="C76" s="381"/>
      <c r="D76" s="389"/>
      <c r="E76" s="390"/>
      <c r="F76" s="391" t="str">
        <f t="shared" si="2"/>
        <v/>
      </c>
      <c r="G76" s="392" t="str">
        <f t="shared" si="2"/>
        <v/>
      </c>
      <c r="H76" s="364"/>
      <c r="I76" s="365"/>
      <c r="J76" s="366"/>
      <c r="K76" s="317"/>
      <c r="L76" s="318"/>
    </row>
    <row r="77" spans="1:12" ht="16.5" thickBot="1">
      <c r="A77" s="316" t="s">
        <v>767</v>
      </c>
      <c r="B77" s="380"/>
      <c r="C77" s="381"/>
      <c r="D77" s="389"/>
      <c r="E77" s="390"/>
      <c r="F77" s="391" t="str">
        <f t="shared" si="2"/>
        <v/>
      </c>
      <c r="G77" s="392" t="str">
        <f t="shared" si="2"/>
        <v/>
      </c>
      <c r="H77" s="364"/>
      <c r="I77" s="365"/>
      <c r="J77" s="366"/>
      <c r="K77" s="317"/>
      <c r="L77" s="319"/>
    </row>
    <row r="78" spans="1:12" ht="16.5" thickBot="1">
      <c r="A78" s="316" t="s">
        <v>768</v>
      </c>
      <c r="B78" s="380"/>
      <c r="C78" s="381"/>
      <c r="D78" s="389"/>
      <c r="E78" s="390"/>
      <c r="F78" s="391" t="str">
        <f t="shared" si="2"/>
        <v/>
      </c>
      <c r="G78" s="392" t="str">
        <f t="shared" si="2"/>
        <v/>
      </c>
      <c r="H78" s="364"/>
      <c r="I78" s="365"/>
      <c r="J78" s="366"/>
      <c r="K78" s="317"/>
      <c r="L78" s="319"/>
    </row>
    <row r="79" spans="1:12" ht="16.5" thickBot="1">
      <c r="A79" s="316" t="s">
        <v>769</v>
      </c>
      <c r="B79" s="380"/>
      <c r="C79" s="381"/>
      <c r="D79" s="389"/>
      <c r="E79" s="390"/>
      <c r="F79" s="391" t="str">
        <f t="shared" si="2"/>
        <v/>
      </c>
      <c r="G79" s="392" t="str">
        <f t="shared" si="2"/>
        <v/>
      </c>
      <c r="H79" s="364"/>
      <c r="I79" s="365"/>
      <c r="J79" s="366"/>
      <c r="K79" s="317"/>
      <c r="L79" s="318"/>
    </row>
    <row r="80" spans="1:12" ht="16.5" thickBot="1">
      <c r="A80" s="316" t="s">
        <v>770</v>
      </c>
      <c r="B80" s="379"/>
      <c r="C80" s="382"/>
      <c r="D80" s="389"/>
      <c r="E80" s="390"/>
      <c r="F80" s="391" t="str">
        <f t="shared" si="2"/>
        <v/>
      </c>
      <c r="G80" s="392" t="str">
        <f t="shared" si="2"/>
        <v/>
      </c>
      <c r="H80" s="364"/>
      <c r="I80" s="365"/>
      <c r="J80" s="366"/>
      <c r="K80" s="317"/>
      <c r="L80" s="319"/>
    </row>
    <row r="81" spans="1:12" ht="16.5" thickBot="1">
      <c r="A81" s="316" t="s">
        <v>771</v>
      </c>
      <c r="B81" s="373"/>
      <c r="C81" s="374"/>
      <c r="D81" s="389"/>
      <c r="E81" s="390"/>
      <c r="F81" s="391" t="str">
        <f t="shared" si="2"/>
        <v/>
      </c>
      <c r="G81" s="392" t="str">
        <f t="shared" si="2"/>
        <v/>
      </c>
      <c r="H81" s="364"/>
      <c r="I81" s="365"/>
      <c r="J81" s="366"/>
      <c r="K81" s="317"/>
      <c r="L81" s="319"/>
    </row>
    <row r="82" spans="1:12" ht="16.5" thickBot="1">
      <c r="A82" s="316" t="s">
        <v>772</v>
      </c>
      <c r="B82" s="373"/>
      <c r="C82" s="374"/>
      <c r="D82" s="389"/>
      <c r="E82" s="390"/>
      <c r="F82" s="391" t="str">
        <f t="shared" si="2"/>
        <v/>
      </c>
      <c r="G82" s="392" t="str">
        <f t="shared" si="2"/>
        <v/>
      </c>
      <c r="H82" s="364"/>
      <c r="I82" s="365"/>
      <c r="J82" s="367"/>
      <c r="K82" s="319"/>
      <c r="L82" s="319"/>
    </row>
    <row r="83" spans="1:12" ht="16.5" thickBot="1">
      <c r="A83" s="316" t="s">
        <v>773</v>
      </c>
      <c r="B83" s="380"/>
      <c r="C83" s="381"/>
      <c r="D83" s="389"/>
      <c r="E83" s="390"/>
      <c r="F83" s="391" t="str">
        <f t="shared" si="2"/>
        <v/>
      </c>
      <c r="G83" s="392" t="str">
        <f t="shared" si="2"/>
        <v/>
      </c>
      <c r="H83" s="364"/>
      <c r="I83" s="365"/>
      <c r="J83" s="367"/>
      <c r="K83" s="319"/>
      <c r="L83" s="319"/>
    </row>
    <row r="84" spans="1:12" ht="16.5" thickBot="1">
      <c r="A84" s="316" t="s">
        <v>774</v>
      </c>
      <c r="B84" s="373"/>
      <c r="C84" s="374"/>
      <c r="D84" s="389"/>
      <c r="E84" s="390"/>
      <c r="F84" s="391" t="str">
        <f t="shared" si="2"/>
        <v/>
      </c>
      <c r="G84" s="392" t="str">
        <f t="shared" si="2"/>
        <v/>
      </c>
      <c r="H84" s="364"/>
      <c r="I84" s="365"/>
      <c r="J84" s="367"/>
      <c r="K84" s="319"/>
      <c r="L84" s="319"/>
    </row>
    <row r="85" spans="1:12" ht="16.5" thickBot="1">
      <c r="A85" s="316" t="s">
        <v>775</v>
      </c>
      <c r="B85" s="373"/>
      <c r="C85" s="374"/>
      <c r="D85" s="389"/>
      <c r="E85" s="390"/>
      <c r="F85" s="391" t="str">
        <f t="shared" si="2"/>
        <v/>
      </c>
      <c r="G85" s="392" t="str">
        <f t="shared" si="2"/>
        <v/>
      </c>
      <c r="H85" s="364"/>
      <c r="I85" s="365"/>
      <c r="J85" s="367"/>
      <c r="K85" s="319"/>
      <c r="L85" s="319"/>
    </row>
    <row r="86" spans="1:12" ht="16.5" thickBot="1">
      <c r="A86" s="316" t="s">
        <v>776</v>
      </c>
      <c r="B86" s="373"/>
      <c r="C86" s="374"/>
      <c r="D86" s="389"/>
      <c r="E86" s="390"/>
      <c r="F86" s="391" t="str">
        <f t="shared" si="2"/>
        <v/>
      </c>
      <c r="G86" s="392" t="str">
        <f t="shared" si="2"/>
        <v/>
      </c>
      <c r="H86" s="364"/>
      <c r="I86" s="365"/>
      <c r="J86" s="367"/>
      <c r="K86" s="319"/>
      <c r="L86" s="319"/>
    </row>
    <row r="87" spans="1:12" ht="16.5" thickBot="1">
      <c r="A87" s="316" t="s">
        <v>777</v>
      </c>
      <c r="B87" s="373"/>
      <c r="C87" s="374"/>
      <c r="D87" s="389"/>
      <c r="E87" s="390"/>
      <c r="F87" s="391" t="str">
        <f t="shared" si="2"/>
        <v/>
      </c>
      <c r="G87" s="392" t="str">
        <f t="shared" si="2"/>
        <v/>
      </c>
      <c r="H87" s="364"/>
      <c r="I87" s="365"/>
      <c r="J87" s="367"/>
      <c r="K87" s="319"/>
      <c r="L87" s="319"/>
    </row>
    <row r="88" spans="1:12" ht="16.5" thickBot="1">
      <c r="A88" s="316" t="s">
        <v>778</v>
      </c>
      <c r="B88" s="373"/>
      <c r="C88" s="374"/>
      <c r="D88" s="389"/>
      <c r="E88" s="390"/>
      <c r="F88" s="391" t="str">
        <f t="shared" si="2"/>
        <v/>
      </c>
      <c r="G88" s="392" t="str">
        <f t="shared" si="2"/>
        <v/>
      </c>
      <c r="H88" s="364"/>
      <c r="I88" s="365"/>
      <c r="J88" s="367"/>
      <c r="K88" s="319"/>
      <c r="L88" s="319"/>
    </row>
    <row r="89" spans="1:12" ht="16.5" thickBot="1">
      <c r="A89" s="316" t="s">
        <v>779</v>
      </c>
      <c r="B89" s="373"/>
      <c r="C89" s="374"/>
      <c r="D89" s="389"/>
      <c r="E89" s="390"/>
      <c r="F89" s="391" t="str">
        <f t="shared" si="2"/>
        <v/>
      </c>
      <c r="G89" s="392" t="str">
        <f t="shared" si="2"/>
        <v/>
      </c>
      <c r="H89" s="364"/>
      <c r="I89" s="365"/>
      <c r="J89" s="367"/>
      <c r="K89" s="319"/>
      <c r="L89" s="319"/>
    </row>
    <row r="90" spans="1:12" ht="16.5" thickBot="1">
      <c r="A90" s="323" t="s">
        <v>780</v>
      </c>
      <c r="B90" s="380"/>
      <c r="C90" s="381"/>
      <c r="D90" s="389"/>
      <c r="E90" s="390"/>
      <c r="F90" s="391" t="str">
        <f t="shared" si="2"/>
        <v/>
      </c>
      <c r="G90" s="392" t="str">
        <f t="shared" si="2"/>
        <v/>
      </c>
      <c r="H90" s="364"/>
      <c r="I90" s="365"/>
      <c r="J90" s="367"/>
      <c r="K90" s="319"/>
      <c r="L90" s="319"/>
    </row>
    <row r="91" spans="1:12" ht="16.5" thickBot="1">
      <c r="A91" s="323" t="s">
        <v>781</v>
      </c>
      <c r="B91" s="380"/>
      <c r="C91" s="381"/>
      <c r="D91" s="389"/>
      <c r="E91" s="390"/>
      <c r="F91" s="391" t="str">
        <f t="shared" si="2"/>
        <v/>
      </c>
      <c r="G91" s="392" t="str">
        <f t="shared" si="2"/>
        <v/>
      </c>
      <c r="H91" s="364"/>
      <c r="I91" s="365"/>
      <c r="J91" s="367"/>
      <c r="K91" s="319"/>
      <c r="L91" s="319"/>
    </row>
    <row r="92" spans="1:12" ht="16.5" thickBot="1">
      <c r="A92" s="323" t="s">
        <v>782</v>
      </c>
      <c r="B92" s="385"/>
      <c r="C92" s="386"/>
      <c r="D92" s="394"/>
      <c r="E92" s="395"/>
      <c r="F92" s="396" t="str">
        <f t="shared" si="2"/>
        <v/>
      </c>
      <c r="G92" s="397" t="str">
        <f t="shared" si="2"/>
        <v/>
      </c>
      <c r="H92" s="368"/>
      <c r="I92" s="369"/>
      <c r="J92" s="370"/>
      <c r="K92" s="319"/>
      <c r="L92" s="319"/>
    </row>
    <row r="93" spans="1:12">
      <c r="L93" s="312"/>
    </row>
    <row r="94" spans="1:12">
      <c r="L94" s="312"/>
    </row>
    <row r="95" spans="1:12">
      <c r="L95" s="312"/>
    </row>
    <row r="96" spans="1:12">
      <c r="L96" s="312"/>
    </row>
    <row r="97" spans="12:12">
      <c r="L97" s="312"/>
    </row>
    <row r="98" spans="12:12">
      <c r="L98" s="312"/>
    </row>
    <row r="99" spans="12:12">
      <c r="L99" s="312"/>
    </row>
    <row r="100" spans="12:12">
      <c r="L100" s="312"/>
    </row>
    <row r="101" spans="12:12">
      <c r="L101" s="312"/>
    </row>
    <row r="102" spans="12:12">
      <c r="L102" s="312"/>
    </row>
    <row r="103" spans="12:12">
      <c r="L103" s="312"/>
    </row>
    <row r="104" spans="12:12">
      <c r="L104" s="312"/>
    </row>
    <row r="105" spans="12:12">
      <c r="L105" s="312"/>
    </row>
    <row r="106" spans="12:12">
      <c r="L106" s="312"/>
    </row>
    <row r="107" spans="12:12">
      <c r="L107" s="312"/>
    </row>
    <row r="108" spans="12:12">
      <c r="L108" s="312"/>
    </row>
    <row r="109" spans="12:12">
      <c r="L109" s="312"/>
    </row>
    <row r="110" spans="12:12">
      <c r="L110" s="312"/>
    </row>
    <row r="111" spans="12:12">
      <c r="L111" s="312"/>
    </row>
    <row r="112" spans="12:12">
      <c r="L112" s="312"/>
    </row>
    <row r="113" spans="12:12">
      <c r="L113" s="312"/>
    </row>
    <row r="114" spans="12:12">
      <c r="L114" s="312"/>
    </row>
    <row r="115" spans="12:12">
      <c r="L115" s="312"/>
    </row>
    <row r="116" spans="12:12">
      <c r="L116" s="312"/>
    </row>
    <row r="117" spans="12:12">
      <c r="L117" s="312"/>
    </row>
    <row r="118" spans="12:12">
      <c r="L118" s="312"/>
    </row>
    <row r="119" spans="12:12">
      <c r="L119" s="312"/>
    </row>
    <row r="120" spans="12:12">
      <c r="L120" s="312"/>
    </row>
    <row r="121" spans="12:12">
      <c r="L121" s="312"/>
    </row>
    <row r="122" spans="12:12">
      <c r="L122" s="312"/>
    </row>
    <row r="123" spans="12:12">
      <c r="L123" s="312"/>
    </row>
    <row r="124" spans="12:12">
      <c r="L124" s="312"/>
    </row>
    <row r="125" spans="12:12">
      <c r="L125" s="312"/>
    </row>
    <row r="126" spans="12:12">
      <c r="L126" s="312"/>
    </row>
    <row r="127" spans="12:12">
      <c r="L127" s="312"/>
    </row>
  </sheetData>
  <mergeCells count="5">
    <mergeCell ref="A1:L1"/>
    <mergeCell ref="F3:G3"/>
    <mergeCell ref="B2:C2"/>
    <mergeCell ref="D2:G2"/>
    <mergeCell ref="H2:J2"/>
  </mergeCells>
  <phoneticPr fontId="2" type="noConversion"/>
  <pageMargins left="0.69930555555555596" right="0.69930555555555596"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5"/>
  <sheetViews>
    <sheetView workbookViewId="0">
      <selection activeCell="E28" sqref="E28"/>
    </sheetView>
  </sheetViews>
  <sheetFormatPr defaultColWidth="8.875" defaultRowHeight="13.5"/>
  <cols>
    <col min="1" max="1" width="3.5" style="57" customWidth="1"/>
    <col min="2" max="2" width="13.375" style="57" customWidth="1"/>
    <col min="3" max="3" width="9.75" style="78" customWidth="1"/>
    <col min="4" max="4" width="6" style="57" customWidth="1"/>
    <col min="5" max="5" width="24.5" style="78" customWidth="1"/>
    <col min="6" max="16384" width="8.875" style="57"/>
  </cols>
  <sheetData>
    <row r="1" spans="2:5" ht="23.25" thickBot="1">
      <c r="B1" s="68" t="s">
        <v>255</v>
      </c>
      <c r="C1" s="69"/>
      <c r="D1" s="68"/>
      <c r="E1" s="69"/>
    </row>
    <row r="2" spans="2:5" ht="21">
      <c r="B2" s="70" t="s">
        <v>256</v>
      </c>
      <c r="C2" s="71" t="s">
        <v>257</v>
      </c>
      <c r="D2" s="72" t="s">
        <v>253</v>
      </c>
      <c r="E2" s="73" t="s">
        <v>258</v>
      </c>
    </row>
    <row r="3" spans="2:5" ht="21">
      <c r="B3" s="74"/>
      <c r="C3" s="75"/>
      <c r="D3" s="76"/>
      <c r="E3" s="77"/>
    </row>
    <row r="4" spans="2:5" ht="37.5" customHeight="1">
      <c r="B4" s="771" t="s">
        <v>259</v>
      </c>
      <c r="C4" s="772" t="s">
        <v>265</v>
      </c>
      <c r="D4" s="295">
        <v>1</v>
      </c>
      <c r="E4" s="296" t="s">
        <v>266</v>
      </c>
    </row>
    <row r="5" spans="2:5" ht="37.5" customHeight="1">
      <c r="B5" s="771"/>
      <c r="C5" s="772"/>
      <c r="D5" s="295">
        <v>2</v>
      </c>
      <c r="E5" s="296" t="s">
        <v>266</v>
      </c>
    </row>
  </sheetData>
  <mergeCells count="2">
    <mergeCell ref="B4:B5"/>
    <mergeCell ref="C4:C5"/>
  </mergeCells>
  <phoneticPr fontId="2" type="noConversion"/>
  <pageMargins left="0.74803149606299213" right="0.74803149606299213" top="0.98425196850393704" bottom="0.98425196850393704" header="0.51181102362204722" footer="0.51181102362204722"/>
  <pageSetup paperSize="8" scale="4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3:E23"/>
  <sheetViews>
    <sheetView zoomScale="70" zoomScaleNormal="70" workbookViewId="0">
      <pane ySplit="6" topLeftCell="A25" activePane="bottomLeft" state="frozen"/>
      <selection pane="bottomLeft" activeCell="D12" sqref="D12"/>
    </sheetView>
  </sheetViews>
  <sheetFormatPr defaultColWidth="9" defaultRowHeight="13.5"/>
  <cols>
    <col min="1" max="1" width="9" style="57"/>
    <col min="2" max="2" width="6.875" style="66" customWidth="1"/>
    <col min="3" max="3" width="55" style="67" customWidth="1"/>
    <col min="4" max="4" width="111.25" style="63" customWidth="1"/>
    <col min="5" max="5" width="10.875" style="63" customWidth="1"/>
    <col min="6" max="16384" width="9" style="63"/>
  </cols>
  <sheetData>
    <row r="3" spans="2:5" s="62" customFormat="1" ht="39.75" customHeight="1">
      <c r="B3" s="344" t="s">
        <v>793</v>
      </c>
      <c r="C3" s="442" t="s">
        <v>1021</v>
      </c>
      <c r="D3" s="774" t="s">
        <v>849</v>
      </c>
      <c r="E3" s="777" t="s">
        <v>1008</v>
      </c>
    </row>
    <row r="4" spans="2:5" ht="42" customHeight="1">
      <c r="B4" s="344" t="s">
        <v>792</v>
      </c>
      <c r="C4" s="442" t="s">
        <v>1022</v>
      </c>
      <c r="D4" s="775"/>
      <c r="E4" s="777"/>
    </row>
    <row r="5" spans="2:5" s="64" customFormat="1" ht="23.25" customHeight="1">
      <c r="B5" s="773" t="s">
        <v>253</v>
      </c>
      <c r="C5" s="773" t="s">
        <v>254</v>
      </c>
      <c r="D5" s="775"/>
      <c r="E5" s="777"/>
    </row>
    <row r="6" spans="2:5" s="64" customFormat="1" ht="18" customHeight="1">
      <c r="B6" s="773"/>
      <c r="C6" s="773"/>
      <c r="D6" s="776"/>
      <c r="E6" s="777"/>
    </row>
    <row r="7" spans="2:5" s="65" customFormat="1" ht="37.5" customHeight="1">
      <c r="B7" s="298">
        <v>1</v>
      </c>
      <c r="C7" s="299" t="s">
        <v>262</v>
      </c>
      <c r="D7" s="343" t="s">
        <v>1018</v>
      </c>
      <c r="E7" s="544">
        <v>8</v>
      </c>
    </row>
    <row r="8" spans="2:5" s="65" customFormat="1" ht="37.5" customHeight="1">
      <c r="B8" s="298">
        <v>2</v>
      </c>
      <c r="C8" s="300" t="s">
        <v>263</v>
      </c>
      <c r="D8" s="343" t="s">
        <v>1153</v>
      </c>
      <c r="E8" s="544"/>
    </row>
    <row r="9" spans="2:5" s="65" customFormat="1" ht="37.5" customHeight="1">
      <c r="B9" s="298">
        <v>3</v>
      </c>
      <c r="C9" s="300" t="s">
        <v>1152</v>
      </c>
      <c r="D9" s="343" t="s">
        <v>1154</v>
      </c>
      <c r="E9" s="544"/>
    </row>
    <row r="10" spans="2:5" s="65" customFormat="1" ht="37.5" customHeight="1">
      <c r="B10" s="298">
        <v>4</v>
      </c>
      <c r="C10" s="300" t="s">
        <v>264</v>
      </c>
      <c r="D10" s="545" t="s">
        <v>1010</v>
      </c>
      <c r="E10" s="544">
        <v>6</v>
      </c>
    </row>
    <row r="11" spans="2:5" s="65" customFormat="1" ht="37.5" customHeight="1">
      <c r="B11" s="298">
        <v>5</v>
      </c>
      <c r="C11" s="342" t="s">
        <v>574</v>
      </c>
      <c r="D11" s="343" t="s">
        <v>1012</v>
      </c>
      <c r="E11" s="544">
        <v>3</v>
      </c>
    </row>
    <row r="12" spans="2:5" s="65" customFormat="1" ht="37.5" customHeight="1">
      <c r="B12" s="298">
        <v>6</v>
      </c>
      <c r="C12" s="525" t="s">
        <v>842</v>
      </c>
      <c r="D12" s="545" t="s">
        <v>1009</v>
      </c>
      <c r="E12" s="544">
        <v>2</v>
      </c>
    </row>
    <row r="13" spans="2:5" s="65" customFormat="1" ht="37.5" customHeight="1">
      <c r="B13" s="298">
        <v>7</v>
      </c>
      <c r="C13" s="342" t="s">
        <v>1162</v>
      </c>
      <c r="D13" s="545" t="s">
        <v>848</v>
      </c>
      <c r="E13" s="544">
        <v>4</v>
      </c>
    </row>
    <row r="14" spans="2:5" s="65" customFormat="1" ht="45.75" customHeight="1">
      <c r="B14" s="298">
        <v>8</v>
      </c>
      <c r="C14" s="342" t="s">
        <v>568</v>
      </c>
      <c r="D14" s="545" t="s">
        <v>1157</v>
      </c>
      <c r="E14" s="544">
        <v>1</v>
      </c>
    </row>
    <row r="15" spans="2:5" s="65" customFormat="1" ht="37.5" customHeight="1">
      <c r="B15" s="298">
        <v>9</v>
      </c>
      <c r="C15" s="300" t="s">
        <v>569</v>
      </c>
      <c r="D15" s="343" t="s">
        <v>1155</v>
      </c>
      <c r="E15" s="544">
        <v>5</v>
      </c>
    </row>
    <row r="16" spans="2:5" s="65" customFormat="1" ht="37.5" customHeight="1">
      <c r="B16" s="298">
        <v>10</v>
      </c>
      <c r="C16" s="342" t="s">
        <v>570</v>
      </c>
      <c r="D16" s="343" t="s">
        <v>1155</v>
      </c>
      <c r="E16" s="544">
        <v>7</v>
      </c>
    </row>
    <row r="17" spans="2:4" s="65" customFormat="1" ht="37.5" customHeight="1">
      <c r="B17" s="298">
        <v>11</v>
      </c>
      <c r="C17" s="300" t="s">
        <v>567</v>
      </c>
      <c r="D17" s="343" t="s">
        <v>1156</v>
      </c>
    </row>
    <row r="18" spans="2:4" s="65" customFormat="1" ht="37.5" customHeight="1">
      <c r="B18" s="298">
        <v>12</v>
      </c>
      <c r="C18" s="300" t="s">
        <v>571</v>
      </c>
      <c r="D18" s="343" t="s">
        <v>1155</v>
      </c>
    </row>
    <row r="19" spans="2:4" s="65" customFormat="1" ht="37.5" customHeight="1">
      <c r="B19" s="298">
        <v>13</v>
      </c>
      <c r="C19" s="342" t="s">
        <v>572</v>
      </c>
      <c r="D19" s="343" t="s">
        <v>1155</v>
      </c>
    </row>
    <row r="20" spans="2:4" s="65" customFormat="1" ht="37.5" customHeight="1">
      <c r="B20" s="298">
        <v>14</v>
      </c>
      <c r="C20" s="342" t="s">
        <v>573</v>
      </c>
      <c r="D20" s="343" t="s">
        <v>1155</v>
      </c>
    </row>
    <row r="21" spans="2:4" s="65" customFormat="1" ht="37.5" customHeight="1">
      <c r="B21" s="298">
        <v>15</v>
      </c>
      <c r="C21" s="340" t="s">
        <v>789</v>
      </c>
      <c r="D21" s="343"/>
    </row>
    <row r="22" spans="2:4" s="65" customFormat="1" ht="37.5" customHeight="1">
      <c r="B22" s="298">
        <v>16</v>
      </c>
      <c r="C22" s="340" t="s">
        <v>790</v>
      </c>
      <c r="D22" s="343"/>
    </row>
    <row r="23" spans="2:4" s="65" customFormat="1" ht="37.5" customHeight="1">
      <c r="B23" s="298">
        <v>17</v>
      </c>
      <c r="C23" s="341" t="s">
        <v>791</v>
      </c>
      <c r="D23" s="343"/>
    </row>
  </sheetData>
  <mergeCells count="4">
    <mergeCell ref="B5:B6"/>
    <mergeCell ref="C5:C6"/>
    <mergeCell ref="D3:D6"/>
    <mergeCell ref="E3:E6"/>
  </mergeCells>
  <phoneticPr fontId="2" type="noConversion"/>
  <hyperlinks>
    <hyperlink ref="C7" location="表1.1收入成本利润预算汇总一按半年!Print_Area" tooltip="表1.1" display="表1.1收入成本利润预算汇总一按半年"/>
    <hyperlink ref="C8" location="'表1.2 收入成本利润预算汇总一按年度'!Print_Area" display="表1.2 收入成本利润预算汇总一按年度"/>
    <hyperlink ref="C10" location="'表1.3 利润预算表'!A1" display="表1.3 利润预算表"/>
    <hyperlink ref="C11" location="'表1.3.1 单方成本(XX项目） '!A1" display="表1.3.1 单方成本(XX项目)"/>
    <hyperlink ref="C13" location="'表1.3.2b 土增税计算模板'!A1" display="表1.3.2a 土增税计算参考"/>
    <hyperlink ref="C14" location="'表1.4 销售预算表（出售）'!A1" display="表1.4 销售预算表（出售）"/>
    <hyperlink ref="C15" location="'表1.5 成本预算表(出售）'!A1" display="表1.5 成本预算表(出售）"/>
    <hyperlink ref="C16" location="'表1.6 现金流量预算表（出售）'!A1" display="表1.6 现金流量预算表（出售）"/>
    <hyperlink ref="C17" location="'表1.7 利润表预算（自持）'!A1" display="表1.7 利润表预算（自持）"/>
    <hyperlink ref="C18" location="'表1.8 销售预算表（自持）'!A1" display="表1.8 销售预算表（自持）"/>
    <hyperlink ref="C19" location="'表1.9 成本预算表(自持）'!A1" display="表1.9 成本预算表(自持）"/>
    <hyperlink ref="C20" location="'表1.10 现金流量预算表（自持）'!A1" display="表1.10 现金流量预算表（自持）"/>
    <hyperlink ref="C21" location="一级节点!A1" display="一级节点!A1"/>
    <hyperlink ref="C22" location="二级节点!A1" display="二级节点!A1"/>
    <hyperlink ref="C23" location="三级节点!A1" display="三级节点!A1"/>
    <hyperlink ref="C12" location="表1.3.1.1单方成本调整表!A1" display="表1.3.1.1单方成本调整表!A1"/>
    <hyperlink ref="C9" location="'表1.2.1 地上地下净利率'!A1" display="'表1.2.1 地上地下净利率'!A1"/>
  </hyperlinks>
  <pageMargins left="0.70069444444444495" right="0.70069444444444495" top="0.75138888888888899" bottom="0.75138888888888899" header="0.297916666666667" footer="0.297916666666667"/>
  <pageSetup paperSize="8" scale="68"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G35"/>
  <sheetViews>
    <sheetView workbookViewId="0">
      <selection activeCell="D21" sqref="A21:XFD21"/>
    </sheetView>
  </sheetViews>
  <sheetFormatPr defaultRowHeight="13.5"/>
  <cols>
    <col min="1" max="1" width="24" style="699" customWidth="1"/>
    <col min="2" max="6" width="23.625" style="699" customWidth="1"/>
    <col min="7" max="16384" width="9" style="699"/>
  </cols>
  <sheetData>
    <row r="1" spans="1:6" ht="21">
      <c r="A1" s="797" t="s">
        <v>1165</v>
      </c>
      <c r="B1" s="797"/>
      <c r="C1" s="797"/>
      <c r="D1" s="797"/>
      <c r="E1" s="797"/>
      <c r="F1" s="797"/>
    </row>
    <row r="2" spans="1:6" ht="21">
      <c r="A2" s="700"/>
      <c r="B2" s="700"/>
      <c r="C2" s="700"/>
      <c r="D2" s="700"/>
      <c r="E2" s="700"/>
      <c r="F2" s="700"/>
    </row>
    <row r="3" spans="1:6" ht="21">
      <c r="A3" s="700"/>
      <c r="B3" s="700"/>
      <c r="C3" s="700"/>
      <c r="D3" s="700"/>
      <c r="E3" s="701" t="s">
        <v>1166</v>
      </c>
      <c r="F3" s="700"/>
    </row>
    <row r="4" spans="1:6">
      <c r="A4" s="702"/>
      <c r="E4" s="701" t="s">
        <v>1167</v>
      </c>
    </row>
    <row r="5" spans="1:6">
      <c r="A5" s="703" t="s">
        <v>1168</v>
      </c>
      <c r="B5" s="798" t="s">
        <v>1169</v>
      </c>
      <c r="C5" s="798"/>
      <c r="D5" s="798"/>
      <c r="E5" s="798"/>
      <c r="F5" s="798"/>
    </row>
    <row r="6" spans="1:6">
      <c r="A6" s="798" t="s">
        <v>1170</v>
      </c>
      <c r="B6" s="799" t="s">
        <v>1171</v>
      </c>
      <c r="C6" s="799"/>
      <c r="D6" s="704" t="s">
        <v>1172</v>
      </c>
      <c r="E6" s="705" t="s">
        <v>1173</v>
      </c>
      <c r="F6" s="706"/>
    </row>
    <row r="7" spans="1:6">
      <c r="A7" s="798"/>
      <c r="B7" s="799" t="s">
        <v>1174</v>
      </c>
      <c r="C7" s="799"/>
      <c r="D7" s="707"/>
      <c r="E7" s="705" t="s">
        <v>1175</v>
      </c>
      <c r="F7" s="706"/>
    </row>
    <row r="8" spans="1:6" ht="24">
      <c r="A8" s="798"/>
      <c r="B8" s="799" t="s">
        <v>1176</v>
      </c>
      <c r="C8" s="799"/>
      <c r="D8" s="706"/>
      <c r="E8" s="708" t="s">
        <v>1177</v>
      </c>
      <c r="F8" s="709"/>
    </row>
    <row r="9" spans="1:6">
      <c r="A9" s="778" t="s">
        <v>1178</v>
      </c>
      <c r="B9" s="796" t="s">
        <v>1179</v>
      </c>
      <c r="C9" s="796"/>
      <c r="D9" s="710"/>
      <c r="E9" s="705" t="s">
        <v>1180</v>
      </c>
      <c r="F9" s="710"/>
    </row>
    <row r="10" spans="1:6">
      <c r="A10" s="779"/>
      <c r="B10" s="781" t="s">
        <v>1181</v>
      </c>
      <c r="C10" s="781"/>
      <c r="D10" s="781" t="s">
        <v>1182</v>
      </c>
      <c r="E10" s="781"/>
      <c r="F10" s="707" t="s">
        <v>1183</v>
      </c>
    </row>
    <row r="11" spans="1:6">
      <c r="A11" s="779"/>
      <c r="B11" s="703">
        <v>1</v>
      </c>
      <c r="C11" s="711" t="s">
        <v>1184</v>
      </c>
      <c r="D11" s="781"/>
      <c r="E11" s="781"/>
      <c r="F11" s="706"/>
    </row>
    <row r="12" spans="1:6">
      <c r="A12" s="779"/>
      <c r="B12" s="703">
        <v>2</v>
      </c>
      <c r="C12" s="711" t="s">
        <v>1184</v>
      </c>
      <c r="D12" s="781"/>
      <c r="E12" s="781"/>
      <c r="F12" s="706"/>
    </row>
    <row r="13" spans="1:6">
      <c r="A13" s="780"/>
      <c r="B13" s="703">
        <v>3</v>
      </c>
      <c r="C13" s="711" t="s">
        <v>1184</v>
      </c>
      <c r="D13" s="781"/>
      <c r="E13" s="781"/>
      <c r="F13" s="706"/>
    </row>
    <row r="14" spans="1:6">
      <c r="A14" s="778" t="s">
        <v>1212</v>
      </c>
      <c r="B14" s="794" t="s">
        <v>1185</v>
      </c>
      <c r="C14" s="794"/>
      <c r="D14" s="709" t="s">
        <v>1186</v>
      </c>
      <c r="E14" s="706" t="s">
        <v>1187</v>
      </c>
      <c r="F14" s="709" t="s">
        <v>1186</v>
      </c>
    </row>
    <row r="15" spans="1:6">
      <c r="A15" s="779"/>
      <c r="B15" s="794" t="s">
        <v>1188</v>
      </c>
      <c r="C15" s="794"/>
      <c r="D15" s="709" t="s">
        <v>1186</v>
      </c>
      <c r="E15" s="706" t="s">
        <v>1189</v>
      </c>
      <c r="F15" s="709" t="s">
        <v>1186</v>
      </c>
    </row>
    <row r="16" spans="1:6">
      <c r="A16" s="780"/>
      <c r="B16" s="794" t="s">
        <v>1190</v>
      </c>
      <c r="C16" s="794"/>
      <c r="D16" s="709" t="s">
        <v>1186</v>
      </c>
      <c r="E16" s="706" t="s">
        <v>1191</v>
      </c>
      <c r="F16" s="709" t="s">
        <v>1186</v>
      </c>
    </row>
    <row r="17" spans="1:7" ht="24" customHeight="1">
      <c r="A17" s="712" t="s">
        <v>1192</v>
      </c>
      <c r="B17" s="785" t="s">
        <v>1213</v>
      </c>
      <c r="C17" s="785"/>
      <c r="D17" s="713"/>
      <c r="E17" s="714" t="s">
        <v>1214</v>
      </c>
      <c r="F17" s="713"/>
    </row>
    <row r="18" spans="1:7" ht="24" customHeight="1">
      <c r="A18" s="712" t="s">
        <v>1193</v>
      </c>
      <c r="B18" s="795" t="s">
        <v>1215</v>
      </c>
      <c r="C18" s="795"/>
      <c r="D18" s="715"/>
      <c r="E18" s="714" t="s">
        <v>1216</v>
      </c>
      <c r="F18" s="715"/>
    </row>
    <row r="19" spans="1:7" ht="24" customHeight="1">
      <c r="A19" s="778" t="s">
        <v>1217</v>
      </c>
      <c r="B19" s="785" t="s">
        <v>1218</v>
      </c>
      <c r="C19" s="785"/>
      <c r="D19" s="710"/>
      <c r="E19" s="716" t="s">
        <v>1194</v>
      </c>
      <c r="F19" s="710"/>
    </row>
    <row r="20" spans="1:7" ht="24" customHeight="1">
      <c r="A20" s="779"/>
      <c r="B20" s="785" t="s">
        <v>1219</v>
      </c>
      <c r="C20" s="785"/>
      <c r="D20" s="710"/>
      <c r="E20" s="717" t="s">
        <v>1195</v>
      </c>
      <c r="F20" s="710"/>
    </row>
    <row r="21" spans="1:7" ht="24" customHeight="1" thickBot="1">
      <c r="A21" s="779"/>
      <c r="B21" s="786" t="s">
        <v>1220</v>
      </c>
      <c r="C21" s="786"/>
      <c r="D21" s="718"/>
      <c r="E21" s="719" t="s">
        <v>1221</v>
      </c>
      <c r="F21" s="718"/>
    </row>
    <row r="22" spans="1:7" ht="24" customHeight="1" thickTop="1">
      <c r="A22" s="787" t="s">
        <v>1222</v>
      </c>
      <c r="B22" s="788" t="s">
        <v>1223</v>
      </c>
      <c r="C22" s="789"/>
      <c r="D22" s="720"/>
      <c r="E22" s="721" t="s">
        <v>1196</v>
      </c>
      <c r="F22" s="720"/>
    </row>
    <row r="23" spans="1:7" ht="24" customHeight="1">
      <c r="A23" s="779"/>
      <c r="B23" s="790" t="s">
        <v>1224</v>
      </c>
      <c r="C23" s="791"/>
      <c r="D23" s="722" t="s">
        <v>1197</v>
      </c>
      <c r="E23" s="723" t="s">
        <v>1198</v>
      </c>
      <c r="F23" s="722" t="s">
        <v>1197</v>
      </c>
    </row>
    <row r="24" spans="1:7" ht="24" customHeight="1">
      <c r="A24" s="780"/>
      <c r="B24" s="792" t="s">
        <v>1225</v>
      </c>
      <c r="C24" s="793"/>
      <c r="D24" s="724" t="s">
        <v>1199</v>
      </c>
      <c r="E24" s="725" t="s">
        <v>1226</v>
      </c>
      <c r="F24" s="726" t="s">
        <v>1199</v>
      </c>
    </row>
    <row r="25" spans="1:7" ht="24" customHeight="1">
      <c r="A25" s="778" t="s">
        <v>1227</v>
      </c>
      <c r="B25" s="781" t="s">
        <v>1200</v>
      </c>
      <c r="C25" s="781"/>
      <c r="D25" s="781"/>
      <c r="E25" s="782"/>
      <c r="F25" s="783"/>
    </row>
    <row r="26" spans="1:7" ht="24" customHeight="1">
      <c r="A26" s="779"/>
      <c r="B26" s="706" t="s">
        <v>1201</v>
      </c>
      <c r="C26" s="711" t="s">
        <v>1197</v>
      </c>
      <c r="D26" s="706" t="s">
        <v>1202</v>
      </c>
      <c r="E26" s="784" t="s">
        <v>1197</v>
      </c>
      <c r="F26" s="784"/>
    </row>
    <row r="27" spans="1:7" ht="24" customHeight="1">
      <c r="A27" s="779"/>
      <c r="B27" s="706" t="s">
        <v>1203</v>
      </c>
      <c r="C27" s="711" t="s">
        <v>1197</v>
      </c>
      <c r="D27" s="706" t="s">
        <v>1204</v>
      </c>
      <c r="E27" s="784" t="s">
        <v>1197</v>
      </c>
      <c r="F27" s="784"/>
    </row>
    <row r="28" spans="1:7" ht="24" customHeight="1">
      <c r="A28" s="779"/>
      <c r="B28" s="706" t="s">
        <v>1205</v>
      </c>
      <c r="C28" s="711" t="s">
        <v>1206</v>
      </c>
      <c r="D28" s="706" t="s">
        <v>1207</v>
      </c>
      <c r="E28" s="784" t="s">
        <v>1208</v>
      </c>
      <c r="F28" s="784"/>
    </row>
    <row r="29" spans="1:7" ht="24" customHeight="1">
      <c r="A29" s="780"/>
      <c r="B29" s="706" t="s">
        <v>1209</v>
      </c>
      <c r="C29" s="711" t="s">
        <v>1210</v>
      </c>
      <c r="D29" s="706" t="s">
        <v>1211</v>
      </c>
      <c r="E29" s="784" t="s">
        <v>1210</v>
      </c>
      <c r="F29" s="784"/>
    </row>
    <row r="30" spans="1:7" ht="14.25">
      <c r="A30" s="727"/>
      <c r="B30" s="727"/>
      <c r="C30" s="727"/>
      <c r="D30" s="727"/>
      <c r="E30" s="727"/>
      <c r="F30" s="727"/>
      <c r="G30" s="727"/>
    </row>
    <row r="31" spans="1:7" ht="14.25">
      <c r="A31" s="728"/>
    </row>
    <row r="32" spans="1:7">
      <c r="A32" s="730"/>
    </row>
    <row r="33" spans="1:1" ht="14.25">
      <c r="A33" s="728"/>
    </row>
    <row r="34" spans="1:1" ht="14.25">
      <c r="A34" s="729"/>
    </row>
    <row r="35" spans="1:1" ht="14.25">
      <c r="A35" s="729"/>
    </row>
  </sheetData>
  <mergeCells count="34">
    <mergeCell ref="A1:F1"/>
    <mergeCell ref="B5:F5"/>
    <mergeCell ref="A6:A8"/>
    <mergeCell ref="B6:C6"/>
    <mergeCell ref="B7:C7"/>
    <mergeCell ref="B8:C8"/>
    <mergeCell ref="B18:C18"/>
    <mergeCell ref="A9:A13"/>
    <mergeCell ref="B9:C9"/>
    <mergeCell ref="B10:C10"/>
    <mergeCell ref="D10:E10"/>
    <mergeCell ref="D11:E11"/>
    <mergeCell ref="D12:E12"/>
    <mergeCell ref="D13:E13"/>
    <mergeCell ref="A14:A16"/>
    <mergeCell ref="B14:C14"/>
    <mergeCell ref="B15:C15"/>
    <mergeCell ref="B16:C16"/>
    <mergeCell ref="B17:C17"/>
    <mergeCell ref="A19:A21"/>
    <mergeCell ref="B19:C19"/>
    <mergeCell ref="B20:C20"/>
    <mergeCell ref="B21:C21"/>
    <mergeCell ref="A22:A24"/>
    <mergeCell ref="B22:C22"/>
    <mergeCell ref="B23:C23"/>
    <mergeCell ref="B24:C24"/>
    <mergeCell ref="A25:A29"/>
    <mergeCell ref="B25:D25"/>
    <mergeCell ref="E25:F25"/>
    <mergeCell ref="E26:F26"/>
    <mergeCell ref="E27:F27"/>
    <mergeCell ref="E28:F28"/>
    <mergeCell ref="E29:F29"/>
  </mergeCells>
  <phoneticPr fontId="2" type="noConversion"/>
  <dataValidations count="1">
    <dataValidation type="list" allowBlank="1" showInputMessage="1" showErrorMessage="1" sqref="F8">
      <formula1>"是,否"</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V45"/>
  <sheetViews>
    <sheetView zoomScale="60" zoomScaleNormal="60" workbookViewId="0">
      <pane xSplit="4" ySplit="4" topLeftCell="G29" activePane="bottomRight" state="frozen"/>
      <selection activeCell="C5" sqref="C5:C6"/>
      <selection pane="topRight" activeCell="C5" sqref="C5:C6"/>
      <selection pane="bottomLeft" activeCell="C5" sqref="C5:C6"/>
      <selection pane="bottomRight" activeCell="FT41" sqref="FT41"/>
    </sheetView>
  </sheetViews>
  <sheetFormatPr defaultRowHeight="18.75" outlineLevelCol="1"/>
  <cols>
    <col min="1" max="1" width="12" style="4" bestFit="1" customWidth="1"/>
    <col min="2" max="2" width="11" style="4" bestFit="1" customWidth="1"/>
    <col min="3" max="3" width="17.375" style="4" customWidth="1"/>
    <col min="4" max="4" width="22.625" style="4" customWidth="1"/>
    <col min="5" max="5" width="9.625" style="4" customWidth="1"/>
    <col min="6" max="6" width="24.25" style="4" customWidth="1"/>
    <col min="7" max="7" width="22.625" style="4" customWidth="1"/>
    <col min="8" max="8" width="17" style="4" bestFit="1" customWidth="1"/>
    <col min="9" max="9" width="16.75" style="4" bestFit="1" customWidth="1"/>
    <col min="10" max="11" width="17.375" style="4" bestFit="1" customWidth="1"/>
    <col min="12" max="12" width="16.75" style="4" bestFit="1" customWidth="1"/>
    <col min="13" max="13" width="17.375" style="4" bestFit="1" customWidth="1"/>
    <col min="14" max="15" width="16.75" style="4" bestFit="1" customWidth="1"/>
    <col min="16" max="173" width="16.75" style="4" hidden="1" customWidth="1" outlineLevel="1"/>
    <col min="174" max="174" width="16.125" style="4" customWidth="1" collapsed="1"/>
    <col min="175" max="175" width="18" style="4" customWidth="1"/>
    <col min="176" max="176" width="16.875" style="4" customWidth="1"/>
    <col min="177" max="177" width="12.875" style="4" customWidth="1"/>
    <col min="178" max="178" width="22.75" style="4" customWidth="1"/>
    <col min="179" max="16384" width="9" style="4"/>
  </cols>
  <sheetData>
    <row r="1" spans="1:178" ht="45" customHeight="1">
      <c r="A1" s="821" t="s">
        <v>189</v>
      </c>
      <c r="B1" s="821"/>
      <c r="C1" s="821"/>
      <c r="D1" s="821"/>
      <c r="E1" s="821"/>
      <c r="F1" s="821"/>
      <c r="G1" s="821"/>
      <c r="H1" s="821"/>
      <c r="I1" s="821"/>
      <c r="J1" s="821"/>
      <c r="K1" s="821"/>
      <c r="L1" s="821"/>
      <c r="M1" s="821"/>
      <c r="N1" s="821"/>
      <c r="O1" s="821"/>
      <c r="P1" s="821"/>
      <c r="Q1" s="821"/>
      <c r="R1" s="821"/>
      <c r="S1" s="821"/>
      <c r="T1" s="821"/>
      <c r="U1" s="821"/>
      <c r="V1" s="821"/>
      <c r="W1" s="821"/>
      <c r="X1" s="821"/>
      <c r="Y1" s="821"/>
      <c r="Z1" s="821"/>
      <c r="AA1" s="821"/>
      <c r="AB1" s="821"/>
      <c r="AC1" s="821"/>
      <c r="AD1" s="821"/>
      <c r="AE1" s="821"/>
      <c r="AF1" s="821"/>
      <c r="AG1" s="821"/>
      <c r="AH1" s="821"/>
      <c r="AI1" s="821"/>
      <c r="AJ1" s="821"/>
      <c r="AK1" s="821"/>
      <c r="AL1" s="821"/>
      <c r="AM1" s="821"/>
      <c r="AN1" s="821"/>
      <c r="AO1" s="821"/>
      <c r="AP1" s="821"/>
      <c r="AQ1" s="821"/>
      <c r="AR1" s="821"/>
      <c r="AS1" s="821"/>
      <c r="AT1" s="821"/>
      <c r="AU1" s="821"/>
      <c r="AV1" s="821"/>
      <c r="AW1" s="821"/>
      <c r="AX1" s="821"/>
      <c r="AY1" s="821"/>
      <c r="AZ1" s="821"/>
      <c r="BA1" s="821"/>
      <c r="BB1" s="821"/>
      <c r="BC1" s="821"/>
      <c r="BD1" s="821"/>
      <c r="BE1" s="821"/>
      <c r="BF1" s="821"/>
      <c r="BG1" s="821"/>
      <c r="BH1" s="821"/>
      <c r="BI1" s="821"/>
      <c r="BJ1" s="821"/>
      <c r="BK1" s="821"/>
      <c r="BL1" s="821"/>
      <c r="BM1" s="821"/>
      <c r="BN1" s="821"/>
      <c r="BO1" s="821"/>
      <c r="BP1" s="821"/>
      <c r="BQ1" s="821"/>
      <c r="BR1" s="821"/>
      <c r="BS1" s="821"/>
      <c r="BT1" s="821"/>
      <c r="BU1" s="821"/>
      <c r="BV1" s="821"/>
      <c r="BW1" s="821"/>
      <c r="BX1" s="821"/>
      <c r="BY1" s="821"/>
      <c r="BZ1" s="821"/>
      <c r="CA1" s="821"/>
      <c r="CB1" s="821"/>
      <c r="CC1" s="821"/>
      <c r="CD1" s="821"/>
      <c r="CE1" s="821"/>
      <c r="CF1" s="821"/>
      <c r="CG1" s="821"/>
      <c r="CH1" s="821"/>
      <c r="CI1" s="821"/>
      <c r="CJ1" s="821"/>
      <c r="CK1" s="821"/>
      <c r="CL1" s="821"/>
      <c r="CM1" s="821"/>
      <c r="CN1" s="821"/>
      <c r="CO1" s="821"/>
      <c r="CP1" s="821"/>
      <c r="CQ1" s="821"/>
      <c r="CR1" s="821"/>
      <c r="CS1" s="821"/>
      <c r="CT1" s="821"/>
      <c r="CU1" s="821"/>
      <c r="CV1" s="821"/>
      <c r="CW1" s="821"/>
      <c r="CX1" s="821"/>
      <c r="CY1" s="821"/>
      <c r="CZ1" s="821"/>
      <c r="DA1" s="821"/>
      <c r="DB1" s="821"/>
      <c r="DC1" s="821"/>
      <c r="DD1" s="821"/>
      <c r="DE1" s="821"/>
      <c r="DF1" s="821"/>
      <c r="DG1" s="821"/>
      <c r="DH1" s="821"/>
      <c r="DI1" s="821"/>
      <c r="DJ1" s="821"/>
      <c r="DK1" s="821"/>
      <c r="DL1" s="821"/>
      <c r="DM1" s="821"/>
      <c r="DN1" s="821"/>
      <c r="DO1" s="821"/>
      <c r="DP1" s="821"/>
      <c r="DQ1" s="821"/>
      <c r="DR1" s="821"/>
      <c r="DS1" s="821"/>
      <c r="DT1" s="821"/>
      <c r="DU1" s="821"/>
      <c r="DV1" s="821"/>
      <c r="DW1" s="821"/>
      <c r="DX1" s="821"/>
      <c r="DY1" s="821"/>
      <c r="DZ1" s="821"/>
      <c r="EA1" s="821"/>
      <c r="EB1" s="821"/>
      <c r="EC1" s="821"/>
      <c r="ED1" s="821"/>
      <c r="EE1" s="821"/>
      <c r="EF1" s="821"/>
      <c r="EG1" s="821"/>
      <c r="EH1" s="821"/>
      <c r="EI1" s="821"/>
      <c r="EJ1" s="821"/>
      <c r="EK1" s="821"/>
      <c r="EL1" s="821"/>
      <c r="EM1" s="821"/>
      <c r="EN1" s="821"/>
      <c r="EO1" s="821"/>
      <c r="EP1" s="821"/>
      <c r="EQ1" s="821"/>
      <c r="ER1" s="821"/>
      <c r="ES1" s="821"/>
      <c r="ET1" s="821"/>
      <c r="EU1" s="821"/>
      <c r="EV1" s="821"/>
      <c r="EW1" s="821"/>
      <c r="EX1" s="821"/>
      <c r="EY1" s="821"/>
      <c r="EZ1" s="821"/>
      <c r="FA1" s="821"/>
      <c r="FB1" s="821"/>
      <c r="FC1" s="821"/>
      <c r="FD1" s="821"/>
      <c r="FE1" s="821"/>
      <c r="FF1" s="821"/>
      <c r="FG1" s="821"/>
      <c r="FH1" s="821"/>
      <c r="FI1" s="821"/>
      <c r="FJ1" s="821"/>
      <c r="FK1" s="821"/>
      <c r="FL1" s="821"/>
      <c r="FM1" s="821"/>
      <c r="FN1" s="821"/>
      <c r="FO1" s="821"/>
      <c r="FP1" s="821"/>
      <c r="FQ1" s="821"/>
      <c r="FR1" s="821"/>
      <c r="FS1" s="821"/>
    </row>
    <row r="2" spans="1:178" ht="24.75" customHeight="1" thickBot="1">
      <c r="A2" s="31"/>
      <c r="B2" s="31"/>
      <c r="C2" s="31"/>
      <c r="D2" s="31"/>
      <c r="E2" s="31"/>
      <c r="F2" s="447"/>
      <c r="G2" s="32"/>
      <c r="H2" s="32"/>
      <c r="I2" s="32"/>
      <c r="J2" s="32"/>
      <c r="K2" s="32"/>
      <c r="L2" s="32"/>
      <c r="M2" s="32"/>
      <c r="N2" s="33" t="s">
        <v>190</v>
      </c>
      <c r="O2" s="32"/>
      <c r="P2" s="445"/>
      <c r="Q2" s="445"/>
      <c r="R2" s="445"/>
      <c r="S2" s="445"/>
      <c r="T2" s="445"/>
      <c r="U2" s="445"/>
      <c r="V2" s="445"/>
      <c r="W2" s="445"/>
      <c r="X2" s="445"/>
      <c r="Y2" s="445"/>
      <c r="Z2" s="445"/>
      <c r="AA2" s="445"/>
      <c r="AB2" s="445"/>
      <c r="AC2" s="445"/>
      <c r="AD2" s="445"/>
      <c r="AE2" s="445"/>
      <c r="AF2" s="445"/>
      <c r="AG2" s="445"/>
      <c r="AH2" s="445"/>
      <c r="AI2" s="445"/>
      <c r="AJ2" s="445"/>
      <c r="AK2" s="445"/>
      <c r="AL2" s="445"/>
      <c r="AM2" s="445"/>
      <c r="AN2" s="445"/>
      <c r="AO2" s="445"/>
      <c r="AP2" s="445"/>
      <c r="AQ2" s="445"/>
      <c r="AR2" s="445"/>
      <c r="AS2" s="445"/>
      <c r="AT2" s="445"/>
      <c r="AU2" s="445"/>
      <c r="AV2" s="445"/>
      <c r="AW2" s="445"/>
      <c r="AX2" s="445"/>
      <c r="AY2" s="445"/>
      <c r="AZ2" s="445"/>
      <c r="BA2" s="445"/>
      <c r="BB2" s="445"/>
      <c r="BC2" s="445"/>
      <c r="BD2" s="445"/>
      <c r="BE2" s="445"/>
      <c r="BF2" s="445"/>
      <c r="BG2" s="445"/>
      <c r="BH2" s="445"/>
      <c r="BI2" s="445"/>
      <c r="BJ2" s="445"/>
      <c r="BK2" s="445"/>
      <c r="BL2" s="445"/>
      <c r="BM2" s="445"/>
      <c r="BN2" s="445"/>
      <c r="BO2" s="445"/>
      <c r="BP2" s="445"/>
      <c r="BQ2" s="445"/>
      <c r="BR2" s="445"/>
      <c r="BS2" s="445"/>
      <c r="BT2" s="445"/>
      <c r="BU2" s="445"/>
      <c r="BV2" s="445"/>
      <c r="BW2" s="445"/>
      <c r="BX2" s="445"/>
      <c r="BY2" s="445"/>
      <c r="BZ2" s="445"/>
      <c r="CA2" s="445"/>
      <c r="CB2" s="445"/>
      <c r="CC2" s="445"/>
      <c r="CD2" s="445"/>
      <c r="CE2" s="445"/>
      <c r="CF2" s="445"/>
      <c r="CG2" s="445"/>
      <c r="CH2" s="445"/>
      <c r="CI2" s="445"/>
      <c r="CJ2" s="445"/>
      <c r="CK2" s="445"/>
      <c r="CL2" s="445"/>
      <c r="CM2" s="445"/>
      <c r="CN2" s="445"/>
      <c r="CO2" s="445"/>
      <c r="CP2" s="445"/>
      <c r="CQ2" s="445"/>
      <c r="CR2" s="445"/>
      <c r="CS2" s="445"/>
      <c r="CT2" s="445"/>
      <c r="CU2" s="445"/>
      <c r="CV2" s="445"/>
      <c r="CW2" s="445"/>
      <c r="CX2" s="445"/>
      <c r="CY2" s="445"/>
      <c r="CZ2" s="445"/>
      <c r="DA2" s="445"/>
      <c r="DB2" s="445"/>
      <c r="DC2" s="445"/>
      <c r="DD2" s="445"/>
      <c r="DE2" s="445"/>
      <c r="DF2" s="445"/>
      <c r="DG2" s="445"/>
      <c r="DH2" s="445"/>
      <c r="DI2" s="445"/>
      <c r="DJ2" s="445"/>
      <c r="DK2" s="445"/>
      <c r="DL2" s="445"/>
      <c r="DM2" s="445"/>
      <c r="DN2" s="445"/>
      <c r="DO2" s="445"/>
      <c r="DP2" s="445"/>
      <c r="DQ2" s="445"/>
      <c r="DR2" s="445"/>
      <c r="DS2" s="445"/>
      <c r="DT2" s="445"/>
      <c r="DU2" s="445"/>
      <c r="DV2" s="445"/>
      <c r="DW2" s="445"/>
      <c r="DX2" s="445"/>
      <c r="DY2" s="445"/>
      <c r="DZ2" s="445"/>
      <c r="EA2" s="445"/>
      <c r="EB2" s="445"/>
      <c r="EC2" s="445"/>
      <c r="ED2" s="445"/>
      <c r="EE2" s="445"/>
      <c r="EF2" s="445"/>
      <c r="EG2" s="445"/>
      <c r="EH2" s="445"/>
      <c r="EI2" s="445"/>
      <c r="EJ2" s="445"/>
      <c r="EK2" s="445"/>
      <c r="EL2" s="445"/>
      <c r="EM2" s="445"/>
      <c r="EN2" s="445"/>
      <c r="EO2" s="445"/>
      <c r="EP2" s="445"/>
      <c r="EQ2" s="445"/>
      <c r="ER2" s="445"/>
      <c r="ES2" s="445"/>
      <c r="ET2" s="445"/>
      <c r="EU2" s="445"/>
      <c r="EV2" s="445"/>
      <c r="EW2" s="445"/>
      <c r="EX2" s="445"/>
      <c r="EY2" s="445"/>
      <c r="EZ2" s="445"/>
      <c r="FA2" s="445"/>
      <c r="FB2" s="445"/>
      <c r="FC2" s="445"/>
      <c r="FD2" s="445"/>
      <c r="FE2" s="445"/>
      <c r="FF2" s="445"/>
      <c r="FG2" s="445"/>
      <c r="FH2" s="445"/>
      <c r="FI2" s="445"/>
      <c r="FJ2" s="445"/>
      <c r="FK2" s="445"/>
      <c r="FL2" s="445"/>
      <c r="FM2" s="445"/>
      <c r="FN2" s="445"/>
      <c r="FO2" s="445"/>
      <c r="FP2" s="445"/>
      <c r="FQ2" s="445"/>
      <c r="FR2" s="31"/>
      <c r="FS2" s="33"/>
    </row>
    <row r="3" spans="1:178" ht="29.25" customHeight="1">
      <c r="A3" s="822" t="s">
        <v>26</v>
      </c>
      <c r="B3" s="824" t="s">
        <v>27</v>
      </c>
      <c r="C3" s="826" t="s">
        <v>28</v>
      </c>
      <c r="D3" s="827"/>
      <c r="E3" s="822" t="s">
        <v>29</v>
      </c>
      <c r="F3" s="3" t="s">
        <v>845</v>
      </c>
      <c r="G3" s="3" t="s">
        <v>1016</v>
      </c>
      <c r="H3" s="3" t="s">
        <v>0</v>
      </c>
      <c r="I3" s="3" t="s">
        <v>0</v>
      </c>
      <c r="J3" s="3" t="s">
        <v>1</v>
      </c>
      <c r="K3" s="3" t="s">
        <v>1</v>
      </c>
      <c r="L3" s="3" t="s">
        <v>22</v>
      </c>
      <c r="M3" s="3" t="s">
        <v>22</v>
      </c>
      <c r="N3" s="3" t="s">
        <v>30</v>
      </c>
      <c r="O3" s="3" t="s">
        <v>30</v>
      </c>
      <c r="P3" s="3" t="s">
        <v>851</v>
      </c>
      <c r="Q3" s="3" t="s">
        <v>851</v>
      </c>
      <c r="R3" s="3" t="s">
        <v>853</v>
      </c>
      <c r="S3" s="3" t="s">
        <v>853</v>
      </c>
      <c r="T3" s="3" t="s">
        <v>931</v>
      </c>
      <c r="U3" s="3" t="s">
        <v>931</v>
      </c>
      <c r="V3" s="3" t="s">
        <v>932</v>
      </c>
      <c r="W3" s="3" t="s">
        <v>932</v>
      </c>
      <c r="X3" s="3" t="s">
        <v>933</v>
      </c>
      <c r="Y3" s="3" t="s">
        <v>933</v>
      </c>
      <c r="Z3" s="3" t="s">
        <v>934</v>
      </c>
      <c r="AA3" s="3" t="s">
        <v>934</v>
      </c>
      <c r="AB3" s="3" t="s">
        <v>935</v>
      </c>
      <c r="AC3" s="3" t="s">
        <v>935</v>
      </c>
      <c r="AD3" s="3" t="s">
        <v>936</v>
      </c>
      <c r="AE3" s="3" t="s">
        <v>936</v>
      </c>
      <c r="AF3" s="3" t="s">
        <v>937</v>
      </c>
      <c r="AG3" s="3" t="s">
        <v>937</v>
      </c>
      <c r="AH3" s="3" t="s">
        <v>938</v>
      </c>
      <c r="AI3" s="3" t="s">
        <v>938</v>
      </c>
      <c r="AJ3" s="3" t="s">
        <v>939</v>
      </c>
      <c r="AK3" s="3" t="s">
        <v>939</v>
      </c>
      <c r="AL3" s="3" t="s">
        <v>940</v>
      </c>
      <c r="AM3" s="3" t="s">
        <v>940</v>
      </c>
      <c r="AN3" s="3" t="s">
        <v>941</v>
      </c>
      <c r="AO3" s="3" t="s">
        <v>941</v>
      </c>
      <c r="AP3" s="3" t="s">
        <v>942</v>
      </c>
      <c r="AQ3" s="3" t="s">
        <v>942</v>
      </c>
      <c r="AR3" s="3" t="s">
        <v>943</v>
      </c>
      <c r="AS3" s="3" t="s">
        <v>943</v>
      </c>
      <c r="AT3" s="3" t="s">
        <v>944</v>
      </c>
      <c r="AU3" s="3" t="s">
        <v>944</v>
      </c>
      <c r="AV3" s="3" t="s">
        <v>945</v>
      </c>
      <c r="AW3" s="3" t="s">
        <v>945</v>
      </c>
      <c r="AX3" s="3" t="s">
        <v>946</v>
      </c>
      <c r="AY3" s="3" t="s">
        <v>946</v>
      </c>
      <c r="AZ3" s="3" t="s">
        <v>947</v>
      </c>
      <c r="BA3" s="3" t="s">
        <v>947</v>
      </c>
      <c r="BB3" s="3" t="s">
        <v>948</v>
      </c>
      <c r="BC3" s="3" t="s">
        <v>948</v>
      </c>
      <c r="BD3" s="3" t="s">
        <v>949</v>
      </c>
      <c r="BE3" s="3" t="s">
        <v>949</v>
      </c>
      <c r="BF3" s="3" t="s">
        <v>950</v>
      </c>
      <c r="BG3" s="3" t="s">
        <v>950</v>
      </c>
      <c r="BH3" s="3" t="s">
        <v>951</v>
      </c>
      <c r="BI3" s="3" t="s">
        <v>951</v>
      </c>
      <c r="BJ3" s="3" t="s">
        <v>952</v>
      </c>
      <c r="BK3" s="3" t="s">
        <v>952</v>
      </c>
      <c r="BL3" s="3" t="s">
        <v>953</v>
      </c>
      <c r="BM3" s="3" t="s">
        <v>953</v>
      </c>
      <c r="BN3" s="3" t="s">
        <v>954</v>
      </c>
      <c r="BO3" s="3" t="s">
        <v>954</v>
      </c>
      <c r="BP3" s="3" t="s">
        <v>955</v>
      </c>
      <c r="BQ3" s="3" t="s">
        <v>955</v>
      </c>
      <c r="BR3" s="3" t="s">
        <v>956</v>
      </c>
      <c r="BS3" s="3" t="s">
        <v>956</v>
      </c>
      <c r="BT3" s="3" t="s">
        <v>957</v>
      </c>
      <c r="BU3" s="3" t="s">
        <v>957</v>
      </c>
      <c r="BV3" s="3" t="s">
        <v>958</v>
      </c>
      <c r="BW3" s="3" t="s">
        <v>958</v>
      </c>
      <c r="BX3" s="3" t="s">
        <v>959</v>
      </c>
      <c r="BY3" s="3" t="s">
        <v>959</v>
      </c>
      <c r="BZ3" s="3" t="s">
        <v>960</v>
      </c>
      <c r="CA3" s="3" t="s">
        <v>960</v>
      </c>
      <c r="CB3" s="3" t="s">
        <v>961</v>
      </c>
      <c r="CC3" s="3" t="s">
        <v>961</v>
      </c>
      <c r="CD3" s="3" t="s">
        <v>962</v>
      </c>
      <c r="CE3" s="3" t="s">
        <v>962</v>
      </c>
      <c r="CF3" s="3" t="s">
        <v>963</v>
      </c>
      <c r="CG3" s="3" t="s">
        <v>963</v>
      </c>
      <c r="CH3" s="3" t="s">
        <v>964</v>
      </c>
      <c r="CI3" s="3" t="s">
        <v>964</v>
      </c>
      <c r="CJ3" s="3" t="s">
        <v>965</v>
      </c>
      <c r="CK3" s="3" t="s">
        <v>965</v>
      </c>
      <c r="CL3" s="3" t="s">
        <v>966</v>
      </c>
      <c r="CM3" s="3" t="s">
        <v>966</v>
      </c>
      <c r="CN3" s="3" t="s">
        <v>967</v>
      </c>
      <c r="CO3" s="3" t="s">
        <v>967</v>
      </c>
      <c r="CP3" s="3" t="s">
        <v>968</v>
      </c>
      <c r="CQ3" s="3" t="s">
        <v>968</v>
      </c>
      <c r="CR3" s="3" t="s">
        <v>969</v>
      </c>
      <c r="CS3" s="3" t="s">
        <v>969</v>
      </c>
      <c r="CT3" s="3" t="s">
        <v>970</v>
      </c>
      <c r="CU3" s="3" t="s">
        <v>970</v>
      </c>
      <c r="CV3" s="3" t="s">
        <v>971</v>
      </c>
      <c r="CW3" s="3" t="s">
        <v>971</v>
      </c>
      <c r="CX3" s="3" t="s">
        <v>972</v>
      </c>
      <c r="CY3" s="3" t="s">
        <v>972</v>
      </c>
      <c r="CZ3" s="3" t="s">
        <v>973</v>
      </c>
      <c r="DA3" s="3" t="s">
        <v>973</v>
      </c>
      <c r="DB3" s="3" t="s">
        <v>974</v>
      </c>
      <c r="DC3" s="3" t="s">
        <v>974</v>
      </c>
      <c r="DD3" s="3" t="s">
        <v>975</v>
      </c>
      <c r="DE3" s="3" t="s">
        <v>975</v>
      </c>
      <c r="DF3" s="3" t="s">
        <v>976</v>
      </c>
      <c r="DG3" s="3" t="s">
        <v>976</v>
      </c>
      <c r="DH3" s="3" t="s">
        <v>977</v>
      </c>
      <c r="DI3" s="3" t="s">
        <v>977</v>
      </c>
      <c r="DJ3" s="3" t="s">
        <v>978</v>
      </c>
      <c r="DK3" s="3" t="s">
        <v>978</v>
      </c>
      <c r="DL3" s="3" t="s">
        <v>979</v>
      </c>
      <c r="DM3" s="3" t="s">
        <v>979</v>
      </c>
      <c r="DN3" s="3" t="s">
        <v>980</v>
      </c>
      <c r="DO3" s="3" t="s">
        <v>980</v>
      </c>
      <c r="DP3" s="3" t="s">
        <v>981</v>
      </c>
      <c r="DQ3" s="3" t="s">
        <v>981</v>
      </c>
      <c r="DR3" s="3" t="s">
        <v>982</v>
      </c>
      <c r="DS3" s="3" t="s">
        <v>982</v>
      </c>
      <c r="DT3" s="3" t="s">
        <v>983</v>
      </c>
      <c r="DU3" s="3" t="s">
        <v>983</v>
      </c>
      <c r="DV3" s="3" t="s">
        <v>984</v>
      </c>
      <c r="DW3" s="3" t="s">
        <v>984</v>
      </c>
      <c r="DX3" s="3" t="s">
        <v>985</v>
      </c>
      <c r="DY3" s="3" t="s">
        <v>985</v>
      </c>
      <c r="DZ3" s="3" t="s">
        <v>986</v>
      </c>
      <c r="EA3" s="3" t="s">
        <v>986</v>
      </c>
      <c r="EB3" s="3" t="s">
        <v>987</v>
      </c>
      <c r="EC3" s="3" t="s">
        <v>987</v>
      </c>
      <c r="ED3" s="3" t="s">
        <v>988</v>
      </c>
      <c r="EE3" s="3" t="s">
        <v>988</v>
      </c>
      <c r="EF3" s="3" t="s">
        <v>989</v>
      </c>
      <c r="EG3" s="3" t="s">
        <v>989</v>
      </c>
      <c r="EH3" s="3" t="s">
        <v>990</v>
      </c>
      <c r="EI3" s="3" t="s">
        <v>990</v>
      </c>
      <c r="EJ3" s="3" t="s">
        <v>991</v>
      </c>
      <c r="EK3" s="3" t="s">
        <v>991</v>
      </c>
      <c r="EL3" s="3" t="s">
        <v>992</v>
      </c>
      <c r="EM3" s="3" t="s">
        <v>992</v>
      </c>
      <c r="EN3" s="3" t="s">
        <v>993</v>
      </c>
      <c r="EO3" s="3" t="s">
        <v>993</v>
      </c>
      <c r="EP3" s="3" t="s">
        <v>994</v>
      </c>
      <c r="EQ3" s="3" t="s">
        <v>994</v>
      </c>
      <c r="ER3" s="3" t="s">
        <v>995</v>
      </c>
      <c r="ES3" s="3" t="s">
        <v>995</v>
      </c>
      <c r="ET3" s="3" t="s">
        <v>996</v>
      </c>
      <c r="EU3" s="3" t="s">
        <v>996</v>
      </c>
      <c r="EV3" s="3" t="s">
        <v>997</v>
      </c>
      <c r="EW3" s="3" t="s">
        <v>997</v>
      </c>
      <c r="EX3" s="3" t="s">
        <v>998</v>
      </c>
      <c r="EY3" s="3" t="s">
        <v>998</v>
      </c>
      <c r="EZ3" s="3" t="s">
        <v>999</v>
      </c>
      <c r="FA3" s="3" t="s">
        <v>999</v>
      </c>
      <c r="FB3" s="3" t="s">
        <v>1000</v>
      </c>
      <c r="FC3" s="3" t="s">
        <v>1000</v>
      </c>
      <c r="FD3" s="3" t="s">
        <v>1001</v>
      </c>
      <c r="FE3" s="3" t="s">
        <v>1001</v>
      </c>
      <c r="FF3" s="3" t="s">
        <v>1002</v>
      </c>
      <c r="FG3" s="3" t="s">
        <v>1002</v>
      </c>
      <c r="FH3" s="3" t="s">
        <v>1003</v>
      </c>
      <c r="FI3" s="3" t="s">
        <v>1003</v>
      </c>
      <c r="FJ3" s="3" t="s">
        <v>1004</v>
      </c>
      <c r="FK3" s="3" t="s">
        <v>1004</v>
      </c>
      <c r="FL3" s="3" t="s">
        <v>1005</v>
      </c>
      <c r="FM3" s="3" t="s">
        <v>1005</v>
      </c>
      <c r="FN3" s="3" t="s">
        <v>1006</v>
      </c>
      <c r="FO3" s="3" t="s">
        <v>1006</v>
      </c>
      <c r="FP3" s="3" t="s">
        <v>1007</v>
      </c>
      <c r="FQ3" s="3" t="s">
        <v>1007</v>
      </c>
      <c r="FR3" s="830" t="s">
        <v>31</v>
      </c>
      <c r="FS3" s="822" t="s">
        <v>32</v>
      </c>
      <c r="FT3" s="800" t="s">
        <v>837</v>
      </c>
      <c r="FU3" s="802" t="s">
        <v>847</v>
      </c>
      <c r="FV3" s="804" t="s">
        <v>838</v>
      </c>
    </row>
    <row r="4" spans="1:178" ht="29.25" customHeight="1">
      <c r="A4" s="823"/>
      <c r="B4" s="825"/>
      <c r="C4" s="828"/>
      <c r="D4" s="829"/>
      <c r="E4" s="823"/>
      <c r="F4" s="539" t="s">
        <v>1015</v>
      </c>
      <c r="G4" s="3" t="s">
        <v>1017</v>
      </c>
      <c r="H4" s="3" t="s">
        <v>33</v>
      </c>
      <c r="I4" s="3" t="s">
        <v>34</v>
      </c>
      <c r="J4" s="3" t="s">
        <v>2</v>
      </c>
      <c r="K4" s="3" t="s">
        <v>3</v>
      </c>
      <c r="L4" s="3" t="s">
        <v>2</v>
      </c>
      <c r="M4" s="3" t="s">
        <v>3</v>
      </c>
      <c r="N4" s="3" t="s">
        <v>2</v>
      </c>
      <c r="O4" s="3" t="s">
        <v>3</v>
      </c>
      <c r="P4" s="3" t="s">
        <v>2</v>
      </c>
      <c r="Q4" s="3" t="s">
        <v>3</v>
      </c>
      <c r="R4" s="3" t="s">
        <v>2</v>
      </c>
      <c r="S4" s="3" t="s">
        <v>3</v>
      </c>
      <c r="T4" s="3" t="s">
        <v>2</v>
      </c>
      <c r="U4" s="3" t="s">
        <v>3</v>
      </c>
      <c r="V4" s="3" t="s">
        <v>2</v>
      </c>
      <c r="W4" s="3" t="s">
        <v>3</v>
      </c>
      <c r="X4" s="3" t="s">
        <v>2</v>
      </c>
      <c r="Y4" s="3" t="s">
        <v>3</v>
      </c>
      <c r="Z4" s="3" t="s">
        <v>2</v>
      </c>
      <c r="AA4" s="3" t="s">
        <v>3</v>
      </c>
      <c r="AB4" s="3" t="s">
        <v>2</v>
      </c>
      <c r="AC4" s="3" t="s">
        <v>3</v>
      </c>
      <c r="AD4" s="3" t="s">
        <v>2</v>
      </c>
      <c r="AE4" s="3" t="s">
        <v>3</v>
      </c>
      <c r="AF4" s="3" t="s">
        <v>2</v>
      </c>
      <c r="AG4" s="3" t="s">
        <v>3</v>
      </c>
      <c r="AH4" s="3" t="s">
        <v>2</v>
      </c>
      <c r="AI4" s="3" t="s">
        <v>3</v>
      </c>
      <c r="AJ4" s="3" t="s">
        <v>2</v>
      </c>
      <c r="AK4" s="3" t="s">
        <v>3</v>
      </c>
      <c r="AL4" s="3" t="s">
        <v>2</v>
      </c>
      <c r="AM4" s="3" t="s">
        <v>3</v>
      </c>
      <c r="AN4" s="3" t="s">
        <v>2</v>
      </c>
      <c r="AO4" s="3" t="s">
        <v>3</v>
      </c>
      <c r="AP4" s="3" t="s">
        <v>2</v>
      </c>
      <c r="AQ4" s="3" t="s">
        <v>3</v>
      </c>
      <c r="AR4" s="3" t="s">
        <v>2</v>
      </c>
      <c r="AS4" s="3" t="s">
        <v>3</v>
      </c>
      <c r="AT4" s="3" t="s">
        <v>2</v>
      </c>
      <c r="AU4" s="3" t="s">
        <v>3</v>
      </c>
      <c r="AV4" s="3" t="s">
        <v>2</v>
      </c>
      <c r="AW4" s="3" t="s">
        <v>3</v>
      </c>
      <c r="AX4" s="3" t="s">
        <v>2</v>
      </c>
      <c r="AY4" s="3" t="s">
        <v>3</v>
      </c>
      <c r="AZ4" s="3" t="s">
        <v>2</v>
      </c>
      <c r="BA4" s="3" t="s">
        <v>3</v>
      </c>
      <c r="BB4" s="3" t="s">
        <v>2</v>
      </c>
      <c r="BC4" s="3" t="s">
        <v>3</v>
      </c>
      <c r="BD4" s="3" t="s">
        <v>2</v>
      </c>
      <c r="BE4" s="3" t="s">
        <v>3</v>
      </c>
      <c r="BF4" s="3" t="s">
        <v>2</v>
      </c>
      <c r="BG4" s="3" t="s">
        <v>3</v>
      </c>
      <c r="BH4" s="3" t="s">
        <v>2</v>
      </c>
      <c r="BI4" s="3" t="s">
        <v>3</v>
      </c>
      <c r="BJ4" s="3" t="s">
        <v>2</v>
      </c>
      <c r="BK4" s="3" t="s">
        <v>3</v>
      </c>
      <c r="BL4" s="3" t="s">
        <v>2</v>
      </c>
      <c r="BM4" s="3" t="s">
        <v>3</v>
      </c>
      <c r="BN4" s="3" t="s">
        <v>2</v>
      </c>
      <c r="BO4" s="3" t="s">
        <v>3</v>
      </c>
      <c r="BP4" s="3" t="s">
        <v>2</v>
      </c>
      <c r="BQ4" s="3" t="s">
        <v>3</v>
      </c>
      <c r="BR4" s="3" t="s">
        <v>2</v>
      </c>
      <c r="BS4" s="3" t="s">
        <v>3</v>
      </c>
      <c r="BT4" s="3" t="s">
        <v>2</v>
      </c>
      <c r="BU4" s="3" t="s">
        <v>3</v>
      </c>
      <c r="BV4" s="3" t="s">
        <v>2</v>
      </c>
      <c r="BW4" s="3" t="s">
        <v>3</v>
      </c>
      <c r="BX4" s="3" t="s">
        <v>2</v>
      </c>
      <c r="BY4" s="3" t="s">
        <v>3</v>
      </c>
      <c r="BZ4" s="3" t="s">
        <v>2</v>
      </c>
      <c r="CA4" s="3" t="s">
        <v>3</v>
      </c>
      <c r="CB4" s="3" t="s">
        <v>2</v>
      </c>
      <c r="CC4" s="3" t="s">
        <v>3</v>
      </c>
      <c r="CD4" s="3" t="s">
        <v>2</v>
      </c>
      <c r="CE4" s="3" t="s">
        <v>3</v>
      </c>
      <c r="CF4" s="3" t="s">
        <v>2</v>
      </c>
      <c r="CG4" s="3" t="s">
        <v>3</v>
      </c>
      <c r="CH4" s="3" t="s">
        <v>2</v>
      </c>
      <c r="CI4" s="3" t="s">
        <v>3</v>
      </c>
      <c r="CJ4" s="3" t="s">
        <v>2</v>
      </c>
      <c r="CK4" s="3" t="s">
        <v>3</v>
      </c>
      <c r="CL4" s="3" t="s">
        <v>2</v>
      </c>
      <c r="CM4" s="3" t="s">
        <v>3</v>
      </c>
      <c r="CN4" s="3" t="s">
        <v>2</v>
      </c>
      <c r="CO4" s="3" t="s">
        <v>3</v>
      </c>
      <c r="CP4" s="3" t="s">
        <v>2</v>
      </c>
      <c r="CQ4" s="3" t="s">
        <v>3</v>
      </c>
      <c r="CR4" s="3" t="s">
        <v>2</v>
      </c>
      <c r="CS4" s="3" t="s">
        <v>3</v>
      </c>
      <c r="CT4" s="3" t="s">
        <v>2</v>
      </c>
      <c r="CU4" s="3" t="s">
        <v>3</v>
      </c>
      <c r="CV4" s="3" t="s">
        <v>2</v>
      </c>
      <c r="CW4" s="3" t="s">
        <v>3</v>
      </c>
      <c r="CX4" s="3" t="s">
        <v>2</v>
      </c>
      <c r="CY4" s="3" t="s">
        <v>3</v>
      </c>
      <c r="CZ4" s="3" t="s">
        <v>2</v>
      </c>
      <c r="DA4" s="3" t="s">
        <v>3</v>
      </c>
      <c r="DB4" s="3" t="s">
        <v>2</v>
      </c>
      <c r="DC4" s="3" t="s">
        <v>3</v>
      </c>
      <c r="DD4" s="3" t="s">
        <v>2</v>
      </c>
      <c r="DE4" s="3" t="s">
        <v>3</v>
      </c>
      <c r="DF4" s="3" t="s">
        <v>2</v>
      </c>
      <c r="DG4" s="3" t="s">
        <v>3</v>
      </c>
      <c r="DH4" s="3" t="s">
        <v>2</v>
      </c>
      <c r="DI4" s="3" t="s">
        <v>3</v>
      </c>
      <c r="DJ4" s="3" t="s">
        <v>2</v>
      </c>
      <c r="DK4" s="3" t="s">
        <v>3</v>
      </c>
      <c r="DL4" s="3" t="s">
        <v>2</v>
      </c>
      <c r="DM4" s="3" t="s">
        <v>3</v>
      </c>
      <c r="DN4" s="3" t="s">
        <v>2</v>
      </c>
      <c r="DO4" s="3" t="s">
        <v>3</v>
      </c>
      <c r="DP4" s="3" t="s">
        <v>2</v>
      </c>
      <c r="DQ4" s="3" t="s">
        <v>3</v>
      </c>
      <c r="DR4" s="3" t="s">
        <v>2</v>
      </c>
      <c r="DS4" s="3" t="s">
        <v>3</v>
      </c>
      <c r="DT4" s="3" t="s">
        <v>2</v>
      </c>
      <c r="DU4" s="3" t="s">
        <v>3</v>
      </c>
      <c r="DV4" s="3" t="s">
        <v>2</v>
      </c>
      <c r="DW4" s="3" t="s">
        <v>3</v>
      </c>
      <c r="DX4" s="3" t="s">
        <v>2</v>
      </c>
      <c r="DY4" s="3" t="s">
        <v>3</v>
      </c>
      <c r="DZ4" s="3" t="s">
        <v>2</v>
      </c>
      <c r="EA4" s="3" t="s">
        <v>3</v>
      </c>
      <c r="EB4" s="3" t="s">
        <v>2</v>
      </c>
      <c r="EC4" s="3" t="s">
        <v>3</v>
      </c>
      <c r="ED4" s="3" t="s">
        <v>2</v>
      </c>
      <c r="EE4" s="3" t="s">
        <v>3</v>
      </c>
      <c r="EF4" s="3" t="s">
        <v>2</v>
      </c>
      <c r="EG4" s="3" t="s">
        <v>3</v>
      </c>
      <c r="EH4" s="3" t="s">
        <v>2</v>
      </c>
      <c r="EI4" s="3" t="s">
        <v>3</v>
      </c>
      <c r="EJ4" s="3" t="s">
        <v>2</v>
      </c>
      <c r="EK4" s="3" t="s">
        <v>3</v>
      </c>
      <c r="EL4" s="3" t="s">
        <v>2</v>
      </c>
      <c r="EM4" s="3" t="s">
        <v>3</v>
      </c>
      <c r="EN4" s="3" t="s">
        <v>2</v>
      </c>
      <c r="EO4" s="3" t="s">
        <v>3</v>
      </c>
      <c r="EP4" s="3" t="s">
        <v>2</v>
      </c>
      <c r="EQ4" s="3" t="s">
        <v>3</v>
      </c>
      <c r="ER4" s="3" t="s">
        <v>2</v>
      </c>
      <c r="ES4" s="3" t="s">
        <v>3</v>
      </c>
      <c r="ET4" s="3" t="s">
        <v>2</v>
      </c>
      <c r="EU4" s="3" t="s">
        <v>3</v>
      </c>
      <c r="EV4" s="3" t="s">
        <v>2</v>
      </c>
      <c r="EW4" s="3" t="s">
        <v>3</v>
      </c>
      <c r="EX4" s="3" t="s">
        <v>2</v>
      </c>
      <c r="EY4" s="3" t="s">
        <v>3</v>
      </c>
      <c r="EZ4" s="3" t="s">
        <v>2</v>
      </c>
      <c r="FA4" s="3" t="s">
        <v>3</v>
      </c>
      <c r="FB4" s="3" t="s">
        <v>2</v>
      </c>
      <c r="FC4" s="3" t="s">
        <v>3</v>
      </c>
      <c r="FD4" s="3" t="s">
        <v>2</v>
      </c>
      <c r="FE4" s="3" t="s">
        <v>3</v>
      </c>
      <c r="FF4" s="3" t="s">
        <v>2</v>
      </c>
      <c r="FG4" s="3" t="s">
        <v>3</v>
      </c>
      <c r="FH4" s="3" t="s">
        <v>2</v>
      </c>
      <c r="FI4" s="3" t="s">
        <v>3</v>
      </c>
      <c r="FJ4" s="3" t="s">
        <v>2</v>
      </c>
      <c r="FK4" s="3" t="s">
        <v>3</v>
      </c>
      <c r="FL4" s="3" t="s">
        <v>2</v>
      </c>
      <c r="FM4" s="3" t="s">
        <v>3</v>
      </c>
      <c r="FN4" s="3" t="s">
        <v>2</v>
      </c>
      <c r="FO4" s="3" t="s">
        <v>3</v>
      </c>
      <c r="FP4" s="3" t="s">
        <v>2</v>
      </c>
      <c r="FQ4" s="3" t="s">
        <v>3</v>
      </c>
      <c r="FR4" s="825"/>
      <c r="FS4" s="823"/>
      <c r="FT4" s="801"/>
      <c r="FU4" s="803"/>
      <c r="FV4" s="804"/>
    </row>
    <row r="5" spans="1:178" s="7" customFormat="1" ht="21.75">
      <c r="A5" s="805" t="str">
        <f>目录及说明!C3</f>
        <v>XX地区</v>
      </c>
      <c r="B5" s="808" t="str">
        <f>目录及说明!C4</f>
        <v>XX项目</v>
      </c>
      <c r="C5" s="811" t="s">
        <v>35</v>
      </c>
      <c r="D5" s="5" t="s">
        <v>36</v>
      </c>
      <c r="E5" s="814" t="s">
        <v>191</v>
      </c>
      <c r="F5" s="6">
        <f>'表1.4 销售预算表（出售）'!F5</f>
        <v>0</v>
      </c>
      <c r="G5" s="6">
        <f>'表1.4 销售预算表（出售）'!G5</f>
        <v>0</v>
      </c>
      <c r="H5" s="6">
        <f>'表1.4 销售预算表（出售）'!N5</f>
        <v>0</v>
      </c>
      <c r="I5" s="6">
        <f>'表1.4 销售预算表（出售）'!U5</f>
        <v>0</v>
      </c>
      <c r="J5" s="6">
        <f>'表1.4 销售预算表（出售）'!V5</f>
        <v>0</v>
      </c>
      <c r="K5" s="6">
        <f>'表1.4 销售预算表（出售）'!W5</f>
        <v>0</v>
      </c>
      <c r="L5" s="6">
        <f>'表1.4 销售预算表（出售）'!X5</f>
        <v>0</v>
      </c>
      <c r="M5" s="6">
        <f>'表1.4 销售预算表（出售）'!Y5</f>
        <v>0</v>
      </c>
      <c r="N5" s="6">
        <f>'表1.4 销售预算表（出售）'!Z5</f>
        <v>0</v>
      </c>
      <c r="O5" s="6">
        <f>'表1.4 销售预算表（出售）'!AA5</f>
        <v>0</v>
      </c>
      <c r="P5" s="6">
        <f>'表1.4 销售预算表（出售）'!AB5</f>
        <v>0</v>
      </c>
      <c r="Q5" s="6">
        <f>'表1.4 销售预算表（出售）'!AC5</f>
        <v>0</v>
      </c>
      <c r="R5" s="6">
        <f>'表1.4 销售预算表（出售）'!AD5</f>
        <v>0</v>
      </c>
      <c r="S5" s="6">
        <f>'表1.4 销售预算表（出售）'!AE5</f>
        <v>0</v>
      </c>
      <c r="T5" s="6">
        <f>'表1.4 销售预算表（出售）'!AF5</f>
        <v>0</v>
      </c>
      <c r="U5" s="6">
        <f>'表1.4 销售预算表（出售）'!AG5</f>
        <v>0</v>
      </c>
      <c r="V5" s="6">
        <f>'表1.4 销售预算表（出售）'!AH5</f>
        <v>0</v>
      </c>
      <c r="W5" s="6">
        <f>'表1.4 销售预算表（出售）'!AI5</f>
        <v>0</v>
      </c>
      <c r="X5" s="6">
        <f>'表1.4 销售预算表（出售）'!AJ5</f>
        <v>0</v>
      </c>
      <c r="Y5" s="6">
        <f>'表1.4 销售预算表（出售）'!AK5</f>
        <v>0</v>
      </c>
      <c r="Z5" s="6">
        <f>'表1.4 销售预算表（出售）'!AL5</f>
        <v>0</v>
      </c>
      <c r="AA5" s="6">
        <f>'表1.4 销售预算表（出售）'!AM5</f>
        <v>0</v>
      </c>
      <c r="AB5" s="6">
        <f>'表1.4 销售预算表（出售）'!AN5</f>
        <v>0</v>
      </c>
      <c r="AC5" s="6">
        <f>'表1.4 销售预算表（出售）'!AO5</f>
        <v>0</v>
      </c>
      <c r="AD5" s="6">
        <f>'表1.4 销售预算表（出售）'!AP5</f>
        <v>0</v>
      </c>
      <c r="AE5" s="6">
        <f>'表1.4 销售预算表（出售）'!AQ5</f>
        <v>0</v>
      </c>
      <c r="AF5" s="6">
        <f>'表1.4 销售预算表（出售）'!AR5</f>
        <v>0</v>
      </c>
      <c r="AG5" s="6">
        <f>'表1.4 销售预算表（出售）'!AS5</f>
        <v>0</v>
      </c>
      <c r="AH5" s="6">
        <f>'表1.4 销售预算表（出售）'!AT5</f>
        <v>0</v>
      </c>
      <c r="AI5" s="6">
        <f>'表1.4 销售预算表（出售）'!AU5</f>
        <v>0</v>
      </c>
      <c r="AJ5" s="6">
        <f>'表1.4 销售预算表（出售）'!AV5</f>
        <v>0</v>
      </c>
      <c r="AK5" s="6">
        <f>'表1.4 销售预算表（出售）'!AW5</f>
        <v>0</v>
      </c>
      <c r="AL5" s="6">
        <f>'表1.4 销售预算表（出售）'!AX5</f>
        <v>0</v>
      </c>
      <c r="AM5" s="6">
        <f>'表1.4 销售预算表（出售）'!AY5</f>
        <v>0</v>
      </c>
      <c r="AN5" s="6">
        <f>'表1.4 销售预算表（出售）'!AZ5</f>
        <v>0</v>
      </c>
      <c r="AO5" s="6">
        <f>'表1.4 销售预算表（出售）'!BA5</f>
        <v>0</v>
      </c>
      <c r="AP5" s="6">
        <f>'表1.4 销售预算表（出售）'!BB5</f>
        <v>0</v>
      </c>
      <c r="AQ5" s="6">
        <f>'表1.4 销售预算表（出售）'!BC5</f>
        <v>0</v>
      </c>
      <c r="AR5" s="6">
        <f>'表1.4 销售预算表（出售）'!BD5</f>
        <v>0</v>
      </c>
      <c r="AS5" s="6">
        <f>'表1.4 销售预算表（出售）'!BE5</f>
        <v>0</v>
      </c>
      <c r="AT5" s="6">
        <f>'表1.4 销售预算表（出售）'!BF5</f>
        <v>0</v>
      </c>
      <c r="AU5" s="6">
        <f>'表1.4 销售预算表（出售）'!BG5</f>
        <v>0</v>
      </c>
      <c r="AV5" s="6">
        <f>'表1.4 销售预算表（出售）'!BH5</f>
        <v>0</v>
      </c>
      <c r="AW5" s="6">
        <f>'表1.4 销售预算表（出售）'!BI5</f>
        <v>0</v>
      </c>
      <c r="AX5" s="6">
        <f>'表1.4 销售预算表（出售）'!BJ5</f>
        <v>0</v>
      </c>
      <c r="AY5" s="6">
        <f>'表1.4 销售预算表（出售）'!BK5</f>
        <v>0</v>
      </c>
      <c r="AZ5" s="6">
        <f>'表1.4 销售预算表（出售）'!BL5</f>
        <v>0</v>
      </c>
      <c r="BA5" s="6">
        <f>'表1.4 销售预算表（出售）'!BM5</f>
        <v>0</v>
      </c>
      <c r="BB5" s="6">
        <f>'表1.4 销售预算表（出售）'!BN5</f>
        <v>0</v>
      </c>
      <c r="BC5" s="6">
        <f>'表1.4 销售预算表（出售）'!BO5</f>
        <v>0</v>
      </c>
      <c r="BD5" s="6">
        <f>'表1.4 销售预算表（出售）'!BP5</f>
        <v>0</v>
      </c>
      <c r="BE5" s="6">
        <f>'表1.4 销售预算表（出售）'!BQ5</f>
        <v>0</v>
      </c>
      <c r="BF5" s="6">
        <f>'表1.4 销售预算表（出售）'!BR5</f>
        <v>0</v>
      </c>
      <c r="BG5" s="6">
        <f>'表1.4 销售预算表（出售）'!BS5</f>
        <v>0</v>
      </c>
      <c r="BH5" s="6">
        <f>'表1.4 销售预算表（出售）'!BT5</f>
        <v>0</v>
      </c>
      <c r="BI5" s="6">
        <f>'表1.4 销售预算表（出售）'!BU5</f>
        <v>0</v>
      </c>
      <c r="BJ5" s="6">
        <f>'表1.4 销售预算表（出售）'!BV5</f>
        <v>0</v>
      </c>
      <c r="BK5" s="6">
        <f>'表1.4 销售预算表（出售）'!BW5</f>
        <v>0</v>
      </c>
      <c r="BL5" s="6">
        <f>'表1.4 销售预算表（出售）'!BX5</f>
        <v>0</v>
      </c>
      <c r="BM5" s="6">
        <f>'表1.4 销售预算表（出售）'!BY5</f>
        <v>0</v>
      </c>
      <c r="BN5" s="6">
        <f>'表1.4 销售预算表（出售）'!BZ5</f>
        <v>0</v>
      </c>
      <c r="BO5" s="6">
        <f>'表1.4 销售预算表（出售）'!CA5</f>
        <v>0</v>
      </c>
      <c r="BP5" s="6">
        <f>'表1.4 销售预算表（出售）'!CB5</f>
        <v>0</v>
      </c>
      <c r="BQ5" s="6">
        <f>'表1.4 销售预算表（出售）'!CC5</f>
        <v>0</v>
      </c>
      <c r="BR5" s="6">
        <f>'表1.4 销售预算表（出售）'!CD5</f>
        <v>0</v>
      </c>
      <c r="BS5" s="6">
        <f>'表1.4 销售预算表（出售）'!CE5</f>
        <v>0</v>
      </c>
      <c r="BT5" s="6">
        <f>'表1.4 销售预算表（出售）'!CF5</f>
        <v>0</v>
      </c>
      <c r="BU5" s="6">
        <f>'表1.4 销售预算表（出售）'!CG5</f>
        <v>0</v>
      </c>
      <c r="BV5" s="6">
        <f>'表1.4 销售预算表（出售）'!CH5</f>
        <v>0</v>
      </c>
      <c r="BW5" s="6">
        <f>'表1.4 销售预算表（出售）'!CI5</f>
        <v>0</v>
      </c>
      <c r="BX5" s="6">
        <f>'表1.4 销售预算表（出售）'!CJ5</f>
        <v>0</v>
      </c>
      <c r="BY5" s="6">
        <f>'表1.4 销售预算表（出售）'!CK5</f>
        <v>0</v>
      </c>
      <c r="BZ5" s="6">
        <f>'表1.4 销售预算表（出售）'!CL5</f>
        <v>0</v>
      </c>
      <c r="CA5" s="6">
        <f>'表1.4 销售预算表（出售）'!CM5</f>
        <v>0</v>
      </c>
      <c r="CB5" s="6">
        <f>'表1.4 销售预算表（出售）'!CN5</f>
        <v>0</v>
      </c>
      <c r="CC5" s="6">
        <f>'表1.4 销售预算表（出售）'!CO5</f>
        <v>0</v>
      </c>
      <c r="CD5" s="6">
        <f>'表1.4 销售预算表（出售）'!CP5</f>
        <v>0</v>
      </c>
      <c r="CE5" s="6">
        <f>'表1.4 销售预算表（出售）'!CQ5</f>
        <v>0</v>
      </c>
      <c r="CF5" s="6">
        <f>'表1.4 销售预算表（出售）'!CR5</f>
        <v>0</v>
      </c>
      <c r="CG5" s="6">
        <f>'表1.4 销售预算表（出售）'!CS5</f>
        <v>0</v>
      </c>
      <c r="CH5" s="6">
        <f>'表1.4 销售预算表（出售）'!CT5</f>
        <v>0</v>
      </c>
      <c r="CI5" s="6">
        <f>'表1.4 销售预算表（出售）'!CU5</f>
        <v>0</v>
      </c>
      <c r="CJ5" s="6">
        <f>'表1.4 销售预算表（出售）'!CV5</f>
        <v>0</v>
      </c>
      <c r="CK5" s="6">
        <f>'表1.4 销售预算表（出售）'!CW5</f>
        <v>0</v>
      </c>
      <c r="CL5" s="6">
        <f>'表1.4 销售预算表（出售）'!CX5</f>
        <v>0</v>
      </c>
      <c r="CM5" s="6">
        <f>'表1.4 销售预算表（出售）'!CY5</f>
        <v>0</v>
      </c>
      <c r="CN5" s="6">
        <f>'表1.4 销售预算表（出售）'!CZ5</f>
        <v>0</v>
      </c>
      <c r="CO5" s="6">
        <f>'表1.4 销售预算表（出售）'!DA5</f>
        <v>0</v>
      </c>
      <c r="CP5" s="6">
        <f>'表1.4 销售预算表（出售）'!DB5</f>
        <v>0</v>
      </c>
      <c r="CQ5" s="6">
        <f>'表1.4 销售预算表（出售）'!DC5</f>
        <v>0</v>
      </c>
      <c r="CR5" s="6">
        <f>'表1.4 销售预算表（出售）'!DD5</f>
        <v>0</v>
      </c>
      <c r="CS5" s="6">
        <f>'表1.4 销售预算表（出售）'!DE5</f>
        <v>0</v>
      </c>
      <c r="CT5" s="6">
        <f>'表1.4 销售预算表（出售）'!DF5</f>
        <v>0</v>
      </c>
      <c r="CU5" s="6">
        <f>'表1.4 销售预算表（出售）'!DG5</f>
        <v>0</v>
      </c>
      <c r="CV5" s="6">
        <f>'表1.4 销售预算表（出售）'!DH5</f>
        <v>0</v>
      </c>
      <c r="CW5" s="6">
        <f>'表1.4 销售预算表（出售）'!DI5</f>
        <v>0</v>
      </c>
      <c r="CX5" s="6">
        <f>'表1.4 销售预算表（出售）'!DJ5</f>
        <v>0</v>
      </c>
      <c r="CY5" s="6">
        <f>'表1.4 销售预算表（出售）'!DK5</f>
        <v>0</v>
      </c>
      <c r="CZ5" s="6">
        <f>'表1.4 销售预算表（出售）'!DL5</f>
        <v>0</v>
      </c>
      <c r="DA5" s="6">
        <f>'表1.4 销售预算表（出售）'!DM5</f>
        <v>0</v>
      </c>
      <c r="DB5" s="6">
        <f>'表1.4 销售预算表（出售）'!DN5</f>
        <v>0</v>
      </c>
      <c r="DC5" s="6">
        <f>'表1.4 销售预算表（出售）'!DO5</f>
        <v>0</v>
      </c>
      <c r="DD5" s="6">
        <f>'表1.4 销售预算表（出售）'!DP5</f>
        <v>0</v>
      </c>
      <c r="DE5" s="6">
        <f>'表1.4 销售预算表（出售）'!DQ5</f>
        <v>0</v>
      </c>
      <c r="DF5" s="6">
        <f>'表1.4 销售预算表（出售）'!DR5</f>
        <v>0</v>
      </c>
      <c r="DG5" s="6">
        <f>'表1.4 销售预算表（出售）'!DS5</f>
        <v>0</v>
      </c>
      <c r="DH5" s="6">
        <f>'表1.4 销售预算表（出售）'!DT5</f>
        <v>0</v>
      </c>
      <c r="DI5" s="6">
        <f>'表1.4 销售预算表（出售）'!DU5</f>
        <v>0</v>
      </c>
      <c r="DJ5" s="6">
        <f>'表1.4 销售预算表（出售）'!DV5</f>
        <v>0</v>
      </c>
      <c r="DK5" s="6">
        <f>'表1.4 销售预算表（出售）'!DW5</f>
        <v>0</v>
      </c>
      <c r="DL5" s="6">
        <f>'表1.4 销售预算表（出售）'!DX5</f>
        <v>0</v>
      </c>
      <c r="DM5" s="6">
        <f>'表1.4 销售预算表（出售）'!DY5</f>
        <v>0</v>
      </c>
      <c r="DN5" s="6">
        <f>'表1.4 销售预算表（出售）'!DZ5</f>
        <v>0</v>
      </c>
      <c r="DO5" s="6">
        <f>'表1.4 销售预算表（出售）'!EA5</f>
        <v>0</v>
      </c>
      <c r="DP5" s="6">
        <f>'表1.4 销售预算表（出售）'!EB5</f>
        <v>0</v>
      </c>
      <c r="DQ5" s="6">
        <f>'表1.4 销售预算表（出售）'!EC5</f>
        <v>0</v>
      </c>
      <c r="DR5" s="6">
        <f>'表1.4 销售预算表（出售）'!ED5</f>
        <v>0</v>
      </c>
      <c r="DS5" s="6">
        <f>'表1.4 销售预算表（出售）'!EE5</f>
        <v>0</v>
      </c>
      <c r="DT5" s="6">
        <f>'表1.4 销售预算表（出售）'!EF5</f>
        <v>0</v>
      </c>
      <c r="DU5" s="6">
        <f>'表1.4 销售预算表（出售）'!EG5</f>
        <v>0</v>
      </c>
      <c r="DV5" s="6">
        <f>'表1.4 销售预算表（出售）'!EH5</f>
        <v>0</v>
      </c>
      <c r="DW5" s="6">
        <f>'表1.4 销售预算表（出售）'!EI5</f>
        <v>0</v>
      </c>
      <c r="DX5" s="6">
        <f>'表1.4 销售预算表（出售）'!EJ5</f>
        <v>0</v>
      </c>
      <c r="DY5" s="6">
        <f>'表1.4 销售预算表（出售）'!EK5</f>
        <v>0</v>
      </c>
      <c r="DZ5" s="6">
        <f>'表1.4 销售预算表（出售）'!EL5</f>
        <v>0</v>
      </c>
      <c r="EA5" s="6">
        <f>'表1.4 销售预算表（出售）'!EM5</f>
        <v>0</v>
      </c>
      <c r="EB5" s="6">
        <f>'表1.4 销售预算表（出售）'!EN5</f>
        <v>0</v>
      </c>
      <c r="EC5" s="6">
        <f>'表1.4 销售预算表（出售）'!EO5</f>
        <v>0</v>
      </c>
      <c r="ED5" s="6">
        <f>'表1.4 销售预算表（出售）'!EP5</f>
        <v>0</v>
      </c>
      <c r="EE5" s="6">
        <f>'表1.4 销售预算表（出售）'!EQ5</f>
        <v>0</v>
      </c>
      <c r="EF5" s="6">
        <f>'表1.4 销售预算表（出售）'!ER5</f>
        <v>0</v>
      </c>
      <c r="EG5" s="6">
        <f>'表1.4 销售预算表（出售）'!ES5</f>
        <v>0</v>
      </c>
      <c r="EH5" s="6">
        <f>'表1.4 销售预算表（出售）'!ET5</f>
        <v>0</v>
      </c>
      <c r="EI5" s="6">
        <f>'表1.4 销售预算表（出售）'!EU5</f>
        <v>0</v>
      </c>
      <c r="EJ5" s="6">
        <f>'表1.4 销售预算表（出售）'!EV5</f>
        <v>0</v>
      </c>
      <c r="EK5" s="6">
        <f>'表1.4 销售预算表（出售）'!EW5</f>
        <v>0</v>
      </c>
      <c r="EL5" s="6">
        <f>'表1.4 销售预算表（出售）'!EX5</f>
        <v>0</v>
      </c>
      <c r="EM5" s="6">
        <f>'表1.4 销售预算表（出售）'!EY5</f>
        <v>0</v>
      </c>
      <c r="EN5" s="6">
        <f>'表1.4 销售预算表（出售）'!EZ5</f>
        <v>0</v>
      </c>
      <c r="EO5" s="6">
        <f>'表1.4 销售预算表（出售）'!FA5</f>
        <v>0</v>
      </c>
      <c r="EP5" s="6">
        <f>'表1.4 销售预算表（出售）'!FB5</f>
        <v>0</v>
      </c>
      <c r="EQ5" s="6">
        <f>'表1.4 销售预算表（出售）'!FC5</f>
        <v>0</v>
      </c>
      <c r="ER5" s="6">
        <f>'表1.4 销售预算表（出售）'!FD5</f>
        <v>0</v>
      </c>
      <c r="ES5" s="6">
        <f>'表1.4 销售预算表（出售）'!FE5</f>
        <v>0</v>
      </c>
      <c r="ET5" s="6">
        <f>'表1.4 销售预算表（出售）'!FF5</f>
        <v>0</v>
      </c>
      <c r="EU5" s="6">
        <f>'表1.4 销售预算表（出售）'!FG5</f>
        <v>0</v>
      </c>
      <c r="EV5" s="6">
        <f>'表1.4 销售预算表（出售）'!FH5</f>
        <v>0</v>
      </c>
      <c r="EW5" s="6">
        <f>'表1.4 销售预算表（出售）'!FI5</f>
        <v>0</v>
      </c>
      <c r="EX5" s="6">
        <f>'表1.4 销售预算表（出售）'!FJ5</f>
        <v>0</v>
      </c>
      <c r="EY5" s="6">
        <f>'表1.4 销售预算表（出售）'!FK5</f>
        <v>0</v>
      </c>
      <c r="EZ5" s="6">
        <f>'表1.4 销售预算表（出售）'!FL5</f>
        <v>0</v>
      </c>
      <c r="FA5" s="6">
        <f>'表1.4 销售预算表（出售）'!FM5</f>
        <v>0</v>
      </c>
      <c r="FB5" s="6">
        <f>'表1.4 销售预算表（出售）'!FN5</f>
        <v>0</v>
      </c>
      <c r="FC5" s="6">
        <f>'表1.4 销售预算表（出售）'!FO5</f>
        <v>0</v>
      </c>
      <c r="FD5" s="6">
        <f>'表1.4 销售预算表（出售）'!FP5</f>
        <v>0</v>
      </c>
      <c r="FE5" s="6">
        <f>'表1.4 销售预算表（出售）'!FQ5</f>
        <v>0</v>
      </c>
      <c r="FF5" s="6">
        <f>'表1.4 销售预算表（出售）'!FR5</f>
        <v>0</v>
      </c>
      <c r="FG5" s="6">
        <f>'表1.4 销售预算表（出售）'!FS5</f>
        <v>0</v>
      </c>
      <c r="FH5" s="6">
        <f>'表1.4 销售预算表（出售）'!FT5</f>
        <v>0</v>
      </c>
      <c r="FI5" s="6">
        <f>'表1.4 销售预算表（出售）'!FU5</f>
        <v>0</v>
      </c>
      <c r="FJ5" s="6">
        <f>'表1.4 销售预算表（出售）'!FV5</f>
        <v>0</v>
      </c>
      <c r="FK5" s="6">
        <f>'表1.4 销售预算表（出售）'!FW5</f>
        <v>0</v>
      </c>
      <c r="FL5" s="6">
        <f>'表1.4 销售预算表（出售）'!FX5</f>
        <v>0</v>
      </c>
      <c r="FM5" s="6">
        <f>'表1.4 销售预算表（出售）'!FY5</f>
        <v>0</v>
      </c>
      <c r="FN5" s="6">
        <f>'表1.4 销售预算表（出售）'!FZ5</f>
        <v>0</v>
      </c>
      <c r="FO5" s="6">
        <f>'表1.4 销售预算表（出售）'!GA5</f>
        <v>0</v>
      </c>
      <c r="FP5" s="6">
        <f>'表1.4 销售预算表（出售）'!GB5</f>
        <v>0</v>
      </c>
      <c r="FQ5" s="6">
        <f>'表1.4 销售预算表（出售）'!GC5</f>
        <v>0</v>
      </c>
      <c r="FR5" s="6">
        <f>'表1.4 销售预算表（出售）'!GD5</f>
        <v>0</v>
      </c>
      <c r="FS5" s="6">
        <f>SUM(F5:O5,FR5)</f>
        <v>0</v>
      </c>
      <c r="FT5" s="350"/>
      <c r="FU5" s="355">
        <f>FS5-FT5</f>
        <v>0</v>
      </c>
      <c r="FV5" s="358"/>
    </row>
    <row r="6" spans="1:178" s="7" customFormat="1" ht="21.75">
      <c r="A6" s="806"/>
      <c r="B6" s="809"/>
      <c r="C6" s="812"/>
      <c r="D6" s="5" t="s">
        <v>37</v>
      </c>
      <c r="E6" s="815"/>
      <c r="F6" s="6">
        <f>'表1.4 销售预算表（出售）'!F10</f>
        <v>0</v>
      </c>
      <c r="G6" s="6">
        <f>'表1.4 销售预算表（出售）'!G10</f>
        <v>0</v>
      </c>
      <c r="H6" s="6">
        <f>'表1.4 销售预算表（出售）'!N10</f>
        <v>0</v>
      </c>
      <c r="I6" s="6">
        <f>'表1.4 销售预算表（出售）'!U10</f>
        <v>0</v>
      </c>
      <c r="J6" s="6">
        <f>'表1.4 销售预算表（出售）'!V10</f>
        <v>0</v>
      </c>
      <c r="K6" s="6">
        <f>'表1.4 销售预算表（出售）'!W10</f>
        <v>0</v>
      </c>
      <c r="L6" s="6">
        <f>'表1.4 销售预算表（出售）'!X10</f>
        <v>0</v>
      </c>
      <c r="M6" s="6">
        <f>'表1.4 销售预算表（出售）'!Y10</f>
        <v>0</v>
      </c>
      <c r="N6" s="6">
        <f>'表1.4 销售预算表（出售）'!Z10</f>
        <v>0</v>
      </c>
      <c r="O6" s="6">
        <f>'表1.4 销售预算表（出售）'!AA10</f>
        <v>0</v>
      </c>
      <c r="P6" s="6">
        <f>'表1.4 销售预算表（出售）'!AB10</f>
        <v>0</v>
      </c>
      <c r="Q6" s="6">
        <f>'表1.4 销售预算表（出售）'!AC10</f>
        <v>0</v>
      </c>
      <c r="R6" s="6">
        <f>'表1.4 销售预算表（出售）'!AD10</f>
        <v>0</v>
      </c>
      <c r="S6" s="6">
        <f>'表1.4 销售预算表（出售）'!AE10</f>
        <v>0</v>
      </c>
      <c r="T6" s="6">
        <f>'表1.4 销售预算表（出售）'!AF10</f>
        <v>0</v>
      </c>
      <c r="U6" s="6">
        <f>'表1.4 销售预算表（出售）'!AG10</f>
        <v>0</v>
      </c>
      <c r="V6" s="6">
        <f>'表1.4 销售预算表（出售）'!AH10</f>
        <v>0</v>
      </c>
      <c r="W6" s="6">
        <f>'表1.4 销售预算表（出售）'!AI10</f>
        <v>0</v>
      </c>
      <c r="X6" s="6">
        <f>'表1.4 销售预算表（出售）'!AJ10</f>
        <v>0</v>
      </c>
      <c r="Y6" s="6">
        <f>'表1.4 销售预算表（出售）'!AK10</f>
        <v>0</v>
      </c>
      <c r="Z6" s="6">
        <f>'表1.4 销售预算表（出售）'!AL10</f>
        <v>0</v>
      </c>
      <c r="AA6" s="6">
        <f>'表1.4 销售预算表（出售）'!AM10</f>
        <v>0</v>
      </c>
      <c r="AB6" s="6">
        <f>'表1.4 销售预算表（出售）'!AN10</f>
        <v>0</v>
      </c>
      <c r="AC6" s="6">
        <f>'表1.4 销售预算表（出售）'!AO10</f>
        <v>0</v>
      </c>
      <c r="AD6" s="6">
        <f>'表1.4 销售预算表（出售）'!AP10</f>
        <v>0</v>
      </c>
      <c r="AE6" s="6">
        <f>'表1.4 销售预算表（出售）'!AQ10</f>
        <v>0</v>
      </c>
      <c r="AF6" s="6">
        <f>'表1.4 销售预算表（出售）'!AR10</f>
        <v>0</v>
      </c>
      <c r="AG6" s="6">
        <f>'表1.4 销售预算表（出售）'!AS10</f>
        <v>0</v>
      </c>
      <c r="AH6" s="6">
        <f>'表1.4 销售预算表（出售）'!AT10</f>
        <v>0</v>
      </c>
      <c r="AI6" s="6">
        <f>'表1.4 销售预算表（出售）'!AU10</f>
        <v>0</v>
      </c>
      <c r="AJ6" s="6">
        <f>'表1.4 销售预算表（出售）'!AV10</f>
        <v>0</v>
      </c>
      <c r="AK6" s="6">
        <f>'表1.4 销售预算表（出售）'!AW10</f>
        <v>0</v>
      </c>
      <c r="AL6" s="6">
        <f>'表1.4 销售预算表（出售）'!AX10</f>
        <v>0</v>
      </c>
      <c r="AM6" s="6">
        <f>'表1.4 销售预算表（出售）'!AY10</f>
        <v>0</v>
      </c>
      <c r="AN6" s="6">
        <f>'表1.4 销售预算表（出售）'!AZ10</f>
        <v>0</v>
      </c>
      <c r="AO6" s="6">
        <f>'表1.4 销售预算表（出售）'!BA10</f>
        <v>0</v>
      </c>
      <c r="AP6" s="6">
        <f>'表1.4 销售预算表（出售）'!BB10</f>
        <v>0</v>
      </c>
      <c r="AQ6" s="6">
        <f>'表1.4 销售预算表（出售）'!BC10</f>
        <v>0</v>
      </c>
      <c r="AR6" s="6">
        <f>'表1.4 销售预算表（出售）'!BD10</f>
        <v>0</v>
      </c>
      <c r="AS6" s="6">
        <f>'表1.4 销售预算表（出售）'!BE10</f>
        <v>0</v>
      </c>
      <c r="AT6" s="6">
        <f>'表1.4 销售预算表（出售）'!BF10</f>
        <v>0</v>
      </c>
      <c r="AU6" s="6">
        <f>'表1.4 销售预算表（出售）'!BG10</f>
        <v>0</v>
      </c>
      <c r="AV6" s="6">
        <f>'表1.4 销售预算表（出售）'!BH10</f>
        <v>0</v>
      </c>
      <c r="AW6" s="6">
        <f>'表1.4 销售预算表（出售）'!BI10</f>
        <v>0</v>
      </c>
      <c r="AX6" s="6">
        <f>'表1.4 销售预算表（出售）'!BJ10</f>
        <v>0</v>
      </c>
      <c r="AY6" s="6">
        <f>'表1.4 销售预算表（出售）'!BK10</f>
        <v>0</v>
      </c>
      <c r="AZ6" s="6">
        <f>'表1.4 销售预算表（出售）'!BL10</f>
        <v>0</v>
      </c>
      <c r="BA6" s="6">
        <f>'表1.4 销售预算表（出售）'!BM10</f>
        <v>0</v>
      </c>
      <c r="BB6" s="6">
        <f>'表1.4 销售预算表（出售）'!BN10</f>
        <v>0</v>
      </c>
      <c r="BC6" s="6">
        <f>'表1.4 销售预算表（出售）'!BO10</f>
        <v>0</v>
      </c>
      <c r="BD6" s="6">
        <f>'表1.4 销售预算表（出售）'!BP10</f>
        <v>0</v>
      </c>
      <c r="BE6" s="6">
        <f>'表1.4 销售预算表（出售）'!BQ10</f>
        <v>0</v>
      </c>
      <c r="BF6" s="6">
        <f>'表1.4 销售预算表（出售）'!BR10</f>
        <v>0</v>
      </c>
      <c r="BG6" s="6">
        <f>'表1.4 销售预算表（出售）'!BS10</f>
        <v>0</v>
      </c>
      <c r="BH6" s="6">
        <f>'表1.4 销售预算表（出售）'!BT10</f>
        <v>0</v>
      </c>
      <c r="BI6" s="6">
        <f>'表1.4 销售预算表（出售）'!BU10</f>
        <v>0</v>
      </c>
      <c r="BJ6" s="6">
        <f>'表1.4 销售预算表（出售）'!BV10</f>
        <v>0</v>
      </c>
      <c r="BK6" s="6">
        <f>'表1.4 销售预算表（出售）'!BW10</f>
        <v>0</v>
      </c>
      <c r="BL6" s="6">
        <f>'表1.4 销售预算表（出售）'!BX10</f>
        <v>0</v>
      </c>
      <c r="BM6" s="6">
        <f>'表1.4 销售预算表（出售）'!BY10</f>
        <v>0</v>
      </c>
      <c r="BN6" s="6">
        <f>'表1.4 销售预算表（出售）'!BZ10</f>
        <v>0</v>
      </c>
      <c r="BO6" s="6">
        <f>'表1.4 销售预算表（出售）'!CA10</f>
        <v>0</v>
      </c>
      <c r="BP6" s="6">
        <f>'表1.4 销售预算表（出售）'!CB10</f>
        <v>0</v>
      </c>
      <c r="BQ6" s="6">
        <f>'表1.4 销售预算表（出售）'!CC10</f>
        <v>0</v>
      </c>
      <c r="BR6" s="6">
        <f>'表1.4 销售预算表（出售）'!CD10</f>
        <v>0</v>
      </c>
      <c r="BS6" s="6">
        <f>'表1.4 销售预算表（出售）'!CE10</f>
        <v>0</v>
      </c>
      <c r="BT6" s="6">
        <f>'表1.4 销售预算表（出售）'!CF10</f>
        <v>0</v>
      </c>
      <c r="BU6" s="6">
        <f>'表1.4 销售预算表（出售）'!CG10</f>
        <v>0</v>
      </c>
      <c r="BV6" s="6">
        <f>'表1.4 销售预算表（出售）'!CH10</f>
        <v>0</v>
      </c>
      <c r="BW6" s="6">
        <f>'表1.4 销售预算表（出售）'!CI10</f>
        <v>0</v>
      </c>
      <c r="BX6" s="6">
        <f>'表1.4 销售预算表（出售）'!CJ10</f>
        <v>0</v>
      </c>
      <c r="BY6" s="6">
        <f>'表1.4 销售预算表（出售）'!CK10</f>
        <v>0</v>
      </c>
      <c r="BZ6" s="6">
        <f>'表1.4 销售预算表（出售）'!CL10</f>
        <v>0</v>
      </c>
      <c r="CA6" s="6">
        <f>'表1.4 销售预算表（出售）'!CM10</f>
        <v>0</v>
      </c>
      <c r="CB6" s="6">
        <f>'表1.4 销售预算表（出售）'!CN10</f>
        <v>0</v>
      </c>
      <c r="CC6" s="6">
        <f>'表1.4 销售预算表（出售）'!CO10</f>
        <v>0</v>
      </c>
      <c r="CD6" s="6">
        <f>'表1.4 销售预算表（出售）'!CP10</f>
        <v>0</v>
      </c>
      <c r="CE6" s="6">
        <f>'表1.4 销售预算表（出售）'!CQ10</f>
        <v>0</v>
      </c>
      <c r="CF6" s="6">
        <f>'表1.4 销售预算表（出售）'!CR10</f>
        <v>0</v>
      </c>
      <c r="CG6" s="6">
        <f>'表1.4 销售预算表（出售）'!CS10</f>
        <v>0</v>
      </c>
      <c r="CH6" s="6">
        <f>'表1.4 销售预算表（出售）'!CT10</f>
        <v>0</v>
      </c>
      <c r="CI6" s="6">
        <f>'表1.4 销售预算表（出售）'!CU10</f>
        <v>0</v>
      </c>
      <c r="CJ6" s="6">
        <f>'表1.4 销售预算表（出售）'!CV10</f>
        <v>0</v>
      </c>
      <c r="CK6" s="6">
        <f>'表1.4 销售预算表（出售）'!CW10</f>
        <v>0</v>
      </c>
      <c r="CL6" s="6">
        <f>'表1.4 销售预算表（出售）'!CX10</f>
        <v>0</v>
      </c>
      <c r="CM6" s="6">
        <f>'表1.4 销售预算表（出售）'!CY10</f>
        <v>0</v>
      </c>
      <c r="CN6" s="6">
        <f>'表1.4 销售预算表（出售）'!CZ10</f>
        <v>0</v>
      </c>
      <c r="CO6" s="6">
        <f>'表1.4 销售预算表（出售）'!DA10</f>
        <v>0</v>
      </c>
      <c r="CP6" s="6">
        <f>'表1.4 销售预算表（出售）'!DB10</f>
        <v>0</v>
      </c>
      <c r="CQ6" s="6">
        <f>'表1.4 销售预算表（出售）'!DC10</f>
        <v>0</v>
      </c>
      <c r="CR6" s="6">
        <f>'表1.4 销售预算表（出售）'!DD10</f>
        <v>0</v>
      </c>
      <c r="CS6" s="6">
        <f>'表1.4 销售预算表（出售）'!DE10</f>
        <v>0</v>
      </c>
      <c r="CT6" s="6">
        <f>'表1.4 销售预算表（出售）'!DF10</f>
        <v>0</v>
      </c>
      <c r="CU6" s="6">
        <f>'表1.4 销售预算表（出售）'!DG10</f>
        <v>0</v>
      </c>
      <c r="CV6" s="6">
        <f>'表1.4 销售预算表（出售）'!DH10</f>
        <v>0</v>
      </c>
      <c r="CW6" s="6">
        <f>'表1.4 销售预算表（出售）'!DI10</f>
        <v>0</v>
      </c>
      <c r="CX6" s="6">
        <f>'表1.4 销售预算表（出售）'!DJ10</f>
        <v>0</v>
      </c>
      <c r="CY6" s="6">
        <f>'表1.4 销售预算表（出售）'!DK10</f>
        <v>0</v>
      </c>
      <c r="CZ6" s="6">
        <f>'表1.4 销售预算表（出售）'!DL10</f>
        <v>0</v>
      </c>
      <c r="DA6" s="6">
        <f>'表1.4 销售预算表（出售）'!DM10</f>
        <v>0</v>
      </c>
      <c r="DB6" s="6">
        <f>'表1.4 销售预算表（出售）'!DN10</f>
        <v>0</v>
      </c>
      <c r="DC6" s="6">
        <f>'表1.4 销售预算表（出售）'!DO10</f>
        <v>0</v>
      </c>
      <c r="DD6" s="6">
        <f>'表1.4 销售预算表（出售）'!DP10</f>
        <v>0</v>
      </c>
      <c r="DE6" s="6">
        <f>'表1.4 销售预算表（出售）'!DQ10</f>
        <v>0</v>
      </c>
      <c r="DF6" s="6">
        <f>'表1.4 销售预算表（出售）'!DR10</f>
        <v>0</v>
      </c>
      <c r="DG6" s="6">
        <f>'表1.4 销售预算表（出售）'!DS10</f>
        <v>0</v>
      </c>
      <c r="DH6" s="6">
        <f>'表1.4 销售预算表（出售）'!DT10</f>
        <v>0</v>
      </c>
      <c r="DI6" s="6">
        <f>'表1.4 销售预算表（出售）'!DU10</f>
        <v>0</v>
      </c>
      <c r="DJ6" s="6">
        <f>'表1.4 销售预算表（出售）'!DV10</f>
        <v>0</v>
      </c>
      <c r="DK6" s="6">
        <f>'表1.4 销售预算表（出售）'!DW10</f>
        <v>0</v>
      </c>
      <c r="DL6" s="6">
        <f>'表1.4 销售预算表（出售）'!DX10</f>
        <v>0</v>
      </c>
      <c r="DM6" s="6">
        <f>'表1.4 销售预算表（出售）'!DY10</f>
        <v>0</v>
      </c>
      <c r="DN6" s="6">
        <f>'表1.4 销售预算表（出售）'!DZ10</f>
        <v>0</v>
      </c>
      <c r="DO6" s="6">
        <f>'表1.4 销售预算表（出售）'!EA10</f>
        <v>0</v>
      </c>
      <c r="DP6" s="6">
        <f>'表1.4 销售预算表（出售）'!EB10</f>
        <v>0</v>
      </c>
      <c r="DQ6" s="6">
        <f>'表1.4 销售预算表（出售）'!EC10</f>
        <v>0</v>
      </c>
      <c r="DR6" s="6">
        <f>'表1.4 销售预算表（出售）'!ED10</f>
        <v>0</v>
      </c>
      <c r="DS6" s="6">
        <f>'表1.4 销售预算表（出售）'!EE10</f>
        <v>0</v>
      </c>
      <c r="DT6" s="6">
        <f>'表1.4 销售预算表（出售）'!EF10</f>
        <v>0</v>
      </c>
      <c r="DU6" s="6">
        <f>'表1.4 销售预算表（出售）'!EG10</f>
        <v>0</v>
      </c>
      <c r="DV6" s="6">
        <f>'表1.4 销售预算表（出售）'!EH10</f>
        <v>0</v>
      </c>
      <c r="DW6" s="6">
        <f>'表1.4 销售预算表（出售）'!EI10</f>
        <v>0</v>
      </c>
      <c r="DX6" s="6">
        <f>'表1.4 销售预算表（出售）'!EJ10</f>
        <v>0</v>
      </c>
      <c r="DY6" s="6">
        <f>'表1.4 销售预算表（出售）'!EK10</f>
        <v>0</v>
      </c>
      <c r="DZ6" s="6">
        <f>'表1.4 销售预算表（出售）'!EL10</f>
        <v>0</v>
      </c>
      <c r="EA6" s="6">
        <f>'表1.4 销售预算表（出售）'!EM10</f>
        <v>0</v>
      </c>
      <c r="EB6" s="6">
        <f>'表1.4 销售预算表（出售）'!EN10</f>
        <v>0</v>
      </c>
      <c r="EC6" s="6">
        <f>'表1.4 销售预算表（出售）'!EO10</f>
        <v>0</v>
      </c>
      <c r="ED6" s="6">
        <f>'表1.4 销售预算表（出售）'!EP10</f>
        <v>0</v>
      </c>
      <c r="EE6" s="6">
        <f>'表1.4 销售预算表（出售）'!EQ10</f>
        <v>0</v>
      </c>
      <c r="EF6" s="6">
        <f>'表1.4 销售预算表（出售）'!ER10</f>
        <v>0</v>
      </c>
      <c r="EG6" s="6">
        <f>'表1.4 销售预算表（出售）'!ES10</f>
        <v>0</v>
      </c>
      <c r="EH6" s="6">
        <f>'表1.4 销售预算表（出售）'!ET10</f>
        <v>0</v>
      </c>
      <c r="EI6" s="6">
        <f>'表1.4 销售预算表（出售）'!EU10</f>
        <v>0</v>
      </c>
      <c r="EJ6" s="6">
        <f>'表1.4 销售预算表（出售）'!EV10</f>
        <v>0</v>
      </c>
      <c r="EK6" s="6">
        <f>'表1.4 销售预算表（出售）'!EW10</f>
        <v>0</v>
      </c>
      <c r="EL6" s="6">
        <f>'表1.4 销售预算表（出售）'!EX10</f>
        <v>0</v>
      </c>
      <c r="EM6" s="6">
        <f>'表1.4 销售预算表（出售）'!EY10</f>
        <v>0</v>
      </c>
      <c r="EN6" s="6">
        <f>'表1.4 销售预算表（出售）'!EZ10</f>
        <v>0</v>
      </c>
      <c r="EO6" s="6">
        <f>'表1.4 销售预算表（出售）'!FA10</f>
        <v>0</v>
      </c>
      <c r="EP6" s="6">
        <f>'表1.4 销售预算表（出售）'!FB10</f>
        <v>0</v>
      </c>
      <c r="EQ6" s="6">
        <f>'表1.4 销售预算表（出售）'!FC10</f>
        <v>0</v>
      </c>
      <c r="ER6" s="6">
        <f>'表1.4 销售预算表（出售）'!FD10</f>
        <v>0</v>
      </c>
      <c r="ES6" s="6">
        <f>'表1.4 销售预算表（出售）'!FE10</f>
        <v>0</v>
      </c>
      <c r="ET6" s="6">
        <f>'表1.4 销售预算表（出售）'!FF10</f>
        <v>0</v>
      </c>
      <c r="EU6" s="6">
        <f>'表1.4 销售预算表（出售）'!FG10</f>
        <v>0</v>
      </c>
      <c r="EV6" s="6">
        <f>'表1.4 销售预算表（出售）'!FH10</f>
        <v>0</v>
      </c>
      <c r="EW6" s="6">
        <f>'表1.4 销售预算表（出售）'!FI10</f>
        <v>0</v>
      </c>
      <c r="EX6" s="6">
        <f>'表1.4 销售预算表（出售）'!FJ10</f>
        <v>0</v>
      </c>
      <c r="EY6" s="6">
        <f>'表1.4 销售预算表（出售）'!FK10</f>
        <v>0</v>
      </c>
      <c r="EZ6" s="6">
        <f>'表1.4 销售预算表（出售）'!FL10</f>
        <v>0</v>
      </c>
      <c r="FA6" s="6">
        <f>'表1.4 销售预算表（出售）'!FM10</f>
        <v>0</v>
      </c>
      <c r="FB6" s="6">
        <f>'表1.4 销售预算表（出售）'!FN10</f>
        <v>0</v>
      </c>
      <c r="FC6" s="6">
        <f>'表1.4 销售预算表（出售）'!FO10</f>
        <v>0</v>
      </c>
      <c r="FD6" s="6">
        <f>'表1.4 销售预算表（出售）'!FP10</f>
        <v>0</v>
      </c>
      <c r="FE6" s="6">
        <f>'表1.4 销售预算表（出售）'!FQ10</f>
        <v>0</v>
      </c>
      <c r="FF6" s="6">
        <f>'表1.4 销售预算表（出售）'!FR10</f>
        <v>0</v>
      </c>
      <c r="FG6" s="6">
        <f>'表1.4 销售预算表（出售）'!FS10</f>
        <v>0</v>
      </c>
      <c r="FH6" s="6">
        <f>'表1.4 销售预算表（出售）'!FT10</f>
        <v>0</v>
      </c>
      <c r="FI6" s="6">
        <f>'表1.4 销售预算表（出售）'!FU10</f>
        <v>0</v>
      </c>
      <c r="FJ6" s="6">
        <f>'表1.4 销售预算表（出售）'!FV10</f>
        <v>0</v>
      </c>
      <c r="FK6" s="6">
        <f>'表1.4 销售预算表（出售）'!FW10</f>
        <v>0</v>
      </c>
      <c r="FL6" s="6">
        <f>'表1.4 销售预算表（出售）'!FX10</f>
        <v>0</v>
      </c>
      <c r="FM6" s="6">
        <f>'表1.4 销售预算表（出售）'!FY10</f>
        <v>0</v>
      </c>
      <c r="FN6" s="6">
        <f>'表1.4 销售预算表（出售）'!FZ10</f>
        <v>0</v>
      </c>
      <c r="FO6" s="6">
        <f>'表1.4 销售预算表（出售）'!GA10</f>
        <v>0</v>
      </c>
      <c r="FP6" s="6">
        <f>'表1.4 销售预算表（出售）'!GB10</f>
        <v>0</v>
      </c>
      <c r="FQ6" s="6">
        <f>'表1.4 销售预算表（出售）'!GC10</f>
        <v>0</v>
      </c>
      <c r="FR6" s="6">
        <f>'表1.4 销售预算表（出售）'!GD10</f>
        <v>0</v>
      </c>
      <c r="FS6" s="6">
        <f t="shared" ref="FS6:FS12" si="0">SUM(F6:O6,FR6)</f>
        <v>0</v>
      </c>
      <c r="FT6" s="350"/>
      <c r="FU6" s="355">
        <f t="shared" ref="FU6:FU40" si="1">FS6-FT6</f>
        <v>0</v>
      </c>
      <c r="FV6" s="358"/>
    </row>
    <row r="7" spans="1:178" s="7" customFormat="1" ht="21.75">
      <c r="A7" s="806"/>
      <c r="B7" s="809"/>
      <c r="C7" s="812"/>
      <c r="D7" s="5" t="s">
        <v>38</v>
      </c>
      <c r="E7" s="815"/>
      <c r="F7" s="6">
        <f>'表1.4 销售预算表（出售）'!F15</f>
        <v>0</v>
      </c>
      <c r="G7" s="6">
        <f>'表1.4 销售预算表（出售）'!G15</f>
        <v>0</v>
      </c>
      <c r="H7" s="6">
        <f>'表1.4 销售预算表（出售）'!N15</f>
        <v>0</v>
      </c>
      <c r="I7" s="6">
        <f>'表1.4 销售预算表（出售）'!U15</f>
        <v>0</v>
      </c>
      <c r="J7" s="6">
        <f>'表1.4 销售预算表（出售）'!V15</f>
        <v>0</v>
      </c>
      <c r="K7" s="6">
        <f>'表1.4 销售预算表（出售）'!W15</f>
        <v>0</v>
      </c>
      <c r="L7" s="6">
        <f>'表1.4 销售预算表（出售）'!X15</f>
        <v>0</v>
      </c>
      <c r="M7" s="6">
        <f>'表1.4 销售预算表（出售）'!Y15</f>
        <v>0</v>
      </c>
      <c r="N7" s="6">
        <f>'表1.4 销售预算表（出售）'!Z15</f>
        <v>0</v>
      </c>
      <c r="O7" s="6">
        <f>'表1.4 销售预算表（出售）'!AA15</f>
        <v>0</v>
      </c>
      <c r="P7" s="6">
        <f>'表1.4 销售预算表（出售）'!AB15</f>
        <v>0</v>
      </c>
      <c r="Q7" s="6">
        <f>'表1.4 销售预算表（出售）'!AC15</f>
        <v>0</v>
      </c>
      <c r="R7" s="6">
        <f>'表1.4 销售预算表（出售）'!AD15</f>
        <v>0</v>
      </c>
      <c r="S7" s="6">
        <f>'表1.4 销售预算表（出售）'!AE15</f>
        <v>0</v>
      </c>
      <c r="T7" s="6">
        <f>'表1.4 销售预算表（出售）'!AF15</f>
        <v>0</v>
      </c>
      <c r="U7" s="6">
        <f>'表1.4 销售预算表（出售）'!AG15</f>
        <v>0</v>
      </c>
      <c r="V7" s="6">
        <f>'表1.4 销售预算表（出售）'!AH15</f>
        <v>0</v>
      </c>
      <c r="W7" s="6">
        <f>'表1.4 销售预算表（出售）'!AI15</f>
        <v>0</v>
      </c>
      <c r="X7" s="6">
        <f>'表1.4 销售预算表（出售）'!AJ15</f>
        <v>0</v>
      </c>
      <c r="Y7" s="6">
        <f>'表1.4 销售预算表（出售）'!AK15</f>
        <v>0</v>
      </c>
      <c r="Z7" s="6">
        <f>'表1.4 销售预算表（出售）'!AL15</f>
        <v>0</v>
      </c>
      <c r="AA7" s="6">
        <f>'表1.4 销售预算表（出售）'!AM15</f>
        <v>0</v>
      </c>
      <c r="AB7" s="6">
        <f>'表1.4 销售预算表（出售）'!AN15</f>
        <v>0</v>
      </c>
      <c r="AC7" s="6">
        <f>'表1.4 销售预算表（出售）'!AO15</f>
        <v>0</v>
      </c>
      <c r="AD7" s="6">
        <f>'表1.4 销售预算表（出售）'!AP15</f>
        <v>0</v>
      </c>
      <c r="AE7" s="6">
        <f>'表1.4 销售预算表（出售）'!AQ15</f>
        <v>0</v>
      </c>
      <c r="AF7" s="6">
        <f>'表1.4 销售预算表（出售）'!AR15</f>
        <v>0</v>
      </c>
      <c r="AG7" s="6">
        <f>'表1.4 销售预算表（出售）'!AS15</f>
        <v>0</v>
      </c>
      <c r="AH7" s="6">
        <f>'表1.4 销售预算表（出售）'!AT15</f>
        <v>0</v>
      </c>
      <c r="AI7" s="6">
        <f>'表1.4 销售预算表（出售）'!AU15</f>
        <v>0</v>
      </c>
      <c r="AJ7" s="6">
        <f>'表1.4 销售预算表（出售）'!AV15</f>
        <v>0</v>
      </c>
      <c r="AK7" s="6">
        <f>'表1.4 销售预算表（出售）'!AW15</f>
        <v>0</v>
      </c>
      <c r="AL7" s="6">
        <f>'表1.4 销售预算表（出售）'!AX15</f>
        <v>0</v>
      </c>
      <c r="AM7" s="6">
        <f>'表1.4 销售预算表（出售）'!AY15</f>
        <v>0</v>
      </c>
      <c r="AN7" s="6">
        <f>'表1.4 销售预算表（出售）'!AZ15</f>
        <v>0</v>
      </c>
      <c r="AO7" s="6">
        <f>'表1.4 销售预算表（出售）'!BA15</f>
        <v>0</v>
      </c>
      <c r="AP7" s="6">
        <f>'表1.4 销售预算表（出售）'!BB15</f>
        <v>0</v>
      </c>
      <c r="AQ7" s="6">
        <f>'表1.4 销售预算表（出售）'!BC15</f>
        <v>0</v>
      </c>
      <c r="AR7" s="6">
        <f>'表1.4 销售预算表（出售）'!BD15</f>
        <v>0</v>
      </c>
      <c r="AS7" s="6">
        <f>'表1.4 销售预算表（出售）'!BE15</f>
        <v>0</v>
      </c>
      <c r="AT7" s="6">
        <f>'表1.4 销售预算表（出售）'!BF15</f>
        <v>0</v>
      </c>
      <c r="AU7" s="6">
        <f>'表1.4 销售预算表（出售）'!BG15</f>
        <v>0</v>
      </c>
      <c r="AV7" s="6">
        <f>'表1.4 销售预算表（出售）'!BH15</f>
        <v>0</v>
      </c>
      <c r="AW7" s="6">
        <f>'表1.4 销售预算表（出售）'!BI15</f>
        <v>0</v>
      </c>
      <c r="AX7" s="6">
        <f>'表1.4 销售预算表（出售）'!BJ15</f>
        <v>0</v>
      </c>
      <c r="AY7" s="6">
        <f>'表1.4 销售预算表（出售）'!BK15</f>
        <v>0</v>
      </c>
      <c r="AZ7" s="6">
        <f>'表1.4 销售预算表（出售）'!BL15</f>
        <v>0</v>
      </c>
      <c r="BA7" s="6">
        <f>'表1.4 销售预算表（出售）'!BM15</f>
        <v>0</v>
      </c>
      <c r="BB7" s="6">
        <f>'表1.4 销售预算表（出售）'!BN15</f>
        <v>0</v>
      </c>
      <c r="BC7" s="6">
        <f>'表1.4 销售预算表（出售）'!BO15</f>
        <v>0</v>
      </c>
      <c r="BD7" s="6">
        <f>'表1.4 销售预算表（出售）'!BP15</f>
        <v>0</v>
      </c>
      <c r="BE7" s="6">
        <f>'表1.4 销售预算表（出售）'!BQ15</f>
        <v>0</v>
      </c>
      <c r="BF7" s="6">
        <f>'表1.4 销售预算表（出售）'!BR15</f>
        <v>0</v>
      </c>
      <c r="BG7" s="6">
        <f>'表1.4 销售预算表（出售）'!BS15</f>
        <v>0</v>
      </c>
      <c r="BH7" s="6">
        <f>'表1.4 销售预算表（出售）'!BT15</f>
        <v>0</v>
      </c>
      <c r="BI7" s="6">
        <f>'表1.4 销售预算表（出售）'!BU15</f>
        <v>0</v>
      </c>
      <c r="BJ7" s="6">
        <f>'表1.4 销售预算表（出售）'!BV15</f>
        <v>0</v>
      </c>
      <c r="BK7" s="6">
        <f>'表1.4 销售预算表（出售）'!BW15</f>
        <v>0</v>
      </c>
      <c r="BL7" s="6">
        <f>'表1.4 销售预算表（出售）'!BX15</f>
        <v>0</v>
      </c>
      <c r="BM7" s="6">
        <f>'表1.4 销售预算表（出售）'!BY15</f>
        <v>0</v>
      </c>
      <c r="BN7" s="6">
        <f>'表1.4 销售预算表（出售）'!BZ15</f>
        <v>0</v>
      </c>
      <c r="BO7" s="6">
        <f>'表1.4 销售预算表（出售）'!CA15</f>
        <v>0</v>
      </c>
      <c r="BP7" s="6">
        <f>'表1.4 销售预算表（出售）'!CB15</f>
        <v>0</v>
      </c>
      <c r="BQ7" s="6">
        <f>'表1.4 销售预算表（出售）'!CC15</f>
        <v>0</v>
      </c>
      <c r="BR7" s="6">
        <f>'表1.4 销售预算表（出售）'!CD15</f>
        <v>0</v>
      </c>
      <c r="BS7" s="6">
        <f>'表1.4 销售预算表（出售）'!CE15</f>
        <v>0</v>
      </c>
      <c r="BT7" s="6">
        <f>'表1.4 销售预算表（出售）'!CF15</f>
        <v>0</v>
      </c>
      <c r="BU7" s="6">
        <f>'表1.4 销售预算表（出售）'!CG15</f>
        <v>0</v>
      </c>
      <c r="BV7" s="6">
        <f>'表1.4 销售预算表（出售）'!CH15</f>
        <v>0</v>
      </c>
      <c r="BW7" s="6">
        <f>'表1.4 销售预算表（出售）'!CI15</f>
        <v>0</v>
      </c>
      <c r="BX7" s="6">
        <f>'表1.4 销售预算表（出售）'!CJ15</f>
        <v>0</v>
      </c>
      <c r="BY7" s="6">
        <f>'表1.4 销售预算表（出售）'!CK15</f>
        <v>0</v>
      </c>
      <c r="BZ7" s="6">
        <f>'表1.4 销售预算表（出售）'!CL15</f>
        <v>0</v>
      </c>
      <c r="CA7" s="6">
        <f>'表1.4 销售预算表（出售）'!CM15</f>
        <v>0</v>
      </c>
      <c r="CB7" s="6">
        <f>'表1.4 销售预算表（出售）'!CN15</f>
        <v>0</v>
      </c>
      <c r="CC7" s="6">
        <f>'表1.4 销售预算表（出售）'!CO15</f>
        <v>0</v>
      </c>
      <c r="CD7" s="6">
        <f>'表1.4 销售预算表（出售）'!CP15</f>
        <v>0</v>
      </c>
      <c r="CE7" s="6">
        <f>'表1.4 销售预算表（出售）'!CQ15</f>
        <v>0</v>
      </c>
      <c r="CF7" s="6">
        <f>'表1.4 销售预算表（出售）'!CR15</f>
        <v>0</v>
      </c>
      <c r="CG7" s="6">
        <f>'表1.4 销售预算表（出售）'!CS15</f>
        <v>0</v>
      </c>
      <c r="CH7" s="6">
        <f>'表1.4 销售预算表（出售）'!CT15</f>
        <v>0</v>
      </c>
      <c r="CI7" s="6">
        <f>'表1.4 销售预算表（出售）'!CU15</f>
        <v>0</v>
      </c>
      <c r="CJ7" s="6">
        <f>'表1.4 销售预算表（出售）'!CV15</f>
        <v>0</v>
      </c>
      <c r="CK7" s="6">
        <f>'表1.4 销售预算表（出售）'!CW15</f>
        <v>0</v>
      </c>
      <c r="CL7" s="6">
        <f>'表1.4 销售预算表（出售）'!CX15</f>
        <v>0</v>
      </c>
      <c r="CM7" s="6">
        <f>'表1.4 销售预算表（出售）'!CY15</f>
        <v>0</v>
      </c>
      <c r="CN7" s="6">
        <f>'表1.4 销售预算表（出售）'!CZ15</f>
        <v>0</v>
      </c>
      <c r="CO7" s="6">
        <f>'表1.4 销售预算表（出售）'!DA15</f>
        <v>0</v>
      </c>
      <c r="CP7" s="6">
        <f>'表1.4 销售预算表（出售）'!DB15</f>
        <v>0</v>
      </c>
      <c r="CQ7" s="6">
        <f>'表1.4 销售预算表（出售）'!DC15</f>
        <v>0</v>
      </c>
      <c r="CR7" s="6">
        <f>'表1.4 销售预算表（出售）'!DD15</f>
        <v>0</v>
      </c>
      <c r="CS7" s="6">
        <f>'表1.4 销售预算表（出售）'!DE15</f>
        <v>0</v>
      </c>
      <c r="CT7" s="6">
        <f>'表1.4 销售预算表（出售）'!DF15</f>
        <v>0</v>
      </c>
      <c r="CU7" s="6">
        <f>'表1.4 销售预算表（出售）'!DG15</f>
        <v>0</v>
      </c>
      <c r="CV7" s="6">
        <f>'表1.4 销售预算表（出售）'!DH15</f>
        <v>0</v>
      </c>
      <c r="CW7" s="6">
        <f>'表1.4 销售预算表（出售）'!DI15</f>
        <v>0</v>
      </c>
      <c r="CX7" s="6">
        <f>'表1.4 销售预算表（出售）'!DJ15</f>
        <v>0</v>
      </c>
      <c r="CY7" s="6">
        <f>'表1.4 销售预算表（出售）'!DK15</f>
        <v>0</v>
      </c>
      <c r="CZ7" s="6">
        <f>'表1.4 销售预算表（出售）'!DL15</f>
        <v>0</v>
      </c>
      <c r="DA7" s="6">
        <f>'表1.4 销售预算表（出售）'!DM15</f>
        <v>0</v>
      </c>
      <c r="DB7" s="6">
        <f>'表1.4 销售预算表（出售）'!DN15</f>
        <v>0</v>
      </c>
      <c r="DC7" s="6">
        <f>'表1.4 销售预算表（出售）'!DO15</f>
        <v>0</v>
      </c>
      <c r="DD7" s="6">
        <f>'表1.4 销售预算表（出售）'!DP15</f>
        <v>0</v>
      </c>
      <c r="DE7" s="6">
        <f>'表1.4 销售预算表（出售）'!DQ15</f>
        <v>0</v>
      </c>
      <c r="DF7" s="6">
        <f>'表1.4 销售预算表（出售）'!DR15</f>
        <v>0</v>
      </c>
      <c r="DG7" s="6">
        <f>'表1.4 销售预算表（出售）'!DS15</f>
        <v>0</v>
      </c>
      <c r="DH7" s="6">
        <f>'表1.4 销售预算表（出售）'!DT15</f>
        <v>0</v>
      </c>
      <c r="DI7" s="6">
        <f>'表1.4 销售预算表（出售）'!DU15</f>
        <v>0</v>
      </c>
      <c r="DJ7" s="6">
        <f>'表1.4 销售预算表（出售）'!DV15</f>
        <v>0</v>
      </c>
      <c r="DK7" s="6">
        <f>'表1.4 销售预算表（出售）'!DW15</f>
        <v>0</v>
      </c>
      <c r="DL7" s="6">
        <f>'表1.4 销售预算表（出售）'!DX15</f>
        <v>0</v>
      </c>
      <c r="DM7" s="6">
        <f>'表1.4 销售预算表（出售）'!DY15</f>
        <v>0</v>
      </c>
      <c r="DN7" s="6">
        <f>'表1.4 销售预算表（出售）'!DZ15</f>
        <v>0</v>
      </c>
      <c r="DO7" s="6">
        <f>'表1.4 销售预算表（出售）'!EA15</f>
        <v>0</v>
      </c>
      <c r="DP7" s="6">
        <f>'表1.4 销售预算表（出售）'!EB15</f>
        <v>0</v>
      </c>
      <c r="DQ7" s="6">
        <f>'表1.4 销售预算表（出售）'!EC15</f>
        <v>0</v>
      </c>
      <c r="DR7" s="6">
        <f>'表1.4 销售预算表（出售）'!ED15</f>
        <v>0</v>
      </c>
      <c r="DS7" s="6">
        <f>'表1.4 销售预算表（出售）'!EE15</f>
        <v>0</v>
      </c>
      <c r="DT7" s="6">
        <f>'表1.4 销售预算表（出售）'!EF15</f>
        <v>0</v>
      </c>
      <c r="DU7" s="6">
        <f>'表1.4 销售预算表（出售）'!EG15</f>
        <v>0</v>
      </c>
      <c r="DV7" s="6">
        <f>'表1.4 销售预算表（出售）'!EH15</f>
        <v>0</v>
      </c>
      <c r="DW7" s="6">
        <f>'表1.4 销售预算表（出售）'!EI15</f>
        <v>0</v>
      </c>
      <c r="DX7" s="6">
        <f>'表1.4 销售预算表（出售）'!EJ15</f>
        <v>0</v>
      </c>
      <c r="DY7" s="6">
        <f>'表1.4 销售预算表（出售）'!EK15</f>
        <v>0</v>
      </c>
      <c r="DZ7" s="6">
        <f>'表1.4 销售预算表（出售）'!EL15</f>
        <v>0</v>
      </c>
      <c r="EA7" s="6">
        <f>'表1.4 销售预算表（出售）'!EM15</f>
        <v>0</v>
      </c>
      <c r="EB7" s="6">
        <f>'表1.4 销售预算表（出售）'!EN15</f>
        <v>0</v>
      </c>
      <c r="EC7" s="6">
        <f>'表1.4 销售预算表（出售）'!EO15</f>
        <v>0</v>
      </c>
      <c r="ED7" s="6">
        <f>'表1.4 销售预算表（出售）'!EP15</f>
        <v>0</v>
      </c>
      <c r="EE7" s="6">
        <f>'表1.4 销售预算表（出售）'!EQ15</f>
        <v>0</v>
      </c>
      <c r="EF7" s="6">
        <f>'表1.4 销售预算表（出售）'!ER15</f>
        <v>0</v>
      </c>
      <c r="EG7" s="6">
        <f>'表1.4 销售预算表（出售）'!ES15</f>
        <v>0</v>
      </c>
      <c r="EH7" s="6">
        <f>'表1.4 销售预算表（出售）'!ET15</f>
        <v>0</v>
      </c>
      <c r="EI7" s="6">
        <f>'表1.4 销售预算表（出售）'!EU15</f>
        <v>0</v>
      </c>
      <c r="EJ7" s="6">
        <f>'表1.4 销售预算表（出售）'!EV15</f>
        <v>0</v>
      </c>
      <c r="EK7" s="6">
        <f>'表1.4 销售预算表（出售）'!EW15</f>
        <v>0</v>
      </c>
      <c r="EL7" s="6">
        <f>'表1.4 销售预算表（出售）'!EX15</f>
        <v>0</v>
      </c>
      <c r="EM7" s="6">
        <f>'表1.4 销售预算表（出售）'!EY15</f>
        <v>0</v>
      </c>
      <c r="EN7" s="6">
        <f>'表1.4 销售预算表（出售）'!EZ15</f>
        <v>0</v>
      </c>
      <c r="EO7" s="6">
        <f>'表1.4 销售预算表（出售）'!FA15</f>
        <v>0</v>
      </c>
      <c r="EP7" s="6">
        <f>'表1.4 销售预算表（出售）'!FB15</f>
        <v>0</v>
      </c>
      <c r="EQ7" s="6">
        <f>'表1.4 销售预算表（出售）'!FC15</f>
        <v>0</v>
      </c>
      <c r="ER7" s="6">
        <f>'表1.4 销售预算表（出售）'!FD15</f>
        <v>0</v>
      </c>
      <c r="ES7" s="6">
        <f>'表1.4 销售预算表（出售）'!FE15</f>
        <v>0</v>
      </c>
      <c r="ET7" s="6">
        <f>'表1.4 销售预算表（出售）'!FF15</f>
        <v>0</v>
      </c>
      <c r="EU7" s="6">
        <f>'表1.4 销售预算表（出售）'!FG15</f>
        <v>0</v>
      </c>
      <c r="EV7" s="6">
        <f>'表1.4 销售预算表（出售）'!FH15</f>
        <v>0</v>
      </c>
      <c r="EW7" s="6">
        <f>'表1.4 销售预算表（出售）'!FI15</f>
        <v>0</v>
      </c>
      <c r="EX7" s="6">
        <f>'表1.4 销售预算表（出售）'!FJ15</f>
        <v>0</v>
      </c>
      <c r="EY7" s="6">
        <f>'表1.4 销售预算表（出售）'!FK15</f>
        <v>0</v>
      </c>
      <c r="EZ7" s="6">
        <f>'表1.4 销售预算表（出售）'!FL15</f>
        <v>0</v>
      </c>
      <c r="FA7" s="6">
        <f>'表1.4 销售预算表（出售）'!FM15</f>
        <v>0</v>
      </c>
      <c r="FB7" s="6">
        <f>'表1.4 销售预算表（出售）'!FN15</f>
        <v>0</v>
      </c>
      <c r="FC7" s="6">
        <f>'表1.4 销售预算表（出售）'!FO15</f>
        <v>0</v>
      </c>
      <c r="FD7" s="6">
        <f>'表1.4 销售预算表（出售）'!FP15</f>
        <v>0</v>
      </c>
      <c r="FE7" s="6">
        <f>'表1.4 销售预算表（出售）'!FQ15</f>
        <v>0</v>
      </c>
      <c r="FF7" s="6">
        <f>'表1.4 销售预算表（出售）'!FR15</f>
        <v>0</v>
      </c>
      <c r="FG7" s="6">
        <f>'表1.4 销售预算表（出售）'!FS15</f>
        <v>0</v>
      </c>
      <c r="FH7" s="6">
        <f>'表1.4 销售预算表（出售）'!FT15</f>
        <v>0</v>
      </c>
      <c r="FI7" s="6">
        <f>'表1.4 销售预算表（出售）'!FU15</f>
        <v>0</v>
      </c>
      <c r="FJ7" s="6">
        <f>'表1.4 销售预算表（出售）'!FV15</f>
        <v>0</v>
      </c>
      <c r="FK7" s="6">
        <f>'表1.4 销售预算表（出售）'!FW15</f>
        <v>0</v>
      </c>
      <c r="FL7" s="6">
        <f>'表1.4 销售预算表（出售）'!FX15</f>
        <v>0</v>
      </c>
      <c r="FM7" s="6">
        <f>'表1.4 销售预算表（出售）'!FY15</f>
        <v>0</v>
      </c>
      <c r="FN7" s="6">
        <f>'表1.4 销售预算表（出售）'!FZ15</f>
        <v>0</v>
      </c>
      <c r="FO7" s="6">
        <f>'表1.4 销售预算表（出售）'!GA15</f>
        <v>0</v>
      </c>
      <c r="FP7" s="6">
        <f>'表1.4 销售预算表（出售）'!GB15</f>
        <v>0</v>
      </c>
      <c r="FQ7" s="6">
        <f>'表1.4 销售预算表（出售）'!GC15</f>
        <v>0</v>
      </c>
      <c r="FR7" s="6">
        <f>'表1.4 销售预算表（出售）'!GD15</f>
        <v>0</v>
      </c>
      <c r="FS7" s="6">
        <f t="shared" si="0"/>
        <v>0</v>
      </c>
      <c r="FT7" s="350"/>
      <c r="FU7" s="355">
        <f t="shared" si="1"/>
        <v>0</v>
      </c>
      <c r="FV7" s="358"/>
    </row>
    <row r="8" spans="1:178" s="7" customFormat="1" ht="21.75">
      <c r="A8" s="806"/>
      <c r="B8" s="809"/>
      <c r="C8" s="812"/>
      <c r="D8" s="5" t="s">
        <v>39</v>
      </c>
      <c r="E8" s="815"/>
      <c r="F8" s="6">
        <f>'表1.4 销售预算表（出售）'!F20</f>
        <v>0</v>
      </c>
      <c r="G8" s="6">
        <f>'表1.4 销售预算表（出售）'!G20</f>
        <v>0</v>
      </c>
      <c r="H8" s="6">
        <f>'表1.4 销售预算表（出售）'!N20</f>
        <v>0</v>
      </c>
      <c r="I8" s="6">
        <f>'表1.4 销售预算表（出售）'!U20</f>
        <v>0</v>
      </c>
      <c r="J8" s="6">
        <f>'表1.4 销售预算表（出售）'!V20</f>
        <v>0</v>
      </c>
      <c r="K8" s="6">
        <f>'表1.4 销售预算表（出售）'!W20</f>
        <v>0</v>
      </c>
      <c r="L8" s="6">
        <f>'表1.4 销售预算表（出售）'!X20</f>
        <v>0</v>
      </c>
      <c r="M8" s="6">
        <f>'表1.4 销售预算表（出售）'!Y20</f>
        <v>0</v>
      </c>
      <c r="N8" s="6">
        <f>'表1.4 销售预算表（出售）'!Z20</f>
        <v>0</v>
      </c>
      <c r="O8" s="6">
        <f>'表1.4 销售预算表（出售）'!AA20</f>
        <v>0</v>
      </c>
      <c r="P8" s="6">
        <f>'表1.4 销售预算表（出售）'!AB20</f>
        <v>0</v>
      </c>
      <c r="Q8" s="6">
        <f>'表1.4 销售预算表（出售）'!AC20</f>
        <v>0</v>
      </c>
      <c r="R8" s="6">
        <f>'表1.4 销售预算表（出售）'!AD20</f>
        <v>0</v>
      </c>
      <c r="S8" s="6">
        <f>'表1.4 销售预算表（出售）'!AE20</f>
        <v>0</v>
      </c>
      <c r="T8" s="6">
        <f>'表1.4 销售预算表（出售）'!AF20</f>
        <v>0</v>
      </c>
      <c r="U8" s="6">
        <f>'表1.4 销售预算表（出售）'!AG20</f>
        <v>0</v>
      </c>
      <c r="V8" s="6">
        <f>'表1.4 销售预算表（出售）'!AH20</f>
        <v>0</v>
      </c>
      <c r="W8" s="6">
        <f>'表1.4 销售预算表（出售）'!AI20</f>
        <v>0</v>
      </c>
      <c r="X8" s="6">
        <f>'表1.4 销售预算表（出售）'!AJ20</f>
        <v>0</v>
      </c>
      <c r="Y8" s="6">
        <f>'表1.4 销售预算表（出售）'!AK20</f>
        <v>0</v>
      </c>
      <c r="Z8" s="6">
        <f>'表1.4 销售预算表（出售）'!AL20</f>
        <v>0</v>
      </c>
      <c r="AA8" s="6">
        <f>'表1.4 销售预算表（出售）'!AM20</f>
        <v>0</v>
      </c>
      <c r="AB8" s="6">
        <f>'表1.4 销售预算表（出售）'!AN20</f>
        <v>0</v>
      </c>
      <c r="AC8" s="6">
        <f>'表1.4 销售预算表（出售）'!AO20</f>
        <v>0</v>
      </c>
      <c r="AD8" s="6">
        <f>'表1.4 销售预算表（出售）'!AP20</f>
        <v>0</v>
      </c>
      <c r="AE8" s="6">
        <f>'表1.4 销售预算表（出售）'!AQ20</f>
        <v>0</v>
      </c>
      <c r="AF8" s="6">
        <f>'表1.4 销售预算表（出售）'!AR20</f>
        <v>0</v>
      </c>
      <c r="AG8" s="6">
        <f>'表1.4 销售预算表（出售）'!AS20</f>
        <v>0</v>
      </c>
      <c r="AH8" s="6">
        <f>'表1.4 销售预算表（出售）'!AT20</f>
        <v>0</v>
      </c>
      <c r="AI8" s="6">
        <f>'表1.4 销售预算表（出售）'!AU20</f>
        <v>0</v>
      </c>
      <c r="AJ8" s="6">
        <f>'表1.4 销售预算表（出售）'!AV20</f>
        <v>0</v>
      </c>
      <c r="AK8" s="6">
        <f>'表1.4 销售预算表（出售）'!AW20</f>
        <v>0</v>
      </c>
      <c r="AL8" s="6">
        <f>'表1.4 销售预算表（出售）'!AX20</f>
        <v>0</v>
      </c>
      <c r="AM8" s="6">
        <f>'表1.4 销售预算表（出售）'!AY20</f>
        <v>0</v>
      </c>
      <c r="AN8" s="6">
        <f>'表1.4 销售预算表（出售）'!AZ20</f>
        <v>0</v>
      </c>
      <c r="AO8" s="6">
        <f>'表1.4 销售预算表（出售）'!BA20</f>
        <v>0</v>
      </c>
      <c r="AP8" s="6">
        <f>'表1.4 销售预算表（出售）'!BB20</f>
        <v>0</v>
      </c>
      <c r="AQ8" s="6">
        <f>'表1.4 销售预算表（出售）'!BC20</f>
        <v>0</v>
      </c>
      <c r="AR8" s="6">
        <f>'表1.4 销售预算表（出售）'!BD20</f>
        <v>0</v>
      </c>
      <c r="AS8" s="6">
        <f>'表1.4 销售预算表（出售）'!BE20</f>
        <v>0</v>
      </c>
      <c r="AT8" s="6">
        <f>'表1.4 销售预算表（出售）'!BF20</f>
        <v>0</v>
      </c>
      <c r="AU8" s="6">
        <f>'表1.4 销售预算表（出售）'!BG20</f>
        <v>0</v>
      </c>
      <c r="AV8" s="6">
        <f>'表1.4 销售预算表（出售）'!BH20</f>
        <v>0</v>
      </c>
      <c r="AW8" s="6">
        <f>'表1.4 销售预算表（出售）'!BI20</f>
        <v>0</v>
      </c>
      <c r="AX8" s="6">
        <f>'表1.4 销售预算表（出售）'!BJ20</f>
        <v>0</v>
      </c>
      <c r="AY8" s="6">
        <f>'表1.4 销售预算表（出售）'!BK20</f>
        <v>0</v>
      </c>
      <c r="AZ8" s="6">
        <f>'表1.4 销售预算表（出售）'!BL20</f>
        <v>0</v>
      </c>
      <c r="BA8" s="6">
        <f>'表1.4 销售预算表（出售）'!BM20</f>
        <v>0</v>
      </c>
      <c r="BB8" s="6">
        <f>'表1.4 销售预算表（出售）'!BN20</f>
        <v>0</v>
      </c>
      <c r="BC8" s="6">
        <f>'表1.4 销售预算表（出售）'!BO20</f>
        <v>0</v>
      </c>
      <c r="BD8" s="6">
        <f>'表1.4 销售预算表（出售）'!BP20</f>
        <v>0</v>
      </c>
      <c r="BE8" s="6">
        <f>'表1.4 销售预算表（出售）'!BQ20</f>
        <v>0</v>
      </c>
      <c r="BF8" s="6">
        <f>'表1.4 销售预算表（出售）'!BR20</f>
        <v>0</v>
      </c>
      <c r="BG8" s="6">
        <f>'表1.4 销售预算表（出售）'!BS20</f>
        <v>0</v>
      </c>
      <c r="BH8" s="6">
        <f>'表1.4 销售预算表（出售）'!BT20</f>
        <v>0</v>
      </c>
      <c r="BI8" s="6">
        <f>'表1.4 销售预算表（出售）'!BU20</f>
        <v>0</v>
      </c>
      <c r="BJ8" s="6">
        <f>'表1.4 销售预算表（出售）'!BV20</f>
        <v>0</v>
      </c>
      <c r="BK8" s="6">
        <f>'表1.4 销售预算表（出售）'!BW20</f>
        <v>0</v>
      </c>
      <c r="BL8" s="6">
        <f>'表1.4 销售预算表（出售）'!BX20</f>
        <v>0</v>
      </c>
      <c r="BM8" s="6">
        <f>'表1.4 销售预算表（出售）'!BY20</f>
        <v>0</v>
      </c>
      <c r="BN8" s="6">
        <f>'表1.4 销售预算表（出售）'!BZ20</f>
        <v>0</v>
      </c>
      <c r="BO8" s="6">
        <f>'表1.4 销售预算表（出售）'!CA20</f>
        <v>0</v>
      </c>
      <c r="BP8" s="6">
        <f>'表1.4 销售预算表（出售）'!CB20</f>
        <v>0</v>
      </c>
      <c r="BQ8" s="6">
        <f>'表1.4 销售预算表（出售）'!CC20</f>
        <v>0</v>
      </c>
      <c r="BR8" s="6">
        <f>'表1.4 销售预算表（出售）'!CD20</f>
        <v>0</v>
      </c>
      <c r="BS8" s="6">
        <f>'表1.4 销售预算表（出售）'!CE20</f>
        <v>0</v>
      </c>
      <c r="BT8" s="6">
        <f>'表1.4 销售预算表（出售）'!CF20</f>
        <v>0</v>
      </c>
      <c r="BU8" s="6">
        <f>'表1.4 销售预算表（出售）'!CG20</f>
        <v>0</v>
      </c>
      <c r="BV8" s="6">
        <f>'表1.4 销售预算表（出售）'!CH20</f>
        <v>0</v>
      </c>
      <c r="BW8" s="6">
        <f>'表1.4 销售预算表（出售）'!CI20</f>
        <v>0</v>
      </c>
      <c r="BX8" s="6">
        <f>'表1.4 销售预算表（出售）'!CJ20</f>
        <v>0</v>
      </c>
      <c r="BY8" s="6">
        <f>'表1.4 销售预算表（出售）'!CK20</f>
        <v>0</v>
      </c>
      <c r="BZ8" s="6">
        <f>'表1.4 销售预算表（出售）'!CL20</f>
        <v>0</v>
      </c>
      <c r="CA8" s="6">
        <f>'表1.4 销售预算表（出售）'!CM20</f>
        <v>0</v>
      </c>
      <c r="CB8" s="6">
        <f>'表1.4 销售预算表（出售）'!CN20</f>
        <v>0</v>
      </c>
      <c r="CC8" s="6">
        <f>'表1.4 销售预算表（出售）'!CO20</f>
        <v>0</v>
      </c>
      <c r="CD8" s="6">
        <f>'表1.4 销售预算表（出售）'!CP20</f>
        <v>0</v>
      </c>
      <c r="CE8" s="6">
        <f>'表1.4 销售预算表（出售）'!CQ20</f>
        <v>0</v>
      </c>
      <c r="CF8" s="6">
        <f>'表1.4 销售预算表（出售）'!CR20</f>
        <v>0</v>
      </c>
      <c r="CG8" s="6">
        <f>'表1.4 销售预算表（出售）'!CS20</f>
        <v>0</v>
      </c>
      <c r="CH8" s="6">
        <f>'表1.4 销售预算表（出售）'!CT20</f>
        <v>0</v>
      </c>
      <c r="CI8" s="6">
        <f>'表1.4 销售预算表（出售）'!CU20</f>
        <v>0</v>
      </c>
      <c r="CJ8" s="6">
        <f>'表1.4 销售预算表（出售）'!CV20</f>
        <v>0</v>
      </c>
      <c r="CK8" s="6">
        <f>'表1.4 销售预算表（出售）'!CW20</f>
        <v>0</v>
      </c>
      <c r="CL8" s="6">
        <f>'表1.4 销售预算表（出售）'!CX20</f>
        <v>0</v>
      </c>
      <c r="CM8" s="6">
        <f>'表1.4 销售预算表（出售）'!CY20</f>
        <v>0</v>
      </c>
      <c r="CN8" s="6">
        <f>'表1.4 销售预算表（出售）'!CZ20</f>
        <v>0</v>
      </c>
      <c r="CO8" s="6">
        <f>'表1.4 销售预算表（出售）'!DA20</f>
        <v>0</v>
      </c>
      <c r="CP8" s="6">
        <f>'表1.4 销售预算表（出售）'!DB20</f>
        <v>0</v>
      </c>
      <c r="CQ8" s="6">
        <f>'表1.4 销售预算表（出售）'!DC20</f>
        <v>0</v>
      </c>
      <c r="CR8" s="6">
        <f>'表1.4 销售预算表（出售）'!DD20</f>
        <v>0</v>
      </c>
      <c r="CS8" s="6">
        <f>'表1.4 销售预算表（出售）'!DE20</f>
        <v>0</v>
      </c>
      <c r="CT8" s="6">
        <f>'表1.4 销售预算表（出售）'!DF20</f>
        <v>0</v>
      </c>
      <c r="CU8" s="6">
        <f>'表1.4 销售预算表（出售）'!DG20</f>
        <v>0</v>
      </c>
      <c r="CV8" s="6">
        <f>'表1.4 销售预算表（出售）'!DH20</f>
        <v>0</v>
      </c>
      <c r="CW8" s="6">
        <f>'表1.4 销售预算表（出售）'!DI20</f>
        <v>0</v>
      </c>
      <c r="CX8" s="6">
        <f>'表1.4 销售预算表（出售）'!DJ20</f>
        <v>0</v>
      </c>
      <c r="CY8" s="6">
        <f>'表1.4 销售预算表（出售）'!DK20</f>
        <v>0</v>
      </c>
      <c r="CZ8" s="6">
        <f>'表1.4 销售预算表（出售）'!DL20</f>
        <v>0</v>
      </c>
      <c r="DA8" s="6">
        <f>'表1.4 销售预算表（出售）'!DM20</f>
        <v>0</v>
      </c>
      <c r="DB8" s="6">
        <f>'表1.4 销售预算表（出售）'!DN20</f>
        <v>0</v>
      </c>
      <c r="DC8" s="6">
        <f>'表1.4 销售预算表（出售）'!DO20</f>
        <v>0</v>
      </c>
      <c r="DD8" s="6">
        <f>'表1.4 销售预算表（出售）'!DP20</f>
        <v>0</v>
      </c>
      <c r="DE8" s="6">
        <f>'表1.4 销售预算表（出售）'!DQ20</f>
        <v>0</v>
      </c>
      <c r="DF8" s="6">
        <f>'表1.4 销售预算表（出售）'!DR20</f>
        <v>0</v>
      </c>
      <c r="DG8" s="6">
        <f>'表1.4 销售预算表（出售）'!DS20</f>
        <v>0</v>
      </c>
      <c r="DH8" s="6">
        <f>'表1.4 销售预算表（出售）'!DT20</f>
        <v>0</v>
      </c>
      <c r="DI8" s="6">
        <f>'表1.4 销售预算表（出售）'!DU20</f>
        <v>0</v>
      </c>
      <c r="DJ8" s="6">
        <f>'表1.4 销售预算表（出售）'!DV20</f>
        <v>0</v>
      </c>
      <c r="DK8" s="6">
        <f>'表1.4 销售预算表（出售）'!DW20</f>
        <v>0</v>
      </c>
      <c r="DL8" s="6">
        <f>'表1.4 销售预算表（出售）'!DX20</f>
        <v>0</v>
      </c>
      <c r="DM8" s="6">
        <f>'表1.4 销售预算表（出售）'!DY20</f>
        <v>0</v>
      </c>
      <c r="DN8" s="6">
        <f>'表1.4 销售预算表（出售）'!DZ20</f>
        <v>0</v>
      </c>
      <c r="DO8" s="6">
        <f>'表1.4 销售预算表（出售）'!EA20</f>
        <v>0</v>
      </c>
      <c r="DP8" s="6">
        <f>'表1.4 销售预算表（出售）'!EB20</f>
        <v>0</v>
      </c>
      <c r="DQ8" s="6">
        <f>'表1.4 销售预算表（出售）'!EC20</f>
        <v>0</v>
      </c>
      <c r="DR8" s="6">
        <f>'表1.4 销售预算表（出售）'!ED20</f>
        <v>0</v>
      </c>
      <c r="DS8" s="6">
        <f>'表1.4 销售预算表（出售）'!EE20</f>
        <v>0</v>
      </c>
      <c r="DT8" s="6">
        <f>'表1.4 销售预算表（出售）'!EF20</f>
        <v>0</v>
      </c>
      <c r="DU8" s="6">
        <f>'表1.4 销售预算表（出售）'!EG20</f>
        <v>0</v>
      </c>
      <c r="DV8" s="6">
        <f>'表1.4 销售预算表（出售）'!EH20</f>
        <v>0</v>
      </c>
      <c r="DW8" s="6">
        <f>'表1.4 销售预算表（出售）'!EI20</f>
        <v>0</v>
      </c>
      <c r="DX8" s="6">
        <f>'表1.4 销售预算表（出售）'!EJ20</f>
        <v>0</v>
      </c>
      <c r="DY8" s="6">
        <f>'表1.4 销售预算表（出售）'!EK20</f>
        <v>0</v>
      </c>
      <c r="DZ8" s="6">
        <f>'表1.4 销售预算表（出售）'!EL20</f>
        <v>0</v>
      </c>
      <c r="EA8" s="6">
        <f>'表1.4 销售预算表（出售）'!EM20</f>
        <v>0</v>
      </c>
      <c r="EB8" s="6">
        <f>'表1.4 销售预算表（出售）'!EN20</f>
        <v>0</v>
      </c>
      <c r="EC8" s="6">
        <f>'表1.4 销售预算表（出售）'!EO20</f>
        <v>0</v>
      </c>
      <c r="ED8" s="6">
        <f>'表1.4 销售预算表（出售）'!EP20</f>
        <v>0</v>
      </c>
      <c r="EE8" s="6">
        <f>'表1.4 销售预算表（出售）'!EQ20</f>
        <v>0</v>
      </c>
      <c r="EF8" s="6">
        <f>'表1.4 销售预算表（出售）'!ER20</f>
        <v>0</v>
      </c>
      <c r="EG8" s="6">
        <f>'表1.4 销售预算表（出售）'!ES20</f>
        <v>0</v>
      </c>
      <c r="EH8" s="6">
        <f>'表1.4 销售预算表（出售）'!ET20</f>
        <v>0</v>
      </c>
      <c r="EI8" s="6">
        <f>'表1.4 销售预算表（出售）'!EU20</f>
        <v>0</v>
      </c>
      <c r="EJ8" s="6">
        <f>'表1.4 销售预算表（出售）'!EV20</f>
        <v>0</v>
      </c>
      <c r="EK8" s="6">
        <f>'表1.4 销售预算表（出售）'!EW20</f>
        <v>0</v>
      </c>
      <c r="EL8" s="6">
        <f>'表1.4 销售预算表（出售）'!EX20</f>
        <v>0</v>
      </c>
      <c r="EM8" s="6">
        <f>'表1.4 销售预算表（出售）'!EY20</f>
        <v>0</v>
      </c>
      <c r="EN8" s="6">
        <f>'表1.4 销售预算表（出售）'!EZ20</f>
        <v>0</v>
      </c>
      <c r="EO8" s="6">
        <f>'表1.4 销售预算表（出售）'!FA20</f>
        <v>0</v>
      </c>
      <c r="EP8" s="6">
        <f>'表1.4 销售预算表（出售）'!FB20</f>
        <v>0</v>
      </c>
      <c r="EQ8" s="6">
        <f>'表1.4 销售预算表（出售）'!FC20</f>
        <v>0</v>
      </c>
      <c r="ER8" s="6">
        <f>'表1.4 销售预算表（出售）'!FD20</f>
        <v>0</v>
      </c>
      <c r="ES8" s="6">
        <f>'表1.4 销售预算表（出售）'!FE20</f>
        <v>0</v>
      </c>
      <c r="ET8" s="6">
        <f>'表1.4 销售预算表（出售）'!FF20</f>
        <v>0</v>
      </c>
      <c r="EU8" s="6">
        <f>'表1.4 销售预算表（出售）'!FG20</f>
        <v>0</v>
      </c>
      <c r="EV8" s="6">
        <f>'表1.4 销售预算表（出售）'!FH20</f>
        <v>0</v>
      </c>
      <c r="EW8" s="6">
        <f>'表1.4 销售预算表（出售）'!FI20</f>
        <v>0</v>
      </c>
      <c r="EX8" s="6">
        <f>'表1.4 销售预算表（出售）'!FJ20</f>
        <v>0</v>
      </c>
      <c r="EY8" s="6">
        <f>'表1.4 销售预算表（出售）'!FK20</f>
        <v>0</v>
      </c>
      <c r="EZ8" s="6">
        <f>'表1.4 销售预算表（出售）'!FL20</f>
        <v>0</v>
      </c>
      <c r="FA8" s="6">
        <f>'表1.4 销售预算表（出售）'!FM20</f>
        <v>0</v>
      </c>
      <c r="FB8" s="6">
        <f>'表1.4 销售预算表（出售）'!FN20</f>
        <v>0</v>
      </c>
      <c r="FC8" s="6">
        <f>'表1.4 销售预算表（出售）'!FO20</f>
        <v>0</v>
      </c>
      <c r="FD8" s="6">
        <f>'表1.4 销售预算表（出售）'!FP20</f>
        <v>0</v>
      </c>
      <c r="FE8" s="6">
        <f>'表1.4 销售预算表（出售）'!FQ20</f>
        <v>0</v>
      </c>
      <c r="FF8" s="6">
        <f>'表1.4 销售预算表（出售）'!FR20</f>
        <v>0</v>
      </c>
      <c r="FG8" s="6">
        <f>'表1.4 销售预算表（出售）'!FS20</f>
        <v>0</v>
      </c>
      <c r="FH8" s="6">
        <f>'表1.4 销售预算表（出售）'!FT20</f>
        <v>0</v>
      </c>
      <c r="FI8" s="6">
        <f>'表1.4 销售预算表（出售）'!FU20</f>
        <v>0</v>
      </c>
      <c r="FJ8" s="6">
        <f>'表1.4 销售预算表（出售）'!FV20</f>
        <v>0</v>
      </c>
      <c r="FK8" s="6">
        <f>'表1.4 销售预算表（出售）'!FW20</f>
        <v>0</v>
      </c>
      <c r="FL8" s="6">
        <f>'表1.4 销售预算表（出售）'!FX20</f>
        <v>0</v>
      </c>
      <c r="FM8" s="6">
        <f>'表1.4 销售预算表（出售）'!FY20</f>
        <v>0</v>
      </c>
      <c r="FN8" s="6">
        <f>'表1.4 销售预算表（出售）'!FZ20</f>
        <v>0</v>
      </c>
      <c r="FO8" s="6">
        <f>'表1.4 销售预算表（出售）'!GA20</f>
        <v>0</v>
      </c>
      <c r="FP8" s="6">
        <f>'表1.4 销售预算表（出售）'!GB20</f>
        <v>0</v>
      </c>
      <c r="FQ8" s="6">
        <f>'表1.4 销售预算表（出售）'!GC20</f>
        <v>0</v>
      </c>
      <c r="FR8" s="6">
        <f>'表1.4 销售预算表（出售）'!GD20</f>
        <v>0</v>
      </c>
      <c r="FS8" s="6">
        <f t="shared" si="0"/>
        <v>0</v>
      </c>
      <c r="FT8" s="350"/>
      <c r="FU8" s="355">
        <f t="shared" si="1"/>
        <v>0</v>
      </c>
      <c r="FV8" s="358"/>
    </row>
    <row r="9" spans="1:178" s="7" customFormat="1" ht="21.75">
      <c r="A9" s="806"/>
      <c r="B9" s="809"/>
      <c r="C9" s="812"/>
      <c r="D9" s="5" t="s">
        <v>40</v>
      </c>
      <c r="E9" s="815"/>
      <c r="F9" s="6">
        <f>'表1.4 销售预算表（出售）'!F25</f>
        <v>0</v>
      </c>
      <c r="G9" s="6">
        <f>'表1.4 销售预算表（出售）'!G25</f>
        <v>0</v>
      </c>
      <c r="H9" s="6">
        <f>'表1.4 销售预算表（出售）'!N25</f>
        <v>0</v>
      </c>
      <c r="I9" s="6">
        <f>'表1.4 销售预算表（出售）'!U25</f>
        <v>0</v>
      </c>
      <c r="J9" s="6">
        <f>'表1.4 销售预算表（出售）'!V25</f>
        <v>0</v>
      </c>
      <c r="K9" s="6">
        <f>'表1.4 销售预算表（出售）'!W25</f>
        <v>0</v>
      </c>
      <c r="L9" s="6">
        <f>'表1.4 销售预算表（出售）'!X25</f>
        <v>0</v>
      </c>
      <c r="M9" s="6">
        <f>'表1.4 销售预算表（出售）'!Y25</f>
        <v>0</v>
      </c>
      <c r="N9" s="6">
        <f>'表1.4 销售预算表（出售）'!Z25</f>
        <v>0</v>
      </c>
      <c r="O9" s="6">
        <f>'表1.4 销售预算表（出售）'!AA25</f>
        <v>0</v>
      </c>
      <c r="P9" s="6">
        <f>'表1.4 销售预算表（出售）'!AB25</f>
        <v>0</v>
      </c>
      <c r="Q9" s="6">
        <f>'表1.4 销售预算表（出售）'!AC25</f>
        <v>0</v>
      </c>
      <c r="R9" s="6">
        <f>'表1.4 销售预算表（出售）'!AD25</f>
        <v>0</v>
      </c>
      <c r="S9" s="6">
        <f>'表1.4 销售预算表（出售）'!AE25</f>
        <v>0</v>
      </c>
      <c r="T9" s="6">
        <f>'表1.4 销售预算表（出售）'!AF25</f>
        <v>0</v>
      </c>
      <c r="U9" s="6">
        <f>'表1.4 销售预算表（出售）'!AG25</f>
        <v>0</v>
      </c>
      <c r="V9" s="6">
        <f>'表1.4 销售预算表（出售）'!AH25</f>
        <v>0</v>
      </c>
      <c r="W9" s="6">
        <f>'表1.4 销售预算表（出售）'!AI25</f>
        <v>0</v>
      </c>
      <c r="X9" s="6">
        <f>'表1.4 销售预算表（出售）'!AJ25</f>
        <v>0</v>
      </c>
      <c r="Y9" s="6">
        <f>'表1.4 销售预算表（出售）'!AK25</f>
        <v>0</v>
      </c>
      <c r="Z9" s="6">
        <f>'表1.4 销售预算表（出售）'!AL25</f>
        <v>0</v>
      </c>
      <c r="AA9" s="6">
        <f>'表1.4 销售预算表（出售）'!AM25</f>
        <v>0</v>
      </c>
      <c r="AB9" s="6">
        <f>'表1.4 销售预算表（出售）'!AN25</f>
        <v>0</v>
      </c>
      <c r="AC9" s="6">
        <f>'表1.4 销售预算表（出售）'!AO25</f>
        <v>0</v>
      </c>
      <c r="AD9" s="6">
        <f>'表1.4 销售预算表（出售）'!AP25</f>
        <v>0</v>
      </c>
      <c r="AE9" s="6">
        <f>'表1.4 销售预算表（出售）'!AQ25</f>
        <v>0</v>
      </c>
      <c r="AF9" s="6">
        <f>'表1.4 销售预算表（出售）'!AR25</f>
        <v>0</v>
      </c>
      <c r="AG9" s="6">
        <f>'表1.4 销售预算表（出售）'!AS25</f>
        <v>0</v>
      </c>
      <c r="AH9" s="6">
        <f>'表1.4 销售预算表（出售）'!AT25</f>
        <v>0</v>
      </c>
      <c r="AI9" s="6">
        <f>'表1.4 销售预算表（出售）'!AU25</f>
        <v>0</v>
      </c>
      <c r="AJ9" s="6">
        <f>'表1.4 销售预算表（出售）'!AV25</f>
        <v>0</v>
      </c>
      <c r="AK9" s="6">
        <f>'表1.4 销售预算表（出售）'!AW25</f>
        <v>0</v>
      </c>
      <c r="AL9" s="6">
        <f>'表1.4 销售预算表（出售）'!AX25</f>
        <v>0</v>
      </c>
      <c r="AM9" s="6">
        <f>'表1.4 销售预算表（出售）'!AY25</f>
        <v>0</v>
      </c>
      <c r="AN9" s="6">
        <f>'表1.4 销售预算表（出售）'!AZ25</f>
        <v>0</v>
      </c>
      <c r="AO9" s="6">
        <f>'表1.4 销售预算表（出售）'!BA25</f>
        <v>0</v>
      </c>
      <c r="AP9" s="6">
        <f>'表1.4 销售预算表（出售）'!BB25</f>
        <v>0</v>
      </c>
      <c r="AQ9" s="6">
        <f>'表1.4 销售预算表（出售）'!BC25</f>
        <v>0</v>
      </c>
      <c r="AR9" s="6">
        <f>'表1.4 销售预算表（出售）'!BD25</f>
        <v>0</v>
      </c>
      <c r="AS9" s="6">
        <f>'表1.4 销售预算表（出售）'!BE25</f>
        <v>0</v>
      </c>
      <c r="AT9" s="6">
        <f>'表1.4 销售预算表（出售）'!BF25</f>
        <v>0</v>
      </c>
      <c r="AU9" s="6">
        <f>'表1.4 销售预算表（出售）'!BG25</f>
        <v>0</v>
      </c>
      <c r="AV9" s="6">
        <f>'表1.4 销售预算表（出售）'!BH25</f>
        <v>0</v>
      </c>
      <c r="AW9" s="6">
        <f>'表1.4 销售预算表（出售）'!BI25</f>
        <v>0</v>
      </c>
      <c r="AX9" s="6">
        <f>'表1.4 销售预算表（出售）'!BJ25</f>
        <v>0</v>
      </c>
      <c r="AY9" s="6">
        <f>'表1.4 销售预算表（出售）'!BK25</f>
        <v>0</v>
      </c>
      <c r="AZ9" s="6">
        <f>'表1.4 销售预算表（出售）'!BL25</f>
        <v>0</v>
      </c>
      <c r="BA9" s="6">
        <f>'表1.4 销售预算表（出售）'!BM25</f>
        <v>0</v>
      </c>
      <c r="BB9" s="6">
        <f>'表1.4 销售预算表（出售）'!BN25</f>
        <v>0</v>
      </c>
      <c r="BC9" s="6">
        <f>'表1.4 销售预算表（出售）'!BO25</f>
        <v>0</v>
      </c>
      <c r="BD9" s="6">
        <f>'表1.4 销售预算表（出售）'!BP25</f>
        <v>0</v>
      </c>
      <c r="BE9" s="6">
        <f>'表1.4 销售预算表（出售）'!BQ25</f>
        <v>0</v>
      </c>
      <c r="BF9" s="6">
        <f>'表1.4 销售预算表（出售）'!BR25</f>
        <v>0</v>
      </c>
      <c r="BG9" s="6">
        <f>'表1.4 销售预算表（出售）'!BS25</f>
        <v>0</v>
      </c>
      <c r="BH9" s="6">
        <f>'表1.4 销售预算表（出售）'!BT25</f>
        <v>0</v>
      </c>
      <c r="BI9" s="6">
        <f>'表1.4 销售预算表（出售）'!BU25</f>
        <v>0</v>
      </c>
      <c r="BJ9" s="6">
        <f>'表1.4 销售预算表（出售）'!BV25</f>
        <v>0</v>
      </c>
      <c r="BK9" s="6">
        <f>'表1.4 销售预算表（出售）'!BW25</f>
        <v>0</v>
      </c>
      <c r="BL9" s="6">
        <f>'表1.4 销售预算表（出售）'!BX25</f>
        <v>0</v>
      </c>
      <c r="BM9" s="6">
        <f>'表1.4 销售预算表（出售）'!BY25</f>
        <v>0</v>
      </c>
      <c r="BN9" s="6">
        <f>'表1.4 销售预算表（出售）'!BZ25</f>
        <v>0</v>
      </c>
      <c r="BO9" s="6">
        <f>'表1.4 销售预算表（出售）'!CA25</f>
        <v>0</v>
      </c>
      <c r="BP9" s="6">
        <f>'表1.4 销售预算表（出售）'!CB25</f>
        <v>0</v>
      </c>
      <c r="BQ9" s="6">
        <f>'表1.4 销售预算表（出售）'!CC25</f>
        <v>0</v>
      </c>
      <c r="BR9" s="6">
        <f>'表1.4 销售预算表（出售）'!CD25</f>
        <v>0</v>
      </c>
      <c r="BS9" s="6">
        <f>'表1.4 销售预算表（出售）'!CE25</f>
        <v>0</v>
      </c>
      <c r="BT9" s="6">
        <f>'表1.4 销售预算表（出售）'!CF25</f>
        <v>0</v>
      </c>
      <c r="BU9" s="6">
        <f>'表1.4 销售预算表（出售）'!CG25</f>
        <v>0</v>
      </c>
      <c r="BV9" s="6">
        <f>'表1.4 销售预算表（出售）'!CH25</f>
        <v>0</v>
      </c>
      <c r="BW9" s="6">
        <f>'表1.4 销售预算表（出售）'!CI25</f>
        <v>0</v>
      </c>
      <c r="BX9" s="6">
        <f>'表1.4 销售预算表（出售）'!CJ25</f>
        <v>0</v>
      </c>
      <c r="BY9" s="6">
        <f>'表1.4 销售预算表（出售）'!CK25</f>
        <v>0</v>
      </c>
      <c r="BZ9" s="6">
        <f>'表1.4 销售预算表（出售）'!CL25</f>
        <v>0</v>
      </c>
      <c r="CA9" s="6">
        <f>'表1.4 销售预算表（出售）'!CM25</f>
        <v>0</v>
      </c>
      <c r="CB9" s="6">
        <f>'表1.4 销售预算表（出售）'!CN25</f>
        <v>0</v>
      </c>
      <c r="CC9" s="6">
        <f>'表1.4 销售预算表（出售）'!CO25</f>
        <v>0</v>
      </c>
      <c r="CD9" s="6">
        <f>'表1.4 销售预算表（出售）'!CP25</f>
        <v>0</v>
      </c>
      <c r="CE9" s="6">
        <f>'表1.4 销售预算表（出售）'!CQ25</f>
        <v>0</v>
      </c>
      <c r="CF9" s="6">
        <f>'表1.4 销售预算表（出售）'!CR25</f>
        <v>0</v>
      </c>
      <c r="CG9" s="6">
        <f>'表1.4 销售预算表（出售）'!CS25</f>
        <v>0</v>
      </c>
      <c r="CH9" s="6">
        <f>'表1.4 销售预算表（出售）'!CT25</f>
        <v>0</v>
      </c>
      <c r="CI9" s="6">
        <f>'表1.4 销售预算表（出售）'!CU25</f>
        <v>0</v>
      </c>
      <c r="CJ9" s="6">
        <f>'表1.4 销售预算表（出售）'!CV25</f>
        <v>0</v>
      </c>
      <c r="CK9" s="6">
        <f>'表1.4 销售预算表（出售）'!CW25</f>
        <v>0</v>
      </c>
      <c r="CL9" s="6">
        <f>'表1.4 销售预算表（出售）'!CX25</f>
        <v>0</v>
      </c>
      <c r="CM9" s="6">
        <f>'表1.4 销售预算表（出售）'!CY25</f>
        <v>0</v>
      </c>
      <c r="CN9" s="6">
        <f>'表1.4 销售预算表（出售）'!CZ25</f>
        <v>0</v>
      </c>
      <c r="CO9" s="6">
        <f>'表1.4 销售预算表（出售）'!DA25</f>
        <v>0</v>
      </c>
      <c r="CP9" s="6">
        <f>'表1.4 销售预算表（出售）'!DB25</f>
        <v>0</v>
      </c>
      <c r="CQ9" s="6">
        <f>'表1.4 销售预算表（出售）'!DC25</f>
        <v>0</v>
      </c>
      <c r="CR9" s="6">
        <f>'表1.4 销售预算表（出售）'!DD25</f>
        <v>0</v>
      </c>
      <c r="CS9" s="6">
        <f>'表1.4 销售预算表（出售）'!DE25</f>
        <v>0</v>
      </c>
      <c r="CT9" s="6">
        <f>'表1.4 销售预算表（出售）'!DF25</f>
        <v>0</v>
      </c>
      <c r="CU9" s="6">
        <f>'表1.4 销售预算表（出售）'!DG25</f>
        <v>0</v>
      </c>
      <c r="CV9" s="6">
        <f>'表1.4 销售预算表（出售）'!DH25</f>
        <v>0</v>
      </c>
      <c r="CW9" s="6">
        <f>'表1.4 销售预算表（出售）'!DI25</f>
        <v>0</v>
      </c>
      <c r="CX9" s="6">
        <f>'表1.4 销售预算表（出售）'!DJ25</f>
        <v>0</v>
      </c>
      <c r="CY9" s="6">
        <f>'表1.4 销售预算表（出售）'!DK25</f>
        <v>0</v>
      </c>
      <c r="CZ9" s="6">
        <f>'表1.4 销售预算表（出售）'!DL25</f>
        <v>0</v>
      </c>
      <c r="DA9" s="6">
        <f>'表1.4 销售预算表（出售）'!DM25</f>
        <v>0</v>
      </c>
      <c r="DB9" s="6">
        <f>'表1.4 销售预算表（出售）'!DN25</f>
        <v>0</v>
      </c>
      <c r="DC9" s="6">
        <f>'表1.4 销售预算表（出售）'!DO25</f>
        <v>0</v>
      </c>
      <c r="DD9" s="6">
        <f>'表1.4 销售预算表（出售）'!DP25</f>
        <v>0</v>
      </c>
      <c r="DE9" s="6">
        <f>'表1.4 销售预算表（出售）'!DQ25</f>
        <v>0</v>
      </c>
      <c r="DF9" s="6">
        <f>'表1.4 销售预算表（出售）'!DR25</f>
        <v>0</v>
      </c>
      <c r="DG9" s="6">
        <f>'表1.4 销售预算表（出售）'!DS25</f>
        <v>0</v>
      </c>
      <c r="DH9" s="6">
        <f>'表1.4 销售预算表（出售）'!DT25</f>
        <v>0</v>
      </c>
      <c r="DI9" s="6">
        <f>'表1.4 销售预算表（出售）'!DU25</f>
        <v>0</v>
      </c>
      <c r="DJ9" s="6">
        <f>'表1.4 销售预算表（出售）'!DV25</f>
        <v>0</v>
      </c>
      <c r="DK9" s="6">
        <f>'表1.4 销售预算表（出售）'!DW25</f>
        <v>0</v>
      </c>
      <c r="DL9" s="6">
        <f>'表1.4 销售预算表（出售）'!DX25</f>
        <v>0</v>
      </c>
      <c r="DM9" s="6">
        <f>'表1.4 销售预算表（出售）'!DY25</f>
        <v>0</v>
      </c>
      <c r="DN9" s="6">
        <f>'表1.4 销售预算表（出售）'!DZ25</f>
        <v>0</v>
      </c>
      <c r="DO9" s="6">
        <f>'表1.4 销售预算表（出售）'!EA25</f>
        <v>0</v>
      </c>
      <c r="DP9" s="6">
        <f>'表1.4 销售预算表（出售）'!EB25</f>
        <v>0</v>
      </c>
      <c r="DQ9" s="6">
        <f>'表1.4 销售预算表（出售）'!EC25</f>
        <v>0</v>
      </c>
      <c r="DR9" s="6">
        <f>'表1.4 销售预算表（出售）'!ED25</f>
        <v>0</v>
      </c>
      <c r="DS9" s="6">
        <f>'表1.4 销售预算表（出售）'!EE25</f>
        <v>0</v>
      </c>
      <c r="DT9" s="6">
        <f>'表1.4 销售预算表（出售）'!EF25</f>
        <v>0</v>
      </c>
      <c r="DU9" s="6">
        <f>'表1.4 销售预算表（出售）'!EG25</f>
        <v>0</v>
      </c>
      <c r="DV9" s="6">
        <f>'表1.4 销售预算表（出售）'!EH25</f>
        <v>0</v>
      </c>
      <c r="DW9" s="6">
        <f>'表1.4 销售预算表（出售）'!EI25</f>
        <v>0</v>
      </c>
      <c r="DX9" s="6">
        <f>'表1.4 销售预算表（出售）'!EJ25</f>
        <v>0</v>
      </c>
      <c r="DY9" s="6">
        <f>'表1.4 销售预算表（出售）'!EK25</f>
        <v>0</v>
      </c>
      <c r="DZ9" s="6">
        <f>'表1.4 销售预算表（出售）'!EL25</f>
        <v>0</v>
      </c>
      <c r="EA9" s="6">
        <f>'表1.4 销售预算表（出售）'!EM25</f>
        <v>0</v>
      </c>
      <c r="EB9" s="6">
        <f>'表1.4 销售预算表（出售）'!EN25</f>
        <v>0</v>
      </c>
      <c r="EC9" s="6">
        <f>'表1.4 销售预算表（出售）'!EO25</f>
        <v>0</v>
      </c>
      <c r="ED9" s="6">
        <f>'表1.4 销售预算表（出售）'!EP25</f>
        <v>0</v>
      </c>
      <c r="EE9" s="6">
        <f>'表1.4 销售预算表（出售）'!EQ25</f>
        <v>0</v>
      </c>
      <c r="EF9" s="6">
        <f>'表1.4 销售预算表（出售）'!ER25</f>
        <v>0</v>
      </c>
      <c r="EG9" s="6">
        <f>'表1.4 销售预算表（出售）'!ES25</f>
        <v>0</v>
      </c>
      <c r="EH9" s="6">
        <f>'表1.4 销售预算表（出售）'!ET25</f>
        <v>0</v>
      </c>
      <c r="EI9" s="6">
        <f>'表1.4 销售预算表（出售）'!EU25</f>
        <v>0</v>
      </c>
      <c r="EJ9" s="6">
        <f>'表1.4 销售预算表（出售）'!EV25</f>
        <v>0</v>
      </c>
      <c r="EK9" s="6">
        <f>'表1.4 销售预算表（出售）'!EW25</f>
        <v>0</v>
      </c>
      <c r="EL9" s="6">
        <f>'表1.4 销售预算表（出售）'!EX25</f>
        <v>0</v>
      </c>
      <c r="EM9" s="6">
        <f>'表1.4 销售预算表（出售）'!EY25</f>
        <v>0</v>
      </c>
      <c r="EN9" s="6">
        <f>'表1.4 销售预算表（出售）'!EZ25</f>
        <v>0</v>
      </c>
      <c r="EO9" s="6">
        <f>'表1.4 销售预算表（出售）'!FA25</f>
        <v>0</v>
      </c>
      <c r="EP9" s="6">
        <f>'表1.4 销售预算表（出售）'!FB25</f>
        <v>0</v>
      </c>
      <c r="EQ9" s="6">
        <f>'表1.4 销售预算表（出售）'!FC25</f>
        <v>0</v>
      </c>
      <c r="ER9" s="6">
        <f>'表1.4 销售预算表（出售）'!FD25</f>
        <v>0</v>
      </c>
      <c r="ES9" s="6">
        <f>'表1.4 销售预算表（出售）'!FE25</f>
        <v>0</v>
      </c>
      <c r="ET9" s="6">
        <f>'表1.4 销售预算表（出售）'!FF25</f>
        <v>0</v>
      </c>
      <c r="EU9" s="6">
        <f>'表1.4 销售预算表（出售）'!FG25</f>
        <v>0</v>
      </c>
      <c r="EV9" s="6">
        <f>'表1.4 销售预算表（出售）'!FH25</f>
        <v>0</v>
      </c>
      <c r="EW9" s="6">
        <f>'表1.4 销售预算表（出售）'!FI25</f>
        <v>0</v>
      </c>
      <c r="EX9" s="6">
        <f>'表1.4 销售预算表（出售）'!FJ25</f>
        <v>0</v>
      </c>
      <c r="EY9" s="6">
        <f>'表1.4 销售预算表（出售）'!FK25</f>
        <v>0</v>
      </c>
      <c r="EZ9" s="6">
        <f>'表1.4 销售预算表（出售）'!FL25</f>
        <v>0</v>
      </c>
      <c r="FA9" s="6">
        <f>'表1.4 销售预算表（出售）'!FM25</f>
        <v>0</v>
      </c>
      <c r="FB9" s="6">
        <f>'表1.4 销售预算表（出售）'!FN25</f>
        <v>0</v>
      </c>
      <c r="FC9" s="6">
        <f>'表1.4 销售预算表（出售）'!FO25</f>
        <v>0</v>
      </c>
      <c r="FD9" s="6">
        <f>'表1.4 销售预算表（出售）'!FP25</f>
        <v>0</v>
      </c>
      <c r="FE9" s="6">
        <f>'表1.4 销售预算表（出售）'!FQ25</f>
        <v>0</v>
      </c>
      <c r="FF9" s="6">
        <f>'表1.4 销售预算表（出售）'!FR25</f>
        <v>0</v>
      </c>
      <c r="FG9" s="6">
        <f>'表1.4 销售预算表（出售）'!FS25</f>
        <v>0</v>
      </c>
      <c r="FH9" s="6">
        <f>'表1.4 销售预算表（出售）'!FT25</f>
        <v>0</v>
      </c>
      <c r="FI9" s="6">
        <f>'表1.4 销售预算表（出售）'!FU25</f>
        <v>0</v>
      </c>
      <c r="FJ9" s="6">
        <f>'表1.4 销售预算表（出售）'!FV25</f>
        <v>0</v>
      </c>
      <c r="FK9" s="6">
        <f>'表1.4 销售预算表（出售）'!FW25</f>
        <v>0</v>
      </c>
      <c r="FL9" s="6">
        <f>'表1.4 销售预算表（出售）'!FX25</f>
        <v>0</v>
      </c>
      <c r="FM9" s="6">
        <f>'表1.4 销售预算表（出售）'!FY25</f>
        <v>0</v>
      </c>
      <c r="FN9" s="6">
        <f>'表1.4 销售预算表（出售）'!FZ25</f>
        <v>0</v>
      </c>
      <c r="FO9" s="6">
        <f>'表1.4 销售预算表（出售）'!GA25</f>
        <v>0</v>
      </c>
      <c r="FP9" s="6">
        <f>'表1.4 销售预算表（出售）'!GB25</f>
        <v>0</v>
      </c>
      <c r="FQ9" s="6">
        <f>'表1.4 销售预算表（出售）'!GC25</f>
        <v>0</v>
      </c>
      <c r="FR9" s="6">
        <f>'表1.4 销售预算表（出售）'!GD25</f>
        <v>0</v>
      </c>
      <c r="FS9" s="6">
        <f t="shared" si="0"/>
        <v>0</v>
      </c>
      <c r="FT9" s="350"/>
      <c r="FU9" s="355">
        <f t="shared" si="1"/>
        <v>0</v>
      </c>
      <c r="FV9" s="358"/>
    </row>
    <row r="10" spans="1:178" s="7" customFormat="1" ht="21.75">
      <c r="A10" s="806"/>
      <c r="B10" s="809"/>
      <c r="C10" s="812"/>
      <c r="D10" s="5" t="s">
        <v>41</v>
      </c>
      <c r="E10" s="815"/>
      <c r="F10" s="6">
        <f>'表1.4 销售预算表（出售）'!F30</f>
        <v>0</v>
      </c>
      <c r="G10" s="6">
        <f>'表1.4 销售预算表（出售）'!G30</f>
        <v>0</v>
      </c>
      <c r="H10" s="6">
        <f>'表1.4 销售预算表（出售）'!N30</f>
        <v>0</v>
      </c>
      <c r="I10" s="6">
        <f>'表1.4 销售预算表（出售）'!U30</f>
        <v>0</v>
      </c>
      <c r="J10" s="6">
        <f>'表1.4 销售预算表（出售）'!V30</f>
        <v>0</v>
      </c>
      <c r="K10" s="6">
        <f>'表1.4 销售预算表（出售）'!W30</f>
        <v>0</v>
      </c>
      <c r="L10" s="6">
        <f>'表1.4 销售预算表（出售）'!X30</f>
        <v>0</v>
      </c>
      <c r="M10" s="6">
        <f>'表1.4 销售预算表（出售）'!Y30</f>
        <v>0</v>
      </c>
      <c r="N10" s="6">
        <f>'表1.4 销售预算表（出售）'!Z30</f>
        <v>0</v>
      </c>
      <c r="O10" s="6">
        <f>'表1.4 销售预算表（出售）'!AA30</f>
        <v>0</v>
      </c>
      <c r="P10" s="6">
        <f>'表1.4 销售预算表（出售）'!AB30</f>
        <v>0</v>
      </c>
      <c r="Q10" s="6">
        <f>'表1.4 销售预算表（出售）'!AC30</f>
        <v>0</v>
      </c>
      <c r="R10" s="6">
        <f>'表1.4 销售预算表（出售）'!AD30</f>
        <v>0</v>
      </c>
      <c r="S10" s="6">
        <f>'表1.4 销售预算表（出售）'!AE30</f>
        <v>0</v>
      </c>
      <c r="T10" s="6">
        <f>'表1.4 销售预算表（出售）'!AF30</f>
        <v>0</v>
      </c>
      <c r="U10" s="6">
        <f>'表1.4 销售预算表（出售）'!AG30</f>
        <v>0</v>
      </c>
      <c r="V10" s="6">
        <f>'表1.4 销售预算表（出售）'!AH30</f>
        <v>0</v>
      </c>
      <c r="W10" s="6">
        <f>'表1.4 销售预算表（出售）'!AI30</f>
        <v>0</v>
      </c>
      <c r="X10" s="6">
        <f>'表1.4 销售预算表（出售）'!AJ30</f>
        <v>0</v>
      </c>
      <c r="Y10" s="6">
        <f>'表1.4 销售预算表（出售）'!AK30</f>
        <v>0</v>
      </c>
      <c r="Z10" s="6">
        <f>'表1.4 销售预算表（出售）'!AL30</f>
        <v>0</v>
      </c>
      <c r="AA10" s="6">
        <f>'表1.4 销售预算表（出售）'!AM30</f>
        <v>0</v>
      </c>
      <c r="AB10" s="6">
        <f>'表1.4 销售预算表（出售）'!AN30</f>
        <v>0</v>
      </c>
      <c r="AC10" s="6">
        <f>'表1.4 销售预算表（出售）'!AO30</f>
        <v>0</v>
      </c>
      <c r="AD10" s="6">
        <f>'表1.4 销售预算表（出售）'!AP30</f>
        <v>0</v>
      </c>
      <c r="AE10" s="6">
        <f>'表1.4 销售预算表（出售）'!AQ30</f>
        <v>0</v>
      </c>
      <c r="AF10" s="6">
        <f>'表1.4 销售预算表（出售）'!AR30</f>
        <v>0</v>
      </c>
      <c r="AG10" s="6">
        <f>'表1.4 销售预算表（出售）'!AS30</f>
        <v>0</v>
      </c>
      <c r="AH10" s="6">
        <f>'表1.4 销售预算表（出售）'!AT30</f>
        <v>0</v>
      </c>
      <c r="AI10" s="6">
        <f>'表1.4 销售预算表（出售）'!AU30</f>
        <v>0</v>
      </c>
      <c r="AJ10" s="6">
        <f>'表1.4 销售预算表（出售）'!AV30</f>
        <v>0</v>
      </c>
      <c r="AK10" s="6">
        <f>'表1.4 销售预算表（出售）'!AW30</f>
        <v>0</v>
      </c>
      <c r="AL10" s="6">
        <f>'表1.4 销售预算表（出售）'!AX30</f>
        <v>0</v>
      </c>
      <c r="AM10" s="6">
        <f>'表1.4 销售预算表（出售）'!AY30</f>
        <v>0</v>
      </c>
      <c r="AN10" s="6">
        <f>'表1.4 销售预算表（出售）'!AZ30</f>
        <v>0</v>
      </c>
      <c r="AO10" s="6">
        <f>'表1.4 销售预算表（出售）'!BA30</f>
        <v>0</v>
      </c>
      <c r="AP10" s="6">
        <f>'表1.4 销售预算表（出售）'!BB30</f>
        <v>0</v>
      </c>
      <c r="AQ10" s="6">
        <f>'表1.4 销售预算表（出售）'!BC30</f>
        <v>0</v>
      </c>
      <c r="AR10" s="6">
        <f>'表1.4 销售预算表（出售）'!BD30</f>
        <v>0</v>
      </c>
      <c r="AS10" s="6">
        <f>'表1.4 销售预算表（出售）'!BE30</f>
        <v>0</v>
      </c>
      <c r="AT10" s="6">
        <f>'表1.4 销售预算表（出售）'!BF30</f>
        <v>0</v>
      </c>
      <c r="AU10" s="6">
        <f>'表1.4 销售预算表（出售）'!BG30</f>
        <v>0</v>
      </c>
      <c r="AV10" s="6">
        <f>'表1.4 销售预算表（出售）'!BH30</f>
        <v>0</v>
      </c>
      <c r="AW10" s="6">
        <f>'表1.4 销售预算表（出售）'!BI30</f>
        <v>0</v>
      </c>
      <c r="AX10" s="6">
        <f>'表1.4 销售预算表（出售）'!BJ30</f>
        <v>0</v>
      </c>
      <c r="AY10" s="6">
        <f>'表1.4 销售预算表（出售）'!BK30</f>
        <v>0</v>
      </c>
      <c r="AZ10" s="6">
        <f>'表1.4 销售预算表（出售）'!BL30</f>
        <v>0</v>
      </c>
      <c r="BA10" s="6">
        <f>'表1.4 销售预算表（出售）'!BM30</f>
        <v>0</v>
      </c>
      <c r="BB10" s="6">
        <f>'表1.4 销售预算表（出售）'!BN30</f>
        <v>0</v>
      </c>
      <c r="BC10" s="6">
        <f>'表1.4 销售预算表（出售）'!BO30</f>
        <v>0</v>
      </c>
      <c r="BD10" s="6">
        <f>'表1.4 销售预算表（出售）'!BP30</f>
        <v>0</v>
      </c>
      <c r="BE10" s="6">
        <f>'表1.4 销售预算表（出售）'!BQ30</f>
        <v>0</v>
      </c>
      <c r="BF10" s="6">
        <f>'表1.4 销售预算表（出售）'!BR30</f>
        <v>0</v>
      </c>
      <c r="BG10" s="6">
        <f>'表1.4 销售预算表（出售）'!BS30</f>
        <v>0</v>
      </c>
      <c r="BH10" s="6">
        <f>'表1.4 销售预算表（出售）'!BT30</f>
        <v>0</v>
      </c>
      <c r="BI10" s="6">
        <f>'表1.4 销售预算表（出售）'!BU30</f>
        <v>0</v>
      </c>
      <c r="BJ10" s="6">
        <f>'表1.4 销售预算表（出售）'!BV30</f>
        <v>0</v>
      </c>
      <c r="BK10" s="6">
        <f>'表1.4 销售预算表（出售）'!BW30</f>
        <v>0</v>
      </c>
      <c r="BL10" s="6">
        <f>'表1.4 销售预算表（出售）'!BX30</f>
        <v>0</v>
      </c>
      <c r="BM10" s="6">
        <f>'表1.4 销售预算表（出售）'!BY30</f>
        <v>0</v>
      </c>
      <c r="BN10" s="6">
        <f>'表1.4 销售预算表（出售）'!BZ30</f>
        <v>0</v>
      </c>
      <c r="BO10" s="6">
        <f>'表1.4 销售预算表（出售）'!CA30</f>
        <v>0</v>
      </c>
      <c r="BP10" s="6">
        <f>'表1.4 销售预算表（出售）'!CB30</f>
        <v>0</v>
      </c>
      <c r="BQ10" s="6">
        <f>'表1.4 销售预算表（出售）'!CC30</f>
        <v>0</v>
      </c>
      <c r="BR10" s="6">
        <f>'表1.4 销售预算表（出售）'!CD30</f>
        <v>0</v>
      </c>
      <c r="BS10" s="6">
        <f>'表1.4 销售预算表（出售）'!CE30</f>
        <v>0</v>
      </c>
      <c r="BT10" s="6">
        <f>'表1.4 销售预算表（出售）'!CF30</f>
        <v>0</v>
      </c>
      <c r="BU10" s="6">
        <f>'表1.4 销售预算表（出售）'!CG30</f>
        <v>0</v>
      </c>
      <c r="BV10" s="6">
        <f>'表1.4 销售预算表（出售）'!CH30</f>
        <v>0</v>
      </c>
      <c r="BW10" s="6">
        <f>'表1.4 销售预算表（出售）'!CI30</f>
        <v>0</v>
      </c>
      <c r="BX10" s="6">
        <f>'表1.4 销售预算表（出售）'!CJ30</f>
        <v>0</v>
      </c>
      <c r="BY10" s="6">
        <f>'表1.4 销售预算表（出售）'!CK30</f>
        <v>0</v>
      </c>
      <c r="BZ10" s="6">
        <f>'表1.4 销售预算表（出售）'!CL30</f>
        <v>0</v>
      </c>
      <c r="CA10" s="6">
        <f>'表1.4 销售预算表（出售）'!CM30</f>
        <v>0</v>
      </c>
      <c r="CB10" s="6">
        <f>'表1.4 销售预算表（出售）'!CN30</f>
        <v>0</v>
      </c>
      <c r="CC10" s="6">
        <f>'表1.4 销售预算表（出售）'!CO30</f>
        <v>0</v>
      </c>
      <c r="CD10" s="6">
        <f>'表1.4 销售预算表（出售）'!CP30</f>
        <v>0</v>
      </c>
      <c r="CE10" s="6">
        <f>'表1.4 销售预算表（出售）'!CQ30</f>
        <v>0</v>
      </c>
      <c r="CF10" s="6">
        <f>'表1.4 销售预算表（出售）'!CR30</f>
        <v>0</v>
      </c>
      <c r="CG10" s="6">
        <f>'表1.4 销售预算表（出售）'!CS30</f>
        <v>0</v>
      </c>
      <c r="CH10" s="6">
        <f>'表1.4 销售预算表（出售）'!CT30</f>
        <v>0</v>
      </c>
      <c r="CI10" s="6">
        <f>'表1.4 销售预算表（出售）'!CU30</f>
        <v>0</v>
      </c>
      <c r="CJ10" s="6">
        <f>'表1.4 销售预算表（出售）'!CV30</f>
        <v>0</v>
      </c>
      <c r="CK10" s="6">
        <f>'表1.4 销售预算表（出售）'!CW30</f>
        <v>0</v>
      </c>
      <c r="CL10" s="6">
        <f>'表1.4 销售预算表（出售）'!CX30</f>
        <v>0</v>
      </c>
      <c r="CM10" s="6">
        <f>'表1.4 销售预算表（出售）'!CY30</f>
        <v>0</v>
      </c>
      <c r="CN10" s="6">
        <f>'表1.4 销售预算表（出售）'!CZ30</f>
        <v>0</v>
      </c>
      <c r="CO10" s="6">
        <f>'表1.4 销售预算表（出售）'!DA30</f>
        <v>0</v>
      </c>
      <c r="CP10" s="6">
        <f>'表1.4 销售预算表（出售）'!DB30</f>
        <v>0</v>
      </c>
      <c r="CQ10" s="6">
        <f>'表1.4 销售预算表（出售）'!DC30</f>
        <v>0</v>
      </c>
      <c r="CR10" s="6">
        <f>'表1.4 销售预算表（出售）'!DD30</f>
        <v>0</v>
      </c>
      <c r="CS10" s="6">
        <f>'表1.4 销售预算表（出售）'!DE30</f>
        <v>0</v>
      </c>
      <c r="CT10" s="6">
        <f>'表1.4 销售预算表（出售）'!DF30</f>
        <v>0</v>
      </c>
      <c r="CU10" s="6">
        <f>'表1.4 销售预算表（出售）'!DG30</f>
        <v>0</v>
      </c>
      <c r="CV10" s="6">
        <f>'表1.4 销售预算表（出售）'!DH30</f>
        <v>0</v>
      </c>
      <c r="CW10" s="6">
        <f>'表1.4 销售预算表（出售）'!DI30</f>
        <v>0</v>
      </c>
      <c r="CX10" s="6">
        <f>'表1.4 销售预算表（出售）'!DJ30</f>
        <v>0</v>
      </c>
      <c r="CY10" s="6">
        <f>'表1.4 销售预算表（出售）'!DK30</f>
        <v>0</v>
      </c>
      <c r="CZ10" s="6">
        <f>'表1.4 销售预算表（出售）'!DL30</f>
        <v>0</v>
      </c>
      <c r="DA10" s="6">
        <f>'表1.4 销售预算表（出售）'!DM30</f>
        <v>0</v>
      </c>
      <c r="DB10" s="6">
        <f>'表1.4 销售预算表（出售）'!DN30</f>
        <v>0</v>
      </c>
      <c r="DC10" s="6">
        <f>'表1.4 销售预算表（出售）'!DO30</f>
        <v>0</v>
      </c>
      <c r="DD10" s="6">
        <f>'表1.4 销售预算表（出售）'!DP30</f>
        <v>0</v>
      </c>
      <c r="DE10" s="6">
        <f>'表1.4 销售预算表（出售）'!DQ30</f>
        <v>0</v>
      </c>
      <c r="DF10" s="6">
        <f>'表1.4 销售预算表（出售）'!DR30</f>
        <v>0</v>
      </c>
      <c r="DG10" s="6">
        <f>'表1.4 销售预算表（出售）'!DS30</f>
        <v>0</v>
      </c>
      <c r="DH10" s="6">
        <f>'表1.4 销售预算表（出售）'!DT30</f>
        <v>0</v>
      </c>
      <c r="DI10" s="6">
        <f>'表1.4 销售预算表（出售）'!DU30</f>
        <v>0</v>
      </c>
      <c r="DJ10" s="6">
        <f>'表1.4 销售预算表（出售）'!DV30</f>
        <v>0</v>
      </c>
      <c r="DK10" s="6">
        <f>'表1.4 销售预算表（出售）'!DW30</f>
        <v>0</v>
      </c>
      <c r="DL10" s="6">
        <f>'表1.4 销售预算表（出售）'!DX30</f>
        <v>0</v>
      </c>
      <c r="DM10" s="6">
        <f>'表1.4 销售预算表（出售）'!DY30</f>
        <v>0</v>
      </c>
      <c r="DN10" s="6">
        <f>'表1.4 销售预算表（出售）'!DZ30</f>
        <v>0</v>
      </c>
      <c r="DO10" s="6">
        <f>'表1.4 销售预算表（出售）'!EA30</f>
        <v>0</v>
      </c>
      <c r="DP10" s="6">
        <f>'表1.4 销售预算表（出售）'!EB30</f>
        <v>0</v>
      </c>
      <c r="DQ10" s="6">
        <f>'表1.4 销售预算表（出售）'!EC30</f>
        <v>0</v>
      </c>
      <c r="DR10" s="6">
        <f>'表1.4 销售预算表（出售）'!ED30</f>
        <v>0</v>
      </c>
      <c r="DS10" s="6">
        <f>'表1.4 销售预算表（出售）'!EE30</f>
        <v>0</v>
      </c>
      <c r="DT10" s="6">
        <f>'表1.4 销售预算表（出售）'!EF30</f>
        <v>0</v>
      </c>
      <c r="DU10" s="6">
        <f>'表1.4 销售预算表（出售）'!EG30</f>
        <v>0</v>
      </c>
      <c r="DV10" s="6">
        <f>'表1.4 销售预算表（出售）'!EH30</f>
        <v>0</v>
      </c>
      <c r="DW10" s="6">
        <f>'表1.4 销售预算表（出售）'!EI30</f>
        <v>0</v>
      </c>
      <c r="DX10" s="6">
        <f>'表1.4 销售预算表（出售）'!EJ30</f>
        <v>0</v>
      </c>
      <c r="DY10" s="6">
        <f>'表1.4 销售预算表（出售）'!EK30</f>
        <v>0</v>
      </c>
      <c r="DZ10" s="6">
        <f>'表1.4 销售预算表（出售）'!EL30</f>
        <v>0</v>
      </c>
      <c r="EA10" s="6">
        <f>'表1.4 销售预算表（出售）'!EM30</f>
        <v>0</v>
      </c>
      <c r="EB10" s="6">
        <f>'表1.4 销售预算表（出售）'!EN30</f>
        <v>0</v>
      </c>
      <c r="EC10" s="6">
        <f>'表1.4 销售预算表（出售）'!EO30</f>
        <v>0</v>
      </c>
      <c r="ED10" s="6">
        <f>'表1.4 销售预算表（出售）'!EP30</f>
        <v>0</v>
      </c>
      <c r="EE10" s="6">
        <f>'表1.4 销售预算表（出售）'!EQ30</f>
        <v>0</v>
      </c>
      <c r="EF10" s="6">
        <f>'表1.4 销售预算表（出售）'!ER30</f>
        <v>0</v>
      </c>
      <c r="EG10" s="6">
        <f>'表1.4 销售预算表（出售）'!ES30</f>
        <v>0</v>
      </c>
      <c r="EH10" s="6">
        <f>'表1.4 销售预算表（出售）'!ET30</f>
        <v>0</v>
      </c>
      <c r="EI10" s="6">
        <f>'表1.4 销售预算表（出售）'!EU30</f>
        <v>0</v>
      </c>
      <c r="EJ10" s="6">
        <f>'表1.4 销售预算表（出售）'!EV30</f>
        <v>0</v>
      </c>
      <c r="EK10" s="6">
        <f>'表1.4 销售预算表（出售）'!EW30</f>
        <v>0</v>
      </c>
      <c r="EL10" s="6">
        <f>'表1.4 销售预算表（出售）'!EX30</f>
        <v>0</v>
      </c>
      <c r="EM10" s="6">
        <f>'表1.4 销售预算表（出售）'!EY30</f>
        <v>0</v>
      </c>
      <c r="EN10" s="6">
        <f>'表1.4 销售预算表（出售）'!EZ30</f>
        <v>0</v>
      </c>
      <c r="EO10" s="6">
        <f>'表1.4 销售预算表（出售）'!FA30</f>
        <v>0</v>
      </c>
      <c r="EP10" s="6">
        <f>'表1.4 销售预算表（出售）'!FB30</f>
        <v>0</v>
      </c>
      <c r="EQ10" s="6">
        <f>'表1.4 销售预算表（出售）'!FC30</f>
        <v>0</v>
      </c>
      <c r="ER10" s="6">
        <f>'表1.4 销售预算表（出售）'!FD30</f>
        <v>0</v>
      </c>
      <c r="ES10" s="6">
        <f>'表1.4 销售预算表（出售）'!FE30</f>
        <v>0</v>
      </c>
      <c r="ET10" s="6">
        <f>'表1.4 销售预算表（出售）'!FF30</f>
        <v>0</v>
      </c>
      <c r="EU10" s="6">
        <f>'表1.4 销售预算表（出售）'!FG30</f>
        <v>0</v>
      </c>
      <c r="EV10" s="6">
        <f>'表1.4 销售预算表（出售）'!FH30</f>
        <v>0</v>
      </c>
      <c r="EW10" s="6">
        <f>'表1.4 销售预算表（出售）'!FI30</f>
        <v>0</v>
      </c>
      <c r="EX10" s="6">
        <f>'表1.4 销售预算表（出售）'!FJ30</f>
        <v>0</v>
      </c>
      <c r="EY10" s="6">
        <f>'表1.4 销售预算表（出售）'!FK30</f>
        <v>0</v>
      </c>
      <c r="EZ10" s="6">
        <f>'表1.4 销售预算表（出售）'!FL30</f>
        <v>0</v>
      </c>
      <c r="FA10" s="6">
        <f>'表1.4 销售预算表（出售）'!FM30</f>
        <v>0</v>
      </c>
      <c r="FB10" s="6">
        <f>'表1.4 销售预算表（出售）'!FN30</f>
        <v>0</v>
      </c>
      <c r="FC10" s="6">
        <f>'表1.4 销售预算表（出售）'!FO30</f>
        <v>0</v>
      </c>
      <c r="FD10" s="6">
        <f>'表1.4 销售预算表（出售）'!FP30</f>
        <v>0</v>
      </c>
      <c r="FE10" s="6">
        <f>'表1.4 销售预算表（出售）'!FQ30</f>
        <v>0</v>
      </c>
      <c r="FF10" s="6">
        <f>'表1.4 销售预算表（出售）'!FR30</f>
        <v>0</v>
      </c>
      <c r="FG10" s="6">
        <f>'表1.4 销售预算表（出售）'!FS30</f>
        <v>0</v>
      </c>
      <c r="FH10" s="6">
        <f>'表1.4 销售预算表（出售）'!FT30</f>
        <v>0</v>
      </c>
      <c r="FI10" s="6">
        <f>'表1.4 销售预算表（出售）'!FU30</f>
        <v>0</v>
      </c>
      <c r="FJ10" s="6">
        <f>'表1.4 销售预算表（出售）'!FV30</f>
        <v>0</v>
      </c>
      <c r="FK10" s="6">
        <f>'表1.4 销售预算表（出售）'!FW30</f>
        <v>0</v>
      </c>
      <c r="FL10" s="6">
        <f>'表1.4 销售预算表（出售）'!FX30</f>
        <v>0</v>
      </c>
      <c r="FM10" s="6">
        <f>'表1.4 销售预算表（出售）'!FY30</f>
        <v>0</v>
      </c>
      <c r="FN10" s="6">
        <f>'表1.4 销售预算表（出售）'!FZ30</f>
        <v>0</v>
      </c>
      <c r="FO10" s="6">
        <f>'表1.4 销售预算表（出售）'!GA30</f>
        <v>0</v>
      </c>
      <c r="FP10" s="6">
        <f>'表1.4 销售预算表（出售）'!GB30</f>
        <v>0</v>
      </c>
      <c r="FQ10" s="6">
        <f>'表1.4 销售预算表（出售）'!GC30</f>
        <v>0</v>
      </c>
      <c r="FR10" s="6">
        <f>'表1.4 销售预算表（出售）'!GD30</f>
        <v>0</v>
      </c>
      <c r="FS10" s="6">
        <f t="shared" si="0"/>
        <v>0</v>
      </c>
      <c r="FT10" s="350"/>
      <c r="FU10" s="355">
        <f t="shared" si="1"/>
        <v>0</v>
      </c>
      <c r="FV10" s="358"/>
    </row>
    <row r="11" spans="1:178" s="7" customFormat="1" ht="21.75">
      <c r="A11" s="806"/>
      <c r="B11" s="809"/>
      <c r="C11" s="812"/>
      <c r="D11" s="5" t="s">
        <v>42</v>
      </c>
      <c r="E11" s="815"/>
      <c r="F11" s="6">
        <f>'表1.4 销售预算表（出售）'!F33</f>
        <v>0</v>
      </c>
      <c r="G11" s="6">
        <f>'表1.4 销售预算表（出售）'!G33</f>
        <v>0</v>
      </c>
      <c r="H11" s="6">
        <f>'表1.4 销售预算表（出售）'!N33</f>
        <v>0</v>
      </c>
      <c r="I11" s="6">
        <f>'表1.4 销售预算表（出售）'!U33</f>
        <v>0</v>
      </c>
      <c r="J11" s="6">
        <f>'表1.4 销售预算表（出售）'!V33</f>
        <v>0</v>
      </c>
      <c r="K11" s="6">
        <f>'表1.4 销售预算表（出售）'!W33</f>
        <v>0</v>
      </c>
      <c r="L11" s="6">
        <f>'表1.4 销售预算表（出售）'!X33</f>
        <v>0</v>
      </c>
      <c r="M11" s="6">
        <f>'表1.4 销售预算表（出售）'!Y33</f>
        <v>0</v>
      </c>
      <c r="N11" s="6">
        <f>'表1.4 销售预算表（出售）'!Z33</f>
        <v>0</v>
      </c>
      <c r="O11" s="6">
        <f>'表1.4 销售预算表（出售）'!AA33</f>
        <v>0</v>
      </c>
      <c r="P11" s="6">
        <f>'表1.4 销售预算表（出售）'!AB33</f>
        <v>0</v>
      </c>
      <c r="Q11" s="6">
        <f>'表1.4 销售预算表（出售）'!AC33</f>
        <v>0</v>
      </c>
      <c r="R11" s="6">
        <f>'表1.4 销售预算表（出售）'!AD33</f>
        <v>0</v>
      </c>
      <c r="S11" s="6">
        <f>'表1.4 销售预算表（出售）'!AE33</f>
        <v>0</v>
      </c>
      <c r="T11" s="6">
        <f>'表1.4 销售预算表（出售）'!AF33</f>
        <v>0</v>
      </c>
      <c r="U11" s="6">
        <f>'表1.4 销售预算表（出售）'!AG33</f>
        <v>0</v>
      </c>
      <c r="V11" s="6">
        <f>'表1.4 销售预算表（出售）'!AH33</f>
        <v>0</v>
      </c>
      <c r="W11" s="6">
        <f>'表1.4 销售预算表（出售）'!AI33</f>
        <v>0</v>
      </c>
      <c r="X11" s="6">
        <f>'表1.4 销售预算表（出售）'!AJ33</f>
        <v>0</v>
      </c>
      <c r="Y11" s="6">
        <f>'表1.4 销售预算表（出售）'!AK33</f>
        <v>0</v>
      </c>
      <c r="Z11" s="6">
        <f>'表1.4 销售预算表（出售）'!AL33</f>
        <v>0</v>
      </c>
      <c r="AA11" s="6">
        <f>'表1.4 销售预算表（出售）'!AM33</f>
        <v>0</v>
      </c>
      <c r="AB11" s="6">
        <f>'表1.4 销售预算表（出售）'!AN33</f>
        <v>0</v>
      </c>
      <c r="AC11" s="6">
        <f>'表1.4 销售预算表（出售）'!AO33</f>
        <v>0</v>
      </c>
      <c r="AD11" s="6">
        <f>'表1.4 销售预算表（出售）'!AP33</f>
        <v>0</v>
      </c>
      <c r="AE11" s="6">
        <f>'表1.4 销售预算表（出售）'!AQ33</f>
        <v>0</v>
      </c>
      <c r="AF11" s="6">
        <f>'表1.4 销售预算表（出售）'!AR33</f>
        <v>0</v>
      </c>
      <c r="AG11" s="6">
        <f>'表1.4 销售预算表（出售）'!AS33</f>
        <v>0</v>
      </c>
      <c r="AH11" s="6">
        <f>'表1.4 销售预算表（出售）'!AT33</f>
        <v>0</v>
      </c>
      <c r="AI11" s="6">
        <f>'表1.4 销售预算表（出售）'!AU33</f>
        <v>0</v>
      </c>
      <c r="AJ11" s="6">
        <f>'表1.4 销售预算表（出售）'!AV33</f>
        <v>0</v>
      </c>
      <c r="AK11" s="6">
        <f>'表1.4 销售预算表（出售）'!AW33</f>
        <v>0</v>
      </c>
      <c r="AL11" s="6">
        <f>'表1.4 销售预算表（出售）'!AX33</f>
        <v>0</v>
      </c>
      <c r="AM11" s="6">
        <f>'表1.4 销售预算表（出售）'!AY33</f>
        <v>0</v>
      </c>
      <c r="AN11" s="6">
        <f>'表1.4 销售预算表（出售）'!AZ33</f>
        <v>0</v>
      </c>
      <c r="AO11" s="6">
        <f>'表1.4 销售预算表（出售）'!BA33</f>
        <v>0</v>
      </c>
      <c r="AP11" s="6">
        <f>'表1.4 销售预算表（出售）'!BB33</f>
        <v>0</v>
      </c>
      <c r="AQ11" s="6">
        <f>'表1.4 销售预算表（出售）'!BC33</f>
        <v>0</v>
      </c>
      <c r="AR11" s="6">
        <f>'表1.4 销售预算表（出售）'!BD33</f>
        <v>0</v>
      </c>
      <c r="AS11" s="6">
        <f>'表1.4 销售预算表（出售）'!BE33</f>
        <v>0</v>
      </c>
      <c r="AT11" s="6">
        <f>'表1.4 销售预算表（出售）'!BF33</f>
        <v>0</v>
      </c>
      <c r="AU11" s="6">
        <f>'表1.4 销售预算表（出售）'!BG33</f>
        <v>0</v>
      </c>
      <c r="AV11" s="6">
        <f>'表1.4 销售预算表（出售）'!BH33</f>
        <v>0</v>
      </c>
      <c r="AW11" s="6">
        <f>'表1.4 销售预算表（出售）'!BI33</f>
        <v>0</v>
      </c>
      <c r="AX11" s="6">
        <f>'表1.4 销售预算表（出售）'!BJ33</f>
        <v>0</v>
      </c>
      <c r="AY11" s="6">
        <f>'表1.4 销售预算表（出售）'!BK33</f>
        <v>0</v>
      </c>
      <c r="AZ11" s="6">
        <f>'表1.4 销售预算表（出售）'!BL33</f>
        <v>0</v>
      </c>
      <c r="BA11" s="6">
        <f>'表1.4 销售预算表（出售）'!BM33</f>
        <v>0</v>
      </c>
      <c r="BB11" s="6">
        <f>'表1.4 销售预算表（出售）'!BN33</f>
        <v>0</v>
      </c>
      <c r="BC11" s="6">
        <f>'表1.4 销售预算表（出售）'!BO33</f>
        <v>0</v>
      </c>
      <c r="BD11" s="6">
        <f>'表1.4 销售预算表（出售）'!BP33</f>
        <v>0</v>
      </c>
      <c r="BE11" s="6">
        <f>'表1.4 销售预算表（出售）'!BQ33</f>
        <v>0</v>
      </c>
      <c r="BF11" s="6">
        <f>'表1.4 销售预算表（出售）'!BR33</f>
        <v>0</v>
      </c>
      <c r="BG11" s="6">
        <f>'表1.4 销售预算表（出售）'!BS33</f>
        <v>0</v>
      </c>
      <c r="BH11" s="6">
        <f>'表1.4 销售预算表（出售）'!BT33</f>
        <v>0</v>
      </c>
      <c r="BI11" s="6">
        <f>'表1.4 销售预算表（出售）'!BU33</f>
        <v>0</v>
      </c>
      <c r="BJ11" s="6">
        <f>'表1.4 销售预算表（出售）'!BV33</f>
        <v>0</v>
      </c>
      <c r="BK11" s="6">
        <f>'表1.4 销售预算表（出售）'!BW33</f>
        <v>0</v>
      </c>
      <c r="BL11" s="6">
        <f>'表1.4 销售预算表（出售）'!BX33</f>
        <v>0</v>
      </c>
      <c r="BM11" s="6">
        <f>'表1.4 销售预算表（出售）'!BY33</f>
        <v>0</v>
      </c>
      <c r="BN11" s="6">
        <f>'表1.4 销售预算表（出售）'!BZ33</f>
        <v>0</v>
      </c>
      <c r="BO11" s="6">
        <f>'表1.4 销售预算表（出售）'!CA33</f>
        <v>0</v>
      </c>
      <c r="BP11" s="6">
        <f>'表1.4 销售预算表（出售）'!CB33</f>
        <v>0</v>
      </c>
      <c r="BQ11" s="6">
        <f>'表1.4 销售预算表（出售）'!CC33</f>
        <v>0</v>
      </c>
      <c r="BR11" s="6">
        <f>'表1.4 销售预算表（出售）'!CD33</f>
        <v>0</v>
      </c>
      <c r="BS11" s="6">
        <f>'表1.4 销售预算表（出售）'!CE33</f>
        <v>0</v>
      </c>
      <c r="BT11" s="6">
        <f>'表1.4 销售预算表（出售）'!CF33</f>
        <v>0</v>
      </c>
      <c r="BU11" s="6">
        <f>'表1.4 销售预算表（出售）'!CG33</f>
        <v>0</v>
      </c>
      <c r="BV11" s="6">
        <f>'表1.4 销售预算表（出售）'!CH33</f>
        <v>0</v>
      </c>
      <c r="BW11" s="6">
        <f>'表1.4 销售预算表（出售）'!CI33</f>
        <v>0</v>
      </c>
      <c r="BX11" s="6">
        <f>'表1.4 销售预算表（出售）'!CJ33</f>
        <v>0</v>
      </c>
      <c r="BY11" s="6">
        <f>'表1.4 销售预算表（出售）'!CK33</f>
        <v>0</v>
      </c>
      <c r="BZ11" s="6">
        <f>'表1.4 销售预算表（出售）'!CL33</f>
        <v>0</v>
      </c>
      <c r="CA11" s="6">
        <f>'表1.4 销售预算表（出售）'!CM33</f>
        <v>0</v>
      </c>
      <c r="CB11" s="6">
        <f>'表1.4 销售预算表（出售）'!CN33</f>
        <v>0</v>
      </c>
      <c r="CC11" s="6">
        <f>'表1.4 销售预算表（出售）'!CO33</f>
        <v>0</v>
      </c>
      <c r="CD11" s="6">
        <f>'表1.4 销售预算表（出售）'!CP33</f>
        <v>0</v>
      </c>
      <c r="CE11" s="6">
        <f>'表1.4 销售预算表（出售）'!CQ33</f>
        <v>0</v>
      </c>
      <c r="CF11" s="6">
        <f>'表1.4 销售预算表（出售）'!CR33</f>
        <v>0</v>
      </c>
      <c r="CG11" s="6">
        <f>'表1.4 销售预算表（出售）'!CS33</f>
        <v>0</v>
      </c>
      <c r="CH11" s="6">
        <f>'表1.4 销售预算表（出售）'!CT33</f>
        <v>0</v>
      </c>
      <c r="CI11" s="6">
        <f>'表1.4 销售预算表（出售）'!CU33</f>
        <v>0</v>
      </c>
      <c r="CJ11" s="6">
        <f>'表1.4 销售预算表（出售）'!CV33</f>
        <v>0</v>
      </c>
      <c r="CK11" s="6">
        <f>'表1.4 销售预算表（出售）'!CW33</f>
        <v>0</v>
      </c>
      <c r="CL11" s="6">
        <f>'表1.4 销售预算表（出售）'!CX33</f>
        <v>0</v>
      </c>
      <c r="CM11" s="6">
        <f>'表1.4 销售预算表（出售）'!CY33</f>
        <v>0</v>
      </c>
      <c r="CN11" s="6">
        <f>'表1.4 销售预算表（出售）'!CZ33</f>
        <v>0</v>
      </c>
      <c r="CO11" s="6">
        <f>'表1.4 销售预算表（出售）'!DA33</f>
        <v>0</v>
      </c>
      <c r="CP11" s="6">
        <f>'表1.4 销售预算表（出售）'!DB33</f>
        <v>0</v>
      </c>
      <c r="CQ11" s="6">
        <f>'表1.4 销售预算表（出售）'!DC33</f>
        <v>0</v>
      </c>
      <c r="CR11" s="6">
        <f>'表1.4 销售预算表（出售）'!DD33</f>
        <v>0</v>
      </c>
      <c r="CS11" s="6">
        <f>'表1.4 销售预算表（出售）'!DE33</f>
        <v>0</v>
      </c>
      <c r="CT11" s="6">
        <f>'表1.4 销售预算表（出售）'!DF33</f>
        <v>0</v>
      </c>
      <c r="CU11" s="6">
        <f>'表1.4 销售预算表（出售）'!DG33</f>
        <v>0</v>
      </c>
      <c r="CV11" s="6">
        <f>'表1.4 销售预算表（出售）'!DH33</f>
        <v>0</v>
      </c>
      <c r="CW11" s="6">
        <f>'表1.4 销售预算表（出售）'!DI33</f>
        <v>0</v>
      </c>
      <c r="CX11" s="6">
        <f>'表1.4 销售预算表（出售）'!DJ33</f>
        <v>0</v>
      </c>
      <c r="CY11" s="6">
        <f>'表1.4 销售预算表（出售）'!DK33</f>
        <v>0</v>
      </c>
      <c r="CZ11" s="6">
        <f>'表1.4 销售预算表（出售）'!DL33</f>
        <v>0</v>
      </c>
      <c r="DA11" s="6">
        <f>'表1.4 销售预算表（出售）'!DM33</f>
        <v>0</v>
      </c>
      <c r="DB11" s="6">
        <f>'表1.4 销售预算表（出售）'!DN33</f>
        <v>0</v>
      </c>
      <c r="DC11" s="6">
        <f>'表1.4 销售预算表（出售）'!DO33</f>
        <v>0</v>
      </c>
      <c r="DD11" s="6">
        <f>'表1.4 销售预算表（出售）'!DP33</f>
        <v>0</v>
      </c>
      <c r="DE11" s="6">
        <f>'表1.4 销售预算表（出售）'!DQ33</f>
        <v>0</v>
      </c>
      <c r="DF11" s="6">
        <f>'表1.4 销售预算表（出售）'!DR33</f>
        <v>0</v>
      </c>
      <c r="DG11" s="6">
        <f>'表1.4 销售预算表（出售）'!DS33</f>
        <v>0</v>
      </c>
      <c r="DH11" s="6">
        <f>'表1.4 销售预算表（出售）'!DT33</f>
        <v>0</v>
      </c>
      <c r="DI11" s="6">
        <f>'表1.4 销售预算表（出售）'!DU33</f>
        <v>0</v>
      </c>
      <c r="DJ11" s="6">
        <f>'表1.4 销售预算表（出售）'!DV33</f>
        <v>0</v>
      </c>
      <c r="DK11" s="6">
        <f>'表1.4 销售预算表（出售）'!DW33</f>
        <v>0</v>
      </c>
      <c r="DL11" s="6">
        <f>'表1.4 销售预算表（出售）'!DX33</f>
        <v>0</v>
      </c>
      <c r="DM11" s="6">
        <f>'表1.4 销售预算表（出售）'!DY33</f>
        <v>0</v>
      </c>
      <c r="DN11" s="6">
        <f>'表1.4 销售预算表（出售）'!DZ33</f>
        <v>0</v>
      </c>
      <c r="DO11" s="6">
        <f>'表1.4 销售预算表（出售）'!EA33</f>
        <v>0</v>
      </c>
      <c r="DP11" s="6">
        <f>'表1.4 销售预算表（出售）'!EB33</f>
        <v>0</v>
      </c>
      <c r="DQ11" s="6">
        <f>'表1.4 销售预算表（出售）'!EC33</f>
        <v>0</v>
      </c>
      <c r="DR11" s="6">
        <f>'表1.4 销售预算表（出售）'!ED33</f>
        <v>0</v>
      </c>
      <c r="DS11" s="6">
        <f>'表1.4 销售预算表（出售）'!EE33</f>
        <v>0</v>
      </c>
      <c r="DT11" s="6">
        <f>'表1.4 销售预算表（出售）'!EF33</f>
        <v>0</v>
      </c>
      <c r="DU11" s="6">
        <f>'表1.4 销售预算表（出售）'!EG33</f>
        <v>0</v>
      </c>
      <c r="DV11" s="6">
        <f>'表1.4 销售预算表（出售）'!EH33</f>
        <v>0</v>
      </c>
      <c r="DW11" s="6">
        <f>'表1.4 销售预算表（出售）'!EI33</f>
        <v>0</v>
      </c>
      <c r="DX11" s="6">
        <f>'表1.4 销售预算表（出售）'!EJ33</f>
        <v>0</v>
      </c>
      <c r="DY11" s="6">
        <f>'表1.4 销售预算表（出售）'!EK33</f>
        <v>0</v>
      </c>
      <c r="DZ11" s="6">
        <f>'表1.4 销售预算表（出售）'!EL33</f>
        <v>0</v>
      </c>
      <c r="EA11" s="6">
        <f>'表1.4 销售预算表（出售）'!EM33</f>
        <v>0</v>
      </c>
      <c r="EB11" s="6">
        <f>'表1.4 销售预算表（出售）'!EN33</f>
        <v>0</v>
      </c>
      <c r="EC11" s="6">
        <f>'表1.4 销售预算表（出售）'!EO33</f>
        <v>0</v>
      </c>
      <c r="ED11" s="6">
        <f>'表1.4 销售预算表（出售）'!EP33</f>
        <v>0</v>
      </c>
      <c r="EE11" s="6">
        <f>'表1.4 销售预算表（出售）'!EQ33</f>
        <v>0</v>
      </c>
      <c r="EF11" s="6">
        <f>'表1.4 销售预算表（出售）'!ER33</f>
        <v>0</v>
      </c>
      <c r="EG11" s="6">
        <f>'表1.4 销售预算表（出售）'!ES33</f>
        <v>0</v>
      </c>
      <c r="EH11" s="6">
        <f>'表1.4 销售预算表（出售）'!ET33</f>
        <v>0</v>
      </c>
      <c r="EI11" s="6">
        <f>'表1.4 销售预算表（出售）'!EU33</f>
        <v>0</v>
      </c>
      <c r="EJ11" s="6">
        <f>'表1.4 销售预算表（出售）'!EV33</f>
        <v>0</v>
      </c>
      <c r="EK11" s="6">
        <f>'表1.4 销售预算表（出售）'!EW33</f>
        <v>0</v>
      </c>
      <c r="EL11" s="6">
        <f>'表1.4 销售预算表（出售）'!EX33</f>
        <v>0</v>
      </c>
      <c r="EM11" s="6">
        <f>'表1.4 销售预算表（出售）'!EY33</f>
        <v>0</v>
      </c>
      <c r="EN11" s="6">
        <f>'表1.4 销售预算表（出售）'!EZ33</f>
        <v>0</v>
      </c>
      <c r="EO11" s="6">
        <f>'表1.4 销售预算表（出售）'!FA33</f>
        <v>0</v>
      </c>
      <c r="EP11" s="6">
        <f>'表1.4 销售预算表（出售）'!FB33</f>
        <v>0</v>
      </c>
      <c r="EQ11" s="6">
        <f>'表1.4 销售预算表（出售）'!FC33</f>
        <v>0</v>
      </c>
      <c r="ER11" s="6">
        <f>'表1.4 销售预算表（出售）'!FD33</f>
        <v>0</v>
      </c>
      <c r="ES11" s="6">
        <f>'表1.4 销售预算表（出售）'!FE33</f>
        <v>0</v>
      </c>
      <c r="ET11" s="6">
        <f>'表1.4 销售预算表（出售）'!FF33</f>
        <v>0</v>
      </c>
      <c r="EU11" s="6">
        <f>'表1.4 销售预算表（出售）'!FG33</f>
        <v>0</v>
      </c>
      <c r="EV11" s="6">
        <f>'表1.4 销售预算表（出售）'!FH33</f>
        <v>0</v>
      </c>
      <c r="EW11" s="6">
        <f>'表1.4 销售预算表（出售）'!FI33</f>
        <v>0</v>
      </c>
      <c r="EX11" s="6">
        <f>'表1.4 销售预算表（出售）'!FJ33</f>
        <v>0</v>
      </c>
      <c r="EY11" s="6">
        <f>'表1.4 销售预算表（出售）'!FK33</f>
        <v>0</v>
      </c>
      <c r="EZ11" s="6">
        <f>'表1.4 销售预算表（出售）'!FL33</f>
        <v>0</v>
      </c>
      <c r="FA11" s="6">
        <f>'表1.4 销售预算表（出售）'!FM33</f>
        <v>0</v>
      </c>
      <c r="FB11" s="6">
        <f>'表1.4 销售预算表（出售）'!FN33</f>
        <v>0</v>
      </c>
      <c r="FC11" s="6">
        <f>'表1.4 销售预算表（出售）'!FO33</f>
        <v>0</v>
      </c>
      <c r="FD11" s="6">
        <f>'表1.4 销售预算表（出售）'!FP33</f>
        <v>0</v>
      </c>
      <c r="FE11" s="6">
        <f>'表1.4 销售预算表（出售）'!FQ33</f>
        <v>0</v>
      </c>
      <c r="FF11" s="6">
        <f>'表1.4 销售预算表（出售）'!FR33</f>
        <v>0</v>
      </c>
      <c r="FG11" s="6">
        <f>'表1.4 销售预算表（出售）'!FS33</f>
        <v>0</v>
      </c>
      <c r="FH11" s="6">
        <f>'表1.4 销售预算表（出售）'!FT33</f>
        <v>0</v>
      </c>
      <c r="FI11" s="6">
        <f>'表1.4 销售预算表（出售）'!FU33</f>
        <v>0</v>
      </c>
      <c r="FJ11" s="6">
        <f>'表1.4 销售预算表（出售）'!FV33</f>
        <v>0</v>
      </c>
      <c r="FK11" s="6">
        <f>'表1.4 销售预算表（出售）'!FW33</f>
        <v>0</v>
      </c>
      <c r="FL11" s="6">
        <f>'表1.4 销售预算表（出售）'!FX33</f>
        <v>0</v>
      </c>
      <c r="FM11" s="6">
        <f>'表1.4 销售预算表（出售）'!FY33</f>
        <v>0</v>
      </c>
      <c r="FN11" s="6">
        <f>'表1.4 销售预算表（出售）'!FZ33</f>
        <v>0</v>
      </c>
      <c r="FO11" s="6">
        <f>'表1.4 销售预算表（出售）'!GA33</f>
        <v>0</v>
      </c>
      <c r="FP11" s="6">
        <f>'表1.4 销售预算表（出售）'!GB33</f>
        <v>0</v>
      </c>
      <c r="FQ11" s="6">
        <f>'表1.4 销售预算表（出售）'!GC33</f>
        <v>0</v>
      </c>
      <c r="FR11" s="6">
        <f>'表1.4 销售预算表（出售）'!GD33</f>
        <v>0</v>
      </c>
      <c r="FS11" s="6">
        <f t="shared" si="0"/>
        <v>0</v>
      </c>
      <c r="FT11" s="350"/>
      <c r="FU11" s="355">
        <f t="shared" si="1"/>
        <v>0</v>
      </c>
      <c r="FV11" s="358"/>
    </row>
    <row r="12" spans="1:178" s="7" customFormat="1" ht="43.5">
      <c r="A12" s="806"/>
      <c r="B12" s="809"/>
      <c r="C12" s="813"/>
      <c r="D12" s="29" t="s">
        <v>43</v>
      </c>
      <c r="E12" s="816"/>
      <c r="F12" s="29">
        <f>SUM(F5:F9)</f>
        <v>0</v>
      </c>
      <c r="G12" s="29">
        <f>SUM(G5:G9)</f>
        <v>0</v>
      </c>
      <c r="H12" s="29">
        <f t="shared" ref="H12:FR12" si="2">SUM(H5:H9)</f>
        <v>0</v>
      </c>
      <c r="I12" s="29">
        <f t="shared" si="2"/>
        <v>0</v>
      </c>
      <c r="J12" s="29">
        <f t="shared" si="2"/>
        <v>0</v>
      </c>
      <c r="K12" s="29">
        <f t="shared" si="2"/>
        <v>0</v>
      </c>
      <c r="L12" s="29">
        <f t="shared" si="2"/>
        <v>0</v>
      </c>
      <c r="M12" s="29">
        <f t="shared" si="2"/>
        <v>0</v>
      </c>
      <c r="N12" s="29">
        <f t="shared" si="2"/>
        <v>0</v>
      </c>
      <c r="O12" s="29">
        <f t="shared" si="2"/>
        <v>0</v>
      </c>
      <c r="P12" s="29">
        <f t="shared" ref="P12:CA12" si="3">SUM(P5:P9)</f>
        <v>0</v>
      </c>
      <c r="Q12" s="29">
        <f t="shared" si="3"/>
        <v>0</v>
      </c>
      <c r="R12" s="29">
        <f t="shared" si="3"/>
        <v>0</v>
      </c>
      <c r="S12" s="29">
        <f t="shared" si="3"/>
        <v>0</v>
      </c>
      <c r="T12" s="29">
        <f t="shared" si="3"/>
        <v>0</v>
      </c>
      <c r="U12" s="29">
        <f t="shared" si="3"/>
        <v>0</v>
      </c>
      <c r="V12" s="29">
        <f t="shared" si="3"/>
        <v>0</v>
      </c>
      <c r="W12" s="29">
        <f t="shared" si="3"/>
        <v>0</v>
      </c>
      <c r="X12" s="29">
        <f t="shared" si="3"/>
        <v>0</v>
      </c>
      <c r="Y12" s="29">
        <f t="shared" si="3"/>
        <v>0</v>
      </c>
      <c r="Z12" s="29">
        <f t="shared" si="3"/>
        <v>0</v>
      </c>
      <c r="AA12" s="29">
        <f t="shared" si="3"/>
        <v>0</v>
      </c>
      <c r="AB12" s="29">
        <f t="shared" si="3"/>
        <v>0</v>
      </c>
      <c r="AC12" s="29">
        <f t="shared" si="3"/>
        <v>0</v>
      </c>
      <c r="AD12" s="29">
        <f t="shared" si="3"/>
        <v>0</v>
      </c>
      <c r="AE12" s="29">
        <f t="shared" si="3"/>
        <v>0</v>
      </c>
      <c r="AF12" s="29">
        <f t="shared" si="3"/>
        <v>0</v>
      </c>
      <c r="AG12" s="29">
        <f t="shared" si="3"/>
        <v>0</v>
      </c>
      <c r="AH12" s="29">
        <f t="shared" si="3"/>
        <v>0</v>
      </c>
      <c r="AI12" s="29">
        <f t="shared" si="3"/>
        <v>0</v>
      </c>
      <c r="AJ12" s="29">
        <f t="shared" si="3"/>
        <v>0</v>
      </c>
      <c r="AK12" s="29">
        <f t="shared" si="3"/>
        <v>0</v>
      </c>
      <c r="AL12" s="29">
        <f t="shared" si="3"/>
        <v>0</v>
      </c>
      <c r="AM12" s="29">
        <f t="shared" si="3"/>
        <v>0</v>
      </c>
      <c r="AN12" s="29">
        <f t="shared" si="3"/>
        <v>0</v>
      </c>
      <c r="AO12" s="29">
        <f t="shared" si="3"/>
        <v>0</v>
      </c>
      <c r="AP12" s="29">
        <f t="shared" si="3"/>
        <v>0</v>
      </c>
      <c r="AQ12" s="29">
        <f t="shared" si="3"/>
        <v>0</v>
      </c>
      <c r="AR12" s="29">
        <f t="shared" si="3"/>
        <v>0</v>
      </c>
      <c r="AS12" s="29">
        <f t="shared" si="3"/>
        <v>0</v>
      </c>
      <c r="AT12" s="29">
        <f t="shared" si="3"/>
        <v>0</v>
      </c>
      <c r="AU12" s="29">
        <f t="shared" si="3"/>
        <v>0</v>
      </c>
      <c r="AV12" s="29">
        <f t="shared" si="3"/>
        <v>0</v>
      </c>
      <c r="AW12" s="29">
        <f t="shared" si="3"/>
        <v>0</v>
      </c>
      <c r="AX12" s="29">
        <f t="shared" si="3"/>
        <v>0</v>
      </c>
      <c r="AY12" s="29">
        <f t="shared" si="3"/>
        <v>0</v>
      </c>
      <c r="AZ12" s="29">
        <f t="shared" si="3"/>
        <v>0</v>
      </c>
      <c r="BA12" s="29">
        <f t="shared" si="3"/>
        <v>0</v>
      </c>
      <c r="BB12" s="29">
        <f t="shared" si="3"/>
        <v>0</v>
      </c>
      <c r="BC12" s="29">
        <f t="shared" si="3"/>
        <v>0</v>
      </c>
      <c r="BD12" s="29">
        <f t="shared" si="3"/>
        <v>0</v>
      </c>
      <c r="BE12" s="29">
        <f t="shared" si="3"/>
        <v>0</v>
      </c>
      <c r="BF12" s="29">
        <f t="shared" si="3"/>
        <v>0</v>
      </c>
      <c r="BG12" s="29">
        <f t="shared" si="3"/>
        <v>0</v>
      </c>
      <c r="BH12" s="29">
        <f t="shared" si="3"/>
        <v>0</v>
      </c>
      <c r="BI12" s="29">
        <f t="shared" si="3"/>
        <v>0</v>
      </c>
      <c r="BJ12" s="29">
        <f t="shared" si="3"/>
        <v>0</v>
      </c>
      <c r="BK12" s="29">
        <f t="shared" si="3"/>
        <v>0</v>
      </c>
      <c r="BL12" s="29">
        <f t="shared" si="3"/>
        <v>0</v>
      </c>
      <c r="BM12" s="29">
        <f t="shared" si="3"/>
        <v>0</v>
      </c>
      <c r="BN12" s="29">
        <f t="shared" si="3"/>
        <v>0</v>
      </c>
      <c r="BO12" s="29">
        <f t="shared" si="3"/>
        <v>0</v>
      </c>
      <c r="BP12" s="29">
        <f t="shared" si="3"/>
        <v>0</v>
      </c>
      <c r="BQ12" s="29">
        <f t="shared" si="3"/>
        <v>0</v>
      </c>
      <c r="BR12" s="29">
        <f t="shared" si="3"/>
        <v>0</v>
      </c>
      <c r="BS12" s="29">
        <f t="shared" si="3"/>
        <v>0</v>
      </c>
      <c r="BT12" s="29">
        <f t="shared" si="3"/>
        <v>0</v>
      </c>
      <c r="BU12" s="29">
        <f t="shared" si="3"/>
        <v>0</v>
      </c>
      <c r="BV12" s="29">
        <f t="shared" si="3"/>
        <v>0</v>
      </c>
      <c r="BW12" s="29">
        <f t="shared" si="3"/>
        <v>0</v>
      </c>
      <c r="BX12" s="29">
        <f t="shared" si="3"/>
        <v>0</v>
      </c>
      <c r="BY12" s="29">
        <f t="shared" si="3"/>
        <v>0</v>
      </c>
      <c r="BZ12" s="29">
        <f t="shared" si="3"/>
        <v>0</v>
      </c>
      <c r="CA12" s="29">
        <f t="shared" si="3"/>
        <v>0</v>
      </c>
      <c r="CB12" s="29">
        <f t="shared" ref="CB12:EM12" si="4">SUM(CB5:CB9)</f>
        <v>0</v>
      </c>
      <c r="CC12" s="29">
        <f t="shared" si="4"/>
        <v>0</v>
      </c>
      <c r="CD12" s="29">
        <f t="shared" si="4"/>
        <v>0</v>
      </c>
      <c r="CE12" s="29">
        <f t="shared" si="4"/>
        <v>0</v>
      </c>
      <c r="CF12" s="29">
        <f t="shared" si="4"/>
        <v>0</v>
      </c>
      <c r="CG12" s="29">
        <f t="shared" si="4"/>
        <v>0</v>
      </c>
      <c r="CH12" s="29">
        <f t="shared" si="4"/>
        <v>0</v>
      </c>
      <c r="CI12" s="29">
        <f t="shared" si="4"/>
        <v>0</v>
      </c>
      <c r="CJ12" s="29">
        <f t="shared" si="4"/>
        <v>0</v>
      </c>
      <c r="CK12" s="29">
        <f t="shared" si="4"/>
        <v>0</v>
      </c>
      <c r="CL12" s="29">
        <f t="shared" si="4"/>
        <v>0</v>
      </c>
      <c r="CM12" s="29">
        <f t="shared" si="4"/>
        <v>0</v>
      </c>
      <c r="CN12" s="29">
        <f t="shared" si="4"/>
        <v>0</v>
      </c>
      <c r="CO12" s="29">
        <f t="shared" si="4"/>
        <v>0</v>
      </c>
      <c r="CP12" s="29">
        <f t="shared" si="4"/>
        <v>0</v>
      </c>
      <c r="CQ12" s="29">
        <f t="shared" si="4"/>
        <v>0</v>
      </c>
      <c r="CR12" s="29">
        <f t="shared" si="4"/>
        <v>0</v>
      </c>
      <c r="CS12" s="29">
        <f t="shared" si="4"/>
        <v>0</v>
      </c>
      <c r="CT12" s="29">
        <f t="shared" si="4"/>
        <v>0</v>
      </c>
      <c r="CU12" s="29">
        <f t="shared" si="4"/>
        <v>0</v>
      </c>
      <c r="CV12" s="29">
        <f t="shared" si="4"/>
        <v>0</v>
      </c>
      <c r="CW12" s="29">
        <f t="shared" si="4"/>
        <v>0</v>
      </c>
      <c r="CX12" s="29">
        <f t="shared" si="4"/>
        <v>0</v>
      </c>
      <c r="CY12" s="29">
        <f t="shared" si="4"/>
        <v>0</v>
      </c>
      <c r="CZ12" s="29">
        <f t="shared" si="4"/>
        <v>0</v>
      </c>
      <c r="DA12" s="29">
        <f t="shared" si="4"/>
        <v>0</v>
      </c>
      <c r="DB12" s="29">
        <f t="shared" si="4"/>
        <v>0</v>
      </c>
      <c r="DC12" s="29">
        <f t="shared" si="4"/>
        <v>0</v>
      </c>
      <c r="DD12" s="29">
        <f t="shared" si="4"/>
        <v>0</v>
      </c>
      <c r="DE12" s="29">
        <f t="shared" si="4"/>
        <v>0</v>
      </c>
      <c r="DF12" s="29">
        <f t="shared" si="4"/>
        <v>0</v>
      </c>
      <c r="DG12" s="29">
        <f t="shared" si="4"/>
        <v>0</v>
      </c>
      <c r="DH12" s="29">
        <f t="shared" si="4"/>
        <v>0</v>
      </c>
      <c r="DI12" s="29">
        <f t="shared" si="4"/>
        <v>0</v>
      </c>
      <c r="DJ12" s="29">
        <f t="shared" si="4"/>
        <v>0</v>
      </c>
      <c r="DK12" s="29">
        <f t="shared" si="4"/>
        <v>0</v>
      </c>
      <c r="DL12" s="29">
        <f t="shared" si="4"/>
        <v>0</v>
      </c>
      <c r="DM12" s="29">
        <f t="shared" si="4"/>
        <v>0</v>
      </c>
      <c r="DN12" s="29">
        <f t="shared" si="4"/>
        <v>0</v>
      </c>
      <c r="DO12" s="29">
        <f t="shared" si="4"/>
        <v>0</v>
      </c>
      <c r="DP12" s="29">
        <f t="shared" si="4"/>
        <v>0</v>
      </c>
      <c r="DQ12" s="29">
        <f t="shared" si="4"/>
        <v>0</v>
      </c>
      <c r="DR12" s="29">
        <f t="shared" si="4"/>
        <v>0</v>
      </c>
      <c r="DS12" s="29">
        <f t="shared" si="4"/>
        <v>0</v>
      </c>
      <c r="DT12" s="29">
        <f t="shared" si="4"/>
        <v>0</v>
      </c>
      <c r="DU12" s="29">
        <f t="shared" si="4"/>
        <v>0</v>
      </c>
      <c r="DV12" s="29">
        <f t="shared" si="4"/>
        <v>0</v>
      </c>
      <c r="DW12" s="29">
        <f t="shared" si="4"/>
        <v>0</v>
      </c>
      <c r="DX12" s="29">
        <f t="shared" si="4"/>
        <v>0</v>
      </c>
      <c r="DY12" s="29">
        <f t="shared" si="4"/>
        <v>0</v>
      </c>
      <c r="DZ12" s="29">
        <f t="shared" si="4"/>
        <v>0</v>
      </c>
      <c r="EA12" s="29">
        <f t="shared" si="4"/>
        <v>0</v>
      </c>
      <c r="EB12" s="29">
        <f t="shared" si="4"/>
        <v>0</v>
      </c>
      <c r="EC12" s="29">
        <f t="shared" si="4"/>
        <v>0</v>
      </c>
      <c r="ED12" s="29">
        <f t="shared" si="4"/>
        <v>0</v>
      </c>
      <c r="EE12" s="29">
        <f t="shared" si="4"/>
        <v>0</v>
      </c>
      <c r="EF12" s="29">
        <f t="shared" si="4"/>
        <v>0</v>
      </c>
      <c r="EG12" s="29">
        <f t="shared" si="4"/>
        <v>0</v>
      </c>
      <c r="EH12" s="29">
        <f t="shared" si="4"/>
        <v>0</v>
      </c>
      <c r="EI12" s="29">
        <f t="shared" si="4"/>
        <v>0</v>
      </c>
      <c r="EJ12" s="29">
        <f t="shared" si="4"/>
        <v>0</v>
      </c>
      <c r="EK12" s="29">
        <f t="shared" si="4"/>
        <v>0</v>
      </c>
      <c r="EL12" s="29">
        <f t="shared" si="4"/>
        <v>0</v>
      </c>
      <c r="EM12" s="29">
        <f t="shared" si="4"/>
        <v>0</v>
      </c>
      <c r="EN12" s="29">
        <f t="shared" ref="EN12:FQ12" si="5">SUM(EN5:EN9)</f>
        <v>0</v>
      </c>
      <c r="EO12" s="29">
        <f t="shared" si="5"/>
        <v>0</v>
      </c>
      <c r="EP12" s="29">
        <f t="shared" si="5"/>
        <v>0</v>
      </c>
      <c r="EQ12" s="29">
        <f t="shared" si="5"/>
        <v>0</v>
      </c>
      <c r="ER12" s="29">
        <f t="shared" si="5"/>
        <v>0</v>
      </c>
      <c r="ES12" s="29">
        <f t="shared" si="5"/>
        <v>0</v>
      </c>
      <c r="ET12" s="29">
        <f t="shared" si="5"/>
        <v>0</v>
      </c>
      <c r="EU12" s="29">
        <f t="shared" si="5"/>
        <v>0</v>
      </c>
      <c r="EV12" s="29">
        <f t="shared" si="5"/>
        <v>0</v>
      </c>
      <c r="EW12" s="29">
        <f t="shared" si="5"/>
        <v>0</v>
      </c>
      <c r="EX12" s="29">
        <f t="shared" si="5"/>
        <v>0</v>
      </c>
      <c r="EY12" s="29">
        <f t="shared" si="5"/>
        <v>0</v>
      </c>
      <c r="EZ12" s="29">
        <f t="shared" si="5"/>
        <v>0</v>
      </c>
      <c r="FA12" s="29">
        <f t="shared" si="5"/>
        <v>0</v>
      </c>
      <c r="FB12" s="29">
        <f t="shared" si="5"/>
        <v>0</v>
      </c>
      <c r="FC12" s="29">
        <f t="shared" si="5"/>
        <v>0</v>
      </c>
      <c r="FD12" s="29">
        <f t="shared" si="5"/>
        <v>0</v>
      </c>
      <c r="FE12" s="29">
        <f t="shared" si="5"/>
        <v>0</v>
      </c>
      <c r="FF12" s="29">
        <f t="shared" si="5"/>
        <v>0</v>
      </c>
      <c r="FG12" s="29">
        <f t="shared" si="5"/>
        <v>0</v>
      </c>
      <c r="FH12" s="29">
        <f t="shared" si="5"/>
        <v>0</v>
      </c>
      <c r="FI12" s="29">
        <f t="shared" si="5"/>
        <v>0</v>
      </c>
      <c r="FJ12" s="29">
        <f t="shared" si="5"/>
        <v>0</v>
      </c>
      <c r="FK12" s="29">
        <f t="shared" si="5"/>
        <v>0</v>
      </c>
      <c r="FL12" s="29">
        <f t="shared" si="5"/>
        <v>0</v>
      </c>
      <c r="FM12" s="29">
        <f t="shared" si="5"/>
        <v>0</v>
      </c>
      <c r="FN12" s="29">
        <f t="shared" si="5"/>
        <v>0</v>
      </c>
      <c r="FO12" s="29">
        <f t="shared" si="5"/>
        <v>0</v>
      </c>
      <c r="FP12" s="29">
        <f t="shared" si="5"/>
        <v>0</v>
      </c>
      <c r="FQ12" s="29">
        <f t="shared" si="5"/>
        <v>0</v>
      </c>
      <c r="FR12" s="29">
        <f t="shared" si="2"/>
        <v>0</v>
      </c>
      <c r="FS12" s="29">
        <f t="shared" si="0"/>
        <v>0</v>
      </c>
      <c r="FT12" s="351">
        <f t="shared" ref="FT12" si="6">SUM(FT5:FT9)</f>
        <v>0</v>
      </c>
      <c r="FU12" s="29">
        <f t="shared" si="1"/>
        <v>0</v>
      </c>
      <c r="FV12" s="358"/>
    </row>
    <row r="13" spans="1:178" s="7" customFormat="1" ht="21.75">
      <c r="A13" s="806"/>
      <c r="B13" s="809"/>
      <c r="C13" s="811" t="s">
        <v>23</v>
      </c>
      <c r="D13" s="5" t="s">
        <v>36</v>
      </c>
      <c r="E13" s="814" t="s">
        <v>191</v>
      </c>
      <c r="F13" s="6">
        <f t="shared" ref="F13" si="7">+IFERROR(ROUND(F20/F5*10000,2),0)</f>
        <v>0</v>
      </c>
      <c r="G13" s="6">
        <f t="shared" ref="G13:FS19" si="8">+IFERROR(ROUND(G20/G5*10000,2),0)</f>
        <v>0</v>
      </c>
      <c r="H13" s="6">
        <f>+IFERROR(ROUND(H20/H5*10000,2),0)</f>
        <v>0</v>
      </c>
      <c r="I13" s="6">
        <f t="shared" ref="I13:FT19" si="9">+IFERROR(ROUND(I20/I5*10000,2),0)</f>
        <v>0</v>
      </c>
      <c r="J13" s="6">
        <f t="shared" si="9"/>
        <v>0</v>
      </c>
      <c r="K13" s="6">
        <f t="shared" si="9"/>
        <v>0</v>
      </c>
      <c r="L13" s="6">
        <f t="shared" si="9"/>
        <v>0</v>
      </c>
      <c r="M13" s="6">
        <f t="shared" si="9"/>
        <v>0</v>
      </c>
      <c r="N13" s="6">
        <f t="shared" si="9"/>
        <v>0</v>
      </c>
      <c r="O13" s="6">
        <f t="shared" si="9"/>
        <v>0</v>
      </c>
      <c r="P13" s="6">
        <f t="shared" ref="P13:CA13" si="10">+IFERROR(ROUND(P20/P5*10000,2),0)</f>
        <v>0</v>
      </c>
      <c r="Q13" s="6">
        <f t="shared" si="10"/>
        <v>0</v>
      </c>
      <c r="R13" s="6">
        <f t="shared" si="10"/>
        <v>0</v>
      </c>
      <c r="S13" s="6">
        <f t="shared" si="10"/>
        <v>0</v>
      </c>
      <c r="T13" s="6">
        <f t="shared" si="10"/>
        <v>0</v>
      </c>
      <c r="U13" s="6">
        <f t="shared" si="10"/>
        <v>0</v>
      </c>
      <c r="V13" s="6">
        <f t="shared" si="10"/>
        <v>0</v>
      </c>
      <c r="W13" s="6">
        <f t="shared" si="10"/>
        <v>0</v>
      </c>
      <c r="X13" s="6">
        <f t="shared" si="10"/>
        <v>0</v>
      </c>
      <c r="Y13" s="6">
        <f t="shared" si="10"/>
        <v>0</v>
      </c>
      <c r="Z13" s="6">
        <f t="shared" si="10"/>
        <v>0</v>
      </c>
      <c r="AA13" s="6">
        <f t="shared" si="10"/>
        <v>0</v>
      </c>
      <c r="AB13" s="6">
        <f t="shared" si="10"/>
        <v>0</v>
      </c>
      <c r="AC13" s="6">
        <f t="shared" si="10"/>
        <v>0</v>
      </c>
      <c r="AD13" s="6">
        <f t="shared" si="10"/>
        <v>0</v>
      </c>
      <c r="AE13" s="6">
        <f t="shared" si="10"/>
        <v>0</v>
      </c>
      <c r="AF13" s="6">
        <f t="shared" si="10"/>
        <v>0</v>
      </c>
      <c r="AG13" s="6">
        <f t="shared" si="10"/>
        <v>0</v>
      </c>
      <c r="AH13" s="6">
        <f t="shared" si="10"/>
        <v>0</v>
      </c>
      <c r="AI13" s="6">
        <f t="shared" si="10"/>
        <v>0</v>
      </c>
      <c r="AJ13" s="6">
        <f t="shared" si="10"/>
        <v>0</v>
      </c>
      <c r="AK13" s="6">
        <f t="shared" si="10"/>
        <v>0</v>
      </c>
      <c r="AL13" s="6">
        <f t="shared" si="10"/>
        <v>0</v>
      </c>
      <c r="AM13" s="6">
        <f t="shared" si="10"/>
        <v>0</v>
      </c>
      <c r="AN13" s="6">
        <f t="shared" si="10"/>
        <v>0</v>
      </c>
      <c r="AO13" s="6">
        <f t="shared" si="10"/>
        <v>0</v>
      </c>
      <c r="AP13" s="6">
        <f t="shared" si="10"/>
        <v>0</v>
      </c>
      <c r="AQ13" s="6">
        <f t="shared" si="10"/>
        <v>0</v>
      </c>
      <c r="AR13" s="6">
        <f t="shared" si="10"/>
        <v>0</v>
      </c>
      <c r="AS13" s="6">
        <f t="shared" si="10"/>
        <v>0</v>
      </c>
      <c r="AT13" s="6">
        <f t="shared" si="10"/>
        <v>0</v>
      </c>
      <c r="AU13" s="6">
        <f t="shared" si="10"/>
        <v>0</v>
      </c>
      <c r="AV13" s="6">
        <f t="shared" si="10"/>
        <v>0</v>
      </c>
      <c r="AW13" s="6">
        <f t="shared" si="10"/>
        <v>0</v>
      </c>
      <c r="AX13" s="6">
        <f t="shared" si="10"/>
        <v>0</v>
      </c>
      <c r="AY13" s="6">
        <f t="shared" si="10"/>
        <v>0</v>
      </c>
      <c r="AZ13" s="6">
        <f t="shared" si="10"/>
        <v>0</v>
      </c>
      <c r="BA13" s="6">
        <f t="shared" si="10"/>
        <v>0</v>
      </c>
      <c r="BB13" s="6">
        <f t="shared" si="10"/>
        <v>0</v>
      </c>
      <c r="BC13" s="6">
        <f t="shared" si="10"/>
        <v>0</v>
      </c>
      <c r="BD13" s="6">
        <f t="shared" si="10"/>
        <v>0</v>
      </c>
      <c r="BE13" s="6">
        <f t="shared" si="10"/>
        <v>0</v>
      </c>
      <c r="BF13" s="6">
        <f t="shared" si="10"/>
        <v>0</v>
      </c>
      <c r="BG13" s="6">
        <f t="shared" si="10"/>
        <v>0</v>
      </c>
      <c r="BH13" s="6">
        <f t="shared" si="10"/>
        <v>0</v>
      </c>
      <c r="BI13" s="6">
        <f t="shared" si="10"/>
        <v>0</v>
      </c>
      <c r="BJ13" s="6">
        <f t="shared" si="10"/>
        <v>0</v>
      </c>
      <c r="BK13" s="6">
        <f t="shared" si="10"/>
        <v>0</v>
      </c>
      <c r="BL13" s="6">
        <f t="shared" si="10"/>
        <v>0</v>
      </c>
      <c r="BM13" s="6">
        <f t="shared" si="10"/>
        <v>0</v>
      </c>
      <c r="BN13" s="6">
        <f t="shared" si="10"/>
        <v>0</v>
      </c>
      <c r="BO13" s="6">
        <f t="shared" si="10"/>
        <v>0</v>
      </c>
      <c r="BP13" s="6">
        <f t="shared" si="10"/>
        <v>0</v>
      </c>
      <c r="BQ13" s="6">
        <f t="shared" si="10"/>
        <v>0</v>
      </c>
      <c r="BR13" s="6">
        <f t="shared" si="10"/>
        <v>0</v>
      </c>
      <c r="BS13" s="6">
        <f t="shared" si="10"/>
        <v>0</v>
      </c>
      <c r="BT13" s="6">
        <f t="shared" si="10"/>
        <v>0</v>
      </c>
      <c r="BU13" s="6">
        <f t="shared" si="10"/>
        <v>0</v>
      </c>
      <c r="BV13" s="6">
        <f t="shared" si="10"/>
        <v>0</v>
      </c>
      <c r="BW13" s="6">
        <f t="shared" si="10"/>
        <v>0</v>
      </c>
      <c r="BX13" s="6">
        <f t="shared" si="10"/>
        <v>0</v>
      </c>
      <c r="BY13" s="6">
        <f t="shared" si="10"/>
        <v>0</v>
      </c>
      <c r="BZ13" s="6">
        <f t="shared" si="10"/>
        <v>0</v>
      </c>
      <c r="CA13" s="6">
        <f t="shared" si="10"/>
        <v>0</v>
      </c>
      <c r="CB13" s="6">
        <f t="shared" ref="CB13:EM13" si="11">+IFERROR(ROUND(CB20/CB5*10000,2),0)</f>
        <v>0</v>
      </c>
      <c r="CC13" s="6">
        <f t="shared" si="11"/>
        <v>0</v>
      </c>
      <c r="CD13" s="6">
        <f t="shared" si="11"/>
        <v>0</v>
      </c>
      <c r="CE13" s="6">
        <f t="shared" si="11"/>
        <v>0</v>
      </c>
      <c r="CF13" s="6">
        <f t="shared" si="11"/>
        <v>0</v>
      </c>
      <c r="CG13" s="6">
        <f t="shared" si="11"/>
        <v>0</v>
      </c>
      <c r="CH13" s="6">
        <f t="shared" si="11"/>
        <v>0</v>
      </c>
      <c r="CI13" s="6">
        <f t="shared" si="11"/>
        <v>0</v>
      </c>
      <c r="CJ13" s="6">
        <f t="shared" si="11"/>
        <v>0</v>
      </c>
      <c r="CK13" s="6">
        <f t="shared" si="11"/>
        <v>0</v>
      </c>
      <c r="CL13" s="6">
        <f t="shared" si="11"/>
        <v>0</v>
      </c>
      <c r="CM13" s="6">
        <f t="shared" si="11"/>
        <v>0</v>
      </c>
      <c r="CN13" s="6">
        <f t="shared" si="11"/>
        <v>0</v>
      </c>
      <c r="CO13" s="6">
        <f t="shared" si="11"/>
        <v>0</v>
      </c>
      <c r="CP13" s="6">
        <f t="shared" si="11"/>
        <v>0</v>
      </c>
      <c r="CQ13" s="6">
        <f t="shared" si="11"/>
        <v>0</v>
      </c>
      <c r="CR13" s="6">
        <f t="shared" si="11"/>
        <v>0</v>
      </c>
      <c r="CS13" s="6">
        <f t="shared" si="11"/>
        <v>0</v>
      </c>
      <c r="CT13" s="6">
        <f t="shared" si="11"/>
        <v>0</v>
      </c>
      <c r="CU13" s="6">
        <f t="shared" si="11"/>
        <v>0</v>
      </c>
      <c r="CV13" s="6">
        <f t="shared" si="11"/>
        <v>0</v>
      </c>
      <c r="CW13" s="6">
        <f t="shared" si="11"/>
        <v>0</v>
      </c>
      <c r="CX13" s="6">
        <f t="shared" si="11"/>
        <v>0</v>
      </c>
      <c r="CY13" s="6">
        <f t="shared" si="11"/>
        <v>0</v>
      </c>
      <c r="CZ13" s="6">
        <f t="shared" si="11"/>
        <v>0</v>
      </c>
      <c r="DA13" s="6">
        <f t="shared" si="11"/>
        <v>0</v>
      </c>
      <c r="DB13" s="6">
        <f t="shared" si="11"/>
        <v>0</v>
      </c>
      <c r="DC13" s="6">
        <f t="shared" si="11"/>
        <v>0</v>
      </c>
      <c r="DD13" s="6">
        <f t="shared" si="11"/>
        <v>0</v>
      </c>
      <c r="DE13" s="6">
        <f t="shared" si="11"/>
        <v>0</v>
      </c>
      <c r="DF13" s="6">
        <f t="shared" si="11"/>
        <v>0</v>
      </c>
      <c r="DG13" s="6">
        <f t="shared" si="11"/>
        <v>0</v>
      </c>
      <c r="DH13" s="6">
        <f t="shared" si="11"/>
        <v>0</v>
      </c>
      <c r="DI13" s="6">
        <f t="shared" si="11"/>
        <v>0</v>
      </c>
      <c r="DJ13" s="6">
        <f t="shared" si="11"/>
        <v>0</v>
      </c>
      <c r="DK13" s="6">
        <f t="shared" si="11"/>
        <v>0</v>
      </c>
      <c r="DL13" s="6">
        <f t="shared" si="11"/>
        <v>0</v>
      </c>
      <c r="DM13" s="6">
        <f t="shared" si="11"/>
        <v>0</v>
      </c>
      <c r="DN13" s="6">
        <f t="shared" si="11"/>
        <v>0</v>
      </c>
      <c r="DO13" s="6">
        <f t="shared" si="11"/>
        <v>0</v>
      </c>
      <c r="DP13" s="6">
        <f t="shared" si="11"/>
        <v>0</v>
      </c>
      <c r="DQ13" s="6">
        <f t="shared" si="11"/>
        <v>0</v>
      </c>
      <c r="DR13" s="6">
        <f t="shared" si="11"/>
        <v>0</v>
      </c>
      <c r="DS13" s="6">
        <f t="shared" si="11"/>
        <v>0</v>
      </c>
      <c r="DT13" s="6">
        <f t="shared" si="11"/>
        <v>0</v>
      </c>
      <c r="DU13" s="6">
        <f t="shared" si="11"/>
        <v>0</v>
      </c>
      <c r="DV13" s="6">
        <f t="shared" si="11"/>
        <v>0</v>
      </c>
      <c r="DW13" s="6">
        <f t="shared" si="11"/>
        <v>0</v>
      </c>
      <c r="DX13" s="6">
        <f t="shared" si="11"/>
        <v>0</v>
      </c>
      <c r="DY13" s="6">
        <f t="shared" si="11"/>
        <v>0</v>
      </c>
      <c r="DZ13" s="6">
        <f t="shared" si="11"/>
        <v>0</v>
      </c>
      <c r="EA13" s="6">
        <f t="shared" si="11"/>
        <v>0</v>
      </c>
      <c r="EB13" s="6">
        <f t="shared" si="11"/>
        <v>0</v>
      </c>
      <c r="EC13" s="6">
        <f t="shared" si="11"/>
        <v>0</v>
      </c>
      <c r="ED13" s="6">
        <f t="shared" si="11"/>
        <v>0</v>
      </c>
      <c r="EE13" s="6">
        <f t="shared" si="11"/>
        <v>0</v>
      </c>
      <c r="EF13" s="6">
        <f t="shared" si="11"/>
        <v>0</v>
      </c>
      <c r="EG13" s="6">
        <f t="shared" si="11"/>
        <v>0</v>
      </c>
      <c r="EH13" s="6">
        <f t="shared" si="11"/>
        <v>0</v>
      </c>
      <c r="EI13" s="6">
        <f t="shared" si="11"/>
        <v>0</v>
      </c>
      <c r="EJ13" s="6">
        <f t="shared" si="11"/>
        <v>0</v>
      </c>
      <c r="EK13" s="6">
        <f t="shared" si="11"/>
        <v>0</v>
      </c>
      <c r="EL13" s="6">
        <f t="shared" si="11"/>
        <v>0</v>
      </c>
      <c r="EM13" s="6">
        <f t="shared" si="11"/>
        <v>0</v>
      </c>
      <c r="EN13" s="6">
        <f t="shared" ref="EN13:FQ13" si="12">+IFERROR(ROUND(EN20/EN5*10000,2),0)</f>
        <v>0</v>
      </c>
      <c r="EO13" s="6">
        <f t="shared" si="12"/>
        <v>0</v>
      </c>
      <c r="EP13" s="6">
        <f t="shared" si="12"/>
        <v>0</v>
      </c>
      <c r="EQ13" s="6">
        <f t="shared" si="12"/>
        <v>0</v>
      </c>
      <c r="ER13" s="6">
        <f t="shared" si="12"/>
        <v>0</v>
      </c>
      <c r="ES13" s="6">
        <f t="shared" si="12"/>
        <v>0</v>
      </c>
      <c r="ET13" s="6">
        <f t="shared" si="12"/>
        <v>0</v>
      </c>
      <c r="EU13" s="6">
        <f t="shared" si="12"/>
        <v>0</v>
      </c>
      <c r="EV13" s="6">
        <f t="shared" si="12"/>
        <v>0</v>
      </c>
      <c r="EW13" s="6">
        <f t="shared" si="12"/>
        <v>0</v>
      </c>
      <c r="EX13" s="6">
        <f t="shared" si="12"/>
        <v>0</v>
      </c>
      <c r="EY13" s="6">
        <f t="shared" si="12"/>
        <v>0</v>
      </c>
      <c r="EZ13" s="6">
        <f t="shared" si="12"/>
        <v>0</v>
      </c>
      <c r="FA13" s="6">
        <f t="shared" si="12"/>
        <v>0</v>
      </c>
      <c r="FB13" s="6">
        <f t="shared" si="12"/>
        <v>0</v>
      </c>
      <c r="FC13" s="6">
        <f t="shared" si="12"/>
        <v>0</v>
      </c>
      <c r="FD13" s="6">
        <f t="shared" si="12"/>
        <v>0</v>
      </c>
      <c r="FE13" s="6">
        <f t="shared" si="12"/>
        <v>0</v>
      </c>
      <c r="FF13" s="6">
        <f t="shared" si="12"/>
        <v>0</v>
      </c>
      <c r="FG13" s="6">
        <f t="shared" si="12"/>
        <v>0</v>
      </c>
      <c r="FH13" s="6">
        <f t="shared" si="12"/>
        <v>0</v>
      </c>
      <c r="FI13" s="6">
        <f t="shared" si="12"/>
        <v>0</v>
      </c>
      <c r="FJ13" s="6">
        <f t="shared" si="12"/>
        <v>0</v>
      </c>
      <c r="FK13" s="6">
        <f t="shared" si="12"/>
        <v>0</v>
      </c>
      <c r="FL13" s="6">
        <f t="shared" si="12"/>
        <v>0</v>
      </c>
      <c r="FM13" s="6">
        <f t="shared" si="12"/>
        <v>0</v>
      </c>
      <c r="FN13" s="6">
        <f t="shared" si="12"/>
        <v>0</v>
      </c>
      <c r="FO13" s="6">
        <f t="shared" si="12"/>
        <v>0</v>
      </c>
      <c r="FP13" s="6">
        <f t="shared" si="12"/>
        <v>0</v>
      </c>
      <c r="FQ13" s="6">
        <f t="shared" si="12"/>
        <v>0</v>
      </c>
      <c r="FR13" s="6">
        <f t="shared" si="9"/>
        <v>0</v>
      </c>
      <c r="FS13" s="6">
        <f t="shared" si="9"/>
        <v>0</v>
      </c>
      <c r="FT13" s="350">
        <f t="shared" si="9"/>
        <v>0</v>
      </c>
      <c r="FU13" s="355">
        <f t="shared" si="1"/>
        <v>0</v>
      </c>
      <c r="FV13" s="358"/>
    </row>
    <row r="14" spans="1:178" s="7" customFormat="1" ht="21.75">
      <c r="A14" s="806"/>
      <c r="B14" s="809"/>
      <c r="C14" s="812"/>
      <c r="D14" s="5" t="s">
        <v>37</v>
      </c>
      <c r="E14" s="815"/>
      <c r="F14" s="6">
        <f t="shared" ref="F14" si="13">+IFERROR(ROUND(F21/F6*10000,2),0)</f>
        <v>0</v>
      </c>
      <c r="G14" s="6">
        <f t="shared" si="8"/>
        <v>0</v>
      </c>
      <c r="H14" s="6">
        <f t="shared" si="8"/>
        <v>0</v>
      </c>
      <c r="I14" s="6">
        <f t="shared" si="8"/>
        <v>0</v>
      </c>
      <c r="J14" s="6">
        <f t="shared" si="8"/>
        <v>0</v>
      </c>
      <c r="K14" s="6">
        <f t="shared" si="8"/>
        <v>0</v>
      </c>
      <c r="L14" s="6">
        <f t="shared" si="8"/>
        <v>0</v>
      </c>
      <c r="M14" s="6">
        <f t="shared" si="8"/>
        <v>0</v>
      </c>
      <c r="N14" s="6">
        <f t="shared" si="8"/>
        <v>0</v>
      </c>
      <c r="O14" s="6">
        <f t="shared" si="8"/>
        <v>0</v>
      </c>
      <c r="P14" s="6">
        <f t="shared" ref="P14:CA14" si="14">+IFERROR(ROUND(P21/P6*10000,2),0)</f>
        <v>0</v>
      </c>
      <c r="Q14" s="6">
        <f t="shared" si="14"/>
        <v>0</v>
      </c>
      <c r="R14" s="6">
        <f t="shared" si="14"/>
        <v>0</v>
      </c>
      <c r="S14" s="6">
        <f t="shared" si="14"/>
        <v>0</v>
      </c>
      <c r="T14" s="6">
        <f t="shared" si="14"/>
        <v>0</v>
      </c>
      <c r="U14" s="6">
        <f t="shared" si="14"/>
        <v>0</v>
      </c>
      <c r="V14" s="6">
        <f t="shared" si="14"/>
        <v>0</v>
      </c>
      <c r="W14" s="6">
        <f t="shared" si="14"/>
        <v>0</v>
      </c>
      <c r="X14" s="6">
        <f t="shared" si="14"/>
        <v>0</v>
      </c>
      <c r="Y14" s="6">
        <f t="shared" si="14"/>
        <v>0</v>
      </c>
      <c r="Z14" s="6">
        <f t="shared" si="14"/>
        <v>0</v>
      </c>
      <c r="AA14" s="6">
        <f t="shared" si="14"/>
        <v>0</v>
      </c>
      <c r="AB14" s="6">
        <f t="shared" si="14"/>
        <v>0</v>
      </c>
      <c r="AC14" s="6">
        <f t="shared" si="14"/>
        <v>0</v>
      </c>
      <c r="AD14" s="6">
        <f t="shared" si="14"/>
        <v>0</v>
      </c>
      <c r="AE14" s="6">
        <f t="shared" si="14"/>
        <v>0</v>
      </c>
      <c r="AF14" s="6">
        <f t="shared" si="14"/>
        <v>0</v>
      </c>
      <c r="AG14" s="6">
        <f t="shared" si="14"/>
        <v>0</v>
      </c>
      <c r="AH14" s="6">
        <f t="shared" si="14"/>
        <v>0</v>
      </c>
      <c r="AI14" s="6">
        <f t="shared" si="14"/>
        <v>0</v>
      </c>
      <c r="AJ14" s="6">
        <f t="shared" si="14"/>
        <v>0</v>
      </c>
      <c r="AK14" s="6">
        <f t="shared" si="14"/>
        <v>0</v>
      </c>
      <c r="AL14" s="6">
        <f t="shared" si="14"/>
        <v>0</v>
      </c>
      <c r="AM14" s="6">
        <f t="shared" si="14"/>
        <v>0</v>
      </c>
      <c r="AN14" s="6">
        <f t="shared" si="14"/>
        <v>0</v>
      </c>
      <c r="AO14" s="6">
        <f t="shared" si="14"/>
        <v>0</v>
      </c>
      <c r="AP14" s="6">
        <f t="shared" si="14"/>
        <v>0</v>
      </c>
      <c r="AQ14" s="6">
        <f t="shared" si="14"/>
        <v>0</v>
      </c>
      <c r="AR14" s="6">
        <f t="shared" si="14"/>
        <v>0</v>
      </c>
      <c r="AS14" s="6">
        <f t="shared" si="14"/>
        <v>0</v>
      </c>
      <c r="AT14" s="6">
        <f t="shared" si="14"/>
        <v>0</v>
      </c>
      <c r="AU14" s="6">
        <f t="shared" si="14"/>
        <v>0</v>
      </c>
      <c r="AV14" s="6">
        <f t="shared" si="14"/>
        <v>0</v>
      </c>
      <c r="AW14" s="6">
        <f t="shared" si="14"/>
        <v>0</v>
      </c>
      <c r="AX14" s="6">
        <f t="shared" si="14"/>
        <v>0</v>
      </c>
      <c r="AY14" s="6">
        <f t="shared" si="14"/>
        <v>0</v>
      </c>
      <c r="AZ14" s="6">
        <f t="shared" si="14"/>
        <v>0</v>
      </c>
      <c r="BA14" s="6">
        <f t="shared" si="14"/>
        <v>0</v>
      </c>
      <c r="BB14" s="6">
        <f t="shared" si="14"/>
        <v>0</v>
      </c>
      <c r="BC14" s="6">
        <f t="shared" si="14"/>
        <v>0</v>
      </c>
      <c r="BD14" s="6">
        <f t="shared" si="14"/>
        <v>0</v>
      </c>
      <c r="BE14" s="6">
        <f t="shared" si="14"/>
        <v>0</v>
      </c>
      <c r="BF14" s="6">
        <f t="shared" si="14"/>
        <v>0</v>
      </c>
      <c r="BG14" s="6">
        <f t="shared" si="14"/>
        <v>0</v>
      </c>
      <c r="BH14" s="6">
        <f t="shared" si="14"/>
        <v>0</v>
      </c>
      <c r="BI14" s="6">
        <f t="shared" si="14"/>
        <v>0</v>
      </c>
      <c r="BJ14" s="6">
        <f t="shared" si="14"/>
        <v>0</v>
      </c>
      <c r="BK14" s="6">
        <f t="shared" si="14"/>
        <v>0</v>
      </c>
      <c r="BL14" s="6">
        <f t="shared" si="14"/>
        <v>0</v>
      </c>
      <c r="BM14" s="6">
        <f t="shared" si="14"/>
        <v>0</v>
      </c>
      <c r="BN14" s="6">
        <f t="shared" si="14"/>
        <v>0</v>
      </c>
      <c r="BO14" s="6">
        <f t="shared" si="14"/>
        <v>0</v>
      </c>
      <c r="BP14" s="6">
        <f t="shared" si="14"/>
        <v>0</v>
      </c>
      <c r="BQ14" s="6">
        <f t="shared" si="14"/>
        <v>0</v>
      </c>
      <c r="BR14" s="6">
        <f t="shared" si="14"/>
        <v>0</v>
      </c>
      <c r="BS14" s="6">
        <f t="shared" si="14"/>
        <v>0</v>
      </c>
      <c r="BT14" s="6">
        <f t="shared" si="14"/>
        <v>0</v>
      </c>
      <c r="BU14" s="6">
        <f t="shared" si="14"/>
        <v>0</v>
      </c>
      <c r="BV14" s="6">
        <f t="shared" si="14"/>
        <v>0</v>
      </c>
      <c r="BW14" s="6">
        <f t="shared" si="14"/>
        <v>0</v>
      </c>
      <c r="BX14" s="6">
        <f t="shared" si="14"/>
        <v>0</v>
      </c>
      <c r="BY14" s="6">
        <f t="shared" si="14"/>
        <v>0</v>
      </c>
      <c r="BZ14" s="6">
        <f t="shared" si="14"/>
        <v>0</v>
      </c>
      <c r="CA14" s="6">
        <f t="shared" si="14"/>
        <v>0</v>
      </c>
      <c r="CB14" s="6">
        <f t="shared" ref="CB14:EM14" si="15">+IFERROR(ROUND(CB21/CB6*10000,2),0)</f>
        <v>0</v>
      </c>
      <c r="CC14" s="6">
        <f t="shared" si="15"/>
        <v>0</v>
      </c>
      <c r="CD14" s="6">
        <f t="shared" si="15"/>
        <v>0</v>
      </c>
      <c r="CE14" s="6">
        <f t="shared" si="15"/>
        <v>0</v>
      </c>
      <c r="CF14" s="6">
        <f t="shared" si="15"/>
        <v>0</v>
      </c>
      <c r="CG14" s="6">
        <f t="shared" si="15"/>
        <v>0</v>
      </c>
      <c r="CH14" s="6">
        <f t="shared" si="15"/>
        <v>0</v>
      </c>
      <c r="CI14" s="6">
        <f t="shared" si="15"/>
        <v>0</v>
      </c>
      <c r="CJ14" s="6">
        <f t="shared" si="15"/>
        <v>0</v>
      </c>
      <c r="CK14" s="6">
        <f t="shared" si="15"/>
        <v>0</v>
      </c>
      <c r="CL14" s="6">
        <f t="shared" si="15"/>
        <v>0</v>
      </c>
      <c r="CM14" s="6">
        <f t="shared" si="15"/>
        <v>0</v>
      </c>
      <c r="CN14" s="6">
        <f t="shared" si="15"/>
        <v>0</v>
      </c>
      <c r="CO14" s="6">
        <f t="shared" si="15"/>
        <v>0</v>
      </c>
      <c r="CP14" s="6">
        <f t="shared" si="15"/>
        <v>0</v>
      </c>
      <c r="CQ14" s="6">
        <f t="shared" si="15"/>
        <v>0</v>
      </c>
      <c r="CR14" s="6">
        <f t="shared" si="15"/>
        <v>0</v>
      </c>
      <c r="CS14" s="6">
        <f t="shared" si="15"/>
        <v>0</v>
      </c>
      <c r="CT14" s="6">
        <f t="shared" si="15"/>
        <v>0</v>
      </c>
      <c r="CU14" s="6">
        <f t="shared" si="15"/>
        <v>0</v>
      </c>
      <c r="CV14" s="6">
        <f t="shared" si="15"/>
        <v>0</v>
      </c>
      <c r="CW14" s="6">
        <f t="shared" si="15"/>
        <v>0</v>
      </c>
      <c r="CX14" s="6">
        <f t="shared" si="15"/>
        <v>0</v>
      </c>
      <c r="CY14" s="6">
        <f t="shared" si="15"/>
        <v>0</v>
      </c>
      <c r="CZ14" s="6">
        <f t="shared" si="15"/>
        <v>0</v>
      </c>
      <c r="DA14" s="6">
        <f t="shared" si="15"/>
        <v>0</v>
      </c>
      <c r="DB14" s="6">
        <f t="shared" si="15"/>
        <v>0</v>
      </c>
      <c r="DC14" s="6">
        <f t="shared" si="15"/>
        <v>0</v>
      </c>
      <c r="DD14" s="6">
        <f t="shared" si="15"/>
        <v>0</v>
      </c>
      <c r="DE14" s="6">
        <f t="shared" si="15"/>
        <v>0</v>
      </c>
      <c r="DF14" s="6">
        <f t="shared" si="15"/>
        <v>0</v>
      </c>
      <c r="DG14" s="6">
        <f t="shared" si="15"/>
        <v>0</v>
      </c>
      <c r="DH14" s="6">
        <f t="shared" si="15"/>
        <v>0</v>
      </c>
      <c r="DI14" s="6">
        <f t="shared" si="15"/>
        <v>0</v>
      </c>
      <c r="DJ14" s="6">
        <f t="shared" si="15"/>
        <v>0</v>
      </c>
      <c r="DK14" s="6">
        <f t="shared" si="15"/>
        <v>0</v>
      </c>
      <c r="DL14" s="6">
        <f t="shared" si="15"/>
        <v>0</v>
      </c>
      <c r="DM14" s="6">
        <f t="shared" si="15"/>
        <v>0</v>
      </c>
      <c r="DN14" s="6">
        <f t="shared" si="15"/>
        <v>0</v>
      </c>
      <c r="DO14" s="6">
        <f t="shared" si="15"/>
        <v>0</v>
      </c>
      <c r="DP14" s="6">
        <f t="shared" si="15"/>
        <v>0</v>
      </c>
      <c r="DQ14" s="6">
        <f t="shared" si="15"/>
        <v>0</v>
      </c>
      <c r="DR14" s="6">
        <f t="shared" si="15"/>
        <v>0</v>
      </c>
      <c r="DS14" s="6">
        <f t="shared" si="15"/>
        <v>0</v>
      </c>
      <c r="DT14" s="6">
        <f t="shared" si="15"/>
        <v>0</v>
      </c>
      <c r="DU14" s="6">
        <f t="shared" si="15"/>
        <v>0</v>
      </c>
      <c r="DV14" s="6">
        <f t="shared" si="15"/>
        <v>0</v>
      </c>
      <c r="DW14" s="6">
        <f t="shared" si="15"/>
        <v>0</v>
      </c>
      <c r="DX14" s="6">
        <f t="shared" si="15"/>
        <v>0</v>
      </c>
      <c r="DY14" s="6">
        <f t="shared" si="15"/>
        <v>0</v>
      </c>
      <c r="DZ14" s="6">
        <f t="shared" si="15"/>
        <v>0</v>
      </c>
      <c r="EA14" s="6">
        <f t="shared" si="15"/>
        <v>0</v>
      </c>
      <c r="EB14" s="6">
        <f t="shared" si="15"/>
        <v>0</v>
      </c>
      <c r="EC14" s="6">
        <f t="shared" si="15"/>
        <v>0</v>
      </c>
      <c r="ED14" s="6">
        <f t="shared" si="15"/>
        <v>0</v>
      </c>
      <c r="EE14" s="6">
        <f t="shared" si="15"/>
        <v>0</v>
      </c>
      <c r="EF14" s="6">
        <f t="shared" si="15"/>
        <v>0</v>
      </c>
      <c r="EG14" s="6">
        <f t="shared" si="15"/>
        <v>0</v>
      </c>
      <c r="EH14" s="6">
        <f t="shared" si="15"/>
        <v>0</v>
      </c>
      <c r="EI14" s="6">
        <f t="shared" si="15"/>
        <v>0</v>
      </c>
      <c r="EJ14" s="6">
        <f t="shared" si="15"/>
        <v>0</v>
      </c>
      <c r="EK14" s="6">
        <f t="shared" si="15"/>
        <v>0</v>
      </c>
      <c r="EL14" s="6">
        <f t="shared" si="15"/>
        <v>0</v>
      </c>
      <c r="EM14" s="6">
        <f t="shared" si="15"/>
        <v>0</v>
      </c>
      <c r="EN14" s="6">
        <f t="shared" ref="EN14:FQ14" si="16">+IFERROR(ROUND(EN21/EN6*10000,2),0)</f>
        <v>0</v>
      </c>
      <c r="EO14" s="6">
        <f t="shared" si="16"/>
        <v>0</v>
      </c>
      <c r="EP14" s="6">
        <f t="shared" si="16"/>
        <v>0</v>
      </c>
      <c r="EQ14" s="6">
        <f t="shared" si="16"/>
        <v>0</v>
      </c>
      <c r="ER14" s="6">
        <f t="shared" si="16"/>
        <v>0</v>
      </c>
      <c r="ES14" s="6">
        <f t="shared" si="16"/>
        <v>0</v>
      </c>
      <c r="ET14" s="6">
        <f t="shared" si="16"/>
        <v>0</v>
      </c>
      <c r="EU14" s="6">
        <f t="shared" si="16"/>
        <v>0</v>
      </c>
      <c r="EV14" s="6">
        <f t="shared" si="16"/>
        <v>0</v>
      </c>
      <c r="EW14" s="6">
        <f t="shared" si="16"/>
        <v>0</v>
      </c>
      <c r="EX14" s="6">
        <f t="shared" si="16"/>
        <v>0</v>
      </c>
      <c r="EY14" s="6">
        <f t="shared" si="16"/>
        <v>0</v>
      </c>
      <c r="EZ14" s="6">
        <f t="shared" si="16"/>
        <v>0</v>
      </c>
      <c r="FA14" s="6">
        <f t="shared" si="16"/>
        <v>0</v>
      </c>
      <c r="FB14" s="6">
        <f t="shared" si="16"/>
        <v>0</v>
      </c>
      <c r="FC14" s="6">
        <f t="shared" si="16"/>
        <v>0</v>
      </c>
      <c r="FD14" s="6">
        <f t="shared" si="16"/>
        <v>0</v>
      </c>
      <c r="FE14" s="6">
        <f t="shared" si="16"/>
        <v>0</v>
      </c>
      <c r="FF14" s="6">
        <f t="shared" si="16"/>
        <v>0</v>
      </c>
      <c r="FG14" s="6">
        <f t="shared" si="16"/>
        <v>0</v>
      </c>
      <c r="FH14" s="6">
        <f t="shared" si="16"/>
        <v>0</v>
      </c>
      <c r="FI14" s="6">
        <f t="shared" si="16"/>
        <v>0</v>
      </c>
      <c r="FJ14" s="6">
        <f t="shared" si="16"/>
        <v>0</v>
      </c>
      <c r="FK14" s="6">
        <f t="shared" si="16"/>
        <v>0</v>
      </c>
      <c r="FL14" s="6">
        <f t="shared" si="16"/>
        <v>0</v>
      </c>
      <c r="FM14" s="6">
        <f t="shared" si="16"/>
        <v>0</v>
      </c>
      <c r="FN14" s="6">
        <f t="shared" si="16"/>
        <v>0</v>
      </c>
      <c r="FO14" s="6">
        <f t="shared" si="16"/>
        <v>0</v>
      </c>
      <c r="FP14" s="6">
        <f t="shared" si="16"/>
        <v>0</v>
      </c>
      <c r="FQ14" s="6">
        <f t="shared" si="16"/>
        <v>0</v>
      </c>
      <c r="FR14" s="6">
        <f t="shared" si="8"/>
        <v>0</v>
      </c>
      <c r="FS14" s="6">
        <f t="shared" si="8"/>
        <v>0</v>
      </c>
      <c r="FT14" s="350">
        <f t="shared" si="9"/>
        <v>0</v>
      </c>
      <c r="FU14" s="355">
        <f t="shared" si="1"/>
        <v>0</v>
      </c>
      <c r="FV14" s="358"/>
    </row>
    <row r="15" spans="1:178" s="7" customFormat="1" ht="21.75">
      <c r="A15" s="806"/>
      <c r="B15" s="809"/>
      <c r="C15" s="812"/>
      <c r="D15" s="5" t="s">
        <v>38</v>
      </c>
      <c r="E15" s="815"/>
      <c r="F15" s="6">
        <f t="shared" ref="F15" si="17">+IFERROR(ROUND(F22/F7*10000,2),0)</f>
        <v>0</v>
      </c>
      <c r="G15" s="6">
        <f t="shared" si="8"/>
        <v>0</v>
      </c>
      <c r="H15" s="6">
        <f t="shared" si="8"/>
        <v>0</v>
      </c>
      <c r="I15" s="6">
        <f t="shared" si="8"/>
        <v>0</v>
      </c>
      <c r="J15" s="6">
        <f t="shared" si="8"/>
        <v>0</v>
      </c>
      <c r="K15" s="6">
        <f t="shared" si="8"/>
        <v>0</v>
      </c>
      <c r="L15" s="6">
        <f t="shared" si="8"/>
        <v>0</v>
      </c>
      <c r="M15" s="6">
        <f t="shared" si="8"/>
        <v>0</v>
      </c>
      <c r="N15" s="6">
        <f t="shared" si="8"/>
        <v>0</v>
      </c>
      <c r="O15" s="6">
        <f t="shared" si="8"/>
        <v>0</v>
      </c>
      <c r="P15" s="6">
        <f t="shared" ref="P15:CA15" si="18">+IFERROR(ROUND(P22/P7*10000,2),0)</f>
        <v>0</v>
      </c>
      <c r="Q15" s="6">
        <f t="shared" si="18"/>
        <v>0</v>
      </c>
      <c r="R15" s="6">
        <f t="shared" si="18"/>
        <v>0</v>
      </c>
      <c r="S15" s="6">
        <f t="shared" si="18"/>
        <v>0</v>
      </c>
      <c r="T15" s="6">
        <f t="shared" si="18"/>
        <v>0</v>
      </c>
      <c r="U15" s="6">
        <f t="shared" si="18"/>
        <v>0</v>
      </c>
      <c r="V15" s="6">
        <f t="shared" si="18"/>
        <v>0</v>
      </c>
      <c r="W15" s="6">
        <f t="shared" si="18"/>
        <v>0</v>
      </c>
      <c r="X15" s="6">
        <f t="shared" si="18"/>
        <v>0</v>
      </c>
      <c r="Y15" s="6">
        <f t="shared" si="18"/>
        <v>0</v>
      </c>
      <c r="Z15" s="6">
        <f t="shared" si="18"/>
        <v>0</v>
      </c>
      <c r="AA15" s="6">
        <f t="shared" si="18"/>
        <v>0</v>
      </c>
      <c r="AB15" s="6">
        <f t="shared" si="18"/>
        <v>0</v>
      </c>
      <c r="AC15" s="6">
        <f t="shared" si="18"/>
        <v>0</v>
      </c>
      <c r="AD15" s="6">
        <f t="shared" si="18"/>
        <v>0</v>
      </c>
      <c r="AE15" s="6">
        <f t="shared" si="18"/>
        <v>0</v>
      </c>
      <c r="AF15" s="6">
        <f t="shared" si="18"/>
        <v>0</v>
      </c>
      <c r="AG15" s="6">
        <f t="shared" si="18"/>
        <v>0</v>
      </c>
      <c r="AH15" s="6">
        <f t="shared" si="18"/>
        <v>0</v>
      </c>
      <c r="AI15" s="6">
        <f t="shared" si="18"/>
        <v>0</v>
      </c>
      <c r="AJ15" s="6">
        <f t="shared" si="18"/>
        <v>0</v>
      </c>
      <c r="AK15" s="6">
        <f t="shared" si="18"/>
        <v>0</v>
      </c>
      <c r="AL15" s="6">
        <f t="shared" si="18"/>
        <v>0</v>
      </c>
      <c r="AM15" s="6">
        <f t="shared" si="18"/>
        <v>0</v>
      </c>
      <c r="AN15" s="6">
        <f t="shared" si="18"/>
        <v>0</v>
      </c>
      <c r="AO15" s="6">
        <f t="shared" si="18"/>
        <v>0</v>
      </c>
      <c r="AP15" s="6">
        <f t="shared" si="18"/>
        <v>0</v>
      </c>
      <c r="AQ15" s="6">
        <f t="shared" si="18"/>
        <v>0</v>
      </c>
      <c r="AR15" s="6">
        <f t="shared" si="18"/>
        <v>0</v>
      </c>
      <c r="AS15" s="6">
        <f t="shared" si="18"/>
        <v>0</v>
      </c>
      <c r="AT15" s="6">
        <f t="shared" si="18"/>
        <v>0</v>
      </c>
      <c r="AU15" s="6">
        <f t="shared" si="18"/>
        <v>0</v>
      </c>
      <c r="AV15" s="6">
        <f t="shared" si="18"/>
        <v>0</v>
      </c>
      <c r="AW15" s="6">
        <f t="shared" si="18"/>
        <v>0</v>
      </c>
      <c r="AX15" s="6">
        <f t="shared" si="18"/>
        <v>0</v>
      </c>
      <c r="AY15" s="6">
        <f t="shared" si="18"/>
        <v>0</v>
      </c>
      <c r="AZ15" s="6">
        <f t="shared" si="18"/>
        <v>0</v>
      </c>
      <c r="BA15" s="6">
        <f t="shared" si="18"/>
        <v>0</v>
      </c>
      <c r="BB15" s="6">
        <f t="shared" si="18"/>
        <v>0</v>
      </c>
      <c r="BC15" s="6">
        <f t="shared" si="18"/>
        <v>0</v>
      </c>
      <c r="BD15" s="6">
        <f t="shared" si="18"/>
        <v>0</v>
      </c>
      <c r="BE15" s="6">
        <f t="shared" si="18"/>
        <v>0</v>
      </c>
      <c r="BF15" s="6">
        <f t="shared" si="18"/>
        <v>0</v>
      </c>
      <c r="BG15" s="6">
        <f t="shared" si="18"/>
        <v>0</v>
      </c>
      <c r="BH15" s="6">
        <f t="shared" si="18"/>
        <v>0</v>
      </c>
      <c r="BI15" s="6">
        <f t="shared" si="18"/>
        <v>0</v>
      </c>
      <c r="BJ15" s="6">
        <f t="shared" si="18"/>
        <v>0</v>
      </c>
      <c r="BK15" s="6">
        <f t="shared" si="18"/>
        <v>0</v>
      </c>
      <c r="BL15" s="6">
        <f t="shared" si="18"/>
        <v>0</v>
      </c>
      <c r="BM15" s="6">
        <f t="shared" si="18"/>
        <v>0</v>
      </c>
      <c r="BN15" s="6">
        <f t="shared" si="18"/>
        <v>0</v>
      </c>
      <c r="BO15" s="6">
        <f t="shared" si="18"/>
        <v>0</v>
      </c>
      <c r="BP15" s="6">
        <f t="shared" si="18"/>
        <v>0</v>
      </c>
      <c r="BQ15" s="6">
        <f t="shared" si="18"/>
        <v>0</v>
      </c>
      <c r="BR15" s="6">
        <f t="shared" si="18"/>
        <v>0</v>
      </c>
      <c r="BS15" s="6">
        <f t="shared" si="18"/>
        <v>0</v>
      </c>
      <c r="BT15" s="6">
        <f t="shared" si="18"/>
        <v>0</v>
      </c>
      <c r="BU15" s="6">
        <f t="shared" si="18"/>
        <v>0</v>
      </c>
      <c r="BV15" s="6">
        <f t="shared" si="18"/>
        <v>0</v>
      </c>
      <c r="BW15" s="6">
        <f t="shared" si="18"/>
        <v>0</v>
      </c>
      <c r="BX15" s="6">
        <f t="shared" si="18"/>
        <v>0</v>
      </c>
      <c r="BY15" s="6">
        <f t="shared" si="18"/>
        <v>0</v>
      </c>
      <c r="BZ15" s="6">
        <f t="shared" si="18"/>
        <v>0</v>
      </c>
      <c r="CA15" s="6">
        <f t="shared" si="18"/>
        <v>0</v>
      </c>
      <c r="CB15" s="6">
        <f t="shared" ref="CB15:EM15" si="19">+IFERROR(ROUND(CB22/CB7*10000,2),0)</f>
        <v>0</v>
      </c>
      <c r="CC15" s="6">
        <f t="shared" si="19"/>
        <v>0</v>
      </c>
      <c r="CD15" s="6">
        <f t="shared" si="19"/>
        <v>0</v>
      </c>
      <c r="CE15" s="6">
        <f t="shared" si="19"/>
        <v>0</v>
      </c>
      <c r="CF15" s="6">
        <f t="shared" si="19"/>
        <v>0</v>
      </c>
      <c r="CG15" s="6">
        <f t="shared" si="19"/>
        <v>0</v>
      </c>
      <c r="CH15" s="6">
        <f t="shared" si="19"/>
        <v>0</v>
      </c>
      <c r="CI15" s="6">
        <f t="shared" si="19"/>
        <v>0</v>
      </c>
      <c r="CJ15" s="6">
        <f t="shared" si="19"/>
        <v>0</v>
      </c>
      <c r="CK15" s="6">
        <f t="shared" si="19"/>
        <v>0</v>
      </c>
      <c r="CL15" s="6">
        <f t="shared" si="19"/>
        <v>0</v>
      </c>
      <c r="CM15" s="6">
        <f t="shared" si="19"/>
        <v>0</v>
      </c>
      <c r="CN15" s="6">
        <f t="shared" si="19"/>
        <v>0</v>
      </c>
      <c r="CO15" s="6">
        <f t="shared" si="19"/>
        <v>0</v>
      </c>
      <c r="CP15" s="6">
        <f t="shared" si="19"/>
        <v>0</v>
      </c>
      <c r="CQ15" s="6">
        <f t="shared" si="19"/>
        <v>0</v>
      </c>
      <c r="CR15" s="6">
        <f t="shared" si="19"/>
        <v>0</v>
      </c>
      <c r="CS15" s="6">
        <f t="shared" si="19"/>
        <v>0</v>
      </c>
      <c r="CT15" s="6">
        <f t="shared" si="19"/>
        <v>0</v>
      </c>
      <c r="CU15" s="6">
        <f t="shared" si="19"/>
        <v>0</v>
      </c>
      <c r="CV15" s="6">
        <f t="shared" si="19"/>
        <v>0</v>
      </c>
      <c r="CW15" s="6">
        <f t="shared" si="19"/>
        <v>0</v>
      </c>
      <c r="CX15" s="6">
        <f t="shared" si="19"/>
        <v>0</v>
      </c>
      <c r="CY15" s="6">
        <f t="shared" si="19"/>
        <v>0</v>
      </c>
      <c r="CZ15" s="6">
        <f t="shared" si="19"/>
        <v>0</v>
      </c>
      <c r="DA15" s="6">
        <f t="shared" si="19"/>
        <v>0</v>
      </c>
      <c r="DB15" s="6">
        <f t="shared" si="19"/>
        <v>0</v>
      </c>
      <c r="DC15" s="6">
        <f t="shared" si="19"/>
        <v>0</v>
      </c>
      <c r="DD15" s="6">
        <f t="shared" si="19"/>
        <v>0</v>
      </c>
      <c r="DE15" s="6">
        <f t="shared" si="19"/>
        <v>0</v>
      </c>
      <c r="DF15" s="6">
        <f t="shared" si="19"/>
        <v>0</v>
      </c>
      <c r="DG15" s="6">
        <f t="shared" si="19"/>
        <v>0</v>
      </c>
      <c r="DH15" s="6">
        <f t="shared" si="19"/>
        <v>0</v>
      </c>
      <c r="DI15" s="6">
        <f t="shared" si="19"/>
        <v>0</v>
      </c>
      <c r="DJ15" s="6">
        <f t="shared" si="19"/>
        <v>0</v>
      </c>
      <c r="DK15" s="6">
        <f t="shared" si="19"/>
        <v>0</v>
      </c>
      <c r="DL15" s="6">
        <f t="shared" si="19"/>
        <v>0</v>
      </c>
      <c r="DM15" s="6">
        <f t="shared" si="19"/>
        <v>0</v>
      </c>
      <c r="DN15" s="6">
        <f t="shared" si="19"/>
        <v>0</v>
      </c>
      <c r="DO15" s="6">
        <f t="shared" si="19"/>
        <v>0</v>
      </c>
      <c r="DP15" s="6">
        <f t="shared" si="19"/>
        <v>0</v>
      </c>
      <c r="DQ15" s="6">
        <f t="shared" si="19"/>
        <v>0</v>
      </c>
      <c r="DR15" s="6">
        <f t="shared" si="19"/>
        <v>0</v>
      </c>
      <c r="DS15" s="6">
        <f t="shared" si="19"/>
        <v>0</v>
      </c>
      <c r="DT15" s="6">
        <f t="shared" si="19"/>
        <v>0</v>
      </c>
      <c r="DU15" s="6">
        <f t="shared" si="19"/>
        <v>0</v>
      </c>
      <c r="DV15" s="6">
        <f t="shared" si="19"/>
        <v>0</v>
      </c>
      <c r="DW15" s="6">
        <f t="shared" si="19"/>
        <v>0</v>
      </c>
      <c r="DX15" s="6">
        <f t="shared" si="19"/>
        <v>0</v>
      </c>
      <c r="DY15" s="6">
        <f t="shared" si="19"/>
        <v>0</v>
      </c>
      <c r="DZ15" s="6">
        <f t="shared" si="19"/>
        <v>0</v>
      </c>
      <c r="EA15" s="6">
        <f t="shared" si="19"/>
        <v>0</v>
      </c>
      <c r="EB15" s="6">
        <f t="shared" si="19"/>
        <v>0</v>
      </c>
      <c r="EC15" s="6">
        <f t="shared" si="19"/>
        <v>0</v>
      </c>
      <c r="ED15" s="6">
        <f t="shared" si="19"/>
        <v>0</v>
      </c>
      <c r="EE15" s="6">
        <f t="shared" si="19"/>
        <v>0</v>
      </c>
      <c r="EF15" s="6">
        <f t="shared" si="19"/>
        <v>0</v>
      </c>
      <c r="EG15" s="6">
        <f t="shared" si="19"/>
        <v>0</v>
      </c>
      <c r="EH15" s="6">
        <f t="shared" si="19"/>
        <v>0</v>
      </c>
      <c r="EI15" s="6">
        <f t="shared" si="19"/>
        <v>0</v>
      </c>
      <c r="EJ15" s="6">
        <f t="shared" si="19"/>
        <v>0</v>
      </c>
      <c r="EK15" s="6">
        <f t="shared" si="19"/>
        <v>0</v>
      </c>
      <c r="EL15" s="6">
        <f t="shared" si="19"/>
        <v>0</v>
      </c>
      <c r="EM15" s="6">
        <f t="shared" si="19"/>
        <v>0</v>
      </c>
      <c r="EN15" s="6">
        <f t="shared" ref="EN15:FQ15" si="20">+IFERROR(ROUND(EN22/EN7*10000,2),0)</f>
        <v>0</v>
      </c>
      <c r="EO15" s="6">
        <f t="shared" si="20"/>
        <v>0</v>
      </c>
      <c r="EP15" s="6">
        <f t="shared" si="20"/>
        <v>0</v>
      </c>
      <c r="EQ15" s="6">
        <f t="shared" si="20"/>
        <v>0</v>
      </c>
      <c r="ER15" s="6">
        <f t="shared" si="20"/>
        <v>0</v>
      </c>
      <c r="ES15" s="6">
        <f t="shared" si="20"/>
        <v>0</v>
      </c>
      <c r="ET15" s="6">
        <f t="shared" si="20"/>
        <v>0</v>
      </c>
      <c r="EU15" s="6">
        <f t="shared" si="20"/>
        <v>0</v>
      </c>
      <c r="EV15" s="6">
        <f t="shared" si="20"/>
        <v>0</v>
      </c>
      <c r="EW15" s="6">
        <f t="shared" si="20"/>
        <v>0</v>
      </c>
      <c r="EX15" s="6">
        <f t="shared" si="20"/>
        <v>0</v>
      </c>
      <c r="EY15" s="6">
        <f t="shared" si="20"/>
        <v>0</v>
      </c>
      <c r="EZ15" s="6">
        <f t="shared" si="20"/>
        <v>0</v>
      </c>
      <c r="FA15" s="6">
        <f t="shared" si="20"/>
        <v>0</v>
      </c>
      <c r="FB15" s="6">
        <f t="shared" si="20"/>
        <v>0</v>
      </c>
      <c r="FC15" s="6">
        <f t="shared" si="20"/>
        <v>0</v>
      </c>
      <c r="FD15" s="6">
        <f t="shared" si="20"/>
        <v>0</v>
      </c>
      <c r="FE15" s="6">
        <f t="shared" si="20"/>
        <v>0</v>
      </c>
      <c r="FF15" s="6">
        <f t="shared" si="20"/>
        <v>0</v>
      </c>
      <c r="FG15" s="6">
        <f t="shared" si="20"/>
        <v>0</v>
      </c>
      <c r="FH15" s="6">
        <f t="shared" si="20"/>
        <v>0</v>
      </c>
      <c r="FI15" s="6">
        <f t="shared" si="20"/>
        <v>0</v>
      </c>
      <c r="FJ15" s="6">
        <f t="shared" si="20"/>
        <v>0</v>
      </c>
      <c r="FK15" s="6">
        <f t="shared" si="20"/>
        <v>0</v>
      </c>
      <c r="FL15" s="6">
        <f t="shared" si="20"/>
        <v>0</v>
      </c>
      <c r="FM15" s="6">
        <f t="shared" si="20"/>
        <v>0</v>
      </c>
      <c r="FN15" s="6">
        <f t="shared" si="20"/>
        <v>0</v>
      </c>
      <c r="FO15" s="6">
        <f t="shared" si="20"/>
        <v>0</v>
      </c>
      <c r="FP15" s="6">
        <f t="shared" si="20"/>
        <v>0</v>
      </c>
      <c r="FQ15" s="6">
        <f t="shared" si="20"/>
        <v>0</v>
      </c>
      <c r="FR15" s="6">
        <f t="shared" si="8"/>
        <v>0</v>
      </c>
      <c r="FS15" s="6">
        <f t="shared" si="8"/>
        <v>0</v>
      </c>
      <c r="FT15" s="350">
        <f t="shared" si="9"/>
        <v>0</v>
      </c>
      <c r="FU15" s="355">
        <f t="shared" si="1"/>
        <v>0</v>
      </c>
      <c r="FV15" s="358"/>
    </row>
    <row r="16" spans="1:178" s="7" customFormat="1" ht="21.75">
      <c r="A16" s="806"/>
      <c r="B16" s="809"/>
      <c r="C16" s="812"/>
      <c r="D16" s="5" t="s">
        <v>39</v>
      </c>
      <c r="E16" s="815"/>
      <c r="F16" s="6">
        <f t="shared" ref="F16" si="21">+IFERROR(ROUND(F23/F8*10000,2),0)</f>
        <v>0</v>
      </c>
      <c r="G16" s="6">
        <f t="shared" si="8"/>
        <v>0</v>
      </c>
      <c r="H16" s="6">
        <f t="shared" si="8"/>
        <v>0</v>
      </c>
      <c r="I16" s="6">
        <f t="shared" si="8"/>
        <v>0</v>
      </c>
      <c r="J16" s="6">
        <f t="shared" si="8"/>
        <v>0</v>
      </c>
      <c r="K16" s="6">
        <f t="shared" si="8"/>
        <v>0</v>
      </c>
      <c r="L16" s="6">
        <f t="shared" si="8"/>
        <v>0</v>
      </c>
      <c r="M16" s="6">
        <f t="shared" si="8"/>
        <v>0</v>
      </c>
      <c r="N16" s="6">
        <f t="shared" si="8"/>
        <v>0</v>
      </c>
      <c r="O16" s="6">
        <f t="shared" si="8"/>
        <v>0</v>
      </c>
      <c r="P16" s="6">
        <f t="shared" ref="P16:CA16" si="22">+IFERROR(ROUND(P23/P8*10000,2),0)</f>
        <v>0</v>
      </c>
      <c r="Q16" s="6">
        <f t="shared" si="22"/>
        <v>0</v>
      </c>
      <c r="R16" s="6">
        <f t="shared" si="22"/>
        <v>0</v>
      </c>
      <c r="S16" s="6">
        <f t="shared" si="22"/>
        <v>0</v>
      </c>
      <c r="T16" s="6">
        <f t="shared" si="22"/>
        <v>0</v>
      </c>
      <c r="U16" s="6">
        <f t="shared" si="22"/>
        <v>0</v>
      </c>
      <c r="V16" s="6">
        <f t="shared" si="22"/>
        <v>0</v>
      </c>
      <c r="W16" s="6">
        <f t="shared" si="22"/>
        <v>0</v>
      </c>
      <c r="X16" s="6">
        <f t="shared" si="22"/>
        <v>0</v>
      </c>
      <c r="Y16" s="6">
        <f t="shared" si="22"/>
        <v>0</v>
      </c>
      <c r="Z16" s="6">
        <f t="shared" si="22"/>
        <v>0</v>
      </c>
      <c r="AA16" s="6">
        <f t="shared" si="22"/>
        <v>0</v>
      </c>
      <c r="AB16" s="6">
        <f t="shared" si="22"/>
        <v>0</v>
      </c>
      <c r="AC16" s="6">
        <f t="shared" si="22"/>
        <v>0</v>
      </c>
      <c r="AD16" s="6">
        <f t="shared" si="22"/>
        <v>0</v>
      </c>
      <c r="AE16" s="6">
        <f t="shared" si="22"/>
        <v>0</v>
      </c>
      <c r="AF16" s="6">
        <f t="shared" si="22"/>
        <v>0</v>
      </c>
      <c r="AG16" s="6">
        <f t="shared" si="22"/>
        <v>0</v>
      </c>
      <c r="AH16" s="6">
        <f t="shared" si="22"/>
        <v>0</v>
      </c>
      <c r="AI16" s="6">
        <f t="shared" si="22"/>
        <v>0</v>
      </c>
      <c r="AJ16" s="6">
        <f t="shared" si="22"/>
        <v>0</v>
      </c>
      <c r="AK16" s="6">
        <f t="shared" si="22"/>
        <v>0</v>
      </c>
      <c r="AL16" s="6">
        <f t="shared" si="22"/>
        <v>0</v>
      </c>
      <c r="AM16" s="6">
        <f t="shared" si="22"/>
        <v>0</v>
      </c>
      <c r="AN16" s="6">
        <f t="shared" si="22"/>
        <v>0</v>
      </c>
      <c r="AO16" s="6">
        <f t="shared" si="22"/>
        <v>0</v>
      </c>
      <c r="AP16" s="6">
        <f t="shared" si="22"/>
        <v>0</v>
      </c>
      <c r="AQ16" s="6">
        <f t="shared" si="22"/>
        <v>0</v>
      </c>
      <c r="AR16" s="6">
        <f t="shared" si="22"/>
        <v>0</v>
      </c>
      <c r="AS16" s="6">
        <f t="shared" si="22"/>
        <v>0</v>
      </c>
      <c r="AT16" s="6">
        <f t="shared" si="22"/>
        <v>0</v>
      </c>
      <c r="AU16" s="6">
        <f t="shared" si="22"/>
        <v>0</v>
      </c>
      <c r="AV16" s="6">
        <f t="shared" si="22"/>
        <v>0</v>
      </c>
      <c r="AW16" s="6">
        <f t="shared" si="22"/>
        <v>0</v>
      </c>
      <c r="AX16" s="6">
        <f t="shared" si="22"/>
        <v>0</v>
      </c>
      <c r="AY16" s="6">
        <f t="shared" si="22"/>
        <v>0</v>
      </c>
      <c r="AZ16" s="6">
        <f t="shared" si="22"/>
        <v>0</v>
      </c>
      <c r="BA16" s="6">
        <f t="shared" si="22"/>
        <v>0</v>
      </c>
      <c r="BB16" s="6">
        <f t="shared" si="22"/>
        <v>0</v>
      </c>
      <c r="BC16" s="6">
        <f t="shared" si="22"/>
        <v>0</v>
      </c>
      <c r="BD16" s="6">
        <f t="shared" si="22"/>
        <v>0</v>
      </c>
      <c r="BE16" s="6">
        <f t="shared" si="22"/>
        <v>0</v>
      </c>
      <c r="BF16" s="6">
        <f t="shared" si="22"/>
        <v>0</v>
      </c>
      <c r="BG16" s="6">
        <f t="shared" si="22"/>
        <v>0</v>
      </c>
      <c r="BH16" s="6">
        <f t="shared" si="22"/>
        <v>0</v>
      </c>
      <c r="BI16" s="6">
        <f t="shared" si="22"/>
        <v>0</v>
      </c>
      <c r="BJ16" s="6">
        <f t="shared" si="22"/>
        <v>0</v>
      </c>
      <c r="BK16" s="6">
        <f t="shared" si="22"/>
        <v>0</v>
      </c>
      <c r="BL16" s="6">
        <f t="shared" si="22"/>
        <v>0</v>
      </c>
      <c r="BM16" s="6">
        <f t="shared" si="22"/>
        <v>0</v>
      </c>
      <c r="BN16" s="6">
        <f t="shared" si="22"/>
        <v>0</v>
      </c>
      <c r="BO16" s="6">
        <f t="shared" si="22"/>
        <v>0</v>
      </c>
      <c r="BP16" s="6">
        <f t="shared" si="22"/>
        <v>0</v>
      </c>
      <c r="BQ16" s="6">
        <f t="shared" si="22"/>
        <v>0</v>
      </c>
      <c r="BR16" s="6">
        <f t="shared" si="22"/>
        <v>0</v>
      </c>
      <c r="BS16" s="6">
        <f t="shared" si="22"/>
        <v>0</v>
      </c>
      <c r="BT16" s="6">
        <f t="shared" si="22"/>
        <v>0</v>
      </c>
      <c r="BU16" s="6">
        <f t="shared" si="22"/>
        <v>0</v>
      </c>
      <c r="BV16" s="6">
        <f t="shared" si="22"/>
        <v>0</v>
      </c>
      <c r="BW16" s="6">
        <f t="shared" si="22"/>
        <v>0</v>
      </c>
      <c r="BX16" s="6">
        <f t="shared" si="22"/>
        <v>0</v>
      </c>
      <c r="BY16" s="6">
        <f t="shared" si="22"/>
        <v>0</v>
      </c>
      <c r="BZ16" s="6">
        <f t="shared" si="22"/>
        <v>0</v>
      </c>
      <c r="CA16" s="6">
        <f t="shared" si="22"/>
        <v>0</v>
      </c>
      <c r="CB16" s="6">
        <f t="shared" ref="CB16:EM16" si="23">+IFERROR(ROUND(CB23/CB8*10000,2),0)</f>
        <v>0</v>
      </c>
      <c r="CC16" s="6">
        <f t="shared" si="23"/>
        <v>0</v>
      </c>
      <c r="CD16" s="6">
        <f t="shared" si="23"/>
        <v>0</v>
      </c>
      <c r="CE16" s="6">
        <f t="shared" si="23"/>
        <v>0</v>
      </c>
      <c r="CF16" s="6">
        <f t="shared" si="23"/>
        <v>0</v>
      </c>
      <c r="CG16" s="6">
        <f t="shared" si="23"/>
        <v>0</v>
      </c>
      <c r="CH16" s="6">
        <f t="shared" si="23"/>
        <v>0</v>
      </c>
      <c r="CI16" s="6">
        <f t="shared" si="23"/>
        <v>0</v>
      </c>
      <c r="CJ16" s="6">
        <f t="shared" si="23"/>
        <v>0</v>
      </c>
      <c r="CK16" s="6">
        <f t="shared" si="23"/>
        <v>0</v>
      </c>
      <c r="CL16" s="6">
        <f t="shared" si="23"/>
        <v>0</v>
      </c>
      <c r="CM16" s="6">
        <f t="shared" si="23"/>
        <v>0</v>
      </c>
      <c r="CN16" s="6">
        <f t="shared" si="23"/>
        <v>0</v>
      </c>
      <c r="CO16" s="6">
        <f t="shared" si="23"/>
        <v>0</v>
      </c>
      <c r="CP16" s="6">
        <f t="shared" si="23"/>
        <v>0</v>
      </c>
      <c r="CQ16" s="6">
        <f t="shared" si="23"/>
        <v>0</v>
      </c>
      <c r="CR16" s="6">
        <f t="shared" si="23"/>
        <v>0</v>
      </c>
      <c r="CS16" s="6">
        <f t="shared" si="23"/>
        <v>0</v>
      </c>
      <c r="CT16" s="6">
        <f t="shared" si="23"/>
        <v>0</v>
      </c>
      <c r="CU16" s="6">
        <f t="shared" si="23"/>
        <v>0</v>
      </c>
      <c r="CV16" s="6">
        <f t="shared" si="23"/>
        <v>0</v>
      </c>
      <c r="CW16" s="6">
        <f t="shared" si="23"/>
        <v>0</v>
      </c>
      <c r="CX16" s="6">
        <f t="shared" si="23"/>
        <v>0</v>
      </c>
      <c r="CY16" s="6">
        <f t="shared" si="23"/>
        <v>0</v>
      </c>
      <c r="CZ16" s="6">
        <f t="shared" si="23"/>
        <v>0</v>
      </c>
      <c r="DA16" s="6">
        <f t="shared" si="23"/>
        <v>0</v>
      </c>
      <c r="DB16" s="6">
        <f t="shared" si="23"/>
        <v>0</v>
      </c>
      <c r="DC16" s="6">
        <f t="shared" si="23"/>
        <v>0</v>
      </c>
      <c r="DD16" s="6">
        <f t="shared" si="23"/>
        <v>0</v>
      </c>
      <c r="DE16" s="6">
        <f t="shared" si="23"/>
        <v>0</v>
      </c>
      <c r="DF16" s="6">
        <f t="shared" si="23"/>
        <v>0</v>
      </c>
      <c r="DG16" s="6">
        <f t="shared" si="23"/>
        <v>0</v>
      </c>
      <c r="DH16" s="6">
        <f t="shared" si="23"/>
        <v>0</v>
      </c>
      <c r="DI16" s="6">
        <f t="shared" si="23"/>
        <v>0</v>
      </c>
      <c r="DJ16" s="6">
        <f t="shared" si="23"/>
        <v>0</v>
      </c>
      <c r="DK16" s="6">
        <f t="shared" si="23"/>
        <v>0</v>
      </c>
      <c r="DL16" s="6">
        <f t="shared" si="23"/>
        <v>0</v>
      </c>
      <c r="DM16" s="6">
        <f t="shared" si="23"/>
        <v>0</v>
      </c>
      <c r="DN16" s="6">
        <f t="shared" si="23"/>
        <v>0</v>
      </c>
      <c r="DO16" s="6">
        <f t="shared" si="23"/>
        <v>0</v>
      </c>
      <c r="DP16" s="6">
        <f t="shared" si="23"/>
        <v>0</v>
      </c>
      <c r="DQ16" s="6">
        <f t="shared" si="23"/>
        <v>0</v>
      </c>
      <c r="DR16" s="6">
        <f t="shared" si="23"/>
        <v>0</v>
      </c>
      <c r="DS16" s="6">
        <f t="shared" si="23"/>
        <v>0</v>
      </c>
      <c r="DT16" s="6">
        <f t="shared" si="23"/>
        <v>0</v>
      </c>
      <c r="DU16" s="6">
        <f t="shared" si="23"/>
        <v>0</v>
      </c>
      <c r="DV16" s="6">
        <f t="shared" si="23"/>
        <v>0</v>
      </c>
      <c r="DW16" s="6">
        <f t="shared" si="23"/>
        <v>0</v>
      </c>
      <c r="DX16" s="6">
        <f t="shared" si="23"/>
        <v>0</v>
      </c>
      <c r="DY16" s="6">
        <f t="shared" si="23"/>
        <v>0</v>
      </c>
      <c r="DZ16" s="6">
        <f t="shared" si="23"/>
        <v>0</v>
      </c>
      <c r="EA16" s="6">
        <f t="shared" si="23"/>
        <v>0</v>
      </c>
      <c r="EB16" s="6">
        <f t="shared" si="23"/>
        <v>0</v>
      </c>
      <c r="EC16" s="6">
        <f t="shared" si="23"/>
        <v>0</v>
      </c>
      <c r="ED16" s="6">
        <f t="shared" si="23"/>
        <v>0</v>
      </c>
      <c r="EE16" s="6">
        <f t="shared" si="23"/>
        <v>0</v>
      </c>
      <c r="EF16" s="6">
        <f t="shared" si="23"/>
        <v>0</v>
      </c>
      <c r="EG16" s="6">
        <f t="shared" si="23"/>
        <v>0</v>
      </c>
      <c r="EH16" s="6">
        <f t="shared" si="23"/>
        <v>0</v>
      </c>
      <c r="EI16" s="6">
        <f t="shared" si="23"/>
        <v>0</v>
      </c>
      <c r="EJ16" s="6">
        <f t="shared" si="23"/>
        <v>0</v>
      </c>
      <c r="EK16" s="6">
        <f t="shared" si="23"/>
        <v>0</v>
      </c>
      <c r="EL16" s="6">
        <f t="shared" si="23"/>
        <v>0</v>
      </c>
      <c r="EM16" s="6">
        <f t="shared" si="23"/>
        <v>0</v>
      </c>
      <c r="EN16" s="6">
        <f t="shared" ref="EN16:FQ16" si="24">+IFERROR(ROUND(EN23/EN8*10000,2),0)</f>
        <v>0</v>
      </c>
      <c r="EO16" s="6">
        <f t="shared" si="24"/>
        <v>0</v>
      </c>
      <c r="EP16" s="6">
        <f t="shared" si="24"/>
        <v>0</v>
      </c>
      <c r="EQ16" s="6">
        <f t="shared" si="24"/>
        <v>0</v>
      </c>
      <c r="ER16" s="6">
        <f t="shared" si="24"/>
        <v>0</v>
      </c>
      <c r="ES16" s="6">
        <f t="shared" si="24"/>
        <v>0</v>
      </c>
      <c r="ET16" s="6">
        <f t="shared" si="24"/>
        <v>0</v>
      </c>
      <c r="EU16" s="6">
        <f t="shared" si="24"/>
        <v>0</v>
      </c>
      <c r="EV16" s="6">
        <f t="shared" si="24"/>
        <v>0</v>
      </c>
      <c r="EW16" s="6">
        <f t="shared" si="24"/>
        <v>0</v>
      </c>
      <c r="EX16" s="6">
        <f t="shared" si="24"/>
        <v>0</v>
      </c>
      <c r="EY16" s="6">
        <f t="shared" si="24"/>
        <v>0</v>
      </c>
      <c r="EZ16" s="6">
        <f t="shared" si="24"/>
        <v>0</v>
      </c>
      <c r="FA16" s="6">
        <f t="shared" si="24"/>
        <v>0</v>
      </c>
      <c r="FB16" s="6">
        <f t="shared" si="24"/>
        <v>0</v>
      </c>
      <c r="FC16" s="6">
        <f t="shared" si="24"/>
        <v>0</v>
      </c>
      <c r="FD16" s="6">
        <f t="shared" si="24"/>
        <v>0</v>
      </c>
      <c r="FE16" s="6">
        <f t="shared" si="24"/>
        <v>0</v>
      </c>
      <c r="FF16" s="6">
        <f t="shared" si="24"/>
        <v>0</v>
      </c>
      <c r="FG16" s="6">
        <f t="shared" si="24"/>
        <v>0</v>
      </c>
      <c r="FH16" s="6">
        <f t="shared" si="24"/>
        <v>0</v>
      </c>
      <c r="FI16" s="6">
        <f t="shared" si="24"/>
        <v>0</v>
      </c>
      <c r="FJ16" s="6">
        <f t="shared" si="24"/>
        <v>0</v>
      </c>
      <c r="FK16" s="6">
        <f t="shared" si="24"/>
        <v>0</v>
      </c>
      <c r="FL16" s="6">
        <f t="shared" si="24"/>
        <v>0</v>
      </c>
      <c r="FM16" s="6">
        <f t="shared" si="24"/>
        <v>0</v>
      </c>
      <c r="FN16" s="6">
        <f t="shared" si="24"/>
        <v>0</v>
      </c>
      <c r="FO16" s="6">
        <f t="shared" si="24"/>
        <v>0</v>
      </c>
      <c r="FP16" s="6">
        <f t="shared" si="24"/>
        <v>0</v>
      </c>
      <c r="FQ16" s="6">
        <f t="shared" si="24"/>
        <v>0</v>
      </c>
      <c r="FR16" s="6">
        <f t="shared" si="8"/>
        <v>0</v>
      </c>
      <c r="FS16" s="6">
        <f t="shared" si="8"/>
        <v>0</v>
      </c>
      <c r="FT16" s="350">
        <f t="shared" si="9"/>
        <v>0</v>
      </c>
      <c r="FU16" s="355">
        <f t="shared" si="1"/>
        <v>0</v>
      </c>
      <c r="FV16" s="358"/>
    </row>
    <row r="17" spans="1:178" s="7" customFormat="1" ht="21.75">
      <c r="A17" s="806"/>
      <c r="B17" s="809"/>
      <c r="C17" s="812"/>
      <c r="D17" s="5" t="s">
        <v>40</v>
      </c>
      <c r="E17" s="815"/>
      <c r="F17" s="6">
        <f t="shared" ref="F17" si="25">+IFERROR(ROUND(F24/F9*10000,2),0)</f>
        <v>0</v>
      </c>
      <c r="G17" s="6">
        <f t="shared" si="8"/>
        <v>0</v>
      </c>
      <c r="H17" s="6">
        <f t="shared" si="8"/>
        <v>0</v>
      </c>
      <c r="I17" s="6">
        <f t="shared" si="8"/>
        <v>0</v>
      </c>
      <c r="J17" s="6">
        <f t="shared" si="8"/>
        <v>0</v>
      </c>
      <c r="K17" s="6">
        <f t="shared" si="8"/>
        <v>0</v>
      </c>
      <c r="L17" s="6">
        <f t="shared" si="8"/>
        <v>0</v>
      </c>
      <c r="M17" s="6">
        <f t="shared" si="8"/>
        <v>0</v>
      </c>
      <c r="N17" s="6">
        <f t="shared" si="8"/>
        <v>0</v>
      </c>
      <c r="O17" s="6">
        <f t="shared" si="8"/>
        <v>0</v>
      </c>
      <c r="P17" s="6">
        <f t="shared" ref="P17:CA17" si="26">+IFERROR(ROUND(P24/P9*10000,2),0)</f>
        <v>0</v>
      </c>
      <c r="Q17" s="6">
        <f t="shared" si="26"/>
        <v>0</v>
      </c>
      <c r="R17" s="6">
        <f t="shared" si="26"/>
        <v>0</v>
      </c>
      <c r="S17" s="6">
        <f t="shared" si="26"/>
        <v>0</v>
      </c>
      <c r="T17" s="6">
        <f t="shared" si="26"/>
        <v>0</v>
      </c>
      <c r="U17" s="6">
        <f t="shared" si="26"/>
        <v>0</v>
      </c>
      <c r="V17" s="6">
        <f t="shared" si="26"/>
        <v>0</v>
      </c>
      <c r="W17" s="6">
        <f t="shared" si="26"/>
        <v>0</v>
      </c>
      <c r="X17" s="6">
        <f t="shared" si="26"/>
        <v>0</v>
      </c>
      <c r="Y17" s="6">
        <f t="shared" si="26"/>
        <v>0</v>
      </c>
      <c r="Z17" s="6">
        <f t="shared" si="26"/>
        <v>0</v>
      </c>
      <c r="AA17" s="6">
        <f t="shared" si="26"/>
        <v>0</v>
      </c>
      <c r="AB17" s="6">
        <f t="shared" si="26"/>
        <v>0</v>
      </c>
      <c r="AC17" s="6">
        <f t="shared" si="26"/>
        <v>0</v>
      </c>
      <c r="AD17" s="6">
        <f t="shared" si="26"/>
        <v>0</v>
      </c>
      <c r="AE17" s="6">
        <f t="shared" si="26"/>
        <v>0</v>
      </c>
      <c r="AF17" s="6">
        <f t="shared" si="26"/>
        <v>0</v>
      </c>
      <c r="AG17" s="6">
        <f t="shared" si="26"/>
        <v>0</v>
      </c>
      <c r="AH17" s="6">
        <f t="shared" si="26"/>
        <v>0</v>
      </c>
      <c r="AI17" s="6">
        <f t="shared" si="26"/>
        <v>0</v>
      </c>
      <c r="AJ17" s="6">
        <f t="shared" si="26"/>
        <v>0</v>
      </c>
      <c r="AK17" s="6">
        <f t="shared" si="26"/>
        <v>0</v>
      </c>
      <c r="AL17" s="6">
        <f t="shared" si="26"/>
        <v>0</v>
      </c>
      <c r="AM17" s="6">
        <f t="shared" si="26"/>
        <v>0</v>
      </c>
      <c r="AN17" s="6">
        <f t="shared" si="26"/>
        <v>0</v>
      </c>
      <c r="AO17" s="6">
        <f t="shared" si="26"/>
        <v>0</v>
      </c>
      <c r="AP17" s="6">
        <f t="shared" si="26"/>
        <v>0</v>
      </c>
      <c r="AQ17" s="6">
        <f t="shared" si="26"/>
        <v>0</v>
      </c>
      <c r="AR17" s="6">
        <f t="shared" si="26"/>
        <v>0</v>
      </c>
      <c r="AS17" s="6">
        <f t="shared" si="26"/>
        <v>0</v>
      </c>
      <c r="AT17" s="6">
        <f t="shared" si="26"/>
        <v>0</v>
      </c>
      <c r="AU17" s="6">
        <f t="shared" si="26"/>
        <v>0</v>
      </c>
      <c r="AV17" s="6">
        <f t="shared" si="26"/>
        <v>0</v>
      </c>
      <c r="AW17" s="6">
        <f t="shared" si="26"/>
        <v>0</v>
      </c>
      <c r="AX17" s="6">
        <f t="shared" si="26"/>
        <v>0</v>
      </c>
      <c r="AY17" s="6">
        <f t="shared" si="26"/>
        <v>0</v>
      </c>
      <c r="AZ17" s="6">
        <f t="shared" si="26"/>
        <v>0</v>
      </c>
      <c r="BA17" s="6">
        <f t="shared" si="26"/>
        <v>0</v>
      </c>
      <c r="BB17" s="6">
        <f t="shared" si="26"/>
        <v>0</v>
      </c>
      <c r="BC17" s="6">
        <f t="shared" si="26"/>
        <v>0</v>
      </c>
      <c r="BD17" s="6">
        <f t="shared" si="26"/>
        <v>0</v>
      </c>
      <c r="BE17" s="6">
        <f t="shared" si="26"/>
        <v>0</v>
      </c>
      <c r="BF17" s="6">
        <f t="shared" si="26"/>
        <v>0</v>
      </c>
      <c r="BG17" s="6">
        <f t="shared" si="26"/>
        <v>0</v>
      </c>
      <c r="BH17" s="6">
        <f t="shared" si="26"/>
        <v>0</v>
      </c>
      <c r="BI17" s="6">
        <f t="shared" si="26"/>
        <v>0</v>
      </c>
      <c r="BJ17" s="6">
        <f t="shared" si="26"/>
        <v>0</v>
      </c>
      <c r="BK17" s="6">
        <f t="shared" si="26"/>
        <v>0</v>
      </c>
      <c r="BL17" s="6">
        <f t="shared" si="26"/>
        <v>0</v>
      </c>
      <c r="BM17" s="6">
        <f t="shared" si="26"/>
        <v>0</v>
      </c>
      <c r="BN17" s="6">
        <f t="shared" si="26"/>
        <v>0</v>
      </c>
      <c r="BO17" s="6">
        <f t="shared" si="26"/>
        <v>0</v>
      </c>
      <c r="BP17" s="6">
        <f t="shared" si="26"/>
        <v>0</v>
      </c>
      <c r="BQ17" s="6">
        <f t="shared" si="26"/>
        <v>0</v>
      </c>
      <c r="BR17" s="6">
        <f t="shared" si="26"/>
        <v>0</v>
      </c>
      <c r="BS17" s="6">
        <f t="shared" si="26"/>
        <v>0</v>
      </c>
      <c r="BT17" s="6">
        <f t="shared" si="26"/>
        <v>0</v>
      </c>
      <c r="BU17" s="6">
        <f t="shared" si="26"/>
        <v>0</v>
      </c>
      <c r="BV17" s="6">
        <f t="shared" si="26"/>
        <v>0</v>
      </c>
      <c r="BW17" s="6">
        <f t="shared" si="26"/>
        <v>0</v>
      </c>
      <c r="BX17" s="6">
        <f t="shared" si="26"/>
        <v>0</v>
      </c>
      <c r="BY17" s="6">
        <f t="shared" si="26"/>
        <v>0</v>
      </c>
      <c r="BZ17" s="6">
        <f t="shared" si="26"/>
        <v>0</v>
      </c>
      <c r="CA17" s="6">
        <f t="shared" si="26"/>
        <v>0</v>
      </c>
      <c r="CB17" s="6">
        <f t="shared" ref="CB17:EM17" si="27">+IFERROR(ROUND(CB24/CB9*10000,2),0)</f>
        <v>0</v>
      </c>
      <c r="CC17" s="6">
        <f t="shared" si="27"/>
        <v>0</v>
      </c>
      <c r="CD17" s="6">
        <f t="shared" si="27"/>
        <v>0</v>
      </c>
      <c r="CE17" s="6">
        <f t="shared" si="27"/>
        <v>0</v>
      </c>
      <c r="CF17" s="6">
        <f t="shared" si="27"/>
        <v>0</v>
      </c>
      <c r="CG17" s="6">
        <f t="shared" si="27"/>
        <v>0</v>
      </c>
      <c r="CH17" s="6">
        <f t="shared" si="27"/>
        <v>0</v>
      </c>
      <c r="CI17" s="6">
        <f t="shared" si="27"/>
        <v>0</v>
      </c>
      <c r="CJ17" s="6">
        <f t="shared" si="27"/>
        <v>0</v>
      </c>
      <c r="CK17" s="6">
        <f t="shared" si="27"/>
        <v>0</v>
      </c>
      <c r="CL17" s="6">
        <f t="shared" si="27"/>
        <v>0</v>
      </c>
      <c r="CM17" s="6">
        <f t="shared" si="27"/>
        <v>0</v>
      </c>
      <c r="CN17" s="6">
        <f t="shared" si="27"/>
        <v>0</v>
      </c>
      <c r="CO17" s="6">
        <f t="shared" si="27"/>
        <v>0</v>
      </c>
      <c r="CP17" s="6">
        <f t="shared" si="27"/>
        <v>0</v>
      </c>
      <c r="CQ17" s="6">
        <f t="shared" si="27"/>
        <v>0</v>
      </c>
      <c r="CR17" s="6">
        <f t="shared" si="27"/>
        <v>0</v>
      </c>
      <c r="CS17" s="6">
        <f t="shared" si="27"/>
        <v>0</v>
      </c>
      <c r="CT17" s="6">
        <f t="shared" si="27"/>
        <v>0</v>
      </c>
      <c r="CU17" s="6">
        <f t="shared" si="27"/>
        <v>0</v>
      </c>
      <c r="CV17" s="6">
        <f t="shared" si="27"/>
        <v>0</v>
      </c>
      <c r="CW17" s="6">
        <f t="shared" si="27"/>
        <v>0</v>
      </c>
      <c r="CX17" s="6">
        <f t="shared" si="27"/>
        <v>0</v>
      </c>
      <c r="CY17" s="6">
        <f t="shared" si="27"/>
        <v>0</v>
      </c>
      <c r="CZ17" s="6">
        <f t="shared" si="27"/>
        <v>0</v>
      </c>
      <c r="DA17" s="6">
        <f t="shared" si="27"/>
        <v>0</v>
      </c>
      <c r="DB17" s="6">
        <f t="shared" si="27"/>
        <v>0</v>
      </c>
      <c r="DC17" s="6">
        <f t="shared" si="27"/>
        <v>0</v>
      </c>
      <c r="DD17" s="6">
        <f t="shared" si="27"/>
        <v>0</v>
      </c>
      <c r="DE17" s="6">
        <f t="shared" si="27"/>
        <v>0</v>
      </c>
      <c r="DF17" s="6">
        <f t="shared" si="27"/>
        <v>0</v>
      </c>
      <c r="DG17" s="6">
        <f t="shared" si="27"/>
        <v>0</v>
      </c>
      <c r="DH17" s="6">
        <f t="shared" si="27"/>
        <v>0</v>
      </c>
      <c r="DI17" s="6">
        <f t="shared" si="27"/>
        <v>0</v>
      </c>
      <c r="DJ17" s="6">
        <f t="shared" si="27"/>
        <v>0</v>
      </c>
      <c r="DK17" s="6">
        <f t="shared" si="27"/>
        <v>0</v>
      </c>
      <c r="DL17" s="6">
        <f t="shared" si="27"/>
        <v>0</v>
      </c>
      <c r="DM17" s="6">
        <f t="shared" si="27"/>
        <v>0</v>
      </c>
      <c r="DN17" s="6">
        <f t="shared" si="27"/>
        <v>0</v>
      </c>
      <c r="DO17" s="6">
        <f t="shared" si="27"/>
        <v>0</v>
      </c>
      <c r="DP17" s="6">
        <f t="shared" si="27"/>
        <v>0</v>
      </c>
      <c r="DQ17" s="6">
        <f t="shared" si="27"/>
        <v>0</v>
      </c>
      <c r="DR17" s="6">
        <f t="shared" si="27"/>
        <v>0</v>
      </c>
      <c r="DS17" s="6">
        <f t="shared" si="27"/>
        <v>0</v>
      </c>
      <c r="DT17" s="6">
        <f t="shared" si="27"/>
        <v>0</v>
      </c>
      <c r="DU17" s="6">
        <f t="shared" si="27"/>
        <v>0</v>
      </c>
      <c r="DV17" s="6">
        <f t="shared" si="27"/>
        <v>0</v>
      </c>
      <c r="DW17" s="6">
        <f t="shared" si="27"/>
        <v>0</v>
      </c>
      <c r="DX17" s="6">
        <f t="shared" si="27"/>
        <v>0</v>
      </c>
      <c r="DY17" s="6">
        <f t="shared" si="27"/>
        <v>0</v>
      </c>
      <c r="DZ17" s="6">
        <f t="shared" si="27"/>
        <v>0</v>
      </c>
      <c r="EA17" s="6">
        <f t="shared" si="27"/>
        <v>0</v>
      </c>
      <c r="EB17" s="6">
        <f t="shared" si="27"/>
        <v>0</v>
      </c>
      <c r="EC17" s="6">
        <f t="shared" si="27"/>
        <v>0</v>
      </c>
      <c r="ED17" s="6">
        <f t="shared" si="27"/>
        <v>0</v>
      </c>
      <c r="EE17" s="6">
        <f t="shared" si="27"/>
        <v>0</v>
      </c>
      <c r="EF17" s="6">
        <f t="shared" si="27"/>
        <v>0</v>
      </c>
      <c r="EG17" s="6">
        <f t="shared" si="27"/>
        <v>0</v>
      </c>
      <c r="EH17" s="6">
        <f t="shared" si="27"/>
        <v>0</v>
      </c>
      <c r="EI17" s="6">
        <f t="shared" si="27"/>
        <v>0</v>
      </c>
      <c r="EJ17" s="6">
        <f t="shared" si="27"/>
        <v>0</v>
      </c>
      <c r="EK17" s="6">
        <f t="shared" si="27"/>
        <v>0</v>
      </c>
      <c r="EL17" s="6">
        <f t="shared" si="27"/>
        <v>0</v>
      </c>
      <c r="EM17" s="6">
        <f t="shared" si="27"/>
        <v>0</v>
      </c>
      <c r="EN17" s="6">
        <f t="shared" ref="EN17:FQ17" si="28">+IFERROR(ROUND(EN24/EN9*10000,2),0)</f>
        <v>0</v>
      </c>
      <c r="EO17" s="6">
        <f t="shared" si="28"/>
        <v>0</v>
      </c>
      <c r="EP17" s="6">
        <f t="shared" si="28"/>
        <v>0</v>
      </c>
      <c r="EQ17" s="6">
        <f t="shared" si="28"/>
        <v>0</v>
      </c>
      <c r="ER17" s="6">
        <f t="shared" si="28"/>
        <v>0</v>
      </c>
      <c r="ES17" s="6">
        <f t="shared" si="28"/>
        <v>0</v>
      </c>
      <c r="ET17" s="6">
        <f t="shared" si="28"/>
        <v>0</v>
      </c>
      <c r="EU17" s="6">
        <f t="shared" si="28"/>
        <v>0</v>
      </c>
      <c r="EV17" s="6">
        <f t="shared" si="28"/>
        <v>0</v>
      </c>
      <c r="EW17" s="6">
        <f t="shared" si="28"/>
        <v>0</v>
      </c>
      <c r="EX17" s="6">
        <f t="shared" si="28"/>
        <v>0</v>
      </c>
      <c r="EY17" s="6">
        <f t="shared" si="28"/>
        <v>0</v>
      </c>
      <c r="EZ17" s="6">
        <f t="shared" si="28"/>
        <v>0</v>
      </c>
      <c r="FA17" s="6">
        <f t="shared" si="28"/>
        <v>0</v>
      </c>
      <c r="FB17" s="6">
        <f t="shared" si="28"/>
        <v>0</v>
      </c>
      <c r="FC17" s="6">
        <f t="shared" si="28"/>
        <v>0</v>
      </c>
      <c r="FD17" s="6">
        <f t="shared" si="28"/>
        <v>0</v>
      </c>
      <c r="FE17" s="6">
        <f t="shared" si="28"/>
        <v>0</v>
      </c>
      <c r="FF17" s="6">
        <f t="shared" si="28"/>
        <v>0</v>
      </c>
      <c r="FG17" s="6">
        <f t="shared" si="28"/>
        <v>0</v>
      </c>
      <c r="FH17" s="6">
        <f t="shared" si="28"/>
        <v>0</v>
      </c>
      <c r="FI17" s="6">
        <f t="shared" si="28"/>
        <v>0</v>
      </c>
      <c r="FJ17" s="6">
        <f t="shared" si="28"/>
        <v>0</v>
      </c>
      <c r="FK17" s="6">
        <f t="shared" si="28"/>
        <v>0</v>
      </c>
      <c r="FL17" s="6">
        <f t="shared" si="28"/>
        <v>0</v>
      </c>
      <c r="FM17" s="6">
        <f t="shared" si="28"/>
        <v>0</v>
      </c>
      <c r="FN17" s="6">
        <f t="shared" si="28"/>
        <v>0</v>
      </c>
      <c r="FO17" s="6">
        <f t="shared" si="28"/>
        <v>0</v>
      </c>
      <c r="FP17" s="6">
        <f t="shared" si="28"/>
        <v>0</v>
      </c>
      <c r="FQ17" s="6">
        <f t="shared" si="28"/>
        <v>0</v>
      </c>
      <c r="FR17" s="6">
        <f t="shared" si="8"/>
        <v>0</v>
      </c>
      <c r="FS17" s="6">
        <f t="shared" si="8"/>
        <v>0</v>
      </c>
      <c r="FT17" s="350">
        <f t="shared" si="9"/>
        <v>0</v>
      </c>
      <c r="FU17" s="355">
        <f t="shared" si="1"/>
        <v>0</v>
      </c>
      <c r="FV17" s="358"/>
    </row>
    <row r="18" spans="1:178" s="7" customFormat="1" ht="21.75">
      <c r="A18" s="806"/>
      <c r="B18" s="809"/>
      <c r="C18" s="812"/>
      <c r="D18" s="5" t="s">
        <v>44</v>
      </c>
      <c r="E18" s="815"/>
      <c r="F18" s="6">
        <f t="shared" ref="F18" si="29">+IFERROR(ROUND(F25/F10*10000,2),0)</f>
        <v>0</v>
      </c>
      <c r="G18" s="6">
        <f t="shared" si="8"/>
        <v>0</v>
      </c>
      <c r="H18" s="6">
        <f t="shared" si="8"/>
        <v>0</v>
      </c>
      <c r="I18" s="6">
        <f t="shared" si="8"/>
        <v>0</v>
      </c>
      <c r="J18" s="6">
        <f t="shared" si="8"/>
        <v>0</v>
      </c>
      <c r="K18" s="6">
        <f t="shared" si="8"/>
        <v>0</v>
      </c>
      <c r="L18" s="6">
        <f t="shared" si="8"/>
        <v>0</v>
      </c>
      <c r="M18" s="6">
        <f t="shared" si="8"/>
        <v>0</v>
      </c>
      <c r="N18" s="6">
        <f t="shared" si="8"/>
        <v>0</v>
      </c>
      <c r="O18" s="6">
        <f t="shared" si="8"/>
        <v>0</v>
      </c>
      <c r="P18" s="6">
        <f t="shared" ref="P18:CA18" si="30">+IFERROR(ROUND(P25/P10*10000,2),0)</f>
        <v>0</v>
      </c>
      <c r="Q18" s="6">
        <f t="shared" si="30"/>
        <v>0</v>
      </c>
      <c r="R18" s="6">
        <f t="shared" si="30"/>
        <v>0</v>
      </c>
      <c r="S18" s="6">
        <f t="shared" si="30"/>
        <v>0</v>
      </c>
      <c r="T18" s="6">
        <f t="shared" si="30"/>
        <v>0</v>
      </c>
      <c r="U18" s="6">
        <f t="shared" si="30"/>
        <v>0</v>
      </c>
      <c r="V18" s="6">
        <f t="shared" si="30"/>
        <v>0</v>
      </c>
      <c r="W18" s="6">
        <f t="shared" si="30"/>
        <v>0</v>
      </c>
      <c r="X18" s="6">
        <f t="shared" si="30"/>
        <v>0</v>
      </c>
      <c r="Y18" s="6">
        <f t="shared" si="30"/>
        <v>0</v>
      </c>
      <c r="Z18" s="6">
        <f t="shared" si="30"/>
        <v>0</v>
      </c>
      <c r="AA18" s="6">
        <f t="shared" si="30"/>
        <v>0</v>
      </c>
      <c r="AB18" s="6">
        <f t="shared" si="30"/>
        <v>0</v>
      </c>
      <c r="AC18" s="6">
        <f t="shared" si="30"/>
        <v>0</v>
      </c>
      <c r="AD18" s="6">
        <f t="shared" si="30"/>
        <v>0</v>
      </c>
      <c r="AE18" s="6">
        <f t="shared" si="30"/>
        <v>0</v>
      </c>
      <c r="AF18" s="6">
        <f t="shared" si="30"/>
        <v>0</v>
      </c>
      <c r="AG18" s="6">
        <f t="shared" si="30"/>
        <v>0</v>
      </c>
      <c r="AH18" s="6">
        <f t="shared" si="30"/>
        <v>0</v>
      </c>
      <c r="AI18" s="6">
        <f t="shared" si="30"/>
        <v>0</v>
      </c>
      <c r="AJ18" s="6">
        <f t="shared" si="30"/>
        <v>0</v>
      </c>
      <c r="AK18" s="6">
        <f t="shared" si="30"/>
        <v>0</v>
      </c>
      <c r="AL18" s="6">
        <f t="shared" si="30"/>
        <v>0</v>
      </c>
      <c r="AM18" s="6">
        <f t="shared" si="30"/>
        <v>0</v>
      </c>
      <c r="AN18" s="6">
        <f t="shared" si="30"/>
        <v>0</v>
      </c>
      <c r="AO18" s="6">
        <f t="shared" si="30"/>
        <v>0</v>
      </c>
      <c r="AP18" s="6">
        <f t="shared" si="30"/>
        <v>0</v>
      </c>
      <c r="AQ18" s="6">
        <f t="shared" si="30"/>
        <v>0</v>
      </c>
      <c r="AR18" s="6">
        <f t="shared" si="30"/>
        <v>0</v>
      </c>
      <c r="AS18" s="6">
        <f t="shared" si="30"/>
        <v>0</v>
      </c>
      <c r="AT18" s="6">
        <f t="shared" si="30"/>
        <v>0</v>
      </c>
      <c r="AU18" s="6">
        <f t="shared" si="30"/>
        <v>0</v>
      </c>
      <c r="AV18" s="6">
        <f t="shared" si="30"/>
        <v>0</v>
      </c>
      <c r="AW18" s="6">
        <f t="shared" si="30"/>
        <v>0</v>
      </c>
      <c r="AX18" s="6">
        <f t="shared" si="30"/>
        <v>0</v>
      </c>
      <c r="AY18" s="6">
        <f t="shared" si="30"/>
        <v>0</v>
      </c>
      <c r="AZ18" s="6">
        <f t="shared" si="30"/>
        <v>0</v>
      </c>
      <c r="BA18" s="6">
        <f t="shared" si="30"/>
        <v>0</v>
      </c>
      <c r="BB18" s="6">
        <f t="shared" si="30"/>
        <v>0</v>
      </c>
      <c r="BC18" s="6">
        <f t="shared" si="30"/>
        <v>0</v>
      </c>
      <c r="BD18" s="6">
        <f t="shared" si="30"/>
        <v>0</v>
      </c>
      <c r="BE18" s="6">
        <f t="shared" si="30"/>
        <v>0</v>
      </c>
      <c r="BF18" s="6">
        <f t="shared" si="30"/>
        <v>0</v>
      </c>
      <c r="BG18" s="6">
        <f t="shared" si="30"/>
        <v>0</v>
      </c>
      <c r="BH18" s="6">
        <f t="shared" si="30"/>
        <v>0</v>
      </c>
      <c r="BI18" s="6">
        <f t="shared" si="30"/>
        <v>0</v>
      </c>
      <c r="BJ18" s="6">
        <f t="shared" si="30"/>
        <v>0</v>
      </c>
      <c r="BK18" s="6">
        <f t="shared" si="30"/>
        <v>0</v>
      </c>
      <c r="BL18" s="6">
        <f t="shared" si="30"/>
        <v>0</v>
      </c>
      <c r="BM18" s="6">
        <f t="shared" si="30"/>
        <v>0</v>
      </c>
      <c r="BN18" s="6">
        <f t="shared" si="30"/>
        <v>0</v>
      </c>
      <c r="BO18" s="6">
        <f t="shared" si="30"/>
        <v>0</v>
      </c>
      <c r="BP18" s="6">
        <f t="shared" si="30"/>
        <v>0</v>
      </c>
      <c r="BQ18" s="6">
        <f t="shared" si="30"/>
        <v>0</v>
      </c>
      <c r="BR18" s="6">
        <f t="shared" si="30"/>
        <v>0</v>
      </c>
      <c r="BS18" s="6">
        <f t="shared" si="30"/>
        <v>0</v>
      </c>
      <c r="BT18" s="6">
        <f t="shared" si="30"/>
        <v>0</v>
      </c>
      <c r="BU18" s="6">
        <f t="shared" si="30"/>
        <v>0</v>
      </c>
      <c r="BV18" s="6">
        <f t="shared" si="30"/>
        <v>0</v>
      </c>
      <c r="BW18" s="6">
        <f t="shared" si="30"/>
        <v>0</v>
      </c>
      <c r="BX18" s="6">
        <f t="shared" si="30"/>
        <v>0</v>
      </c>
      <c r="BY18" s="6">
        <f t="shared" si="30"/>
        <v>0</v>
      </c>
      <c r="BZ18" s="6">
        <f t="shared" si="30"/>
        <v>0</v>
      </c>
      <c r="CA18" s="6">
        <f t="shared" si="30"/>
        <v>0</v>
      </c>
      <c r="CB18" s="6">
        <f t="shared" ref="CB18:EM18" si="31">+IFERROR(ROUND(CB25/CB10*10000,2),0)</f>
        <v>0</v>
      </c>
      <c r="CC18" s="6">
        <f t="shared" si="31"/>
        <v>0</v>
      </c>
      <c r="CD18" s="6">
        <f t="shared" si="31"/>
        <v>0</v>
      </c>
      <c r="CE18" s="6">
        <f t="shared" si="31"/>
        <v>0</v>
      </c>
      <c r="CF18" s="6">
        <f t="shared" si="31"/>
        <v>0</v>
      </c>
      <c r="CG18" s="6">
        <f t="shared" si="31"/>
        <v>0</v>
      </c>
      <c r="CH18" s="6">
        <f t="shared" si="31"/>
        <v>0</v>
      </c>
      <c r="CI18" s="6">
        <f t="shared" si="31"/>
        <v>0</v>
      </c>
      <c r="CJ18" s="6">
        <f t="shared" si="31"/>
        <v>0</v>
      </c>
      <c r="CK18" s="6">
        <f t="shared" si="31"/>
        <v>0</v>
      </c>
      <c r="CL18" s="6">
        <f t="shared" si="31"/>
        <v>0</v>
      </c>
      <c r="CM18" s="6">
        <f t="shared" si="31"/>
        <v>0</v>
      </c>
      <c r="CN18" s="6">
        <f t="shared" si="31"/>
        <v>0</v>
      </c>
      <c r="CO18" s="6">
        <f t="shared" si="31"/>
        <v>0</v>
      </c>
      <c r="CP18" s="6">
        <f t="shared" si="31"/>
        <v>0</v>
      </c>
      <c r="CQ18" s="6">
        <f t="shared" si="31"/>
        <v>0</v>
      </c>
      <c r="CR18" s="6">
        <f t="shared" si="31"/>
        <v>0</v>
      </c>
      <c r="CS18" s="6">
        <f t="shared" si="31"/>
        <v>0</v>
      </c>
      <c r="CT18" s="6">
        <f t="shared" si="31"/>
        <v>0</v>
      </c>
      <c r="CU18" s="6">
        <f t="shared" si="31"/>
        <v>0</v>
      </c>
      <c r="CV18" s="6">
        <f t="shared" si="31"/>
        <v>0</v>
      </c>
      <c r="CW18" s="6">
        <f t="shared" si="31"/>
        <v>0</v>
      </c>
      <c r="CX18" s="6">
        <f t="shared" si="31"/>
        <v>0</v>
      </c>
      <c r="CY18" s="6">
        <f t="shared" si="31"/>
        <v>0</v>
      </c>
      <c r="CZ18" s="6">
        <f t="shared" si="31"/>
        <v>0</v>
      </c>
      <c r="DA18" s="6">
        <f t="shared" si="31"/>
        <v>0</v>
      </c>
      <c r="DB18" s="6">
        <f t="shared" si="31"/>
        <v>0</v>
      </c>
      <c r="DC18" s="6">
        <f t="shared" si="31"/>
        <v>0</v>
      </c>
      <c r="DD18" s="6">
        <f t="shared" si="31"/>
        <v>0</v>
      </c>
      <c r="DE18" s="6">
        <f t="shared" si="31"/>
        <v>0</v>
      </c>
      <c r="DF18" s="6">
        <f t="shared" si="31"/>
        <v>0</v>
      </c>
      <c r="DG18" s="6">
        <f t="shared" si="31"/>
        <v>0</v>
      </c>
      <c r="DH18" s="6">
        <f t="shared" si="31"/>
        <v>0</v>
      </c>
      <c r="DI18" s="6">
        <f t="shared" si="31"/>
        <v>0</v>
      </c>
      <c r="DJ18" s="6">
        <f t="shared" si="31"/>
        <v>0</v>
      </c>
      <c r="DK18" s="6">
        <f t="shared" si="31"/>
        <v>0</v>
      </c>
      <c r="DL18" s="6">
        <f t="shared" si="31"/>
        <v>0</v>
      </c>
      <c r="DM18" s="6">
        <f t="shared" si="31"/>
        <v>0</v>
      </c>
      <c r="DN18" s="6">
        <f t="shared" si="31"/>
        <v>0</v>
      </c>
      <c r="DO18" s="6">
        <f t="shared" si="31"/>
        <v>0</v>
      </c>
      <c r="DP18" s="6">
        <f t="shared" si="31"/>
        <v>0</v>
      </c>
      <c r="DQ18" s="6">
        <f t="shared" si="31"/>
        <v>0</v>
      </c>
      <c r="DR18" s="6">
        <f t="shared" si="31"/>
        <v>0</v>
      </c>
      <c r="DS18" s="6">
        <f t="shared" si="31"/>
        <v>0</v>
      </c>
      <c r="DT18" s="6">
        <f t="shared" si="31"/>
        <v>0</v>
      </c>
      <c r="DU18" s="6">
        <f t="shared" si="31"/>
        <v>0</v>
      </c>
      <c r="DV18" s="6">
        <f t="shared" si="31"/>
        <v>0</v>
      </c>
      <c r="DW18" s="6">
        <f t="shared" si="31"/>
        <v>0</v>
      </c>
      <c r="DX18" s="6">
        <f t="shared" si="31"/>
        <v>0</v>
      </c>
      <c r="DY18" s="6">
        <f t="shared" si="31"/>
        <v>0</v>
      </c>
      <c r="DZ18" s="6">
        <f t="shared" si="31"/>
        <v>0</v>
      </c>
      <c r="EA18" s="6">
        <f t="shared" si="31"/>
        <v>0</v>
      </c>
      <c r="EB18" s="6">
        <f t="shared" si="31"/>
        <v>0</v>
      </c>
      <c r="EC18" s="6">
        <f t="shared" si="31"/>
        <v>0</v>
      </c>
      <c r="ED18" s="6">
        <f t="shared" si="31"/>
        <v>0</v>
      </c>
      <c r="EE18" s="6">
        <f t="shared" si="31"/>
        <v>0</v>
      </c>
      <c r="EF18" s="6">
        <f t="shared" si="31"/>
        <v>0</v>
      </c>
      <c r="EG18" s="6">
        <f t="shared" si="31"/>
        <v>0</v>
      </c>
      <c r="EH18" s="6">
        <f t="shared" si="31"/>
        <v>0</v>
      </c>
      <c r="EI18" s="6">
        <f t="shared" si="31"/>
        <v>0</v>
      </c>
      <c r="EJ18" s="6">
        <f t="shared" si="31"/>
        <v>0</v>
      </c>
      <c r="EK18" s="6">
        <f t="shared" si="31"/>
        <v>0</v>
      </c>
      <c r="EL18" s="6">
        <f t="shared" si="31"/>
        <v>0</v>
      </c>
      <c r="EM18" s="6">
        <f t="shared" si="31"/>
        <v>0</v>
      </c>
      <c r="EN18" s="6">
        <f t="shared" ref="EN18:FQ18" si="32">+IFERROR(ROUND(EN25/EN10*10000,2),0)</f>
        <v>0</v>
      </c>
      <c r="EO18" s="6">
        <f t="shared" si="32"/>
        <v>0</v>
      </c>
      <c r="EP18" s="6">
        <f t="shared" si="32"/>
        <v>0</v>
      </c>
      <c r="EQ18" s="6">
        <f t="shared" si="32"/>
        <v>0</v>
      </c>
      <c r="ER18" s="6">
        <f t="shared" si="32"/>
        <v>0</v>
      </c>
      <c r="ES18" s="6">
        <f t="shared" si="32"/>
        <v>0</v>
      </c>
      <c r="ET18" s="6">
        <f t="shared" si="32"/>
        <v>0</v>
      </c>
      <c r="EU18" s="6">
        <f t="shared" si="32"/>
        <v>0</v>
      </c>
      <c r="EV18" s="6">
        <f t="shared" si="32"/>
        <v>0</v>
      </c>
      <c r="EW18" s="6">
        <f t="shared" si="32"/>
        <v>0</v>
      </c>
      <c r="EX18" s="6">
        <f t="shared" si="32"/>
        <v>0</v>
      </c>
      <c r="EY18" s="6">
        <f t="shared" si="32"/>
        <v>0</v>
      </c>
      <c r="EZ18" s="6">
        <f t="shared" si="32"/>
        <v>0</v>
      </c>
      <c r="FA18" s="6">
        <f t="shared" si="32"/>
        <v>0</v>
      </c>
      <c r="FB18" s="6">
        <f t="shared" si="32"/>
        <v>0</v>
      </c>
      <c r="FC18" s="6">
        <f t="shared" si="32"/>
        <v>0</v>
      </c>
      <c r="FD18" s="6">
        <f t="shared" si="32"/>
        <v>0</v>
      </c>
      <c r="FE18" s="6">
        <f t="shared" si="32"/>
        <v>0</v>
      </c>
      <c r="FF18" s="6">
        <f t="shared" si="32"/>
        <v>0</v>
      </c>
      <c r="FG18" s="6">
        <f t="shared" si="32"/>
        <v>0</v>
      </c>
      <c r="FH18" s="6">
        <f t="shared" si="32"/>
        <v>0</v>
      </c>
      <c r="FI18" s="6">
        <f t="shared" si="32"/>
        <v>0</v>
      </c>
      <c r="FJ18" s="6">
        <f t="shared" si="32"/>
        <v>0</v>
      </c>
      <c r="FK18" s="6">
        <f t="shared" si="32"/>
        <v>0</v>
      </c>
      <c r="FL18" s="6">
        <f t="shared" si="32"/>
        <v>0</v>
      </c>
      <c r="FM18" s="6">
        <f t="shared" si="32"/>
        <v>0</v>
      </c>
      <c r="FN18" s="6">
        <f t="shared" si="32"/>
        <v>0</v>
      </c>
      <c r="FO18" s="6">
        <f t="shared" si="32"/>
        <v>0</v>
      </c>
      <c r="FP18" s="6">
        <f t="shared" si="32"/>
        <v>0</v>
      </c>
      <c r="FQ18" s="6">
        <f t="shared" si="32"/>
        <v>0</v>
      </c>
      <c r="FR18" s="6">
        <f t="shared" si="8"/>
        <v>0</v>
      </c>
      <c r="FS18" s="6">
        <f t="shared" si="8"/>
        <v>0</v>
      </c>
      <c r="FT18" s="350">
        <f t="shared" si="9"/>
        <v>0</v>
      </c>
      <c r="FU18" s="355">
        <f t="shared" si="1"/>
        <v>0</v>
      </c>
      <c r="FV18" s="358"/>
    </row>
    <row r="19" spans="1:178" s="7" customFormat="1" ht="21.75">
      <c r="A19" s="806"/>
      <c r="B19" s="809"/>
      <c r="C19" s="813"/>
      <c r="D19" s="5" t="s">
        <v>42</v>
      </c>
      <c r="E19" s="816"/>
      <c r="F19" s="6">
        <f t="shared" ref="F19" si="33">+IFERROR(ROUND(F26/F11*10000,2),0)</f>
        <v>0</v>
      </c>
      <c r="G19" s="6">
        <f t="shared" si="8"/>
        <v>0</v>
      </c>
      <c r="H19" s="6">
        <f t="shared" si="8"/>
        <v>0</v>
      </c>
      <c r="I19" s="6">
        <f t="shared" si="8"/>
        <v>0</v>
      </c>
      <c r="J19" s="6">
        <f t="shared" si="8"/>
        <v>0</v>
      </c>
      <c r="K19" s="6">
        <f t="shared" si="8"/>
        <v>0</v>
      </c>
      <c r="L19" s="6">
        <f t="shared" si="8"/>
        <v>0</v>
      </c>
      <c r="M19" s="6">
        <f t="shared" si="8"/>
        <v>0</v>
      </c>
      <c r="N19" s="6">
        <f t="shared" si="8"/>
        <v>0</v>
      </c>
      <c r="O19" s="6">
        <f t="shared" si="8"/>
        <v>0</v>
      </c>
      <c r="P19" s="6">
        <f t="shared" ref="P19:CA19" si="34">+IFERROR(ROUND(P26/P11*10000,2),0)</f>
        <v>0</v>
      </c>
      <c r="Q19" s="6">
        <f t="shared" si="34"/>
        <v>0</v>
      </c>
      <c r="R19" s="6">
        <f t="shared" si="34"/>
        <v>0</v>
      </c>
      <c r="S19" s="6">
        <f t="shared" si="34"/>
        <v>0</v>
      </c>
      <c r="T19" s="6">
        <f t="shared" si="34"/>
        <v>0</v>
      </c>
      <c r="U19" s="6">
        <f t="shared" si="34"/>
        <v>0</v>
      </c>
      <c r="V19" s="6">
        <f t="shared" si="34"/>
        <v>0</v>
      </c>
      <c r="W19" s="6">
        <f t="shared" si="34"/>
        <v>0</v>
      </c>
      <c r="X19" s="6">
        <f t="shared" si="34"/>
        <v>0</v>
      </c>
      <c r="Y19" s="6">
        <f t="shared" si="34"/>
        <v>0</v>
      </c>
      <c r="Z19" s="6">
        <f t="shared" si="34"/>
        <v>0</v>
      </c>
      <c r="AA19" s="6">
        <f t="shared" si="34"/>
        <v>0</v>
      </c>
      <c r="AB19" s="6">
        <f t="shared" si="34"/>
        <v>0</v>
      </c>
      <c r="AC19" s="6">
        <f t="shared" si="34"/>
        <v>0</v>
      </c>
      <c r="AD19" s="6">
        <f t="shared" si="34"/>
        <v>0</v>
      </c>
      <c r="AE19" s="6">
        <f t="shared" si="34"/>
        <v>0</v>
      </c>
      <c r="AF19" s="6">
        <f t="shared" si="34"/>
        <v>0</v>
      </c>
      <c r="AG19" s="6">
        <f t="shared" si="34"/>
        <v>0</v>
      </c>
      <c r="AH19" s="6">
        <f t="shared" si="34"/>
        <v>0</v>
      </c>
      <c r="AI19" s="6">
        <f t="shared" si="34"/>
        <v>0</v>
      </c>
      <c r="AJ19" s="6">
        <f t="shared" si="34"/>
        <v>0</v>
      </c>
      <c r="AK19" s="6">
        <f t="shared" si="34"/>
        <v>0</v>
      </c>
      <c r="AL19" s="6">
        <f t="shared" si="34"/>
        <v>0</v>
      </c>
      <c r="AM19" s="6">
        <f t="shared" si="34"/>
        <v>0</v>
      </c>
      <c r="AN19" s="6">
        <f t="shared" si="34"/>
        <v>0</v>
      </c>
      <c r="AO19" s="6">
        <f t="shared" si="34"/>
        <v>0</v>
      </c>
      <c r="AP19" s="6">
        <f t="shared" si="34"/>
        <v>0</v>
      </c>
      <c r="AQ19" s="6">
        <f t="shared" si="34"/>
        <v>0</v>
      </c>
      <c r="AR19" s="6">
        <f t="shared" si="34"/>
        <v>0</v>
      </c>
      <c r="AS19" s="6">
        <f t="shared" si="34"/>
        <v>0</v>
      </c>
      <c r="AT19" s="6">
        <f t="shared" si="34"/>
        <v>0</v>
      </c>
      <c r="AU19" s="6">
        <f t="shared" si="34"/>
        <v>0</v>
      </c>
      <c r="AV19" s="6">
        <f t="shared" si="34"/>
        <v>0</v>
      </c>
      <c r="AW19" s="6">
        <f t="shared" si="34"/>
        <v>0</v>
      </c>
      <c r="AX19" s="6">
        <f t="shared" si="34"/>
        <v>0</v>
      </c>
      <c r="AY19" s="6">
        <f t="shared" si="34"/>
        <v>0</v>
      </c>
      <c r="AZ19" s="6">
        <f t="shared" si="34"/>
        <v>0</v>
      </c>
      <c r="BA19" s="6">
        <f t="shared" si="34"/>
        <v>0</v>
      </c>
      <c r="BB19" s="6">
        <f t="shared" si="34"/>
        <v>0</v>
      </c>
      <c r="BC19" s="6">
        <f t="shared" si="34"/>
        <v>0</v>
      </c>
      <c r="BD19" s="6">
        <f t="shared" si="34"/>
        <v>0</v>
      </c>
      <c r="BE19" s="6">
        <f t="shared" si="34"/>
        <v>0</v>
      </c>
      <c r="BF19" s="6">
        <f t="shared" si="34"/>
        <v>0</v>
      </c>
      <c r="BG19" s="6">
        <f t="shared" si="34"/>
        <v>0</v>
      </c>
      <c r="BH19" s="6">
        <f t="shared" si="34"/>
        <v>0</v>
      </c>
      <c r="BI19" s="6">
        <f t="shared" si="34"/>
        <v>0</v>
      </c>
      <c r="BJ19" s="6">
        <f t="shared" si="34"/>
        <v>0</v>
      </c>
      <c r="BK19" s="6">
        <f t="shared" si="34"/>
        <v>0</v>
      </c>
      <c r="BL19" s="6">
        <f t="shared" si="34"/>
        <v>0</v>
      </c>
      <c r="BM19" s="6">
        <f t="shared" si="34"/>
        <v>0</v>
      </c>
      <c r="BN19" s="6">
        <f t="shared" si="34"/>
        <v>0</v>
      </c>
      <c r="BO19" s="6">
        <f t="shared" si="34"/>
        <v>0</v>
      </c>
      <c r="BP19" s="6">
        <f t="shared" si="34"/>
        <v>0</v>
      </c>
      <c r="BQ19" s="6">
        <f t="shared" si="34"/>
        <v>0</v>
      </c>
      <c r="BR19" s="6">
        <f t="shared" si="34"/>
        <v>0</v>
      </c>
      <c r="BS19" s="6">
        <f t="shared" si="34"/>
        <v>0</v>
      </c>
      <c r="BT19" s="6">
        <f t="shared" si="34"/>
        <v>0</v>
      </c>
      <c r="BU19" s="6">
        <f t="shared" si="34"/>
        <v>0</v>
      </c>
      <c r="BV19" s="6">
        <f t="shared" si="34"/>
        <v>0</v>
      </c>
      <c r="BW19" s="6">
        <f t="shared" si="34"/>
        <v>0</v>
      </c>
      <c r="BX19" s="6">
        <f t="shared" si="34"/>
        <v>0</v>
      </c>
      <c r="BY19" s="6">
        <f t="shared" si="34"/>
        <v>0</v>
      </c>
      <c r="BZ19" s="6">
        <f t="shared" si="34"/>
        <v>0</v>
      </c>
      <c r="CA19" s="6">
        <f t="shared" si="34"/>
        <v>0</v>
      </c>
      <c r="CB19" s="6">
        <f t="shared" ref="CB19:EM19" si="35">+IFERROR(ROUND(CB26/CB11*10000,2),0)</f>
        <v>0</v>
      </c>
      <c r="CC19" s="6">
        <f t="shared" si="35"/>
        <v>0</v>
      </c>
      <c r="CD19" s="6">
        <f t="shared" si="35"/>
        <v>0</v>
      </c>
      <c r="CE19" s="6">
        <f t="shared" si="35"/>
        <v>0</v>
      </c>
      <c r="CF19" s="6">
        <f t="shared" si="35"/>
        <v>0</v>
      </c>
      <c r="CG19" s="6">
        <f t="shared" si="35"/>
        <v>0</v>
      </c>
      <c r="CH19" s="6">
        <f t="shared" si="35"/>
        <v>0</v>
      </c>
      <c r="CI19" s="6">
        <f t="shared" si="35"/>
        <v>0</v>
      </c>
      <c r="CJ19" s="6">
        <f t="shared" si="35"/>
        <v>0</v>
      </c>
      <c r="CK19" s="6">
        <f t="shared" si="35"/>
        <v>0</v>
      </c>
      <c r="CL19" s="6">
        <f t="shared" si="35"/>
        <v>0</v>
      </c>
      <c r="CM19" s="6">
        <f t="shared" si="35"/>
        <v>0</v>
      </c>
      <c r="CN19" s="6">
        <f t="shared" si="35"/>
        <v>0</v>
      </c>
      <c r="CO19" s="6">
        <f t="shared" si="35"/>
        <v>0</v>
      </c>
      <c r="CP19" s="6">
        <f t="shared" si="35"/>
        <v>0</v>
      </c>
      <c r="CQ19" s="6">
        <f t="shared" si="35"/>
        <v>0</v>
      </c>
      <c r="CR19" s="6">
        <f t="shared" si="35"/>
        <v>0</v>
      </c>
      <c r="CS19" s="6">
        <f t="shared" si="35"/>
        <v>0</v>
      </c>
      <c r="CT19" s="6">
        <f t="shared" si="35"/>
        <v>0</v>
      </c>
      <c r="CU19" s="6">
        <f t="shared" si="35"/>
        <v>0</v>
      </c>
      <c r="CV19" s="6">
        <f t="shared" si="35"/>
        <v>0</v>
      </c>
      <c r="CW19" s="6">
        <f t="shared" si="35"/>
        <v>0</v>
      </c>
      <c r="CX19" s="6">
        <f t="shared" si="35"/>
        <v>0</v>
      </c>
      <c r="CY19" s="6">
        <f t="shared" si="35"/>
        <v>0</v>
      </c>
      <c r="CZ19" s="6">
        <f t="shared" si="35"/>
        <v>0</v>
      </c>
      <c r="DA19" s="6">
        <f t="shared" si="35"/>
        <v>0</v>
      </c>
      <c r="DB19" s="6">
        <f t="shared" si="35"/>
        <v>0</v>
      </c>
      <c r="DC19" s="6">
        <f t="shared" si="35"/>
        <v>0</v>
      </c>
      <c r="DD19" s="6">
        <f t="shared" si="35"/>
        <v>0</v>
      </c>
      <c r="DE19" s="6">
        <f t="shared" si="35"/>
        <v>0</v>
      </c>
      <c r="DF19" s="6">
        <f t="shared" si="35"/>
        <v>0</v>
      </c>
      <c r="DG19" s="6">
        <f t="shared" si="35"/>
        <v>0</v>
      </c>
      <c r="DH19" s="6">
        <f t="shared" si="35"/>
        <v>0</v>
      </c>
      <c r="DI19" s="6">
        <f t="shared" si="35"/>
        <v>0</v>
      </c>
      <c r="DJ19" s="6">
        <f t="shared" si="35"/>
        <v>0</v>
      </c>
      <c r="DK19" s="6">
        <f t="shared" si="35"/>
        <v>0</v>
      </c>
      <c r="DL19" s="6">
        <f t="shared" si="35"/>
        <v>0</v>
      </c>
      <c r="DM19" s="6">
        <f t="shared" si="35"/>
        <v>0</v>
      </c>
      <c r="DN19" s="6">
        <f t="shared" si="35"/>
        <v>0</v>
      </c>
      <c r="DO19" s="6">
        <f t="shared" si="35"/>
        <v>0</v>
      </c>
      <c r="DP19" s="6">
        <f t="shared" si="35"/>
        <v>0</v>
      </c>
      <c r="DQ19" s="6">
        <f t="shared" si="35"/>
        <v>0</v>
      </c>
      <c r="DR19" s="6">
        <f t="shared" si="35"/>
        <v>0</v>
      </c>
      <c r="DS19" s="6">
        <f t="shared" si="35"/>
        <v>0</v>
      </c>
      <c r="DT19" s="6">
        <f t="shared" si="35"/>
        <v>0</v>
      </c>
      <c r="DU19" s="6">
        <f t="shared" si="35"/>
        <v>0</v>
      </c>
      <c r="DV19" s="6">
        <f t="shared" si="35"/>
        <v>0</v>
      </c>
      <c r="DW19" s="6">
        <f t="shared" si="35"/>
        <v>0</v>
      </c>
      <c r="DX19" s="6">
        <f t="shared" si="35"/>
        <v>0</v>
      </c>
      <c r="DY19" s="6">
        <f t="shared" si="35"/>
        <v>0</v>
      </c>
      <c r="DZ19" s="6">
        <f t="shared" si="35"/>
        <v>0</v>
      </c>
      <c r="EA19" s="6">
        <f t="shared" si="35"/>
        <v>0</v>
      </c>
      <c r="EB19" s="6">
        <f t="shared" si="35"/>
        <v>0</v>
      </c>
      <c r="EC19" s="6">
        <f t="shared" si="35"/>
        <v>0</v>
      </c>
      <c r="ED19" s="6">
        <f t="shared" si="35"/>
        <v>0</v>
      </c>
      <c r="EE19" s="6">
        <f t="shared" si="35"/>
        <v>0</v>
      </c>
      <c r="EF19" s="6">
        <f t="shared" si="35"/>
        <v>0</v>
      </c>
      <c r="EG19" s="6">
        <f t="shared" si="35"/>
        <v>0</v>
      </c>
      <c r="EH19" s="6">
        <f t="shared" si="35"/>
        <v>0</v>
      </c>
      <c r="EI19" s="6">
        <f t="shared" si="35"/>
        <v>0</v>
      </c>
      <c r="EJ19" s="6">
        <f t="shared" si="35"/>
        <v>0</v>
      </c>
      <c r="EK19" s="6">
        <f t="shared" si="35"/>
        <v>0</v>
      </c>
      <c r="EL19" s="6">
        <f t="shared" si="35"/>
        <v>0</v>
      </c>
      <c r="EM19" s="6">
        <f t="shared" si="35"/>
        <v>0</v>
      </c>
      <c r="EN19" s="6">
        <f t="shared" ref="EN19:FQ19" si="36">+IFERROR(ROUND(EN26/EN11*10000,2),0)</f>
        <v>0</v>
      </c>
      <c r="EO19" s="6">
        <f t="shared" si="36"/>
        <v>0</v>
      </c>
      <c r="EP19" s="6">
        <f t="shared" si="36"/>
        <v>0</v>
      </c>
      <c r="EQ19" s="6">
        <f t="shared" si="36"/>
        <v>0</v>
      </c>
      <c r="ER19" s="6">
        <f t="shared" si="36"/>
        <v>0</v>
      </c>
      <c r="ES19" s="6">
        <f t="shared" si="36"/>
        <v>0</v>
      </c>
      <c r="ET19" s="6">
        <f t="shared" si="36"/>
        <v>0</v>
      </c>
      <c r="EU19" s="6">
        <f t="shared" si="36"/>
        <v>0</v>
      </c>
      <c r="EV19" s="6">
        <f t="shared" si="36"/>
        <v>0</v>
      </c>
      <c r="EW19" s="6">
        <f t="shared" si="36"/>
        <v>0</v>
      </c>
      <c r="EX19" s="6">
        <f t="shared" si="36"/>
        <v>0</v>
      </c>
      <c r="EY19" s="6">
        <f t="shared" si="36"/>
        <v>0</v>
      </c>
      <c r="EZ19" s="6">
        <f t="shared" si="36"/>
        <v>0</v>
      </c>
      <c r="FA19" s="6">
        <f t="shared" si="36"/>
        <v>0</v>
      </c>
      <c r="FB19" s="6">
        <f t="shared" si="36"/>
        <v>0</v>
      </c>
      <c r="FC19" s="6">
        <f t="shared" si="36"/>
        <v>0</v>
      </c>
      <c r="FD19" s="6">
        <f t="shared" si="36"/>
        <v>0</v>
      </c>
      <c r="FE19" s="6">
        <f t="shared" si="36"/>
        <v>0</v>
      </c>
      <c r="FF19" s="6">
        <f t="shared" si="36"/>
        <v>0</v>
      </c>
      <c r="FG19" s="6">
        <f t="shared" si="36"/>
        <v>0</v>
      </c>
      <c r="FH19" s="6">
        <f t="shared" si="36"/>
        <v>0</v>
      </c>
      <c r="FI19" s="6">
        <f t="shared" si="36"/>
        <v>0</v>
      </c>
      <c r="FJ19" s="6">
        <f t="shared" si="36"/>
        <v>0</v>
      </c>
      <c r="FK19" s="6">
        <f t="shared" si="36"/>
        <v>0</v>
      </c>
      <c r="FL19" s="6">
        <f t="shared" si="36"/>
        <v>0</v>
      </c>
      <c r="FM19" s="6">
        <f t="shared" si="36"/>
        <v>0</v>
      </c>
      <c r="FN19" s="6">
        <f t="shared" si="36"/>
        <v>0</v>
      </c>
      <c r="FO19" s="6">
        <f t="shared" si="36"/>
        <v>0</v>
      </c>
      <c r="FP19" s="6">
        <f t="shared" si="36"/>
        <v>0</v>
      </c>
      <c r="FQ19" s="6">
        <f t="shared" si="36"/>
        <v>0</v>
      </c>
      <c r="FR19" s="6">
        <f t="shared" si="8"/>
        <v>0</v>
      </c>
      <c r="FS19" s="6">
        <f t="shared" si="8"/>
        <v>0</v>
      </c>
      <c r="FT19" s="350">
        <f t="shared" si="9"/>
        <v>0</v>
      </c>
      <c r="FU19" s="355">
        <f t="shared" si="1"/>
        <v>0</v>
      </c>
      <c r="FV19" s="358"/>
    </row>
    <row r="20" spans="1:178" s="7" customFormat="1" ht="21.75">
      <c r="A20" s="806"/>
      <c r="B20" s="809"/>
      <c r="C20" s="811" t="s">
        <v>24</v>
      </c>
      <c r="D20" s="5" t="s">
        <v>36</v>
      </c>
      <c r="E20" s="814" t="s">
        <v>191</v>
      </c>
      <c r="F20" s="6">
        <f>'表1.4 销售预算表（出售）'!F65</f>
        <v>0</v>
      </c>
      <c r="G20" s="6">
        <f>'表1.4 销售预算表（出售）'!G65</f>
        <v>0</v>
      </c>
      <c r="H20" s="6">
        <f>'表1.4 销售预算表（出售）'!N65</f>
        <v>0</v>
      </c>
      <c r="I20" s="6">
        <f>'表1.4 销售预算表（出售）'!U65</f>
        <v>0</v>
      </c>
      <c r="J20" s="6">
        <f>'表1.4 销售预算表（出售）'!V65</f>
        <v>0</v>
      </c>
      <c r="K20" s="6">
        <f>'表1.4 销售预算表（出售）'!W65</f>
        <v>0</v>
      </c>
      <c r="L20" s="6">
        <f>'表1.4 销售预算表（出售）'!X65</f>
        <v>0</v>
      </c>
      <c r="M20" s="6">
        <f>'表1.4 销售预算表（出售）'!Y65</f>
        <v>0</v>
      </c>
      <c r="N20" s="6">
        <f>'表1.4 销售预算表（出售）'!Z65</f>
        <v>0</v>
      </c>
      <c r="O20" s="6">
        <f>'表1.4 销售预算表（出售）'!AA65</f>
        <v>0</v>
      </c>
      <c r="P20" s="6">
        <f>'表1.4 销售预算表（出售）'!AB65</f>
        <v>0</v>
      </c>
      <c r="Q20" s="6">
        <f>'表1.4 销售预算表（出售）'!AC65</f>
        <v>0</v>
      </c>
      <c r="R20" s="6">
        <f>'表1.4 销售预算表（出售）'!AD65</f>
        <v>0</v>
      </c>
      <c r="S20" s="6">
        <f>'表1.4 销售预算表（出售）'!AE65</f>
        <v>0</v>
      </c>
      <c r="T20" s="6">
        <f>'表1.4 销售预算表（出售）'!AF65</f>
        <v>0</v>
      </c>
      <c r="U20" s="6">
        <f>'表1.4 销售预算表（出售）'!AG65</f>
        <v>0</v>
      </c>
      <c r="V20" s="6">
        <f>'表1.4 销售预算表（出售）'!AH65</f>
        <v>0</v>
      </c>
      <c r="W20" s="6">
        <f>'表1.4 销售预算表（出售）'!AI65</f>
        <v>0</v>
      </c>
      <c r="X20" s="6">
        <f>'表1.4 销售预算表（出售）'!AJ65</f>
        <v>0</v>
      </c>
      <c r="Y20" s="6">
        <f>'表1.4 销售预算表（出售）'!AK65</f>
        <v>0</v>
      </c>
      <c r="Z20" s="6">
        <f>'表1.4 销售预算表（出售）'!AL65</f>
        <v>0</v>
      </c>
      <c r="AA20" s="6">
        <f>'表1.4 销售预算表（出售）'!AM65</f>
        <v>0</v>
      </c>
      <c r="AB20" s="6">
        <f>'表1.4 销售预算表（出售）'!AN65</f>
        <v>0</v>
      </c>
      <c r="AC20" s="6">
        <f>'表1.4 销售预算表（出售）'!AO65</f>
        <v>0</v>
      </c>
      <c r="AD20" s="6">
        <f>'表1.4 销售预算表（出售）'!AP65</f>
        <v>0</v>
      </c>
      <c r="AE20" s="6">
        <f>'表1.4 销售预算表（出售）'!AQ65</f>
        <v>0</v>
      </c>
      <c r="AF20" s="6">
        <f>'表1.4 销售预算表（出售）'!AR65</f>
        <v>0</v>
      </c>
      <c r="AG20" s="6">
        <f>'表1.4 销售预算表（出售）'!AS65</f>
        <v>0</v>
      </c>
      <c r="AH20" s="6">
        <f>'表1.4 销售预算表（出售）'!AT65</f>
        <v>0</v>
      </c>
      <c r="AI20" s="6">
        <f>'表1.4 销售预算表（出售）'!AU65</f>
        <v>0</v>
      </c>
      <c r="AJ20" s="6">
        <f>'表1.4 销售预算表（出售）'!AV65</f>
        <v>0</v>
      </c>
      <c r="AK20" s="6">
        <f>'表1.4 销售预算表（出售）'!AW65</f>
        <v>0</v>
      </c>
      <c r="AL20" s="6">
        <f>'表1.4 销售预算表（出售）'!AX65</f>
        <v>0</v>
      </c>
      <c r="AM20" s="6">
        <f>'表1.4 销售预算表（出售）'!AY65</f>
        <v>0</v>
      </c>
      <c r="AN20" s="6">
        <f>'表1.4 销售预算表（出售）'!AZ65</f>
        <v>0</v>
      </c>
      <c r="AO20" s="6">
        <f>'表1.4 销售预算表（出售）'!BA65</f>
        <v>0</v>
      </c>
      <c r="AP20" s="6">
        <f>'表1.4 销售预算表（出售）'!BB65</f>
        <v>0</v>
      </c>
      <c r="AQ20" s="6">
        <f>'表1.4 销售预算表（出售）'!BC65</f>
        <v>0</v>
      </c>
      <c r="AR20" s="6">
        <f>'表1.4 销售预算表（出售）'!BD65</f>
        <v>0</v>
      </c>
      <c r="AS20" s="6">
        <f>'表1.4 销售预算表（出售）'!BE65</f>
        <v>0</v>
      </c>
      <c r="AT20" s="6">
        <f>'表1.4 销售预算表（出售）'!BF65</f>
        <v>0</v>
      </c>
      <c r="AU20" s="6">
        <f>'表1.4 销售预算表（出售）'!BG65</f>
        <v>0</v>
      </c>
      <c r="AV20" s="6">
        <f>'表1.4 销售预算表（出售）'!BH65</f>
        <v>0</v>
      </c>
      <c r="AW20" s="6">
        <f>'表1.4 销售预算表（出售）'!BI65</f>
        <v>0</v>
      </c>
      <c r="AX20" s="6">
        <f>'表1.4 销售预算表（出售）'!BJ65</f>
        <v>0</v>
      </c>
      <c r="AY20" s="6">
        <f>'表1.4 销售预算表（出售）'!BK65</f>
        <v>0</v>
      </c>
      <c r="AZ20" s="6">
        <f>'表1.4 销售预算表（出售）'!BL65</f>
        <v>0</v>
      </c>
      <c r="BA20" s="6">
        <f>'表1.4 销售预算表（出售）'!BM65</f>
        <v>0</v>
      </c>
      <c r="BB20" s="6">
        <f>'表1.4 销售预算表（出售）'!BN65</f>
        <v>0</v>
      </c>
      <c r="BC20" s="6">
        <f>'表1.4 销售预算表（出售）'!BO65</f>
        <v>0</v>
      </c>
      <c r="BD20" s="6">
        <f>'表1.4 销售预算表（出售）'!BP65</f>
        <v>0</v>
      </c>
      <c r="BE20" s="6">
        <f>'表1.4 销售预算表（出售）'!BQ65</f>
        <v>0</v>
      </c>
      <c r="BF20" s="6">
        <f>'表1.4 销售预算表（出售）'!BR65</f>
        <v>0</v>
      </c>
      <c r="BG20" s="6">
        <f>'表1.4 销售预算表（出售）'!BS65</f>
        <v>0</v>
      </c>
      <c r="BH20" s="6">
        <f>'表1.4 销售预算表（出售）'!BT65</f>
        <v>0</v>
      </c>
      <c r="BI20" s="6">
        <f>'表1.4 销售预算表（出售）'!BU65</f>
        <v>0</v>
      </c>
      <c r="BJ20" s="6">
        <f>'表1.4 销售预算表（出售）'!BV65</f>
        <v>0</v>
      </c>
      <c r="BK20" s="6">
        <f>'表1.4 销售预算表（出售）'!BW65</f>
        <v>0</v>
      </c>
      <c r="BL20" s="6">
        <f>'表1.4 销售预算表（出售）'!BX65</f>
        <v>0</v>
      </c>
      <c r="BM20" s="6">
        <f>'表1.4 销售预算表（出售）'!BY65</f>
        <v>0</v>
      </c>
      <c r="BN20" s="6">
        <f>'表1.4 销售预算表（出售）'!BZ65</f>
        <v>0</v>
      </c>
      <c r="BO20" s="6">
        <f>'表1.4 销售预算表（出售）'!CA65</f>
        <v>0</v>
      </c>
      <c r="BP20" s="6">
        <f>'表1.4 销售预算表（出售）'!CB65</f>
        <v>0</v>
      </c>
      <c r="BQ20" s="6">
        <f>'表1.4 销售预算表（出售）'!CC65</f>
        <v>0</v>
      </c>
      <c r="BR20" s="6">
        <f>'表1.4 销售预算表（出售）'!CD65</f>
        <v>0</v>
      </c>
      <c r="BS20" s="6">
        <f>'表1.4 销售预算表（出售）'!CE65</f>
        <v>0</v>
      </c>
      <c r="BT20" s="6">
        <f>'表1.4 销售预算表（出售）'!CF65</f>
        <v>0</v>
      </c>
      <c r="BU20" s="6">
        <f>'表1.4 销售预算表（出售）'!CG65</f>
        <v>0</v>
      </c>
      <c r="BV20" s="6">
        <f>'表1.4 销售预算表（出售）'!CH65</f>
        <v>0</v>
      </c>
      <c r="BW20" s="6">
        <f>'表1.4 销售预算表（出售）'!CI65</f>
        <v>0</v>
      </c>
      <c r="BX20" s="6">
        <f>'表1.4 销售预算表（出售）'!CJ65</f>
        <v>0</v>
      </c>
      <c r="BY20" s="6">
        <f>'表1.4 销售预算表（出售）'!CK65</f>
        <v>0</v>
      </c>
      <c r="BZ20" s="6">
        <f>'表1.4 销售预算表（出售）'!CL65</f>
        <v>0</v>
      </c>
      <c r="CA20" s="6">
        <f>'表1.4 销售预算表（出售）'!CM65</f>
        <v>0</v>
      </c>
      <c r="CB20" s="6">
        <f>'表1.4 销售预算表（出售）'!CN65</f>
        <v>0</v>
      </c>
      <c r="CC20" s="6">
        <f>'表1.4 销售预算表（出售）'!CO65</f>
        <v>0</v>
      </c>
      <c r="CD20" s="6">
        <f>'表1.4 销售预算表（出售）'!CP65</f>
        <v>0</v>
      </c>
      <c r="CE20" s="6">
        <f>'表1.4 销售预算表（出售）'!CQ65</f>
        <v>0</v>
      </c>
      <c r="CF20" s="6">
        <f>'表1.4 销售预算表（出售）'!CR65</f>
        <v>0</v>
      </c>
      <c r="CG20" s="6">
        <f>'表1.4 销售预算表（出售）'!CS65</f>
        <v>0</v>
      </c>
      <c r="CH20" s="6">
        <f>'表1.4 销售预算表（出售）'!CT65</f>
        <v>0</v>
      </c>
      <c r="CI20" s="6">
        <f>'表1.4 销售预算表（出售）'!CU65</f>
        <v>0</v>
      </c>
      <c r="CJ20" s="6">
        <f>'表1.4 销售预算表（出售）'!CV65</f>
        <v>0</v>
      </c>
      <c r="CK20" s="6">
        <f>'表1.4 销售预算表（出售）'!CW65</f>
        <v>0</v>
      </c>
      <c r="CL20" s="6">
        <f>'表1.4 销售预算表（出售）'!CX65</f>
        <v>0</v>
      </c>
      <c r="CM20" s="6">
        <f>'表1.4 销售预算表（出售）'!CY65</f>
        <v>0</v>
      </c>
      <c r="CN20" s="6">
        <f>'表1.4 销售预算表（出售）'!CZ65</f>
        <v>0</v>
      </c>
      <c r="CO20" s="6">
        <f>'表1.4 销售预算表（出售）'!DA65</f>
        <v>0</v>
      </c>
      <c r="CP20" s="6">
        <f>'表1.4 销售预算表（出售）'!DB65</f>
        <v>0</v>
      </c>
      <c r="CQ20" s="6">
        <f>'表1.4 销售预算表（出售）'!DC65</f>
        <v>0</v>
      </c>
      <c r="CR20" s="6">
        <f>'表1.4 销售预算表（出售）'!DD65</f>
        <v>0</v>
      </c>
      <c r="CS20" s="6">
        <f>'表1.4 销售预算表（出售）'!DE65</f>
        <v>0</v>
      </c>
      <c r="CT20" s="6">
        <f>'表1.4 销售预算表（出售）'!DF65</f>
        <v>0</v>
      </c>
      <c r="CU20" s="6">
        <f>'表1.4 销售预算表（出售）'!DG65</f>
        <v>0</v>
      </c>
      <c r="CV20" s="6">
        <f>'表1.4 销售预算表（出售）'!DH65</f>
        <v>0</v>
      </c>
      <c r="CW20" s="6">
        <f>'表1.4 销售预算表（出售）'!DI65</f>
        <v>0</v>
      </c>
      <c r="CX20" s="6">
        <f>'表1.4 销售预算表（出售）'!DJ65</f>
        <v>0</v>
      </c>
      <c r="CY20" s="6">
        <f>'表1.4 销售预算表（出售）'!DK65</f>
        <v>0</v>
      </c>
      <c r="CZ20" s="6">
        <f>'表1.4 销售预算表（出售）'!DL65</f>
        <v>0</v>
      </c>
      <c r="DA20" s="6">
        <f>'表1.4 销售预算表（出售）'!DM65</f>
        <v>0</v>
      </c>
      <c r="DB20" s="6">
        <f>'表1.4 销售预算表（出售）'!DN65</f>
        <v>0</v>
      </c>
      <c r="DC20" s="6">
        <f>'表1.4 销售预算表（出售）'!DO65</f>
        <v>0</v>
      </c>
      <c r="DD20" s="6">
        <f>'表1.4 销售预算表（出售）'!DP65</f>
        <v>0</v>
      </c>
      <c r="DE20" s="6">
        <f>'表1.4 销售预算表（出售）'!DQ65</f>
        <v>0</v>
      </c>
      <c r="DF20" s="6">
        <f>'表1.4 销售预算表（出售）'!DR65</f>
        <v>0</v>
      </c>
      <c r="DG20" s="6">
        <f>'表1.4 销售预算表（出售）'!DS65</f>
        <v>0</v>
      </c>
      <c r="DH20" s="6">
        <f>'表1.4 销售预算表（出售）'!DT65</f>
        <v>0</v>
      </c>
      <c r="DI20" s="6">
        <f>'表1.4 销售预算表（出售）'!DU65</f>
        <v>0</v>
      </c>
      <c r="DJ20" s="6">
        <f>'表1.4 销售预算表（出售）'!DV65</f>
        <v>0</v>
      </c>
      <c r="DK20" s="6">
        <f>'表1.4 销售预算表（出售）'!DW65</f>
        <v>0</v>
      </c>
      <c r="DL20" s="6">
        <f>'表1.4 销售预算表（出售）'!DX65</f>
        <v>0</v>
      </c>
      <c r="DM20" s="6">
        <f>'表1.4 销售预算表（出售）'!DY65</f>
        <v>0</v>
      </c>
      <c r="DN20" s="6">
        <f>'表1.4 销售预算表（出售）'!DZ65</f>
        <v>0</v>
      </c>
      <c r="DO20" s="6">
        <f>'表1.4 销售预算表（出售）'!EA65</f>
        <v>0</v>
      </c>
      <c r="DP20" s="6">
        <f>'表1.4 销售预算表（出售）'!EB65</f>
        <v>0</v>
      </c>
      <c r="DQ20" s="6">
        <f>'表1.4 销售预算表（出售）'!EC65</f>
        <v>0</v>
      </c>
      <c r="DR20" s="6">
        <f>'表1.4 销售预算表（出售）'!ED65</f>
        <v>0</v>
      </c>
      <c r="DS20" s="6">
        <f>'表1.4 销售预算表（出售）'!EE65</f>
        <v>0</v>
      </c>
      <c r="DT20" s="6">
        <f>'表1.4 销售预算表（出售）'!EF65</f>
        <v>0</v>
      </c>
      <c r="DU20" s="6">
        <f>'表1.4 销售预算表（出售）'!EG65</f>
        <v>0</v>
      </c>
      <c r="DV20" s="6">
        <f>'表1.4 销售预算表（出售）'!EH65</f>
        <v>0</v>
      </c>
      <c r="DW20" s="6">
        <f>'表1.4 销售预算表（出售）'!EI65</f>
        <v>0</v>
      </c>
      <c r="DX20" s="6">
        <f>'表1.4 销售预算表（出售）'!EJ65</f>
        <v>0</v>
      </c>
      <c r="DY20" s="6">
        <f>'表1.4 销售预算表（出售）'!EK65</f>
        <v>0</v>
      </c>
      <c r="DZ20" s="6">
        <f>'表1.4 销售预算表（出售）'!EL65</f>
        <v>0</v>
      </c>
      <c r="EA20" s="6">
        <f>'表1.4 销售预算表（出售）'!EM65</f>
        <v>0</v>
      </c>
      <c r="EB20" s="6">
        <f>'表1.4 销售预算表（出售）'!EN65</f>
        <v>0</v>
      </c>
      <c r="EC20" s="6">
        <f>'表1.4 销售预算表（出售）'!EO65</f>
        <v>0</v>
      </c>
      <c r="ED20" s="6">
        <f>'表1.4 销售预算表（出售）'!EP65</f>
        <v>0</v>
      </c>
      <c r="EE20" s="6">
        <f>'表1.4 销售预算表（出售）'!EQ65</f>
        <v>0</v>
      </c>
      <c r="EF20" s="6">
        <f>'表1.4 销售预算表（出售）'!ER65</f>
        <v>0</v>
      </c>
      <c r="EG20" s="6">
        <f>'表1.4 销售预算表（出售）'!ES65</f>
        <v>0</v>
      </c>
      <c r="EH20" s="6">
        <f>'表1.4 销售预算表（出售）'!ET65</f>
        <v>0</v>
      </c>
      <c r="EI20" s="6">
        <f>'表1.4 销售预算表（出售）'!EU65</f>
        <v>0</v>
      </c>
      <c r="EJ20" s="6">
        <f>'表1.4 销售预算表（出售）'!EV65</f>
        <v>0</v>
      </c>
      <c r="EK20" s="6">
        <f>'表1.4 销售预算表（出售）'!EW65</f>
        <v>0</v>
      </c>
      <c r="EL20" s="6">
        <f>'表1.4 销售预算表（出售）'!EX65</f>
        <v>0</v>
      </c>
      <c r="EM20" s="6">
        <f>'表1.4 销售预算表（出售）'!EY65</f>
        <v>0</v>
      </c>
      <c r="EN20" s="6">
        <f>'表1.4 销售预算表（出售）'!EZ65</f>
        <v>0</v>
      </c>
      <c r="EO20" s="6">
        <f>'表1.4 销售预算表（出售）'!FA65</f>
        <v>0</v>
      </c>
      <c r="EP20" s="6">
        <f>'表1.4 销售预算表（出售）'!FB65</f>
        <v>0</v>
      </c>
      <c r="EQ20" s="6">
        <f>'表1.4 销售预算表（出售）'!FC65</f>
        <v>0</v>
      </c>
      <c r="ER20" s="6">
        <f>'表1.4 销售预算表（出售）'!FD65</f>
        <v>0</v>
      </c>
      <c r="ES20" s="6">
        <f>'表1.4 销售预算表（出售）'!FE65</f>
        <v>0</v>
      </c>
      <c r="ET20" s="6">
        <f>'表1.4 销售预算表（出售）'!FF65</f>
        <v>0</v>
      </c>
      <c r="EU20" s="6">
        <f>'表1.4 销售预算表（出售）'!FG65</f>
        <v>0</v>
      </c>
      <c r="EV20" s="6">
        <f>'表1.4 销售预算表（出售）'!FH65</f>
        <v>0</v>
      </c>
      <c r="EW20" s="6">
        <f>'表1.4 销售预算表（出售）'!FI65</f>
        <v>0</v>
      </c>
      <c r="EX20" s="6">
        <f>'表1.4 销售预算表（出售）'!FJ65</f>
        <v>0</v>
      </c>
      <c r="EY20" s="6">
        <f>'表1.4 销售预算表（出售）'!FK65</f>
        <v>0</v>
      </c>
      <c r="EZ20" s="6">
        <f>'表1.4 销售预算表（出售）'!FL65</f>
        <v>0</v>
      </c>
      <c r="FA20" s="6">
        <f>'表1.4 销售预算表（出售）'!FM65</f>
        <v>0</v>
      </c>
      <c r="FB20" s="6">
        <f>'表1.4 销售预算表（出售）'!FN65</f>
        <v>0</v>
      </c>
      <c r="FC20" s="6">
        <f>'表1.4 销售预算表（出售）'!FO65</f>
        <v>0</v>
      </c>
      <c r="FD20" s="6">
        <f>'表1.4 销售预算表（出售）'!FP65</f>
        <v>0</v>
      </c>
      <c r="FE20" s="6">
        <f>'表1.4 销售预算表（出售）'!FQ65</f>
        <v>0</v>
      </c>
      <c r="FF20" s="6">
        <f>'表1.4 销售预算表（出售）'!FR65</f>
        <v>0</v>
      </c>
      <c r="FG20" s="6">
        <f>'表1.4 销售预算表（出售）'!FS65</f>
        <v>0</v>
      </c>
      <c r="FH20" s="6">
        <f>'表1.4 销售预算表（出售）'!FT65</f>
        <v>0</v>
      </c>
      <c r="FI20" s="6">
        <f>'表1.4 销售预算表（出售）'!FU65</f>
        <v>0</v>
      </c>
      <c r="FJ20" s="6">
        <f>'表1.4 销售预算表（出售）'!FV65</f>
        <v>0</v>
      </c>
      <c r="FK20" s="6">
        <f>'表1.4 销售预算表（出售）'!FW65</f>
        <v>0</v>
      </c>
      <c r="FL20" s="6">
        <f>'表1.4 销售预算表（出售）'!FX65</f>
        <v>0</v>
      </c>
      <c r="FM20" s="6">
        <f>'表1.4 销售预算表（出售）'!FY65</f>
        <v>0</v>
      </c>
      <c r="FN20" s="6">
        <f>'表1.4 销售预算表（出售）'!FZ65</f>
        <v>0</v>
      </c>
      <c r="FO20" s="6">
        <f>'表1.4 销售预算表（出售）'!GA65</f>
        <v>0</v>
      </c>
      <c r="FP20" s="6">
        <f>'表1.4 销售预算表（出售）'!GB65</f>
        <v>0</v>
      </c>
      <c r="FQ20" s="6">
        <f>'表1.4 销售预算表（出售）'!GC65</f>
        <v>0</v>
      </c>
      <c r="FR20" s="6">
        <f>'表1.4 销售预算表（出售）'!GD65</f>
        <v>0</v>
      </c>
      <c r="FS20" s="6">
        <f t="shared" ref="FS20:FS35" si="37">SUM(F20:O20,FR20)</f>
        <v>0</v>
      </c>
      <c r="FT20" s="350"/>
      <c r="FU20" s="355">
        <f t="shared" si="1"/>
        <v>0</v>
      </c>
      <c r="FV20" s="358"/>
    </row>
    <row r="21" spans="1:178" s="7" customFormat="1" ht="21.75">
      <c r="A21" s="806"/>
      <c r="B21" s="809"/>
      <c r="C21" s="812"/>
      <c r="D21" s="5" t="s">
        <v>37</v>
      </c>
      <c r="E21" s="815"/>
      <c r="F21" s="6">
        <f>'表1.4 销售预算表（出售）'!F70</f>
        <v>0</v>
      </c>
      <c r="G21" s="6">
        <f>'表1.4 销售预算表（出售）'!G70</f>
        <v>0</v>
      </c>
      <c r="H21" s="6">
        <f>'表1.4 销售预算表（出售）'!N70</f>
        <v>0</v>
      </c>
      <c r="I21" s="6">
        <f>'表1.4 销售预算表（出售）'!U70</f>
        <v>0</v>
      </c>
      <c r="J21" s="6">
        <f>'表1.4 销售预算表（出售）'!V70</f>
        <v>0</v>
      </c>
      <c r="K21" s="6">
        <f>'表1.4 销售预算表（出售）'!W70</f>
        <v>0</v>
      </c>
      <c r="L21" s="6">
        <f>'表1.4 销售预算表（出售）'!X70</f>
        <v>0</v>
      </c>
      <c r="M21" s="6">
        <f>'表1.4 销售预算表（出售）'!Y70</f>
        <v>0</v>
      </c>
      <c r="N21" s="6">
        <f>'表1.4 销售预算表（出售）'!Z70</f>
        <v>0</v>
      </c>
      <c r="O21" s="6">
        <f>'表1.4 销售预算表（出售）'!AA70</f>
        <v>0</v>
      </c>
      <c r="P21" s="6">
        <f>'表1.4 销售预算表（出售）'!AB70</f>
        <v>0</v>
      </c>
      <c r="Q21" s="6">
        <f>'表1.4 销售预算表（出售）'!AC70</f>
        <v>0</v>
      </c>
      <c r="R21" s="6">
        <f>'表1.4 销售预算表（出售）'!AD70</f>
        <v>0</v>
      </c>
      <c r="S21" s="6">
        <f>'表1.4 销售预算表（出售）'!AE70</f>
        <v>0</v>
      </c>
      <c r="T21" s="6">
        <f>'表1.4 销售预算表（出售）'!AF70</f>
        <v>0</v>
      </c>
      <c r="U21" s="6">
        <f>'表1.4 销售预算表（出售）'!AG70</f>
        <v>0</v>
      </c>
      <c r="V21" s="6">
        <f>'表1.4 销售预算表（出售）'!AH70</f>
        <v>0</v>
      </c>
      <c r="W21" s="6">
        <f>'表1.4 销售预算表（出售）'!AI70</f>
        <v>0</v>
      </c>
      <c r="X21" s="6">
        <f>'表1.4 销售预算表（出售）'!AJ70</f>
        <v>0</v>
      </c>
      <c r="Y21" s="6">
        <f>'表1.4 销售预算表（出售）'!AK70</f>
        <v>0</v>
      </c>
      <c r="Z21" s="6">
        <f>'表1.4 销售预算表（出售）'!AL70</f>
        <v>0</v>
      </c>
      <c r="AA21" s="6">
        <f>'表1.4 销售预算表（出售）'!AM70</f>
        <v>0</v>
      </c>
      <c r="AB21" s="6">
        <f>'表1.4 销售预算表（出售）'!AN70</f>
        <v>0</v>
      </c>
      <c r="AC21" s="6">
        <f>'表1.4 销售预算表（出售）'!AO70</f>
        <v>0</v>
      </c>
      <c r="AD21" s="6">
        <f>'表1.4 销售预算表（出售）'!AP70</f>
        <v>0</v>
      </c>
      <c r="AE21" s="6">
        <f>'表1.4 销售预算表（出售）'!AQ70</f>
        <v>0</v>
      </c>
      <c r="AF21" s="6">
        <f>'表1.4 销售预算表（出售）'!AR70</f>
        <v>0</v>
      </c>
      <c r="AG21" s="6">
        <f>'表1.4 销售预算表（出售）'!AS70</f>
        <v>0</v>
      </c>
      <c r="AH21" s="6">
        <f>'表1.4 销售预算表（出售）'!AT70</f>
        <v>0</v>
      </c>
      <c r="AI21" s="6">
        <f>'表1.4 销售预算表（出售）'!AU70</f>
        <v>0</v>
      </c>
      <c r="AJ21" s="6">
        <f>'表1.4 销售预算表（出售）'!AV70</f>
        <v>0</v>
      </c>
      <c r="AK21" s="6">
        <f>'表1.4 销售预算表（出售）'!AW70</f>
        <v>0</v>
      </c>
      <c r="AL21" s="6">
        <f>'表1.4 销售预算表（出售）'!AX70</f>
        <v>0</v>
      </c>
      <c r="AM21" s="6">
        <f>'表1.4 销售预算表（出售）'!AY70</f>
        <v>0</v>
      </c>
      <c r="AN21" s="6">
        <f>'表1.4 销售预算表（出售）'!AZ70</f>
        <v>0</v>
      </c>
      <c r="AO21" s="6">
        <f>'表1.4 销售预算表（出售）'!BA70</f>
        <v>0</v>
      </c>
      <c r="AP21" s="6">
        <f>'表1.4 销售预算表（出售）'!BB70</f>
        <v>0</v>
      </c>
      <c r="AQ21" s="6">
        <f>'表1.4 销售预算表（出售）'!BC70</f>
        <v>0</v>
      </c>
      <c r="AR21" s="6">
        <f>'表1.4 销售预算表（出售）'!BD70</f>
        <v>0</v>
      </c>
      <c r="AS21" s="6">
        <f>'表1.4 销售预算表（出售）'!BE70</f>
        <v>0</v>
      </c>
      <c r="AT21" s="6">
        <f>'表1.4 销售预算表（出售）'!BF70</f>
        <v>0</v>
      </c>
      <c r="AU21" s="6">
        <f>'表1.4 销售预算表（出售）'!BG70</f>
        <v>0</v>
      </c>
      <c r="AV21" s="6">
        <f>'表1.4 销售预算表（出售）'!BH70</f>
        <v>0</v>
      </c>
      <c r="AW21" s="6">
        <f>'表1.4 销售预算表（出售）'!BI70</f>
        <v>0</v>
      </c>
      <c r="AX21" s="6">
        <f>'表1.4 销售预算表（出售）'!BJ70</f>
        <v>0</v>
      </c>
      <c r="AY21" s="6">
        <f>'表1.4 销售预算表（出售）'!BK70</f>
        <v>0</v>
      </c>
      <c r="AZ21" s="6">
        <f>'表1.4 销售预算表（出售）'!BL70</f>
        <v>0</v>
      </c>
      <c r="BA21" s="6">
        <f>'表1.4 销售预算表（出售）'!BM70</f>
        <v>0</v>
      </c>
      <c r="BB21" s="6">
        <f>'表1.4 销售预算表（出售）'!BN70</f>
        <v>0</v>
      </c>
      <c r="BC21" s="6">
        <f>'表1.4 销售预算表（出售）'!BO70</f>
        <v>0</v>
      </c>
      <c r="BD21" s="6">
        <f>'表1.4 销售预算表（出售）'!BP70</f>
        <v>0</v>
      </c>
      <c r="BE21" s="6">
        <f>'表1.4 销售预算表（出售）'!BQ70</f>
        <v>0</v>
      </c>
      <c r="BF21" s="6">
        <f>'表1.4 销售预算表（出售）'!BR70</f>
        <v>0</v>
      </c>
      <c r="BG21" s="6">
        <f>'表1.4 销售预算表（出售）'!BS70</f>
        <v>0</v>
      </c>
      <c r="BH21" s="6">
        <f>'表1.4 销售预算表（出售）'!BT70</f>
        <v>0</v>
      </c>
      <c r="BI21" s="6">
        <f>'表1.4 销售预算表（出售）'!BU70</f>
        <v>0</v>
      </c>
      <c r="BJ21" s="6">
        <f>'表1.4 销售预算表（出售）'!BV70</f>
        <v>0</v>
      </c>
      <c r="BK21" s="6">
        <f>'表1.4 销售预算表（出售）'!BW70</f>
        <v>0</v>
      </c>
      <c r="BL21" s="6">
        <f>'表1.4 销售预算表（出售）'!BX70</f>
        <v>0</v>
      </c>
      <c r="BM21" s="6">
        <f>'表1.4 销售预算表（出售）'!BY70</f>
        <v>0</v>
      </c>
      <c r="BN21" s="6">
        <f>'表1.4 销售预算表（出售）'!BZ70</f>
        <v>0</v>
      </c>
      <c r="BO21" s="6">
        <f>'表1.4 销售预算表（出售）'!CA70</f>
        <v>0</v>
      </c>
      <c r="BP21" s="6">
        <f>'表1.4 销售预算表（出售）'!CB70</f>
        <v>0</v>
      </c>
      <c r="BQ21" s="6">
        <f>'表1.4 销售预算表（出售）'!CC70</f>
        <v>0</v>
      </c>
      <c r="BR21" s="6">
        <f>'表1.4 销售预算表（出售）'!CD70</f>
        <v>0</v>
      </c>
      <c r="BS21" s="6">
        <f>'表1.4 销售预算表（出售）'!CE70</f>
        <v>0</v>
      </c>
      <c r="BT21" s="6">
        <f>'表1.4 销售预算表（出售）'!CF70</f>
        <v>0</v>
      </c>
      <c r="BU21" s="6">
        <f>'表1.4 销售预算表（出售）'!CG70</f>
        <v>0</v>
      </c>
      <c r="BV21" s="6">
        <f>'表1.4 销售预算表（出售）'!CH70</f>
        <v>0</v>
      </c>
      <c r="BW21" s="6">
        <f>'表1.4 销售预算表（出售）'!CI70</f>
        <v>0</v>
      </c>
      <c r="BX21" s="6">
        <f>'表1.4 销售预算表（出售）'!CJ70</f>
        <v>0</v>
      </c>
      <c r="BY21" s="6">
        <f>'表1.4 销售预算表（出售）'!CK70</f>
        <v>0</v>
      </c>
      <c r="BZ21" s="6">
        <f>'表1.4 销售预算表（出售）'!CL70</f>
        <v>0</v>
      </c>
      <c r="CA21" s="6">
        <f>'表1.4 销售预算表（出售）'!CM70</f>
        <v>0</v>
      </c>
      <c r="CB21" s="6">
        <f>'表1.4 销售预算表（出售）'!CN70</f>
        <v>0</v>
      </c>
      <c r="CC21" s="6">
        <f>'表1.4 销售预算表（出售）'!CO70</f>
        <v>0</v>
      </c>
      <c r="CD21" s="6">
        <f>'表1.4 销售预算表（出售）'!CP70</f>
        <v>0</v>
      </c>
      <c r="CE21" s="6">
        <f>'表1.4 销售预算表（出售）'!CQ70</f>
        <v>0</v>
      </c>
      <c r="CF21" s="6">
        <f>'表1.4 销售预算表（出售）'!CR70</f>
        <v>0</v>
      </c>
      <c r="CG21" s="6">
        <f>'表1.4 销售预算表（出售）'!CS70</f>
        <v>0</v>
      </c>
      <c r="CH21" s="6">
        <f>'表1.4 销售预算表（出售）'!CT70</f>
        <v>0</v>
      </c>
      <c r="CI21" s="6">
        <f>'表1.4 销售预算表（出售）'!CU70</f>
        <v>0</v>
      </c>
      <c r="CJ21" s="6">
        <f>'表1.4 销售预算表（出售）'!CV70</f>
        <v>0</v>
      </c>
      <c r="CK21" s="6">
        <f>'表1.4 销售预算表（出售）'!CW70</f>
        <v>0</v>
      </c>
      <c r="CL21" s="6">
        <f>'表1.4 销售预算表（出售）'!CX70</f>
        <v>0</v>
      </c>
      <c r="CM21" s="6">
        <f>'表1.4 销售预算表（出售）'!CY70</f>
        <v>0</v>
      </c>
      <c r="CN21" s="6">
        <f>'表1.4 销售预算表（出售）'!CZ70</f>
        <v>0</v>
      </c>
      <c r="CO21" s="6">
        <f>'表1.4 销售预算表（出售）'!DA70</f>
        <v>0</v>
      </c>
      <c r="CP21" s="6">
        <f>'表1.4 销售预算表（出售）'!DB70</f>
        <v>0</v>
      </c>
      <c r="CQ21" s="6">
        <f>'表1.4 销售预算表（出售）'!DC70</f>
        <v>0</v>
      </c>
      <c r="CR21" s="6">
        <f>'表1.4 销售预算表（出售）'!DD70</f>
        <v>0</v>
      </c>
      <c r="CS21" s="6">
        <f>'表1.4 销售预算表（出售）'!DE70</f>
        <v>0</v>
      </c>
      <c r="CT21" s="6">
        <f>'表1.4 销售预算表（出售）'!DF70</f>
        <v>0</v>
      </c>
      <c r="CU21" s="6">
        <f>'表1.4 销售预算表（出售）'!DG70</f>
        <v>0</v>
      </c>
      <c r="CV21" s="6">
        <f>'表1.4 销售预算表（出售）'!DH70</f>
        <v>0</v>
      </c>
      <c r="CW21" s="6">
        <f>'表1.4 销售预算表（出售）'!DI70</f>
        <v>0</v>
      </c>
      <c r="CX21" s="6">
        <f>'表1.4 销售预算表（出售）'!DJ70</f>
        <v>0</v>
      </c>
      <c r="CY21" s="6">
        <f>'表1.4 销售预算表（出售）'!DK70</f>
        <v>0</v>
      </c>
      <c r="CZ21" s="6">
        <f>'表1.4 销售预算表（出售）'!DL70</f>
        <v>0</v>
      </c>
      <c r="DA21" s="6">
        <f>'表1.4 销售预算表（出售）'!DM70</f>
        <v>0</v>
      </c>
      <c r="DB21" s="6">
        <f>'表1.4 销售预算表（出售）'!DN70</f>
        <v>0</v>
      </c>
      <c r="DC21" s="6">
        <f>'表1.4 销售预算表（出售）'!DO70</f>
        <v>0</v>
      </c>
      <c r="DD21" s="6">
        <f>'表1.4 销售预算表（出售）'!DP70</f>
        <v>0</v>
      </c>
      <c r="DE21" s="6">
        <f>'表1.4 销售预算表（出售）'!DQ70</f>
        <v>0</v>
      </c>
      <c r="DF21" s="6">
        <f>'表1.4 销售预算表（出售）'!DR70</f>
        <v>0</v>
      </c>
      <c r="DG21" s="6">
        <f>'表1.4 销售预算表（出售）'!DS70</f>
        <v>0</v>
      </c>
      <c r="DH21" s="6">
        <f>'表1.4 销售预算表（出售）'!DT70</f>
        <v>0</v>
      </c>
      <c r="DI21" s="6">
        <f>'表1.4 销售预算表（出售）'!DU70</f>
        <v>0</v>
      </c>
      <c r="DJ21" s="6">
        <f>'表1.4 销售预算表（出售）'!DV70</f>
        <v>0</v>
      </c>
      <c r="DK21" s="6">
        <f>'表1.4 销售预算表（出售）'!DW70</f>
        <v>0</v>
      </c>
      <c r="DL21" s="6">
        <f>'表1.4 销售预算表（出售）'!DX70</f>
        <v>0</v>
      </c>
      <c r="DM21" s="6">
        <f>'表1.4 销售预算表（出售）'!DY70</f>
        <v>0</v>
      </c>
      <c r="DN21" s="6">
        <f>'表1.4 销售预算表（出售）'!DZ70</f>
        <v>0</v>
      </c>
      <c r="DO21" s="6">
        <f>'表1.4 销售预算表（出售）'!EA70</f>
        <v>0</v>
      </c>
      <c r="DP21" s="6">
        <f>'表1.4 销售预算表（出售）'!EB70</f>
        <v>0</v>
      </c>
      <c r="DQ21" s="6">
        <f>'表1.4 销售预算表（出售）'!EC70</f>
        <v>0</v>
      </c>
      <c r="DR21" s="6">
        <f>'表1.4 销售预算表（出售）'!ED70</f>
        <v>0</v>
      </c>
      <c r="DS21" s="6">
        <f>'表1.4 销售预算表（出售）'!EE70</f>
        <v>0</v>
      </c>
      <c r="DT21" s="6">
        <f>'表1.4 销售预算表（出售）'!EF70</f>
        <v>0</v>
      </c>
      <c r="DU21" s="6">
        <f>'表1.4 销售预算表（出售）'!EG70</f>
        <v>0</v>
      </c>
      <c r="DV21" s="6">
        <f>'表1.4 销售预算表（出售）'!EH70</f>
        <v>0</v>
      </c>
      <c r="DW21" s="6">
        <f>'表1.4 销售预算表（出售）'!EI70</f>
        <v>0</v>
      </c>
      <c r="DX21" s="6">
        <f>'表1.4 销售预算表（出售）'!EJ70</f>
        <v>0</v>
      </c>
      <c r="DY21" s="6">
        <f>'表1.4 销售预算表（出售）'!EK70</f>
        <v>0</v>
      </c>
      <c r="DZ21" s="6">
        <f>'表1.4 销售预算表（出售）'!EL70</f>
        <v>0</v>
      </c>
      <c r="EA21" s="6">
        <f>'表1.4 销售预算表（出售）'!EM70</f>
        <v>0</v>
      </c>
      <c r="EB21" s="6">
        <f>'表1.4 销售预算表（出售）'!EN70</f>
        <v>0</v>
      </c>
      <c r="EC21" s="6">
        <f>'表1.4 销售预算表（出售）'!EO70</f>
        <v>0</v>
      </c>
      <c r="ED21" s="6">
        <f>'表1.4 销售预算表（出售）'!EP70</f>
        <v>0</v>
      </c>
      <c r="EE21" s="6">
        <f>'表1.4 销售预算表（出售）'!EQ70</f>
        <v>0</v>
      </c>
      <c r="EF21" s="6">
        <f>'表1.4 销售预算表（出售）'!ER70</f>
        <v>0</v>
      </c>
      <c r="EG21" s="6">
        <f>'表1.4 销售预算表（出售）'!ES70</f>
        <v>0</v>
      </c>
      <c r="EH21" s="6">
        <f>'表1.4 销售预算表（出售）'!ET70</f>
        <v>0</v>
      </c>
      <c r="EI21" s="6">
        <f>'表1.4 销售预算表（出售）'!EU70</f>
        <v>0</v>
      </c>
      <c r="EJ21" s="6">
        <f>'表1.4 销售预算表（出售）'!EV70</f>
        <v>0</v>
      </c>
      <c r="EK21" s="6">
        <f>'表1.4 销售预算表（出售）'!EW70</f>
        <v>0</v>
      </c>
      <c r="EL21" s="6">
        <f>'表1.4 销售预算表（出售）'!EX70</f>
        <v>0</v>
      </c>
      <c r="EM21" s="6">
        <f>'表1.4 销售预算表（出售）'!EY70</f>
        <v>0</v>
      </c>
      <c r="EN21" s="6">
        <f>'表1.4 销售预算表（出售）'!EZ70</f>
        <v>0</v>
      </c>
      <c r="EO21" s="6">
        <f>'表1.4 销售预算表（出售）'!FA70</f>
        <v>0</v>
      </c>
      <c r="EP21" s="6">
        <f>'表1.4 销售预算表（出售）'!FB70</f>
        <v>0</v>
      </c>
      <c r="EQ21" s="6">
        <f>'表1.4 销售预算表（出售）'!FC70</f>
        <v>0</v>
      </c>
      <c r="ER21" s="6">
        <f>'表1.4 销售预算表（出售）'!FD70</f>
        <v>0</v>
      </c>
      <c r="ES21" s="6">
        <f>'表1.4 销售预算表（出售）'!FE70</f>
        <v>0</v>
      </c>
      <c r="ET21" s="6">
        <f>'表1.4 销售预算表（出售）'!FF70</f>
        <v>0</v>
      </c>
      <c r="EU21" s="6">
        <f>'表1.4 销售预算表（出售）'!FG70</f>
        <v>0</v>
      </c>
      <c r="EV21" s="6">
        <f>'表1.4 销售预算表（出售）'!FH70</f>
        <v>0</v>
      </c>
      <c r="EW21" s="6">
        <f>'表1.4 销售预算表（出售）'!FI70</f>
        <v>0</v>
      </c>
      <c r="EX21" s="6">
        <f>'表1.4 销售预算表（出售）'!FJ70</f>
        <v>0</v>
      </c>
      <c r="EY21" s="6">
        <f>'表1.4 销售预算表（出售）'!FK70</f>
        <v>0</v>
      </c>
      <c r="EZ21" s="6">
        <f>'表1.4 销售预算表（出售）'!FL70</f>
        <v>0</v>
      </c>
      <c r="FA21" s="6">
        <f>'表1.4 销售预算表（出售）'!FM70</f>
        <v>0</v>
      </c>
      <c r="FB21" s="6">
        <f>'表1.4 销售预算表（出售）'!FN70</f>
        <v>0</v>
      </c>
      <c r="FC21" s="6">
        <f>'表1.4 销售预算表（出售）'!FO70</f>
        <v>0</v>
      </c>
      <c r="FD21" s="6">
        <f>'表1.4 销售预算表（出售）'!FP70</f>
        <v>0</v>
      </c>
      <c r="FE21" s="6">
        <f>'表1.4 销售预算表（出售）'!FQ70</f>
        <v>0</v>
      </c>
      <c r="FF21" s="6">
        <f>'表1.4 销售预算表（出售）'!FR70</f>
        <v>0</v>
      </c>
      <c r="FG21" s="6">
        <f>'表1.4 销售预算表（出售）'!FS70</f>
        <v>0</v>
      </c>
      <c r="FH21" s="6">
        <f>'表1.4 销售预算表（出售）'!FT70</f>
        <v>0</v>
      </c>
      <c r="FI21" s="6">
        <f>'表1.4 销售预算表（出售）'!FU70</f>
        <v>0</v>
      </c>
      <c r="FJ21" s="6">
        <f>'表1.4 销售预算表（出售）'!FV70</f>
        <v>0</v>
      </c>
      <c r="FK21" s="6">
        <f>'表1.4 销售预算表（出售）'!FW70</f>
        <v>0</v>
      </c>
      <c r="FL21" s="6">
        <f>'表1.4 销售预算表（出售）'!FX70</f>
        <v>0</v>
      </c>
      <c r="FM21" s="6">
        <f>'表1.4 销售预算表（出售）'!FY70</f>
        <v>0</v>
      </c>
      <c r="FN21" s="6">
        <f>'表1.4 销售预算表（出售）'!FZ70</f>
        <v>0</v>
      </c>
      <c r="FO21" s="6">
        <f>'表1.4 销售预算表（出售）'!GA70</f>
        <v>0</v>
      </c>
      <c r="FP21" s="6">
        <f>'表1.4 销售预算表（出售）'!GB70</f>
        <v>0</v>
      </c>
      <c r="FQ21" s="6">
        <f>'表1.4 销售预算表（出售）'!GC70</f>
        <v>0</v>
      </c>
      <c r="FR21" s="6">
        <f>'表1.4 销售预算表（出售）'!GD70</f>
        <v>0</v>
      </c>
      <c r="FS21" s="6">
        <f t="shared" si="37"/>
        <v>0</v>
      </c>
      <c r="FT21" s="350"/>
      <c r="FU21" s="355">
        <f t="shared" si="1"/>
        <v>0</v>
      </c>
      <c r="FV21" s="358"/>
    </row>
    <row r="22" spans="1:178" s="7" customFormat="1" ht="21.75">
      <c r="A22" s="806"/>
      <c r="B22" s="809"/>
      <c r="C22" s="812"/>
      <c r="D22" s="5" t="s">
        <v>38</v>
      </c>
      <c r="E22" s="815"/>
      <c r="F22" s="6">
        <f>'表1.4 销售预算表（出售）'!F75</f>
        <v>0</v>
      </c>
      <c r="G22" s="6">
        <f>'表1.4 销售预算表（出售）'!G75</f>
        <v>0</v>
      </c>
      <c r="H22" s="6">
        <f>'表1.4 销售预算表（出售）'!N75</f>
        <v>0</v>
      </c>
      <c r="I22" s="6">
        <f>'表1.4 销售预算表（出售）'!U75</f>
        <v>0</v>
      </c>
      <c r="J22" s="6">
        <f>'表1.4 销售预算表（出售）'!V75</f>
        <v>0</v>
      </c>
      <c r="K22" s="6">
        <f>'表1.4 销售预算表（出售）'!W75</f>
        <v>0</v>
      </c>
      <c r="L22" s="6">
        <f>'表1.4 销售预算表（出售）'!X75</f>
        <v>0</v>
      </c>
      <c r="M22" s="6">
        <f>'表1.4 销售预算表（出售）'!Y75</f>
        <v>0</v>
      </c>
      <c r="N22" s="6">
        <f>'表1.4 销售预算表（出售）'!Z75</f>
        <v>0</v>
      </c>
      <c r="O22" s="6">
        <f>'表1.4 销售预算表（出售）'!AA75</f>
        <v>0</v>
      </c>
      <c r="P22" s="6">
        <f>'表1.4 销售预算表（出售）'!AB75</f>
        <v>0</v>
      </c>
      <c r="Q22" s="6">
        <f>'表1.4 销售预算表（出售）'!AC75</f>
        <v>0</v>
      </c>
      <c r="R22" s="6">
        <f>'表1.4 销售预算表（出售）'!AD75</f>
        <v>0</v>
      </c>
      <c r="S22" s="6">
        <f>'表1.4 销售预算表（出售）'!AE75</f>
        <v>0</v>
      </c>
      <c r="T22" s="6">
        <f>'表1.4 销售预算表（出售）'!AF75</f>
        <v>0</v>
      </c>
      <c r="U22" s="6">
        <f>'表1.4 销售预算表（出售）'!AG75</f>
        <v>0</v>
      </c>
      <c r="V22" s="6">
        <f>'表1.4 销售预算表（出售）'!AH75</f>
        <v>0</v>
      </c>
      <c r="W22" s="6">
        <f>'表1.4 销售预算表（出售）'!AI75</f>
        <v>0</v>
      </c>
      <c r="X22" s="6">
        <f>'表1.4 销售预算表（出售）'!AJ75</f>
        <v>0</v>
      </c>
      <c r="Y22" s="6">
        <f>'表1.4 销售预算表（出售）'!AK75</f>
        <v>0</v>
      </c>
      <c r="Z22" s="6">
        <f>'表1.4 销售预算表（出售）'!AL75</f>
        <v>0</v>
      </c>
      <c r="AA22" s="6">
        <f>'表1.4 销售预算表（出售）'!AM75</f>
        <v>0</v>
      </c>
      <c r="AB22" s="6">
        <f>'表1.4 销售预算表（出售）'!AN75</f>
        <v>0</v>
      </c>
      <c r="AC22" s="6">
        <f>'表1.4 销售预算表（出售）'!AO75</f>
        <v>0</v>
      </c>
      <c r="AD22" s="6">
        <f>'表1.4 销售预算表（出售）'!AP75</f>
        <v>0</v>
      </c>
      <c r="AE22" s="6">
        <f>'表1.4 销售预算表（出售）'!AQ75</f>
        <v>0</v>
      </c>
      <c r="AF22" s="6">
        <f>'表1.4 销售预算表（出售）'!AR75</f>
        <v>0</v>
      </c>
      <c r="AG22" s="6">
        <f>'表1.4 销售预算表（出售）'!AS75</f>
        <v>0</v>
      </c>
      <c r="AH22" s="6">
        <f>'表1.4 销售预算表（出售）'!AT75</f>
        <v>0</v>
      </c>
      <c r="AI22" s="6">
        <f>'表1.4 销售预算表（出售）'!AU75</f>
        <v>0</v>
      </c>
      <c r="AJ22" s="6">
        <f>'表1.4 销售预算表（出售）'!AV75</f>
        <v>0</v>
      </c>
      <c r="AK22" s="6">
        <f>'表1.4 销售预算表（出售）'!AW75</f>
        <v>0</v>
      </c>
      <c r="AL22" s="6">
        <f>'表1.4 销售预算表（出售）'!AX75</f>
        <v>0</v>
      </c>
      <c r="AM22" s="6">
        <f>'表1.4 销售预算表（出售）'!AY75</f>
        <v>0</v>
      </c>
      <c r="AN22" s="6">
        <f>'表1.4 销售预算表（出售）'!AZ75</f>
        <v>0</v>
      </c>
      <c r="AO22" s="6">
        <f>'表1.4 销售预算表（出售）'!BA75</f>
        <v>0</v>
      </c>
      <c r="AP22" s="6">
        <f>'表1.4 销售预算表（出售）'!BB75</f>
        <v>0</v>
      </c>
      <c r="AQ22" s="6">
        <f>'表1.4 销售预算表（出售）'!BC75</f>
        <v>0</v>
      </c>
      <c r="AR22" s="6">
        <f>'表1.4 销售预算表（出售）'!BD75</f>
        <v>0</v>
      </c>
      <c r="AS22" s="6">
        <f>'表1.4 销售预算表（出售）'!BE75</f>
        <v>0</v>
      </c>
      <c r="AT22" s="6">
        <f>'表1.4 销售预算表（出售）'!BF75</f>
        <v>0</v>
      </c>
      <c r="AU22" s="6">
        <f>'表1.4 销售预算表（出售）'!BG75</f>
        <v>0</v>
      </c>
      <c r="AV22" s="6">
        <f>'表1.4 销售预算表（出售）'!BH75</f>
        <v>0</v>
      </c>
      <c r="AW22" s="6">
        <f>'表1.4 销售预算表（出售）'!BI75</f>
        <v>0</v>
      </c>
      <c r="AX22" s="6">
        <f>'表1.4 销售预算表（出售）'!BJ75</f>
        <v>0</v>
      </c>
      <c r="AY22" s="6">
        <f>'表1.4 销售预算表（出售）'!BK75</f>
        <v>0</v>
      </c>
      <c r="AZ22" s="6">
        <f>'表1.4 销售预算表（出售）'!BL75</f>
        <v>0</v>
      </c>
      <c r="BA22" s="6">
        <f>'表1.4 销售预算表（出售）'!BM75</f>
        <v>0</v>
      </c>
      <c r="BB22" s="6">
        <f>'表1.4 销售预算表（出售）'!BN75</f>
        <v>0</v>
      </c>
      <c r="BC22" s="6">
        <f>'表1.4 销售预算表（出售）'!BO75</f>
        <v>0</v>
      </c>
      <c r="BD22" s="6">
        <f>'表1.4 销售预算表（出售）'!BP75</f>
        <v>0</v>
      </c>
      <c r="BE22" s="6">
        <f>'表1.4 销售预算表（出售）'!BQ75</f>
        <v>0</v>
      </c>
      <c r="BF22" s="6">
        <f>'表1.4 销售预算表（出售）'!BR75</f>
        <v>0</v>
      </c>
      <c r="BG22" s="6">
        <f>'表1.4 销售预算表（出售）'!BS75</f>
        <v>0</v>
      </c>
      <c r="BH22" s="6">
        <f>'表1.4 销售预算表（出售）'!BT75</f>
        <v>0</v>
      </c>
      <c r="BI22" s="6">
        <f>'表1.4 销售预算表（出售）'!BU75</f>
        <v>0</v>
      </c>
      <c r="BJ22" s="6">
        <f>'表1.4 销售预算表（出售）'!BV75</f>
        <v>0</v>
      </c>
      <c r="BK22" s="6">
        <f>'表1.4 销售预算表（出售）'!BW75</f>
        <v>0</v>
      </c>
      <c r="BL22" s="6">
        <f>'表1.4 销售预算表（出售）'!BX75</f>
        <v>0</v>
      </c>
      <c r="BM22" s="6">
        <f>'表1.4 销售预算表（出售）'!BY75</f>
        <v>0</v>
      </c>
      <c r="BN22" s="6">
        <f>'表1.4 销售预算表（出售）'!BZ75</f>
        <v>0</v>
      </c>
      <c r="BO22" s="6">
        <f>'表1.4 销售预算表（出售）'!CA75</f>
        <v>0</v>
      </c>
      <c r="BP22" s="6">
        <f>'表1.4 销售预算表（出售）'!CB75</f>
        <v>0</v>
      </c>
      <c r="BQ22" s="6">
        <f>'表1.4 销售预算表（出售）'!CC75</f>
        <v>0</v>
      </c>
      <c r="BR22" s="6">
        <f>'表1.4 销售预算表（出售）'!CD75</f>
        <v>0</v>
      </c>
      <c r="BS22" s="6">
        <f>'表1.4 销售预算表（出售）'!CE75</f>
        <v>0</v>
      </c>
      <c r="BT22" s="6">
        <f>'表1.4 销售预算表（出售）'!CF75</f>
        <v>0</v>
      </c>
      <c r="BU22" s="6">
        <f>'表1.4 销售预算表（出售）'!CG75</f>
        <v>0</v>
      </c>
      <c r="BV22" s="6">
        <f>'表1.4 销售预算表（出售）'!CH75</f>
        <v>0</v>
      </c>
      <c r="BW22" s="6">
        <f>'表1.4 销售预算表（出售）'!CI75</f>
        <v>0</v>
      </c>
      <c r="BX22" s="6">
        <f>'表1.4 销售预算表（出售）'!CJ75</f>
        <v>0</v>
      </c>
      <c r="BY22" s="6">
        <f>'表1.4 销售预算表（出售）'!CK75</f>
        <v>0</v>
      </c>
      <c r="BZ22" s="6">
        <f>'表1.4 销售预算表（出售）'!CL75</f>
        <v>0</v>
      </c>
      <c r="CA22" s="6">
        <f>'表1.4 销售预算表（出售）'!CM75</f>
        <v>0</v>
      </c>
      <c r="CB22" s="6">
        <f>'表1.4 销售预算表（出售）'!CN75</f>
        <v>0</v>
      </c>
      <c r="CC22" s="6">
        <f>'表1.4 销售预算表（出售）'!CO75</f>
        <v>0</v>
      </c>
      <c r="CD22" s="6">
        <f>'表1.4 销售预算表（出售）'!CP75</f>
        <v>0</v>
      </c>
      <c r="CE22" s="6">
        <f>'表1.4 销售预算表（出售）'!CQ75</f>
        <v>0</v>
      </c>
      <c r="CF22" s="6">
        <f>'表1.4 销售预算表（出售）'!CR75</f>
        <v>0</v>
      </c>
      <c r="CG22" s="6">
        <f>'表1.4 销售预算表（出售）'!CS75</f>
        <v>0</v>
      </c>
      <c r="CH22" s="6">
        <f>'表1.4 销售预算表（出售）'!CT75</f>
        <v>0</v>
      </c>
      <c r="CI22" s="6">
        <f>'表1.4 销售预算表（出售）'!CU75</f>
        <v>0</v>
      </c>
      <c r="CJ22" s="6">
        <f>'表1.4 销售预算表（出售）'!CV75</f>
        <v>0</v>
      </c>
      <c r="CK22" s="6">
        <f>'表1.4 销售预算表（出售）'!CW75</f>
        <v>0</v>
      </c>
      <c r="CL22" s="6">
        <f>'表1.4 销售预算表（出售）'!CX75</f>
        <v>0</v>
      </c>
      <c r="CM22" s="6">
        <f>'表1.4 销售预算表（出售）'!CY75</f>
        <v>0</v>
      </c>
      <c r="CN22" s="6">
        <f>'表1.4 销售预算表（出售）'!CZ75</f>
        <v>0</v>
      </c>
      <c r="CO22" s="6">
        <f>'表1.4 销售预算表（出售）'!DA75</f>
        <v>0</v>
      </c>
      <c r="CP22" s="6">
        <f>'表1.4 销售预算表（出售）'!DB75</f>
        <v>0</v>
      </c>
      <c r="CQ22" s="6">
        <f>'表1.4 销售预算表（出售）'!DC75</f>
        <v>0</v>
      </c>
      <c r="CR22" s="6">
        <f>'表1.4 销售预算表（出售）'!DD75</f>
        <v>0</v>
      </c>
      <c r="CS22" s="6">
        <f>'表1.4 销售预算表（出售）'!DE75</f>
        <v>0</v>
      </c>
      <c r="CT22" s="6">
        <f>'表1.4 销售预算表（出售）'!DF75</f>
        <v>0</v>
      </c>
      <c r="CU22" s="6">
        <f>'表1.4 销售预算表（出售）'!DG75</f>
        <v>0</v>
      </c>
      <c r="CV22" s="6">
        <f>'表1.4 销售预算表（出售）'!DH75</f>
        <v>0</v>
      </c>
      <c r="CW22" s="6">
        <f>'表1.4 销售预算表（出售）'!DI75</f>
        <v>0</v>
      </c>
      <c r="CX22" s="6">
        <f>'表1.4 销售预算表（出售）'!DJ75</f>
        <v>0</v>
      </c>
      <c r="CY22" s="6">
        <f>'表1.4 销售预算表（出售）'!DK75</f>
        <v>0</v>
      </c>
      <c r="CZ22" s="6">
        <f>'表1.4 销售预算表（出售）'!DL75</f>
        <v>0</v>
      </c>
      <c r="DA22" s="6">
        <f>'表1.4 销售预算表（出售）'!DM75</f>
        <v>0</v>
      </c>
      <c r="DB22" s="6">
        <f>'表1.4 销售预算表（出售）'!DN75</f>
        <v>0</v>
      </c>
      <c r="DC22" s="6">
        <f>'表1.4 销售预算表（出售）'!DO75</f>
        <v>0</v>
      </c>
      <c r="DD22" s="6">
        <f>'表1.4 销售预算表（出售）'!DP75</f>
        <v>0</v>
      </c>
      <c r="DE22" s="6">
        <f>'表1.4 销售预算表（出售）'!DQ75</f>
        <v>0</v>
      </c>
      <c r="DF22" s="6">
        <f>'表1.4 销售预算表（出售）'!DR75</f>
        <v>0</v>
      </c>
      <c r="DG22" s="6">
        <f>'表1.4 销售预算表（出售）'!DS75</f>
        <v>0</v>
      </c>
      <c r="DH22" s="6">
        <f>'表1.4 销售预算表（出售）'!DT75</f>
        <v>0</v>
      </c>
      <c r="DI22" s="6">
        <f>'表1.4 销售预算表（出售）'!DU75</f>
        <v>0</v>
      </c>
      <c r="DJ22" s="6">
        <f>'表1.4 销售预算表（出售）'!DV75</f>
        <v>0</v>
      </c>
      <c r="DK22" s="6">
        <f>'表1.4 销售预算表（出售）'!DW75</f>
        <v>0</v>
      </c>
      <c r="DL22" s="6">
        <f>'表1.4 销售预算表（出售）'!DX75</f>
        <v>0</v>
      </c>
      <c r="DM22" s="6">
        <f>'表1.4 销售预算表（出售）'!DY75</f>
        <v>0</v>
      </c>
      <c r="DN22" s="6">
        <f>'表1.4 销售预算表（出售）'!DZ75</f>
        <v>0</v>
      </c>
      <c r="DO22" s="6">
        <f>'表1.4 销售预算表（出售）'!EA75</f>
        <v>0</v>
      </c>
      <c r="DP22" s="6">
        <f>'表1.4 销售预算表（出售）'!EB75</f>
        <v>0</v>
      </c>
      <c r="DQ22" s="6">
        <f>'表1.4 销售预算表（出售）'!EC75</f>
        <v>0</v>
      </c>
      <c r="DR22" s="6">
        <f>'表1.4 销售预算表（出售）'!ED75</f>
        <v>0</v>
      </c>
      <c r="DS22" s="6">
        <f>'表1.4 销售预算表（出售）'!EE75</f>
        <v>0</v>
      </c>
      <c r="DT22" s="6">
        <f>'表1.4 销售预算表（出售）'!EF75</f>
        <v>0</v>
      </c>
      <c r="DU22" s="6">
        <f>'表1.4 销售预算表（出售）'!EG75</f>
        <v>0</v>
      </c>
      <c r="DV22" s="6">
        <f>'表1.4 销售预算表（出售）'!EH75</f>
        <v>0</v>
      </c>
      <c r="DW22" s="6">
        <f>'表1.4 销售预算表（出售）'!EI75</f>
        <v>0</v>
      </c>
      <c r="DX22" s="6">
        <f>'表1.4 销售预算表（出售）'!EJ75</f>
        <v>0</v>
      </c>
      <c r="DY22" s="6">
        <f>'表1.4 销售预算表（出售）'!EK75</f>
        <v>0</v>
      </c>
      <c r="DZ22" s="6">
        <f>'表1.4 销售预算表（出售）'!EL75</f>
        <v>0</v>
      </c>
      <c r="EA22" s="6">
        <f>'表1.4 销售预算表（出售）'!EM75</f>
        <v>0</v>
      </c>
      <c r="EB22" s="6">
        <f>'表1.4 销售预算表（出售）'!EN75</f>
        <v>0</v>
      </c>
      <c r="EC22" s="6">
        <f>'表1.4 销售预算表（出售）'!EO75</f>
        <v>0</v>
      </c>
      <c r="ED22" s="6">
        <f>'表1.4 销售预算表（出售）'!EP75</f>
        <v>0</v>
      </c>
      <c r="EE22" s="6">
        <f>'表1.4 销售预算表（出售）'!EQ75</f>
        <v>0</v>
      </c>
      <c r="EF22" s="6">
        <f>'表1.4 销售预算表（出售）'!ER75</f>
        <v>0</v>
      </c>
      <c r="EG22" s="6">
        <f>'表1.4 销售预算表（出售）'!ES75</f>
        <v>0</v>
      </c>
      <c r="EH22" s="6">
        <f>'表1.4 销售预算表（出售）'!ET75</f>
        <v>0</v>
      </c>
      <c r="EI22" s="6">
        <f>'表1.4 销售预算表（出售）'!EU75</f>
        <v>0</v>
      </c>
      <c r="EJ22" s="6">
        <f>'表1.4 销售预算表（出售）'!EV75</f>
        <v>0</v>
      </c>
      <c r="EK22" s="6">
        <f>'表1.4 销售预算表（出售）'!EW75</f>
        <v>0</v>
      </c>
      <c r="EL22" s="6">
        <f>'表1.4 销售预算表（出售）'!EX75</f>
        <v>0</v>
      </c>
      <c r="EM22" s="6">
        <f>'表1.4 销售预算表（出售）'!EY75</f>
        <v>0</v>
      </c>
      <c r="EN22" s="6">
        <f>'表1.4 销售预算表（出售）'!EZ75</f>
        <v>0</v>
      </c>
      <c r="EO22" s="6">
        <f>'表1.4 销售预算表（出售）'!FA75</f>
        <v>0</v>
      </c>
      <c r="EP22" s="6">
        <f>'表1.4 销售预算表（出售）'!FB75</f>
        <v>0</v>
      </c>
      <c r="EQ22" s="6">
        <f>'表1.4 销售预算表（出售）'!FC75</f>
        <v>0</v>
      </c>
      <c r="ER22" s="6">
        <f>'表1.4 销售预算表（出售）'!FD75</f>
        <v>0</v>
      </c>
      <c r="ES22" s="6">
        <f>'表1.4 销售预算表（出售）'!FE75</f>
        <v>0</v>
      </c>
      <c r="ET22" s="6">
        <f>'表1.4 销售预算表（出售）'!FF75</f>
        <v>0</v>
      </c>
      <c r="EU22" s="6">
        <f>'表1.4 销售预算表（出售）'!FG75</f>
        <v>0</v>
      </c>
      <c r="EV22" s="6">
        <f>'表1.4 销售预算表（出售）'!FH75</f>
        <v>0</v>
      </c>
      <c r="EW22" s="6">
        <f>'表1.4 销售预算表（出售）'!FI75</f>
        <v>0</v>
      </c>
      <c r="EX22" s="6">
        <f>'表1.4 销售预算表（出售）'!FJ75</f>
        <v>0</v>
      </c>
      <c r="EY22" s="6">
        <f>'表1.4 销售预算表（出售）'!FK75</f>
        <v>0</v>
      </c>
      <c r="EZ22" s="6">
        <f>'表1.4 销售预算表（出售）'!FL75</f>
        <v>0</v>
      </c>
      <c r="FA22" s="6">
        <f>'表1.4 销售预算表（出售）'!FM75</f>
        <v>0</v>
      </c>
      <c r="FB22" s="6">
        <f>'表1.4 销售预算表（出售）'!FN75</f>
        <v>0</v>
      </c>
      <c r="FC22" s="6">
        <f>'表1.4 销售预算表（出售）'!FO75</f>
        <v>0</v>
      </c>
      <c r="FD22" s="6">
        <f>'表1.4 销售预算表（出售）'!FP75</f>
        <v>0</v>
      </c>
      <c r="FE22" s="6">
        <f>'表1.4 销售预算表（出售）'!FQ75</f>
        <v>0</v>
      </c>
      <c r="FF22" s="6">
        <f>'表1.4 销售预算表（出售）'!FR75</f>
        <v>0</v>
      </c>
      <c r="FG22" s="6">
        <f>'表1.4 销售预算表（出售）'!FS75</f>
        <v>0</v>
      </c>
      <c r="FH22" s="6">
        <f>'表1.4 销售预算表（出售）'!FT75</f>
        <v>0</v>
      </c>
      <c r="FI22" s="6">
        <f>'表1.4 销售预算表（出售）'!FU75</f>
        <v>0</v>
      </c>
      <c r="FJ22" s="6">
        <f>'表1.4 销售预算表（出售）'!FV75</f>
        <v>0</v>
      </c>
      <c r="FK22" s="6">
        <f>'表1.4 销售预算表（出售）'!FW75</f>
        <v>0</v>
      </c>
      <c r="FL22" s="6">
        <f>'表1.4 销售预算表（出售）'!FX75</f>
        <v>0</v>
      </c>
      <c r="FM22" s="6">
        <f>'表1.4 销售预算表（出售）'!FY75</f>
        <v>0</v>
      </c>
      <c r="FN22" s="6">
        <f>'表1.4 销售预算表（出售）'!FZ75</f>
        <v>0</v>
      </c>
      <c r="FO22" s="6">
        <f>'表1.4 销售预算表（出售）'!GA75</f>
        <v>0</v>
      </c>
      <c r="FP22" s="6">
        <f>'表1.4 销售预算表（出售）'!GB75</f>
        <v>0</v>
      </c>
      <c r="FQ22" s="6">
        <f>'表1.4 销售预算表（出售）'!GC75</f>
        <v>0</v>
      </c>
      <c r="FR22" s="6">
        <f>'表1.4 销售预算表（出售）'!GD75</f>
        <v>0</v>
      </c>
      <c r="FS22" s="6">
        <f t="shared" si="37"/>
        <v>0</v>
      </c>
      <c r="FT22" s="350"/>
      <c r="FU22" s="355">
        <f t="shared" si="1"/>
        <v>0</v>
      </c>
      <c r="FV22" s="358"/>
    </row>
    <row r="23" spans="1:178" s="7" customFormat="1" ht="21.75">
      <c r="A23" s="806"/>
      <c r="B23" s="809"/>
      <c r="C23" s="812"/>
      <c r="D23" s="5" t="s">
        <v>39</v>
      </c>
      <c r="E23" s="815"/>
      <c r="F23" s="6">
        <f>'表1.4 销售预算表（出售）'!F80</f>
        <v>0</v>
      </c>
      <c r="G23" s="6">
        <f>'表1.4 销售预算表（出售）'!G80</f>
        <v>0</v>
      </c>
      <c r="H23" s="6">
        <f>'表1.4 销售预算表（出售）'!N80</f>
        <v>0</v>
      </c>
      <c r="I23" s="6">
        <f>'表1.4 销售预算表（出售）'!U80</f>
        <v>0</v>
      </c>
      <c r="J23" s="6">
        <f>'表1.4 销售预算表（出售）'!V80</f>
        <v>0</v>
      </c>
      <c r="K23" s="6">
        <f>'表1.4 销售预算表（出售）'!W80</f>
        <v>0</v>
      </c>
      <c r="L23" s="6">
        <f>'表1.4 销售预算表（出售）'!X80</f>
        <v>0</v>
      </c>
      <c r="M23" s="6">
        <f>'表1.4 销售预算表（出售）'!Y80</f>
        <v>0</v>
      </c>
      <c r="N23" s="6">
        <f>'表1.4 销售预算表（出售）'!Z80</f>
        <v>0</v>
      </c>
      <c r="O23" s="6">
        <f>'表1.4 销售预算表（出售）'!AA80</f>
        <v>0</v>
      </c>
      <c r="P23" s="6">
        <f>'表1.4 销售预算表（出售）'!AB80</f>
        <v>0</v>
      </c>
      <c r="Q23" s="6">
        <f>'表1.4 销售预算表（出售）'!AC80</f>
        <v>0</v>
      </c>
      <c r="R23" s="6">
        <f>'表1.4 销售预算表（出售）'!AD80</f>
        <v>0</v>
      </c>
      <c r="S23" s="6">
        <f>'表1.4 销售预算表（出售）'!AE80</f>
        <v>0</v>
      </c>
      <c r="T23" s="6">
        <f>'表1.4 销售预算表（出售）'!AF80</f>
        <v>0</v>
      </c>
      <c r="U23" s="6">
        <f>'表1.4 销售预算表（出售）'!AG80</f>
        <v>0</v>
      </c>
      <c r="V23" s="6">
        <f>'表1.4 销售预算表（出售）'!AH80</f>
        <v>0</v>
      </c>
      <c r="W23" s="6">
        <f>'表1.4 销售预算表（出售）'!AI80</f>
        <v>0</v>
      </c>
      <c r="X23" s="6">
        <f>'表1.4 销售预算表（出售）'!AJ80</f>
        <v>0</v>
      </c>
      <c r="Y23" s="6">
        <f>'表1.4 销售预算表（出售）'!AK80</f>
        <v>0</v>
      </c>
      <c r="Z23" s="6">
        <f>'表1.4 销售预算表（出售）'!AL80</f>
        <v>0</v>
      </c>
      <c r="AA23" s="6">
        <f>'表1.4 销售预算表（出售）'!AM80</f>
        <v>0</v>
      </c>
      <c r="AB23" s="6">
        <f>'表1.4 销售预算表（出售）'!AN80</f>
        <v>0</v>
      </c>
      <c r="AC23" s="6">
        <f>'表1.4 销售预算表（出售）'!AO80</f>
        <v>0</v>
      </c>
      <c r="AD23" s="6">
        <f>'表1.4 销售预算表（出售）'!AP80</f>
        <v>0</v>
      </c>
      <c r="AE23" s="6">
        <f>'表1.4 销售预算表（出售）'!AQ80</f>
        <v>0</v>
      </c>
      <c r="AF23" s="6">
        <f>'表1.4 销售预算表（出售）'!AR80</f>
        <v>0</v>
      </c>
      <c r="AG23" s="6">
        <f>'表1.4 销售预算表（出售）'!AS80</f>
        <v>0</v>
      </c>
      <c r="AH23" s="6">
        <f>'表1.4 销售预算表（出售）'!AT80</f>
        <v>0</v>
      </c>
      <c r="AI23" s="6">
        <f>'表1.4 销售预算表（出售）'!AU80</f>
        <v>0</v>
      </c>
      <c r="AJ23" s="6">
        <f>'表1.4 销售预算表（出售）'!AV80</f>
        <v>0</v>
      </c>
      <c r="AK23" s="6">
        <f>'表1.4 销售预算表（出售）'!AW80</f>
        <v>0</v>
      </c>
      <c r="AL23" s="6">
        <f>'表1.4 销售预算表（出售）'!AX80</f>
        <v>0</v>
      </c>
      <c r="AM23" s="6">
        <f>'表1.4 销售预算表（出售）'!AY80</f>
        <v>0</v>
      </c>
      <c r="AN23" s="6">
        <f>'表1.4 销售预算表（出售）'!AZ80</f>
        <v>0</v>
      </c>
      <c r="AO23" s="6">
        <f>'表1.4 销售预算表（出售）'!BA80</f>
        <v>0</v>
      </c>
      <c r="AP23" s="6">
        <f>'表1.4 销售预算表（出售）'!BB80</f>
        <v>0</v>
      </c>
      <c r="AQ23" s="6">
        <f>'表1.4 销售预算表（出售）'!BC80</f>
        <v>0</v>
      </c>
      <c r="AR23" s="6">
        <f>'表1.4 销售预算表（出售）'!BD80</f>
        <v>0</v>
      </c>
      <c r="AS23" s="6">
        <f>'表1.4 销售预算表（出售）'!BE80</f>
        <v>0</v>
      </c>
      <c r="AT23" s="6">
        <f>'表1.4 销售预算表（出售）'!BF80</f>
        <v>0</v>
      </c>
      <c r="AU23" s="6">
        <f>'表1.4 销售预算表（出售）'!BG80</f>
        <v>0</v>
      </c>
      <c r="AV23" s="6">
        <f>'表1.4 销售预算表（出售）'!BH80</f>
        <v>0</v>
      </c>
      <c r="AW23" s="6">
        <f>'表1.4 销售预算表（出售）'!BI80</f>
        <v>0</v>
      </c>
      <c r="AX23" s="6">
        <f>'表1.4 销售预算表（出售）'!BJ80</f>
        <v>0</v>
      </c>
      <c r="AY23" s="6">
        <f>'表1.4 销售预算表（出售）'!BK80</f>
        <v>0</v>
      </c>
      <c r="AZ23" s="6">
        <f>'表1.4 销售预算表（出售）'!BL80</f>
        <v>0</v>
      </c>
      <c r="BA23" s="6">
        <f>'表1.4 销售预算表（出售）'!BM80</f>
        <v>0</v>
      </c>
      <c r="BB23" s="6">
        <f>'表1.4 销售预算表（出售）'!BN80</f>
        <v>0</v>
      </c>
      <c r="BC23" s="6">
        <f>'表1.4 销售预算表（出售）'!BO80</f>
        <v>0</v>
      </c>
      <c r="BD23" s="6">
        <f>'表1.4 销售预算表（出售）'!BP80</f>
        <v>0</v>
      </c>
      <c r="BE23" s="6">
        <f>'表1.4 销售预算表（出售）'!BQ80</f>
        <v>0</v>
      </c>
      <c r="BF23" s="6">
        <f>'表1.4 销售预算表（出售）'!BR80</f>
        <v>0</v>
      </c>
      <c r="BG23" s="6">
        <f>'表1.4 销售预算表（出售）'!BS80</f>
        <v>0</v>
      </c>
      <c r="BH23" s="6">
        <f>'表1.4 销售预算表（出售）'!BT80</f>
        <v>0</v>
      </c>
      <c r="BI23" s="6">
        <f>'表1.4 销售预算表（出售）'!BU80</f>
        <v>0</v>
      </c>
      <c r="BJ23" s="6">
        <f>'表1.4 销售预算表（出售）'!BV80</f>
        <v>0</v>
      </c>
      <c r="BK23" s="6">
        <f>'表1.4 销售预算表（出售）'!BW80</f>
        <v>0</v>
      </c>
      <c r="BL23" s="6">
        <f>'表1.4 销售预算表（出售）'!BX80</f>
        <v>0</v>
      </c>
      <c r="BM23" s="6">
        <f>'表1.4 销售预算表（出售）'!BY80</f>
        <v>0</v>
      </c>
      <c r="BN23" s="6">
        <f>'表1.4 销售预算表（出售）'!BZ80</f>
        <v>0</v>
      </c>
      <c r="BO23" s="6">
        <f>'表1.4 销售预算表（出售）'!CA80</f>
        <v>0</v>
      </c>
      <c r="BP23" s="6">
        <f>'表1.4 销售预算表（出售）'!CB80</f>
        <v>0</v>
      </c>
      <c r="BQ23" s="6">
        <f>'表1.4 销售预算表（出售）'!CC80</f>
        <v>0</v>
      </c>
      <c r="BR23" s="6">
        <f>'表1.4 销售预算表（出售）'!CD80</f>
        <v>0</v>
      </c>
      <c r="BS23" s="6">
        <f>'表1.4 销售预算表（出售）'!CE80</f>
        <v>0</v>
      </c>
      <c r="BT23" s="6">
        <f>'表1.4 销售预算表（出售）'!CF80</f>
        <v>0</v>
      </c>
      <c r="BU23" s="6">
        <f>'表1.4 销售预算表（出售）'!CG80</f>
        <v>0</v>
      </c>
      <c r="BV23" s="6">
        <f>'表1.4 销售预算表（出售）'!CH80</f>
        <v>0</v>
      </c>
      <c r="BW23" s="6">
        <f>'表1.4 销售预算表（出售）'!CI80</f>
        <v>0</v>
      </c>
      <c r="BX23" s="6">
        <f>'表1.4 销售预算表（出售）'!CJ80</f>
        <v>0</v>
      </c>
      <c r="BY23" s="6">
        <f>'表1.4 销售预算表（出售）'!CK80</f>
        <v>0</v>
      </c>
      <c r="BZ23" s="6">
        <f>'表1.4 销售预算表（出售）'!CL80</f>
        <v>0</v>
      </c>
      <c r="CA23" s="6">
        <f>'表1.4 销售预算表（出售）'!CM80</f>
        <v>0</v>
      </c>
      <c r="CB23" s="6">
        <f>'表1.4 销售预算表（出售）'!CN80</f>
        <v>0</v>
      </c>
      <c r="CC23" s="6">
        <f>'表1.4 销售预算表（出售）'!CO80</f>
        <v>0</v>
      </c>
      <c r="CD23" s="6">
        <f>'表1.4 销售预算表（出售）'!CP80</f>
        <v>0</v>
      </c>
      <c r="CE23" s="6">
        <f>'表1.4 销售预算表（出售）'!CQ80</f>
        <v>0</v>
      </c>
      <c r="CF23" s="6">
        <f>'表1.4 销售预算表（出售）'!CR80</f>
        <v>0</v>
      </c>
      <c r="CG23" s="6">
        <f>'表1.4 销售预算表（出售）'!CS80</f>
        <v>0</v>
      </c>
      <c r="CH23" s="6">
        <f>'表1.4 销售预算表（出售）'!CT80</f>
        <v>0</v>
      </c>
      <c r="CI23" s="6">
        <f>'表1.4 销售预算表（出售）'!CU80</f>
        <v>0</v>
      </c>
      <c r="CJ23" s="6">
        <f>'表1.4 销售预算表（出售）'!CV80</f>
        <v>0</v>
      </c>
      <c r="CK23" s="6">
        <f>'表1.4 销售预算表（出售）'!CW80</f>
        <v>0</v>
      </c>
      <c r="CL23" s="6">
        <f>'表1.4 销售预算表（出售）'!CX80</f>
        <v>0</v>
      </c>
      <c r="CM23" s="6">
        <f>'表1.4 销售预算表（出售）'!CY80</f>
        <v>0</v>
      </c>
      <c r="CN23" s="6">
        <f>'表1.4 销售预算表（出售）'!CZ80</f>
        <v>0</v>
      </c>
      <c r="CO23" s="6">
        <f>'表1.4 销售预算表（出售）'!DA80</f>
        <v>0</v>
      </c>
      <c r="CP23" s="6">
        <f>'表1.4 销售预算表（出售）'!DB80</f>
        <v>0</v>
      </c>
      <c r="CQ23" s="6">
        <f>'表1.4 销售预算表（出售）'!DC80</f>
        <v>0</v>
      </c>
      <c r="CR23" s="6">
        <f>'表1.4 销售预算表（出售）'!DD80</f>
        <v>0</v>
      </c>
      <c r="CS23" s="6">
        <f>'表1.4 销售预算表（出售）'!DE80</f>
        <v>0</v>
      </c>
      <c r="CT23" s="6">
        <f>'表1.4 销售预算表（出售）'!DF80</f>
        <v>0</v>
      </c>
      <c r="CU23" s="6">
        <f>'表1.4 销售预算表（出售）'!DG80</f>
        <v>0</v>
      </c>
      <c r="CV23" s="6">
        <f>'表1.4 销售预算表（出售）'!DH80</f>
        <v>0</v>
      </c>
      <c r="CW23" s="6">
        <f>'表1.4 销售预算表（出售）'!DI80</f>
        <v>0</v>
      </c>
      <c r="CX23" s="6">
        <f>'表1.4 销售预算表（出售）'!DJ80</f>
        <v>0</v>
      </c>
      <c r="CY23" s="6">
        <f>'表1.4 销售预算表（出售）'!DK80</f>
        <v>0</v>
      </c>
      <c r="CZ23" s="6">
        <f>'表1.4 销售预算表（出售）'!DL80</f>
        <v>0</v>
      </c>
      <c r="DA23" s="6">
        <f>'表1.4 销售预算表（出售）'!DM80</f>
        <v>0</v>
      </c>
      <c r="DB23" s="6">
        <f>'表1.4 销售预算表（出售）'!DN80</f>
        <v>0</v>
      </c>
      <c r="DC23" s="6">
        <f>'表1.4 销售预算表（出售）'!DO80</f>
        <v>0</v>
      </c>
      <c r="DD23" s="6">
        <f>'表1.4 销售预算表（出售）'!DP80</f>
        <v>0</v>
      </c>
      <c r="DE23" s="6">
        <f>'表1.4 销售预算表（出售）'!DQ80</f>
        <v>0</v>
      </c>
      <c r="DF23" s="6">
        <f>'表1.4 销售预算表（出售）'!DR80</f>
        <v>0</v>
      </c>
      <c r="DG23" s="6">
        <f>'表1.4 销售预算表（出售）'!DS80</f>
        <v>0</v>
      </c>
      <c r="DH23" s="6">
        <f>'表1.4 销售预算表（出售）'!DT80</f>
        <v>0</v>
      </c>
      <c r="DI23" s="6">
        <f>'表1.4 销售预算表（出售）'!DU80</f>
        <v>0</v>
      </c>
      <c r="DJ23" s="6">
        <f>'表1.4 销售预算表（出售）'!DV80</f>
        <v>0</v>
      </c>
      <c r="DK23" s="6">
        <f>'表1.4 销售预算表（出售）'!DW80</f>
        <v>0</v>
      </c>
      <c r="DL23" s="6">
        <f>'表1.4 销售预算表（出售）'!DX80</f>
        <v>0</v>
      </c>
      <c r="DM23" s="6">
        <f>'表1.4 销售预算表（出售）'!DY80</f>
        <v>0</v>
      </c>
      <c r="DN23" s="6">
        <f>'表1.4 销售预算表（出售）'!DZ80</f>
        <v>0</v>
      </c>
      <c r="DO23" s="6">
        <f>'表1.4 销售预算表（出售）'!EA80</f>
        <v>0</v>
      </c>
      <c r="DP23" s="6">
        <f>'表1.4 销售预算表（出售）'!EB80</f>
        <v>0</v>
      </c>
      <c r="DQ23" s="6">
        <f>'表1.4 销售预算表（出售）'!EC80</f>
        <v>0</v>
      </c>
      <c r="DR23" s="6">
        <f>'表1.4 销售预算表（出售）'!ED80</f>
        <v>0</v>
      </c>
      <c r="DS23" s="6">
        <f>'表1.4 销售预算表（出售）'!EE80</f>
        <v>0</v>
      </c>
      <c r="DT23" s="6">
        <f>'表1.4 销售预算表（出售）'!EF80</f>
        <v>0</v>
      </c>
      <c r="DU23" s="6">
        <f>'表1.4 销售预算表（出售）'!EG80</f>
        <v>0</v>
      </c>
      <c r="DV23" s="6">
        <f>'表1.4 销售预算表（出售）'!EH80</f>
        <v>0</v>
      </c>
      <c r="DW23" s="6">
        <f>'表1.4 销售预算表（出售）'!EI80</f>
        <v>0</v>
      </c>
      <c r="DX23" s="6">
        <f>'表1.4 销售预算表（出售）'!EJ80</f>
        <v>0</v>
      </c>
      <c r="DY23" s="6">
        <f>'表1.4 销售预算表（出售）'!EK80</f>
        <v>0</v>
      </c>
      <c r="DZ23" s="6">
        <f>'表1.4 销售预算表（出售）'!EL80</f>
        <v>0</v>
      </c>
      <c r="EA23" s="6">
        <f>'表1.4 销售预算表（出售）'!EM80</f>
        <v>0</v>
      </c>
      <c r="EB23" s="6">
        <f>'表1.4 销售预算表（出售）'!EN80</f>
        <v>0</v>
      </c>
      <c r="EC23" s="6">
        <f>'表1.4 销售预算表（出售）'!EO80</f>
        <v>0</v>
      </c>
      <c r="ED23" s="6">
        <f>'表1.4 销售预算表（出售）'!EP80</f>
        <v>0</v>
      </c>
      <c r="EE23" s="6">
        <f>'表1.4 销售预算表（出售）'!EQ80</f>
        <v>0</v>
      </c>
      <c r="EF23" s="6">
        <f>'表1.4 销售预算表（出售）'!ER80</f>
        <v>0</v>
      </c>
      <c r="EG23" s="6">
        <f>'表1.4 销售预算表（出售）'!ES80</f>
        <v>0</v>
      </c>
      <c r="EH23" s="6">
        <f>'表1.4 销售预算表（出售）'!ET80</f>
        <v>0</v>
      </c>
      <c r="EI23" s="6">
        <f>'表1.4 销售预算表（出售）'!EU80</f>
        <v>0</v>
      </c>
      <c r="EJ23" s="6">
        <f>'表1.4 销售预算表（出售）'!EV80</f>
        <v>0</v>
      </c>
      <c r="EK23" s="6">
        <f>'表1.4 销售预算表（出售）'!EW80</f>
        <v>0</v>
      </c>
      <c r="EL23" s="6">
        <f>'表1.4 销售预算表（出售）'!EX80</f>
        <v>0</v>
      </c>
      <c r="EM23" s="6">
        <f>'表1.4 销售预算表（出售）'!EY80</f>
        <v>0</v>
      </c>
      <c r="EN23" s="6">
        <f>'表1.4 销售预算表（出售）'!EZ80</f>
        <v>0</v>
      </c>
      <c r="EO23" s="6">
        <f>'表1.4 销售预算表（出售）'!FA80</f>
        <v>0</v>
      </c>
      <c r="EP23" s="6">
        <f>'表1.4 销售预算表（出售）'!FB80</f>
        <v>0</v>
      </c>
      <c r="EQ23" s="6">
        <f>'表1.4 销售预算表（出售）'!FC80</f>
        <v>0</v>
      </c>
      <c r="ER23" s="6">
        <f>'表1.4 销售预算表（出售）'!FD80</f>
        <v>0</v>
      </c>
      <c r="ES23" s="6">
        <f>'表1.4 销售预算表（出售）'!FE80</f>
        <v>0</v>
      </c>
      <c r="ET23" s="6">
        <f>'表1.4 销售预算表（出售）'!FF80</f>
        <v>0</v>
      </c>
      <c r="EU23" s="6">
        <f>'表1.4 销售预算表（出售）'!FG80</f>
        <v>0</v>
      </c>
      <c r="EV23" s="6">
        <f>'表1.4 销售预算表（出售）'!FH80</f>
        <v>0</v>
      </c>
      <c r="EW23" s="6">
        <f>'表1.4 销售预算表（出售）'!FI80</f>
        <v>0</v>
      </c>
      <c r="EX23" s="6">
        <f>'表1.4 销售预算表（出售）'!FJ80</f>
        <v>0</v>
      </c>
      <c r="EY23" s="6">
        <f>'表1.4 销售预算表（出售）'!FK80</f>
        <v>0</v>
      </c>
      <c r="EZ23" s="6">
        <f>'表1.4 销售预算表（出售）'!FL80</f>
        <v>0</v>
      </c>
      <c r="FA23" s="6">
        <f>'表1.4 销售预算表（出售）'!FM80</f>
        <v>0</v>
      </c>
      <c r="FB23" s="6">
        <f>'表1.4 销售预算表（出售）'!FN80</f>
        <v>0</v>
      </c>
      <c r="FC23" s="6">
        <f>'表1.4 销售预算表（出售）'!FO80</f>
        <v>0</v>
      </c>
      <c r="FD23" s="6">
        <f>'表1.4 销售预算表（出售）'!FP80</f>
        <v>0</v>
      </c>
      <c r="FE23" s="6">
        <f>'表1.4 销售预算表（出售）'!FQ80</f>
        <v>0</v>
      </c>
      <c r="FF23" s="6">
        <f>'表1.4 销售预算表（出售）'!FR80</f>
        <v>0</v>
      </c>
      <c r="FG23" s="6">
        <f>'表1.4 销售预算表（出售）'!FS80</f>
        <v>0</v>
      </c>
      <c r="FH23" s="6">
        <f>'表1.4 销售预算表（出售）'!FT80</f>
        <v>0</v>
      </c>
      <c r="FI23" s="6">
        <f>'表1.4 销售预算表（出售）'!FU80</f>
        <v>0</v>
      </c>
      <c r="FJ23" s="6">
        <f>'表1.4 销售预算表（出售）'!FV80</f>
        <v>0</v>
      </c>
      <c r="FK23" s="6">
        <f>'表1.4 销售预算表（出售）'!FW80</f>
        <v>0</v>
      </c>
      <c r="FL23" s="6">
        <f>'表1.4 销售预算表（出售）'!FX80</f>
        <v>0</v>
      </c>
      <c r="FM23" s="6">
        <f>'表1.4 销售预算表（出售）'!FY80</f>
        <v>0</v>
      </c>
      <c r="FN23" s="6">
        <f>'表1.4 销售预算表（出售）'!FZ80</f>
        <v>0</v>
      </c>
      <c r="FO23" s="6">
        <f>'表1.4 销售预算表（出售）'!GA80</f>
        <v>0</v>
      </c>
      <c r="FP23" s="6">
        <f>'表1.4 销售预算表（出售）'!GB80</f>
        <v>0</v>
      </c>
      <c r="FQ23" s="6">
        <f>'表1.4 销售预算表（出售）'!GC80</f>
        <v>0</v>
      </c>
      <c r="FR23" s="6">
        <f>'表1.4 销售预算表（出售）'!GD80</f>
        <v>0</v>
      </c>
      <c r="FS23" s="6">
        <f t="shared" si="37"/>
        <v>0</v>
      </c>
      <c r="FT23" s="350"/>
      <c r="FU23" s="355">
        <f t="shared" si="1"/>
        <v>0</v>
      </c>
      <c r="FV23" s="358"/>
    </row>
    <row r="24" spans="1:178" s="7" customFormat="1" ht="21.75">
      <c r="A24" s="806"/>
      <c r="B24" s="809"/>
      <c r="C24" s="812"/>
      <c r="D24" s="5" t="s">
        <v>40</v>
      </c>
      <c r="E24" s="815"/>
      <c r="F24" s="6">
        <f>'表1.4 销售预算表（出售）'!F85</f>
        <v>0</v>
      </c>
      <c r="G24" s="6">
        <f>'表1.4 销售预算表（出售）'!G85</f>
        <v>0</v>
      </c>
      <c r="H24" s="6">
        <f>'表1.4 销售预算表（出售）'!N85</f>
        <v>0</v>
      </c>
      <c r="I24" s="6">
        <f>'表1.4 销售预算表（出售）'!U85</f>
        <v>0</v>
      </c>
      <c r="J24" s="6">
        <f>'表1.4 销售预算表（出售）'!V85</f>
        <v>0</v>
      </c>
      <c r="K24" s="6">
        <f>'表1.4 销售预算表（出售）'!W85</f>
        <v>0</v>
      </c>
      <c r="L24" s="6">
        <f>'表1.4 销售预算表（出售）'!X85</f>
        <v>0</v>
      </c>
      <c r="M24" s="6">
        <f>'表1.4 销售预算表（出售）'!Y85</f>
        <v>0</v>
      </c>
      <c r="N24" s="6">
        <f>'表1.4 销售预算表（出售）'!Z85</f>
        <v>0</v>
      </c>
      <c r="O24" s="6">
        <f>'表1.4 销售预算表（出售）'!AA85</f>
        <v>0</v>
      </c>
      <c r="P24" s="6">
        <f>'表1.4 销售预算表（出售）'!AB85</f>
        <v>0</v>
      </c>
      <c r="Q24" s="6">
        <f>'表1.4 销售预算表（出售）'!AC85</f>
        <v>0</v>
      </c>
      <c r="R24" s="6">
        <f>'表1.4 销售预算表（出售）'!AD85</f>
        <v>0</v>
      </c>
      <c r="S24" s="6">
        <f>'表1.4 销售预算表（出售）'!AE85</f>
        <v>0</v>
      </c>
      <c r="T24" s="6">
        <f>'表1.4 销售预算表（出售）'!AF85</f>
        <v>0</v>
      </c>
      <c r="U24" s="6">
        <f>'表1.4 销售预算表（出售）'!AG85</f>
        <v>0</v>
      </c>
      <c r="V24" s="6">
        <f>'表1.4 销售预算表（出售）'!AH85</f>
        <v>0</v>
      </c>
      <c r="W24" s="6">
        <f>'表1.4 销售预算表（出售）'!AI85</f>
        <v>0</v>
      </c>
      <c r="X24" s="6">
        <f>'表1.4 销售预算表（出售）'!AJ85</f>
        <v>0</v>
      </c>
      <c r="Y24" s="6">
        <f>'表1.4 销售预算表（出售）'!AK85</f>
        <v>0</v>
      </c>
      <c r="Z24" s="6">
        <f>'表1.4 销售预算表（出售）'!AL85</f>
        <v>0</v>
      </c>
      <c r="AA24" s="6">
        <f>'表1.4 销售预算表（出售）'!AM85</f>
        <v>0</v>
      </c>
      <c r="AB24" s="6">
        <f>'表1.4 销售预算表（出售）'!AN85</f>
        <v>0</v>
      </c>
      <c r="AC24" s="6">
        <f>'表1.4 销售预算表（出售）'!AO85</f>
        <v>0</v>
      </c>
      <c r="AD24" s="6">
        <f>'表1.4 销售预算表（出售）'!AP85</f>
        <v>0</v>
      </c>
      <c r="AE24" s="6">
        <f>'表1.4 销售预算表（出售）'!AQ85</f>
        <v>0</v>
      </c>
      <c r="AF24" s="6">
        <f>'表1.4 销售预算表（出售）'!AR85</f>
        <v>0</v>
      </c>
      <c r="AG24" s="6">
        <f>'表1.4 销售预算表（出售）'!AS85</f>
        <v>0</v>
      </c>
      <c r="AH24" s="6">
        <f>'表1.4 销售预算表（出售）'!AT85</f>
        <v>0</v>
      </c>
      <c r="AI24" s="6">
        <f>'表1.4 销售预算表（出售）'!AU85</f>
        <v>0</v>
      </c>
      <c r="AJ24" s="6">
        <f>'表1.4 销售预算表（出售）'!AV85</f>
        <v>0</v>
      </c>
      <c r="AK24" s="6">
        <f>'表1.4 销售预算表（出售）'!AW85</f>
        <v>0</v>
      </c>
      <c r="AL24" s="6">
        <f>'表1.4 销售预算表（出售）'!AX85</f>
        <v>0</v>
      </c>
      <c r="AM24" s="6">
        <f>'表1.4 销售预算表（出售）'!AY85</f>
        <v>0</v>
      </c>
      <c r="AN24" s="6">
        <f>'表1.4 销售预算表（出售）'!AZ85</f>
        <v>0</v>
      </c>
      <c r="AO24" s="6">
        <f>'表1.4 销售预算表（出售）'!BA85</f>
        <v>0</v>
      </c>
      <c r="AP24" s="6">
        <f>'表1.4 销售预算表（出售）'!BB85</f>
        <v>0</v>
      </c>
      <c r="AQ24" s="6">
        <f>'表1.4 销售预算表（出售）'!BC85</f>
        <v>0</v>
      </c>
      <c r="AR24" s="6">
        <f>'表1.4 销售预算表（出售）'!BD85</f>
        <v>0</v>
      </c>
      <c r="AS24" s="6">
        <f>'表1.4 销售预算表（出售）'!BE85</f>
        <v>0</v>
      </c>
      <c r="AT24" s="6">
        <f>'表1.4 销售预算表（出售）'!BF85</f>
        <v>0</v>
      </c>
      <c r="AU24" s="6">
        <f>'表1.4 销售预算表（出售）'!BG85</f>
        <v>0</v>
      </c>
      <c r="AV24" s="6">
        <f>'表1.4 销售预算表（出售）'!BH85</f>
        <v>0</v>
      </c>
      <c r="AW24" s="6">
        <f>'表1.4 销售预算表（出售）'!BI85</f>
        <v>0</v>
      </c>
      <c r="AX24" s="6">
        <f>'表1.4 销售预算表（出售）'!BJ85</f>
        <v>0</v>
      </c>
      <c r="AY24" s="6">
        <f>'表1.4 销售预算表（出售）'!BK85</f>
        <v>0</v>
      </c>
      <c r="AZ24" s="6">
        <f>'表1.4 销售预算表（出售）'!BL85</f>
        <v>0</v>
      </c>
      <c r="BA24" s="6">
        <f>'表1.4 销售预算表（出售）'!BM85</f>
        <v>0</v>
      </c>
      <c r="BB24" s="6">
        <f>'表1.4 销售预算表（出售）'!BN85</f>
        <v>0</v>
      </c>
      <c r="BC24" s="6">
        <f>'表1.4 销售预算表（出售）'!BO85</f>
        <v>0</v>
      </c>
      <c r="BD24" s="6">
        <f>'表1.4 销售预算表（出售）'!BP85</f>
        <v>0</v>
      </c>
      <c r="BE24" s="6">
        <f>'表1.4 销售预算表（出售）'!BQ85</f>
        <v>0</v>
      </c>
      <c r="BF24" s="6">
        <f>'表1.4 销售预算表（出售）'!BR85</f>
        <v>0</v>
      </c>
      <c r="BG24" s="6">
        <f>'表1.4 销售预算表（出售）'!BS85</f>
        <v>0</v>
      </c>
      <c r="BH24" s="6">
        <f>'表1.4 销售预算表（出售）'!BT85</f>
        <v>0</v>
      </c>
      <c r="BI24" s="6">
        <f>'表1.4 销售预算表（出售）'!BU85</f>
        <v>0</v>
      </c>
      <c r="BJ24" s="6">
        <f>'表1.4 销售预算表（出售）'!BV85</f>
        <v>0</v>
      </c>
      <c r="BK24" s="6">
        <f>'表1.4 销售预算表（出售）'!BW85</f>
        <v>0</v>
      </c>
      <c r="BL24" s="6">
        <f>'表1.4 销售预算表（出售）'!BX85</f>
        <v>0</v>
      </c>
      <c r="BM24" s="6">
        <f>'表1.4 销售预算表（出售）'!BY85</f>
        <v>0</v>
      </c>
      <c r="BN24" s="6">
        <f>'表1.4 销售预算表（出售）'!BZ85</f>
        <v>0</v>
      </c>
      <c r="BO24" s="6">
        <f>'表1.4 销售预算表（出售）'!CA85</f>
        <v>0</v>
      </c>
      <c r="BP24" s="6">
        <f>'表1.4 销售预算表（出售）'!CB85</f>
        <v>0</v>
      </c>
      <c r="BQ24" s="6">
        <f>'表1.4 销售预算表（出售）'!CC85</f>
        <v>0</v>
      </c>
      <c r="BR24" s="6">
        <f>'表1.4 销售预算表（出售）'!CD85</f>
        <v>0</v>
      </c>
      <c r="BS24" s="6">
        <f>'表1.4 销售预算表（出售）'!CE85</f>
        <v>0</v>
      </c>
      <c r="BT24" s="6">
        <f>'表1.4 销售预算表（出售）'!CF85</f>
        <v>0</v>
      </c>
      <c r="BU24" s="6">
        <f>'表1.4 销售预算表（出售）'!CG85</f>
        <v>0</v>
      </c>
      <c r="BV24" s="6">
        <f>'表1.4 销售预算表（出售）'!CH85</f>
        <v>0</v>
      </c>
      <c r="BW24" s="6">
        <f>'表1.4 销售预算表（出售）'!CI85</f>
        <v>0</v>
      </c>
      <c r="BX24" s="6">
        <f>'表1.4 销售预算表（出售）'!CJ85</f>
        <v>0</v>
      </c>
      <c r="BY24" s="6">
        <f>'表1.4 销售预算表（出售）'!CK85</f>
        <v>0</v>
      </c>
      <c r="BZ24" s="6">
        <f>'表1.4 销售预算表（出售）'!CL85</f>
        <v>0</v>
      </c>
      <c r="CA24" s="6">
        <f>'表1.4 销售预算表（出售）'!CM85</f>
        <v>0</v>
      </c>
      <c r="CB24" s="6">
        <f>'表1.4 销售预算表（出售）'!CN85</f>
        <v>0</v>
      </c>
      <c r="CC24" s="6">
        <f>'表1.4 销售预算表（出售）'!CO85</f>
        <v>0</v>
      </c>
      <c r="CD24" s="6">
        <f>'表1.4 销售预算表（出售）'!CP85</f>
        <v>0</v>
      </c>
      <c r="CE24" s="6">
        <f>'表1.4 销售预算表（出售）'!CQ85</f>
        <v>0</v>
      </c>
      <c r="CF24" s="6">
        <f>'表1.4 销售预算表（出售）'!CR85</f>
        <v>0</v>
      </c>
      <c r="CG24" s="6">
        <f>'表1.4 销售预算表（出售）'!CS85</f>
        <v>0</v>
      </c>
      <c r="CH24" s="6">
        <f>'表1.4 销售预算表（出售）'!CT85</f>
        <v>0</v>
      </c>
      <c r="CI24" s="6">
        <f>'表1.4 销售预算表（出售）'!CU85</f>
        <v>0</v>
      </c>
      <c r="CJ24" s="6">
        <f>'表1.4 销售预算表（出售）'!CV85</f>
        <v>0</v>
      </c>
      <c r="CK24" s="6">
        <f>'表1.4 销售预算表（出售）'!CW85</f>
        <v>0</v>
      </c>
      <c r="CL24" s="6">
        <f>'表1.4 销售预算表（出售）'!CX85</f>
        <v>0</v>
      </c>
      <c r="CM24" s="6">
        <f>'表1.4 销售预算表（出售）'!CY85</f>
        <v>0</v>
      </c>
      <c r="CN24" s="6">
        <f>'表1.4 销售预算表（出售）'!CZ85</f>
        <v>0</v>
      </c>
      <c r="CO24" s="6">
        <f>'表1.4 销售预算表（出售）'!DA85</f>
        <v>0</v>
      </c>
      <c r="CP24" s="6">
        <f>'表1.4 销售预算表（出售）'!DB85</f>
        <v>0</v>
      </c>
      <c r="CQ24" s="6">
        <f>'表1.4 销售预算表（出售）'!DC85</f>
        <v>0</v>
      </c>
      <c r="CR24" s="6">
        <f>'表1.4 销售预算表（出售）'!DD85</f>
        <v>0</v>
      </c>
      <c r="CS24" s="6">
        <f>'表1.4 销售预算表（出售）'!DE85</f>
        <v>0</v>
      </c>
      <c r="CT24" s="6">
        <f>'表1.4 销售预算表（出售）'!DF85</f>
        <v>0</v>
      </c>
      <c r="CU24" s="6">
        <f>'表1.4 销售预算表（出售）'!DG85</f>
        <v>0</v>
      </c>
      <c r="CV24" s="6">
        <f>'表1.4 销售预算表（出售）'!DH85</f>
        <v>0</v>
      </c>
      <c r="CW24" s="6">
        <f>'表1.4 销售预算表（出售）'!DI85</f>
        <v>0</v>
      </c>
      <c r="CX24" s="6">
        <f>'表1.4 销售预算表（出售）'!DJ85</f>
        <v>0</v>
      </c>
      <c r="CY24" s="6">
        <f>'表1.4 销售预算表（出售）'!DK85</f>
        <v>0</v>
      </c>
      <c r="CZ24" s="6">
        <f>'表1.4 销售预算表（出售）'!DL85</f>
        <v>0</v>
      </c>
      <c r="DA24" s="6">
        <f>'表1.4 销售预算表（出售）'!DM85</f>
        <v>0</v>
      </c>
      <c r="DB24" s="6">
        <f>'表1.4 销售预算表（出售）'!DN85</f>
        <v>0</v>
      </c>
      <c r="DC24" s="6">
        <f>'表1.4 销售预算表（出售）'!DO85</f>
        <v>0</v>
      </c>
      <c r="DD24" s="6">
        <f>'表1.4 销售预算表（出售）'!DP85</f>
        <v>0</v>
      </c>
      <c r="DE24" s="6">
        <f>'表1.4 销售预算表（出售）'!DQ85</f>
        <v>0</v>
      </c>
      <c r="DF24" s="6">
        <f>'表1.4 销售预算表（出售）'!DR85</f>
        <v>0</v>
      </c>
      <c r="DG24" s="6">
        <f>'表1.4 销售预算表（出售）'!DS85</f>
        <v>0</v>
      </c>
      <c r="DH24" s="6">
        <f>'表1.4 销售预算表（出售）'!DT85</f>
        <v>0</v>
      </c>
      <c r="DI24" s="6">
        <f>'表1.4 销售预算表（出售）'!DU85</f>
        <v>0</v>
      </c>
      <c r="DJ24" s="6">
        <f>'表1.4 销售预算表（出售）'!DV85</f>
        <v>0</v>
      </c>
      <c r="DK24" s="6">
        <f>'表1.4 销售预算表（出售）'!DW85</f>
        <v>0</v>
      </c>
      <c r="DL24" s="6">
        <f>'表1.4 销售预算表（出售）'!DX85</f>
        <v>0</v>
      </c>
      <c r="DM24" s="6">
        <f>'表1.4 销售预算表（出售）'!DY85</f>
        <v>0</v>
      </c>
      <c r="DN24" s="6">
        <f>'表1.4 销售预算表（出售）'!DZ85</f>
        <v>0</v>
      </c>
      <c r="DO24" s="6">
        <f>'表1.4 销售预算表（出售）'!EA85</f>
        <v>0</v>
      </c>
      <c r="DP24" s="6">
        <f>'表1.4 销售预算表（出售）'!EB85</f>
        <v>0</v>
      </c>
      <c r="DQ24" s="6">
        <f>'表1.4 销售预算表（出售）'!EC85</f>
        <v>0</v>
      </c>
      <c r="DR24" s="6">
        <f>'表1.4 销售预算表（出售）'!ED85</f>
        <v>0</v>
      </c>
      <c r="DS24" s="6">
        <f>'表1.4 销售预算表（出售）'!EE85</f>
        <v>0</v>
      </c>
      <c r="DT24" s="6">
        <f>'表1.4 销售预算表（出售）'!EF85</f>
        <v>0</v>
      </c>
      <c r="DU24" s="6">
        <f>'表1.4 销售预算表（出售）'!EG85</f>
        <v>0</v>
      </c>
      <c r="DV24" s="6">
        <f>'表1.4 销售预算表（出售）'!EH85</f>
        <v>0</v>
      </c>
      <c r="DW24" s="6">
        <f>'表1.4 销售预算表（出售）'!EI85</f>
        <v>0</v>
      </c>
      <c r="DX24" s="6">
        <f>'表1.4 销售预算表（出售）'!EJ85</f>
        <v>0</v>
      </c>
      <c r="DY24" s="6">
        <f>'表1.4 销售预算表（出售）'!EK85</f>
        <v>0</v>
      </c>
      <c r="DZ24" s="6">
        <f>'表1.4 销售预算表（出售）'!EL85</f>
        <v>0</v>
      </c>
      <c r="EA24" s="6">
        <f>'表1.4 销售预算表（出售）'!EM85</f>
        <v>0</v>
      </c>
      <c r="EB24" s="6">
        <f>'表1.4 销售预算表（出售）'!EN85</f>
        <v>0</v>
      </c>
      <c r="EC24" s="6">
        <f>'表1.4 销售预算表（出售）'!EO85</f>
        <v>0</v>
      </c>
      <c r="ED24" s="6">
        <f>'表1.4 销售预算表（出售）'!EP85</f>
        <v>0</v>
      </c>
      <c r="EE24" s="6">
        <f>'表1.4 销售预算表（出售）'!EQ85</f>
        <v>0</v>
      </c>
      <c r="EF24" s="6">
        <f>'表1.4 销售预算表（出售）'!ER85</f>
        <v>0</v>
      </c>
      <c r="EG24" s="6">
        <f>'表1.4 销售预算表（出售）'!ES85</f>
        <v>0</v>
      </c>
      <c r="EH24" s="6">
        <f>'表1.4 销售预算表（出售）'!ET85</f>
        <v>0</v>
      </c>
      <c r="EI24" s="6">
        <f>'表1.4 销售预算表（出售）'!EU85</f>
        <v>0</v>
      </c>
      <c r="EJ24" s="6">
        <f>'表1.4 销售预算表（出售）'!EV85</f>
        <v>0</v>
      </c>
      <c r="EK24" s="6">
        <f>'表1.4 销售预算表（出售）'!EW85</f>
        <v>0</v>
      </c>
      <c r="EL24" s="6">
        <f>'表1.4 销售预算表（出售）'!EX85</f>
        <v>0</v>
      </c>
      <c r="EM24" s="6">
        <f>'表1.4 销售预算表（出售）'!EY85</f>
        <v>0</v>
      </c>
      <c r="EN24" s="6">
        <f>'表1.4 销售预算表（出售）'!EZ85</f>
        <v>0</v>
      </c>
      <c r="EO24" s="6">
        <f>'表1.4 销售预算表（出售）'!FA85</f>
        <v>0</v>
      </c>
      <c r="EP24" s="6">
        <f>'表1.4 销售预算表（出售）'!FB85</f>
        <v>0</v>
      </c>
      <c r="EQ24" s="6">
        <f>'表1.4 销售预算表（出售）'!FC85</f>
        <v>0</v>
      </c>
      <c r="ER24" s="6">
        <f>'表1.4 销售预算表（出售）'!FD85</f>
        <v>0</v>
      </c>
      <c r="ES24" s="6">
        <f>'表1.4 销售预算表（出售）'!FE85</f>
        <v>0</v>
      </c>
      <c r="ET24" s="6">
        <f>'表1.4 销售预算表（出售）'!FF85</f>
        <v>0</v>
      </c>
      <c r="EU24" s="6">
        <f>'表1.4 销售预算表（出售）'!FG85</f>
        <v>0</v>
      </c>
      <c r="EV24" s="6">
        <f>'表1.4 销售预算表（出售）'!FH85</f>
        <v>0</v>
      </c>
      <c r="EW24" s="6">
        <f>'表1.4 销售预算表（出售）'!FI85</f>
        <v>0</v>
      </c>
      <c r="EX24" s="6">
        <f>'表1.4 销售预算表（出售）'!FJ85</f>
        <v>0</v>
      </c>
      <c r="EY24" s="6">
        <f>'表1.4 销售预算表（出售）'!FK85</f>
        <v>0</v>
      </c>
      <c r="EZ24" s="6">
        <f>'表1.4 销售预算表（出售）'!FL85</f>
        <v>0</v>
      </c>
      <c r="FA24" s="6">
        <f>'表1.4 销售预算表（出售）'!FM85</f>
        <v>0</v>
      </c>
      <c r="FB24" s="6">
        <f>'表1.4 销售预算表（出售）'!FN85</f>
        <v>0</v>
      </c>
      <c r="FC24" s="6">
        <f>'表1.4 销售预算表（出售）'!FO85</f>
        <v>0</v>
      </c>
      <c r="FD24" s="6">
        <f>'表1.4 销售预算表（出售）'!FP85</f>
        <v>0</v>
      </c>
      <c r="FE24" s="6">
        <f>'表1.4 销售预算表（出售）'!FQ85</f>
        <v>0</v>
      </c>
      <c r="FF24" s="6">
        <f>'表1.4 销售预算表（出售）'!FR85</f>
        <v>0</v>
      </c>
      <c r="FG24" s="6">
        <f>'表1.4 销售预算表（出售）'!FS85</f>
        <v>0</v>
      </c>
      <c r="FH24" s="6">
        <f>'表1.4 销售预算表（出售）'!FT85</f>
        <v>0</v>
      </c>
      <c r="FI24" s="6">
        <f>'表1.4 销售预算表（出售）'!FU85</f>
        <v>0</v>
      </c>
      <c r="FJ24" s="6">
        <f>'表1.4 销售预算表（出售）'!FV85</f>
        <v>0</v>
      </c>
      <c r="FK24" s="6">
        <f>'表1.4 销售预算表（出售）'!FW85</f>
        <v>0</v>
      </c>
      <c r="FL24" s="6">
        <f>'表1.4 销售预算表（出售）'!FX85</f>
        <v>0</v>
      </c>
      <c r="FM24" s="6">
        <f>'表1.4 销售预算表（出售）'!FY85</f>
        <v>0</v>
      </c>
      <c r="FN24" s="6">
        <f>'表1.4 销售预算表（出售）'!FZ85</f>
        <v>0</v>
      </c>
      <c r="FO24" s="6">
        <f>'表1.4 销售预算表（出售）'!GA85</f>
        <v>0</v>
      </c>
      <c r="FP24" s="6">
        <f>'表1.4 销售预算表（出售）'!GB85</f>
        <v>0</v>
      </c>
      <c r="FQ24" s="6">
        <f>'表1.4 销售预算表（出售）'!GC85</f>
        <v>0</v>
      </c>
      <c r="FR24" s="6">
        <f>'表1.4 销售预算表（出售）'!GD85</f>
        <v>0</v>
      </c>
      <c r="FS24" s="6">
        <f t="shared" si="37"/>
        <v>0</v>
      </c>
      <c r="FT24" s="350"/>
      <c r="FU24" s="355">
        <f t="shared" si="1"/>
        <v>0</v>
      </c>
      <c r="FV24" s="358"/>
    </row>
    <row r="25" spans="1:178" s="7" customFormat="1" ht="21.75">
      <c r="A25" s="806"/>
      <c r="B25" s="809"/>
      <c r="C25" s="812"/>
      <c r="D25" s="5" t="s">
        <v>44</v>
      </c>
      <c r="E25" s="815"/>
      <c r="F25" s="6">
        <f>'表1.4 销售预算表（出售）'!F90</f>
        <v>0</v>
      </c>
      <c r="G25" s="6">
        <f>'表1.4 销售预算表（出售）'!G90</f>
        <v>0</v>
      </c>
      <c r="H25" s="6">
        <f>'表1.4 销售预算表（出售）'!N90</f>
        <v>0</v>
      </c>
      <c r="I25" s="6">
        <f>'表1.4 销售预算表（出售）'!U90</f>
        <v>0</v>
      </c>
      <c r="J25" s="6">
        <f>'表1.4 销售预算表（出售）'!V90</f>
        <v>0</v>
      </c>
      <c r="K25" s="6">
        <f>'表1.4 销售预算表（出售）'!W90</f>
        <v>0</v>
      </c>
      <c r="L25" s="6">
        <f>'表1.4 销售预算表（出售）'!X90</f>
        <v>0</v>
      </c>
      <c r="M25" s="6">
        <f>'表1.4 销售预算表（出售）'!Y90</f>
        <v>0</v>
      </c>
      <c r="N25" s="6">
        <f>'表1.4 销售预算表（出售）'!Z90</f>
        <v>0</v>
      </c>
      <c r="O25" s="6">
        <f>'表1.4 销售预算表（出售）'!AA90</f>
        <v>0</v>
      </c>
      <c r="P25" s="6">
        <f>'表1.4 销售预算表（出售）'!AB90</f>
        <v>0</v>
      </c>
      <c r="Q25" s="6">
        <f>'表1.4 销售预算表（出售）'!AC90</f>
        <v>0</v>
      </c>
      <c r="R25" s="6">
        <f>'表1.4 销售预算表（出售）'!AD90</f>
        <v>0</v>
      </c>
      <c r="S25" s="6">
        <f>'表1.4 销售预算表（出售）'!AE90</f>
        <v>0</v>
      </c>
      <c r="T25" s="6">
        <f>'表1.4 销售预算表（出售）'!AF90</f>
        <v>0</v>
      </c>
      <c r="U25" s="6">
        <f>'表1.4 销售预算表（出售）'!AG90</f>
        <v>0</v>
      </c>
      <c r="V25" s="6">
        <f>'表1.4 销售预算表（出售）'!AH90</f>
        <v>0</v>
      </c>
      <c r="W25" s="6">
        <f>'表1.4 销售预算表（出售）'!AI90</f>
        <v>0</v>
      </c>
      <c r="X25" s="6">
        <f>'表1.4 销售预算表（出售）'!AJ90</f>
        <v>0</v>
      </c>
      <c r="Y25" s="6">
        <f>'表1.4 销售预算表（出售）'!AK90</f>
        <v>0</v>
      </c>
      <c r="Z25" s="6">
        <f>'表1.4 销售预算表（出售）'!AL90</f>
        <v>0</v>
      </c>
      <c r="AA25" s="6">
        <f>'表1.4 销售预算表（出售）'!AM90</f>
        <v>0</v>
      </c>
      <c r="AB25" s="6">
        <f>'表1.4 销售预算表（出售）'!AN90</f>
        <v>0</v>
      </c>
      <c r="AC25" s="6">
        <f>'表1.4 销售预算表（出售）'!AO90</f>
        <v>0</v>
      </c>
      <c r="AD25" s="6">
        <f>'表1.4 销售预算表（出售）'!AP90</f>
        <v>0</v>
      </c>
      <c r="AE25" s="6">
        <f>'表1.4 销售预算表（出售）'!AQ90</f>
        <v>0</v>
      </c>
      <c r="AF25" s="6">
        <f>'表1.4 销售预算表（出售）'!AR90</f>
        <v>0</v>
      </c>
      <c r="AG25" s="6">
        <f>'表1.4 销售预算表（出售）'!AS90</f>
        <v>0</v>
      </c>
      <c r="AH25" s="6">
        <f>'表1.4 销售预算表（出售）'!AT90</f>
        <v>0</v>
      </c>
      <c r="AI25" s="6">
        <f>'表1.4 销售预算表（出售）'!AU90</f>
        <v>0</v>
      </c>
      <c r="AJ25" s="6">
        <f>'表1.4 销售预算表（出售）'!AV90</f>
        <v>0</v>
      </c>
      <c r="AK25" s="6">
        <f>'表1.4 销售预算表（出售）'!AW90</f>
        <v>0</v>
      </c>
      <c r="AL25" s="6">
        <f>'表1.4 销售预算表（出售）'!AX90</f>
        <v>0</v>
      </c>
      <c r="AM25" s="6">
        <f>'表1.4 销售预算表（出售）'!AY90</f>
        <v>0</v>
      </c>
      <c r="AN25" s="6">
        <f>'表1.4 销售预算表（出售）'!AZ90</f>
        <v>0</v>
      </c>
      <c r="AO25" s="6">
        <f>'表1.4 销售预算表（出售）'!BA90</f>
        <v>0</v>
      </c>
      <c r="AP25" s="6">
        <f>'表1.4 销售预算表（出售）'!BB90</f>
        <v>0</v>
      </c>
      <c r="AQ25" s="6">
        <f>'表1.4 销售预算表（出售）'!BC90</f>
        <v>0</v>
      </c>
      <c r="AR25" s="6">
        <f>'表1.4 销售预算表（出售）'!BD90</f>
        <v>0</v>
      </c>
      <c r="AS25" s="6">
        <f>'表1.4 销售预算表（出售）'!BE90</f>
        <v>0</v>
      </c>
      <c r="AT25" s="6">
        <f>'表1.4 销售预算表（出售）'!BF90</f>
        <v>0</v>
      </c>
      <c r="AU25" s="6">
        <f>'表1.4 销售预算表（出售）'!BG90</f>
        <v>0</v>
      </c>
      <c r="AV25" s="6">
        <f>'表1.4 销售预算表（出售）'!BH90</f>
        <v>0</v>
      </c>
      <c r="AW25" s="6">
        <f>'表1.4 销售预算表（出售）'!BI90</f>
        <v>0</v>
      </c>
      <c r="AX25" s="6">
        <f>'表1.4 销售预算表（出售）'!BJ90</f>
        <v>0</v>
      </c>
      <c r="AY25" s="6">
        <f>'表1.4 销售预算表（出售）'!BK90</f>
        <v>0</v>
      </c>
      <c r="AZ25" s="6">
        <f>'表1.4 销售预算表（出售）'!BL90</f>
        <v>0</v>
      </c>
      <c r="BA25" s="6">
        <f>'表1.4 销售预算表（出售）'!BM90</f>
        <v>0</v>
      </c>
      <c r="BB25" s="6">
        <f>'表1.4 销售预算表（出售）'!BN90</f>
        <v>0</v>
      </c>
      <c r="BC25" s="6">
        <f>'表1.4 销售预算表（出售）'!BO90</f>
        <v>0</v>
      </c>
      <c r="BD25" s="6">
        <f>'表1.4 销售预算表（出售）'!BP90</f>
        <v>0</v>
      </c>
      <c r="BE25" s="6">
        <f>'表1.4 销售预算表（出售）'!BQ90</f>
        <v>0</v>
      </c>
      <c r="BF25" s="6">
        <f>'表1.4 销售预算表（出售）'!BR90</f>
        <v>0</v>
      </c>
      <c r="BG25" s="6">
        <f>'表1.4 销售预算表（出售）'!BS90</f>
        <v>0</v>
      </c>
      <c r="BH25" s="6">
        <f>'表1.4 销售预算表（出售）'!BT90</f>
        <v>0</v>
      </c>
      <c r="BI25" s="6">
        <f>'表1.4 销售预算表（出售）'!BU90</f>
        <v>0</v>
      </c>
      <c r="BJ25" s="6">
        <f>'表1.4 销售预算表（出售）'!BV90</f>
        <v>0</v>
      </c>
      <c r="BK25" s="6">
        <f>'表1.4 销售预算表（出售）'!BW90</f>
        <v>0</v>
      </c>
      <c r="BL25" s="6">
        <f>'表1.4 销售预算表（出售）'!BX90</f>
        <v>0</v>
      </c>
      <c r="BM25" s="6">
        <f>'表1.4 销售预算表（出售）'!BY90</f>
        <v>0</v>
      </c>
      <c r="BN25" s="6">
        <f>'表1.4 销售预算表（出售）'!BZ90</f>
        <v>0</v>
      </c>
      <c r="BO25" s="6">
        <f>'表1.4 销售预算表（出售）'!CA90</f>
        <v>0</v>
      </c>
      <c r="BP25" s="6">
        <f>'表1.4 销售预算表（出售）'!CB90</f>
        <v>0</v>
      </c>
      <c r="BQ25" s="6">
        <f>'表1.4 销售预算表（出售）'!CC90</f>
        <v>0</v>
      </c>
      <c r="BR25" s="6">
        <f>'表1.4 销售预算表（出售）'!CD90</f>
        <v>0</v>
      </c>
      <c r="BS25" s="6">
        <f>'表1.4 销售预算表（出售）'!CE90</f>
        <v>0</v>
      </c>
      <c r="BT25" s="6">
        <f>'表1.4 销售预算表（出售）'!CF90</f>
        <v>0</v>
      </c>
      <c r="BU25" s="6">
        <f>'表1.4 销售预算表（出售）'!CG90</f>
        <v>0</v>
      </c>
      <c r="BV25" s="6">
        <f>'表1.4 销售预算表（出售）'!CH90</f>
        <v>0</v>
      </c>
      <c r="BW25" s="6">
        <f>'表1.4 销售预算表（出售）'!CI90</f>
        <v>0</v>
      </c>
      <c r="BX25" s="6">
        <f>'表1.4 销售预算表（出售）'!CJ90</f>
        <v>0</v>
      </c>
      <c r="BY25" s="6">
        <f>'表1.4 销售预算表（出售）'!CK90</f>
        <v>0</v>
      </c>
      <c r="BZ25" s="6">
        <f>'表1.4 销售预算表（出售）'!CL90</f>
        <v>0</v>
      </c>
      <c r="CA25" s="6">
        <f>'表1.4 销售预算表（出售）'!CM90</f>
        <v>0</v>
      </c>
      <c r="CB25" s="6">
        <f>'表1.4 销售预算表（出售）'!CN90</f>
        <v>0</v>
      </c>
      <c r="CC25" s="6">
        <f>'表1.4 销售预算表（出售）'!CO90</f>
        <v>0</v>
      </c>
      <c r="CD25" s="6">
        <f>'表1.4 销售预算表（出售）'!CP90</f>
        <v>0</v>
      </c>
      <c r="CE25" s="6">
        <f>'表1.4 销售预算表（出售）'!CQ90</f>
        <v>0</v>
      </c>
      <c r="CF25" s="6">
        <f>'表1.4 销售预算表（出售）'!CR90</f>
        <v>0</v>
      </c>
      <c r="CG25" s="6">
        <f>'表1.4 销售预算表（出售）'!CS90</f>
        <v>0</v>
      </c>
      <c r="CH25" s="6">
        <f>'表1.4 销售预算表（出售）'!CT90</f>
        <v>0</v>
      </c>
      <c r="CI25" s="6">
        <f>'表1.4 销售预算表（出售）'!CU90</f>
        <v>0</v>
      </c>
      <c r="CJ25" s="6">
        <f>'表1.4 销售预算表（出售）'!CV90</f>
        <v>0</v>
      </c>
      <c r="CK25" s="6">
        <f>'表1.4 销售预算表（出售）'!CW90</f>
        <v>0</v>
      </c>
      <c r="CL25" s="6">
        <f>'表1.4 销售预算表（出售）'!CX90</f>
        <v>0</v>
      </c>
      <c r="CM25" s="6">
        <f>'表1.4 销售预算表（出售）'!CY90</f>
        <v>0</v>
      </c>
      <c r="CN25" s="6">
        <f>'表1.4 销售预算表（出售）'!CZ90</f>
        <v>0</v>
      </c>
      <c r="CO25" s="6">
        <f>'表1.4 销售预算表（出售）'!DA90</f>
        <v>0</v>
      </c>
      <c r="CP25" s="6">
        <f>'表1.4 销售预算表（出售）'!DB90</f>
        <v>0</v>
      </c>
      <c r="CQ25" s="6">
        <f>'表1.4 销售预算表（出售）'!DC90</f>
        <v>0</v>
      </c>
      <c r="CR25" s="6">
        <f>'表1.4 销售预算表（出售）'!DD90</f>
        <v>0</v>
      </c>
      <c r="CS25" s="6">
        <f>'表1.4 销售预算表（出售）'!DE90</f>
        <v>0</v>
      </c>
      <c r="CT25" s="6">
        <f>'表1.4 销售预算表（出售）'!DF90</f>
        <v>0</v>
      </c>
      <c r="CU25" s="6">
        <f>'表1.4 销售预算表（出售）'!DG90</f>
        <v>0</v>
      </c>
      <c r="CV25" s="6">
        <f>'表1.4 销售预算表（出售）'!DH90</f>
        <v>0</v>
      </c>
      <c r="CW25" s="6">
        <f>'表1.4 销售预算表（出售）'!DI90</f>
        <v>0</v>
      </c>
      <c r="CX25" s="6">
        <f>'表1.4 销售预算表（出售）'!DJ90</f>
        <v>0</v>
      </c>
      <c r="CY25" s="6">
        <f>'表1.4 销售预算表（出售）'!DK90</f>
        <v>0</v>
      </c>
      <c r="CZ25" s="6">
        <f>'表1.4 销售预算表（出售）'!DL90</f>
        <v>0</v>
      </c>
      <c r="DA25" s="6">
        <f>'表1.4 销售预算表（出售）'!DM90</f>
        <v>0</v>
      </c>
      <c r="DB25" s="6">
        <f>'表1.4 销售预算表（出售）'!DN90</f>
        <v>0</v>
      </c>
      <c r="DC25" s="6">
        <f>'表1.4 销售预算表（出售）'!DO90</f>
        <v>0</v>
      </c>
      <c r="DD25" s="6">
        <f>'表1.4 销售预算表（出售）'!DP90</f>
        <v>0</v>
      </c>
      <c r="DE25" s="6">
        <f>'表1.4 销售预算表（出售）'!DQ90</f>
        <v>0</v>
      </c>
      <c r="DF25" s="6">
        <f>'表1.4 销售预算表（出售）'!DR90</f>
        <v>0</v>
      </c>
      <c r="DG25" s="6">
        <f>'表1.4 销售预算表（出售）'!DS90</f>
        <v>0</v>
      </c>
      <c r="DH25" s="6">
        <f>'表1.4 销售预算表（出售）'!DT90</f>
        <v>0</v>
      </c>
      <c r="DI25" s="6">
        <f>'表1.4 销售预算表（出售）'!DU90</f>
        <v>0</v>
      </c>
      <c r="DJ25" s="6">
        <f>'表1.4 销售预算表（出售）'!DV90</f>
        <v>0</v>
      </c>
      <c r="DK25" s="6">
        <f>'表1.4 销售预算表（出售）'!DW90</f>
        <v>0</v>
      </c>
      <c r="DL25" s="6">
        <f>'表1.4 销售预算表（出售）'!DX90</f>
        <v>0</v>
      </c>
      <c r="DM25" s="6">
        <f>'表1.4 销售预算表（出售）'!DY90</f>
        <v>0</v>
      </c>
      <c r="DN25" s="6">
        <f>'表1.4 销售预算表（出售）'!DZ90</f>
        <v>0</v>
      </c>
      <c r="DO25" s="6">
        <f>'表1.4 销售预算表（出售）'!EA90</f>
        <v>0</v>
      </c>
      <c r="DP25" s="6">
        <f>'表1.4 销售预算表（出售）'!EB90</f>
        <v>0</v>
      </c>
      <c r="DQ25" s="6">
        <f>'表1.4 销售预算表（出售）'!EC90</f>
        <v>0</v>
      </c>
      <c r="DR25" s="6">
        <f>'表1.4 销售预算表（出售）'!ED90</f>
        <v>0</v>
      </c>
      <c r="DS25" s="6">
        <f>'表1.4 销售预算表（出售）'!EE90</f>
        <v>0</v>
      </c>
      <c r="DT25" s="6">
        <f>'表1.4 销售预算表（出售）'!EF90</f>
        <v>0</v>
      </c>
      <c r="DU25" s="6">
        <f>'表1.4 销售预算表（出售）'!EG90</f>
        <v>0</v>
      </c>
      <c r="DV25" s="6">
        <f>'表1.4 销售预算表（出售）'!EH90</f>
        <v>0</v>
      </c>
      <c r="DW25" s="6">
        <f>'表1.4 销售预算表（出售）'!EI90</f>
        <v>0</v>
      </c>
      <c r="DX25" s="6">
        <f>'表1.4 销售预算表（出售）'!EJ90</f>
        <v>0</v>
      </c>
      <c r="DY25" s="6">
        <f>'表1.4 销售预算表（出售）'!EK90</f>
        <v>0</v>
      </c>
      <c r="DZ25" s="6">
        <f>'表1.4 销售预算表（出售）'!EL90</f>
        <v>0</v>
      </c>
      <c r="EA25" s="6">
        <f>'表1.4 销售预算表（出售）'!EM90</f>
        <v>0</v>
      </c>
      <c r="EB25" s="6">
        <f>'表1.4 销售预算表（出售）'!EN90</f>
        <v>0</v>
      </c>
      <c r="EC25" s="6">
        <f>'表1.4 销售预算表（出售）'!EO90</f>
        <v>0</v>
      </c>
      <c r="ED25" s="6">
        <f>'表1.4 销售预算表（出售）'!EP90</f>
        <v>0</v>
      </c>
      <c r="EE25" s="6">
        <f>'表1.4 销售预算表（出售）'!EQ90</f>
        <v>0</v>
      </c>
      <c r="EF25" s="6">
        <f>'表1.4 销售预算表（出售）'!ER90</f>
        <v>0</v>
      </c>
      <c r="EG25" s="6">
        <f>'表1.4 销售预算表（出售）'!ES90</f>
        <v>0</v>
      </c>
      <c r="EH25" s="6">
        <f>'表1.4 销售预算表（出售）'!ET90</f>
        <v>0</v>
      </c>
      <c r="EI25" s="6">
        <f>'表1.4 销售预算表（出售）'!EU90</f>
        <v>0</v>
      </c>
      <c r="EJ25" s="6">
        <f>'表1.4 销售预算表（出售）'!EV90</f>
        <v>0</v>
      </c>
      <c r="EK25" s="6">
        <f>'表1.4 销售预算表（出售）'!EW90</f>
        <v>0</v>
      </c>
      <c r="EL25" s="6">
        <f>'表1.4 销售预算表（出售）'!EX90</f>
        <v>0</v>
      </c>
      <c r="EM25" s="6">
        <f>'表1.4 销售预算表（出售）'!EY90</f>
        <v>0</v>
      </c>
      <c r="EN25" s="6">
        <f>'表1.4 销售预算表（出售）'!EZ90</f>
        <v>0</v>
      </c>
      <c r="EO25" s="6">
        <f>'表1.4 销售预算表（出售）'!FA90</f>
        <v>0</v>
      </c>
      <c r="EP25" s="6">
        <f>'表1.4 销售预算表（出售）'!FB90</f>
        <v>0</v>
      </c>
      <c r="EQ25" s="6">
        <f>'表1.4 销售预算表（出售）'!FC90</f>
        <v>0</v>
      </c>
      <c r="ER25" s="6">
        <f>'表1.4 销售预算表（出售）'!FD90</f>
        <v>0</v>
      </c>
      <c r="ES25" s="6">
        <f>'表1.4 销售预算表（出售）'!FE90</f>
        <v>0</v>
      </c>
      <c r="ET25" s="6">
        <f>'表1.4 销售预算表（出售）'!FF90</f>
        <v>0</v>
      </c>
      <c r="EU25" s="6">
        <f>'表1.4 销售预算表（出售）'!FG90</f>
        <v>0</v>
      </c>
      <c r="EV25" s="6">
        <f>'表1.4 销售预算表（出售）'!FH90</f>
        <v>0</v>
      </c>
      <c r="EW25" s="6">
        <f>'表1.4 销售预算表（出售）'!FI90</f>
        <v>0</v>
      </c>
      <c r="EX25" s="6">
        <f>'表1.4 销售预算表（出售）'!FJ90</f>
        <v>0</v>
      </c>
      <c r="EY25" s="6">
        <f>'表1.4 销售预算表（出售）'!FK90</f>
        <v>0</v>
      </c>
      <c r="EZ25" s="6">
        <f>'表1.4 销售预算表（出售）'!FL90</f>
        <v>0</v>
      </c>
      <c r="FA25" s="6">
        <f>'表1.4 销售预算表（出售）'!FM90</f>
        <v>0</v>
      </c>
      <c r="FB25" s="6">
        <f>'表1.4 销售预算表（出售）'!FN90</f>
        <v>0</v>
      </c>
      <c r="FC25" s="6">
        <f>'表1.4 销售预算表（出售）'!FO90</f>
        <v>0</v>
      </c>
      <c r="FD25" s="6">
        <f>'表1.4 销售预算表（出售）'!FP90</f>
        <v>0</v>
      </c>
      <c r="FE25" s="6">
        <f>'表1.4 销售预算表（出售）'!FQ90</f>
        <v>0</v>
      </c>
      <c r="FF25" s="6">
        <f>'表1.4 销售预算表（出售）'!FR90</f>
        <v>0</v>
      </c>
      <c r="FG25" s="6">
        <f>'表1.4 销售预算表（出售）'!FS90</f>
        <v>0</v>
      </c>
      <c r="FH25" s="6">
        <f>'表1.4 销售预算表（出售）'!FT90</f>
        <v>0</v>
      </c>
      <c r="FI25" s="6">
        <f>'表1.4 销售预算表（出售）'!FU90</f>
        <v>0</v>
      </c>
      <c r="FJ25" s="6">
        <f>'表1.4 销售预算表（出售）'!FV90</f>
        <v>0</v>
      </c>
      <c r="FK25" s="6">
        <f>'表1.4 销售预算表（出售）'!FW90</f>
        <v>0</v>
      </c>
      <c r="FL25" s="6">
        <f>'表1.4 销售预算表（出售）'!FX90</f>
        <v>0</v>
      </c>
      <c r="FM25" s="6">
        <f>'表1.4 销售预算表（出售）'!FY90</f>
        <v>0</v>
      </c>
      <c r="FN25" s="6">
        <f>'表1.4 销售预算表（出售）'!FZ90</f>
        <v>0</v>
      </c>
      <c r="FO25" s="6">
        <f>'表1.4 销售预算表（出售）'!GA90</f>
        <v>0</v>
      </c>
      <c r="FP25" s="6">
        <f>'表1.4 销售预算表（出售）'!GB90</f>
        <v>0</v>
      </c>
      <c r="FQ25" s="6">
        <f>'表1.4 销售预算表（出售）'!GC90</f>
        <v>0</v>
      </c>
      <c r="FR25" s="6">
        <f>'表1.4 销售预算表（出售）'!GD90</f>
        <v>0</v>
      </c>
      <c r="FS25" s="6">
        <f t="shared" si="37"/>
        <v>0</v>
      </c>
      <c r="FT25" s="350"/>
      <c r="FU25" s="355">
        <f t="shared" si="1"/>
        <v>0</v>
      </c>
      <c r="FV25" s="358"/>
    </row>
    <row r="26" spans="1:178" s="7" customFormat="1" ht="21.75">
      <c r="A26" s="806"/>
      <c r="B26" s="809"/>
      <c r="C26" s="812"/>
      <c r="D26" s="5" t="s">
        <v>42</v>
      </c>
      <c r="E26" s="815"/>
      <c r="F26" s="6">
        <f>'表1.4 销售预算表（出售）'!F93</f>
        <v>0</v>
      </c>
      <c r="G26" s="6">
        <f>'表1.4 销售预算表（出售）'!G93</f>
        <v>0</v>
      </c>
      <c r="H26" s="6">
        <f>'表1.4 销售预算表（出售）'!N93</f>
        <v>0</v>
      </c>
      <c r="I26" s="6">
        <f>'表1.4 销售预算表（出售）'!U93</f>
        <v>0</v>
      </c>
      <c r="J26" s="6">
        <f>'表1.4 销售预算表（出售）'!V93</f>
        <v>0</v>
      </c>
      <c r="K26" s="6">
        <f>'表1.4 销售预算表（出售）'!W93</f>
        <v>0</v>
      </c>
      <c r="L26" s="6">
        <f>'表1.4 销售预算表（出售）'!X93</f>
        <v>0</v>
      </c>
      <c r="M26" s="6">
        <f>'表1.4 销售预算表（出售）'!Y93</f>
        <v>0</v>
      </c>
      <c r="N26" s="6">
        <f>'表1.4 销售预算表（出售）'!Z93</f>
        <v>0</v>
      </c>
      <c r="O26" s="6">
        <f>'表1.4 销售预算表（出售）'!AA93</f>
        <v>0</v>
      </c>
      <c r="P26" s="6">
        <f>'表1.4 销售预算表（出售）'!AB93</f>
        <v>0</v>
      </c>
      <c r="Q26" s="6">
        <f>'表1.4 销售预算表（出售）'!AC93</f>
        <v>0</v>
      </c>
      <c r="R26" s="6">
        <f>'表1.4 销售预算表（出售）'!AD93</f>
        <v>0</v>
      </c>
      <c r="S26" s="6">
        <f>'表1.4 销售预算表（出售）'!AE93</f>
        <v>0</v>
      </c>
      <c r="T26" s="6">
        <f>'表1.4 销售预算表（出售）'!AF93</f>
        <v>0</v>
      </c>
      <c r="U26" s="6">
        <f>'表1.4 销售预算表（出售）'!AG93</f>
        <v>0</v>
      </c>
      <c r="V26" s="6">
        <f>'表1.4 销售预算表（出售）'!AH93</f>
        <v>0</v>
      </c>
      <c r="W26" s="6">
        <f>'表1.4 销售预算表（出售）'!AI93</f>
        <v>0</v>
      </c>
      <c r="X26" s="6">
        <f>'表1.4 销售预算表（出售）'!AJ93</f>
        <v>0</v>
      </c>
      <c r="Y26" s="6">
        <f>'表1.4 销售预算表（出售）'!AK93</f>
        <v>0</v>
      </c>
      <c r="Z26" s="6">
        <f>'表1.4 销售预算表（出售）'!AL93</f>
        <v>0</v>
      </c>
      <c r="AA26" s="6">
        <f>'表1.4 销售预算表（出售）'!AM93</f>
        <v>0</v>
      </c>
      <c r="AB26" s="6">
        <f>'表1.4 销售预算表（出售）'!AN93</f>
        <v>0</v>
      </c>
      <c r="AC26" s="6">
        <f>'表1.4 销售预算表（出售）'!AO93</f>
        <v>0</v>
      </c>
      <c r="AD26" s="6">
        <f>'表1.4 销售预算表（出售）'!AP93</f>
        <v>0</v>
      </c>
      <c r="AE26" s="6">
        <f>'表1.4 销售预算表（出售）'!AQ93</f>
        <v>0</v>
      </c>
      <c r="AF26" s="6">
        <f>'表1.4 销售预算表（出售）'!AR93</f>
        <v>0</v>
      </c>
      <c r="AG26" s="6">
        <f>'表1.4 销售预算表（出售）'!AS93</f>
        <v>0</v>
      </c>
      <c r="AH26" s="6">
        <f>'表1.4 销售预算表（出售）'!AT93</f>
        <v>0</v>
      </c>
      <c r="AI26" s="6">
        <f>'表1.4 销售预算表（出售）'!AU93</f>
        <v>0</v>
      </c>
      <c r="AJ26" s="6">
        <f>'表1.4 销售预算表（出售）'!AV93</f>
        <v>0</v>
      </c>
      <c r="AK26" s="6">
        <f>'表1.4 销售预算表（出售）'!AW93</f>
        <v>0</v>
      </c>
      <c r="AL26" s="6">
        <f>'表1.4 销售预算表（出售）'!AX93</f>
        <v>0</v>
      </c>
      <c r="AM26" s="6">
        <f>'表1.4 销售预算表（出售）'!AY93</f>
        <v>0</v>
      </c>
      <c r="AN26" s="6">
        <f>'表1.4 销售预算表（出售）'!AZ93</f>
        <v>0</v>
      </c>
      <c r="AO26" s="6">
        <f>'表1.4 销售预算表（出售）'!BA93</f>
        <v>0</v>
      </c>
      <c r="AP26" s="6">
        <f>'表1.4 销售预算表（出售）'!BB93</f>
        <v>0</v>
      </c>
      <c r="AQ26" s="6">
        <f>'表1.4 销售预算表（出售）'!BC93</f>
        <v>0</v>
      </c>
      <c r="AR26" s="6">
        <f>'表1.4 销售预算表（出售）'!BD93</f>
        <v>0</v>
      </c>
      <c r="AS26" s="6">
        <f>'表1.4 销售预算表（出售）'!BE93</f>
        <v>0</v>
      </c>
      <c r="AT26" s="6">
        <f>'表1.4 销售预算表（出售）'!BF93</f>
        <v>0</v>
      </c>
      <c r="AU26" s="6">
        <f>'表1.4 销售预算表（出售）'!BG93</f>
        <v>0</v>
      </c>
      <c r="AV26" s="6">
        <f>'表1.4 销售预算表（出售）'!BH93</f>
        <v>0</v>
      </c>
      <c r="AW26" s="6">
        <f>'表1.4 销售预算表（出售）'!BI93</f>
        <v>0</v>
      </c>
      <c r="AX26" s="6">
        <f>'表1.4 销售预算表（出售）'!BJ93</f>
        <v>0</v>
      </c>
      <c r="AY26" s="6">
        <f>'表1.4 销售预算表（出售）'!BK93</f>
        <v>0</v>
      </c>
      <c r="AZ26" s="6">
        <f>'表1.4 销售预算表（出售）'!BL93</f>
        <v>0</v>
      </c>
      <c r="BA26" s="6">
        <f>'表1.4 销售预算表（出售）'!BM93</f>
        <v>0</v>
      </c>
      <c r="BB26" s="6">
        <f>'表1.4 销售预算表（出售）'!BN93</f>
        <v>0</v>
      </c>
      <c r="BC26" s="6">
        <f>'表1.4 销售预算表（出售）'!BO93</f>
        <v>0</v>
      </c>
      <c r="BD26" s="6">
        <f>'表1.4 销售预算表（出售）'!BP93</f>
        <v>0</v>
      </c>
      <c r="BE26" s="6">
        <f>'表1.4 销售预算表（出售）'!BQ93</f>
        <v>0</v>
      </c>
      <c r="BF26" s="6">
        <f>'表1.4 销售预算表（出售）'!BR93</f>
        <v>0</v>
      </c>
      <c r="BG26" s="6">
        <f>'表1.4 销售预算表（出售）'!BS93</f>
        <v>0</v>
      </c>
      <c r="BH26" s="6">
        <f>'表1.4 销售预算表（出售）'!BT93</f>
        <v>0</v>
      </c>
      <c r="BI26" s="6">
        <f>'表1.4 销售预算表（出售）'!BU93</f>
        <v>0</v>
      </c>
      <c r="BJ26" s="6">
        <f>'表1.4 销售预算表（出售）'!BV93</f>
        <v>0</v>
      </c>
      <c r="BK26" s="6">
        <f>'表1.4 销售预算表（出售）'!BW93</f>
        <v>0</v>
      </c>
      <c r="BL26" s="6">
        <f>'表1.4 销售预算表（出售）'!BX93</f>
        <v>0</v>
      </c>
      <c r="BM26" s="6">
        <f>'表1.4 销售预算表（出售）'!BY93</f>
        <v>0</v>
      </c>
      <c r="BN26" s="6">
        <f>'表1.4 销售预算表（出售）'!BZ93</f>
        <v>0</v>
      </c>
      <c r="BO26" s="6">
        <f>'表1.4 销售预算表（出售）'!CA93</f>
        <v>0</v>
      </c>
      <c r="BP26" s="6">
        <f>'表1.4 销售预算表（出售）'!CB93</f>
        <v>0</v>
      </c>
      <c r="BQ26" s="6">
        <f>'表1.4 销售预算表（出售）'!CC93</f>
        <v>0</v>
      </c>
      <c r="BR26" s="6">
        <f>'表1.4 销售预算表（出售）'!CD93</f>
        <v>0</v>
      </c>
      <c r="BS26" s="6">
        <f>'表1.4 销售预算表（出售）'!CE93</f>
        <v>0</v>
      </c>
      <c r="BT26" s="6">
        <f>'表1.4 销售预算表（出售）'!CF93</f>
        <v>0</v>
      </c>
      <c r="BU26" s="6">
        <f>'表1.4 销售预算表（出售）'!CG93</f>
        <v>0</v>
      </c>
      <c r="BV26" s="6">
        <f>'表1.4 销售预算表（出售）'!CH93</f>
        <v>0</v>
      </c>
      <c r="BW26" s="6">
        <f>'表1.4 销售预算表（出售）'!CI93</f>
        <v>0</v>
      </c>
      <c r="BX26" s="6">
        <f>'表1.4 销售预算表（出售）'!CJ93</f>
        <v>0</v>
      </c>
      <c r="BY26" s="6">
        <f>'表1.4 销售预算表（出售）'!CK93</f>
        <v>0</v>
      </c>
      <c r="BZ26" s="6">
        <f>'表1.4 销售预算表（出售）'!CL93</f>
        <v>0</v>
      </c>
      <c r="CA26" s="6">
        <f>'表1.4 销售预算表（出售）'!CM93</f>
        <v>0</v>
      </c>
      <c r="CB26" s="6">
        <f>'表1.4 销售预算表（出售）'!CN93</f>
        <v>0</v>
      </c>
      <c r="CC26" s="6">
        <f>'表1.4 销售预算表（出售）'!CO93</f>
        <v>0</v>
      </c>
      <c r="CD26" s="6">
        <f>'表1.4 销售预算表（出售）'!CP93</f>
        <v>0</v>
      </c>
      <c r="CE26" s="6">
        <f>'表1.4 销售预算表（出售）'!CQ93</f>
        <v>0</v>
      </c>
      <c r="CF26" s="6">
        <f>'表1.4 销售预算表（出售）'!CR93</f>
        <v>0</v>
      </c>
      <c r="CG26" s="6">
        <f>'表1.4 销售预算表（出售）'!CS93</f>
        <v>0</v>
      </c>
      <c r="CH26" s="6">
        <f>'表1.4 销售预算表（出售）'!CT93</f>
        <v>0</v>
      </c>
      <c r="CI26" s="6">
        <f>'表1.4 销售预算表（出售）'!CU93</f>
        <v>0</v>
      </c>
      <c r="CJ26" s="6">
        <f>'表1.4 销售预算表（出售）'!CV93</f>
        <v>0</v>
      </c>
      <c r="CK26" s="6">
        <f>'表1.4 销售预算表（出售）'!CW93</f>
        <v>0</v>
      </c>
      <c r="CL26" s="6">
        <f>'表1.4 销售预算表（出售）'!CX93</f>
        <v>0</v>
      </c>
      <c r="CM26" s="6">
        <f>'表1.4 销售预算表（出售）'!CY93</f>
        <v>0</v>
      </c>
      <c r="CN26" s="6">
        <f>'表1.4 销售预算表（出售）'!CZ93</f>
        <v>0</v>
      </c>
      <c r="CO26" s="6">
        <f>'表1.4 销售预算表（出售）'!DA93</f>
        <v>0</v>
      </c>
      <c r="CP26" s="6">
        <f>'表1.4 销售预算表（出售）'!DB93</f>
        <v>0</v>
      </c>
      <c r="CQ26" s="6">
        <f>'表1.4 销售预算表（出售）'!DC93</f>
        <v>0</v>
      </c>
      <c r="CR26" s="6">
        <f>'表1.4 销售预算表（出售）'!DD93</f>
        <v>0</v>
      </c>
      <c r="CS26" s="6">
        <f>'表1.4 销售预算表（出售）'!DE93</f>
        <v>0</v>
      </c>
      <c r="CT26" s="6">
        <f>'表1.4 销售预算表（出售）'!DF93</f>
        <v>0</v>
      </c>
      <c r="CU26" s="6">
        <f>'表1.4 销售预算表（出售）'!DG93</f>
        <v>0</v>
      </c>
      <c r="CV26" s="6">
        <f>'表1.4 销售预算表（出售）'!DH93</f>
        <v>0</v>
      </c>
      <c r="CW26" s="6">
        <f>'表1.4 销售预算表（出售）'!DI93</f>
        <v>0</v>
      </c>
      <c r="CX26" s="6">
        <f>'表1.4 销售预算表（出售）'!DJ93</f>
        <v>0</v>
      </c>
      <c r="CY26" s="6">
        <f>'表1.4 销售预算表（出售）'!DK93</f>
        <v>0</v>
      </c>
      <c r="CZ26" s="6">
        <f>'表1.4 销售预算表（出售）'!DL93</f>
        <v>0</v>
      </c>
      <c r="DA26" s="6">
        <f>'表1.4 销售预算表（出售）'!DM93</f>
        <v>0</v>
      </c>
      <c r="DB26" s="6">
        <f>'表1.4 销售预算表（出售）'!DN93</f>
        <v>0</v>
      </c>
      <c r="DC26" s="6">
        <f>'表1.4 销售预算表（出售）'!DO93</f>
        <v>0</v>
      </c>
      <c r="DD26" s="6">
        <f>'表1.4 销售预算表（出售）'!DP93</f>
        <v>0</v>
      </c>
      <c r="DE26" s="6">
        <f>'表1.4 销售预算表（出售）'!DQ93</f>
        <v>0</v>
      </c>
      <c r="DF26" s="6">
        <f>'表1.4 销售预算表（出售）'!DR93</f>
        <v>0</v>
      </c>
      <c r="DG26" s="6">
        <f>'表1.4 销售预算表（出售）'!DS93</f>
        <v>0</v>
      </c>
      <c r="DH26" s="6">
        <f>'表1.4 销售预算表（出售）'!DT93</f>
        <v>0</v>
      </c>
      <c r="DI26" s="6">
        <f>'表1.4 销售预算表（出售）'!DU93</f>
        <v>0</v>
      </c>
      <c r="DJ26" s="6">
        <f>'表1.4 销售预算表（出售）'!DV93</f>
        <v>0</v>
      </c>
      <c r="DK26" s="6">
        <f>'表1.4 销售预算表（出售）'!DW93</f>
        <v>0</v>
      </c>
      <c r="DL26" s="6">
        <f>'表1.4 销售预算表（出售）'!DX93</f>
        <v>0</v>
      </c>
      <c r="DM26" s="6">
        <f>'表1.4 销售预算表（出售）'!DY93</f>
        <v>0</v>
      </c>
      <c r="DN26" s="6">
        <f>'表1.4 销售预算表（出售）'!DZ93</f>
        <v>0</v>
      </c>
      <c r="DO26" s="6">
        <f>'表1.4 销售预算表（出售）'!EA93</f>
        <v>0</v>
      </c>
      <c r="DP26" s="6">
        <f>'表1.4 销售预算表（出售）'!EB93</f>
        <v>0</v>
      </c>
      <c r="DQ26" s="6">
        <f>'表1.4 销售预算表（出售）'!EC93</f>
        <v>0</v>
      </c>
      <c r="DR26" s="6">
        <f>'表1.4 销售预算表（出售）'!ED93</f>
        <v>0</v>
      </c>
      <c r="DS26" s="6">
        <f>'表1.4 销售预算表（出售）'!EE93</f>
        <v>0</v>
      </c>
      <c r="DT26" s="6">
        <f>'表1.4 销售预算表（出售）'!EF93</f>
        <v>0</v>
      </c>
      <c r="DU26" s="6">
        <f>'表1.4 销售预算表（出售）'!EG93</f>
        <v>0</v>
      </c>
      <c r="DV26" s="6">
        <f>'表1.4 销售预算表（出售）'!EH93</f>
        <v>0</v>
      </c>
      <c r="DW26" s="6">
        <f>'表1.4 销售预算表（出售）'!EI93</f>
        <v>0</v>
      </c>
      <c r="DX26" s="6">
        <f>'表1.4 销售预算表（出售）'!EJ93</f>
        <v>0</v>
      </c>
      <c r="DY26" s="6">
        <f>'表1.4 销售预算表（出售）'!EK93</f>
        <v>0</v>
      </c>
      <c r="DZ26" s="6">
        <f>'表1.4 销售预算表（出售）'!EL93</f>
        <v>0</v>
      </c>
      <c r="EA26" s="6">
        <f>'表1.4 销售预算表（出售）'!EM93</f>
        <v>0</v>
      </c>
      <c r="EB26" s="6">
        <f>'表1.4 销售预算表（出售）'!EN93</f>
        <v>0</v>
      </c>
      <c r="EC26" s="6">
        <f>'表1.4 销售预算表（出售）'!EO93</f>
        <v>0</v>
      </c>
      <c r="ED26" s="6">
        <f>'表1.4 销售预算表（出售）'!EP93</f>
        <v>0</v>
      </c>
      <c r="EE26" s="6">
        <f>'表1.4 销售预算表（出售）'!EQ93</f>
        <v>0</v>
      </c>
      <c r="EF26" s="6">
        <f>'表1.4 销售预算表（出售）'!ER93</f>
        <v>0</v>
      </c>
      <c r="EG26" s="6">
        <f>'表1.4 销售预算表（出售）'!ES93</f>
        <v>0</v>
      </c>
      <c r="EH26" s="6">
        <f>'表1.4 销售预算表（出售）'!ET93</f>
        <v>0</v>
      </c>
      <c r="EI26" s="6">
        <f>'表1.4 销售预算表（出售）'!EU93</f>
        <v>0</v>
      </c>
      <c r="EJ26" s="6">
        <f>'表1.4 销售预算表（出售）'!EV93</f>
        <v>0</v>
      </c>
      <c r="EK26" s="6">
        <f>'表1.4 销售预算表（出售）'!EW93</f>
        <v>0</v>
      </c>
      <c r="EL26" s="6">
        <f>'表1.4 销售预算表（出售）'!EX93</f>
        <v>0</v>
      </c>
      <c r="EM26" s="6">
        <f>'表1.4 销售预算表（出售）'!EY93</f>
        <v>0</v>
      </c>
      <c r="EN26" s="6">
        <f>'表1.4 销售预算表（出售）'!EZ93</f>
        <v>0</v>
      </c>
      <c r="EO26" s="6">
        <f>'表1.4 销售预算表（出售）'!FA93</f>
        <v>0</v>
      </c>
      <c r="EP26" s="6">
        <f>'表1.4 销售预算表（出售）'!FB93</f>
        <v>0</v>
      </c>
      <c r="EQ26" s="6">
        <f>'表1.4 销售预算表（出售）'!FC93</f>
        <v>0</v>
      </c>
      <c r="ER26" s="6">
        <f>'表1.4 销售预算表（出售）'!FD93</f>
        <v>0</v>
      </c>
      <c r="ES26" s="6">
        <f>'表1.4 销售预算表（出售）'!FE93</f>
        <v>0</v>
      </c>
      <c r="ET26" s="6">
        <f>'表1.4 销售预算表（出售）'!FF93</f>
        <v>0</v>
      </c>
      <c r="EU26" s="6">
        <f>'表1.4 销售预算表（出售）'!FG93</f>
        <v>0</v>
      </c>
      <c r="EV26" s="6">
        <f>'表1.4 销售预算表（出售）'!FH93</f>
        <v>0</v>
      </c>
      <c r="EW26" s="6">
        <f>'表1.4 销售预算表（出售）'!FI93</f>
        <v>0</v>
      </c>
      <c r="EX26" s="6">
        <f>'表1.4 销售预算表（出售）'!FJ93</f>
        <v>0</v>
      </c>
      <c r="EY26" s="6">
        <f>'表1.4 销售预算表（出售）'!FK93</f>
        <v>0</v>
      </c>
      <c r="EZ26" s="6">
        <f>'表1.4 销售预算表（出售）'!FL93</f>
        <v>0</v>
      </c>
      <c r="FA26" s="6">
        <f>'表1.4 销售预算表（出售）'!FM93</f>
        <v>0</v>
      </c>
      <c r="FB26" s="6">
        <f>'表1.4 销售预算表（出售）'!FN93</f>
        <v>0</v>
      </c>
      <c r="FC26" s="6">
        <f>'表1.4 销售预算表（出售）'!FO93</f>
        <v>0</v>
      </c>
      <c r="FD26" s="6">
        <f>'表1.4 销售预算表（出售）'!FP93</f>
        <v>0</v>
      </c>
      <c r="FE26" s="6">
        <f>'表1.4 销售预算表（出售）'!FQ93</f>
        <v>0</v>
      </c>
      <c r="FF26" s="6">
        <f>'表1.4 销售预算表（出售）'!FR93</f>
        <v>0</v>
      </c>
      <c r="FG26" s="6">
        <f>'表1.4 销售预算表（出售）'!FS93</f>
        <v>0</v>
      </c>
      <c r="FH26" s="6">
        <f>'表1.4 销售预算表（出售）'!FT93</f>
        <v>0</v>
      </c>
      <c r="FI26" s="6">
        <f>'表1.4 销售预算表（出售）'!FU93</f>
        <v>0</v>
      </c>
      <c r="FJ26" s="6">
        <f>'表1.4 销售预算表（出售）'!FV93</f>
        <v>0</v>
      </c>
      <c r="FK26" s="6">
        <f>'表1.4 销售预算表（出售）'!FW93</f>
        <v>0</v>
      </c>
      <c r="FL26" s="6">
        <f>'表1.4 销售预算表（出售）'!FX93</f>
        <v>0</v>
      </c>
      <c r="FM26" s="6">
        <f>'表1.4 销售预算表（出售）'!FY93</f>
        <v>0</v>
      </c>
      <c r="FN26" s="6">
        <f>'表1.4 销售预算表（出售）'!FZ93</f>
        <v>0</v>
      </c>
      <c r="FO26" s="6">
        <f>'表1.4 销售预算表（出售）'!GA93</f>
        <v>0</v>
      </c>
      <c r="FP26" s="6">
        <f>'表1.4 销售预算表（出售）'!GB93</f>
        <v>0</v>
      </c>
      <c r="FQ26" s="6">
        <f>'表1.4 销售预算表（出售）'!GC93</f>
        <v>0</v>
      </c>
      <c r="FR26" s="6">
        <f>'表1.4 销售预算表（出售）'!GD93</f>
        <v>0</v>
      </c>
      <c r="FS26" s="6">
        <f t="shared" si="37"/>
        <v>0</v>
      </c>
      <c r="FT26" s="350"/>
      <c r="FU26" s="355">
        <f t="shared" si="1"/>
        <v>0</v>
      </c>
      <c r="FV26" s="358"/>
    </row>
    <row r="27" spans="1:178" s="7" customFormat="1" ht="45.75" customHeight="1">
      <c r="A27" s="806"/>
      <c r="B27" s="809"/>
      <c r="C27" s="813"/>
      <c r="D27" s="29" t="s">
        <v>188</v>
      </c>
      <c r="E27" s="816"/>
      <c r="F27" s="29">
        <f>SUM(F20:F26)</f>
        <v>0</v>
      </c>
      <c r="G27" s="29">
        <f>SUM(G20:G26)</f>
        <v>0</v>
      </c>
      <c r="H27" s="29">
        <f t="shared" ref="H27:FR27" si="38">SUM(H20:H26)</f>
        <v>0</v>
      </c>
      <c r="I27" s="29">
        <f t="shared" si="38"/>
        <v>0</v>
      </c>
      <c r="J27" s="29">
        <f t="shared" si="38"/>
        <v>0</v>
      </c>
      <c r="K27" s="29">
        <f t="shared" si="38"/>
        <v>0</v>
      </c>
      <c r="L27" s="29">
        <f t="shared" si="38"/>
        <v>0</v>
      </c>
      <c r="M27" s="29">
        <f t="shared" si="38"/>
        <v>0</v>
      </c>
      <c r="N27" s="29">
        <f t="shared" si="38"/>
        <v>0</v>
      </c>
      <c r="O27" s="29">
        <f t="shared" si="38"/>
        <v>0</v>
      </c>
      <c r="P27" s="29">
        <f t="shared" ref="P27:CA27" si="39">SUM(P20:P26)</f>
        <v>0</v>
      </c>
      <c r="Q27" s="29">
        <f t="shared" si="39"/>
        <v>0</v>
      </c>
      <c r="R27" s="29">
        <f t="shared" si="39"/>
        <v>0</v>
      </c>
      <c r="S27" s="29">
        <f t="shared" si="39"/>
        <v>0</v>
      </c>
      <c r="T27" s="29">
        <f t="shared" si="39"/>
        <v>0</v>
      </c>
      <c r="U27" s="29">
        <f t="shared" si="39"/>
        <v>0</v>
      </c>
      <c r="V27" s="29">
        <f t="shared" si="39"/>
        <v>0</v>
      </c>
      <c r="W27" s="29">
        <f t="shared" si="39"/>
        <v>0</v>
      </c>
      <c r="X27" s="29">
        <f t="shared" si="39"/>
        <v>0</v>
      </c>
      <c r="Y27" s="29">
        <f t="shared" si="39"/>
        <v>0</v>
      </c>
      <c r="Z27" s="29">
        <f t="shared" si="39"/>
        <v>0</v>
      </c>
      <c r="AA27" s="29">
        <f t="shared" si="39"/>
        <v>0</v>
      </c>
      <c r="AB27" s="29">
        <f t="shared" si="39"/>
        <v>0</v>
      </c>
      <c r="AC27" s="29">
        <f t="shared" si="39"/>
        <v>0</v>
      </c>
      <c r="AD27" s="29">
        <f t="shared" si="39"/>
        <v>0</v>
      </c>
      <c r="AE27" s="29">
        <f t="shared" si="39"/>
        <v>0</v>
      </c>
      <c r="AF27" s="29">
        <f t="shared" si="39"/>
        <v>0</v>
      </c>
      <c r="AG27" s="29">
        <f t="shared" si="39"/>
        <v>0</v>
      </c>
      <c r="AH27" s="29">
        <f t="shared" si="39"/>
        <v>0</v>
      </c>
      <c r="AI27" s="29">
        <f t="shared" si="39"/>
        <v>0</v>
      </c>
      <c r="AJ27" s="29">
        <f t="shared" si="39"/>
        <v>0</v>
      </c>
      <c r="AK27" s="29">
        <f t="shared" si="39"/>
        <v>0</v>
      </c>
      <c r="AL27" s="29">
        <f t="shared" si="39"/>
        <v>0</v>
      </c>
      <c r="AM27" s="29">
        <f t="shared" si="39"/>
        <v>0</v>
      </c>
      <c r="AN27" s="29">
        <f t="shared" si="39"/>
        <v>0</v>
      </c>
      <c r="AO27" s="29">
        <f t="shared" si="39"/>
        <v>0</v>
      </c>
      <c r="AP27" s="29">
        <f t="shared" si="39"/>
        <v>0</v>
      </c>
      <c r="AQ27" s="29">
        <f t="shared" si="39"/>
        <v>0</v>
      </c>
      <c r="AR27" s="29">
        <f t="shared" si="39"/>
        <v>0</v>
      </c>
      <c r="AS27" s="29">
        <f t="shared" si="39"/>
        <v>0</v>
      </c>
      <c r="AT27" s="29">
        <f t="shared" si="39"/>
        <v>0</v>
      </c>
      <c r="AU27" s="29">
        <f t="shared" si="39"/>
        <v>0</v>
      </c>
      <c r="AV27" s="29">
        <f t="shared" si="39"/>
        <v>0</v>
      </c>
      <c r="AW27" s="29">
        <f t="shared" si="39"/>
        <v>0</v>
      </c>
      <c r="AX27" s="29">
        <f t="shared" si="39"/>
        <v>0</v>
      </c>
      <c r="AY27" s="29">
        <f t="shared" si="39"/>
        <v>0</v>
      </c>
      <c r="AZ27" s="29">
        <f t="shared" si="39"/>
        <v>0</v>
      </c>
      <c r="BA27" s="29">
        <f t="shared" si="39"/>
        <v>0</v>
      </c>
      <c r="BB27" s="29">
        <f t="shared" si="39"/>
        <v>0</v>
      </c>
      <c r="BC27" s="29">
        <f t="shared" si="39"/>
        <v>0</v>
      </c>
      <c r="BD27" s="29">
        <f t="shared" si="39"/>
        <v>0</v>
      </c>
      <c r="BE27" s="29">
        <f t="shared" si="39"/>
        <v>0</v>
      </c>
      <c r="BF27" s="29">
        <f t="shared" si="39"/>
        <v>0</v>
      </c>
      <c r="BG27" s="29">
        <f t="shared" si="39"/>
        <v>0</v>
      </c>
      <c r="BH27" s="29">
        <f t="shared" si="39"/>
        <v>0</v>
      </c>
      <c r="BI27" s="29">
        <f t="shared" si="39"/>
        <v>0</v>
      </c>
      <c r="BJ27" s="29">
        <f t="shared" si="39"/>
        <v>0</v>
      </c>
      <c r="BK27" s="29">
        <f t="shared" si="39"/>
        <v>0</v>
      </c>
      <c r="BL27" s="29">
        <f t="shared" si="39"/>
        <v>0</v>
      </c>
      <c r="BM27" s="29">
        <f t="shared" si="39"/>
        <v>0</v>
      </c>
      <c r="BN27" s="29">
        <f t="shared" si="39"/>
        <v>0</v>
      </c>
      <c r="BO27" s="29">
        <f t="shared" si="39"/>
        <v>0</v>
      </c>
      <c r="BP27" s="29">
        <f t="shared" si="39"/>
        <v>0</v>
      </c>
      <c r="BQ27" s="29">
        <f t="shared" si="39"/>
        <v>0</v>
      </c>
      <c r="BR27" s="29">
        <f t="shared" si="39"/>
        <v>0</v>
      </c>
      <c r="BS27" s="29">
        <f t="shared" si="39"/>
        <v>0</v>
      </c>
      <c r="BT27" s="29">
        <f t="shared" si="39"/>
        <v>0</v>
      </c>
      <c r="BU27" s="29">
        <f t="shared" si="39"/>
        <v>0</v>
      </c>
      <c r="BV27" s="29">
        <f t="shared" si="39"/>
        <v>0</v>
      </c>
      <c r="BW27" s="29">
        <f t="shared" si="39"/>
        <v>0</v>
      </c>
      <c r="BX27" s="29">
        <f t="shared" si="39"/>
        <v>0</v>
      </c>
      <c r="BY27" s="29">
        <f t="shared" si="39"/>
        <v>0</v>
      </c>
      <c r="BZ27" s="29">
        <f t="shared" si="39"/>
        <v>0</v>
      </c>
      <c r="CA27" s="29">
        <f t="shared" si="39"/>
        <v>0</v>
      </c>
      <c r="CB27" s="29">
        <f t="shared" ref="CB27:EM27" si="40">SUM(CB20:CB26)</f>
        <v>0</v>
      </c>
      <c r="CC27" s="29">
        <f t="shared" si="40"/>
        <v>0</v>
      </c>
      <c r="CD27" s="29">
        <f t="shared" si="40"/>
        <v>0</v>
      </c>
      <c r="CE27" s="29">
        <f t="shared" si="40"/>
        <v>0</v>
      </c>
      <c r="CF27" s="29">
        <f t="shared" si="40"/>
        <v>0</v>
      </c>
      <c r="CG27" s="29">
        <f t="shared" si="40"/>
        <v>0</v>
      </c>
      <c r="CH27" s="29">
        <f t="shared" si="40"/>
        <v>0</v>
      </c>
      <c r="CI27" s="29">
        <f t="shared" si="40"/>
        <v>0</v>
      </c>
      <c r="CJ27" s="29">
        <f t="shared" si="40"/>
        <v>0</v>
      </c>
      <c r="CK27" s="29">
        <f t="shared" si="40"/>
        <v>0</v>
      </c>
      <c r="CL27" s="29">
        <f t="shared" si="40"/>
        <v>0</v>
      </c>
      <c r="CM27" s="29">
        <f t="shared" si="40"/>
        <v>0</v>
      </c>
      <c r="CN27" s="29">
        <f t="shared" si="40"/>
        <v>0</v>
      </c>
      <c r="CO27" s="29">
        <f t="shared" si="40"/>
        <v>0</v>
      </c>
      <c r="CP27" s="29">
        <f t="shared" si="40"/>
        <v>0</v>
      </c>
      <c r="CQ27" s="29">
        <f t="shared" si="40"/>
        <v>0</v>
      </c>
      <c r="CR27" s="29">
        <f t="shared" si="40"/>
        <v>0</v>
      </c>
      <c r="CS27" s="29">
        <f t="shared" si="40"/>
        <v>0</v>
      </c>
      <c r="CT27" s="29">
        <f t="shared" si="40"/>
        <v>0</v>
      </c>
      <c r="CU27" s="29">
        <f t="shared" si="40"/>
        <v>0</v>
      </c>
      <c r="CV27" s="29">
        <f t="shared" si="40"/>
        <v>0</v>
      </c>
      <c r="CW27" s="29">
        <f t="shared" si="40"/>
        <v>0</v>
      </c>
      <c r="CX27" s="29">
        <f t="shared" si="40"/>
        <v>0</v>
      </c>
      <c r="CY27" s="29">
        <f t="shared" si="40"/>
        <v>0</v>
      </c>
      <c r="CZ27" s="29">
        <f t="shared" si="40"/>
        <v>0</v>
      </c>
      <c r="DA27" s="29">
        <f t="shared" si="40"/>
        <v>0</v>
      </c>
      <c r="DB27" s="29">
        <f t="shared" si="40"/>
        <v>0</v>
      </c>
      <c r="DC27" s="29">
        <f t="shared" si="40"/>
        <v>0</v>
      </c>
      <c r="DD27" s="29">
        <f t="shared" si="40"/>
        <v>0</v>
      </c>
      <c r="DE27" s="29">
        <f t="shared" si="40"/>
        <v>0</v>
      </c>
      <c r="DF27" s="29">
        <f t="shared" si="40"/>
        <v>0</v>
      </c>
      <c r="DG27" s="29">
        <f t="shared" si="40"/>
        <v>0</v>
      </c>
      <c r="DH27" s="29">
        <f t="shared" si="40"/>
        <v>0</v>
      </c>
      <c r="DI27" s="29">
        <f t="shared" si="40"/>
        <v>0</v>
      </c>
      <c r="DJ27" s="29">
        <f t="shared" si="40"/>
        <v>0</v>
      </c>
      <c r="DK27" s="29">
        <f t="shared" si="40"/>
        <v>0</v>
      </c>
      <c r="DL27" s="29">
        <f t="shared" si="40"/>
        <v>0</v>
      </c>
      <c r="DM27" s="29">
        <f t="shared" si="40"/>
        <v>0</v>
      </c>
      <c r="DN27" s="29">
        <f t="shared" si="40"/>
        <v>0</v>
      </c>
      <c r="DO27" s="29">
        <f t="shared" si="40"/>
        <v>0</v>
      </c>
      <c r="DP27" s="29">
        <f t="shared" si="40"/>
        <v>0</v>
      </c>
      <c r="DQ27" s="29">
        <f t="shared" si="40"/>
        <v>0</v>
      </c>
      <c r="DR27" s="29">
        <f t="shared" si="40"/>
        <v>0</v>
      </c>
      <c r="DS27" s="29">
        <f t="shared" si="40"/>
        <v>0</v>
      </c>
      <c r="DT27" s="29">
        <f t="shared" si="40"/>
        <v>0</v>
      </c>
      <c r="DU27" s="29">
        <f t="shared" si="40"/>
        <v>0</v>
      </c>
      <c r="DV27" s="29">
        <f t="shared" si="40"/>
        <v>0</v>
      </c>
      <c r="DW27" s="29">
        <f t="shared" si="40"/>
        <v>0</v>
      </c>
      <c r="DX27" s="29">
        <f t="shared" si="40"/>
        <v>0</v>
      </c>
      <c r="DY27" s="29">
        <f t="shared" si="40"/>
        <v>0</v>
      </c>
      <c r="DZ27" s="29">
        <f t="shared" si="40"/>
        <v>0</v>
      </c>
      <c r="EA27" s="29">
        <f t="shared" si="40"/>
        <v>0</v>
      </c>
      <c r="EB27" s="29">
        <f t="shared" si="40"/>
        <v>0</v>
      </c>
      <c r="EC27" s="29">
        <f t="shared" si="40"/>
        <v>0</v>
      </c>
      <c r="ED27" s="29">
        <f t="shared" si="40"/>
        <v>0</v>
      </c>
      <c r="EE27" s="29">
        <f t="shared" si="40"/>
        <v>0</v>
      </c>
      <c r="EF27" s="29">
        <f t="shared" si="40"/>
        <v>0</v>
      </c>
      <c r="EG27" s="29">
        <f t="shared" si="40"/>
        <v>0</v>
      </c>
      <c r="EH27" s="29">
        <f t="shared" si="40"/>
        <v>0</v>
      </c>
      <c r="EI27" s="29">
        <f t="shared" si="40"/>
        <v>0</v>
      </c>
      <c r="EJ27" s="29">
        <f t="shared" si="40"/>
        <v>0</v>
      </c>
      <c r="EK27" s="29">
        <f t="shared" si="40"/>
        <v>0</v>
      </c>
      <c r="EL27" s="29">
        <f t="shared" si="40"/>
        <v>0</v>
      </c>
      <c r="EM27" s="29">
        <f t="shared" si="40"/>
        <v>0</v>
      </c>
      <c r="EN27" s="29">
        <f t="shared" ref="EN27:FQ27" si="41">SUM(EN20:EN26)</f>
        <v>0</v>
      </c>
      <c r="EO27" s="29">
        <f t="shared" si="41"/>
        <v>0</v>
      </c>
      <c r="EP27" s="29">
        <f t="shared" si="41"/>
        <v>0</v>
      </c>
      <c r="EQ27" s="29">
        <f t="shared" si="41"/>
        <v>0</v>
      </c>
      <c r="ER27" s="29">
        <f t="shared" si="41"/>
        <v>0</v>
      </c>
      <c r="ES27" s="29">
        <f t="shared" si="41"/>
        <v>0</v>
      </c>
      <c r="ET27" s="29">
        <f t="shared" si="41"/>
        <v>0</v>
      </c>
      <c r="EU27" s="29">
        <f t="shared" si="41"/>
        <v>0</v>
      </c>
      <c r="EV27" s="29">
        <f t="shared" si="41"/>
        <v>0</v>
      </c>
      <c r="EW27" s="29">
        <f t="shared" si="41"/>
        <v>0</v>
      </c>
      <c r="EX27" s="29">
        <f t="shared" si="41"/>
        <v>0</v>
      </c>
      <c r="EY27" s="29">
        <f t="shared" si="41"/>
        <v>0</v>
      </c>
      <c r="EZ27" s="29">
        <f t="shared" si="41"/>
        <v>0</v>
      </c>
      <c r="FA27" s="29">
        <f t="shared" si="41"/>
        <v>0</v>
      </c>
      <c r="FB27" s="29">
        <f t="shared" si="41"/>
        <v>0</v>
      </c>
      <c r="FC27" s="29">
        <f t="shared" si="41"/>
        <v>0</v>
      </c>
      <c r="FD27" s="29">
        <f t="shared" si="41"/>
        <v>0</v>
      </c>
      <c r="FE27" s="29">
        <f t="shared" si="41"/>
        <v>0</v>
      </c>
      <c r="FF27" s="29">
        <f t="shared" si="41"/>
        <v>0</v>
      </c>
      <c r="FG27" s="29">
        <f t="shared" si="41"/>
        <v>0</v>
      </c>
      <c r="FH27" s="29">
        <f t="shared" si="41"/>
        <v>0</v>
      </c>
      <c r="FI27" s="29">
        <f t="shared" si="41"/>
        <v>0</v>
      </c>
      <c r="FJ27" s="29">
        <f t="shared" si="41"/>
        <v>0</v>
      </c>
      <c r="FK27" s="29">
        <f t="shared" si="41"/>
        <v>0</v>
      </c>
      <c r="FL27" s="29">
        <f t="shared" si="41"/>
        <v>0</v>
      </c>
      <c r="FM27" s="29">
        <f t="shared" si="41"/>
        <v>0</v>
      </c>
      <c r="FN27" s="29">
        <f t="shared" si="41"/>
        <v>0</v>
      </c>
      <c r="FO27" s="29">
        <f t="shared" si="41"/>
        <v>0</v>
      </c>
      <c r="FP27" s="29">
        <f t="shared" si="41"/>
        <v>0</v>
      </c>
      <c r="FQ27" s="29">
        <f t="shared" si="41"/>
        <v>0</v>
      </c>
      <c r="FR27" s="29">
        <f t="shared" si="38"/>
        <v>0</v>
      </c>
      <c r="FS27" s="29">
        <f t="shared" si="37"/>
        <v>0</v>
      </c>
      <c r="FT27" s="351">
        <f t="shared" ref="FT27" si="42">SUM(FT20:FT26)</f>
        <v>0</v>
      </c>
      <c r="FU27" s="29">
        <f t="shared" si="1"/>
        <v>0</v>
      </c>
      <c r="FV27" s="358"/>
    </row>
    <row r="28" spans="1:178" s="7" customFormat="1" ht="21.75">
      <c r="A28" s="806"/>
      <c r="B28" s="809"/>
      <c r="C28" s="817" t="s">
        <v>45</v>
      </c>
      <c r="D28" s="8" t="s">
        <v>25</v>
      </c>
      <c r="E28" s="820" t="s">
        <v>1013</v>
      </c>
      <c r="F28" s="6">
        <f>'表1.3 利润预算表'!E5</f>
        <v>0</v>
      </c>
      <c r="G28" s="6">
        <f>'表1.3 利润预算表'!F5</f>
        <v>0</v>
      </c>
      <c r="H28" s="6">
        <f>'表1.3 利润预算表'!M5</f>
        <v>0</v>
      </c>
      <c r="I28" s="6">
        <f>'表1.3 利润预算表'!T5</f>
        <v>0</v>
      </c>
      <c r="J28" s="6">
        <f>'表1.3 利润预算表'!U5</f>
        <v>0</v>
      </c>
      <c r="K28" s="6">
        <f>'表1.3 利润预算表'!V5</f>
        <v>0</v>
      </c>
      <c r="L28" s="6">
        <f>'表1.3 利润预算表'!W5</f>
        <v>0</v>
      </c>
      <c r="M28" s="6">
        <f>'表1.3 利润预算表'!X5</f>
        <v>0</v>
      </c>
      <c r="N28" s="6">
        <f>'表1.3 利润预算表'!Y5</f>
        <v>0</v>
      </c>
      <c r="O28" s="6">
        <f>'表1.3 利润预算表'!Z5</f>
        <v>0</v>
      </c>
      <c r="P28" s="6">
        <f>'表1.3 利润预算表'!AA5</f>
        <v>0</v>
      </c>
      <c r="Q28" s="6">
        <f>'表1.3 利润预算表'!AB5</f>
        <v>0</v>
      </c>
      <c r="R28" s="6">
        <f>'表1.3 利润预算表'!AC5</f>
        <v>0</v>
      </c>
      <c r="S28" s="6">
        <f>'表1.3 利润预算表'!AD5</f>
        <v>0</v>
      </c>
      <c r="T28" s="6">
        <f>'表1.3 利润预算表'!AE5</f>
        <v>0</v>
      </c>
      <c r="U28" s="6">
        <f>'表1.3 利润预算表'!AF5</f>
        <v>0</v>
      </c>
      <c r="V28" s="6">
        <f>'表1.3 利润预算表'!AG5</f>
        <v>0</v>
      </c>
      <c r="W28" s="6">
        <f>'表1.3 利润预算表'!AH5</f>
        <v>0</v>
      </c>
      <c r="X28" s="6">
        <f>'表1.3 利润预算表'!AI5</f>
        <v>0</v>
      </c>
      <c r="Y28" s="6">
        <f>'表1.3 利润预算表'!AJ5</f>
        <v>0</v>
      </c>
      <c r="Z28" s="6">
        <f>'表1.3 利润预算表'!AK5</f>
        <v>0</v>
      </c>
      <c r="AA28" s="6">
        <f>'表1.3 利润预算表'!AL5</f>
        <v>0</v>
      </c>
      <c r="AB28" s="6">
        <f>'表1.3 利润预算表'!AM5</f>
        <v>0</v>
      </c>
      <c r="AC28" s="6">
        <f>'表1.3 利润预算表'!AN5</f>
        <v>0</v>
      </c>
      <c r="AD28" s="6">
        <f>'表1.3 利润预算表'!AO5</f>
        <v>0</v>
      </c>
      <c r="AE28" s="6">
        <f>'表1.3 利润预算表'!AP5</f>
        <v>0</v>
      </c>
      <c r="AF28" s="6">
        <f>'表1.3 利润预算表'!AQ5</f>
        <v>0</v>
      </c>
      <c r="AG28" s="6">
        <f>'表1.3 利润预算表'!AR5</f>
        <v>0</v>
      </c>
      <c r="AH28" s="6">
        <f>'表1.3 利润预算表'!AS5</f>
        <v>0</v>
      </c>
      <c r="AI28" s="6">
        <f>'表1.3 利润预算表'!AT5</f>
        <v>0</v>
      </c>
      <c r="AJ28" s="6">
        <f>'表1.3 利润预算表'!AU5</f>
        <v>0</v>
      </c>
      <c r="AK28" s="6">
        <f>'表1.3 利润预算表'!AV5</f>
        <v>0</v>
      </c>
      <c r="AL28" s="6">
        <f>'表1.3 利润预算表'!AW5</f>
        <v>0</v>
      </c>
      <c r="AM28" s="6">
        <f>'表1.3 利润预算表'!AX5</f>
        <v>0</v>
      </c>
      <c r="AN28" s="6">
        <f>'表1.3 利润预算表'!AY5</f>
        <v>0</v>
      </c>
      <c r="AO28" s="6">
        <f>'表1.3 利润预算表'!AZ5</f>
        <v>0</v>
      </c>
      <c r="AP28" s="6">
        <f>'表1.3 利润预算表'!BA5</f>
        <v>0</v>
      </c>
      <c r="AQ28" s="6">
        <f>'表1.3 利润预算表'!BB5</f>
        <v>0</v>
      </c>
      <c r="AR28" s="6">
        <f>'表1.3 利润预算表'!BC5</f>
        <v>0</v>
      </c>
      <c r="AS28" s="6">
        <f>'表1.3 利润预算表'!BD5</f>
        <v>0</v>
      </c>
      <c r="AT28" s="6">
        <f>'表1.3 利润预算表'!BE5</f>
        <v>0</v>
      </c>
      <c r="AU28" s="6">
        <f>'表1.3 利润预算表'!BF5</f>
        <v>0</v>
      </c>
      <c r="AV28" s="6">
        <f>'表1.3 利润预算表'!BG5</f>
        <v>0</v>
      </c>
      <c r="AW28" s="6">
        <f>'表1.3 利润预算表'!BH5</f>
        <v>0</v>
      </c>
      <c r="AX28" s="6">
        <f>'表1.3 利润预算表'!BI5</f>
        <v>0</v>
      </c>
      <c r="AY28" s="6">
        <f>'表1.3 利润预算表'!BJ5</f>
        <v>0</v>
      </c>
      <c r="AZ28" s="6">
        <f>'表1.3 利润预算表'!BK5</f>
        <v>0</v>
      </c>
      <c r="BA28" s="6">
        <f>'表1.3 利润预算表'!BL5</f>
        <v>0</v>
      </c>
      <c r="BB28" s="6">
        <f>'表1.3 利润预算表'!BM5</f>
        <v>0</v>
      </c>
      <c r="BC28" s="6">
        <f>'表1.3 利润预算表'!BN5</f>
        <v>0</v>
      </c>
      <c r="BD28" s="6">
        <f>'表1.3 利润预算表'!BO5</f>
        <v>0</v>
      </c>
      <c r="BE28" s="6">
        <f>'表1.3 利润预算表'!BP5</f>
        <v>0</v>
      </c>
      <c r="BF28" s="6">
        <f>'表1.3 利润预算表'!BQ5</f>
        <v>0</v>
      </c>
      <c r="BG28" s="6">
        <f>'表1.3 利润预算表'!BR5</f>
        <v>0</v>
      </c>
      <c r="BH28" s="6">
        <f>'表1.3 利润预算表'!BS5</f>
        <v>0</v>
      </c>
      <c r="BI28" s="6">
        <f>'表1.3 利润预算表'!BT5</f>
        <v>0</v>
      </c>
      <c r="BJ28" s="6">
        <f>'表1.3 利润预算表'!BU5</f>
        <v>0</v>
      </c>
      <c r="BK28" s="6">
        <f>'表1.3 利润预算表'!BV5</f>
        <v>0</v>
      </c>
      <c r="BL28" s="6">
        <f>'表1.3 利润预算表'!BW5</f>
        <v>0</v>
      </c>
      <c r="BM28" s="6">
        <f>'表1.3 利润预算表'!BX5</f>
        <v>0</v>
      </c>
      <c r="BN28" s="6">
        <f>'表1.3 利润预算表'!BY5</f>
        <v>0</v>
      </c>
      <c r="BO28" s="6">
        <f>'表1.3 利润预算表'!BZ5</f>
        <v>0</v>
      </c>
      <c r="BP28" s="6">
        <f>'表1.3 利润预算表'!CA5</f>
        <v>0</v>
      </c>
      <c r="BQ28" s="6">
        <f>'表1.3 利润预算表'!CB5</f>
        <v>0</v>
      </c>
      <c r="BR28" s="6">
        <f>'表1.3 利润预算表'!CC5</f>
        <v>0</v>
      </c>
      <c r="BS28" s="6">
        <f>'表1.3 利润预算表'!CD5</f>
        <v>0</v>
      </c>
      <c r="BT28" s="6">
        <f>'表1.3 利润预算表'!CE5</f>
        <v>0</v>
      </c>
      <c r="BU28" s="6">
        <f>'表1.3 利润预算表'!CF5</f>
        <v>0</v>
      </c>
      <c r="BV28" s="6">
        <f>'表1.3 利润预算表'!CG5</f>
        <v>0</v>
      </c>
      <c r="BW28" s="6">
        <f>'表1.3 利润预算表'!CH5</f>
        <v>0</v>
      </c>
      <c r="BX28" s="6">
        <f>'表1.3 利润预算表'!CI5</f>
        <v>0</v>
      </c>
      <c r="BY28" s="6">
        <f>'表1.3 利润预算表'!CJ5</f>
        <v>0</v>
      </c>
      <c r="BZ28" s="6">
        <f>'表1.3 利润预算表'!CK5</f>
        <v>0</v>
      </c>
      <c r="CA28" s="6">
        <f>'表1.3 利润预算表'!CL5</f>
        <v>0</v>
      </c>
      <c r="CB28" s="6">
        <f>'表1.3 利润预算表'!CM5</f>
        <v>0</v>
      </c>
      <c r="CC28" s="6">
        <f>'表1.3 利润预算表'!CN5</f>
        <v>0</v>
      </c>
      <c r="CD28" s="6">
        <f>'表1.3 利润预算表'!CO5</f>
        <v>0</v>
      </c>
      <c r="CE28" s="6">
        <f>'表1.3 利润预算表'!CP5</f>
        <v>0</v>
      </c>
      <c r="CF28" s="6">
        <f>'表1.3 利润预算表'!CQ5</f>
        <v>0</v>
      </c>
      <c r="CG28" s="6">
        <f>'表1.3 利润预算表'!CR5</f>
        <v>0</v>
      </c>
      <c r="CH28" s="6">
        <f>'表1.3 利润预算表'!CS5</f>
        <v>0</v>
      </c>
      <c r="CI28" s="6">
        <f>'表1.3 利润预算表'!CT5</f>
        <v>0</v>
      </c>
      <c r="CJ28" s="6">
        <f>'表1.3 利润预算表'!CU5</f>
        <v>0</v>
      </c>
      <c r="CK28" s="6">
        <f>'表1.3 利润预算表'!CV5</f>
        <v>0</v>
      </c>
      <c r="CL28" s="6">
        <f>'表1.3 利润预算表'!CW5</f>
        <v>0</v>
      </c>
      <c r="CM28" s="6">
        <f>'表1.3 利润预算表'!CX5</f>
        <v>0</v>
      </c>
      <c r="CN28" s="6">
        <f>'表1.3 利润预算表'!CY5</f>
        <v>0</v>
      </c>
      <c r="CO28" s="6">
        <f>'表1.3 利润预算表'!CZ5</f>
        <v>0</v>
      </c>
      <c r="CP28" s="6">
        <f>'表1.3 利润预算表'!DA5</f>
        <v>0</v>
      </c>
      <c r="CQ28" s="6">
        <f>'表1.3 利润预算表'!DB5</f>
        <v>0</v>
      </c>
      <c r="CR28" s="6">
        <f>'表1.3 利润预算表'!DC5</f>
        <v>0</v>
      </c>
      <c r="CS28" s="6">
        <f>'表1.3 利润预算表'!DD5</f>
        <v>0</v>
      </c>
      <c r="CT28" s="6">
        <f>'表1.3 利润预算表'!DE5</f>
        <v>0</v>
      </c>
      <c r="CU28" s="6">
        <f>'表1.3 利润预算表'!DF5</f>
        <v>0</v>
      </c>
      <c r="CV28" s="6">
        <f>'表1.3 利润预算表'!DG5</f>
        <v>0</v>
      </c>
      <c r="CW28" s="6">
        <f>'表1.3 利润预算表'!DH5</f>
        <v>0</v>
      </c>
      <c r="CX28" s="6">
        <f>'表1.3 利润预算表'!DI5</f>
        <v>0</v>
      </c>
      <c r="CY28" s="6">
        <f>'表1.3 利润预算表'!DJ5</f>
        <v>0</v>
      </c>
      <c r="CZ28" s="6">
        <f>'表1.3 利润预算表'!DK5</f>
        <v>0</v>
      </c>
      <c r="DA28" s="6">
        <f>'表1.3 利润预算表'!DL5</f>
        <v>0</v>
      </c>
      <c r="DB28" s="6">
        <f>'表1.3 利润预算表'!DM5</f>
        <v>0</v>
      </c>
      <c r="DC28" s="6">
        <f>'表1.3 利润预算表'!DN5</f>
        <v>0</v>
      </c>
      <c r="DD28" s="6">
        <f>'表1.3 利润预算表'!DO5</f>
        <v>0</v>
      </c>
      <c r="DE28" s="6">
        <f>'表1.3 利润预算表'!DP5</f>
        <v>0</v>
      </c>
      <c r="DF28" s="6">
        <f>'表1.3 利润预算表'!DQ5</f>
        <v>0</v>
      </c>
      <c r="DG28" s="6">
        <f>'表1.3 利润预算表'!DR5</f>
        <v>0</v>
      </c>
      <c r="DH28" s="6">
        <f>'表1.3 利润预算表'!DS5</f>
        <v>0</v>
      </c>
      <c r="DI28" s="6">
        <f>'表1.3 利润预算表'!DT5</f>
        <v>0</v>
      </c>
      <c r="DJ28" s="6">
        <f>'表1.3 利润预算表'!DU5</f>
        <v>0</v>
      </c>
      <c r="DK28" s="6">
        <f>'表1.3 利润预算表'!DV5</f>
        <v>0</v>
      </c>
      <c r="DL28" s="6">
        <f>'表1.3 利润预算表'!DW5</f>
        <v>0</v>
      </c>
      <c r="DM28" s="6">
        <f>'表1.3 利润预算表'!DX5</f>
        <v>0</v>
      </c>
      <c r="DN28" s="6">
        <f>'表1.3 利润预算表'!DY5</f>
        <v>0</v>
      </c>
      <c r="DO28" s="6">
        <f>'表1.3 利润预算表'!DZ5</f>
        <v>0</v>
      </c>
      <c r="DP28" s="6">
        <f>'表1.3 利润预算表'!EA5</f>
        <v>0</v>
      </c>
      <c r="DQ28" s="6">
        <f>'表1.3 利润预算表'!EB5</f>
        <v>0</v>
      </c>
      <c r="DR28" s="6">
        <f>'表1.3 利润预算表'!EC5</f>
        <v>0</v>
      </c>
      <c r="DS28" s="6">
        <f>'表1.3 利润预算表'!ED5</f>
        <v>0</v>
      </c>
      <c r="DT28" s="6">
        <f>'表1.3 利润预算表'!EE5</f>
        <v>0</v>
      </c>
      <c r="DU28" s="6">
        <f>'表1.3 利润预算表'!EF5</f>
        <v>0</v>
      </c>
      <c r="DV28" s="6">
        <f>'表1.3 利润预算表'!EG5</f>
        <v>0</v>
      </c>
      <c r="DW28" s="6">
        <f>'表1.3 利润预算表'!EH5</f>
        <v>0</v>
      </c>
      <c r="DX28" s="6">
        <f>'表1.3 利润预算表'!EI5</f>
        <v>0</v>
      </c>
      <c r="DY28" s="6">
        <f>'表1.3 利润预算表'!EJ5</f>
        <v>0</v>
      </c>
      <c r="DZ28" s="6">
        <f>'表1.3 利润预算表'!EK5</f>
        <v>0</v>
      </c>
      <c r="EA28" s="6">
        <f>'表1.3 利润预算表'!EL5</f>
        <v>0</v>
      </c>
      <c r="EB28" s="6">
        <f>'表1.3 利润预算表'!EM5</f>
        <v>0</v>
      </c>
      <c r="EC28" s="6">
        <f>'表1.3 利润预算表'!EN5</f>
        <v>0</v>
      </c>
      <c r="ED28" s="6">
        <f>'表1.3 利润预算表'!EO5</f>
        <v>0</v>
      </c>
      <c r="EE28" s="6">
        <f>'表1.3 利润预算表'!EP5</f>
        <v>0</v>
      </c>
      <c r="EF28" s="6">
        <f>'表1.3 利润预算表'!EQ5</f>
        <v>0</v>
      </c>
      <c r="EG28" s="6">
        <f>'表1.3 利润预算表'!ER5</f>
        <v>0</v>
      </c>
      <c r="EH28" s="6">
        <f>'表1.3 利润预算表'!ES5</f>
        <v>0</v>
      </c>
      <c r="EI28" s="6">
        <f>'表1.3 利润预算表'!ET5</f>
        <v>0</v>
      </c>
      <c r="EJ28" s="6">
        <f>'表1.3 利润预算表'!EU5</f>
        <v>0</v>
      </c>
      <c r="EK28" s="6">
        <f>'表1.3 利润预算表'!EV5</f>
        <v>0</v>
      </c>
      <c r="EL28" s="6">
        <f>'表1.3 利润预算表'!EW5</f>
        <v>0</v>
      </c>
      <c r="EM28" s="6">
        <f>'表1.3 利润预算表'!EX5</f>
        <v>0</v>
      </c>
      <c r="EN28" s="6">
        <f>'表1.3 利润预算表'!EY5</f>
        <v>0</v>
      </c>
      <c r="EO28" s="6">
        <f>'表1.3 利润预算表'!EZ5</f>
        <v>0</v>
      </c>
      <c r="EP28" s="6">
        <f>'表1.3 利润预算表'!FA5</f>
        <v>0</v>
      </c>
      <c r="EQ28" s="6">
        <f>'表1.3 利润预算表'!FB5</f>
        <v>0</v>
      </c>
      <c r="ER28" s="6">
        <f>'表1.3 利润预算表'!FC5</f>
        <v>0</v>
      </c>
      <c r="ES28" s="6">
        <f>'表1.3 利润预算表'!FD5</f>
        <v>0</v>
      </c>
      <c r="ET28" s="6">
        <f>'表1.3 利润预算表'!FE5</f>
        <v>0</v>
      </c>
      <c r="EU28" s="6">
        <f>'表1.3 利润预算表'!FF5</f>
        <v>0</v>
      </c>
      <c r="EV28" s="6">
        <f>'表1.3 利润预算表'!FG5</f>
        <v>0</v>
      </c>
      <c r="EW28" s="6">
        <f>'表1.3 利润预算表'!FH5</f>
        <v>0</v>
      </c>
      <c r="EX28" s="6">
        <f>'表1.3 利润预算表'!FI5</f>
        <v>0</v>
      </c>
      <c r="EY28" s="6">
        <f>'表1.3 利润预算表'!FJ5</f>
        <v>0</v>
      </c>
      <c r="EZ28" s="6">
        <f>'表1.3 利润预算表'!FK5</f>
        <v>0</v>
      </c>
      <c r="FA28" s="6">
        <f>'表1.3 利润预算表'!FL5</f>
        <v>0</v>
      </c>
      <c r="FB28" s="6">
        <f>'表1.3 利润预算表'!FM5</f>
        <v>0</v>
      </c>
      <c r="FC28" s="6">
        <f>'表1.3 利润预算表'!FN5</f>
        <v>0</v>
      </c>
      <c r="FD28" s="6">
        <f>'表1.3 利润预算表'!FO5</f>
        <v>0</v>
      </c>
      <c r="FE28" s="6">
        <f>'表1.3 利润预算表'!FP5</f>
        <v>0</v>
      </c>
      <c r="FF28" s="6">
        <f>'表1.3 利润预算表'!FQ5</f>
        <v>0</v>
      </c>
      <c r="FG28" s="6">
        <f>'表1.3 利润预算表'!FR5</f>
        <v>0</v>
      </c>
      <c r="FH28" s="6">
        <f>'表1.3 利润预算表'!FS5</f>
        <v>0</v>
      </c>
      <c r="FI28" s="6">
        <f>'表1.3 利润预算表'!FT5</f>
        <v>0</v>
      </c>
      <c r="FJ28" s="6">
        <f>'表1.3 利润预算表'!FU5</f>
        <v>0</v>
      </c>
      <c r="FK28" s="6">
        <f>'表1.3 利润预算表'!FV5</f>
        <v>0</v>
      </c>
      <c r="FL28" s="6">
        <f>'表1.3 利润预算表'!FW5</f>
        <v>0</v>
      </c>
      <c r="FM28" s="6">
        <f>'表1.3 利润预算表'!FX5</f>
        <v>0</v>
      </c>
      <c r="FN28" s="6">
        <f>'表1.3 利润预算表'!FY5</f>
        <v>0</v>
      </c>
      <c r="FO28" s="6">
        <f>'表1.3 利润预算表'!FZ5</f>
        <v>0</v>
      </c>
      <c r="FP28" s="6">
        <f>'表1.3 利润预算表'!GA5</f>
        <v>0</v>
      </c>
      <c r="FQ28" s="6">
        <f>'表1.3 利润预算表'!GB5</f>
        <v>0</v>
      </c>
      <c r="FR28" s="6">
        <f>'表1.3 利润预算表'!GC5</f>
        <v>0</v>
      </c>
      <c r="FS28" s="6">
        <f t="shared" si="37"/>
        <v>0</v>
      </c>
      <c r="FT28" s="350"/>
      <c r="FU28" s="355">
        <f t="shared" si="1"/>
        <v>0</v>
      </c>
      <c r="FV28" s="358"/>
    </row>
    <row r="29" spans="1:178" s="7" customFormat="1" ht="21.75">
      <c r="A29" s="806"/>
      <c r="B29" s="809"/>
      <c r="C29" s="818"/>
      <c r="D29" s="8" t="s">
        <v>46</v>
      </c>
      <c r="E29" s="819"/>
      <c r="F29" s="6">
        <f>'表1.3 利润预算表'!E37</f>
        <v>0</v>
      </c>
      <c r="G29" s="6">
        <f>'表1.3 利润预算表'!F37</f>
        <v>0</v>
      </c>
      <c r="H29" s="6">
        <f>'表1.3 利润预算表'!M37</f>
        <v>0</v>
      </c>
      <c r="I29" s="6">
        <f>'表1.3 利润预算表'!T37</f>
        <v>0</v>
      </c>
      <c r="J29" s="6">
        <f>'表1.3 利润预算表'!U37</f>
        <v>0</v>
      </c>
      <c r="K29" s="6">
        <f>'表1.3 利润预算表'!V37</f>
        <v>0</v>
      </c>
      <c r="L29" s="6">
        <f>'表1.3 利润预算表'!W37</f>
        <v>0</v>
      </c>
      <c r="M29" s="6">
        <f>'表1.3 利润预算表'!X37</f>
        <v>0</v>
      </c>
      <c r="N29" s="6">
        <f>'表1.3 利润预算表'!Y37</f>
        <v>0</v>
      </c>
      <c r="O29" s="6">
        <f>'表1.3 利润预算表'!Z37</f>
        <v>0</v>
      </c>
      <c r="P29" s="6">
        <f>'表1.3 利润预算表'!AA37</f>
        <v>0</v>
      </c>
      <c r="Q29" s="6">
        <f>'表1.3 利润预算表'!AB37</f>
        <v>0</v>
      </c>
      <c r="R29" s="6">
        <f>'表1.3 利润预算表'!AC37</f>
        <v>0</v>
      </c>
      <c r="S29" s="6">
        <f>'表1.3 利润预算表'!AD37</f>
        <v>0</v>
      </c>
      <c r="T29" s="6">
        <f>'表1.3 利润预算表'!AE37</f>
        <v>0</v>
      </c>
      <c r="U29" s="6">
        <f>'表1.3 利润预算表'!AF37</f>
        <v>0</v>
      </c>
      <c r="V29" s="6">
        <f>'表1.3 利润预算表'!AG37</f>
        <v>0</v>
      </c>
      <c r="W29" s="6">
        <f>'表1.3 利润预算表'!AH37</f>
        <v>0</v>
      </c>
      <c r="X29" s="6">
        <f>'表1.3 利润预算表'!AI37</f>
        <v>0</v>
      </c>
      <c r="Y29" s="6">
        <f>'表1.3 利润预算表'!AJ37</f>
        <v>0</v>
      </c>
      <c r="Z29" s="6">
        <f>'表1.3 利润预算表'!AK37</f>
        <v>0</v>
      </c>
      <c r="AA29" s="6">
        <f>'表1.3 利润预算表'!AL37</f>
        <v>0</v>
      </c>
      <c r="AB29" s="6">
        <f>'表1.3 利润预算表'!AM37</f>
        <v>0</v>
      </c>
      <c r="AC29" s="6">
        <f>'表1.3 利润预算表'!AN37</f>
        <v>0</v>
      </c>
      <c r="AD29" s="6">
        <f>'表1.3 利润预算表'!AO37</f>
        <v>0</v>
      </c>
      <c r="AE29" s="6">
        <f>'表1.3 利润预算表'!AP37</f>
        <v>0</v>
      </c>
      <c r="AF29" s="6">
        <f>'表1.3 利润预算表'!AQ37</f>
        <v>0</v>
      </c>
      <c r="AG29" s="6">
        <f>'表1.3 利润预算表'!AR37</f>
        <v>0</v>
      </c>
      <c r="AH29" s="6">
        <f>'表1.3 利润预算表'!AS37</f>
        <v>0</v>
      </c>
      <c r="AI29" s="6">
        <f>'表1.3 利润预算表'!AT37</f>
        <v>0</v>
      </c>
      <c r="AJ29" s="6">
        <f>'表1.3 利润预算表'!AU37</f>
        <v>0</v>
      </c>
      <c r="AK29" s="6">
        <f>'表1.3 利润预算表'!AV37</f>
        <v>0</v>
      </c>
      <c r="AL29" s="6">
        <f>'表1.3 利润预算表'!AW37</f>
        <v>0</v>
      </c>
      <c r="AM29" s="6">
        <f>'表1.3 利润预算表'!AX37</f>
        <v>0</v>
      </c>
      <c r="AN29" s="6">
        <f>'表1.3 利润预算表'!AY37</f>
        <v>0</v>
      </c>
      <c r="AO29" s="6">
        <f>'表1.3 利润预算表'!AZ37</f>
        <v>0</v>
      </c>
      <c r="AP29" s="6">
        <f>'表1.3 利润预算表'!BA37</f>
        <v>0</v>
      </c>
      <c r="AQ29" s="6">
        <f>'表1.3 利润预算表'!BB37</f>
        <v>0</v>
      </c>
      <c r="AR29" s="6">
        <f>'表1.3 利润预算表'!BC37</f>
        <v>0</v>
      </c>
      <c r="AS29" s="6">
        <f>'表1.3 利润预算表'!BD37</f>
        <v>0</v>
      </c>
      <c r="AT29" s="6">
        <f>'表1.3 利润预算表'!BE37</f>
        <v>0</v>
      </c>
      <c r="AU29" s="6">
        <f>'表1.3 利润预算表'!BF37</f>
        <v>0</v>
      </c>
      <c r="AV29" s="6">
        <f>'表1.3 利润预算表'!BG37</f>
        <v>0</v>
      </c>
      <c r="AW29" s="6">
        <f>'表1.3 利润预算表'!BH37</f>
        <v>0</v>
      </c>
      <c r="AX29" s="6">
        <f>'表1.3 利润预算表'!BI37</f>
        <v>0</v>
      </c>
      <c r="AY29" s="6">
        <f>'表1.3 利润预算表'!BJ37</f>
        <v>0</v>
      </c>
      <c r="AZ29" s="6">
        <f>'表1.3 利润预算表'!BK37</f>
        <v>0</v>
      </c>
      <c r="BA29" s="6">
        <f>'表1.3 利润预算表'!BL37</f>
        <v>0</v>
      </c>
      <c r="BB29" s="6">
        <f>'表1.3 利润预算表'!BM37</f>
        <v>0</v>
      </c>
      <c r="BC29" s="6">
        <f>'表1.3 利润预算表'!BN37</f>
        <v>0</v>
      </c>
      <c r="BD29" s="6">
        <f>'表1.3 利润预算表'!BO37</f>
        <v>0</v>
      </c>
      <c r="BE29" s="6">
        <f>'表1.3 利润预算表'!BP37</f>
        <v>0</v>
      </c>
      <c r="BF29" s="6">
        <f>'表1.3 利润预算表'!BQ37</f>
        <v>0</v>
      </c>
      <c r="BG29" s="6">
        <f>'表1.3 利润预算表'!BR37</f>
        <v>0</v>
      </c>
      <c r="BH29" s="6">
        <f>'表1.3 利润预算表'!BS37</f>
        <v>0</v>
      </c>
      <c r="BI29" s="6">
        <f>'表1.3 利润预算表'!BT37</f>
        <v>0</v>
      </c>
      <c r="BJ29" s="6">
        <f>'表1.3 利润预算表'!BU37</f>
        <v>0</v>
      </c>
      <c r="BK29" s="6">
        <f>'表1.3 利润预算表'!BV37</f>
        <v>0</v>
      </c>
      <c r="BL29" s="6">
        <f>'表1.3 利润预算表'!BW37</f>
        <v>0</v>
      </c>
      <c r="BM29" s="6">
        <f>'表1.3 利润预算表'!BX37</f>
        <v>0</v>
      </c>
      <c r="BN29" s="6">
        <f>'表1.3 利润预算表'!BY37</f>
        <v>0</v>
      </c>
      <c r="BO29" s="6">
        <f>'表1.3 利润预算表'!BZ37</f>
        <v>0</v>
      </c>
      <c r="BP29" s="6">
        <f>'表1.3 利润预算表'!CA37</f>
        <v>0</v>
      </c>
      <c r="BQ29" s="6">
        <f>'表1.3 利润预算表'!CB37</f>
        <v>0</v>
      </c>
      <c r="BR29" s="6">
        <f>'表1.3 利润预算表'!CC37</f>
        <v>0</v>
      </c>
      <c r="BS29" s="6">
        <f>'表1.3 利润预算表'!CD37</f>
        <v>0</v>
      </c>
      <c r="BT29" s="6">
        <f>'表1.3 利润预算表'!CE37</f>
        <v>0</v>
      </c>
      <c r="BU29" s="6">
        <f>'表1.3 利润预算表'!CF37</f>
        <v>0</v>
      </c>
      <c r="BV29" s="6">
        <f>'表1.3 利润预算表'!CG37</f>
        <v>0</v>
      </c>
      <c r="BW29" s="6">
        <f>'表1.3 利润预算表'!CH37</f>
        <v>0</v>
      </c>
      <c r="BX29" s="6">
        <f>'表1.3 利润预算表'!CI37</f>
        <v>0</v>
      </c>
      <c r="BY29" s="6">
        <f>'表1.3 利润预算表'!CJ37</f>
        <v>0</v>
      </c>
      <c r="BZ29" s="6">
        <f>'表1.3 利润预算表'!CK37</f>
        <v>0</v>
      </c>
      <c r="CA29" s="6">
        <f>'表1.3 利润预算表'!CL37</f>
        <v>0</v>
      </c>
      <c r="CB29" s="6">
        <f>'表1.3 利润预算表'!CM37</f>
        <v>0</v>
      </c>
      <c r="CC29" s="6">
        <f>'表1.3 利润预算表'!CN37</f>
        <v>0</v>
      </c>
      <c r="CD29" s="6">
        <f>'表1.3 利润预算表'!CO37</f>
        <v>0</v>
      </c>
      <c r="CE29" s="6">
        <f>'表1.3 利润预算表'!CP37</f>
        <v>0</v>
      </c>
      <c r="CF29" s="6">
        <f>'表1.3 利润预算表'!CQ37</f>
        <v>0</v>
      </c>
      <c r="CG29" s="6">
        <f>'表1.3 利润预算表'!CR37</f>
        <v>0</v>
      </c>
      <c r="CH29" s="6">
        <f>'表1.3 利润预算表'!CS37</f>
        <v>0</v>
      </c>
      <c r="CI29" s="6">
        <f>'表1.3 利润预算表'!CT37</f>
        <v>0</v>
      </c>
      <c r="CJ29" s="6">
        <f>'表1.3 利润预算表'!CU37</f>
        <v>0</v>
      </c>
      <c r="CK29" s="6">
        <f>'表1.3 利润预算表'!CV37</f>
        <v>0</v>
      </c>
      <c r="CL29" s="6">
        <f>'表1.3 利润预算表'!CW37</f>
        <v>0</v>
      </c>
      <c r="CM29" s="6">
        <f>'表1.3 利润预算表'!CX37</f>
        <v>0</v>
      </c>
      <c r="CN29" s="6">
        <f>'表1.3 利润预算表'!CY37</f>
        <v>0</v>
      </c>
      <c r="CO29" s="6">
        <f>'表1.3 利润预算表'!CZ37</f>
        <v>0</v>
      </c>
      <c r="CP29" s="6">
        <f>'表1.3 利润预算表'!DA37</f>
        <v>0</v>
      </c>
      <c r="CQ29" s="6">
        <f>'表1.3 利润预算表'!DB37</f>
        <v>0</v>
      </c>
      <c r="CR29" s="6">
        <f>'表1.3 利润预算表'!DC37</f>
        <v>0</v>
      </c>
      <c r="CS29" s="6">
        <f>'表1.3 利润预算表'!DD37</f>
        <v>0</v>
      </c>
      <c r="CT29" s="6">
        <f>'表1.3 利润预算表'!DE37</f>
        <v>0</v>
      </c>
      <c r="CU29" s="6">
        <f>'表1.3 利润预算表'!DF37</f>
        <v>0</v>
      </c>
      <c r="CV29" s="6">
        <f>'表1.3 利润预算表'!DG37</f>
        <v>0</v>
      </c>
      <c r="CW29" s="6">
        <f>'表1.3 利润预算表'!DH37</f>
        <v>0</v>
      </c>
      <c r="CX29" s="6">
        <f>'表1.3 利润预算表'!DI37</f>
        <v>0</v>
      </c>
      <c r="CY29" s="6">
        <f>'表1.3 利润预算表'!DJ37</f>
        <v>0</v>
      </c>
      <c r="CZ29" s="6">
        <f>'表1.3 利润预算表'!DK37</f>
        <v>0</v>
      </c>
      <c r="DA29" s="6">
        <f>'表1.3 利润预算表'!DL37</f>
        <v>0</v>
      </c>
      <c r="DB29" s="6">
        <f>'表1.3 利润预算表'!DM37</f>
        <v>0</v>
      </c>
      <c r="DC29" s="6">
        <f>'表1.3 利润预算表'!DN37</f>
        <v>0</v>
      </c>
      <c r="DD29" s="6">
        <f>'表1.3 利润预算表'!DO37</f>
        <v>0</v>
      </c>
      <c r="DE29" s="6">
        <f>'表1.3 利润预算表'!DP37</f>
        <v>0</v>
      </c>
      <c r="DF29" s="6">
        <f>'表1.3 利润预算表'!DQ37</f>
        <v>0</v>
      </c>
      <c r="DG29" s="6">
        <f>'表1.3 利润预算表'!DR37</f>
        <v>0</v>
      </c>
      <c r="DH29" s="6">
        <f>'表1.3 利润预算表'!DS37</f>
        <v>0</v>
      </c>
      <c r="DI29" s="6">
        <f>'表1.3 利润预算表'!DT37</f>
        <v>0</v>
      </c>
      <c r="DJ29" s="6">
        <f>'表1.3 利润预算表'!DU37</f>
        <v>0</v>
      </c>
      <c r="DK29" s="6">
        <f>'表1.3 利润预算表'!DV37</f>
        <v>0</v>
      </c>
      <c r="DL29" s="6">
        <f>'表1.3 利润预算表'!DW37</f>
        <v>0</v>
      </c>
      <c r="DM29" s="6">
        <f>'表1.3 利润预算表'!DX37</f>
        <v>0</v>
      </c>
      <c r="DN29" s="6">
        <f>'表1.3 利润预算表'!DY37</f>
        <v>0</v>
      </c>
      <c r="DO29" s="6">
        <f>'表1.3 利润预算表'!DZ37</f>
        <v>0</v>
      </c>
      <c r="DP29" s="6">
        <f>'表1.3 利润预算表'!EA37</f>
        <v>0</v>
      </c>
      <c r="DQ29" s="6">
        <f>'表1.3 利润预算表'!EB37</f>
        <v>0</v>
      </c>
      <c r="DR29" s="6">
        <f>'表1.3 利润预算表'!EC37</f>
        <v>0</v>
      </c>
      <c r="DS29" s="6">
        <f>'表1.3 利润预算表'!ED37</f>
        <v>0</v>
      </c>
      <c r="DT29" s="6">
        <f>'表1.3 利润预算表'!EE37</f>
        <v>0</v>
      </c>
      <c r="DU29" s="6">
        <f>'表1.3 利润预算表'!EF37</f>
        <v>0</v>
      </c>
      <c r="DV29" s="6">
        <f>'表1.3 利润预算表'!EG37</f>
        <v>0</v>
      </c>
      <c r="DW29" s="6">
        <f>'表1.3 利润预算表'!EH37</f>
        <v>0</v>
      </c>
      <c r="DX29" s="6">
        <f>'表1.3 利润预算表'!EI37</f>
        <v>0</v>
      </c>
      <c r="DY29" s="6">
        <f>'表1.3 利润预算表'!EJ37</f>
        <v>0</v>
      </c>
      <c r="DZ29" s="6">
        <f>'表1.3 利润预算表'!EK37</f>
        <v>0</v>
      </c>
      <c r="EA29" s="6">
        <f>'表1.3 利润预算表'!EL37</f>
        <v>0</v>
      </c>
      <c r="EB29" s="6">
        <f>'表1.3 利润预算表'!EM37</f>
        <v>0</v>
      </c>
      <c r="EC29" s="6">
        <f>'表1.3 利润预算表'!EN37</f>
        <v>0</v>
      </c>
      <c r="ED29" s="6">
        <f>'表1.3 利润预算表'!EO37</f>
        <v>0</v>
      </c>
      <c r="EE29" s="6">
        <f>'表1.3 利润预算表'!EP37</f>
        <v>0</v>
      </c>
      <c r="EF29" s="6">
        <f>'表1.3 利润预算表'!EQ37</f>
        <v>0</v>
      </c>
      <c r="EG29" s="6">
        <f>'表1.3 利润预算表'!ER37</f>
        <v>0</v>
      </c>
      <c r="EH29" s="6">
        <f>'表1.3 利润预算表'!ES37</f>
        <v>0</v>
      </c>
      <c r="EI29" s="6">
        <f>'表1.3 利润预算表'!ET37</f>
        <v>0</v>
      </c>
      <c r="EJ29" s="6">
        <f>'表1.3 利润预算表'!EU37</f>
        <v>0</v>
      </c>
      <c r="EK29" s="6">
        <f>'表1.3 利润预算表'!EV37</f>
        <v>0</v>
      </c>
      <c r="EL29" s="6">
        <f>'表1.3 利润预算表'!EW37</f>
        <v>0</v>
      </c>
      <c r="EM29" s="6">
        <f>'表1.3 利润预算表'!EX37</f>
        <v>0</v>
      </c>
      <c r="EN29" s="6">
        <f>'表1.3 利润预算表'!EY37</f>
        <v>0</v>
      </c>
      <c r="EO29" s="6">
        <f>'表1.3 利润预算表'!EZ37</f>
        <v>0</v>
      </c>
      <c r="EP29" s="6">
        <f>'表1.3 利润预算表'!FA37</f>
        <v>0</v>
      </c>
      <c r="EQ29" s="6">
        <f>'表1.3 利润预算表'!FB37</f>
        <v>0</v>
      </c>
      <c r="ER29" s="6">
        <f>'表1.3 利润预算表'!FC37</f>
        <v>0</v>
      </c>
      <c r="ES29" s="6">
        <f>'表1.3 利润预算表'!FD37</f>
        <v>0</v>
      </c>
      <c r="ET29" s="6">
        <f>'表1.3 利润预算表'!FE37</f>
        <v>0</v>
      </c>
      <c r="EU29" s="6">
        <f>'表1.3 利润预算表'!FF37</f>
        <v>0</v>
      </c>
      <c r="EV29" s="6">
        <f>'表1.3 利润预算表'!FG37</f>
        <v>0</v>
      </c>
      <c r="EW29" s="6">
        <f>'表1.3 利润预算表'!FH37</f>
        <v>0</v>
      </c>
      <c r="EX29" s="6">
        <f>'表1.3 利润预算表'!FI37</f>
        <v>0</v>
      </c>
      <c r="EY29" s="6">
        <f>'表1.3 利润预算表'!FJ37</f>
        <v>0</v>
      </c>
      <c r="EZ29" s="6">
        <f>'表1.3 利润预算表'!FK37</f>
        <v>0</v>
      </c>
      <c r="FA29" s="6">
        <f>'表1.3 利润预算表'!FL37</f>
        <v>0</v>
      </c>
      <c r="FB29" s="6">
        <f>'表1.3 利润预算表'!FM37</f>
        <v>0</v>
      </c>
      <c r="FC29" s="6">
        <f>'表1.3 利润预算表'!FN37</f>
        <v>0</v>
      </c>
      <c r="FD29" s="6">
        <f>'表1.3 利润预算表'!FO37</f>
        <v>0</v>
      </c>
      <c r="FE29" s="6">
        <f>'表1.3 利润预算表'!FP37</f>
        <v>0</v>
      </c>
      <c r="FF29" s="6">
        <f>'表1.3 利润预算表'!FQ37</f>
        <v>0</v>
      </c>
      <c r="FG29" s="6">
        <f>'表1.3 利润预算表'!FR37</f>
        <v>0</v>
      </c>
      <c r="FH29" s="6">
        <f>'表1.3 利润预算表'!FS37</f>
        <v>0</v>
      </c>
      <c r="FI29" s="6">
        <f>'表1.3 利润预算表'!FT37</f>
        <v>0</v>
      </c>
      <c r="FJ29" s="6">
        <f>'表1.3 利润预算表'!FU37</f>
        <v>0</v>
      </c>
      <c r="FK29" s="6">
        <f>'表1.3 利润预算表'!FV37</f>
        <v>0</v>
      </c>
      <c r="FL29" s="6">
        <f>'表1.3 利润预算表'!FW37</f>
        <v>0</v>
      </c>
      <c r="FM29" s="6">
        <f>'表1.3 利润预算表'!FX37</f>
        <v>0</v>
      </c>
      <c r="FN29" s="6">
        <f>'表1.3 利润预算表'!FY37</f>
        <v>0</v>
      </c>
      <c r="FO29" s="6">
        <f>'表1.3 利润预算表'!FZ37</f>
        <v>0</v>
      </c>
      <c r="FP29" s="6">
        <f>'表1.3 利润预算表'!GA37</f>
        <v>0</v>
      </c>
      <c r="FQ29" s="6">
        <f>'表1.3 利润预算表'!GB37</f>
        <v>0</v>
      </c>
      <c r="FR29" s="6">
        <f>'表1.3 利润预算表'!GC37</f>
        <v>0</v>
      </c>
      <c r="FS29" s="6">
        <f t="shared" si="37"/>
        <v>0</v>
      </c>
      <c r="FT29" s="350"/>
      <c r="FU29" s="355">
        <f t="shared" si="1"/>
        <v>0</v>
      </c>
      <c r="FV29" s="358"/>
    </row>
    <row r="30" spans="1:178" s="7" customFormat="1" ht="43.5">
      <c r="A30" s="806"/>
      <c r="B30" s="809"/>
      <c r="C30" s="818"/>
      <c r="D30" s="13" t="s">
        <v>47</v>
      </c>
      <c r="E30" s="819"/>
      <c r="F30" s="6">
        <f>'表1.3 利润预算表'!E46</f>
        <v>0</v>
      </c>
      <c r="G30" s="6">
        <f>'表1.3 利润预算表'!F46</f>
        <v>0</v>
      </c>
      <c r="H30" s="6">
        <f>'表1.3 利润预算表'!M46</f>
        <v>0</v>
      </c>
      <c r="I30" s="6">
        <f>'表1.3 利润预算表'!T46</f>
        <v>0</v>
      </c>
      <c r="J30" s="6">
        <f>'表1.3 利润预算表'!U46</f>
        <v>0</v>
      </c>
      <c r="K30" s="6">
        <f>'表1.3 利润预算表'!V46</f>
        <v>0</v>
      </c>
      <c r="L30" s="6">
        <f>'表1.3 利润预算表'!W46</f>
        <v>0</v>
      </c>
      <c r="M30" s="6">
        <f>'表1.3 利润预算表'!X46</f>
        <v>0</v>
      </c>
      <c r="N30" s="6">
        <f>'表1.3 利润预算表'!Y46</f>
        <v>0</v>
      </c>
      <c r="O30" s="6">
        <f>'表1.3 利润预算表'!Z46</f>
        <v>0</v>
      </c>
      <c r="P30" s="6">
        <f>'表1.3 利润预算表'!AA46</f>
        <v>0</v>
      </c>
      <c r="Q30" s="6">
        <f>'表1.3 利润预算表'!AB46</f>
        <v>0</v>
      </c>
      <c r="R30" s="6">
        <f>'表1.3 利润预算表'!AC46</f>
        <v>0</v>
      </c>
      <c r="S30" s="6">
        <f>'表1.3 利润预算表'!AD46</f>
        <v>0</v>
      </c>
      <c r="T30" s="6">
        <f>'表1.3 利润预算表'!AE46</f>
        <v>0</v>
      </c>
      <c r="U30" s="6">
        <f>'表1.3 利润预算表'!AF46</f>
        <v>0</v>
      </c>
      <c r="V30" s="6">
        <f>'表1.3 利润预算表'!AG46</f>
        <v>0</v>
      </c>
      <c r="W30" s="6">
        <f>'表1.3 利润预算表'!AH46</f>
        <v>0</v>
      </c>
      <c r="X30" s="6">
        <f>'表1.3 利润预算表'!AI46</f>
        <v>0</v>
      </c>
      <c r="Y30" s="6">
        <f>'表1.3 利润预算表'!AJ46</f>
        <v>0</v>
      </c>
      <c r="Z30" s="6">
        <f>'表1.3 利润预算表'!AK46</f>
        <v>0</v>
      </c>
      <c r="AA30" s="6">
        <f>'表1.3 利润预算表'!AL46</f>
        <v>0</v>
      </c>
      <c r="AB30" s="6">
        <f>'表1.3 利润预算表'!AM46</f>
        <v>0</v>
      </c>
      <c r="AC30" s="6">
        <f>'表1.3 利润预算表'!AN46</f>
        <v>0</v>
      </c>
      <c r="AD30" s="6">
        <f>'表1.3 利润预算表'!AO46</f>
        <v>0</v>
      </c>
      <c r="AE30" s="6">
        <f>'表1.3 利润预算表'!AP46</f>
        <v>0</v>
      </c>
      <c r="AF30" s="6">
        <f>'表1.3 利润预算表'!AQ46</f>
        <v>0</v>
      </c>
      <c r="AG30" s="6">
        <f>'表1.3 利润预算表'!AR46</f>
        <v>0</v>
      </c>
      <c r="AH30" s="6">
        <f>'表1.3 利润预算表'!AS46</f>
        <v>0</v>
      </c>
      <c r="AI30" s="6">
        <f>'表1.3 利润预算表'!AT46</f>
        <v>0</v>
      </c>
      <c r="AJ30" s="6">
        <f>'表1.3 利润预算表'!AU46</f>
        <v>0</v>
      </c>
      <c r="AK30" s="6">
        <f>'表1.3 利润预算表'!AV46</f>
        <v>0</v>
      </c>
      <c r="AL30" s="6">
        <f>'表1.3 利润预算表'!AW46</f>
        <v>0</v>
      </c>
      <c r="AM30" s="6">
        <f>'表1.3 利润预算表'!AX46</f>
        <v>0</v>
      </c>
      <c r="AN30" s="6">
        <f>'表1.3 利润预算表'!AY46</f>
        <v>0</v>
      </c>
      <c r="AO30" s="6">
        <f>'表1.3 利润预算表'!AZ46</f>
        <v>0</v>
      </c>
      <c r="AP30" s="6">
        <f>'表1.3 利润预算表'!BA46</f>
        <v>0</v>
      </c>
      <c r="AQ30" s="6">
        <f>'表1.3 利润预算表'!BB46</f>
        <v>0</v>
      </c>
      <c r="AR30" s="6">
        <f>'表1.3 利润预算表'!BC46</f>
        <v>0</v>
      </c>
      <c r="AS30" s="6">
        <f>'表1.3 利润预算表'!BD46</f>
        <v>0</v>
      </c>
      <c r="AT30" s="6">
        <f>'表1.3 利润预算表'!BE46</f>
        <v>0</v>
      </c>
      <c r="AU30" s="6">
        <f>'表1.3 利润预算表'!BF46</f>
        <v>0</v>
      </c>
      <c r="AV30" s="6">
        <f>'表1.3 利润预算表'!BG46</f>
        <v>0</v>
      </c>
      <c r="AW30" s="6">
        <f>'表1.3 利润预算表'!BH46</f>
        <v>0</v>
      </c>
      <c r="AX30" s="6">
        <f>'表1.3 利润预算表'!BI46</f>
        <v>0</v>
      </c>
      <c r="AY30" s="6">
        <f>'表1.3 利润预算表'!BJ46</f>
        <v>0</v>
      </c>
      <c r="AZ30" s="6">
        <f>'表1.3 利润预算表'!BK46</f>
        <v>0</v>
      </c>
      <c r="BA30" s="6">
        <f>'表1.3 利润预算表'!BL46</f>
        <v>0</v>
      </c>
      <c r="BB30" s="6">
        <f>'表1.3 利润预算表'!BM46</f>
        <v>0</v>
      </c>
      <c r="BC30" s="6">
        <f>'表1.3 利润预算表'!BN46</f>
        <v>0</v>
      </c>
      <c r="BD30" s="6">
        <f>'表1.3 利润预算表'!BO46</f>
        <v>0</v>
      </c>
      <c r="BE30" s="6">
        <f>'表1.3 利润预算表'!BP46</f>
        <v>0</v>
      </c>
      <c r="BF30" s="6">
        <f>'表1.3 利润预算表'!BQ46</f>
        <v>0</v>
      </c>
      <c r="BG30" s="6">
        <f>'表1.3 利润预算表'!BR46</f>
        <v>0</v>
      </c>
      <c r="BH30" s="6">
        <f>'表1.3 利润预算表'!BS46</f>
        <v>0</v>
      </c>
      <c r="BI30" s="6">
        <f>'表1.3 利润预算表'!BT46</f>
        <v>0</v>
      </c>
      <c r="BJ30" s="6">
        <f>'表1.3 利润预算表'!BU46</f>
        <v>0</v>
      </c>
      <c r="BK30" s="6">
        <f>'表1.3 利润预算表'!BV46</f>
        <v>0</v>
      </c>
      <c r="BL30" s="6">
        <f>'表1.3 利润预算表'!BW46</f>
        <v>0</v>
      </c>
      <c r="BM30" s="6">
        <f>'表1.3 利润预算表'!BX46</f>
        <v>0</v>
      </c>
      <c r="BN30" s="6">
        <f>'表1.3 利润预算表'!BY46</f>
        <v>0</v>
      </c>
      <c r="BO30" s="6">
        <f>'表1.3 利润预算表'!BZ46</f>
        <v>0</v>
      </c>
      <c r="BP30" s="6">
        <f>'表1.3 利润预算表'!CA46</f>
        <v>0</v>
      </c>
      <c r="BQ30" s="6">
        <f>'表1.3 利润预算表'!CB46</f>
        <v>0</v>
      </c>
      <c r="BR30" s="6">
        <f>'表1.3 利润预算表'!CC46</f>
        <v>0</v>
      </c>
      <c r="BS30" s="6">
        <f>'表1.3 利润预算表'!CD46</f>
        <v>0</v>
      </c>
      <c r="BT30" s="6">
        <f>'表1.3 利润预算表'!CE46</f>
        <v>0</v>
      </c>
      <c r="BU30" s="6">
        <f>'表1.3 利润预算表'!CF46</f>
        <v>0</v>
      </c>
      <c r="BV30" s="6">
        <f>'表1.3 利润预算表'!CG46</f>
        <v>0</v>
      </c>
      <c r="BW30" s="6">
        <f>'表1.3 利润预算表'!CH46</f>
        <v>0</v>
      </c>
      <c r="BX30" s="6">
        <f>'表1.3 利润预算表'!CI46</f>
        <v>0</v>
      </c>
      <c r="BY30" s="6">
        <f>'表1.3 利润预算表'!CJ46</f>
        <v>0</v>
      </c>
      <c r="BZ30" s="6">
        <f>'表1.3 利润预算表'!CK46</f>
        <v>0</v>
      </c>
      <c r="CA30" s="6">
        <f>'表1.3 利润预算表'!CL46</f>
        <v>0</v>
      </c>
      <c r="CB30" s="6">
        <f>'表1.3 利润预算表'!CM46</f>
        <v>0</v>
      </c>
      <c r="CC30" s="6">
        <f>'表1.3 利润预算表'!CN46</f>
        <v>0</v>
      </c>
      <c r="CD30" s="6">
        <f>'表1.3 利润预算表'!CO46</f>
        <v>0</v>
      </c>
      <c r="CE30" s="6">
        <f>'表1.3 利润预算表'!CP46</f>
        <v>0</v>
      </c>
      <c r="CF30" s="6">
        <f>'表1.3 利润预算表'!CQ46</f>
        <v>0</v>
      </c>
      <c r="CG30" s="6">
        <f>'表1.3 利润预算表'!CR46</f>
        <v>0</v>
      </c>
      <c r="CH30" s="6">
        <f>'表1.3 利润预算表'!CS46</f>
        <v>0</v>
      </c>
      <c r="CI30" s="6">
        <f>'表1.3 利润预算表'!CT46</f>
        <v>0</v>
      </c>
      <c r="CJ30" s="6">
        <f>'表1.3 利润预算表'!CU46</f>
        <v>0</v>
      </c>
      <c r="CK30" s="6">
        <f>'表1.3 利润预算表'!CV46</f>
        <v>0</v>
      </c>
      <c r="CL30" s="6">
        <f>'表1.3 利润预算表'!CW46</f>
        <v>0</v>
      </c>
      <c r="CM30" s="6">
        <f>'表1.3 利润预算表'!CX46</f>
        <v>0</v>
      </c>
      <c r="CN30" s="6">
        <f>'表1.3 利润预算表'!CY46</f>
        <v>0</v>
      </c>
      <c r="CO30" s="6">
        <f>'表1.3 利润预算表'!CZ46</f>
        <v>0</v>
      </c>
      <c r="CP30" s="6">
        <f>'表1.3 利润预算表'!DA46</f>
        <v>0</v>
      </c>
      <c r="CQ30" s="6">
        <f>'表1.3 利润预算表'!DB46</f>
        <v>0</v>
      </c>
      <c r="CR30" s="6">
        <f>'表1.3 利润预算表'!DC46</f>
        <v>0</v>
      </c>
      <c r="CS30" s="6">
        <f>'表1.3 利润预算表'!DD46</f>
        <v>0</v>
      </c>
      <c r="CT30" s="6">
        <f>'表1.3 利润预算表'!DE46</f>
        <v>0</v>
      </c>
      <c r="CU30" s="6">
        <f>'表1.3 利润预算表'!DF46</f>
        <v>0</v>
      </c>
      <c r="CV30" s="6">
        <f>'表1.3 利润预算表'!DG46</f>
        <v>0</v>
      </c>
      <c r="CW30" s="6">
        <f>'表1.3 利润预算表'!DH46</f>
        <v>0</v>
      </c>
      <c r="CX30" s="6">
        <f>'表1.3 利润预算表'!DI46</f>
        <v>0</v>
      </c>
      <c r="CY30" s="6">
        <f>'表1.3 利润预算表'!DJ46</f>
        <v>0</v>
      </c>
      <c r="CZ30" s="6">
        <f>'表1.3 利润预算表'!DK46</f>
        <v>0</v>
      </c>
      <c r="DA30" s="6">
        <f>'表1.3 利润预算表'!DL46</f>
        <v>0</v>
      </c>
      <c r="DB30" s="6">
        <f>'表1.3 利润预算表'!DM46</f>
        <v>0</v>
      </c>
      <c r="DC30" s="6">
        <f>'表1.3 利润预算表'!DN46</f>
        <v>0</v>
      </c>
      <c r="DD30" s="6">
        <f>'表1.3 利润预算表'!DO46</f>
        <v>0</v>
      </c>
      <c r="DE30" s="6">
        <f>'表1.3 利润预算表'!DP46</f>
        <v>0</v>
      </c>
      <c r="DF30" s="6">
        <f>'表1.3 利润预算表'!DQ46</f>
        <v>0</v>
      </c>
      <c r="DG30" s="6">
        <f>'表1.3 利润预算表'!DR46</f>
        <v>0</v>
      </c>
      <c r="DH30" s="6">
        <f>'表1.3 利润预算表'!DS46</f>
        <v>0</v>
      </c>
      <c r="DI30" s="6">
        <f>'表1.3 利润预算表'!DT46</f>
        <v>0</v>
      </c>
      <c r="DJ30" s="6">
        <f>'表1.3 利润预算表'!DU46</f>
        <v>0</v>
      </c>
      <c r="DK30" s="6">
        <f>'表1.3 利润预算表'!DV46</f>
        <v>0</v>
      </c>
      <c r="DL30" s="6">
        <f>'表1.3 利润预算表'!DW46</f>
        <v>0</v>
      </c>
      <c r="DM30" s="6">
        <f>'表1.3 利润预算表'!DX46</f>
        <v>0</v>
      </c>
      <c r="DN30" s="6">
        <f>'表1.3 利润预算表'!DY46</f>
        <v>0</v>
      </c>
      <c r="DO30" s="6">
        <f>'表1.3 利润预算表'!DZ46</f>
        <v>0</v>
      </c>
      <c r="DP30" s="6">
        <f>'表1.3 利润预算表'!EA46</f>
        <v>0</v>
      </c>
      <c r="DQ30" s="6">
        <f>'表1.3 利润预算表'!EB46</f>
        <v>0</v>
      </c>
      <c r="DR30" s="6">
        <f>'表1.3 利润预算表'!EC46</f>
        <v>0</v>
      </c>
      <c r="DS30" s="6">
        <f>'表1.3 利润预算表'!ED46</f>
        <v>0</v>
      </c>
      <c r="DT30" s="6">
        <f>'表1.3 利润预算表'!EE46</f>
        <v>0</v>
      </c>
      <c r="DU30" s="6">
        <f>'表1.3 利润预算表'!EF46</f>
        <v>0</v>
      </c>
      <c r="DV30" s="6">
        <f>'表1.3 利润预算表'!EG46</f>
        <v>0</v>
      </c>
      <c r="DW30" s="6">
        <f>'表1.3 利润预算表'!EH46</f>
        <v>0</v>
      </c>
      <c r="DX30" s="6">
        <f>'表1.3 利润预算表'!EI46</f>
        <v>0</v>
      </c>
      <c r="DY30" s="6">
        <f>'表1.3 利润预算表'!EJ46</f>
        <v>0</v>
      </c>
      <c r="DZ30" s="6">
        <f>'表1.3 利润预算表'!EK46</f>
        <v>0</v>
      </c>
      <c r="EA30" s="6">
        <f>'表1.3 利润预算表'!EL46</f>
        <v>0</v>
      </c>
      <c r="EB30" s="6">
        <f>'表1.3 利润预算表'!EM46</f>
        <v>0</v>
      </c>
      <c r="EC30" s="6">
        <f>'表1.3 利润预算表'!EN46</f>
        <v>0</v>
      </c>
      <c r="ED30" s="6">
        <f>'表1.3 利润预算表'!EO46</f>
        <v>0</v>
      </c>
      <c r="EE30" s="6">
        <f>'表1.3 利润预算表'!EP46</f>
        <v>0</v>
      </c>
      <c r="EF30" s="6">
        <f>'表1.3 利润预算表'!EQ46</f>
        <v>0</v>
      </c>
      <c r="EG30" s="6">
        <f>'表1.3 利润预算表'!ER46</f>
        <v>0</v>
      </c>
      <c r="EH30" s="6">
        <f>'表1.3 利润预算表'!ES46</f>
        <v>0</v>
      </c>
      <c r="EI30" s="6">
        <f>'表1.3 利润预算表'!ET46</f>
        <v>0</v>
      </c>
      <c r="EJ30" s="6">
        <f>'表1.3 利润预算表'!EU46</f>
        <v>0</v>
      </c>
      <c r="EK30" s="6">
        <f>'表1.3 利润预算表'!EV46</f>
        <v>0</v>
      </c>
      <c r="EL30" s="6">
        <f>'表1.3 利润预算表'!EW46</f>
        <v>0</v>
      </c>
      <c r="EM30" s="6">
        <f>'表1.3 利润预算表'!EX46</f>
        <v>0</v>
      </c>
      <c r="EN30" s="6">
        <f>'表1.3 利润预算表'!EY46</f>
        <v>0</v>
      </c>
      <c r="EO30" s="6">
        <f>'表1.3 利润预算表'!EZ46</f>
        <v>0</v>
      </c>
      <c r="EP30" s="6">
        <f>'表1.3 利润预算表'!FA46</f>
        <v>0</v>
      </c>
      <c r="EQ30" s="6">
        <f>'表1.3 利润预算表'!FB46</f>
        <v>0</v>
      </c>
      <c r="ER30" s="6">
        <f>'表1.3 利润预算表'!FC46</f>
        <v>0</v>
      </c>
      <c r="ES30" s="6">
        <f>'表1.3 利润预算表'!FD46</f>
        <v>0</v>
      </c>
      <c r="ET30" s="6">
        <f>'表1.3 利润预算表'!FE46</f>
        <v>0</v>
      </c>
      <c r="EU30" s="6">
        <f>'表1.3 利润预算表'!FF46</f>
        <v>0</v>
      </c>
      <c r="EV30" s="6">
        <f>'表1.3 利润预算表'!FG46</f>
        <v>0</v>
      </c>
      <c r="EW30" s="6">
        <f>'表1.3 利润预算表'!FH46</f>
        <v>0</v>
      </c>
      <c r="EX30" s="6">
        <f>'表1.3 利润预算表'!FI46</f>
        <v>0</v>
      </c>
      <c r="EY30" s="6">
        <f>'表1.3 利润预算表'!FJ46</f>
        <v>0</v>
      </c>
      <c r="EZ30" s="6">
        <f>'表1.3 利润预算表'!FK46</f>
        <v>0</v>
      </c>
      <c r="FA30" s="6">
        <f>'表1.3 利润预算表'!FL46</f>
        <v>0</v>
      </c>
      <c r="FB30" s="6">
        <f>'表1.3 利润预算表'!FM46</f>
        <v>0</v>
      </c>
      <c r="FC30" s="6">
        <f>'表1.3 利润预算表'!FN46</f>
        <v>0</v>
      </c>
      <c r="FD30" s="6">
        <f>'表1.3 利润预算表'!FO46</f>
        <v>0</v>
      </c>
      <c r="FE30" s="6">
        <f>'表1.3 利润预算表'!FP46</f>
        <v>0</v>
      </c>
      <c r="FF30" s="6">
        <f>'表1.3 利润预算表'!FQ46</f>
        <v>0</v>
      </c>
      <c r="FG30" s="6">
        <f>'表1.3 利润预算表'!FR46</f>
        <v>0</v>
      </c>
      <c r="FH30" s="6">
        <f>'表1.3 利润预算表'!FS46</f>
        <v>0</v>
      </c>
      <c r="FI30" s="6">
        <f>'表1.3 利润预算表'!FT46</f>
        <v>0</v>
      </c>
      <c r="FJ30" s="6">
        <f>'表1.3 利润预算表'!FU46</f>
        <v>0</v>
      </c>
      <c r="FK30" s="6">
        <f>'表1.3 利润预算表'!FV46</f>
        <v>0</v>
      </c>
      <c r="FL30" s="6">
        <f>'表1.3 利润预算表'!FW46</f>
        <v>0</v>
      </c>
      <c r="FM30" s="6">
        <f>'表1.3 利润预算表'!FX46</f>
        <v>0</v>
      </c>
      <c r="FN30" s="6">
        <f>'表1.3 利润预算表'!FY46</f>
        <v>0</v>
      </c>
      <c r="FO30" s="6">
        <f>'表1.3 利润预算表'!FZ46</f>
        <v>0</v>
      </c>
      <c r="FP30" s="6">
        <f>'表1.3 利润预算表'!GA46</f>
        <v>0</v>
      </c>
      <c r="FQ30" s="6">
        <f>'表1.3 利润预算表'!GB46</f>
        <v>0</v>
      </c>
      <c r="FR30" s="6">
        <f>'表1.3 利润预算表'!GC46</f>
        <v>0</v>
      </c>
      <c r="FS30" s="6">
        <f t="shared" si="37"/>
        <v>0</v>
      </c>
      <c r="FT30" s="350"/>
      <c r="FU30" s="355">
        <f t="shared" si="1"/>
        <v>0</v>
      </c>
      <c r="FV30" s="358"/>
    </row>
    <row r="31" spans="1:178" s="7" customFormat="1" ht="21.75">
      <c r="A31" s="806"/>
      <c r="B31" s="809"/>
      <c r="C31" s="818"/>
      <c r="D31" s="8" t="s">
        <v>48</v>
      </c>
      <c r="E31" s="819"/>
      <c r="F31" s="6">
        <f>'表1.3 利润预算表'!E47</f>
        <v>0</v>
      </c>
      <c r="G31" s="6">
        <f>'表1.3 利润预算表'!F47</f>
        <v>0</v>
      </c>
      <c r="H31" s="6">
        <f>'表1.3 利润预算表'!M47</f>
        <v>0</v>
      </c>
      <c r="I31" s="6">
        <f>'表1.3 利润预算表'!T47</f>
        <v>0</v>
      </c>
      <c r="J31" s="6">
        <f>'表1.3 利润预算表'!U47</f>
        <v>0</v>
      </c>
      <c r="K31" s="6">
        <f>'表1.3 利润预算表'!V47</f>
        <v>0</v>
      </c>
      <c r="L31" s="6">
        <f>'表1.3 利润预算表'!W47</f>
        <v>0</v>
      </c>
      <c r="M31" s="6">
        <f>'表1.3 利润预算表'!X47</f>
        <v>0</v>
      </c>
      <c r="N31" s="6">
        <f>'表1.3 利润预算表'!Y47</f>
        <v>0</v>
      </c>
      <c r="O31" s="6">
        <f>'表1.3 利润预算表'!Z47</f>
        <v>0</v>
      </c>
      <c r="P31" s="6">
        <f>'表1.3 利润预算表'!AA47</f>
        <v>0</v>
      </c>
      <c r="Q31" s="6">
        <f>'表1.3 利润预算表'!AB47</f>
        <v>0</v>
      </c>
      <c r="R31" s="6">
        <f>'表1.3 利润预算表'!AC47</f>
        <v>0</v>
      </c>
      <c r="S31" s="6">
        <f>'表1.3 利润预算表'!AD47</f>
        <v>0</v>
      </c>
      <c r="T31" s="6">
        <f>'表1.3 利润预算表'!AE47</f>
        <v>0</v>
      </c>
      <c r="U31" s="6">
        <f>'表1.3 利润预算表'!AF47</f>
        <v>0</v>
      </c>
      <c r="V31" s="6">
        <f>'表1.3 利润预算表'!AG47</f>
        <v>0</v>
      </c>
      <c r="W31" s="6">
        <f>'表1.3 利润预算表'!AH47</f>
        <v>0</v>
      </c>
      <c r="X31" s="6">
        <f>'表1.3 利润预算表'!AI47</f>
        <v>0</v>
      </c>
      <c r="Y31" s="6">
        <f>'表1.3 利润预算表'!AJ47</f>
        <v>0</v>
      </c>
      <c r="Z31" s="6">
        <f>'表1.3 利润预算表'!AK47</f>
        <v>0</v>
      </c>
      <c r="AA31" s="6">
        <f>'表1.3 利润预算表'!AL47</f>
        <v>0</v>
      </c>
      <c r="AB31" s="6">
        <f>'表1.3 利润预算表'!AM47</f>
        <v>0</v>
      </c>
      <c r="AC31" s="6">
        <f>'表1.3 利润预算表'!AN47</f>
        <v>0</v>
      </c>
      <c r="AD31" s="6">
        <f>'表1.3 利润预算表'!AO47</f>
        <v>0</v>
      </c>
      <c r="AE31" s="6">
        <f>'表1.3 利润预算表'!AP47</f>
        <v>0</v>
      </c>
      <c r="AF31" s="6">
        <f>'表1.3 利润预算表'!AQ47</f>
        <v>0</v>
      </c>
      <c r="AG31" s="6">
        <f>'表1.3 利润预算表'!AR47</f>
        <v>0</v>
      </c>
      <c r="AH31" s="6">
        <f>'表1.3 利润预算表'!AS47</f>
        <v>0</v>
      </c>
      <c r="AI31" s="6">
        <f>'表1.3 利润预算表'!AT47</f>
        <v>0</v>
      </c>
      <c r="AJ31" s="6">
        <f>'表1.3 利润预算表'!AU47</f>
        <v>0</v>
      </c>
      <c r="AK31" s="6">
        <f>'表1.3 利润预算表'!AV47</f>
        <v>0</v>
      </c>
      <c r="AL31" s="6">
        <f>'表1.3 利润预算表'!AW47</f>
        <v>0</v>
      </c>
      <c r="AM31" s="6">
        <f>'表1.3 利润预算表'!AX47</f>
        <v>0</v>
      </c>
      <c r="AN31" s="6">
        <f>'表1.3 利润预算表'!AY47</f>
        <v>0</v>
      </c>
      <c r="AO31" s="6">
        <f>'表1.3 利润预算表'!AZ47</f>
        <v>0</v>
      </c>
      <c r="AP31" s="6">
        <f>'表1.3 利润预算表'!BA47</f>
        <v>0</v>
      </c>
      <c r="AQ31" s="6">
        <f>'表1.3 利润预算表'!BB47</f>
        <v>0</v>
      </c>
      <c r="AR31" s="6">
        <f>'表1.3 利润预算表'!BC47</f>
        <v>0</v>
      </c>
      <c r="AS31" s="6">
        <f>'表1.3 利润预算表'!BD47</f>
        <v>0</v>
      </c>
      <c r="AT31" s="6">
        <f>'表1.3 利润预算表'!BE47</f>
        <v>0</v>
      </c>
      <c r="AU31" s="6">
        <f>'表1.3 利润预算表'!BF47</f>
        <v>0</v>
      </c>
      <c r="AV31" s="6">
        <f>'表1.3 利润预算表'!BG47</f>
        <v>0</v>
      </c>
      <c r="AW31" s="6">
        <f>'表1.3 利润预算表'!BH47</f>
        <v>0</v>
      </c>
      <c r="AX31" s="6">
        <f>'表1.3 利润预算表'!BI47</f>
        <v>0</v>
      </c>
      <c r="AY31" s="6">
        <f>'表1.3 利润预算表'!BJ47</f>
        <v>0</v>
      </c>
      <c r="AZ31" s="6">
        <f>'表1.3 利润预算表'!BK47</f>
        <v>0</v>
      </c>
      <c r="BA31" s="6">
        <f>'表1.3 利润预算表'!BL47</f>
        <v>0</v>
      </c>
      <c r="BB31" s="6">
        <f>'表1.3 利润预算表'!BM47</f>
        <v>0</v>
      </c>
      <c r="BC31" s="6">
        <f>'表1.3 利润预算表'!BN47</f>
        <v>0</v>
      </c>
      <c r="BD31" s="6">
        <f>'表1.3 利润预算表'!BO47</f>
        <v>0</v>
      </c>
      <c r="BE31" s="6">
        <f>'表1.3 利润预算表'!BP47</f>
        <v>0</v>
      </c>
      <c r="BF31" s="6">
        <f>'表1.3 利润预算表'!BQ47</f>
        <v>0</v>
      </c>
      <c r="BG31" s="6">
        <f>'表1.3 利润预算表'!BR47</f>
        <v>0</v>
      </c>
      <c r="BH31" s="6">
        <f>'表1.3 利润预算表'!BS47</f>
        <v>0</v>
      </c>
      <c r="BI31" s="6">
        <f>'表1.3 利润预算表'!BT47</f>
        <v>0</v>
      </c>
      <c r="BJ31" s="6">
        <f>'表1.3 利润预算表'!BU47</f>
        <v>0</v>
      </c>
      <c r="BK31" s="6">
        <f>'表1.3 利润预算表'!BV47</f>
        <v>0</v>
      </c>
      <c r="BL31" s="6">
        <f>'表1.3 利润预算表'!BW47</f>
        <v>0</v>
      </c>
      <c r="BM31" s="6">
        <f>'表1.3 利润预算表'!BX47</f>
        <v>0</v>
      </c>
      <c r="BN31" s="6">
        <f>'表1.3 利润预算表'!BY47</f>
        <v>0</v>
      </c>
      <c r="BO31" s="6">
        <f>'表1.3 利润预算表'!BZ47</f>
        <v>0</v>
      </c>
      <c r="BP31" s="6">
        <f>'表1.3 利润预算表'!CA47</f>
        <v>0</v>
      </c>
      <c r="BQ31" s="6">
        <f>'表1.3 利润预算表'!CB47</f>
        <v>0</v>
      </c>
      <c r="BR31" s="6">
        <f>'表1.3 利润预算表'!CC47</f>
        <v>0</v>
      </c>
      <c r="BS31" s="6">
        <f>'表1.3 利润预算表'!CD47</f>
        <v>0</v>
      </c>
      <c r="BT31" s="6">
        <f>'表1.3 利润预算表'!CE47</f>
        <v>0</v>
      </c>
      <c r="BU31" s="6">
        <f>'表1.3 利润预算表'!CF47</f>
        <v>0</v>
      </c>
      <c r="BV31" s="6">
        <f>'表1.3 利润预算表'!CG47</f>
        <v>0</v>
      </c>
      <c r="BW31" s="6">
        <f>'表1.3 利润预算表'!CH47</f>
        <v>0</v>
      </c>
      <c r="BX31" s="6">
        <f>'表1.3 利润预算表'!CI47</f>
        <v>0</v>
      </c>
      <c r="BY31" s="6">
        <f>'表1.3 利润预算表'!CJ47</f>
        <v>0</v>
      </c>
      <c r="BZ31" s="6">
        <f>'表1.3 利润预算表'!CK47</f>
        <v>0</v>
      </c>
      <c r="CA31" s="6">
        <f>'表1.3 利润预算表'!CL47</f>
        <v>0</v>
      </c>
      <c r="CB31" s="6">
        <f>'表1.3 利润预算表'!CM47</f>
        <v>0</v>
      </c>
      <c r="CC31" s="6">
        <f>'表1.3 利润预算表'!CN47</f>
        <v>0</v>
      </c>
      <c r="CD31" s="6">
        <f>'表1.3 利润预算表'!CO47</f>
        <v>0</v>
      </c>
      <c r="CE31" s="6">
        <f>'表1.3 利润预算表'!CP47</f>
        <v>0</v>
      </c>
      <c r="CF31" s="6">
        <f>'表1.3 利润预算表'!CQ47</f>
        <v>0</v>
      </c>
      <c r="CG31" s="6">
        <f>'表1.3 利润预算表'!CR47</f>
        <v>0</v>
      </c>
      <c r="CH31" s="6">
        <f>'表1.3 利润预算表'!CS47</f>
        <v>0</v>
      </c>
      <c r="CI31" s="6">
        <f>'表1.3 利润预算表'!CT47</f>
        <v>0</v>
      </c>
      <c r="CJ31" s="6">
        <f>'表1.3 利润预算表'!CU47</f>
        <v>0</v>
      </c>
      <c r="CK31" s="6">
        <f>'表1.3 利润预算表'!CV47</f>
        <v>0</v>
      </c>
      <c r="CL31" s="6">
        <f>'表1.3 利润预算表'!CW47</f>
        <v>0</v>
      </c>
      <c r="CM31" s="6">
        <f>'表1.3 利润预算表'!CX47</f>
        <v>0</v>
      </c>
      <c r="CN31" s="6">
        <f>'表1.3 利润预算表'!CY47</f>
        <v>0</v>
      </c>
      <c r="CO31" s="6">
        <f>'表1.3 利润预算表'!CZ47</f>
        <v>0</v>
      </c>
      <c r="CP31" s="6">
        <f>'表1.3 利润预算表'!DA47</f>
        <v>0</v>
      </c>
      <c r="CQ31" s="6">
        <f>'表1.3 利润预算表'!DB47</f>
        <v>0</v>
      </c>
      <c r="CR31" s="6">
        <f>'表1.3 利润预算表'!DC47</f>
        <v>0</v>
      </c>
      <c r="CS31" s="6">
        <f>'表1.3 利润预算表'!DD47</f>
        <v>0</v>
      </c>
      <c r="CT31" s="6">
        <f>'表1.3 利润预算表'!DE47</f>
        <v>0</v>
      </c>
      <c r="CU31" s="6">
        <f>'表1.3 利润预算表'!DF47</f>
        <v>0</v>
      </c>
      <c r="CV31" s="6">
        <f>'表1.3 利润预算表'!DG47</f>
        <v>0</v>
      </c>
      <c r="CW31" s="6">
        <f>'表1.3 利润预算表'!DH47</f>
        <v>0</v>
      </c>
      <c r="CX31" s="6">
        <f>'表1.3 利润预算表'!DI47</f>
        <v>0</v>
      </c>
      <c r="CY31" s="6">
        <f>'表1.3 利润预算表'!DJ47</f>
        <v>0</v>
      </c>
      <c r="CZ31" s="6">
        <f>'表1.3 利润预算表'!DK47</f>
        <v>0</v>
      </c>
      <c r="DA31" s="6">
        <f>'表1.3 利润预算表'!DL47</f>
        <v>0</v>
      </c>
      <c r="DB31" s="6">
        <f>'表1.3 利润预算表'!DM47</f>
        <v>0</v>
      </c>
      <c r="DC31" s="6">
        <f>'表1.3 利润预算表'!DN47</f>
        <v>0</v>
      </c>
      <c r="DD31" s="6">
        <f>'表1.3 利润预算表'!DO47</f>
        <v>0</v>
      </c>
      <c r="DE31" s="6">
        <f>'表1.3 利润预算表'!DP47</f>
        <v>0</v>
      </c>
      <c r="DF31" s="6">
        <f>'表1.3 利润预算表'!DQ47</f>
        <v>0</v>
      </c>
      <c r="DG31" s="6">
        <f>'表1.3 利润预算表'!DR47</f>
        <v>0</v>
      </c>
      <c r="DH31" s="6">
        <f>'表1.3 利润预算表'!DS47</f>
        <v>0</v>
      </c>
      <c r="DI31" s="6">
        <f>'表1.3 利润预算表'!DT47</f>
        <v>0</v>
      </c>
      <c r="DJ31" s="6">
        <f>'表1.3 利润预算表'!DU47</f>
        <v>0</v>
      </c>
      <c r="DK31" s="6">
        <f>'表1.3 利润预算表'!DV47</f>
        <v>0</v>
      </c>
      <c r="DL31" s="6">
        <f>'表1.3 利润预算表'!DW47</f>
        <v>0</v>
      </c>
      <c r="DM31" s="6">
        <f>'表1.3 利润预算表'!DX47</f>
        <v>0</v>
      </c>
      <c r="DN31" s="6">
        <f>'表1.3 利润预算表'!DY47</f>
        <v>0</v>
      </c>
      <c r="DO31" s="6">
        <f>'表1.3 利润预算表'!DZ47</f>
        <v>0</v>
      </c>
      <c r="DP31" s="6">
        <f>'表1.3 利润预算表'!EA47</f>
        <v>0</v>
      </c>
      <c r="DQ31" s="6">
        <f>'表1.3 利润预算表'!EB47</f>
        <v>0</v>
      </c>
      <c r="DR31" s="6">
        <f>'表1.3 利润预算表'!EC47</f>
        <v>0</v>
      </c>
      <c r="DS31" s="6">
        <f>'表1.3 利润预算表'!ED47</f>
        <v>0</v>
      </c>
      <c r="DT31" s="6">
        <f>'表1.3 利润预算表'!EE47</f>
        <v>0</v>
      </c>
      <c r="DU31" s="6">
        <f>'表1.3 利润预算表'!EF47</f>
        <v>0</v>
      </c>
      <c r="DV31" s="6">
        <f>'表1.3 利润预算表'!EG47</f>
        <v>0</v>
      </c>
      <c r="DW31" s="6">
        <f>'表1.3 利润预算表'!EH47</f>
        <v>0</v>
      </c>
      <c r="DX31" s="6">
        <f>'表1.3 利润预算表'!EI47</f>
        <v>0</v>
      </c>
      <c r="DY31" s="6">
        <f>'表1.3 利润预算表'!EJ47</f>
        <v>0</v>
      </c>
      <c r="DZ31" s="6">
        <f>'表1.3 利润预算表'!EK47</f>
        <v>0</v>
      </c>
      <c r="EA31" s="6">
        <f>'表1.3 利润预算表'!EL47</f>
        <v>0</v>
      </c>
      <c r="EB31" s="6">
        <f>'表1.3 利润预算表'!EM47</f>
        <v>0</v>
      </c>
      <c r="EC31" s="6">
        <f>'表1.3 利润预算表'!EN47</f>
        <v>0</v>
      </c>
      <c r="ED31" s="6">
        <f>'表1.3 利润预算表'!EO47</f>
        <v>0</v>
      </c>
      <c r="EE31" s="6">
        <f>'表1.3 利润预算表'!EP47</f>
        <v>0</v>
      </c>
      <c r="EF31" s="6">
        <f>'表1.3 利润预算表'!EQ47</f>
        <v>0</v>
      </c>
      <c r="EG31" s="6">
        <f>'表1.3 利润预算表'!ER47</f>
        <v>0</v>
      </c>
      <c r="EH31" s="6">
        <f>'表1.3 利润预算表'!ES47</f>
        <v>0</v>
      </c>
      <c r="EI31" s="6">
        <f>'表1.3 利润预算表'!ET47</f>
        <v>0</v>
      </c>
      <c r="EJ31" s="6">
        <f>'表1.3 利润预算表'!EU47</f>
        <v>0</v>
      </c>
      <c r="EK31" s="6">
        <f>'表1.3 利润预算表'!EV47</f>
        <v>0</v>
      </c>
      <c r="EL31" s="6">
        <f>'表1.3 利润预算表'!EW47</f>
        <v>0</v>
      </c>
      <c r="EM31" s="6">
        <f>'表1.3 利润预算表'!EX47</f>
        <v>0</v>
      </c>
      <c r="EN31" s="6">
        <f>'表1.3 利润预算表'!EY47</f>
        <v>0</v>
      </c>
      <c r="EO31" s="6">
        <f>'表1.3 利润预算表'!EZ47</f>
        <v>0</v>
      </c>
      <c r="EP31" s="6">
        <f>'表1.3 利润预算表'!FA47</f>
        <v>0</v>
      </c>
      <c r="EQ31" s="6">
        <f>'表1.3 利润预算表'!FB47</f>
        <v>0</v>
      </c>
      <c r="ER31" s="6">
        <f>'表1.3 利润预算表'!FC47</f>
        <v>0</v>
      </c>
      <c r="ES31" s="6">
        <f>'表1.3 利润预算表'!FD47</f>
        <v>0</v>
      </c>
      <c r="ET31" s="6">
        <f>'表1.3 利润预算表'!FE47</f>
        <v>0</v>
      </c>
      <c r="EU31" s="6">
        <f>'表1.3 利润预算表'!FF47</f>
        <v>0</v>
      </c>
      <c r="EV31" s="6">
        <f>'表1.3 利润预算表'!FG47</f>
        <v>0</v>
      </c>
      <c r="EW31" s="6">
        <f>'表1.3 利润预算表'!FH47</f>
        <v>0</v>
      </c>
      <c r="EX31" s="6">
        <f>'表1.3 利润预算表'!FI47</f>
        <v>0</v>
      </c>
      <c r="EY31" s="6">
        <f>'表1.3 利润预算表'!FJ47</f>
        <v>0</v>
      </c>
      <c r="EZ31" s="6">
        <f>'表1.3 利润预算表'!FK47</f>
        <v>0</v>
      </c>
      <c r="FA31" s="6">
        <f>'表1.3 利润预算表'!FL47</f>
        <v>0</v>
      </c>
      <c r="FB31" s="6">
        <f>'表1.3 利润预算表'!FM47</f>
        <v>0</v>
      </c>
      <c r="FC31" s="6">
        <f>'表1.3 利润预算表'!FN47</f>
        <v>0</v>
      </c>
      <c r="FD31" s="6">
        <f>'表1.3 利润预算表'!FO47</f>
        <v>0</v>
      </c>
      <c r="FE31" s="6">
        <f>'表1.3 利润预算表'!FP47</f>
        <v>0</v>
      </c>
      <c r="FF31" s="6">
        <f>'表1.3 利润预算表'!FQ47</f>
        <v>0</v>
      </c>
      <c r="FG31" s="6">
        <f>'表1.3 利润预算表'!FR47</f>
        <v>0</v>
      </c>
      <c r="FH31" s="6">
        <f>'表1.3 利润预算表'!FS47</f>
        <v>0</v>
      </c>
      <c r="FI31" s="6">
        <f>'表1.3 利润预算表'!FT47</f>
        <v>0</v>
      </c>
      <c r="FJ31" s="6">
        <f>'表1.3 利润预算表'!FU47</f>
        <v>0</v>
      </c>
      <c r="FK31" s="6">
        <f>'表1.3 利润预算表'!FV47</f>
        <v>0</v>
      </c>
      <c r="FL31" s="6">
        <f>'表1.3 利润预算表'!FW47</f>
        <v>0</v>
      </c>
      <c r="FM31" s="6">
        <f>'表1.3 利润预算表'!FX47</f>
        <v>0</v>
      </c>
      <c r="FN31" s="6">
        <f>'表1.3 利润预算表'!FY47</f>
        <v>0</v>
      </c>
      <c r="FO31" s="6">
        <f>'表1.3 利润预算表'!FZ47</f>
        <v>0</v>
      </c>
      <c r="FP31" s="6">
        <f>'表1.3 利润预算表'!GA47</f>
        <v>0</v>
      </c>
      <c r="FQ31" s="6">
        <f>'表1.3 利润预算表'!GB47</f>
        <v>0</v>
      </c>
      <c r="FR31" s="6">
        <f>'表1.3 利润预算表'!GC47</f>
        <v>0</v>
      </c>
      <c r="FS31" s="6">
        <f t="shared" si="37"/>
        <v>0</v>
      </c>
      <c r="FT31" s="350"/>
      <c r="FU31" s="355">
        <f>FS31-FT31-FS28*1%</f>
        <v>0</v>
      </c>
      <c r="FV31" s="358"/>
    </row>
    <row r="32" spans="1:178" s="7" customFormat="1" ht="21.75">
      <c r="A32" s="806"/>
      <c r="B32" s="809"/>
      <c r="C32" s="818"/>
      <c r="D32" s="8" t="s">
        <v>49</v>
      </c>
      <c r="E32" s="819"/>
      <c r="F32" s="6">
        <f>'表1.3 利润预算表'!E49</f>
        <v>0</v>
      </c>
      <c r="G32" s="6">
        <f>'表1.3 利润预算表'!F49</f>
        <v>0</v>
      </c>
      <c r="H32" s="6">
        <f>'表1.3 利润预算表'!M49</f>
        <v>0</v>
      </c>
      <c r="I32" s="6">
        <f>'表1.3 利润预算表'!T49</f>
        <v>0</v>
      </c>
      <c r="J32" s="6">
        <f>'表1.3 利润预算表'!U49</f>
        <v>0</v>
      </c>
      <c r="K32" s="6">
        <f>'表1.3 利润预算表'!V49</f>
        <v>0</v>
      </c>
      <c r="L32" s="6">
        <f>'表1.3 利润预算表'!W49</f>
        <v>0</v>
      </c>
      <c r="M32" s="6">
        <f>'表1.3 利润预算表'!X49</f>
        <v>0</v>
      </c>
      <c r="N32" s="6">
        <f>'表1.3 利润预算表'!Y49</f>
        <v>0</v>
      </c>
      <c r="O32" s="6">
        <f>'表1.3 利润预算表'!Z49</f>
        <v>0</v>
      </c>
      <c r="P32" s="6">
        <f>'表1.3 利润预算表'!AA49</f>
        <v>0</v>
      </c>
      <c r="Q32" s="6">
        <f>'表1.3 利润预算表'!AB49</f>
        <v>0</v>
      </c>
      <c r="R32" s="6">
        <f>'表1.3 利润预算表'!AC49</f>
        <v>0</v>
      </c>
      <c r="S32" s="6">
        <f>'表1.3 利润预算表'!AD49</f>
        <v>0</v>
      </c>
      <c r="T32" s="6">
        <f>'表1.3 利润预算表'!AE49</f>
        <v>0</v>
      </c>
      <c r="U32" s="6">
        <f>'表1.3 利润预算表'!AF49</f>
        <v>0</v>
      </c>
      <c r="V32" s="6">
        <f>'表1.3 利润预算表'!AG49</f>
        <v>0</v>
      </c>
      <c r="W32" s="6">
        <f>'表1.3 利润预算表'!AH49</f>
        <v>0</v>
      </c>
      <c r="X32" s="6">
        <f>'表1.3 利润预算表'!AI49</f>
        <v>0</v>
      </c>
      <c r="Y32" s="6">
        <f>'表1.3 利润预算表'!AJ49</f>
        <v>0</v>
      </c>
      <c r="Z32" s="6">
        <f>'表1.3 利润预算表'!AK49</f>
        <v>0</v>
      </c>
      <c r="AA32" s="6">
        <f>'表1.3 利润预算表'!AL49</f>
        <v>0</v>
      </c>
      <c r="AB32" s="6">
        <f>'表1.3 利润预算表'!AM49</f>
        <v>0</v>
      </c>
      <c r="AC32" s="6">
        <f>'表1.3 利润预算表'!AN49</f>
        <v>0</v>
      </c>
      <c r="AD32" s="6">
        <f>'表1.3 利润预算表'!AO49</f>
        <v>0</v>
      </c>
      <c r="AE32" s="6">
        <f>'表1.3 利润预算表'!AP49</f>
        <v>0</v>
      </c>
      <c r="AF32" s="6">
        <f>'表1.3 利润预算表'!AQ49</f>
        <v>0</v>
      </c>
      <c r="AG32" s="6">
        <f>'表1.3 利润预算表'!AR49</f>
        <v>0</v>
      </c>
      <c r="AH32" s="6">
        <f>'表1.3 利润预算表'!AS49</f>
        <v>0</v>
      </c>
      <c r="AI32" s="6">
        <f>'表1.3 利润预算表'!AT49</f>
        <v>0</v>
      </c>
      <c r="AJ32" s="6">
        <f>'表1.3 利润预算表'!AU49</f>
        <v>0</v>
      </c>
      <c r="AK32" s="6">
        <f>'表1.3 利润预算表'!AV49</f>
        <v>0</v>
      </c>
      <c r="AL32" s="6">
        <f>'表1.3 利润预算表'!AW49</f>
        <v>0</v>
      </c>
      <c r="AM32" s="6">
        <f>'表1.3 利润预算表'!AX49</f>
        <v>0</v>
      </c>
      <c r="AN32" s="6">
        <f>'表1.3 利润预算表'!AY49</f>
        <v>0</v>
      </c>
      <c r="AO32" s="6">
        <f>'表1.3 利润预算表'!AZ49</f>
        <v>0</v>
      </c>
      <c r="AP32" s="6">
        <f>'表1.3 利润预算表'!BA49</f>
        <v>0</v>
      </c>
      <c r="AQ32" s="6">
        <f>'表1.3 利润预算表'!BB49</f>
        <v>0</v>
      </c>
      <c r="AR32" s="6">
        <f>'表1.3 利润预算表'!BC49</f>
        <v>0</v>
      </c>
      <c r="AS32" s="6">
        <f>'表1.3 利润预算表'!BD49</f>
        <v>0</v>
      </c>
      <c r="AT32" s="6">
        <f>'表1.3 利润预算表'!BE49</f>
        <v>0</v>
      </c>
      <c r="AU32" s="6">
        <f>'表1.3 利润预算表'!BF49</f>
        <v>0</v>
      </c>
      <c r="AV32" s="6">
        <f>'表1.3 利润预算表'!BG49</f>
        <v>0</v>
      </c>
      <c r="AW32" s="6">
        <f>'表1.3 利润预算表'!BH49</f>
        <v>0</v>
      </c>
      <c r="AX32" s="6">
        <f>'表1.3 利润预算表'!BI49</f>
        <v>0</v>
      </c>
      <c r="AY32" s="6">
        <f>'表1.3 利润预算表'!BJ49</f>
        <v>0</v>
      </c>
      <c r="AZ32" s="6">
        <f>'表1.3 利润预算表'!BK49</f>
        <v>0</v>
      </c>
      <c r="BA32" s="6">
        <f>'表1.3 利润预算表'!BL49</f>
        <v>0</v>
      </c>
      <c r="BB32" s="6">
        <f>'表1.3 利润预算表'!BM49</f>
        <v>0</v>
      </c>
      <c r="BC32" s="6">
        <f>'表1.3 利润预算表'!BN49</f>
        <v>0</v>
      </c>
      <c r="BD32" s="6">
        <f>'表1.3 利润预算表'!BO49</f>
        <v>0</v>
      </c>
      <c r="BE32" s="6">
        <f>'表1.3 利润预算表'!BP49</f>
        <v>0</v>
      </c>
      <c r="BF32" s="6">
        <f>'表1.3 利润预算表'!BQ49</f>
        <v>0</v>
      </c>
      <c r="BG32" s="6">
        <f>'表1.3 利润预算表'!BR49</f>
        <v>0</v>
      </c>
      <c r="BH32" s="6">
        <f>'表1.3 利润预算表'!BS49</f>
        <v>0</v>
      </c>
      <c r="BI32" s="6">
        <f>'表1.3 利润预算表'!BT49</f>
        <v>0</v>
      </c>
      <c r="BJ32" s="6">
        <f>'表1.3 利润预算表'!BU49</f>
        <v>0</v>
      </c>
      <c r="BK32" s="6">
        <f>'表1.3 利润预算表'!BV49</f>
        <v>0</v>
      </c>
      <c r="BL32" s="6">
        <f>'表1.3 利润预算表'!BW49</f>
        <v>0</v>
      </c>
      <c r="BM32" s="6">
        <f>'表1.3 利润预算表'!BX49</f>
        <v>0</v>
      </c>
      <c r="BN32" s="6">
        <f>'表1.3 利润预算表'!BY49</f>
        <v>0</v>
      </c>
      <c r="BO32" s="6">
        <f>'表1.3 利润预算表'!BZ49</f>
        <v>0</v>
      </c>
      <c r="BP32" s="6">
        <f>'表1.3 利润预算表'!CA49</f>
        <v>0</v>
      </c>
      <c r="BQ32" s="6">
        <f>'表1.3 利润预算表'!CB49</f>
        <v>0</v>
      </c>
      <c r="BR32" s="6">
        <f>'表1.3 利润预算表'!CC49</f>
        <v>0</v>
      </c>
      <c r="BS32" s="6">
        <f>'表1.3 利润预算表'!CD49</f>
        <v>0</v>
      </c>
      <c r="BT32" s="6">
        <f>'表1.3 利润预算表'!CE49</f>
        <v>0</v>
      </c>
      <c r="BU32" s="6">
        <f>'表1.3 利润预算表'!CF49</f>
        <v>0</v>
      </c>
      <c r="BV32" s="6">
        <f>'表1.3 利润预算表'!CG49</f>
        <v>0</v>
      </c>
      <c r="BW32" s="6">
        <f>'表1.3 利润预算表'!CH49</f>
        <v>0</v>
      </c>
      <c r="BX32" s="6">
        <f>'表1.3 利润预算表'!CI49</f>
        <v>0</v>
      </c>
      <c r="BY32" s="6">
        <f>'表1.3 利润预算表'!CJ49</f>
        <v>0</v>
      </c>
      <c r="BZ32" s="6">
        <f>'表1.3 利润预算表'!CK49</f>
        <v>0</v>
      </c>
      <c r="CA32" s="6">
        <f>'表1.3 利润预算表'!CL49</f>
        <v>0</v>
      </c>
      <c r="CB32" s="6">
        <f>'表1.3 利润预算表'!CM49</f>
        <v>0</v>
      </c>
      <c r="CC32" s="6">
        <f>'表1.3 利润预算表'!CN49</f>
        <v>0</v>
      </c>
      <c r="CD32" s="6">
        <f>'表1.3 利润预算表'!CO49</f>
        <v>0</v>
      </c>
      <c r="CE32" s="6">
        <f>'表1.3 利润预算表'!CP49</f>
        <v>0</v>
      </c>
      <c r="CF32" s="6">
        <f>'表1.3 利润预算表'!CQ49</f>
        <v>0</v>
      </c>
      <c r="CG32" s="6">
        <f>'表1.3 利润预算表'!CR49</f>
        <v>0</v>
      </c>
      <c r="CH32" s="6">
        <f>'表1.3 利润预算表'!CS49</f>
        <v>0</v>
      </c>
      <c r="CI32" s="6">
        <f>'表1.3 利润预算表'!CT49</f>
        <v>0</v>
      </c>
      <c r="CJ32" s="6">
        <f>'表1.3 利润预算表'!CU49</f>
        <v>0</v>
      </c>
      <c r="CK32" s="6">
        <f>'表1.3 利润预算表'!CV49</f>
        <v>0</v>
      </c>
      <c r="CL32" s="6">
        <f>'表1.3 利润预算表'!CW49</f>
        <v>0</v>
      </c>
      <c r="CM32" s="6">
        <f>'表1.3 利润预算表'!CX49</f>
        <v>0</v>
      </c>
      <c r="CN32" s="6">
        <f>'表1.3 利润预算表'!CY49</f>
        <v>0</v>
      </c>
      <c r="CO32" s="6">
        <f>'表1.3 利润预算表'!CZ49</f>
        <v>0</v>
      </c>
      <c r="CP32" s="6">
        <f>'表1.3 利润预算表'!DA49</f>
        <v>0</v>
      </c>
      <c r="CQ32" s="6">
        <f>'表1.3 利润预算表'!DB49</f>
        <v>0</v>
      </c>
      <c r="CR32" s="6">
        <f>'表1.3 利润预算表'!DC49</f>
        <v>0</v>
      </c>
      <c r="CS32" s="6">
        <f>'表1.3 利润预算表'!DD49</f>
        <v>0</v>
      </c>
      <c r="CT32" s="6">
        <f>'表1.3 利润预算表'!DE49</f>
        <v>0</v>
      </c>
      <c r="CU32" s="6">
        <f>'表1.3 利润预算表'!DF49</f>
        <v>0</v>
      </c>
      <c r="CV32" s="6">
        <f>'表1.3 利润预算表'!DG49</f>
        <v>0</v>
      </c>
      <c r="CW32" s="6">
        <f>'表1.3 利润预算表'!DH49</f>
        <v>0</v>
      </c>
      <c r="CX32" s="6">
        <f>'表1.3 利润预算表'!DI49</f>
        <v>0</v>
      </c>
      <c r="CY32" s="6">
        <f>'表1.3 利润预算表'!DJ49</f>
        <v>0</v>
      </c>
      <c r="CZ32" s="6">
        <f>'表1.3 利润预算表'!DK49</f>
        <v>0</v>
      </c>
      <c r="DA32" s="6">
        <f>'表1.3 利润预算表'!DL49</f>
        <v>0</v>
      </c>
      <c r="DB32" s="6">
        <f>'表1.3 利润预算表'!DM49</f>
        <v>0</v>
      </c>
      <c r="DC32" s="6">
        <f>'表1.3 利润预算表'!DN49</f>
        <v>0</v>
      </c>
      <c r="DD32" s="6">
        <f>'表1.3 利润预算表'!DO49</f>
        <v>0</v>
      </c>
      <c r="DE32" s="6">
        <f>'表1.3 利润预算表'!DP49</f>
        <v>0</v>
      </c>
      <c r="DF32" s="6">
        <f>'表1.3 利润预算表'!DQ49</f>
        <v>0</v>
      </c>
      <c r="DG32" s="6">
        <f>'表1.3 利润预算表'!DR49</f>
        <v>0</v>
      </c>
      <c r="DH32" s="6">
        <f>'表1.3 利润预算表'!DS49</f>
        <v>0</v>
      </c>
      <c r="DI32" s="6">
        <f>'表1.3 利润预算表'!DT49</f>
        <v>0</v>
      </c>
      <c r="DJ32" s="6">
        <f>'表1.3 利润预算表'!DU49</f>
        <v>0</v>
      </c>
      <c r="DK32" s="6">
        <f>'表1.3 利润预算表'!DV49</f>
        <v>0</v>
      </c>
      <c r="DL32" s="6">
        <f>'表1.3 利润预算表'!DW49</f>
        <v>0</v>
      </c>
      <c r="DM32" s="6">
        <f>'表1.3 利润预算表'!DX49</f>
        <v>0</v>
      </c>
      <c r="DN32" s="6">
        <f>'表1.3 利润预算表'!DY49</f>
        <v>0</v>
      </c>
      <c r="DO32" s="6">
        <f>'表1.3 利润预算表'!DZ49</f>
        <v>0</v>
      </c>
      <c r="DP32" s="6">
        <f>'表1.3 利润预算表'!EA49</f>
        <v>0</v>
      </c>
      <c r="DQ32" s="6">
        <f>'表1.3 利润预算表'!EB49</f>
        <v>0</v>
      </c>
      <c r="DR32" s="6">
        <f>'表1.3 利润预算表'!EC49</f>
        <v>0</v>
      </c>
      <c r="DS32" s="6">
        <f>'表1.3 利润预算表'!ED49</f>
        <v>0</v>
      </c>
      <c r="DT32" s="6">
        <f>'表1.3 利润预算表'!EE49</f>
        <v>0</v>
      </c>
      <c r="DU32" s="6">
        <f>'表1.3 利润预算表'!EF49</f>
        <v>0</v>
      </c>
      <c r="DV32" s="6">
        <f>'表1.3 利润预算表'!EG49</f>
        <v>0</v>
      </c>
      <c r="DW32" s="6">
        <f>'表1.3 利润预算表'!EH49</f>
        <v>0</v>
      </c>
      <c r="DX32" s="6">
        <f>'表1.3 利润预算表'!EI49</f>
        <v>0</v>
      </c>
      <c r="DY32" s="6">
        <f>'表1.3 利润预算表'!EJ49</f>
        <v>0</v>
      </c>
      <c r="DZ32" s="6">
        <f>'表1.3 利润预算表'!EK49</f>
        <v>0</v>
      </c>
      <c r="EA32" s="6">
        <f>'表1.3 利润预算表'!EL49</f>
        <v>0</v>
      </c>
      <c r="EB32" s="6">
        <f>'表1.3 利润预算表'!EM49</f>
        <v>0</v>
      </c>
      <c r="EC32" s="6">
        <f>'表1.3 利润预算表'!EN49</f>
        <v>0</v>
      </c>
      <c r="ED32" s="6">
        <f>'表1.3 利润预算表'!EO49</f>
        <v>0</v>
      </c>
      <c r="EE32" s="6">
        <f>'表1.3 利润预算表'!EP49</f>
        <v>0</v>
      </c>
      <c r="EF32" s="6">
        <f>'表1.3 利润预算表'!EQ49</f>
        <v>0</v>
      </c>
      <c r="EG32" s="6">
        <f>'表1.3 利润预算表'!ER49</f>
        <v>0</v>
      </c>
      <c r="EH32" s="6">
        <f>'表1.3 利润预算表'!ES49</f>
        <v>0</v>
      </c>
      <c r="EI32" s="6">
        <f>'表1.3 利润预算表'!ET49</f>
        <v>0</v>
      </c>
      <c r="EJ32" s="6">
        <f>'表1.3 利润预算表'!EU49</f>
        <v>0</v>
      </c>
      <c r="EK32" s="6">
        <f>'表1.3 利润预算表'!EV49</f>
        <v>0</v>
      </c>
      <c r="EL32" s="6">
        <f>'表1.3 利润预算表'!EW49</f>
        <v>0</v>
      </c>
      <c r="EM32" s="6">
        <f>'表1.3 利润预算表'!EX49</f>
        <v>0</v>
      </c>
      <c r="EN32" s="6">
        <f>'表1.3 利润预算表'!EY49</f>
        <v>0</v>
      </c>
      <c r="EO32" s="6">
        <f>'表1.3 利润预算表'!EZ49</f>
        <v>0</v>
      </c>
      <c r="EP32" s="6">
        <f>'表1.3 利润预算表'!FA49</f>
        <v>0</v>
      </c>
      <c r="EQ32" s="6">
        <f>'表1.3 利润预算表'!FB49</f>
        <v>0</v>
      </c>
      <c r="ER32" s="6">
        <f>'表1.3 利润预算表'!FC49</f>
        <v>0</v>
      </c>
      <c r="ES32" s="6">
        <f>'表1.3 利润预算表'!FD49</f>
        <v>0</v>
      </c>
      <c r="ET32" s="6">
        <f>'表1.3 利润预算表'!FE49</f>
        <v>0</v>
      </c>
      <c r="EU32" s="6">
        <f>'表1.3 利润预算表'!FF49</f>
        <v>0</v>
      </c>
      <c r="EV32" s="6">
        <f>'表1.3 利润预算表'!FG49</f>
        <v>0</v>
      </c>
      <c r="EW32" s="6">
        <f>'表1.3 利润预算表'!FH49</f>
        <v>0</v>
      </c>
      <c r="EX32" s="6">
        <f>'表1.3 利润预算表'!FI49</f>
        <v>0</v>
      </c>
      <c r="EY32" s="6">
        <f>'表1.3 利润预算表'!FJ49</f>
        <v>0</v>
      </c>
      <c r="EZ32" s="6">
        <f>'表1.3 利润预算表'!FK49</f>
        <v>0</v>
      </c>
      <c r="FA32" s="6">
        <f>'表1.3 利润预算表'!FL49</f>
        <v>0</v>
      </c>
      <c r="FB32" s="6">
        <f>'表1.3 利润预算表'!FM49</f>
        <v>0</v>
      </c>
      <c r="FC32" s="6">
        <f>'表1.3 利润预算表'!FN49</f>
        <v>0</v>
      </c>
      <c r="FD32" s="6">
        <f>'表1.3 利润预算表'!FO49</f>
        <v>0</v>
      </c>
      <c r="FE32" s="6">
        <f>'表1.3 利润预算表'!FP49</f>
        <v>0</v>
      </c>
      <c r="FF32" s="6">
        <f>'表1.3 利润预算表'!FQ49</f>
        <v>0</v>
      </c>
      <c r="FG32" s="6">
        <f>'表1.3 利润预算表'!FR49</f>
        <v>0</v>
      </c>
      <c r="FH32" s="6">
        <f>'表1.3 利润预算表'!FS49</f>
        <v>0</v>
      </c>
      <c r="FI32" s="6">
        <f>'表1.3 利润预算表'!FT49</f>
        <v>0</v>
      </c>
      <c r="FJ32" s="6">
        <f>'表1.3 利润预算表'!FU49</f>
        <v>0</v>
      </c>
      <c r="FK32" s="6">
        <f>'表1.3 利润预算表'!FV49</f>
        <v>0</v>
      </c>
      <c r="FL32" s="6">
        <f>'表1.3 利润预算表'!FW49</f>
        <v>0</v>
      </c>
      <c r="FM32" s="6">
        <f>'表1.3 利润预算表'!FX49</f>
        <v>0</v>
      </c>
      <c r="FN32" s="6">
        <f>'表1.3 利润预算表'!FY49</f>
        <v>0</v>
      </c>
      <c r="FO32" s="6">
        <f>'表1.3 利润预算表'!FZ49</f>
        <v>0</v>
      </c>
      <c r="FP32" s="6">
        <f>'表1.3 利润预算表'!GA49</f>
        <v>0</v>
      </c>
      <c r="FQ32" s="6">
        <f>'表1.3 利润预算表'!GB49</f>
        <v>0</v>
      </c>
      <c r="FR32" s="6">
        <f>'表1.3 利润预算表'!GC49</f>
        <v>0</v>
      </c>
      <c r="FS32" s="6">
        <f t="shared" si="37"/>
        <v>0</v>
      </c>
      <c r="FT32" s="350"/>
      <c r="FU32" s="355">
        <f t="shared" si="1"/>
        <v>0</v>
      </c>
      <c r="FV32" s="358"/>
    </row>
    <row r="33" spans="1:178" s="7" customFormat="1" ht="21.75">
      <c r="A33" s="806"/>
      <c r="B33" s="809"/>
      <c r="C33" s="818"/>
      <c r="D33" s="8" t="s">
        <v>50</v>
      </c>
      <c r="E33" s="819"/>
      <c r="F33" s="6">
        <f>'表1.3 利润预算表'!E50</f>
        <v>0</v>
      </c>
      <c r="G33" s="6">
        <f>'表1.3 利润预算表'!F50</f>
        <v>0</v>
      </c>
      <c r="H33" s="6">
        <f>'表1.3 利润预算表'!M50</f>
        <v>0</v>
      </c>
      <c r="I33" s="6">
        <f>'表1.3 利润预算表'!T50</f>
        <v>0</v>
      </c>
      <c r="J33" s="6">
        <f>'表1.3 利润预算表'!U50</f>
        <v>0</v>
      </c>
      <c r="K33" s="6">
        <f>'表1.3 利润预算表'!V50</f>
        <v>0</v>
      </c>
      <c r="L33" s="6">
        <f>'表1.3 利润预算表'!W50</f>
        <v>0</v>
      </c>
      <c r="M33" s="6">
        <f>'表1.3 利润预算表'!X50</f>
        <v>0</v>
      </c>
      <c r="N33" s="6">
        <f>'表1.3 利润预算表'!Y50</f>
        <v>0</v>
      </c>
      <c r="O33" s="6">
        <f>'表1.3 利润预算表'!Z50</f>
        <v>0</v>
      </c>
      <c r="P33" s="6">
        <f>'表1.3 利润预算表'!AA50</f>
        <v>0</v>
      </c>
      <c r="Q33" s="6">
        <f>'表1.3 利润预算表'!AB50</f>
        <v>0</v>
      </c>
      <c r="R33" s="6">
        <f>'表1.3 利润预算表'!AC50</f>
        <v>0</v>
      </c>
      <c r="S33" s="6">
        <f>'表1.3 利润预算表'!AD50</f>
        <v>0</v>
      </c>
      <c r="T33" s="6">
        <f>'表1.3 利润预算表'!AE50</f>
        <v>0</v>
      </c>
      <c r="U33" s="6">
        <f>'表1.3 利润预算表'!AF50</f>
        <v>0</v>
      </c>
      <c r="V33" s="6">
        <f>'表1.3 利润预算表'!AG50</f>
        <v>0</v>
      </c>
      <c r="W33" s="6">
        <f>'表1.3 利润预算表'!AH50</f>
        <v>0</v>
      </c>
      <c r="X33" s="6">
        <f>'表1.3 利润预算表'!AI50</f>
        <v>0</v>
      </c>
      <c r="Y33" s="6">
        <f>'表1.3 利润预算表'!AJ50</f>
        <v>0</v>
      </c>
      <c r="Z33" s="6">
        <f>'表1.3 利润预算表'!AK50</f>
        <v>0</v>
      </c>
      <c r="AA33" s="6">
        <f>'表1.3 利润预算表'!AL50</f>
        <v>0</v>
      </c>
      <c r="AB33" s="6">
        <f>'表1.3 利润预算表'!AM50</f>
        <v>0</v>
      </c>
      <c r="AC33" s="6">
        <f>'表1.3 利润预算表'!AN50</f>
        <v>0</v>
      </c>
      <c r="AD33" s="6">
        <f>'表1.3 利润预算表'!AO50</f>
        <v>0</v>
      </c>
      <c r="AE33" s="6">
        <f>'表1.3 利润预算表'!AP50</f>
        <v>0</v>
      </c>
      <c r="AF33" s="6">
        <f>'表1.3 利润预算表'!AQ50</f>
        <v>0</v>
      </c>
      <c r="AG33" s="6">
        <f>'表1.3 利润预算表'!AR50</f>
        <v>0</v>
      </c>
      <c r="AH33" s="6">
        <f>'表1.3 利润预算表'!AS50</f>
        <v>0</v>
      </c>
      <c r="AI33" s="6">
        <f>'表1.3 利润预算表'!AT50</f>
        <v>0</v>
      </c>
      <c r="AJ33" s="6">
        <f>'表1.3 利润预算表'!AU50</f>
        <v>0</v>
      </c>
      <c r="AK33" s="6">
        <f>'表1.3 利润预算表'!AV50</f>
        <v>0</v>
      </c>
      <c r="AL33" s="6">
        <f>'表1.3 利润预算表'!AW50</f>
        <v>0</v>
      </c>
      <c r="AM33" s="6">
        <f>'表1.3 利润预算表'!AX50</f>
        <v>0</v>
      </c>
      <c r="AN33" s="6">
        <f>'表1.3 利润预算表'!AY50</f>
        <v>0</v>
      </c>
      <c r="AO33" s="6">
        <f>'表1.3 利润预算表'!AZ50</f>
        <v>0</v>
      </c>
      <c r="AP33" s="6">
        <f>'表1.3 利润预算表'!BA50</f>
        <v>0</v>
      </c>
      <c r="AQ33" s="6">
        <f>'表1.3 利润预算表'!BB50</f>
        <v>0</v>
      </c>
      <c r="AR33" s="6">
        <f>'表1.3 利润预算表'!BC50</f>
        <v>0</v>
      </c>
      <c r="AS33" s="6">
        <f>'表1.3 利润预算表'!BD50</f>
        <v>0</v>
      </c>
      <c r="AT33" s="6">
        <f>'表1.3 利润预算表'!BE50</f>
        <v>0</v>
      </c>
      <c r="AU33" s="6">
        <f>'表1.3 利润预算表'!BF50</f>
        <v>0</v>
      </c>
      <c r="AV33" s="6">
        <f>'表1.3 利润预算表'!BG50</f>
        <v>0</v>
      </c>
      <c r="AW33" s="6">
        <f>'表1.3 利润预算表'!BH50</f>
        <v>0</v>
      </c>
      <c r="AX33" s="6">
        <f>'表1.3 利润预算表'!BI50</f>
        <v>0</v>
      </c>
      <c r="AY33" s="6">
        <f>'表1.3 利润预算表'!BJ50</f>
        <v>0</v>
      </c>
      <c r="AZ33" s="6">
        <f>'表1.3 利润预算表'!BK50</f>
        <v>0</v>
      </c>
      <c r="BA33" s="6">
        <f>'表1.3 利润预算表'!BL50</f>
        <v>0</v>
      </c>
      <c r="BB33" s="6">
        <f>'表1.3 利润预算表'!BM50</f>
        <v>0</v>
      </c>
      <c r="BC33" s="6">
        <f>'表1.3 利润预算表'!BN50</f>
        <v>0</v>
      </c>
      <c r="BD33" s="6">
        <f>'表1.3 利润预算表'!BO50</f>
        <v>0</v>
      </c>
      <c r="BE33" s="6">
        <f>'表1.3 利润预算表'!BP50</f>
        <v>0</v>
      </c>
      <c r="BF33" s="6">
        <f>'表1.3 利润预算表'!BQ50</f>
        <v>0</v>
      </c>
      <c r="BG33" s="6">
        <f>'表1.3 利润预算表'!BR50</f>
        <v>0</v>
      </c>
      <c r="BH33" s="6">
        <f>'表1.3 利润预算表'!BS50</f>
        <v>0</v>
      </c>
      <c r="BI33" s="6">
        <f>'表1.3 利润预算表'!BT50</f>
        <v>0</v>
      </c>
      <c r="BJ33" s="6">
        <f>'表1.3 利润预算表'!BU50</f>
        <v>0</v>
      </c>
      <c r="BK33" s="6">
        <f>'表1.3 利润预算表'!BV50</f>
        <v>0</v>
      </c>
      <c r="BL33" s="6">
        <f>'表1.3 利润预算表'!BW50</f>
        <v>0</v>
      </c>
      <c r="BM33" s="6">
        <f>'表1.3 利润预算表'!BX50</f>
        <v>0</v>
      </c>
      <c r="BN33" s="6">
        <f>'表1.3 利润预算表'!BY50</f>
        <v>0</v>
      </c>
      <c r="BO33" s="6">
        <f>'表1.3 利润预算表'!BZ50</f>
        <v>0</v>
      </c>
      <c r="BP33" s="6">
        <f>'表1.3 利润预算表'!CA50</f>
        <v>0</v>
      </c>
      <c r="BQ33" s="6">
        <f>'表1.3 利润预算表'!CB50</f>
        <v>0</v>
      </c>
      <c r="BR33" s="6">
        <f>'表1.3 利润预算表'!CC50</f>
        <v>0</v>
      </c>
      <c r="BS33" s="6">
        <f>'表1.3 利润预算表'!CD50</f>
        <v>0</v>
      </c>
      <c r="BT33" s="6">
        <f>'表1.3 利润预算表'!CE50</f>
        <v>0</v>
      </c>
      <c r="BU33" s="6">
        <f>'表1.3 利润预算表'!CF50</f>
        <v>0</v>
      </c>
      <c r="BV33" s="6">
        <f>'表1.3 利润预算表'!CG50</f>
        <v>0</v>
      </c>
      <c r="BW33" s="6">
        <f>'表1.3 利润预算表'!CH50</f>
        <v>0</v>
      </c>
      <c r="BX33" s="6">
        <f>'表1.3 利润预算表'!CI50</f>
        <v>0</v>
      </c>
      <c r="BY33" s="6">
        <f>'表1.3 利润预算表'!CJ50</f>
        <v>0</v>
      </c>
      <c r="BZ33" s="6">
        <f>'表1.3 利润预算表'!CK50</f>
        <v>0</v>
      </c>
      <c r="CA33" s="6">
        <f>'表1.3 利润预算表'!CL50</f>
        <v>0</v>
      </c>
      <c r="CB33" s="6">
        <f>'表1.3 利润预算表'!CM50</f>
        <v>0</v>
      </c>
      <c r="CC33" s="6">
        <f>'表1.3 利润预算表'!CN50</f>
        <v>0</v>
      </c>
      <c r="CD33" s="6">
        <f>'表1.3 利润预算表'!CO50</f>
        <v>0</v>
      </c>
      <c r="CE33" s="6">
        <f>'表1.3 利润预算表'!CP50</f>
        <v>0</v>
      </c>
      <c r="CF33" s="6">
        <f>'表1.3 利润预算表'!CQ50</f>
        <v>0</v>
      </c>
      <c r="CG33" s="6">
        <f>'表1.3 利润预算表'!CR50</f>
        <v>0</v>
      </c>
      <c r="CH33" s="6">
        <f>'表1.3 利润预算表'!CS50</f>
        <v>0</v>
      </c>
      <c r="CI33" s="6">
        <f>'表1.3 利润预算表'!CT50</f>
        <v>0</v>
      </c>
      <c r="CJ33" s="6">
        <f>'表1.3 利润预算表'!CU50</f>
        <v>0</v>
      </c>
      <c r="CK33" s="6">
        <f>'表1.3 利润预算表'!CV50</f>
        <v>0</v>
      </c>
      <c r="CL33" s="6">
        <f>'表1.3 利润预算表'!CW50</f>
        <v>0</v>
      </c>
      <c r="CM33" s="6">
        <f>'表1.3 利润预算表'!CX50</f>
        <v>0</v>
      </c>
      <c r="CN33" s="6">
        <f>'表1.3 利润预算表'!CY50</f>
        <v>0</v>
      </c>
      <c r="CO33" s="6">
        <f>'表1.3 利润预算表'!CZ50</f>
        <v>0</v>
      </c>
      <c r="CP33" s="6">
        <f>'表1.3 利润预算表'!DA50</f>
        <v>0</v>
      </c>
      <c r="CQ33" s="6">
        <f>'表1.3 利润预算表'!DB50</f>
        <v>0</v>
      </c>
      <c r="CR33" s="6">
        <f>'表1.3 利润预算表'!DC50</f>
        <v>0</v>
      </c>
      <c r="CS33" s="6">
        <f>'表1.3 利润预算表'!DD50</f>
        <v>0</v>
      </c>
      <c r="CT33" s="6">
        <f>'表1.3 利润预算表'!DE50</f>
        <v>0</v>
      </c>
      <c r="CU33" s="6">
        <f>'表1.3 利润预算表'!DF50</f>
        <v>0</v>
      </c>
      <c r="CV33" s="6">
        <f>'表1.3 利润预算表'!DG50</f>
        <v>0</v>
      </c>
      <c r="CW33" s="6">
        <f>'表1.3 利润预算表'!DH50</f>
        <v>0</v>
      </c>
      <c r="CX33" s="6">
        <f>'表1.3 利润预算表'!DI50</f>
        <v>0</v>
      </c>
      <c r="CY33" s="6">
        <f>'表1.3 利润预算表'!DJ50</f>
        <v>0</v>
      </c>
      <c r="CZ33" s="6">
        <f>'表1.3 利润预算表'!DK50</f>
        <v>0</v>
      </c>
      <c r="DA33" s="6">
        <f>'表1.3 利润预算表'!DL50</f>
        <v>0</v>
      </c>
      <c r="DB33" s="6">
        <f>'表1.3 利润预算表'!DM50</f>
        <v>0</v>
      </c>
      <c r="DC33" s="6">
        <f>'表1.3 利润预算表'!DN50</f>
        <v>0</v>
      </c>
      <c r="DD33" s="6">
        <f>'表1.3 利润预算表'!DO50</f>
        <v>0</v>
      </c>
      <c r="DE33" s="6">
        <f>'表1.3 利润预算表'!DP50</f>
        <v>0</v>
      </c>
      <c r="DF33" s="6">
        <f>'表1.3 利润预算表'!DQ50</f>
        <v>0</v>
      </c>
      <c r="DG33" s="6">
        <f>'表1.3 利润预算表'!DR50</f>
        <v>0</v>
      </c>
      <c r="DH33" s="6">
        <f>'表1.3 利润预算表'!DS50</f>
        <v>0</v>
      </c>
      <c r="DI33" s="6">
        <f>'表1.3 利润预算表'!DT50</f>
        <v>0</v>
      </c>
      <c r="DJ33" s="6">
        <f>'表1.3 利润预算表'!DU50</f>
        <v>0</v>
      </c>
      <c r="DK33" s="6">
        <f>'表1.3 利润预算表'!DV50</f>
        <v>0</v>
      </c>
      <c r="DL33" s="6">
        <f>'表1.3 利润预算表'!DW50</f>
        <v>0</v>
      </c>
      <c r="DM33" s="6">
        <f>'表1.3 利润预算表'!DX50</f>
        <v>0</v>
      </c>
      <c r="DN33" s="6">
        <f>'表1.3 利润预算表'!DY50</f>
        <v>0</v>
      </c>
      <c r="DO33" s="6">
        <f>'表1.3 利润预算表'!DZ50</f>
        <v>0</v>
      </c>
      <c r="DP33" s="6">
        <f>'表1.3 利润预算表'!EA50</f>
        <v>0</v>
      </c>
      <c r="DQ33" s="6">
        <f>'表1.3 利润预算表'!EB50</f>
        <v>0</v>
      </c>
      <c r="DR33" s="6">
        <f>'表1.3 利润预算表'!EC50</f>
        <v>0</v>
      </c>
      <c r="DS33" s="6">
        <f>'表1.3 利润预算表'!ED50</f>
        <v>0</v>
      </c>
      <c r="DT33" s="6">
        <f>'表1.3 利润预算表'!EE50</f>
        <v>0</v>
      </c>
      <c r="DU33" s="6">
        <f>'表1.3 利润预算表'!EF50</f>
        <v>0</v>
      </c>
      <c r="DV33" s="6">
        <f>'表1.3 利润预算表'!EG50</f>
        <v>0</v>
      </c>
      <c r="DW33" s="6">
        <f>'表1.3 利润预算表'!EH50</f>
        <v>0</v>
      </c>
      <c r="DX33" s="6">
        <f>'表1.3 利润预算表'!EI50</f>
        <v>0</v>
      </c>
      <c r="DY33" s="6">
        <f>'表1.3 利润预算表'!EJ50</f>
        <v>0</v>
      </c>
      <c r="DZ33" s="6">
        <f>'表1.3 利润预算表'!EK50</f>
        <v>0</v>
      </c>
      <c r="EA33" s="6">
        <f>'表1.3 利润预算表'!EL50</f>
        <v>0</v>
      </c>
      <c r="EB33" s="6">
        <f>'表1.3 利润预算表'!EM50</f>
        <v>0</v>
      </c>
      <c r="EC33" s="6">
        <f>'表1.3 利润预算表'!EN50</f>
        <v>0</v>
      </c>
      <c r="ED33" s="6">
        <f>'表1.3 利润预算表'!EO50</f>
        <v>0</v>
      </c>
      <c r="EE33" s="6">
        <f>'表1.3 利润预算表'!EP50</f>
        <v>0</v>
      </c>
      <c r="EF33" s="6">
        <f>'表1.3 利润预算表'!EQ50</f>
        <v>0</v>
      </c>
      <c r="EG33" s="6">
        <f>'表1.3 利润预算表'!ER50</f>
        <v>0</v>
      </c>
      <c r="EH33" s="6">
        <f>'表1.3 利润预算表'!ES50</f>
        <v>0</v>
      </c>
      <c r="EI33" s="6">
        <f>'表1.3 利润预算表'!ET50</f>
        <v>0</v>
      </c>
      <c r="EJ33" s="6">
        <f>'表1.3 利润预算表'!EU50</f>
        <v>0</v>
      </c>
      <c r="EK33" s="6">
        <f>'表1.3 利润预算表'!EV50</f>
        <v>0</v>
      </c>
      <c r="EL33" s="6">
        <f>'表1.3 利润预算表'!EW50</f>
        <v>0</v>
      </c>
      <c r="EM33" s="6">
        <f>'表1.3 利润预算表'!EX50</f>
        <v>0</v>
      </c>
      <c r="EN33" s="6">
        <f>'表1.3 利润预算表'!EY50</f>
        <v>0</v>
      </c>
      <c r="EO33" s="6">
        <f>'表1.3 利润预算表'!EZ50</f>
        <v>0</v>
      </c>
      <c r="EP33" s="6">
        <f>'表1.3 利润预算表'!FA50</f>
        <v>0</v>
      </c>
      <c r="EQ33" s="6">
        <f>'表1.3 利润预算表'!FB50</f>
        <v>0</v>
      </c>
      <c r="ER33" s="6">
        <f>'表1.3 利润预算表'!FC50</f>
        <v>0</v>
      </c>
      <c r="ES33" s="6">
        <f>'表1.3 利润预算表'!FD50</f>
        <v>0</v>
      </c>
      <c r="ET33" s="6">
        <f>'表1.3 利润预算表'!FE50</f>
        <v>0</v>
      </c>
      <c r="EU33" s="6">
        <f>'表1.3 利润预算表'!FF50</f>
        <v>0</v>
      </c>
      <c r="EV33" s="6">
        <f>'表1.3 利润预算表'!FG50</f>
        <v>0</v>
      </c>
      <c r="EW33" s="6">
        <f>'表1.3 利润预算表'!FH50</f>
        <v>0</v>
      </c>
      <c r="EX33" s="6">
        <f>'表1.3 利润预算表'!FI50</f>
        <v>0</v>
      </c>
      <c r="EY33" s="6">
        <f>'表1.3 利润预算表'!FJ50</f>
        <v>0</v>
      </c>
      <c r="EZ33" s="6">
        <f>'表1.3 利润预算表'!FK50</f>
        <v>0</v>
      </c>
      <c r="FA33" s="6">
        <f>'表1.3 利润预算表'!FL50</f>
        <v>0</v>
      </c>
      <c r="FB33" s="6">
        <f>'表1.3 利润预算表'!FM50</f>
        <v>0</v>
      </c>
      <c r="FC33" s="6">
        <f>'表1.3 利润预算表'!FN50</f>
        <v>0</v>
      </c>
      <c r="FD33" s="6">
        <f>'表1.3 利润预算表'!FO50</f>
        <v>0</v>
      </c>
      <c r="FE33" s="6">
        <f>'表1.3 利润预算表'!FP50</f>
        <v>0</v>
      </c>
      <c r="FF33" s="6">
        <f>'表1.3 利润预算表'!FQ50</f>
        <v>0</v>
      </c>
      <c r="FG33" s="6">
        <f>'表1.3 利润预算表'!FR50</f>
        <v>0</v>
      </c>
      <c r="FH33" s="6">
        <f>'表1.3 利润预算表'!FS50</f>
        <v>0</v>
      </c>
      <c r="FI33" s="6">
        <f>'表1.3 利润预算表'!FT50</f>
        <v>0</v>
      </c>
      <c r="FJ33" s="6">
        <f>'表1.3 利润预算表'!FU50</f>
        <v>0</v>
      </c>
      <c r="FK33" s="6">
        <f>'表1.3 利润预算表'!FV50</f>
        <v>0</v>
      </c>
      <c r="FL33" s="6">
        <f>'表1.3 利润预算表'!FW50</f>
        <v>0</v>
      </c>
      <c r="FM33" s="6">
        <f>'表1.3 利润预算表'!FX50</f>
        <v>0</v>
      </c>
      <c r="FN33" s="6">
        <f>'表1.3 利润预算表'!FY50</f>
        <v>0</v>
      </c>
      <c r="FO33" s="6">
        <f>'表1.3 利润预算表'!FZ50</f>
        <v>0</v>
      </c>
      <c r="FP33" s="6">
        <f>'表1.3 利润预算表'!GA50</f>
        <v>0</v>
      </c>
      <c r="FQ33" s="6">
        <f>'表1.3 利润预算表'!GB50</f>
        <v>0</v>
      </c>
      <c r="FR33" s="6">
        <f>'表1.3 利润预算表'!GC50</f>
        <v>0</v>
      </c>
      <c r="FS33" s="6">
        <f t="shared" si="37"/>
        <v>0</v>
      </c>
      <c r="FT33" s="350"/>
      <c r="FU33" s="355">
        <f t="shared" si="1"/>
        <v>0</v>
      </c>
      <c r="FV33" s="358"/>
    </row>
    <row r="34" spans="1:178" s="7" customFormat="1" ht="43.5" customHeight="1">
      <c r="A34" s="806"/>
      <c r="B34" s="809"/>
      <c r="C34" s="818"/>
      <c r="D34" s="13" t="s">
        <v>51</v>
      </c>
      <c r="E34" s="819"/>
      <c r="F34" s="6">
        <f>SUM(F29:F33)</f>
        <v>0</v>
      </c>
      <c r="G34" s="6">
        <f>SUM(G29:G33)</f>
        <v>0</v>
      </c>
      <c r="H34" s="6">
        <f t="shared" ref="H34:FT34" si="43">SUM(H29:H33)</f>
        <v>0</v>
      </c>
      <c r="I34" s="6">
        <f t="shared" si="43"/>
        <v>0</v>
      </c>
      <c r="J34" s="6">
        <f t="shared" ref="J34:FR34" si="44">SUM(J29:J33)</f>
        <v>0</v>
      </c>
      <c r="K34" s="6">
        <f t="shared" si="44"/>
        <v>0</v>
      </c>
      <c r="L34" s="6">
        <f t="shared" si="44"/>
        <v>0</v>
      </c>
      <c r="M34" s="6">
        <f t="shared" si="44"/>
        <v>0</v>
      </c>
      <c r="N34" s="6">
        <f t="shared" si="44"/>
        <v>0</v>
      </c>
      <c r="O34" s="6">
        <f t="shared" si="44"/>
        <v>0</v>
      </c>
      <c r="P34" s="6">
        <f t="shared" ref="P34:CA34" si="45">SUM(P29:P33)</f>
        <v>0</v>
      </c>
      <c r="Q34" s="6">
        <f t="shared" si="45"/>
        <v>0</v>
      </c>
      <c r="R34" s="6">
        <f t="shared" si="45"/>
        <v>0</v>
      </c>
      <c r="S34" s="6">
        <f t="shared" si="45"/>
        <v>0</v>
      </c>
      <c r="T34" s="6">
        <f t="shared" si="45"/>
        <v>0</v>
      </c>
      <c r="U34" s="6">
        <f t="shared" si="45"/>
        <v>0</v>
      </c>
      <c r="V34" s="6">
        <f t="shared" si="45"/>
        <v>0</v>
      </c>
      <c r="W34" s="6">
        <f t="shared" si="45"/>
        <v>0</v>
      </c>
      <c r="X34" s="6">
        <f t="shared" si="45"/>
        <v>0</v>
      </c>
      <c r="Y34" s="6">
        <f t="shared" si="45"/>
        <v>0</v>
      </c>
      <c r="Z34" s="6">
        <f t="shared" si="45"/>
        <v>0</v>
      </c>
      <c r="AA34" s="6">
        <f t="shared" si="45"/>
        <v>0</v>
      </c>
      <c r="AB34" s="6">
        <f t="shared" si="45"/>
        <v>0</v>
      </c>
      <c r="AC34" s="6">
        <f t="shared" si="45"/>
        <v>0</v>
      </c>
      <c r="AD34" s="6">
        <f t="shared" si="45"/>
        <v>0</v>
      </c>
      <c r="AE34" s="6">
        <f t="shared" si="45"/>
        <v>0</v>
      </c>
      <c r="AF34" s="6">
        <f t="shared" si="45"/>
        <v>0</v>
      </c>
      <c r="AG34" s="6">
        <f t="shared" si="45"/>
        <v>0</v>
      </c>
      <c r="AH34" s="6">
        <f t="shared" si="45"/>
        <v>0</v>
      </c>
      <c r="AI34" s="6">
        <f t="shared" si="45"/>
        <v>0</v>
      </c>
      <c r="AJ34" s="6">
        <f t="shared" si="45"/>
        <v>0</v>
      </c>
      <c r="AK34" s="6">
        <f t="shared" si="45"/>
        <v>0</v>
      </c>
      <c r="AL34" s="6">
        <f t="shared" si="45"/>
        <v>0</v>
      </c>
      <c r="AM34" s="6">
        <f t="shared" si="45"/>
        <v>0</v>
      </c>
      <c r="AN34" s="6">
        <f t="shared" si="45"/>
        <v>0</v>
      </c>
      <c r="AO34" s="6">
        <f t="shared" si="45"/>
        <v>0</v>
      </c>
      <c r="AP34" s="6">
        <f t="shared" si="45"/>
        <v>0</v>
      </c>
      <c r="AQ34" s="6">
        <f t="shared" si="45"/>
        <v>0</v>
      </c>
      <c r="AR34" s="6">
        <f t="shared" si="45"/>
        <v>0</v>
      </c>
      <c r="AS34" s="6">
        <f t="shared" si="45"/>
        <v>0</v>
      </c>
      <c r="AT34" s="6">
        <f t="shared" si="45"/>
        <v>0</v>
      </c>
      <c r="AU34" s="6">
        <f t="shared" si="45"/>
        <v>0</v>
      </c>
      <c r="AV34" s="6">
        <f t="shared" si="45"/>
        <v>0</v>
      </c>
      <c r="AW34" s="6">
        <f t="shared" si="45"/>
        <v>0</v>
      </c>
      <c r="AX34" s="6">
        <f t="shared" si="45"/>
        <v>0</v>
      </c>
      <c r="AY34" s="6">
        <f t="shared" si="45"/>
        <v>0</v>
      </c>
      <c r="AZ34" s="6">
        <f t="shared" si="45"/>
        <v>0</v>
      </c>
      <c r="BA34" s="6">
        <f t="shared" si="45"/>
        <v>0</v>
      </c>
      <c r="BB34" s="6">
        <f t="shared" si="45"/>
        <v>0</v>
      </c>
      <c r="BC34" s="6">
        <f t="shared" si="45"/>
        <v>0</v>
      </c>
      <c r="BD34" s="6">
        <f t="shared" si="45"/>
        <v>0</v>
      </c>
      <c r="BE34" s="6">
        <f t="shared" si="45"/>
        <v>0</v>
      </c>
      <c r="BF34" s="6">
        <f t="shared" si="45"/>
        <v>0</v>
      </c>
      <c r="BG34" s="6">
        <f t="shared" si="45"/>
        <v>0</v>
      </c>
      <c r="BH34" s="6">
        <f t="shared" si="45"/>
        <v>0</v>
      </c>
      <c r="BI34" s="6">
        <f t="shared" si="45"/>
        <v>0</v>
      </c>
      <c r="BJ34" s="6">
        <f t="shared" si="45"/>
        <v>0</v>
      </c>
      <c r="BK34" s="6">
        <f t="shared" si="45"/>
        <v>0</v>
      </c>
      <c r="BL34" s="6">
        <f t="shared" si="45"/>
        <v>0</v>
      </c>
      <c r="BM34" s="6">
        <f t="shared" si="45"/>
        <v>0</v>
      </c>
      <c r="BN34" s="6">
        <f t="shared" si="45"/>
        <v>0</v>
      </c>
      <c r="BO34" s="6">
        <f t="shared" si="45"/>
        <v>0</v>
      </c>
      <c r="BP34" s="6">
        <f t="shared" si="45"/>
        <v>0</v>
      </c>
      <c r="BQ34" s="6">
        <f t="shared" si="45"/>
        <v>0</v>
      </c>
      <c r="BR34" s="6">
        <f t="shared" si="45"/>
        <v>0</v>
      </c>
      <c r="BS34" s="6">
        <f t="shared" si="45"/>
        <v>0</v>
      </c>
      <c r="BT34" s="6">
        <f t="shared" si="45"/>
        <v>0</v>
      </c>
      <c r="BU34" s="6">
        <f t="shared" si="45"/>
        <v>0</v>
      </c>
      <c r="BV34" s="6">
        <f t="shared" si="45"/>
        <v>0</v>
      </c>
      <c r="BW34" s="6">
        <f t="shared" si="45"/>
        <v>0</v>
      </c>
      <c r="BX34" s="6">
        <f t="shared" si="45"/>
        <v>0</v>
      </c>
      <c r="BY34" s="6">
        <f t="shared" si="45"/>
        <v>0</v>
      </c>
      <c r="BZ34" s="6">
        <f t="shared" si="45"/>
        <v>0</v>
      </c>
      <c r="CA34" s="6">
        <f t="shared" si="45"/>
        <v>0</v>
      </c>
      <c r="CB34" s="6">
        <f t="shared" ref="CB34:EM34" si="46">SUM(CB29:CB33)</f>
        <v>0</v>
      </c>
      <c r="CC34" s="6">
        <f t="shared" si="46"/>
        <v>0</v>
      </c>
      <c r="CD34" s="6">
        <f t="shared" si="46"/>
        <v>0</v>
      </c>
      <c r="CE34" s="6">
        <f t="shared" si="46"/>
        <v>0</v>
      </c>
      <c r="CF34" s="6">
        <f t="shared" si="46"/>
        <v>0</v>
      </c>
      <c r="CG34" s="6">
        <f t="shared" si="46"/>
        <v>0</v>
      </c>
      <c r="CH34" s="6">
        <f t="shared" si="46"/>
        <v>0</v>
      </c>
      <c r="CI34" s="6">
        <f t="shared" si="46"/>
        <v>0</v>
      </c>
      <c r="CJ34" s="6">
        <f t="shared" si="46"/>
        <v>0</v>
      </c>
      <c r="CK34" s="6">
        <f t="shared" si="46"/>
        <v>0</v>
      </c>
      <c r="CL34" s="6">
        <f t="shared" si="46"/>
        <v>0</v>
      </c>
      <c r="CM34" s="6">
        <f t="shared" si="46"/>
        <v>0</v>
      </c>
      <c r="CN34" s="6">
        <f t="shared" si="46"/>
        <v>0</v>
      </c>
      <c r="CO34" s="6">
        <f t="shared" si="46"/>
        <v>0</v>
      </c>
      <c r="CP34" s="6">
        <f t="shared" si="46"/>
        <v>0</v>
      </c>
      <c r="CQ34" s="6">
        <f t="shared" si="46"/>
        <v>0</v>
      </c>
      <c r="CR34" s="6">
        <f t="shared" si="46"/>
        <v>0</v>
      </c>
      <c r="CS34" s="6">
        <f t="shared" si="46"/>
        <v>0</v>
      </c>
      <c r="CT34" s="6">
        <f t="shared" si="46"/>
        <v>0</v>
      </c>
      <c r="CU34" s="6">
        <f t="shared" si="46"/>
        <v>0</v>
      </c>
      <c r="CV34" s="6">
        <f t="shared" si="46"/>
        <v>0</v>
      </c>
      <c r="CW34" s="6">
        <f t="shared" si="46"/>
        <v>0</v>
      </c>
      <c r="CX34" s="6">
        <f t="shared" si="46"/>
        <v>0</v>
      </c>
      <c r="CY34" s="6">
        <f t="shared" si="46"/>
        <v>0</v>
      </c>
      <c r="CZ34" s="6">
        <f t="shared" si="46"/>
        <v>0</v>
      </c>
      <c r="DA34" s="6">
        <f t="shared" si="46"/>
        <v>0</v>
      </c>
      <c r="DB34" s="6">
        <f t="shared" si="46"/>
        <v>0</v>
      </c>
      <c r="DC34" s="6">
        <f t="shared" si="46"/>
        <v>0</v>
      </c>
      <c r="DD34" s="6">
        <f t="shared" si="46"/>
        <v>0</v>
      </c>
      <c r="DE34" s="6">
        <f t="shared" si="46"/>
        <v>0</v>
      </c>
      <c r="DF34" s="6">
        <f t="shared" si="46"/>
        <v>0</v>
      </c>
      <c r="DG34" s="6">
        <f t="shared" si="46"/>
        <v>0</v>
      </c>
      <c r="DH34" s="6">
        <f t="shared" si="46"/>
        <v>0</v>
      </c>
      <c r="DI34" s="6">
        <f t="shared" si="46"/>
        <v>0</v>
      </c>
      <c r="DJ34" s="6">
        <f t="shared" si="46"/>
        <v>0</v>
      </c>
      <c r="DK34" s="6">
        <f t="shared" si="46"/>
        <v>0</v>
      </c>
      <c r="DL34" s="6">
        <f t="shared" si="46"/>
        <v>0</v>
      </c>
      <c r="DM34" s="6">
        <f t="shared" si="46"/>
        <v>0</v>
      </c>
      <c r="DN34" s="6">
        <f t="shared" si="46"/>
        <v>0</v>
      </c>
      <c r="DO34" s="6">
        <f t="shared" si="46"/>
        <v>0</v>
      </c>
      <c r="DP34" s="6">
        <f t="shared" si="46"/>
        <v>0</v>
      </c>
      <c r="DQ34" s="6">
        <f t="shared" si="46"/>
        <v>0</v>
      </c>
      <c r="DR34" s="6">
        <f t="shared" si="46"/>
        <v>0</v>
      </c>
      <c r="DS34" s="6">
        <f t="shared" si="46"/>
        <v>0</v>
      </c>
      <c r="DT34" s="6">
        <f t="shared" si="46"/>
        <v>0</v>
      </c>
      <c r="DU34" s="6">
        <f t="shared" si="46"/>
        <v>0</v>
      </c>
      <c r="DV34" s="6">
        <f t="shared" si="46"/>
        <v>0</v>
      </c>
      <c r="DW34" s="6">
        <f t="shared" si="46"/>
        <v>0</v>
      </c>
      <c r="DX34" s="6">
        <f t="shared" si="46"/>
        <v>0</v>
      </c>
      <c r="DY34" s="6">
        <f t="shared" si="46"/>
        <v>0</v>
      </c>
      <c r="DZ34" s="6">
        <f t="shared" si="46"/>
        <v>0</v>
      </c>
      <c r="EA34" s="6">
        <f t="shared" si="46"/>
        <v>0</v>
      </c>
      <c r="EB34" s="6">
        <f t="shared" si="46"/>
        <v>0</v>
      </c>
      <c r="EC34" s="6">
        <f t="shared" si="46"/>
        <v>0</v>
      </c>
      <c r="ED34" s="6">
        <f t="shared" si="46"/>
        <v>0</v>
      </c>
      <c r="EE34" s="6">
        <f t="shared" si="46"/>
        <v>0</v>
      </c>
      <c r="EF34" s="6">
        <f t="shared" si="46"/>
        <v>0</v>
      </c>
      <c r="EG34" s="6">
        <f t="shared" si="46"/>
        <v>0</v>
      </c>
      <c r="EH34" s="6">
        <f t="shared" si="46"/>
        <v>0</v>
      </c>
      <c r="EI34" s="6">
        <f t="shared" si="46"/>
        <v>0</v>
      </c>
      <c r="EJ34" s="6">
        <f t="shared" si="46"/>
        <v>0</v>
      </c>
      <c r="EK34" s="6">
        <f t="shared" si="46"/>
        <v>0</v>
      </c>
      <c r="EL34" s="6">
        <f t="shared" si="46"/>
        <v>0</v>
      </c>
      <c r="EM34" s="6">
        <f t="shared" si="46"/>
        <v>0</v>
      </c>
      <c r="EN34" s="6">
        <f t="shared" ref="EN34:FQ34" si="47">SUM(EN29:EN33)</f>
        <v>0</v>
      </c>
      <c r="EO34" s="6">
        <f t="shared" si="47"/>
        <v>0</v>
      </c>
      <c r="EP34" s="6">
        <f t="shared" si="47"/>
        <v>0</v>
      </c>
      <c r="EQ34" s="6">
        <f t="shared" si="47"/>
        <v>0</v>
      </c>
      <c r="ER34" s="6">
        <f t="shared" si="47"/>
        <v>0</v>
      </c>
      <c r="ES34" s="6">
        <f t="shared" si="47"/>
        <v>0</v>
      </c>
      <c r="ET34" s="6">
        <f t="shared" si="47"/>
        <v>0</v>
      </c>
      <c r="EU34" s="6">
        <f t="shared" si="47"/>
        <v>0</v>
      </c>
      <c r="EV34" s="6">
        <f t="shared" si="47"/>
        <v>0</v>
      </c>
      <c r="EW34" s="6">
        <f t="shared" si="47"/>
        <v>0</v>
      </c>
      <c r="EX34" s="6">
        <f t="shared" si="47"/>
        <v>0</v>
      </c>
      <c r="EY34" s="6">
        <f t="shared" si="47"/>
        <v>0</v>
      </c>
      <c r="EZ34" s="6">
        <f t="shared" si="47"/>
        <v>0</v>
      </c>
      <c r="FA34" s="6">
        <f t="shared" si="47"/>
        <v>0</v>
      </c>
      <c r="FB34" s="6">
        <f t="shared" si="47"/>
        <v>0</v>
      </c>
      <c r="FC34" s="6">
        <f t="shared" si="47"/>
        <v>0</v>
      </c>
      <c r="FD34" s="6">
        <f t="shared" si="47"/>
        <v>0</v>
      </c>
      <c r="FE34" s="6">
        <f t="shared" si="47"/>
        <v>0</v>
      </c>
      <c r="FF34" s="6">
        <f t="shared" si="47"/>
        <v>0</v>
      </c>
      <c r="FG34" s="6">
        <f t="shared" si="47"/>
        <v>0</v>
      </c>
      <c r="FH34" s="6">
        <f t="shared" si="47"/>
        <v>0</v>
      </c>
      <c r="FI34" s="6">
        <f t="shared" si="47"/>
        <v>0</v>
      </c>
      <c r="FJ34" s="6">
        <f t="shared" si="47"/>
        <v>0</v>
      </c>
      <c r="FK34" s="6">
        <f t="shared" si="47"/>
        <v>0</v>
      </c>
      <c r="FL34" s="6">
        <f t="shared" si="47"/>
        <v>0</v>
      </c>
      <c r="FM34" s="6">
        <f t="shared" si="47"/>
        <v>0</v>
      </c>
      <c r="FN34" s="6">
        <f t="shared" si="47"/>
        <v>0</v>
      </c>
      <c r="FO34" s="6">
        <f t="shared" si="47"/>
        <v>0</v>
      </c>
      <c r="FP34" s="6">
        <f t="shared" si="47"/>
        <v>0</v>
      </c>
      <c r="FQ34" s="6">
        <f t="shared" si="47"/>
        <v>0</v>
      </c>
      <c r="FR34" s="6">
        <f t="shared" si="44"/>
        <v>0</v>
      </c>
      <c r="FS34" s="6">
        <f t="shared" si="37"/>
        <v>0</v>
      </c>
      <c r="FT34" s="350">
        <f t="shared" si="43"/>
        <v>0</v>
      </c>
      <c r="FU34" s="355">
        <f>FS34-FT34-FS28*1%</f>
        <v>0</v>
      </c>
      <c r="FV34" s="358"/>
    </row>
    <row r="35" spans="1:178" s="7" customFormat="1" ht="21.75">
      <c r="A35" s="806"/>
      <c r="B35" s="809"/>
      <c r="C35" s="818"/>
      <c r="D35" s="8" t="s">
        <v>52</v>
      </c>
      <c r="E35" s="819"/>
      <c r="F35" s="6">
        <f>+F28-F34</f>
        <v>0</v>
      </c>
      <c r="G35" s="6">
        <f>+G28-G34</f>
        <v>0</v>
      </c>
      <c r="H35" s="6">
        <f t="shared" ref="H35:I35" si="48">+H28-H34</f>
        <v>0</v>
      </c>
      <c r="I35" s="6">
        <f t="shared" si="48"/>
        <v>0</v>
      </c>
      <c r="J35" s="6">
        <f t="shared" ref="J35:FR35" si="49">+J28-J34</f>
        <v>0</v>
      </c>
      <c r="K35" s="6">
        <f t="shared" si="49"/>
        <v>0</v>
      </c>
      <c r="L35" s="6">
        <f t="shared" si="49"/>
        <v>0</v>
      </c>
      <c r="M35" s="6">
        <f t="shared" si="49"/>
        <v>0</v>
      </c>
      <c r="N35" s="6">
        <f t="shared" si="49"/>
        <v>0</v>
      </c>
      <c r="O35" s="6">
        <f t="shared" si="49"/>
        <v>0</v>
      </c>
      <c r="P35" s="6">
        <f t="shared" ref="P35:CA35" si="50">+P28-P34</f>
        <v>0</v>
      </c>
      <c r="Q35" s="6">
        <f t="shared" si="50"/>
        <v>0</v>
      </c>
      <c r="R35" s="6">
        <f t="shared" si="50"/>
        <v>0</v>
      </c>
      <c r="S35" s="6">
        <f t="shared" si="50"/>
        <v>0</v>
      </c>
      <c r="T35" s="6">
        <f t="shared" si="50"/>
        <v>0</v>
      </c>
      <c r="U35" s="6">
        <f t="shared" si="50"/>
        <v>0</v>
      </c>
      <c r="V35" s="6">
        <f t="shared" si="50"/>
        <v>0</v>
      </c>
      <c r="W35" s="6">
        <f t="shared" si="50"/>
        <v>0</v>
      </c>
      <c r="X35" s="6">
        <f t="shared" si="50"/>
        <v>0</v>
      </c>
      <c r="Y35" s="6">
        <f t="shared" si="50"/>
        <v>0</v>
      </c>
      <c r="Z35" s="6">
        <f t="shared" si="50"/>
        <v>0</v>
      </c>
      <c r="AA35" s="6">
        <f t="shared" si="50"/>
        <v>0</v>
      </c>
      <c r="AB35" s="6">
        <f t="shared" si="50"/>
        <v>0</v>
      </c>
      <c r="AC35" s="6">
        <f t="shared" si="50"/>
        <v>0</v>
      </c>
      <c r="AD35" s="6">
        <f t="shared" si="50"/>
        <v>0</v>
      </c>
      <c r="AE35" s="6">
        <f t="shared" si="50"/>
        <v>0</v>
      </c>
      <c r="AF35" s="6">
        <f t="shared" si="50"/>
        <v>0</v>
      </c>
      <c r="AG35" s="6">
        <f t="shared" si="50"/>
        <v>0</v>
      </c>
      <c r="AH35" s="6">
        <f t="shared" si="50"/>
        <v>0</v>
      </c>
      <c r="AI35" s="6">
        <f t="shared" si="50"/>
        <v>0</v>
      </c>
      <c r="AJ35" s="6">
        <f t="shared" si="50"/>
        <v>0</v>
      </c>
      <c r="AK35" s="6">
        <f t="shared" si="50"/>
        <v>0</v>
      </c>
      <c r="AL35" s="6">
        <f t="shared" si="50"/>
        <v>0</v>
      </c>
      <c r="AM35" s="6">
        <f t="shared" si="50"/>
        <v>0</v>
      </c>
      <c r="AN35" s="6">
        <f t="shared" si="50"/>
        <v>0</v>
      </c>
      <c r="AO35" s="6">
        <f t="shared" si="50"/>
        <v>0</v>
      </c>
      <c r="AP35" s="6">
        <f t="shared" si="50"/>
        <v>0</v>
      </c>
      <c r="AQ35" s="6">
        <f t="shared" si="50"/>
        <v>0</v>
      </c>
      <c r="AR35" s="6">
        <f t="shared" si="50"/>
        <v>0</v>
      </c>
      <c r="AS35" s="6">
        <f t="shared" si="50"/>
        <v>0</v>
      </c>
      <c r="AT35" s="6">
        <f t="shared" si="50"/>
        <v>0</v>
      </c>
      <c r="AU35" s="6">
        <f t="shared" si="50"/>
        <v>0</v>
      </c>
      <c r="AV35" s="6">
        <f t="shared" si="50"/>
        <v>0</v>
      </c>
      <c r="AW35" s="6">
        <f t="shared" si="50"/>
        <v>0</v>
      </c>
      <c r="AX35" s="6">
        <f t="shared" si="50"/>
        <v>0</v>
      </c>
      <c r="AY35" s="6">
        <f t="shared" si="50"/>
        <v>0</v>
      </c>
      <c r="AZ35" s="6">
        <f t="shared" si="50"/>
        <v>0</v>
      </c>
      <c r="BA35" s="6">
        <f t="shared" si="50"/>
        <v>0</v>
      </c>
      <c r="BB35" s="6">
        <f t="shared" si="50"/>
        <v>0</v>
      </c>
      <c r="BC35" s="6">
        <f t="shared" si="50"/>
        <v>0</v>
      </c>
      <c r="BD35" s="6">
        <f t="shared" si="50"/>
        <v>0</v>
      </c>
      <c r="BE35" s="6">
        <f t="shared" si="50"/>
        <v>0</v>
      </c>
      <c r="BF35" s="6">
        <f t="shared" si="50"/>
        <v>0</v>
      </c>
      <c r="BG35" s="6">
        <f t="shared" si="50"/>
        <v>0</v>
      </c>
      <c r="BH35" s="6">
        <f t="shared" si="50"/>
        <v>0</v>
      </c>
      <c r="BI35" s="6">
        <f t="shared" si="50"/>
        <v>0</v>
      </c>
      <c r="BJ35" s="6">
        <f t="shared" si="50"/>
        <v>0</v>
      </c>
      <c r="BK35" s="6">
        <f t="shared" si="50"/>
        <v>0</v>
      </c>
      <c r="BL35" s="6">
        <f t="shared" si="50"/>
        <v>0</v>
      </c>
      <c r="BM35" s="6">
        <f t="shared" si="50"/>
        <v>0</v>
      </c>
      <c r="BN35" s="6">
        <f t="shared" si="50"/>
        <v>0</v>
      </c>
      <c r="BO35" s="6">
        <f t="shared" si="50"/>
        <v>0</v>
      </c>
      <c r="BP35" s="6">
        <f t="shared" si="50"/>
        <v>0</v>
      </c>
      <c r="BQ35" s="6">
        <f t="shared" si="50"/>
        <v>0</v>
      </c>
      <c r="BR35" s="6">
        <f t="shared" si="50"/>
        <v>0</v>
      </c>
      <c r="BS35" s="6">
        <f t="shared" si="50"/>
        <v>0</v>
      </c>
      <c r="BT35" s="6">
        <f t="shared" si="50"/>
        <v>0</v>
      </c>
      <c r="BU35" s="6">
        <f t="shared" si="50"/>
        <v>0</v>
      </c>
      <c r="BV35" s="6">
        <f t="shared" si="50"/>
        <v>0</v>
      </c>
      <c r="BW35" s="6">
        <f t="shared" si="50"/>
        <v>0</v>
      </c>
      <c r="BX35" s="6">
        <f t="shared" si="50"/>
        <v>0</v>
      </c>
      <c r="BY35" s="6">
        <f t="shared" si="50"/>
        <v>0</v>
      </c>
      <c r="BZ35" s="6">
        <f t="shared" si="50"/>
        <v>0</v>
      </c>
      <c r="CA35" s="6">
        <f t="shared" si="50"/>
        <v>0</v>
      </c>
      <c r="CB35" s="6">
        <f t="shared" ref="CB35:EM35" si="51">+CB28-CB34</f>
        <v>0</v>
      </c>
      <c r="CC35" s="6">
        <f t="shared" si="51"/>
        <v>0</v>
      </c>
      <c r="CD35" s="6">
        <f t="shared" si="51"/>
        <v>0</v>
      </c>
      <c r="CE35" s="6">
        <f t="shared" si="51"/>
        <v>0</v>
      </c>
      <c r="CF35" s="6">
        <f t="shared" si="51"/>
        <v>0</v>
      </c>
      <c r="CG35" s="6">
        <f t="shared" si="51"/>
        <v>0</v>
      </c>
      <c r="CH35" s="6">
        <f t="shared" si="51"/>
        <v>0</v>
      </c>
      <c r="CI35" s="6">
        <f t="shared" si="51"/>
        <v>0</v>
      </c>
      <c r="CJ35" s="6">
        <f t="shared" si="51"/>
        <v>0</v>
      </c>
      <c r="CK35" s="6">
        <f t="shared" si="51"/>
        <v>0</v>
      </c>
      <c r="CL35" s="6">
        <f t="shared" si="51"/>
        <v>0</v>
      </c>
      <c r="CM35" s="6">
        <f t="shared" si="51"/>
        <v>0</v>
      </c>
      <c r="CN35" s="6">
        <f t="shared" si="51"/>
        <v>0</v>
      </c>
      <c r="CO35" s="6">
        <f t="shared" si="51"/>
        <v>0</v>
      </c>
      <c r="CP35" s="6">
        <f t="shared" si="51"/>
        <v>0</v>
      </c>
      <c r="CQ35" s="6">
        <f t="shared" si="51"/>
        <v>0</v>
      </c>
      <c r="CR35" s="6">
        <f t="shared" si="51"/>
        <v>0</v>
      </c>
      <c r="CS35" s="6">
        <f t="shared" si="51"/>
        <v>0</v>
      </c>
      <c r="CT35" s="6">
        <f t="shared" si="51"/>
        <v>0</v>
      </c>
      <c r="CU35" s="6">
        <f t="shared" si="51"/>
        <v>0</v>
      </c>
      <c r="CV35" s="6">
        <f t="shared" si="51"/>
        <v>0</v>
      </c>
      <c r="CW35" s="6">
        <f t="shared" si="51"/>
        <v>0</v>
      </c>
      <c r="CX35" s="6">
        <f t="shared" si="51"/>
        <v>0</v>
      </c>
      <c r="CY35" s="6">
        <f t="shared" si="51"/>
        <v>0</v>
      </c>
      <c r="CZ35" s="6">
        <f t="shared" si="51"/>
        <v>0</v>
      </c>
      <c r="DA35" s="6">
        <f t="shared" si="51"/>
        <v>0</v>
      </c>
      <c r="DB35" s="6">
        <f t="shared" si="51"/>
        <v>0</v>
      </c>
      <c r="DC35" s="6">
        <f t="shared" si="51"/>
        <v>0</v>
      </c>
      <c r="DD35" s="6">
        <f t="shared" si="51"/>
        <v>0</v>
      </c>
      <c r="DE35" s="6">
        <f t="shared" si="51"/>
        <v>0</v>
      </c>
      <c r="DF35" s="6">
        <f t="shared" si="51"/>
        <v>0</v>
      </c>
      <c r="DG35" s="6">
        <f t="shared" si="51"/>
        <v>0</v>
      </c>
      <c r="DH35" s="6">
        <f t="shared" si="51"/>
        <v>0</v>
      </c>
      <c r="DI35" s="6">
        <f t="shared" si="51"/>
        <v>0</v>
      </c>
      <c r="DJ35" s="6">
        <f t="shared" si="51"/>
        <v>0</v>
      </c>
      <c r="DK35" s="6">
        <f t="shared" si="51"/>
        <v>0</v>
      </c>
      <c r="DL35" s="6">
        <f t="shared" si="51"/>
        <v>0</v>
      </c>
      <c r="DM35" s="6">
        <f t="shared" si="51"/>
        <v>0</v>
      </c>
      <c r="DN35" s="6">
        <f t="shared" si="51"/>
        <v>0</v>
      </c>
      <c r="DO35" s="6">
        <f t="shared" si="51"/>
        <v>0</v>
      </c>
      <c r="DP35" s="6">
        <f t="shared" si="51"/>
        <v>0</v>
      </c>
      <c r="DQ35" s="6">
        <f t="shared" si="51"/>
        <v>0</v>
      </c>
      <c r="DR35" s="6">
        <f t="shared" si="51"/>
        <v>0</v>
      </c>
      <c r="DS35" s="6">
        <f t="shared" si="51"/>
        <v>0</v>
      </c>
      <c r="DT35" s="6">
        <f t="shared" si="51"/>
        <v>0</v>
      </c>
      <c r="DU35" s="6">
        <f t="shared" si="51"/>
        <v>0</v>
      </c>
      <c r="DV35" s="6">
        <f t="shared" si="51"/>
        <v>0</v>
      </c>
      <c r="DW35" s="6">
        <f t="shared" si="51"/>
        <v>0</v>
      </c>
      <c r="DX35" s="6">
        <f t="shared" si="51"/>
        <v>0</v>
      </c>
      <c r="DY35" s="6">
        <f t="shared" si="51"/>
        <v>0</v>
      </c>
      <c r="DZ35" s="6">
        <f t="shared" si="51"/>
        <v>0</v>
      </c>
      <c r="EA35" s="6">
        <f t="shared" si="51"/>
        <v>0</v>
      </c>
      <c r="EB35" s="6">
        <f t="shared" si="51"/>
        <v>0</v>
      </c>
      <c r="EC35" s="6">
        <f t="shared" si="51"/>
        <v>0</v>
      </c>
      <c r="ED35" s="6">
        <f t="shared" si="51"/>
        <v>0</v>
      </c>
      <c r="EE35" s="6">
        <f t="shared" si="51"/>
        <v>0</v>
      </c>
      <c r="EF35" s="6">
        <f t="shared" si="51"/>
        <v>0</v>
      </c>
      <c r="EG35" s="6">
        <f t="shared" si="51"/>
        <v>0</v>
      </c>
      <c r="EH35" s="6">
        <f t="shared" si="51"/>
        <v>0</v>
      </c>
      <c r="EI35" s="6">
        <f t="shared" si="51"/>
        <v>0</v>
      </c>
      <c r="EJ35" s="6">
        <f t="shared" si="51"/>
        <v>0</v>
      </c>
      <c r="EK35" s="6">
        <f t="shared" si="51"/>
        <v>0</v>
      </c>
      <c r="EL35" s="6">
        <f t="shared" si="51"/>
        <v>0</v>
      </c>
      <c r="EM35" s="6">
        <f t="shared" si="51"/>
        <v>0</v>
      </c>
      <c r="EN35" s="6">
        <f t="shared" ref="EN35:FQ35" si="52">+EN28-EN34</f>
        <v>0</v>
      </c>
      <c r="EO35" s="6">
        <f t="shared" si="52"/>
        <v>0</v>
      </c>
      <c r="EP35" s="6">
        <f t="shared" si="52"/>
        <v>0</v>
      </c>
      <c r="EQ35" s="6">
        <f t="shared" si="52"/>
        <v>0</v>
      </c>
      <c r="ER35" s="6">
        <f t="shared" si="52"/>
        <v>0</v>
      </c>
      <c r="ES35" s="6">
        <f t="shared" si="52"/>
        <v>0</v>
      </c>
      <c r="ET35" s="6">
        <f t="shared" si="52"/>
        <v>0</v>
      </c>
      <c r="EU35" s="6">
        <f t="shared" si="52"/>
        <v>0</v>
      </c>
      <c r="EV35" s="6">
        <f t="shared" si="52"/>
        <v>0</v>
      </c>
      <c r="EW35" s="6">
        <f t="shared" si="52"/>
        <v>0</v>
      </c>
      <c r="EX35" s="6">
        <f t="shared" si="52"/>
        <v>0</v>
      </c>
      <c r="EY35" s="6">
        <f t="shared" si="52"/>
        <v>0</v>
      </c>
      <c r="EZ35" s="6">
        <f t="shared" si="52"/>
        <v>0</v>
      </c>
      <c r="FA35" s="6">
        <f t="shared" si="52"/>
        <v>0</v>
      </c>
      <c r="FB35" s="6">
        <f t="shared" si="52"/>
        <v>0</v>
      </c>
      <c r="FC35" s="6">
        <f t="shared" si="52"/>
        <v>0</v>
      </c>
      <c r="FD35" s="6">
        <f t="shared" si="52"/>
        <v>0</v>
      </c>
      <c r="FE35" s="6">
        <f t="shared" si="52"/>
        <v>0</v>
      </c>
      <c r="FF35" s="6">
        <f t="shared" si="52"/>
        <v>0</v>
      </c>
      <c r="FG35" s="6">
        <f t="shared" si="52"/>
        <v>0</v>
      </c>
      <c r="FH35" s="6">
        <f t="shared" si="52"/>
        <v>0</v>
      </c>
      <c r="FI35" s="6">
        <f t="shared" si="52"/>
        <v>0</v>
      </c>
      <c r="FJ35" s="6">
        <f t="shared" si="52"/>
        <v>0</v>
      </c>
      <c r="FK35" s="6">
        <f t="shared" si="52"/>
        <v>0</v>
      </c>
      <c r="FL35" s="6">
        <f t="shared" si="52"/>
        <v>0</v>
      </c>
      <c r="FM35" s="6">
        <f t="shared" si="52"/>
        <v>0</v>
      </c>
      <c r="FN35" s="6">
        <f t="shared" si="52"/>
        <v>0</v>
      </c>
      <c r="FO35" s="6">
        <f t="shared" si="52"/>
        <v>0</v>
      </c>
      <c r="FP35" s="6">
        <f t="shared" si="52"/>
        <v>0</v>
      </c>
      <c r="FQ35" s="6">
        <f t="shared" si="52"/>
        <v>0</v>
      </c>
      <c r="FR35" s="6">
        <f t="shared" si="49"/>
        <v>0</v>
      </c>
      <c r="FS35" s="6">
        <f t="shared" si="37"/>
        <v>0</v>
      </c>
      <c r="FT35" s="352">
        <f t="shared" ref="FT35" si="53">+FT28-FT34</f>
        <v>0</v>
      </c>
      <c r="FU35" s="356">
        <f>FS35-FT35+FS28*1%</f>
        <v>0</v>
      </c>
      <c r="FV35" s="358"/>
    </row>
    <row r="36" spans="1:178" s="7" customFormat="1" ht="21.75">
      <c r="A36" s="806"/>
      <c r="B36" s="809"/>
      <c r="C36" s="818"/>
      <c r="D36" s="8" t="s">
        <v>53</v>
      </c>
      <c r="E36" s="819"/>
      <c r="F36" s="11">
        <f>+IFERROR(F35/F28,0)</f>
        <v>0</v>
      </c>
      <c r="G36" s="11">
        <f>+IFERROR(G35/G28,0)</f>
        <v>0</v>
      </c>
      <c r="H36" s="11">
        <f>+IFERROR(H35/H28,0)</f>
        <v>0</v>
      </c>
      <c r="I36" s="11">
        <f t="shared" ref="I36" si="54">+IFERROR(I35/I28,0)</f>
        <v>0</v>
      </c>
      <c r="J36" s="11">
        <f t="shared" ref="J36:FR36" si="55">+IFERROR(J35/J28,0)</f>
        <v>0</v>
      </c>
      <c r="K36" s="11">
        <f t="shared" si="55"/>
        <v>0</v>
      </c>
      <c r="L36" s="11">
        <f t="shared" si="55"/>
        <v>0</v>
      </c>
      <c r="M36" s="11">
        <f t="shared" si="55"/>
        <v>0</v>
      </c>
      <c r="N36" s="11">
        <f t="shared" si="55"/>
        <v>0</v>
      </c>
      <c r="O36" s="11">
        <f t="shared" si="55"/>
        <v>0</v>
      </c>
      <c r="P36" s="11">
        <f t="shared" ref="P36:CA36" si="56">+IFERROR(P35/P28,0)</f>
        <v>0</v>
      </c>
      <c r="Q36" s="11">
        <f t="shared" si="56"/>
        <v>0</v>
      </c>
      <c r="R36" s="11">
        <f t="shared" si="56"/>
        <v>0</v>
      </c>
      <c r="S36" s="11">
        <f t="shared" si="56"/>
        <v>0</v>
      </c>
      <c r="T36" s="11">
        <f t="shared" si="56"/>
        <v>0</v>
      </c>
      <c r="U36" s="11">
        <f t="shared" si="56"/>
        <v>0</v>
      </c>
      <c r="V36" s="11">
        <f t="shared" si="56"/>
        <v>0</v>
      </c>
      <c r="W36" s="11">
        <f t="shared" si="56"/>
        <v>0</v>
      </c>
      <c r="X36" s="11">
        <f t="shared" si="56"/>
        <v>0</v>
      </c>
      <c r="Y36" s="11">
        <f t="shared" si="56"/>
        <v>0</v>
      </c>
      <c r="Z36" s="11">
        <f t="shared" si="56"/>
        <v>0</v>
      </c>
      <c r="AA36" s="11">
        <f t="shared" si="56"/>
        <v>0</v>
      </c>
      <c r="AB36" s="11">
        <f t="shared" si="56"/>
        <v>0</v>
      </c>
      <c r="AC36" s="11">
        <f t="shared" si="56"/>
        <v>0</v>
      </c>
      <c r="AD36" s="11">
        <f t="shared" si="56"/>
        <v>0</v>
      </c>
      <c r="AE36" s="11">
        <f t="shared" si="56"/>
        <v>0</v>
      </c>
      <c r="AF36" s="11">
        <f t="shared" si="56"/>
        <v>0</v>
      </c>
      <c r="AG36" s="11">
        <f t="shared" si="56"/>
        <v>0</v>
      </c>
      <c r="AH36" s="11">
        <f t="shared" si="56"/>
        <v>0</v>
      </c>
      <c r="AI36" s="11">
        <f t="shared" si="56"/>
        <v>0</v>
      </c>
      <c r="AJ36" s="11">
        <f t="shared" si="56"/>
        <v>0</v>
      </c>
      <c r="AK36" s="11">
        <f t="shared" si="56"/>
        <v>0</v>
      </c>
      <c r="AL36" s="11">
        <f t="shared" si="56"/>
        <v>0</v>
      </c>
      <c r="AM36" s="11">
        <f t="shared" si="56"/>
        <v>0</v>
      </c>
      <c r="AN36" s="11">
        <f t="shared" si="56"/>
        <v>0</v>
      </c>
      <c r="AO36" s="11">
        <f t="shared" si="56"/>
        <v>0</v>
      </c>
      <c r="AP36" s="11">
        <f t="shared" si="56"/>
        <v>0</v>
      </c>
      <c r="AQ36" s="11">
        <f t="shared" si="56"/>
        <v>0</v>
      </c>
      <c r="AR36" s="11">
        <f t="shared" si="56"/>
        <v>0</v>
      </c>
      <c r="AS36" s="11">
        <f t="shared" si="56"/>
        <v>0</v>
      </c>
      <c r="AT36" s="11">
        <f t="shared" si="56"/>
        <v>0</v>
      </c>
      <c r="AU36" s="11">
        <f t="shared" si="56"/>
        <v>0</v>
      </c>
      <c r="AV36" s="11">
        <f t="shared" si="56"/>
        <v>0</v>
      </c>
      <c r="AW36" s="11">
        <f t="shared" si="56"/>
        <v>0</v>
      </c>
      <c r="AX36" s="11">
        <f t="shared" si="56"/>
        <v>0</v>
      </c>
      <c r="AY36" s="11">
        <f t="shared" si="56"/>
        <v>0</v>
      </c>
      <c r="AZ36" s="11">
        <f t="shared" si="56"/>
        <v>0</v>
      </c>
      <c r="BA36" s="11">
        <f t="shared" si="56"/>
        <v>0</v>
      </c>
      <c r="BB36" s="11">
        <f t="shared" si="56"/>
        <v>0</v>
      </c>
      <c r="BC36" s="11">
        <f t="shared" si="56"/>
        <v>0</v>
      </c>
      <c r="BD36" s="11">
        <f t="shared" si="56"/>
        <v>0</v>
      </c>
      <c r="BE36" s="11">
        <f t="shared" si="56"/>
        <v>0</v>
      </c>
      <c r="BF36" s="11">
        <f t="shared" si="56"/>
        <v>0</v>
      </c>
      <c r="BG36" s="11">
        <f t="shared" si="56"/>
        <v>0</v>
      </c>
      <c r="BH36" s="11">
        <f t="shared" si="56"/>
        <v>0</v>
      </c>
      <c r="BI36" s="11">
        <f t="shared" si="56"/>
        <v>0</v>
      </c>
      <c r="BJ36" s="11">
        <f t="shared" si="56"/>
        <v>0</v>
      </c>
      <c r="BK36" s="11">
        <f t="shared" si="56"/>
        <v>0</v>
      </c>
      <c r="BL36" s="11">
        <f t="shared" si="56"/>
        <v>0</v>
      </c>
      <c r="BM36" s="11">
        <f t="shared" si="56"/>
        <v>0</v>
      </c>
      <c r="BN36" s="11">
        <f t="shared" si="56"/>
        <v>0</v>
      </c>
      <c r="BO36" s="11">
        <f t="shared" si="56"/>
        <v>0</v>
      </c>
      <c r="BP36" s="11">
        <f t="shared" si="56"/>
        <v>0</v>
      </c>
      <c r="BQ36" s="11">
        <f t="shared" si="56"/>
        <v>0</v>
      </c>
      <c r="BR36" s="11">
        <f t="shared" si="56"/>
        <v>0</v>
      </c>
      <c r="BS36" s="11">
        <f t="shared" si="56"/>
        <v>0</v>
      </c>
      <c r="BT36" s="11">
        <f t="shared" si="56"/>
        <v>0</v>
      </c>
      <c r="BU36" s="11">
        <f t="shared" si="56"/>
        <v>0</v>
      </c>
      <c r="BV36" s="11">
        <f t="shared" si="56"/>
        <v>0</v>
      </c>
      <c r="BW36" s="11">
        <f t="shared" si="56"/>
        <v>0</v>
      </c>
      <c r="BX36" s="11">
        <f t="shared" si="56"/>
        <v>0</v>
      </c>
      <c r="BY36" s="11">
        <f t="shared" si="56"/>
        <v>0</v>
      </c>
      <c r="BZ36" s="11">
        <f t="shared" si="56"/>
        <v>0</v>
      </c>
      <c r="CA36" s="11">
        <f t="shared" si="56"/>
        <v>0</v>
      </c>
      <c r="CB36" s="11">
        <f t="shared" ref="CB36:EM36" si="57">+IFERROR(CB35/CB28,0)</f>
        <v>0</v>
      </c>
      <c r="CC36" s="11">
        <f t="shared" si="57"/>
        <v>0</v>
      </c>
      <c r="CD36" s="11">
        <f t="shared" si="57"/>
        <v>0</v>
      </c>
      <c r="CE36" s="11">
        <f t="shared" si="57"/>
        <v>0</v>
      </c>
      <c r="CF36" s="11">
        <f t="shared" si="57"/>
        <v>0</v>
      </c>
      <c r="CG36" s="11">
        <f t="shared" si="57"/>
        <v>0</v>
      </c>
      <c r="CH36" s="11">
        <f t="shared" si="57"/>
        <v>0</v>
      </c>
      <c r="CI36" s="11">
        <f t="shared" si="57"/>
        <v>0</v>
      </c>
      <c r="CJ36" s="11">
        <f t="shared" si="57"/>
        <v>0</v>
      </c>
      <c r="CK36" s="11">
        <f t="shared" si="57"/>
        <v>0</v>
      </c>
      <c r="CL36" s="11">
        <f t="shared" si="57"/>
        <v>0</v>
      </c>
      <c r="CM36" s="11">
        <f t="shared" si="57"/>
        <v>0</v>
      </c>
      <c r="CN36" s="11">
        <f t="shared" si="57"/>
        <v>0</v>
      </c>
      <c r="CO36" s="11">
        <f t="shared" si="57"/>
        <v>0</v>
      </c>
      <c r="CP36" s="11">
        <f t="shared" si="57"/>
        <v>0</v>
      </c>
      <c r="CQ36" s="11">
        <f t="shared" si="57"/>
        <v>0</v>
      </c>
      <c r="CR36" s="11">
        <f t="shared" si="57"/>
        <v>0</v>
      </c>
      <c r="CS36" s="11">
        <f t="shared" si="57"/>
        <v>0</v>
      </c>
      <c r="CT36" s="11">
        <f t="shared" si="57"/>
        <v>0</v>
      </c>
      <c r="CU36" s="11">
        <f t="shared" si="57"/>
        <v>0</v>
      </c>
      <c r="CV36" s="11">
        <f t="shared" si="57"/>
        <v>0</v>
      </c>
      <c r="CW36" s="11">
        <f t="shared" si="57"/>
        <v>0</v>
      </c>
      <c r="CX36" s="11">
        <f t="shared" si="57"/>
        <v>0</v>
      </c>
      <c r="CY36" s="11">
        <f t="shared" si="57"/>
        <v>0</v>
      </c>
      <c r="CZ36" s="11">
        <f t="shared" si="57"/>
        <v>0</v>
      </c>
      <c r="DA36" s="11">
        <f t="shared" si="57"/>
        <v>0</v>
      </c>
      <c r="DB36" s="11">
        <f t="shared" si="57"/>
        <v>0</v>
      </c>
      <c r="DC36" s="11">
        <f t="shared" si="57"/>
        <v>0</v>
      </c>
      <c r="DD36" s="11">
        <f t="shared" si="57"/>
        <v>0</v>
      </c>
      <c r="DE36" s="11">
        <f t="shared" si="57"/>
        <v>0</v>
      </c>
      <c r="DF36" s="11">
        <f t="shared" si="57"/>
        <v>0</v>
      </c>
      <c r="DG36" s="11">
        <f t="shared" si="57"/>
        <v>0</v>
      </c>
      <c r="DH36" s="11">
        <f t="shared" si="57"/>
        <v>0</v>
      </c>
      <c r="DI36" s="11">
        <f t="shared" si="57"/>
        <v>0</v>
      </c>
      <c r="DJ36" s="11">
        <f t="shared" si="57"/>
        <v>0</v>
      </c>
      <c r="DK36" s="11">
        <f t="shared" si="57"/>
        <v>0</v>
      </c>
      <c r="DL36" s="11">
        <f t="shared" si="57"/>
        <v>0</v>
      </c>
      <c r="DM36" s="11">
        <f t="shared" si="57"/>
        <v>0</v>
      </c>
      <c r="DN36" s="11">
        <f t="shared" si="57"/>
        <v>0</v>
      </c>
      <c r="DO36" s="11">
        <f t="shared" si="57"/>
        <v>0</v>
      </c>
      <c r="DP36" s="11">
        <f t="shared" si="57"/>
        <v>0</v>
      </c>
      <c r="DQ36" s="11">
        <f t="shared" si="57"/>
        <v>0</v>
      </c>
      <c r="DR36" s="11">
        <f t="shared" si="57"/>
        <v>0</v>
      </c>
      <c r="DS36" s="11">
        <f t="shared" si="57"/>
        <v>0</v>
      </c>
      <c r="DT36" s="11">
        <f t="shared" si="57"/>
        <v>0</v>
      </c>
      <c r="DU36" s="11">
        <f t="shared" si="57"/>
        <v>0</v>
      </c>
      <c r="DV36" s="11">
        <f t="shared" si="57"/>
        <v>0</v>
      </c>
      <c r="DW36" s="11">
        <f t="shared" si="57"/>
        <v>0</v>
      </c>
      <c r="DX36" s="11">
        <f t="shared" si="57"/>
        <v>0</v>
      </c>
      <c r="DY36" s="11">
        <f t="shared" si="57"/>
        <v>0</v>
      </c>
      <c r="DZ36" s="11">
        <f t="shared" si="57"/>
        <v>0</v>
      </c>
      <c r="EA36" s="11">
        <f t="shared" si="57"/>
        <v>0</v>
      </c>
      <c r="EB36" s="11">
        <f t="shared" si="57"/>
        <v>0</v>
      </c>
      <c r="EC36" s="11">
        <f t="shared" si="57"/>
        <v>0</v>
      </c>
      <c r="ED36" s="11">
        <f t="shared" si="57"/>
        <v>0</v>
      </c>
      <c r="EE36" s="11">
        <f t="shared" si="57"/>
        <v>0</v>
      </c>
      <c r="EF36" s="11">
        <f t="shared" si="57"/>
        <v>0</v>
      </c>
      <c r="EG36" s="11">
        <f t="shared" si="57"/>
        <v>0</v>
      </c>
      <c r="EH36" s="11">
        <f t="shared" si="57"/>
        <v>0</v>
      </c>
      <c r="EI36" s="11">
        <f t="shared" si="57"/>
        <v>0</v>
      </c>
      <c r="EJ36" s="11">
        <f t="shared" si="57"/>
        <v>0</v>
      </c>
      <c r="EK36" s="11">
        <f t="shared" si="57"/>
        <v>0</v>
      </c>
      <c r="EL36" s="11">
        <f t="shared" si="57"/>
        <v>0</v>
      </c>
      <c r="EM36" s="11">
        <f t="shared" si="57"/>
        <v>0</v>
      </c>
      <c r="EN36" s="11">
        <f t="shared" ref="EN36:FQ36" si="58">+IFERROR(EN35/EN28,0)</f>
        <v>0</v>
      </c>
      <c r="EO36" s="11">
        <f t="shared" si="58"/>
        <v>0</v>
      </c>
      <c r="EP36" s="11">
        <f t="shared" si="58"/>
        <v>0</v>
      </c>
      <c r="EQ36" s="11">
        <f t="shared" si="58"/>
        <v>0</v>
      </c>
      <c r="ER36" s="11">
        <f t="shared" si="58"/>
        <v>0</v>
      </c>
      <c r="ES36" s="11">
        <f t="shared" si="58"/>
        <v>0</v>
      </c>
      <c r="ET36" s="11">
        <f t="shared" si="58"/>
        <v>0</v>
      </c>
      <c r="EU36" s="11">
        <f t="shared" si="58"/>
        <v>0</v>
      </c>
      <c r="EV36" s="11">
        <f t="shared" si="58"/>
        <v>0</v>
      </c>
      <c r="EW36" s="11">
        <f t="shared" si="58"/>
        <v>0</v>
      </c>
      <c r="EX36" s="11">
        <f t="shared" si="58"/>
        <v>0</v>
      </c>
      <c r="EY36" s="11">
        <f t="shared" si="58"/>
        <v>0</v>
      </c>
      <c r="EZ36" s="11">
        <f t="shared" si="58"/>
        <v>0</v>
      </c>
      <c r="FA36" s="11">
        <f t="shared" si="58"/>
        <v>0</v>
      </c>
      <c r="FB36" s="11">
        <f t="shared" si="58"/>
        <v>0</v>
      </c>
      <c r="FC36" s="11">
        <f t="shared" si="58"/>
        <v>0</v>
      </c>
      <c r="FD36" s="11">
        <f t="shared" si="58"/>
        <v>0</v>
      </c>
      <c r="FE36" s="11">
        <f t="shared" si="58"/>
        <v>0</v>
      </c>
      <c r="FF36" s="11">
        <f t="shared" si="58"/>
        <v>0</v>
      </c>
      <c r="FG36" s="11">
        <f t="shared" si="58"/>
        <v>0</v>
      </c>
      <c r="FH36" s="11">
        <f t="shared" si="58"/>
        <v>0</v>
      </c>
      <c r="FI36" s="11">
        <f t="shared" si="58"/>
        <v>0</v>
      </c>
      <c r="FJ36" s="11">
        <f t="shared" si="58"/>
        <v>0</v>
      </c>
      <c r="FK36" s="11">
        <f t="shared" si="58"/>
        <v>0</v>
      </c>
      <c r="FL36" s="11">
        <f t="shared" si="58"/>
        <v>0</v>
      </c>
      <c r="FM36" s="11">
        <f t="shared" si="58"/>
        <v>0</v>
      </c>
      <c r="FN36" s="11">
        <f t="shared" si="58"/>
        <v>0</v>
      </c>
      <c r="FO36" s="11">
        <f t="shared" si="58"/>
        <v>0</v>
      </c>
      <c r="FP36" s="11">
        <f t="shared" si="58"/>
        <v>0</v>
      </c>
      <c r="FQ36" s="11">
        <f t="shared" si="58"/>
        <v>0</v>
      </c>
      <c r="FR36" s="11">
        <f t="shared" si="55"/>
        <v>0</v>
      </c>
      <c r="FS36" s="11">
        <f>+IFERROR(FS35/FS28,0)</f>
        <v>0</v>
      </c>
      <c r="FT36" s="353">
        <f t="shared" ref="FT36" si="59">+IFERROR(FT35/FT28,0)</f>
        <v>0</v>
      </c>
      <c r="FU36" s="357">
        <f t="shared" si="1"/>
        <v>0</v>
      </c>
      <c r="FV36" s="358"/>
    </row>
    <row r="37" spans="1:178" s="7" customFormat="1" ht="21.75">
      <c r="A37" s="806"/>
      <c r="B37" s="809"/>
      <c r="C37" s="818"/>
      <c r="D37" s="8" t="s">
        <v>54</v>
      </c>
      <c r="E37" s="819"/>
      <c r="F37" s="6">
        <f>'表1.3 利润预算表'!E54</f>
        <v>0</v>
      </c>
      <c r="G37" s="6">
        <f>'表1.3 利润预算表'!F54</f>
        <v>0</v>
      </c>
      <c r="H37" s="6">
        <f>'表1.3 利润预算表'!M54</f>
        <v>0</v>
      </c>
      <c r="I37" s="6">
        <f>'表1.3 利润预算表'!T54</f>
        <v>0</v>
      </c>
      <c r="J37" s="6">
        <f>'表1.3 利润预算表'!U54</f>
        <v>0</v>
      </c>
      <c r="K37" s="6">
        <f>'表1.3 利润预算表'!V54</f>
        <v>0</v>
      </c>
      <c r="L37" s="6">
        <f>'表1.3 利润预算表'!W54</f>
        <v>0</v>
      </c>
      <c r="M37" s="6">
        <f>'表1.3 利润预算表'!X54</f>
        <v>0</v>
      </c>
      <c r="N37" s="6">
        <f>'表1.3 利润预算表'!Y54</f>
        <v>0</v>
      </c>
      <c r="O37" s="6">
        <f>'表1.3 利润预算表'!Z54</f>
        <v>0</v>
      </c>
      <c r="P37" s="6">
        <f>'表1.3 利润预算表'!AA54</f>
        <v>0</v>
      </c>
      <c r="Q37" s="6">
        <f>'表1.3 利润预算表'!AB54</f>
        <v>0</v>
      </c>
      <c r="R37" s="6">
        <f>'表1.3 利润预算表'!AC54</f>
        <v>0</v>
      </c>
      <c r="S37" s="6">
        <f>'表1.3 利润预算表'!AD54</f>
        <v>0</v>
      </c>
      <c r="T37" s="6">
        <f>'表1.3 利润预算表'!AE54</f>
        <v>0</v>
      </c>
      <c r="U37" s="6">
        <f>'表1.3 利润预算表'!AF54</f>
        <v>0</v>
      </c>
      <c r="V37" s="6">
        <f>'表1.3 利润预算表'!AG54</f>
        <v>0</v>
      </c>
      <c r="W37" s="6">
        <f>'表1.3 利润预算表'!AH54</f>
        <v>0</v>
      </c>
      <c r="X37" s="6">
        <f>'表1.3 利润预算表'!AI54</f>
        <v>0</v>
      </c>
      <c r="Y37" s="6">
        <f>'表1.3 利润预算表'!AJ54</f>
        <v>0</v>
      </c>
      <c r="Z37" s="6">
        <f>'表1.3 利润预算表'!AK54</f>
        <v>0</v>
      </c>
      <c r="AA37" s="6">
        <f>'表1.3 利润预算表'!AL54</f>
        <v>0</v>
      </c>
      <c r="AB37" s="6">
        <f>'表1.3 利润预算表'!AM54</f>
        <v>0</v>
      </c>
      <c r="AC37" s="6">
        <f>'表1.3 利润预算表'!AN54</f>
        <v>0</v>
      </c>
      <c r="AD37" s="6">
        <f>'表1.3 利润预算表'!AO54</f>
        <v>0</v>
      </c>
      <c r="AE37" s="6">
        <f>'表1.3 利润预算表'!AP54</f>
        <v>0</v>
      </c>
      <c r="AF37" s="6">
        <f>'表1.3 利润预算表'!AQ54</f>
        <v>0</v>
      </c>
      <c r="AG37" s="6">
        <f>'表1.3 利润预算表'!AR54</f>
        <v>0</v>
      </c>
      <c r="AH37" s="6">
        <f>'表1.3 利润预算表'!AS54</f>
        <v>0</v>
      </c>
      <c r="AI37" s="6">
        <f>'表1.3 利润预算表'!AT54</f>
        <v>0</v>
      </c>
      <c r="AJ37" s="6">
        <f>'表1.3 利润预算表'!AU54</f>
        <v>0</v>
      </c>
      <c r="AK37" s="6">
        <f>'表1.3 利润预算表'!AV54</f>
        <v>0</v>
      </c>
      <c r="AL37" s="6">
        <f>'表1.3 利润预算表'!AW54</f>
        <v>0</v>
      </c>
      <c r="AM37" s="6">
        <f>'表1.3 利润预算表'!AX54</f>
        <v>0</v>
      </c>
      <c r="AN37" s="6">
        <f>'表1.3 利润预算表'!AY54</f>
        <v>0</v>
      </c>
      <c r="AO37" s="6">
        <f>'表1.3 利润预算表'!AZ54</f>
        <v>0</v>
      </c>
      <c r="AP37" s="6">
        <f>'表1.3 利润预算表'!BA54</f>
        <v>0</v>
      </c>
      <c r="AQ37" s="6">
        <f>'表1.3 利润预算表'!BB54</f>
        <v>0</v>
      </c>
      <c r="AR37" s="6">
        <f>'表1.3 利润预算表'!BC54</f>
        <v>0</v>
      </c>
      <c r="AS37" s="6">
        <f>'表1.3 利润预算表'!BD54</f>
        <v>0</v>
      </c>
      <c r="AT37" s="6">
        <f>'表1.3 利润预算表'!BE54</f>
        <v>0</v>
      </c>
      <c r="AU37" s="6">
        <f>'表1.3 利润预算表'!BF54</f>
        <v>0</v>
      </c>
      <c r="AV37" s="6">
        <f>'表1.3 利润预算表'!BG54</f>
        <v>0</v>
      </c>
      <c r="AW37" s="6">
        <f>'表1.3 利润预算表'!BH54</f>
        <v>0</v>
      </c>
      <c r="AX37" s="6">
        <f>'表1.3 利润预算表'!BI54</f>
        <v>0</v>
      </c>
      <c r="AY37" s="6">
        <f>'表1.3 利润预算表'!BJ54</f>
        <v>0</v>
      </c>
      <c r="AZ37" s="6">
        <f>'表1.3 利润预算表'!BK54</f>
        <v>0</v>
      </c>
      <c r="BA37" s="6">
        <f>'表1.3 利润预算表'!BL54</f>
        <v>0</v>
      </c>
      <c r="BB37" s="6">
        <f>'表1.3 利润预算表'!BM54</f>
        <v>0</v>
      </c>
      <c r="BC37" s="6">
        <f>'表1.3 利润预算表'!BN54</f>
        <v>0</v>
      </c>
      <c r="BD37" s="6">
        <f>'表1.3 利润预算表'!BO54</f>
        <v>0</v>
      </c>
      <c r="BE37" s="6">
        <f>'表1.3 利润预算表'!BP54</f>
        <v>0</v>
      </c>
      <c r="BF37" s="6">
        <f>'表1.3 利润预算表'!BQ54</f>
        <v>0</v>
      </c>
      <c r="BG37" s="6">
        <f>'表1.3 利润预算表'!BR54</f>
        <v>0</v>
      </c>
      <c r="BH37" s="6">
        <f>'表1.3 利润预算表'!BS54</f>
        <v>0</v>
      </c>
      <c r="BI37" s="6">
        <f>'表1.3 利润预算表'!BT54</f>
        <v>0</v>
      </c>
      <c r="BJ37" s="6">
        <f>'表1.3 利润预算表'!BU54</f>
        <v>0</v>
      </c>
      <c r="BK37" s="6">
        <f>'表1.3 利润预算表'!BV54</f>
        <v>0</v>
      </c>
      <c r="BL37" s="6">
        <f>'表1.3 利润预算表'!BW54</f>
        <v>0</v>
      </c>
      <c r="BM37" s="6">
        <f>'表1.3 利润预算表'!BX54</f>
        <v>0</v>
      </c>
      <c r="BN37" s="6">
        <f>'表1.3 利润预算表'!BY54</f>
        <v>0</v>
      </c>
      <c r="BO37" s="6">
        <f>'表1.3 利润预算表'!BZ54</f>
        <v>0</v>
      </c>
      <c r="BP37" s="6">
        <f>'表1.3 利润预算表'!CA54</f>
        <v>0</v>
      </c>
      <c r="BQ37" s="6">
        <f>'表1.3 利润预算表'!CB54</f>
        <v>0</v>
      </c>
      <c r="BR37" s="6">
        <f>'表1.3 利润预算表'!CC54</f>
        <v>0</v>
      </c>
      <c r="BS37" s="6">
        <f>'表1.3 利润预算表'!CD54</f>
        <v>0</v>
      </c>
      <c r="BT37" s="6">
        <f>'表1.3 利润预算表'!CE54</f>
        <v>0</v>
      </c>
      <c r="BU37" s="6">
        <f>'表1.3 利润预算表'!CF54</f>
        <v>0</v>
      </c>
      <c r="BV37" s="6">
        <f>'表1.3 利润预算表'!CG54</f>
        <v>0</v>
      </c>
      <c r="BW37" s="6">
        <f>'表1.3 利润预算表'!CH54</f>
        <v>0</v>
      </c>
      <c r="BX37" s="6">
        <f>'表1.3 利润预算表'!CI54</f>
        <v>0</v>
      </c>
      <c r="BY37" s="6">
        <f>'表1.3 利润预算表'!CJ54</f>
        <v>0</v>
      </c>
      <c r="BZ37" s="6">
        <f>'表1.3 利润预算表'!CK54</f>
        <v>0</v>
      </c>
      <c r="CA37" s="6">
        <f>'表1.3 利润预算表'!CL54</f>
        <v>0</v>
      </c>
      <c r="CB37" s="6">
        <f>'表1.3 利润预算表'!CM54</f>
        <v>0</v>
      </c>
      <c r="CC37" s="6">
        <f>'表1.3 利润预算表'!CN54</f>
        <v>0</v>
      </c>
      <c r="CD37" s="6">
        <f>'表1.3 利润预算表'!CO54</f>
        <v>0</v>
      </c>
      <c r="CE37" s="6">
        <f>'表1.3 利润预算表'!CP54</f>
        <v>0</v>
      </c>
      <c r="CF37" s="6">
        <f>'表1.3 利润预算表'!CQ54</f>
        <v>0</v>
      </c>
      <c r="CG37" s="6">
        <f>'表1.3 利润预算表'!CR54</f>
        <v>0</v>
      </c>
      <c r="CH37" s="6">
        <f>'表1.3 利润预算表'!CS54</f>
        <v>0</v>
      </c>
      <c r="CI37" s="6">
        <f>'表1.3 利润预算表'!CT54</f>
        <v>0</v>
      </c>
      <c r="CJ37" s="6">
        <f>'表1.3 利润预算表'!CU54</f>
        <v>0</v>
      </c>
      <c r="CK37" s="6">
        <f>'表1.3 利润预算表'!CV54</f>
        <v>0</v>
      </c>
      <c r="CL37" s="6">
        <f>'表1.3 利润预算表'!CW54</f>
        <v>0</v>
      </c>
      <c r="CM37" s="6">
        <f>'表1.3 利润预算表'!CX54</f>
        <v>0</v>
      </c>
      <c r="CN37" s="6">
        <f>'表1.3 利润预算表'!CY54</f>
        <v>0</v>
      </c>
      <c r="CO37" s="6">
        <f>'表1.3 利润预算表'!CZ54</f>
        <v>0</v>
      </c>
      <c r="CP37" s="6">
        <f>'表1.3 利润预算表'!DA54</f>
        <v>0</v>
      </c>
      <c r="CQ37" s="6">
        <f>'表1.3 利润预算表'!DB54</f>
        <v>0</v>
      </c>
      <c r="CR37" s="6">
        <f>'表1.3 利润预算表'!DC54</f>
        <v>0</v>
      </c>
      <c r="CS37" s="6">
        <f>'表1.3 利润预算表'!DD54</f>
        <v>0</v>
      </c>
      <c r="CT37" s="6">
        <f>'表1.3 利润预算表'!DE54</f>
        <v>0</v>
      </c>
      <c r="CU37" s="6">
        <f>'表1.3 利润预算表'!DF54</f>
        <v>0</v>
      </c>
      <c r="CV37" s="6">
        <f>'表1.3 利润预算表'!DG54</f>
        <v>0</v>
      </c>
      <c r="CW37" s="6">
        <f>'表1.3 利润预算表'!DH54</f>
        <v>0</v>
      </c>
      <c r="CX37" s="6">
        <f>'表1.3 利润预算表'!DI54</f>
        <v>0</v>
      </c>
      <c r="CY37" s="6">
        <f>'表1.3 利润预算表'!DJ54</f>
        <v>0</v>
      </c>
      <c r="CZ37" s="6">
        <f>'表1.3 利润预算表'!DK54</f>
        <v>0</v>
      </c>
      <c r="DA37" s="6">
        <f>'表1.3 利润预算表'!DL54</f>
        <v>0</v>
      </c>
      <c r="DB37" s="6">
        <f>'表1.3 利润预算表'!DM54</f>
        <v>0</v>
      </c>
      <c r="DC37" s="6">
        <f>'表1.3 利润预算表'!DN54</f>
        <v>0</v>
      </c>
      <c r="DD37" s="6">
        <f>'表1.3 利润预算表'!DO54</f>
        <v>0</v>
      </c>
      <c r="DE37" s="6">
        <f>'表1.3 利润预算表'!DP54</f>
        <v>0</v>
      </c>
      <c r="DF37" s="6">
        <f>'表1.3 利润预算表'!DQ54</f>
        <v>0</v>
      </c>
      <c r="DG37" s="6">
        <f>'表1.3 利润预算表'!DR54</f>
        <v>0</v>
      </c>
      <c r="DH37" s="6">
        <f>'表1.3 利润预算表'!DS54</f>
        <v>0</v>
      </c>
      <c r="DI37" s="6">
        <f>'表1.3 利润预算表'!DT54</f>
        <v>0</v>
      </c>
      <c r="DJ37" s="6">
        <f>'表1.3 利润预算表'!DU54</f>
        <v>0</v>
      </c>
      <c r="DK37" s="6">
        <f>'表1.3 利润预算表'!DV54</f>
        <v>0</v>
      </c>
      <c r="DL37" s="6">
        <f>'表1.3 利润预算表'!DW54</f>
        <v>0</v>
      </c>
      <c r="DM37" s="6">
        <f>'表1.3 利润预算表'!DX54</f>
        <v>0</v>
      </c>
      <c r="DN37" s="6">
        <f>'表1.3 利润预算表'!DY54</f>
        <v>0</v>
      </c>
      <c r="DO37" s="6">
        <f>'表1.3 利润预算表'!DZ54</f>
        <v>0</v>
      </c>
      <c r="DP37" s="6">
        <f>'表1.3 利润预算表'!EA54</f>
        <v>0</v>
      </c>
      <c r="DQ37" s="6">
        <f>'表1.3 利润预算表'!EB54</f>
        <v>0</v>
      </c>
      <c r="DR37" s="6">
        <f>'表1.3 利润预算表'!EC54</f>
        <v>0</v>
      </c>
      <c r="DS37" s="6">
        <f>'表1.3 利润预算表'!ED54</f>
        <v>0</v>
      </c>
      <c r="DT37" s="6">
        <f>'表1.3 利润预算表'!EE54</f>
        <v>0</v>
      </c>
      <c r="DU37" s="6">
        <f>'表1.3 利润预算表'!EF54</f>
        <v>0</v>
      </c>
      <c r="DV37" s="6">
        <f>'表1.3 利润预算表'!EG54</f>
        <v>0</v>
      </c>
      <c r="DW37" s="6">
        <f>'表1.3 利润预算表'!EH54</f>
        <v>0</v>
      </c>
      <c r="DX37" s="6">
        <f>'表1.3 利润预算表'!EI54</f>
        <v>0</v>
      </c>
      <c r="DY37" s="6">
        <f>'表1.3 利润预算表'!EJ54</f>
        <v>0</v>
      </c>
      <c r="DZ37" s="6">
        <f>'表1.3 利润预算表'!EK54</f>
        <v>0</v>
      </c>
      <c r="EA37" s="6">
        <f>'表1.3 利润预算表'!EL54</f>
        <v>0</v>
      </c>
      <c r="EB37" s="6">
        <f>'表1.3 利润预算表'!EM54</f>
        <v>0</v>
      </c>
      <c r="EC37" s="6">
        <f>'表1.3 利润预算表'!EN54</f>
        <v>0</v>
      </c>
      <c r="ED37" s="6">
        <f>'表1.3 利润预算表'!EO54</f>
        <v>0</v>
      </c>
      <c r="EE37" s="6">
        <f>'表1.3 利润预算表'!EP54</f>
        <v>0</v>
      </c>
      <c r="EF37" s="6">
        <f>'表1.3 利润预算表'!EQ54</f>
        <v>0</v>
      </c>
      <c r="EG37" s="6">
        <f>'表1.3 利润预算表'!ER54</f>
        <v>0</v>
      </c>
      <c r="EH37" s="6">
        <f>'表1.3 利润预算表'!ES54</f>
        <v>0</v>
      </c>
      <c r="EI37" s="6">
        <f>'表1.3 利润预算表'!ET54</f>
        <v>0</v>
      </c>
      <c r="EJ37" s="6">
        <f>'表1.3 利润预算表'!EU54</f>
        <v>0</v>
      </c>
      <c r="EK37" s="6">
        <f>'表1.3 利润预算表'!EV54</f>
        <v>0</v>
      </c>
      <c r="EL37" s="6">
        <f>'表1.3 利润预算表'!EW54</f>
        <v>0</v>
      </c>
      <c r="EM37" s="6">
        <f>'表1.3 利润预算表'!EX54</f>
        <v>0</v>
      </c>
      <c r="EN37" s="6">
        <f>'表1.3 利润预算表'!EY54</f>
        <v>0</v>
      </c>
      <c r="EO37" s="6">
        <f>'表1.3 利润预算表'!EZ54</f>
        <v>0</v>
      </c>
      <c r="EP37" s="6">
        <f>'表1.3 利润预算表'!FA54</f>
        <v>0</v>
      </c>
      <c r="EQ37" s="6">
        <f>'表1.3 利润预算表'!FB54</f>
        <v>0</v>
      </c>
      <c r="ER37" s="6">
        <f>'表1.3 利润预算表'!FC54</f>
        <v>0</v>
      </c>
      <c r="ES37" s="6">
        <f>'表1.3 利润预算表'!FD54</f>
        <v>0</v>
      </c>
      <c r="ET37" s="6">
        <f>'表1.3 利润预算表'!FE54</f>
        <v>0</v>
      </c>
      <c r="EU37" s="6">
        <f>'表1.3 利润预算表'!FF54</f>
        <v>0</v>
      </c>
      <c r="EV37" s="6">
        <f>'表1.3 利润预算表'!FG54</f>
        <v>0</v>
      </c>
      <c r="EW37" s="6">
        <f>'表1.3 利润预算表'!FH54</f>
        <v>0</v>
      </c>
      <c r="EX37" s="6">
        <f>'表1.3 利润预算表'!FI54</f>
        <v>0</v>
      </c>
      <c r="EY37" s="6">
        <f>'表1.3 利润预算表'!FJ54</f>
        <v>0</v>
      </c>
      <c r="EZ37" s="6">
        <f>'表1.3 利润预算表'!FK54</f>
        <v>0</v>
      </c>
      <c r="FA37" s="6">
        <f>'表1.3 利润预算表'!FL54</f>
        <v>0</v>
      </c>
      <c r="FB37" s="6">
        <f>'表1.3 利润预算表'!FM54</f>
        <v>0</v>
      </c>
      <c r="FC37" s="6">
        <f>'表1.3 利润预算表'!FN54</f>
        <v>0</v>
      </c>
      <c r="FD37" s="6">
        <f>'表1.3 利润预算表'!FO54</f>
        <v>0</v>
      </c>
      <c r="FE37" s="6">
        <f>'表1.3 利润预算表'!FP54</f>
        <v>0</v>
      </c>
      <c r="FF37" s="6">
        <f>'表1.3 利润预算表'!FQ54</f>
        <v>0</v>
      </c>
      <c r="FG37" s="6">
        <f>'表1.3 利润预算表'!FR54</f>
        <v>0</v>
      </c>
      <c r="FH37" s="6">
        <f>'表1.3 利润预算表'!FS54</f>
        <v>0</v>
      </c>
      <c r="FI37" s="6">
        <f>'表1.3 利润预算表'!FT54</f>
        <v>0</v>
      </c>
      <c r="FJ37" s="6">
        <f>'表1.3 利润预算表'!FU54</f>
        <v>0</v>
      </c>
      <c r="FK37" s="6">
        <f>'表1.3 利润预算表'!FV54</f>
        <v>0</v>
      </c>
      <c r="FL37" s="6">
        <f>'表1.3 利润预算表'!FW54</f>
        <v>0</v>
      </c>
      <c r="FM37" s="6">
        <f>'表1.3 利润预算表'!FX54</f>
        <v>0</v>
      </c>
      <c r="FN37" s="6">
        <f>'表1.3 利润预算表'!FY54</f>
        <v>0</v>
      </c>
      <c r="FO37" s="6">
        <f>'表1.3 利润预算表'!FZ54</f>
        <v>0</v>
      </c>
      <c r="FP37" s="6">
        <f>'表1.3 利润预算表'!GA54</f>
        <v>0</v>
      </c>
      <c r="FQ37" s="6">
        <f>'表1.3 利润预算表'!GB54</f>
        <v>0</v>
      </c>
      <c r="FR37" s="6">
        <f>'表1.3 利润预算表'!GC54</f>
        <v>0</v>
      </c>
      <c r="FS37" s="6">
        <f t="shared" ref="FS37:FS39" si="60">SUM(F37:O37,FR37)</f>
        <v>0</v>
      </c>
      <c r="FT37" s="350"/>
      <c r="FU37" s="355">
        <f t="shared" si="1"/>
        <v>0</v>
      </c>
      <c r="FV37" s="358"/>
    </row>
    <row r="38" spans="1:178" s="7" customFormat="1" ht="21.75">
      <c r="A38" s="806"/>
      <c r="B38" s="809"/>
      <c r="C38" s="818"/>
      <c r="D38" s="8" t="s">
        <v>55</v>
      </c>
      <c r="E38" s="819"/>
      <c r="F38" s="6">
        <f>'表1.3 利润预算表'!E55</f>
        <v>0</v>
      </c>
      <c r="G38" s="6">
        <f>'表1.3 利润预算表'!F55</f>
        <v>0</v>
      </c>
      <c r="H38" s="6">
        <f>'表1.3 利润预算表'!M55</f>
        <v>0</v>
      </c>
      <c r="I38" s="6">
        <f>'表1.3 利润预算表'!T55</f>
        <v>0</v>
      </c>
      <c r="J38" s="6">
        <f>'表1.3 利润预算表'!U55</f>
        <v>0</v>
      </c>
      <c r="K38" s="6">
        <f>'表1.3 利润预算表'!V55</f>
        <v>0</v>
      </c>
      <c r="L38" s="6">
        <f>'表1.3 利润预算表'!W55</f>
        <v>0</v>
      </c>
      <c r="M38" s="6">
        <f>'表1.3 利润预算表'!X55</f>
        <v>0</v>
      </c>
      <c r="N38" s="6">
        <f>'表1.3 利润预算表'!Y55</f>
        <v>0</v>
      </c>
      <c r="O38" s="6">
        <f>'表1.3 利润预算表'!Z55</f>
        <v>0</v>
      </c>
      <c r="P38" s="6">
        <f>'表1.3 利润预算表'!AA55</f>
        <v>0</v>
      </c>
      <c r="Q38" s="6">
        <f>'表1.3 利润预算表'!AB55</f>
        <v>0</v>
      </c>
      <c r="R38" s="6">
        <f>'表1.3 利润预算表'!AC55</f>
        <v>0</v>
      </c>
      <c r="S38" s="6">
        <f>'表1.3 利润预算表'!AD55</f>
        <v>0</v>
      </c>
      <c r="T38" s="6">
        <f>'表1.3 利润预算表'!AE55</f>
        <v>0</v>
      </c>
      <c r="U38" s="6">
        <f>'表1.3 利润预算表'!AF55</f>
        <v>0</v>
      </c>
      <c r="V38" s="6">
        <f>'表1.3 利润预算表'!AG55</f>
        <v>0</v>
      </c>
      <c r="W38" s="6">
        <f>'表1.3 利润预算表'!AH55</f>
        <v>0</v>
      </c>
      <c r="X38" s="6">
        <f>'表1.3 利润预算表'!AI55</f>
        <v>0</v>
      </c>
      <c r="Y38" s="6">
        <f>'表1.3 利润预算表'!AJ55</f>
        <v>0</v>
      </c>
      <c r="Z38" s="6">
        <f>'表1.3 利润预算表'!AK55</f>
        <v>0</v>
      </c>
      <c r="AA38" s="6">
        <f>'表1.3 利润预算表'!AL55</f>
        <v>0</v>
      </c>
      <c r="AB38" s="6">
        <f>'表1.3 利润预算表'!AM55</f>
        <v>0</v>
      </c>
      <c r="AC38" s="6">
        <f>'表1.3 利润预算表'!AN55</f>
        <v>0</v>
      </c>
      <c r="AD38" s="6">
        <f>'表1.3 利润预算表'!AO55</f>
        <v>0</v>
      </c>
      <c r="AE38" s="6">
        <f>'表1.3 利润预算表'!AP55</f>
        <v>0</v>
      </c>
      <c r="AF38" s="6">
        <f>'表1.3 利润预算表'!AQ55</f>
        <v>0</v>
      </c>
      <c r="AG38" s="6">
        <f>'表1.3 利润预算表'!AR55</f>
        <v>0</v>
      </c>
      <c r="AH38" s="6">
        <f>'表1.3 利润预算表'!AS55</f>
        <v>0</v>
      </c>
      <c r="AI38" s="6">
        <f>'表1.3 利润预算表'!AT55</f>
        <v>0</v>
      </c>
      <c r="AJ38" s="6">
        <f>'表1.3 利润预算表'!AU55</f>
        <v>0</v>
      </c>
      <c r="AK38" s="6">
        <f>'表1.3 利润预算表'!AV55</f>
        <v>0</v>
      </c>
      <c r="AL38" s="6">
        <f>'表1.3 利润预算表'!AW55</f>
        <v>0</v>
      </c>
      <c r="AM38" s="6">
        <f>'表1.3 利润预算表'!AX55</f>
        <v>0</v>
      </c>
      <c r="AN38" s="6">
        <f>'表1.3 利润预算表'!AY55</f>
        <v>0</v>
      </c>
      <c r="AO38" s="6">
        <f>'表1.3 利润预算表'!AZ55</f>
        <v>0</v>
      </c>
      <c r="AP38" s="6">
        <f>'表1.3 利润预算表'!BA55</f>
        <v>0</v>
      </c>
      <c r="AQ38" s="6">
        <f>'表1.3 利润预算表'!BB55</f>
        <v>0</v>
      </c>
      <c r="AR38" s="6">
        <f>'表1.3 利润预算表'!BC55</f>
        <v>0</v>
      </c>
      <c r="AS38" s="6">
        <f>'表1.3 利润预算表'!BD55</f>
        <v>0</v>
      </c>
      <c r="AT38" s="6">
        <f>'表1.3 利润预算表'!BE55</f>
        <v>0</v>
      </c>
      <c r="AU38" s="6">
        <f>'表1.3 利润预算表'!BF55</f>
        <v>0</v>
      </c>
      <c r="AV38" s="6">
        <f>'表1.3 利润预算表'!BG55</f>
        <v>0</v>
      </c>
      <c r="AW38" s="6">
        <f>'表1.3 利润预算表'!BH55</f>
        <v>0</v>
      </c>
      <c r="AX38" s="6">
        <f>'表1.3 利润预算表'!BI55</f>
        <v>0</v>
      </c>
      <c r="AY38" s="6">
        <f>'表1.3 利润预算表'!BJ55</f>
        <v>0</v>
      </c>
      <c r="AZ38" s="6">
        <f>'表1.3 利润预算表'!BK55</f>
        <v>0</v>
      </c>
      <c r="BA38" s="6">
        <f>'表1.3 利润预算表'!BL55</f>
        <v>0</v>
      </c>
      <c r="BB38" s="6">
        <f>'表1.3 利润预算表'!BM55</f>
        <v>0</v>
      </c>
      <c r="BC38" s="6">
        <f>'表1.3 利润预算表'!BN55</f>
        <v>0</v>
      </c>
      <c r="BD38" s="6">
        <f>'表1.3 利润预算表'!BO55</f>
        <v>0</v>
      </c>
      <c r="BE38" s="6">
        <f>'表1.3 利润预算表'!BP55</f>
        <v>0</v>
      </c>
      <c r="BF38" s="6">
        <f>'表1.3 利润预算表'!BQ55</f>
        <v>0</v>
      </c>
      <c r="BG38" s="6">
        <f>'表1.3 利润预算表'!BR55</f>
        <v>0</v>
      </c>
      <c r="BH38" s="6">
        <f>'表1.3 利润预算表'!BS55</f>
        <v>0</v>
      </c>
      <c r="BI38" s="6">
        <f>'表1.3 利润预算表'!BT55</f>
        <v>0</v>
      </c>
      <c r="BJ38" s="6">
        <f>'表1.3 利润预算表'!BU55</f>
        <v>0</v>
      </c>
      <c r="BK38" s="6">
        <f>'表1.3 利润预算表'!BV55</f>
        <v>0</v>
      </c>
      <c r="BL38" s="6">
        <f>'表1.3 利润预算表'!BW55</f>
        <v>0</v>
      </c>
      <c r="BM38" s="6">
        <f>'表1.3 利润预算表'!BX55</f>
        <v>0</v>
      </c>
      <c r="BN38" s="6">
        <f>'表1.3 利润预算表'!BY55</f>
        <v>0</v>
      </c>
      <c r="BO38" s="6">
        <f>'表1.3 利润预算表'!BZ55</f>
        <v>0</v>
      </c>
      <c r="BP38" s="6">
        <f>'表1.3 利润预算表'!CA55</f>
        <v>0</v>
      </c>
      <c r="BQ38" s="6">
        <f>'表1.3 利润预算表'!CB55</f>
        <v>0</v>
      </c>
      <c r="BR38" s="6">
        <f>'表1.3 利润预算表'!CC55</f>
        <v>0</v>
      </c>
      <c r="BS38" s="6">
        <f>'表1.3 利润预算表'!CD55</f>
        <v>0</v>
      </c>
      <c r="BT38" s="6">
        <f>'表1.3 利润预算表'!CE55</f>
        <v>0</v>
      </c>
      <c r="BU38" s="6">
        <f>'表1.3 利润预算表'!CF55</f>
        <v>0</v>
      </c>
      <c r="BV38" s="6">
        <f>'表1.3 利润预算表'!CG55</f>
        <v>0</v>
      </c>
      <c r="BW38" s="6">
        <f>'表1.3 利润预算表'!CH55</f>
        <v>0</v>
      </c>
      <c r="BX38" s="6">
        <f>'表1.3 利润预算表'!CI55</f>
        <v>0</v>
      </c>
      <c r="BY38" s="6">
        <f>'表1.3 利润预算表'!CJ55</f>
        <v>0</v>
      </c>
      <c r="BZ38" s="6">
        <f>'表1.3 利润预算表'!CK55</f>
        <v>0</v>
      </c>
      <c r="CA38" s="6">
        <f>'表1.3 利润预算表'!CL55</f>
        <v>0</v>
      </c>
      <c r="CB38" s="6">
        <f>'表1.3 利润预算表'!CM55</f>
        <v>0</v>
      </c>
      <c r="CC38" s="6">
        <f>'表1.3 利润预算表'!CN55</f>
        <v>0</v>
      </c>
      <c r="CD38" s="6">
        <f>'表1.3 利润预算表'!CO55</f>
        <v>0</v>
      </c>
      <c r="CE38" s="6">
        <f>'表1.3 利润预算表'!CP55</f>
        <v>0</v>
      </c>
      <c r="CF38" s="6">
        <f>'表1.3 利润预算表'!CQ55</f>
        <v>0</v>
      </c>
      <c r="CG38" s="6">
        <f>'表1.3 利润预算表'!CR55</f>
        <v>0</v>
      </c>
      <c r="CH38" s="6">
        <f>'表1.3 利润预算表'!CS55</f>
        <v>0</v>
      </c>
      <c r="CI38" s="6">
        <f>'表1.3 利润预算表'!CT55</f>
        <v>0</v>
      </c>
      <c r="CJ38" s="6">
        <f>'表1.3 利润预算表'!CU55</f>
        <v>0</v>
      </c>
      <c r="CK38" s="6">
        <f>'表1.3 利润预算表'!CV55</f>
        <v>0</v>
      </c>
      <c r="CL38" s="6">
        <f>'表1.3 利润预算表'!CW55</f>
        <v>0</v>
      </c>
      <c r="CM38" s="6">
        <f>'表1.3 利润预算表'!CX55</f>
        <v>0</v>
      </c>
      <c r="CN38" s="6">
        <f>'表1.3 利润预算表'!CY55</f>
        <v>0</v>
      </c>
      <c r="CO38" s="6">
        <f>'表1.3 利润预算表'!CZ55</f>
        <v>0</v>
      </c>
      <c r="CP38" s="6">
        <f>'表1.3 利润预算表'!DA55</f>
        <v>0</v>
      </c>
      <c r="CQ38" s="6">
        <f>'表1.3 利润预算表'!DB55</f>
        <v>0</v>
      </c>
      <c r="CR38" s="6">
        <f>'表1.3 利润预算表'!DC55</f>
        <v>0</v>
      </c>
      <c r="CS38" s="6">
        <f>'表1.3 利润预算表'!DD55</f>
        <v>0</v>
      </c>
      <c r="CT38" s="6">
        <f>'表1.3 利润预算表'!DE55</f>
        <v>0</v>
      </c>
      <c r="CU38" s="6">
        <f>'表1.3 利润预算表'!DF55</f>
        <v>0</v>
      </c>
      <c r="CV38" s="6">
        <f>'表1.3 利润预算表'!DG55</f>
        <v>0</v>
      </c>
      <c r="CW38" s="6">
        <f>'表1.3 利润预算表'!DH55</f>
        <v>0</v>
      </c>
      <c r="CX38" s="6">
        <f>'表1.3 利润预算表'!DI55</f>
        <v>0</v>
      </c>
      <c r="CY38" s="6">
        <f>'表1.3 利润预算表'!DJ55</f>
        <v>0</v>
      </c>
      <c r="CZ38" s="6">
        <f>'表1.3 利润预算表'!DK55</f>
        <v>0</v>
      </c>
      <c r="DA38" s="6">
        <f>'表1.3 利润预算表'!DL55</f>
        <v>0</v>
      </c>
      <c r="DB38" s="6">
        <f>'表1.3 利润预算表'!DM55</f>
        <v>0</v>
      </c>
      <c r="DC38" s="6">
        <f>'表1.3 利润预算表'!DN55</f>
        <v>0</v>
      </c>
      <c r="DD38" s="6">
        <f>'表1.3 利润预算表'!DO55</f>
        <v>0</v>
      </c>
      <c r="DE38" s="6">
        <f>'表1.3 利润预算表'!DP55</f>
        <v>0</v>
      </c>
      <c r="DF38" s="6">
        <f>'表1.3 利润预算表'!DQ55</f>
        <v>0</v>
      </c>
      <c r="DG38" s="6">
        <f>'表1.3 利润预算表'!DR55</f>
        <v>0</v>
      </c>
      <c r="DH38" s="6">
        <f>'表1.3 利润预算表'!DS55</f>
        <v>0</v>
      </c>
      <c r="DI38" s="6">
        <f>'表1.3 利润预算表'!DT55</f>
        <v>0</v>
      </c>
      <c r="DJ38" s="6">
        <f>'表1.3 利润预算表'!DU55</f>
        <v>0</v>
      </c>
      <c r="DK38" s="6">
        <f>'表1.3 利润预算表'!DV55</f>
        <v>0</v>
      </c>
      <c r="DL38" s="6">
        <f>'表1.3 利润预算表'!DW55</f>
        <v>0</v>
      </c>
      <c r="DM38" s="6">
        <f>'表1.3 利润预算表'!DX55</f>
        <v>0</v>
      </c>
      <c r="DN38" s="6">
        <f>'表1.3 利润预算表'!DY55</f>
        <v>0</v>
      </c>
      <c r="DO38" s="6">
        <f>'表1.3 利润预算表'!DZ55</f>
        <v>0</v>
      </c>
      <c r="DP38" s="6">
        <f>'表1.3 利润预算表'!EA55</f>
        <v>0</v>
      </c>
      <c r="DQ38" s="6">
        <f>'表1.3 利润预算表'!EB55</f>
        <v>0</v>
      </c>
      <c r="DR38" s="6">
        <f>'表1.3 利润预算表'!EC55</f>
        <v>0</v>
      </c>
      <c r="DS38" s="6">
        <f>'表1.3 利润预算表'!ED55</f>
        <v>0</v>
      </c>
      <c r="DT38" s="6">
        <f>'表1.3 利润预算表'!EE55</f>
        <v>0</v>
      </c>
      <c r="DU38" s="6">
        <f>'表1.3 利润预算表'!EF55</f>
        <v>0</v>
      </c>
      <c r="DV38" s="6">
        <f>'表1.3 利润预算表'!EG55</f>
        <v>0</v>
      </c>
      <c r="DW38" s="6">
        <f>'表1.3 利润预算表'!EH55</f>
        <v>0</v>
      </c>
      <c r="DX38" s="6">
        <f>'表1.3 利润预算表'!EI55</f>
        <v>0</v>
      </c>
      <c r="DY38" s="6">
        <f>'表1.3 利润预算表'!EJ55</f>
        <v>0</v>
      </c>
      <c r="DZ38" s="6">
        <f>'表1.3 利润预算表'!EK55</f>
        <v>0</v>
      </c>
      <c r="EA38" s="6">
        <f>'表1.3 利润预算表'!EL55</f>
        <v>0</v>
      </c>
      <c r="EB38" s="6">
        <f>'表1.3 利润预算表'!EM55</f>
        <v>0</v>
      </c>
      <c r="EC38" s="6">
        <f>'表1.3 利润预算表'!EN55</f>
        <v>0</v>
      </c>
      <c r="ED38" s="6">
        <f>'表1.3 利润预算表'!EO55</f>
        <v>0</v>
      </c>
      <c r="EE38" s="6">
        <f>'表1.3 利润预算表'!EP55</f>
        <v>0</v>
      </c>
      <c r="EF38" s="6">
        <f>'表1.3 利润预算表'!EQ55</f>
        <v>0</v>
      </c>
      <c r="EG38" s="6">
        <f>'表1.3 利润预算表'!ER55</f>
        <v>0</v>
      </c>
      <c r="EH38" s="6">
        <f>'表1.3 利润预算表'!ES55</f>
        <v>0</v>
      </c>
      <c r="EI38" s="6">
        <f>'表1.3 利润预算表'!ET55</f>
        <v>0</v>
      </c>
      <c r="EJ38" s="6">
        <f>'表1.3 利润预算表'!EU55</f>
        <v>0</v>
      </c>
      <c r="EK38" s="6">
        <f>'表1.3 利润预算表'!EV55</f>
        <v>0</v>
      </c>
      <c r="EL38" s="6">
        <f>'表1.3 利润预算表'!EW55</f>
        <v>0</v>
      </c>
      <c r="EM38" s="6">
        <f>'表1.3 利润预算表'!EX55</f>
        <v>0</v>
      </c>
      <c r="EN38" s="6">
        <f>'表1.3 利润预算表'!EY55</f>
        <v>0</v>
      </c>
      <c r="EO38" s="6">
        <f>'表1.3 利润预算表'!EZ55</f>
        <v>0</v>
      </c>
      <c r="EP38" s="6">
        <f>'表1.3 利润预算表'!FA55</f>
        <v>0</v>
      </c>
      <c r="EQ38" s="6">
        <f>'表1.3 利润预算表'!FB55</f>
        <v>0</v>
      </c>
      <c r="ER38" s="6">
        <f>'表1.3 利润预算表'!FC55</f>
        <v>0</v>
      </c>
      <c r="ES38" s="6">
        <f>'表1.3 利润预算表'!FD55</f>
        <v>0</v>
      </c>
      <c r="ET38" s="6">
        <f>'表1.3 利润预算表'!FE55</f>
        <v>0</v>
      </c>
      <c r="EU38" s="6">
        <f>'表1.3 利润预算表'!FF55</f>
        <v>0</v>
      </c>
      <c r="EV38" s="6">
        <f>'表1.3 利润预算表'!FG55</f>
        <v>0</v>
      </c>
      <c r="EW38" s="6">
        <f>'表1.3 利润预算表'!FH55</f>
        <v>0</v>
      </c>
      <c r="EX38" s="6">
        <f>'表1.3 利润预算表'!FI55</f>
        <v>0</v>
      </c>
      <c r="EY38" s="6">
        <f>'表1.3 利润预算表'!FJ55</f>
        <v>0</v>
      </c>
      <c r="EZ38" s="6">
        <f>'表1.3 利润预算表'!FK55</f>
        <v>0</v>
      </c>
      <c r="FA38" s="6">
        <f>'表1.3 利润预算表'!FL55</f>
        <v>0</v>
      </c>
      <c r="FB38" s="6">
        <f>'表1.3 利润预算表'!FM55</f>
        <v>0</v>
      </c>
      <c r="FC38" s="6">
        <f>'表1.3 利润预算表'!FN55</f>
        <v>0</v>
      </c>
      <c r="FD38" s="6">
        <f>'表1.3 利润预算表'!FO55</f>
        <v>0</v>
      </c>
      <c r="FE38" s="6">
        <f>'表1.3 利润预算表'!FP55</f>
        <v>0</v>
      </c>
      <c r="FF38" s="6">
        <f>'表1.3 利润预算表'!FQ55</f>
        <v>0</v>
      </c>
      <c r="FG38" s="6">
        <f>'表1.3 利润预算表'!FR55</f>
        <v>0</v>
      </c>
      <c r="FH38" s="6">
        <f>'表1.3 利润预算表'!FS55</f>
        <v>0</v>
      </c>
      <c r="FI38" s="6">
        <f>'表1.3 利润预算表'!FT55</f>
        <v>0</v>
      </c>
      <c r="FJ38" s="6">
        <f>'表1.3 利润预算表'!FU55</f>
        <v>0</v>
      </c>
      <c r="FK38" s="6">
        <f>'表1.3 利润预算表'!FV55</f>
        <v>0</v>
      </c>
      <c r="FL38" s="6">
        <f>'表1.3 利润预算表'!FW55</f>
        <v>0</v>
      </c>
      <c r="FM38" s="6">
        <f>'表1.3 利润预算表'!FX55</f>
        <v>0</v>
      </c>
      <c r="FN38" s="6">
        <f>'表1.3 利润预算表'!FY55</f>
        <v>0</v>
      </c>
      <c r="FO38" s="6">
        <f>'表1.3 利润预算表'!FZ55</f>
        <v>0</v>
      </c>
      <c r="FP38" s="6">
        <f>'表1.3 利润预算表'!GA55</f>
        <v>0</v>
      </c>
      <c r="FQ38" s="6">
        <f>'表1.3 利润预算表'!GB55</f>
        <v>0</v>
      </c>
      <c r="FR38" s="6">
        <f>'表1.3 利润预算表'!GC55</f>
        <v>0</v>
      </c>
      <c r="FS38" s="6">
        <f t="shared" si="60"/>
        <v>0</v>
      </c>
      <c r="FT38" s="350"/>
      <c r="FU38" s="355">
        <f>FS38-FT38+FS28*1%*0.25</f>
        <v>0</v>
      </c>
      <c r="FV38" s="358"/>
    </row>
    <row r="39" spans="1:178" s="7" customFormat="1" ht="21.75">
      <c r="A39" s="806"/>
      <c r="B39" s="809"/>
      <c r="C39" s="818"/>
      <c r="D39" s="29" t="s">
        <v>56</v>
      </c>
      <c r="E39" s="819"/>
      <c r="F39" s="29">
        <f>+F35-SUM(F37:F38)</f>
        <v>0</v>
      </c>
      <c r="G39" s="29">
        <f>+G35-SUM(G37:G38)</f>
        <v>0</v>
      </c>
      <c r="H39" s="29">
        <f t="shared" ref="H39:FR39" si="61">+H35-SUM(H37:H38)</f>
        <v>0</v>
      </c>
      <c r="I39" s="29">
        <f t="shared" si="61"/>
        <v>0</v>
      </c>
      <c r="J39" s="29">
        <f t="shared" si="61"/>
        <v>0</v>
      </c>
      <c r="K39" s="29">
        <f t="shared" si="61"/>
        <v>0</v>
      </c>
      <c r="L39" s="29">
        <f t="shared" si="61"/>
        <v>0</v>
      </c>
      <c r="M39" s="29">
        <f t="shared" si="61"/>
        <v>0</v>
      </c>
      <c r="N39" s="29">
        <f t="shared" si="61"/>
        <v>0</v>
      </c>
      <c r="O39" s="29">
        <f t="shared" si="61"/>
        <v>0</v>
      </c>
      <c r="P39" s="29">
        <f t="shared" ref="P39:CA39" si="62">+P35-SUM(P37:P38)</f>
        <v>0</v>
      </c>
      <c r="Q39" s="29">
        <f t="shared" si="62"/>
        <v>0</v>
      </c>
      <c r="R39" s="29">
        <f t="shared" si="62"/>
        <v>0</v>
      </c>
      <c r="S39" s="29">
        <f t="shared" si="62"/>
        <v>0</v>
      </c>
      <c r="T39" s="29">
        <f t="shared" si="62"/>
        <v>0</v>
      </c>
      <c r="U39" s="29">
        <f t="shared" si="62"/>
        <v>0</v>
      </c>
      <c r="V39" s="29">
        <f t="shared" si="62"/>
        <v>0</v>
      </c>
      <c r="W39" s="29">
        <f t="shared" si="62"/>
        <v>0</v>
      </c>
      <c r="X39" s="29">
        <f t="shared" si="62"/>
        <v>0</v>
      </c>
      <c r="Y39" s="29">
        <f t="shared" si="62"/>
        <v>0</v>
      </c>
      <c r="Z39" s="29">
        <f t="shared" si="62"/>
        <v>0</v>
      </c>
      <c r="AA39" s="29">
        <f t="shared" si="62"/>
        <v>0</v>
      </c>
      <c r="AB39" s="29">
        <f t="shared" si="62"/>
        <v>0</v>
      </c>
      <c r="AC39" s="29">
        <f t="shared" si="62"/>
        <v>0</v>
      </c>
      <c r="AD39" s="29">
        <f t="shared" si="62"/>
        <v>0</v>
      </c>
      <c r="AE39" s="29">
        <f t="shared" si="62"/>
        <v>0</v>
      </c>
      <c r="AF39" s="29">
        <f t="shared" si="62"/>
        <v>0</v>
      </c>
      <c r="AG39" s="29">
        <f t="shared" si="62"/>
        <v>0</v>
      </c>
      <c r="AH39" s="29">
        <f t="shared" si="62"/>
        <v>0</v>
      </c>
      <c r="AI39" s="29">
        <f t="shared" si="62"/>
        <v>0</v>
      </c>
      <c r="AJ39" s="29">
        <f t="shared" si="62"/>
        <v>0</v>
      </c>
      <c r="AK39" s="29">
        <f t="shared" si="62"/>
        <v>0</v>
      </c>
      <c r="AL39" s="29">
        <f t="shared" si="62"/>
        <v>0</v>
      </c>
      <c r="AM39" s="29">
        <f t="shared" si="62"/>
        <v>0</v>
      </c>
      <c r="AN39" s="29">
        <f t="shared" si="62"/>
        <v>0</v>
      </c>
      <c r="AO39" s="29">
        <f t="shared" si="62"/>
        <v>0</v>
      </c>
      <c r="AP39" s="29">
        <f t="shared" si="62"/>
        <v>0</v>
      </c>
      <c r="AQ39" s="29">
        <f t="shared" si="62"/>
        <v>0</v>
      </c>
      <c r="AR39" s="29">
        <f t="shared" si="62"/>
        <v>0</v>
      </c>
      <c r="AS39" s="29">
        <f t="shared" si="62"/>
        <v>0</v>
      </c>
      <c r="AT39" s="29">
        <f t="shared" si="62"/>
        <v>0</v>
      </c>
      <c r="AU39" s="29">
        <f t="shared" si="62"/>
        <v>0</v>
      </c>
      <c r="AV39" s="29">
        <f t="shared" si="62"/>
        <v>0</v>
      </c>
      <c r="AW39" s="29">
        <f t="shared" si="62"/>
        <v>0</v>
      </c>
      <c r="AX39" s="29">
        <f t="shared" si="62"/>
        <v>0</v>
      </c>
      <c r="AY39" s="29">
        <f t="shared" si="62"/>
        <v>0</v>
      </c>
      <c r="AZ39" s="29">
        <f t="shared" si="62"/>
        <v>0</v>
      </c>
      <c r="BA39" s="29">
        <f t="shared" si="62"/>
        <v>0</v>
      </c>
      <c r="BB39" s="29">
        <f t="shared" si="62"/>
        <v>0</v>
      </c>
      <c r="BC39" s="29">
        <f t="shared" si="62"/>
        <v>0</v>
      </c>
      <c r="BD39" s="29">
        <f t="shared" si="62"/>
        <v>0</v>
      </c>
      <c r="BE39" s="29">
        <f t="shared" si="62"/>
        <v>0</v>
      </c>
      <c r="BF39" s="29">
        <f t="shared" si="62"/>
        <v>0</v>
      </c>
      <c r="BG39" s="29">
        <f t="shared" si="62"/>
        <v>0</v>
      </c>
      <c r="BH39" s="29">
        <f t="shared" si="62"/>
        <v>0</v>
      </c>
      <c r="BI39" s="29">
        <f t="shared" si="62"/>
        <v>0</v>
      </c>
      <c r="BJ39" s="29">
        <f t="shared" si="62"/>
        <v>0</v>
      </c>
      <c r="BK39" s="29">
        <f t="shared" si="62"/>
        <v>0</v>
      </c>
      <c r="BL39" s="29">
        <f t="shared" si="62"/>
        <v>0</v>
      </c>
      <c r="BM39" s="29">
        <f t="shared" si="62"/>
        <v>0</v>
      </c>
      <c r="BN39" s="29">
        <f t="shared" si="62"/>
        <v>0</v>
      </c>
      <c r="BO39" s="29">
        <f t="shared" si="62"/>
        <v>0</v>
      </c>
      <c r="BP39" s="29">
        <f t="shared" si="62"/>
        <v>0</v>
      </c>
      <c r="BQ39" s="29">
        <f t="shared" si="62"/>
        <v>0</v>
      </c>
      <c r="BR39" s="29">
        <f t="shared" si="62"/>
        <v>0</v>
      </c>
      <c r="BS39" s="29">
        <f t="shared" si="62"/>
        <v>0</v>
      </c>
      <c r="BT39" s="29">
        <f t="shared" si="62"/>
        <v>0</v>
      </c>
      <c r="BU39" s="29">
        <f t="shared" si="62"/>
        <v>0</v>
      </c>
      <c r="BV39" s="29">
        <f t="shared" si="62"/>
        <v>0</v>
      </c>
      <c r="BW39" s="29">
        <f t="shared" si="62"/>
        <v>0</v>
      </c>
      <c r="BX39" s="29">
        <f t="shared" si="62"/>
        <v>0</v>
      </c>
      <c r="BY39" s="29">
        <f t="shared" si="62"/>
        <v>0</v>
      </c>
      <c r="BZ39" s="29">
        <f t="shared" si="62"/>
        <v>0</v>
      </c>
      <c r="CA39" s="29">
        <f t="shared" si="62"/>
        <v>0</v>
      </c>
      <c r="CB39" s="29">
        <f t="shared" ref="CB39:EM39" si="63">+CB35-SUM(CB37:CB38)</f>
        <v>0</v>
      </c>
      <c r="CC39" s="29">
        <f t="shared" si="63"/>
        <v>0</v>
      </c>
      <c r="CD39" s="29">
        <f t="shared" si="63"/>
        <v>0</v>
      </c>
      <c r="CE39" s="29">
        <f t="shared" si="63"/>
        <v>0</v>
      </c>
      <c r="CF39" s="29">
        <f t="shared" si="63"/>
        <v>0</v>
      </c>
      <c r="CG39" s="29">
        <f t="shared" si="63"/>
        <v>0</v>
      </c>
      <c r="CH39" s="29">
        <f t="shared" si="63"/>
        <v>0</v>
      </c>
      <c r="CI39" s="29">
        <f t="shared" si="63"/>
        <v>0</v>
      </c>
      <c r="CJ39" s="29">
        <f t="shared" si="63"/>
        <v>0</v>
      </c>
      <c r="CK39" s="29">
        <f t="shared" si="63"/>
        <v>0</v>
      </c>
      <c r="CL39" s="29">
        <f t="shared" si="63"/>
        <v>0</v>
      </c>
      <c r="CM39" s="29">
        <f t="shared" si="63"/>
        <v>0</v>
      </c>
      <c r="CN39" s="29">
        <f t="shared" si="63"/>
        <v>0</v>
      </c>
      <c r="CO39" s="29">
        <f t="shared" si="63"/>
        <v>0</v>
      </c>
      <c r="CP39" s="29">
        <f t="shared" si="63"/>
        <v>0</v>
      </c>
      <c r="CQ39" s="29">
        <f t="shared" si="63"/>
        <v>0</v>
      </c>
      <c r="CR39" s="29">
        <f t="shared" si="63"/>
        <v>0</v>
      </c>
      <c r="CS39" s="29">
        <f t="shared" si="63"/>
        <v>0</v>
      </c>
      <c r="CT39" s="29">
        <f t="shared" si="63"/>
        <v>0</v>
      </c>
      <c r="CU39" s="29">
        <f t="shared" si="63"/>
        <v>0</v>
      </c>
      <c r="CV39" s="29">
        <f t="shared" si="63"/>
        <v>0</v>
      </c>
      <c r="CW39" s="29">
        <f t="shared" si="63"/>
        <v>0</v>
      </c>
      <c r="CX39" s="29">
        <f t="shared" si="63"/>
        <v>0</v>
      </c>
      <c r="CY39" s="29">
        <f t="shared" si="63"/>
        <v>0</v>
      </c>
      <c r="CZ39" s="29">
        <f t="shared" si="63"/>
        <v>0</v>
      </c>
      <c r="DA39" s="29">
        <f t="shared" si="63"/>
        <v>0</v>
      </c>
      <c r="DB39" s="29">
        <f t="shared" si="63"/>
        <v>0</v>
      </c>
      <c r="DC39" s="29">
        <f t="shared" si="63"/>
        <v>0</v>
      </c>
      <c r="DD39" s="29">
        <f t="shared" si="63"/>
        <v>0</v>
      </c>
      <c r="DE39" s="29">
        <f t="shared" si="63"/>
        <v>0</v>
      </c>
      <c r="DF39" s="29">
        <f t="shared" si="63"/>
        <v>0</v>
      </c>
      <c r="DG39" s="29">
        <f t="shared" si="63"/>
        <v>0</v>
      </c>
      <c r="DH39" s="29">
        <f t="shared" si="63"/>
        <v>0</v>
      </c>
      <c r="DI39" s="29">
        <f t="shared" si="63"/>
        <v>0</v>
      </c>
      <c r="DJ39" s="29">
        <f t="shared" si="63"/>
        <v>0</v>
      </c>
      <c r="DK39" s="29">
        <f t="shared" si="63"/>
        <v>0</v>
      </c>
      <c r="DL39" s="29">
        <f t="shared" si="63"/>
        <v>0</v>
      </c>
      <c r="DM39" s="29">
        <f t="shared" si="63"/>
        <v>0</v>
      </c>
      <c r="DN39" s="29">
        <f t="shared" si="63"/>
        <v>0</v>
      </c>
      <c r="DO39" s="29">
        <f t="shared" si="63"/>
        <v>0</v>
      </c>
      <c r="DP39" s="29">
        <f t="shared" si="63"/>
        <v>0</v>
      </c>
      <c r="DQ39" s="29">
        <f t="shared" si="63"/>
        <v>0</v>
      </c>
      <c r="DR39" s="29">
        <f t="shared" si="63"/>
        <v>0</v>
      </c>
      <c r="DS39" s="29">
        <f t="shared" si="63"/>
        <v>0</v>
      </c>
      <c r="DT39" s="29">
        <f t="shared" si="63"/>
        <v>0</v>
      </c>
      <c r="DU39" s="29">
        <f t="shared" si="63"/>
        <v>0</v>
      </c>
      <c r="DV39" s="29">
        <f t="shared" si="63"/>
        <v>0</v>
      </c>
      <c r="DW39" s="29">
        <f t="shared" si="63"/>
        <v>0</v>
      </c>
      <c r="DX39" s="29">
        <f t="shared" si="63"/>
        <v>0</v>
      </c>
      <c r="DY39" s="29">
        <f t="shared" si="63"/>
        <v>0</v>
      </c>
      <c r="DZ39" s="29">
        <f t="shared" si="63"/>
        <v>0</v>
      </c>
      <c r="EA39" s="29">
        <f t="shared" si="63"/>
        <v>0</v>
      </c>
      <c r="EB39" s="29">
        <f t="shared" si="63"/>
        <v>0</v>
      </c>
      <c r="EC39" s="29">
        <f t="shared" si="63"/>
        <v>0</v>
      </c>
      <c r="ED39" s="29">
        <f t="shared" si="63"/>
        <v>0</v>
      </c>
      <c r="EE39" s="29">
        <f t="shared" si="63"/>
        <v>0</v>
      </c>
      <c r="EF39" s="29">
        <f t="shared" si="63"/>
        <v>0</v>
      </c>
      <c r="EG39" s="29">
        <f t="shared" si="63"/>
        <v>0</v>
      </c>
      <c r="EH39" s="29">
        <f t="shared" si="63"/>
        <v>0</v>
      </c>
      <c r="EI39" s="29">
        <f t="shared" si="63"/>
        <v>0</v>
      </c>
      <c r="EJ39" s="29">
        <f t="shared" si="63"/>
        <v>0</v>
      </c>
      <c r="EK39" s="29">
        <f t="shared" si="63"/>
        <v>0</v>
      </c>
      <c r="EL39" s="29">
        <f t="shared" si="63"/>
        <v>0</v>
      </c>
      <c r="EM39" s="29">
        <f t="shared" si="63"/>
        <v>0</v>
      </c>
      <c r="EN39" s="29">
        <f t="shared" ref="EN39:FQ39" si="64">+EN35-SUM(EN37:EN38)</f>
        <v>0</v>
      </c>
      <c r="EO39" s="29">
        <f t="shared" si="64"/>
        <v>0</v>
      </c>
      <c r="EP39" s="29">
        <f t="shared" si="64"/>
        <v>0</v>
      </c>
      <c r="EQ39" s="29">
        <f t="shared" si="64"/>
        <v>0</v>
      </c>
      <c r="ER39" s="29">
        <f t="shared" si="64"/>
        <v>0</v>
      </c>
      <c r="ES39" s="29">
        <f t="shared" si="64"/>
        <v>0</v>
      </c>
      <c r="ET39" s="29">
        <f t="shared" si="64"/>
        <v>0</v>
      </c>
      <c r="EU39" s="29">
        <f t="shared" si="64"/>
        <v>0</v>
      </c>
      <c r="EV39" s="29">
        <f t="shared" si="64"/>
        <v>0</v>
      </c>
      <c r="EW39" s="29">
        <f t="shared" si="64"/>
        <v>0</v>
      </c>
      <c r="EX39" s="29">
        <f t="shared" si="64"/>
        <v>0</v>
      </c>
      <c r="EY39" s="29">
        <f t="shared" si="64"/>
        <v>0</v>
      </c>
      <c r="EZ39" s="29">
        <f t="shared" si="64"/>
        <v>0</v>
      </c>
      <c r="FA39" s="29">
        <f t="shared" si="64"/>
        <v>0</v>
      </c>
      <c r="FB39" s="29">
        <f t="shared" si="64"/>
        <v>0</v>
      </c>
      <c r="FC39" s="29">
        <f t="shared" si="64"/>
        <v>0</v>
      </c>
      <c r="FD39" s="29">
        <f t="shared" si="64"/>
        <v>0</v>
      </c>
      <c r="FE39" s="29">
        <f t="shared" si="64"/>
        <v>0</v>
      </c>
      <c r="FF39" s="29">
        <f t="shared" si="64"/>
        <v>0</v>
      </c>
      <c r="FG39" s="29">
        <f t="shared" si="64"/>
        <v>0</v>
      </c>
      <c r="FH39" s="29">
        <f t="shared" si="64"/>
        <v>0</v>
      </c>
      <c r="FI39" s="29">
        <f t="shared" si="64"/>
        <v>0</v>
      </c>
      <c r="FJ39" s="29">
        <f t="shared" si="64"/>
        <v>0</v>
      </c>
      <c r="FK39" s="29">
        <f t="shared" si="64"/>
        <v>0</v>
      </c>
      <c r="FL39" s="29">
        <f t="shared" si="64"/>
        <v>0</v>
      </c>
      <c r="FM39" s="29">
        <f t="shared" si="64"/>
        <v>0</v>
      </c>
      <c r="FN39" s="29">
        <f t="shared" si="64"/>
        <v>0</v>
      </c>
      <c r="FO39" s="29">
        <f t="shared" si="64"/>
        <v>0</v>
      </c>
      <c r="FP39" s="29">
        <f t="shared" si="64"/>
        <v>0</v>
      </c>
      <c r="FQ39" s="29">
        <f t="shared" si="64"/>
        <v>0</v>
      </c>
      <c r="FR39" s="29">
        <f t="shared" si="61"/>
        <v>0</v>
      </c>
      <c r="FS39" s="29">
        <f t="shared" si="60"/>
        <v>0</v>
      </c>
      <c r="FT39" s="351">
        <f t="shared" ref="FT39" si="65">+FT35-SUM(FT37:FT38)</f>
        <v>0</v>
      </c>
      <c r="FU39" s="29">
        <f>FS39-FT39+FS28*1%*0.75</f>
        <v>0</v>
      </c>
      <c r="FV39" s="358"/>
    </row>
    <row r="40" spans="1:178" s="7" customFormat="1" ht="22.5" thickBot="1">
      <c r="A40" s="807"/>
      <c r="B40" s="810"/>
      <c r="C40" s="819"/>
      <c r="D40" s="744" t="s">
        <v>57</v>
      </c>
      <c r="E40" s="819"/>
      <c r="F40" s="745">
        <f>+IFERROR(F39/F28,0)</f>
        <v>0</v>
      </c>
      <c r="G40" s="745">
        <f>+IFERROR(G39/G28,0)</f>
        <v>0</v>
      </c>
      <c r="H40" s="745">
        <f t="shared" ref="H40:FT40" si="66">+IFERROR(H39/H28,0)</f>
        <v>0</v>
      </c>
      <c r="I40" s="745">
        <f t="shared" si="66"/>
        <v>0</v>
      </c>
      <c r="J40" s="745">
        <f t="shared" si="66"/>
        <v>0</v>
      </c>
      <c r="K40" s="745">
        <f t="shared" si="66"/>
        <v>0</v>
      </c>
      <c r="L40" s="745">
        <f t="shared" si="66"/>
        <v>0</v>
      </c>
      <c r="M40" s="745">
        <f t="shared" si="66"/>
        <v>0</v>
      </c>
      <c r="N40" s="745">
        <f t="shared" si="66"/>
        <v>0</v>
      </c>
      <c r="O40" s="745">
        <f t="shared" si="66"/>
        <v>0</v>
      </c>
      <c r="P40" s="745">
        <f t="shared" ref="P40:CA40" si="67">+IFERROR(P39/P28,0)</f>
        <v>0</v>
      </c>
      <c r="Q40" s="745">
        <f t="shared" si="67"/>
        <v>0</v>
      </c>
      <c r="R40" s="745">
        <f t="shared" si="67"/>
        <v>0</v>
      </c>
      <c r="S40" s="745">
        <f t="shared" si="67"/>
        <v>0</v>
      </c>
      <c r="T40" s="745">
        <f t="shared" si="67"/>
        <v>0</v>
      </c>
      <c r="U40" s="745">
        <f t="shared" si="67"/>
        <v>0</v>
      </c>
      <c r="V40" s="745">
        <f t="shared" si="67"/>
        <v>0</v>
      </c>
      <c r="W40" s="745">
        <f t="shared" si="67"/>
        <v>0</v>
      </c>
      <c r="X40" s="745">
        <f t="shared" si="67"/>
        <v>0</v>
      </c>
      <c r="Y40" s="745">
        <f t="shared" si="67"/>
        <v>0</v>
      </c>
      <c r="Z40" s="745">
        <f t="shared" si="67"/>
        <v>0</v>
      </c>
      <c r="AA40" s="745">
        <f t="shared" si="67"/>
        <v>0</v>
      </c>
      <c r="AB40" s="745">
        <f t="shared" si="67"/>
        <v>0</v>
      </c>
      <c r="AC40" s="745">
        <f t="shared" si="67"/>
        <v>0</v>
      </c>
      <c r="AD40" s="745">
        <f t="shared" si="67"/>
        <v>0</v>
      </c>
      <c r="AE40" s="745">
        <f t="shared" si="67"/>
        <v>0</v>
      </c>
      <c r="AF40" s="745">
        <f t="shared" si="67"/>
        <v>0</v>
      </c>
      <c r="AG40" s="745">
        <f t="shared" si="67"/>
        <v>0</v>
      </c>
      <c r="AH40" s="745">
        <f t="shared" si="67"/>
        <v>0</v>
      </c>
      <c r="AI40" s="745">
        <f t="shared" si="67"/>
        <v>0</v>
      </c>
      <c r="AJ40" s="745">
        <f t="shared" si="67"/>
        <v>0</v>
      </c>
      <c r="AK40" s="745">
        <f t="shared" si="67"/>
        <v>0</v>
      </c>
      <c r="AL40" s="745">
        <f t="shared" si="67"/>
        <v>0</v>
      </c>
      <c r="AM40" s="745">
        <f t="shared" si="67"/>
        <v>0</v>
      </c>
      <c r="AN40" s="745">
        <f t="shared" si="67"/>
        <v>0</v>
      </c>
      <c r="AO40" s="745">
        <f t="shared" si="67"/>
        <v>0</v>
      </c>
      <c r="AP40" s="745">
        <f t="shared" si="67"/>
        <v>0</v>
      </c>
      <c r="AQ40" s="745">
        <f t="shared" si="67"/>
        <v>0</v>
      </c>
      <c r="AR40" s="745">
        <f t="shared" si="67"/>
        <v>0</v>
      </c>
      <c r="AS40" s="745">
        <f t="shared" si="67"/>
        <v>0</v>
      </c>
      <c r="AT40" s="745">
        <f t="shared" si="67"/>
        <v>0</v>
      </c>
      <c r="AU40" s="745">
        <f t="shared" si="67"/>
        <v>0</v>
      </c>
      <c r="AV40" s="745">
        <f t="shared" si="67"/>
        <v>0</v>
      </c>
      <c r="AW40" s="745">
        <f t="shared" si="67"/>
        <v>0</v>
      </c>
      <c r="AX40" s="745">
        <f t="shared" si="67"/>
        <v>0</v>
      </c>
      <c r="AY40" s="745">
        <f t="shared" si="67"/>
        <v>0</v>
      </c>
      <c r="AZ40" s="745">
        <f t="shared" si="67"/>
        <v>0</v>
      </c>
      <c r="BA40" s="745">
        <f t="shared" si="67"/>
        <v>0</v>
      </c>
      <c r="BB40" s="745">
        <f t="shared" si="67"/>
        <v>0</v>
      </c>
      <c r="BC40" s="745">
        <f t="shared" si="67"/>
        <v>0</v>
      </c>
      <c r="BD40" s="745">
        <f t="shared" si="67"/>
        <v>0</v>
      </c>
      <c r="BE40" s="745">
        <f t="shared" si="67"/>
        <v>0</v>
      </c>
      <c r="BF40" s="745">
        <f t="shared" si="67"/>
        <v>0</v>
      </c>
      <c r="BG40" s="745">
        <f t="shared" si="67"/>
        <v>0</v>
      </c>
      <c r="BH40" s="745">
        <f t="shared" si="67"/>
        <v>0</v>
      </c>
      <c r="BI40" s="745">
        <f t="shared" si="67"/>
        <v>0</v>
      </c>
      <c r="BJ40" s="745">
        <f t="shared" si="67"/>
        <v>0</v>
      </c>
      <c r="BK40" s="745">
        <f t="shared" si="67"/>
        <v>0</v>
      </c>
      <c r="BL40" s="745">
        <f t="shared" si="67"/>
        <v>0</v>
      </c>
      <c r="BM40" s="745">
        <f t="shared" si="67"/>
        <v>0</v>
      </c>
      <c r="BN40" s="745">
        <f t="shared" si="67"/>
        <v>0</v>
      </c>
      <c r="BO40" s="745">
        <f t="shared" si="67"/>
        <v>0</v>
      </c>
      <c r="BP40" s="745">
        <f t="shared" si="67"/>
        <v>0</v>
      </c>
      <c r="BQ40" s="745">
        <f t="shared" si="67"/>
        <v>0</v>
      </c>
      <c r="BR40" s="745">
        <f t="shared" si="67"/>
        <v>0</v>
      </c>
      <c r="BS40" s="745">
        <f t="shared" si="67"/>
        <v>0</v>
      </c>
      <c r="BT40" s="745">
        <f t="shared" si="67"/>
        <v>0</v>
      </c>
      <c r="BU40" s="745">
        <f t="shared" si="67"/>
        <v>0</v>
      </c>
      <c r="BV40" s="745">
        <f t="shared" si="67"/>
        <v>0</v>
      </c>
      <c r="BW40" s="745">
        <f t="shared" si="67"/>
        <v>0</v>
      </c>
      <c r="BX40" s="745">
        <f t="shared" si="67"/>
        <v>0</v>
      </c>
      <c r="BY40" s="745">
        <f t="shared" si="67"/>
        <v>0</v>
      </c>
      <c r="BZ40" s="745">
        <f t="shared" si="67"/>
        <v>0</v>
      </c>
      <c r="CA40" s="745">
        <f t="shared" si="67"/>
        <v>0</v>
      </c>
      <c r="CB40" s="745">
        <f t="shared" ref="CB40:EM40" si="68">+IFERROR(CB39/CB28,0)</f>
        <v>0</v>
      </c>
      <c r="CC40" s="745">
        <f t="shared" si="68"/>
        <v>0</v>
      </c>
      <c r="CD40" s="745">
        <f t="shared" si="68"/>
        <v>0</v>
      </c>
      <c r="CE40" s="745">
        <f t="shared" si="68"/>
        <v>0</v>
      </c>
      <c r="CF40" s="745">
        <f t="shared" si="68"/>
        <v>0</v>
      </c>
      <c r="CG40" s="745">
        <f t="shared" si="68"/>
        <v>0</v>
      </c>
      <c r="CH40" s="745">
        <f t="shared" si="68"/>
        <v>0</v>
      </c>
      <c r="CI40" s="745">
        <f t="shared" si="68"/>
        <v>0</v>
      </c>
      <c r="CJ40" s="745">
        <f t="shared" si="68"/>
        <v>0</v>
      </c>
      <c r="CK40" s="745">
        <f t="shared" si="68"/>
        <v>0</v>
      </c>
      <c r="CL40" s="745">
        <f t="shared" si="68"/>
        <v>0</v>
      </c>
      <c r="CM40" s="745">
        <f t="shared" si="68"/>
        <v>0</v>
      </c>
      <c r="CN40" s="745">
        <f t="shared" si="68"/>
        <v>0</v>
      </c>
      <c r="CO40" s="745">
        <f t="shared" si="68"/>
        <v>0</v>
      </c>
      <c r="CP40" s="745">
        <f t="shared" si="68"/>
        <v>0</v>
      </c>
      <c r="CQ40" s="745">
        <f t="shared" si="68"/>
        <v>0</v>
      </c>
      <c r="CR40" s="745">
        <f t="shared" si="68"/>
        <v>0</v>
      </c>
      <c r="CS40" s="745">
        <f t="shared" si="68"/>
        <v>0</v>
      </c>
      <c r="CT40" s="745">
        <f t="shared" si="68"/>
        <v>0</v>
      </c>
      <c r="CU40" s="745">
        <f t="shared" si="68"/>
        <v>0</v>
      </c>
      <c r="CV40" s="745">
        <f t="shared" si="68"/>
        <v>0</v>
      </c>
      <c r="CW40" s="745">
        <f t="shared" si="68"/>
        <v>0</v>
      </c>
      <c r="CX40" s="745">
        <f t="shared" si="68"/>
        <v>0</v>
      </c>
      <c r="CY40" s="745">
        <f t="shared" si="68"/>
        <v>0</v>
      </c>
      <c r="CZ40" s="745">
        <f t="shared" si="68"/>
        <v>0</v>
      </c>
      <c r="DA40" s="745">
        <f t="shared" si="68"/>
        <v>0</v>
      </c>
      <c r="DB40" s="745">
        <f t="shared" si="68"/>
        <v>0</v>
      </c>
      <c r="DC40" s="745">
        <f t="shared" si="68"/>
        <v>0</v>
      </c>
      <c r="DD40" s="745">
        <f t="shared" si="68"/>
        <v>0</v>
      </c>
      <c r="DE40" s="745">
        <f t="shared" si="68"/>
        <v>0</v>
      </c>
      <c r="DF40" s="745">
        <f t="shared" si="68"/>
        <v>0</v>
      </c>
      <c r="DG40" s="745">
        <f t="shared" si="68"/>
        <v>0</v>
      </c>
      <c r="DH40" s="745">
        <f t="shared" si="68"/>
        <v>0</v>
      </c>
      <c r="DI40" s="745">
        <f t="shared" si="68"/>
        <v>0</v>
      </c>
      <c r="DJ40" s="745">
        <f t="shared" si="68"/>
        <v>0</v>
      </c>
      <c r="DK40" s="745">
        <f t="shared" si="68"/>
        <v>0</v>
      </c>
      <c r="DL40" s="745">
        <f t="shared" si="68"/>
        <v>0</v>
      </c>
      <c r="DM40" s="745">
        <f t="shared" si="68"/>
        <v>0</v>
      </c>
      <c r="DN40" s="745">
        <f t="shared" si="68"/>
        <v>0</v>
      </c>
      <c r="DO40" s="745">
        <f t="shared" si="68"/>
        <v>0</v>
      </c>
      <c r="DP40" s="745">
        <f t="shared" si="68"/>
        <v>0</v>
      </c>
      <c r="DQ40" s="745">
        <f t="shared" si="68"/>
        <v>0</v>
      </c>
      <c r="DR40" s="745">
        <f t="shared" si="68"/>
        <v>0</v>
      </c>
      <c r="DS40" s="745">
        <f t="shared" si="68"/>
        <v>0</v>
      </c>
      <c r="DT40" s="745">
        <f t="shared" si="68"/>
        <v>0</v>
      </c>
      <c r="DU40" s="745">
        <f t="shared" si="68"/>
        <v>0</v>
      </c>
      <c r="DV40" s="745">
        <f t="shared" si="68"/>
        <v>0</v>
      </c>
      <c r="DW40" s="745">
        <f t="shared" si="68"/>
        <v>0</v>
      </c>
      <c r="DX40" s="745">
        <f t="shared" si="68"/>
        <v>0</v>
      </c>
      <c r="DY40" s="745">
        <f t="shared" si="68"/>
        <v>0</v>
      </c>
      <c r="DZ40" s="745">
        <f t="shared" si="68"/>
        <v>0</v>
      </c>
      <c r="EA40" s="745">
        <f t="shared" si="68"/>
        <v>0</v>
      </c>
      <c r="EB40" s="745">
        <f t="shared" si="68"/>
        <v>0</v>
      </c>
      <c r="EC40" s="745">
        <f t="shared" si="68"/>
        <v>0</v>
      </c>
      <c r="ED40" s="745">
        <f t="shared" si="68"/>
        <v>0</v>
      </c>
      <c r="EE40" s="745">
        <f t="shared" si="68"/>
        <v>0</v>
      </c>
      <c r="EF40" s="745">
        <f t="shared" si="68"/>
        <v>0</v>
      </c>
      <c r="EG40" s="745">
        <f t="shared" si="68"/>
        <v>0</v>
      </c>
      <c r="EH40" s="745">
        <f t="shared" si="68"/>
        <v>0</v>
      </c>
      <c r="EI40" s="745">
        <f t="shared" si="68"/>
        <v>0</v>
      </c>
      <c r="EJ40" s="745">
        <f t="shared" si="68"/>
        <v>0</v>
      </c>
      <c r="EK40" s="745">
        <f t="shared" si="68"/>
        <v>0</v>
      </c>
      <c r="EL40" s="745">
        <f t="shared" si="68"/>
        <v>0</v>
      </c>
      <c r="EM40" s="745">
        <f t="shared" si="68"/>
        <v>0</v>
      </c>
      <c r="EN40" s="745">
        <f t="shared" ref="EN40:FQ40" si="69">+IFERROR(EN39/EN28,0)</f>
        <v>0</v>
      </c>
      <c r="EO40" s="745">
        <f t="shared" si="69"/>
        <v>0</v>
      </c>
      <c r="EP40" s="745">
        <f t="shared" si="69"/>
        <v>0</v>
      </c>
      <c r="EQ40" s="745">
        <f t="shared" si="69"/>
        <v>0</v>
      </c>
      <c r="ER40" s="745">
        <f t="shared" si="69"/>
        <v>0</v>
      </c>
      <c r="ES40" s="745">
        <f t="shared" si="69"/>
        <v>0</v>
      </c>
      <c r="ET40" s="745">
        <f t="shared" si="69"/>
        <v>0</v>
      </c>
      <c r="EU40" s="745">
        <f t="shared" si="69"/>
        <v>0</v>
      </c>
      <c r="EV40" s="745">
        <f t="shared" si="69"/>
        <v>0</v>
      </c>
      <c r="EW40" s="745">
        <f t="shared" si="69"/>
        <v>0</v>
      </c>
      <c r="EX40" s="745">
        <f t="shared" si="69"/>
        <v>0</v>
      </c>
      <c r="EY40" s="745">
        <f t="shared" si="69"/>
        <v>0</v>
      </c>
      <c r="EZ40" s="745">
        <f t="shared" si="69"/>
        <v>0</v>
      </c>
      <c r="FA40" s="745">
        <f t="shared" si="69"/>
        <v>0</v>
      </c>
      <c r="FB40" s="745">
        <f t="shared" si="69"/>
        <v>0</v>
      </c>
      <c r="FC40" s="745">
        <f t="shared" si="69"/>
        <v>0</v>
      </c>
      <c r="FD40" s="745">
        <f t="shared" si="69"/>
        <v>0</v>
      </c>
      <c r="FE40" s="745">
        <f t="shared" si="69"/>
        <v>0</v>
      </c>
      <c r="FF40" s="745">
        <f t="shared" si="69"/>
        <v>0</v>
      </c>
      <c r="FG40" s="745">
        <f t="shared" si="69"/>
        <v>0</v>
      </c>
      <c r="FH40" s="745">
        <f t="shared" si="69"/>
        <v>0</v>
      </c>
      <c r="FI40" s="745">
        <f t="shared" si="69"/>
        <v>0</v>
      </c>
      <c r="FJ40" s="745">
        <f t="shared" si="69"/>
        <v>0</v>
      </c>
      <c r="FK40" s="745">
        <f t="shared" si="69"/>
        <v>0</v>
      </c>
      <c r="FL40" s="745">
        <f t="shared" si="69"/>
        <v>0</v>
      </c>
      <c r="FM40" s="745">
        <f t="shared" si="69"/>
        <v>0</v>
      </c>
      <c r="FN40" s="745">
        <f t="shared" si="69"/>
        <v>0</v>
      </c>
      <c r="FO40" s="745">
        <f t="shared" si="69"/>
        <v>0</v>
      </c>
      <c r="FP40" s="745">
        <f t="shared" si="69"/>
        <v>0</v>
      </c>
      <c r="FQ40" s="745">
        <f t="shared" si="69"/>
        <v>0</v>
      </c>
      <c r="FR40" s="745">
        <f t="shared" si="66"/>
        <v>0</v>
      </c>
      <c r="FS40" s="745">
        <f t="shared" si="66"/>
        <v>0</v>
      </c>
      <c r="FT40" s="354">
        <f t="shared" si="66"/>
        <v>0</v>
      </c>
      <c r="FU40" s="30">
        <f t="shared" si="1"/>
        <v>0</v>
      </c>
      <c r="FV40" s="358"/>
    </row>
    <row r="41" spans="1:178" ht="54.75" customHeight="1" thickBot="1">
      <c r="A41" s="747" t="s">
        <v>267</v>
      </c>
      <c r="B41" s="748"/>
      <c r="C41" s="748"/>
      <c r="D41" s="748"/>
      <c r="E41" s="748"/>
      <c r="F41" s="749">
        <f>F39-'表1.3 利润预算表'!E56</f>
        <v>0</v>
      </c>
      <c r="G41" s="749">
        <f>G39-'表1.3 利润预算表'!F56</f>
        <v>0</v>
      </c>
      <c r="H41" s="749">
        <f>H39-'表1.3 利润预算表'!M56</f>
        <v>0</v>
      </c>
      <c r="I41" s="749">
        <f>I39-'表1.3 利润预算表'!T56</f>
        <v>0</v>
      </c>
      <c r="J41" s="749">
        <f>J39-'表1.3 利润预算表'!U56</f>
        <v>0</v>
      </c>
      <c r="K41" s="749">
        <f>K39-'表1.3 利润预算表'!V56</f>
        <v>0</v>
      </c>
      <c r="L41" s="749">
        <f>L39-'表1.3 利润预算表'!W56</f>
        <v>0</v>
      </c>
      <c r="M41" s="749">
        <f>M39-'表1.3 利润预算表'!X56</f>
        <v>0</v>
      </c>
      <c r="N41" s="749">
        <f>N39-'表1.3 利润预算表'!Y56</f>
        <v>0</v>
      </c>
      <c r="O41" s="749">
        <f>O39-'表1.3 利润预算表'!Z56</f>
        <v>0</v>
      </c>
      <c r="P41" s="749">
        <f>P39-'表1.3 利润预算表'!AA56</f>
        <v>0</v>
      </c>
      <c r="Q41" s="749">
        <f>Q39-'表1.3 利润预算表'!AB56</f>
        <v>0</v>
      </c>
      <c r="R41" s="749">
        <f>R39-'表1.3 利润预算表'!AC56</f>
        <v>0</v>
      </c>
      <c r="S41" s="749">
        <f>S39-'表1.3 利润预算表'!AD56</f>
        <v>0</v>
      </c>
      <c r="T41" s="749">
        <f>T39-'表1.3 利润预算表'!AE56</f>
        <v>0</v>
      </c>
      <c r="U41" s="749">
        <f>U39-'表1.3 利润预算表'!AF56</f>
        <v>0</v>
      </c>
      <c r="V41" s="749">
        <f>V39-'表1.3 利润预算表'!AG56</f>
        <v>0</v>
      </c>
      <c r="W41" s="749">
        <f>W39-'表1.3 利润预算表'!AH56</f>
        <v>0</v>
      </c>
      <c r="X41" s="749">
        <f>X39-'表1.3 利润预算表'!AI56</f>
        <v>0</v>
      </c>
      <c r="Y41" s="749">
        <f>Y39-'表1.3 利润预算表'!AJ56</f>
        <v>0</v>
      </c>
      <c r="Z41" s="749">
        <f>Z39-'表1.3 利润预算表'!AK56</f>
        <v>0</v>
      </c>
      <c r="AA41" s="749">
        <f>AA39-'表1.3 利润预算表'!AL56</f>
        <v>0</v>
      </c>
      <c r="AB41" s="749">
        <f>AB39-'表1.3 利润预算表'!AM56</f>
        <v>0</v>
      </c>
      <c r="AC41" s="749">
        <f>AC39-'表1.3 利润预算表'!AN56</f>
        <v>0</v>
      </c>
      <c r="AD41" s="749">
        <f>AD39-'表1.3 利润预算表'!AO56</f>
        <v>0</v>
      </c>
      <c r="AE41" s="749">
        <f>AE39-'表1.3 利润预算表'!AP56</f>
        <v>0</v>
      </c>
      <c r="AF41" s="749">
        <f>AF39-'表1.3 利润预算表'!AQ56</f>
        <v>0</v>
      </c>
      <c r="AG41" s="749">
        <f>AG39-'表1.3 利润预算表'!AR56</f>
        <v>0</v>
      </c>
      <c r="AH41" s="749">
        <f>AH39-'表1.3 利润预算表'!AS56</f>
        <v>0</v>
      </c>
      <c r="AI41" s="749">
        <f>AI39-'表1.3 利润预算表'!AT56</f>
        <v>0</v>
      </c>
      <c r="AJ41" s="749">
        <f>AJ39-'表1.3 利润预算表'!AU56</f>
        <v>0</v>
      </c>
      <c r="AK41" s="749">
        <f>AK39-'表1.3 利润预算表'!AV56</f>
        <v>0</v>
      </c>
      <c r="AL41" s="749">
        <f>AL39-'表1.3 利润预算表'!AW56</f>
        <v>0</v>
      </c>
      <c r="AM41" s="749">
        <f>AM39-'表1.3 利润预算表'!AX56</f>
        <v>0</v>
      </c>
      <c r="AN41" s="749">
        <f>AN39-'表1.3 利润预算表'!AY56</f>
        <v>0</v>
      </c>
      <c r="AO41" s="749">
        <f>AO39-'表1.3 利润预算表'!AZ56</f>
        <v>0</v>
      </c>
      <c r="AP41" s="749">
        <f>AP39-'表1.3 利润预算表'!BA56</f>
        <v>0</v>
      </c>
      <c r="AQ41" s="749">
        <f>AQ39-'表1.3 利润预算表'!BB56</f>
        <v>0</v>
      </c>
      <c r="AR41" s="749">
        <f>AR39-'表1.3 利润预算表'!BC56</f>
        <v>0</v>
      </c>
      <c r="AS41" s="749">
        <f>AS39-'表1.3 利润预算表'!BD56</f>
        <v>0</v>
      </c>
      <c r="AT41" s="749">
        <f>AT39-'表1.3 利润预算表'!BE56</f>
        <v>0</v>
      </c>
      <c r="AU41" s="749">
        <f>AU39-'表1.3 利润预算表'!BF56</f>
        <v>0</v>
      </c>
      <c r="AV41" s="749">
        <f>AV39-'表1.3 利润预算表'!BG56</f>
        <v>0</v>
      </c>
      <c r="AW41" s="749">
        <f>AW39-'表1.3 利润预算表'!BH56</f>
        <v>0</v>
      </c>
      <c r="AX41" s="749">
        <f>AX39-'表1.3 利润预算表'!BI56</f>
        <v>0</v>
      </c>
      <c r="AY41" s="749">
        <f>AY39-'表1.3 利润预算表'!BJ56</f>
        <v>0</v>
      </c>
      <c r="AZ41" s="749">
        <f>AZ39-'表1.3 利润预算表'!BK56</f>
        <v>0</v>
      </c>
      <c r="BA41" s="749">
        <f>BA39-'表1.3 利润预算表'!BL56</f>
        <v>0</v>
      </c>
      <c r="BB41" s="749">
        <f>BB39-'表1.3 利润预算表'!BM56</f>
        <v>0</v>
      </c>
      <c r="BC41" s="749">
        <f>BC39-'表1.3 利润预算表'!BN56</f>
        <v>0</v>
      </c>
      <c r="BD41" s="749">
        <f>BD39-'表1.3 利润预算表'!BO56</f>
        <v>0</v>
      </c>
      <c r="BE41" s="749">
        <f>BE39-'表1.3 利润预算表'!BP56</f>
        <v>0</v>
      </c>
      <c r="BF41" s="749">
        <f>BF39-'表1.3 利润预算表'!BQ56</f>
        <v>0</v>
      </c>
      <c r="BG41" s="749">
        <f>BG39-'表1.3 利润预算表'!BR56</f>
        <v>0</v>
      </c>
      <c r="BH41" s="749">
        <f>BH39-'表1.3 利润预算表'!BS56</f>
        <v>0</v>
      </c>
      <c r="BI41" s="749">
        <f>BI39-'表1.3 利润预算表'!BT56</f>
        <v>0</v>
      </c>
      <c r="BJ41" s="749">
        <f>BJ39-'表1.3 利润预算表'!BU56</f>
        <v>0</v>
      </c>
      <c r="BK41" s="749">
        <f>BK39-'表1.3 利润预算表'!BV56</f>
        <v>0</v>
      </c>
      <c r="BL41" s="749">
        <f>BL39-'表1.3 利润预算表'!BW56</f>
        <v>0</v>
      </c>
      <c r="BM41" s="749">
        <f>BM39-'表1.3 利润预算表'!BX56</f>
        <v>0</v>
      </c>
      <c r="BN41" s="749">
        <f>BN39-'表1.3 利润预算表'!BY56</f>
        <v>0</v>
      </c>
      <c r="BO41" s="749">
        <f>BO39-'表1.3 利润预算表'!BZ56</f>
        <v>0</v>
      </c>
      <c r="BP41" s="749">
        <f>BP39-'表1.3 利润预算表'!CA56</f>
        <v>0</v>
      </c>
      <c r="BQ41" s="749">
        <f>BQ39-'表1.3 利润预算表'!CB56</f>
        <v>0</v>
      </c>
      <c r="BR41" s="749">
        <f>BR39-'表1.3 利润预算表'!CC56</f>
        <v>0</v>
      </c>
      <c r="BS41" s="749">
        <f>BS39-'表1.3 利润预算表'!CD56</f>
        <v>0</v>
      </c>
      <c r="BT41" s="749">
        <f>BT39-'表1.3 利润预算表'!CE56</f>
        <v>0</v>
      </c>
      <c r="BU41" s="749">
        <f>BU39-'表1.3 利润预算表'!CF56</f>
        <v>0</v>
      </c>
      <c r="BV41" s="749">
        <f>BV39-'表1.3 利润预算表'!CG56</f>
        <v>0</v>
      </c>
      <c r="BW41" s="749">
        <f>BW39-'表1.3 利润预算表'!CH56</f>
        <v>0</v>
      </c>
      <c r="BX41" s="749">
        <f>BX39-'表1.3 利润预算表'!CI56</f>
        <v>0</v>
      </c>
      <c r="BY41" s="749">
        <f>BY39-'表1.3 利润预算表'!CJ56</f>
        <v>0</v>
      </c>
      <c r="BZ41" s="749">
        <f>BZ39-'表1.3 利润预算表'!CK56</f>
        <v>0</v>
      </c>
      <c r="CA41" s="749">
        <f>CA39-'表1.3 利润预算表'!CL56</f>
        <v>0</v>
      </c>
      <c r="CB41" s="749">
        <f>CB39-'表1.3 利润预算表'!CM56</f>
        <v>0</v>
      </c>
      <c r="CC41" s="749">
        <f>CC39-'表1.3 利润预算表'!CN56</f>
        <v>0</v>
      </c>
      <c r="CD41" s="749">
        <f>CD39-'表1.3 利润预算表'!CO56</f>
        <v>0</v>
      </c>
      <c r="CE41" s="749">
        <f>CE39-'表1.3 利润预算表'!CP56</f>
        <v>0</v>
      </c>
      <c r="CF41" s="749">
        <f>CF39-'表1.3 利润预算表'!CQ56</f>
        <v>0</v>
      </c>
      <c r="CG41" s="749">
        <f>CG39-'表1.3 利润预算表'!CR56</f>
        <v>0</v>
      </c>
      <c r="CH41" s="749">
        <f>CH39-'表1.3 利润预算表'!CS56</f>
        <v>0</v>
      </c>
      <c r="CI41" s="749">
        <f>CI39-'表1.3 利润预算表'!CT56</f>
        <v>0</v>
      </c>
      <c r="CJ41" s="749">
        <f>CJ39-'表1.3 利润预算表'!CU56</f>
        <v>0</v>
      </c>
      <c r="CK41" s="749">
        <f>CK39-'表1.3 利润预算表'!CV56</f>
        <v>0</v>
      </c>
      <c r="CL41" s="749">
        <f>CL39-'表1.3 利润预算表'!CW56</f>
        <v>0</v>
      </c>
      <c r="CM41" s="749">
        <f>CM39-'表1.3 利润预算表'!CX56</f>
        <v>0</v>
      </c>
      <c r="CN41" s="749">
        <f>CN39-'表1.3 利润预算表'!CY56</f>
        <v>0</v>
      </c>
      <c r="CO41" s="749">
        <f>CO39-'表1.3 利润预算表'!CZ56</f>
        <v>0</v>
      </c>
      <c r="CP41" s="749">
        <f>CP39-'表1.3 利润预算表'!DA56</f>
        <v>0</v>
      </c>
      <c r="CQ41" s="749">
        <f>CQ39-'表1.3 利润预算表'!DB56</f>
        <v>0</v>
      </c>
      <c r="CR41" s="749">
        <f>CR39-'表1.3 利润预算表'!DC56</f>
        <v>0</v>
      </c>
      <c r="CS41" s="749">
        <f>CS39-'表1.3 利润预算表'!DD56</f>
        <v>0</v>
      </c>
      <c r="CT41" s="749">
        <f>CT39-'表1.3 利润预算表'!DE56</f>
        <v>0</v>
      </c>
      <c r="CU41" s="749">
        <f>CU39-'表1.3 利润预算表'!DF56</f>
        <v>0</v>
      </c>
      <c r="CV41" s="749">
        <f>CV39-'表1.3 利润预算表'!DG56</f>
        <v>0</v>
      </c>
      <c r="CW41" s="749">
        <f>CW39-'表1.3 利润预算表'!DH56</f>
        <v>0</v>
      </c>
      <c r="CX41" s="749">
        <f>CX39-'表1.3 利润预算表'!DI56</f>
        <v>0</v>
      </c>
      <c r="CY41" s="749">
        <f>CY39-'表1.3 利润预算表'!DJ56</f>
        <v>0</v>
      </c>
      <c r="CZ41" s="749">
        <f>CZ39-'表1.3 利润预算表'!DK56</f>
        <v>0</v>
      </c>
      <c r="DA41" s="749">
        <f>DA39-'表1.3 利润预算表'!DL56</f>
        <v>0</v>
      </c>
      <c r="DB41" s="749">
        <f>DB39-'表1.3 利润预算表'!DM56</f>
        <v>0</v>
      </c>
      <c r="DC41" s="749">
        <f>DC39-'表1.3 利润预算表'!DN56</f>
        <v>0</v>
      </c>
      <c r="DD41" s="749">
        <f>DD39-'表1.3 利润预算表'!DO56</f>
        <v>0</v>
      </c>
      <c r="DE41" s="749">
        <f>DE39-'表1.3 利润预算表'!DP56</f>
        <v>0</v>
      </c>
      <c r="DF41" s="749">
        <f>DF39-'表1.3 利润预算表'!DQ56</f>
        <v>0</v>
      </c>
      <c r="DG41" s="749">
        <f>DG39-'表1.3 利润预算表'!DR56</f>
        <v>0</v>
      </c>
      <c r="DH41" s="749">
        <f>DH39-'表1.3 利润预算表'!DS56</f>
        <v>0</v>
      </c>
      <c r="DI41" s="749">
        <f>DI39-'表1.3 利润预算表'!DT56</f>
        <v>0</v>
      </c>
      <c r="DJ41" s="749">
        <f>DJ39-'表1.3 利润预算表'!DU56</f>
        <v>0</v>
      </c>
      <c r="DK41" s="749">
        <f>DK39-'表1.3 利润预算表'!DV56</f>
        <v>0</v>
      </c>
      <c r="DL41" s="749">
        <f>DL39-'表1.3 利润预算表'!DW56</f>
        <v>0</v>
      </c>
      <c r="DM41" s="749">
        <f>DM39-'表1.3 利润预算表'!DX56</f>
        <v>0</v>
      </c>
      <c r="DN41" s="749">
        <f>DN39-'表1.3 利润预算表'!DY56</f>
        <v>0</v>
      </c>
      <c r="DO41" s="749">
        <f>DO39-'表1.3 利润预算表'!DZ56</f>
        <v>0</v>
      </c>
      <c r="DP41" s="749">
        <f>DP39-'表1.3 利润预算表'!EA56</f>
        <v>0</v>
      </c>
      <c r="DQ41" s="749">
        <f>DQ39-'表1.3 利润预算表'!EB56</f>
        <v>0</v>
      </c>
      <c r="DR41" s="749">
        <f>DR39-'表1.3 利润预算表'!EC56</f>
        <v>0</v>
      </c>
      <c r="DS41" s="749">
        <f>DS39-'表1.3 利润预算表'!ED56</f>
        <v>0</v>
      </c>
      <c r="DT41" s="749">
        <f>DT39-'表1.3 利润预算表'!EE56</f>
        <v>0</v>
      </c>
      <c r="DU41" s="749">
        <f>DU39-'表1.3 利润预算表'!EF56</f>
        <v>0</v>
      </c>
      <c r="DV41" s="749">
        <f>DV39-'表1.3 利润预算表'!EG56</f>
        <v>0</v>
      </c>
      <c r="DW41" s="749">
        <f>DW39-'表1.3 利润预算表'!EH56</f>
        <v>0</v>
      </c>
      <c r="DX41" s="749">
        <f>DX39-'表1.3 利润预算表'!EI56</f>
        <v>0</v>
      </c>
      <c r="DY41" s="749">
        <f>DY39-'表1.3 利润预算表'!EJ56</f>
        <v>0</v>
      </c>
      <c r="DZ41" s="749">
        <f>DZ39-'表1.3 利润预算表'!EK56</f>
        <v>0</v>
      </c>
      <c r="EA41" s="749">
        <f>EA39-'表1.3 利润预算表'!EL56</f>
        <v>0</v>
      </c>
      <c r="EB41" s="749">
        <f>EB39-'表1.3 利润预算表'!EM56</f>
        <v>0</v>
      </c>
      <c r="EC41" s="749">
        <f>EC39-'表1.3 利润预算表'!EN56</f>
        <v>0</v>
      </c>
      <c r="ED41" s="749">
        <f>ED39-'表1.3 利润预算表'!EO56</f>
        <v>0</v>
      </c>
      <c r="EE41" s="749">
        <f>EE39-'表1.3 利润预算表'!EP56</f>
        <v>0</v>
      </c>
      <c r="EF41" s="749">
        <f>EF39-'表1.3 利润预算表'!EQ56</f>
        <v>0</v>
      </c>
      <c r="EG41" s="749">
        <f>EG39-'表1.3 利润预算表'!ER56</f>
        <v>0</v>
      </c>
      <c r="EH41" s="749">
        <f>EH39-'表1.3 利润预算表'!ES56</f>
        <v>0</v>
      </c>
      <c r="EI41" s="749">
        <f>EI39-'表1.3 利润预算表'!ET56</f>
        <v>0</v>
      </c>
      <c r="EJ41" s="749">
        <f>EJ39-'表1.3 利润预算表'!EU56</f>
        <v>0</v>
      </c>
      <c r="EK41" s="749">
        <f>EK39-'表1.3 利润预算表'!EV56</f>
        <v>0</v>
      </c>
      <c r="EL41" s="749">
        <f>EL39-'表1.3 利润预算表'!EW56</f>
        <v>0</v>
      </c>
      <c r="EM41" s="749">
        <f>EM39-'表1.3 利润预算表'!EX56</f>
        <v>0</v>
      </c>
      <c r="EN41" s="749">
        <f>EN39-'表1.3 利润预算表'!EY56</f>
        <v>0</v>
      </c>
      <c r="EO41" s="749">
        <f>EO39-'表1.3 利润预算表'!EZ56</f>
        <v>0</v>
      </c>
      <c r="EP41" s="749">
        <f>EP39-'表1.3 利润预算表'!FA56</f>
        <v>0</v>
      </c>
      <c r="EQ41" s="749">
        <f>EQ39-'表1.3 利润预算表'!FB56</f>
        <v>0</v>
      </c>
      <c r="ER41" s="749">
        <f>ER39-'表1.3 利润预算表'!FC56</f>
        <v>0</v>
      </c>
      <c r="ES41" s="749">
        <f>ES39-'表1.3 利润预算表'!FD56</f>
        <v>0</v>
      </c>
      <c r="ET41" s="749">
        <f>ET39-'表1.3 利润预算表'!FE56</f>
        <v>0</v>
      </c>
      <c r="EU41" s="749">
        <f>EU39-'表1.3 利润预算表'!FF56</f>
        <v>0</v>
      </c>
      <c r="EV41" s="749">
        <f>EV39-'表1.3 利润预算表'!FG56</f>
        <v>0</v>
      </c>
      <c r="EW41" s="749">
        <f>EW39-'表1.3 利润预算表'!FH56</f>
        <v>0</v>
      </c>
      <c r="EX41" s="749">
        <f>EX39-'表1.3 利润预算表'!FI56</f>
        <v>0</v>
      </c>
      <c r="EY41" s="749">
        <f>EY39-'表1.3 利润预算表'!FJ56</f>
        <v>0</v>
      </c>
      <c r="EZ41" s="749">
        <f>EZ39-'表1.3 利润预算表'!FK56</f>
        <v>0</v>
      </c>
      <c r="FA41" s="749">
        <f>FA39-'表1.3 利润预算表'!FL56</f>
        <v>0</v>
      </c>
      <c r="FB41" s="749">
        <f>FB39-'表1.3 利润预算表'!FM56</f>
        <v>0</v>
      </c>
      <c r="FC41" s="749">
        <f>FC39-'表1.3 利润预算表'!FN56</f>
        <v>0</v>
      </c>
      <c r="FD41" s="749">
        <f>FD39-'表1.3 利润预算表'!FO56</f>
        <v>0</v>
      </c>
      <c r="FE41" s="749">
        <f>FE39-'表1.3 利润预算表'!FP56</f>
        <v>0</v>
      </c>
      <c r="FF41" s="749">
        <f>FF39-'表1.3 利润预算表'!FQ56</f>
        <v>0</v>
      </c>
      <c r="FG41" s="749">
        <f>FG39-'表1.3 利润预算表'!FR56</f>
        <v>0</v>
      </c>
      <c r="FH41" s="749">
        <f>FH39-'表1.3 利润预算表'!FS56</f>
        <v>0</v>
      </c>
      <c r="FI41" s="749">
        <f>FI39-'表1.3 利润预算表'!FT56</f>
        <v>0</v>
      </c>
      <c r="FJ41" s="749">
        <f>FJ39-'表1.3 利润预算表'!FU56</f>
        <v>0</v>
      </c>
      <c r="FK41" s="749">
        <f>FK39-'表1.3 利润预算表'!FV56</f>
        <v>0</v>
      </c>
      <c r="FL41" s="749">
        <f>FL39-'表1.3 利润预算表'!FW56</f>
        <v>0</v>
      </c>
      <c r="FM41" s="749">
        <f>FM39-'表1.3 利润预算表'!FX56</f>
        <v>0</v>
      </c>
      <c r="FN41" s="749">
        <f>FN39-'表1.3 利润预算表'!FY56</f>
        <v>0</v>
      </c>
      <c r="FO41" s="749">
        <f>FO39-'表1.3 利润预算表'!FZ56</f>
        <v>0</v>
      </c>
      <c r="FP41" s="749">
        <f>FP39-'表1.3 利润预算表'!GA56</f>
        <v>0</v>
      </c>
      <c r="FQ41" s="749">
        <f>FQ39-'表1.3 利润预算表'!GB56</f>
        <v>0</v>
      </c>
      <c r="FR41" s="749">
        <f>SUM(P39:FQ39)-FR39</f>
        <v>0</v>
      </c>
      <c r="FS41" s="750">
        <f>FS39-'表1.3 利润预算表'!GE56</f>
        <v>0</v>
      </c>
      <c r="FT41" s="751" t="s">
        <v>846</v>
      </c>
    </row>
    <row r="42" spans="1:178" ht="54" customHeight="1">
      <c r="FS42" s="746" t="s">
        <v>1163</v>
      </c>
      <c r="FT42" s="692"/>
    </row>
    <row r="43" spans="1:178">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row>
    <row r="44" spans="1:178">
      <c r="E44" s="12"/>
      <c r="F44" s="12"/>
      <c r="G44" s="12"/>
      <c r="H44" s="12"/>
    </row>
    <row r="45" spans="1:178">
      <c r="G45" s="12"/>
      <c r="H45" s="12"/>
    </row>
  </sheetData>
  <mergeCells count="20">
    <mergeCell ref="A1:FS1"/>
    <mergeCell ref="FS3:FS4"/>
    <mergeCell ref="A3:A4"/>
    <mergeCell ref="B3:B4"/>
    <mergeCell ref="C3:D4"/>
    <mergeCell ref="E3:E4"/>
    <mergeCell ref="FR3:FR4"/>
    <mergeCell ref="FT3:FT4"/>
    <mergeCell ref="FU3:FU4"/>
    <mergeCell ref="FV3:FV4"/>
    <mergeCell ref="A5:A40"/>
    <mergeCell ref="B5:B40"/>
    <mergeCell ref="C5:C12"/>
    <mergeCell ref="E5:E12"/>
    <mergeCell ref="C13:C19"/>
    <mergeCell ref="E13:E19"/>
    <mergeCell ref="C20:C27"/>
    <mergeCell ref="E20:E27"/>
    <mergeCell ref="C28:C40"/>
    <mergeCell ref="E28:E40"/>
  </mergeCells>
  <phoneticPr fontId="2" type="noConversion"/>
  <printOptions horizontalCentered="1"/>
  <pageMargins left="0.11811023622047245" right="0.11811023622047245" top="0.15748031496062992" bottom="0.19685039370078741" header="0.31496062992125984" footer="0.31496062992125984"/>
  <pageSetup paperSize="9" scale="5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O40"/>
  <sheetViews>
    <sheetView view="pageBreakPreview" zoomScale="60" zoomScaleNormal="40" workbookViewId="0">
      <pane xSplit="4" ySplit="4" topLeftCell="E25" activePane="bottomRight" state="frozen"/>
      <selection activeCell="C5" sqref="C5:C6"/>
      <selection pane="topRight" activeCell="C5" sqref="C5:C6"/>
      <selection pane="bottomLeft" activeCell="C5" sqref="C5:C6"/>
      <selection pane="bottomRight" activeCell="CO40" sqref="CO40"/>
    </sheetView>
  </sheetViews>
  <sheetFormatPr defaultRowHeight="18.75" outlineLevelCol="1"/>
  <cols>
    <col min="1" max="1" width="12" style="4" bestFit="1" customWidth="1"/>
    <col min="2" max="2" width="11" style="4" bestFit="1" customWidth="1"/>
    <col min="3" max="3" width="23" style="4" customWidth="1"/>
    <col min="4" max="4" width="39.5" style="4" customWidth="1"/>
    <col min="5" max="5" width="10.5" style="4" customWidth="1"/>
    <col min="6" max="7" width="20.875" style="4" customWidth="1"/>
    <col min="8" max="11" width="16.75" style="4" bestFit="1" customWidth="1"/>
    <col min="12" max="90" width="16.75" style="4" hidden="1" customWidth="1" outlineLevel="1"/>
    <col min="91" max="91" width="24.875" style="4" customWidth="1" collapsed="1"/>
    <col min="92" max="92" width="20.625" style="4" customWidth="1"/>
    <col min="93" max="93" width="18" style="79" customWidth="1"/>
    <col min="94" max="16384" width="9" style="4"/>
  </cols>
  <sheetData>
    <row r="1" spans="1:93" ht="99.75" customHeight="1">
      <c r="A1" s="821" t="s">
        <v>189</v>
      </c>
      <c r="B1" s="821"/>
      <c r="C1" s="821"/>
      <c r="D1" s="821"/>
      <c r="E1" s="821"/>
      <c r="F1" s="821"/>
      <c r="G1" s="821"/>
      <c r="H1" s="821"/>
      <c r="I1" s="821"/>
      <c r="J1" s="821"/>
      <c r="K1" s="821"/>
      <c r="L1" s="821"/>
      <c r="M1" s="821"/>
      <c r="N1" s="821"/>
      <c r="O1" s="821"/>
      <c r="P1" s="821"/>
      <c r="Q1" s="821"/>
      <c r="R1" s="821"/>
      <c r="S1" s="821"/>
      <c r="T1" s="821"/>
      <c r="U1" s="821"/>
      <c r="V1" s="821"/>
      <c r="W1" s="821"/>
      <c r="X1" s="821"/>
      <c r="Y1" s="821"/>
      <c r="Z1" s="821"/>
      <c r="AA1" s="821"/>
      <c r="AB1" s="821"/>
      <c r="AC1" s="821"/>
      <c r="AD1" s="821"/>
      <c r="AE1" s="821"/>
      <c r="AF1" s="821"/>
      <c r="AG1" s="821"/>
      <c r="AH1" s="821"/>
      <c r="AI1" s="821"/>
      <c r="AJ1" s="821"/>
      <c r="AK1" s="821"/>
      <c r="AL1" s="821"/>
      <c r="AM1" s="821"/>
      <c r="AN1" s="821"/>
      <c r="AO1" s="821"/>
      <c r="AP1" s="821"/>
      <c r="AQ1" s="821"/>
      <c r="AR1" s="821"/>
      <c r="AS1" s="821"/>
      <c r="AT1" s="821"/>
      <c r="AU1" s="821"/>
      <c r="AV1" s="821"/>
      <c r="AW1" s="821"/>
      <c r="AX1" s="821"/>
      <c r="AY1" s="821"/>
      <c r="AZ1" s="821"/>
      <c r="BA1" s="821"/>
      <c r="BB1" s="821"/>
      <c r="BC1" s="821"/>
      <c r="BD1" s="821"/>
      <c r="BE1" s="821"/>
      <c r="BF1" s="821"/>
      <c r="BG1" s="821"/>
      <c r="BH1" s="821"/>
      <c r="BI1" s="821"/>
      <c r="BJ1" s="821"/>
      <c r="BK1" s="821"/>
      <c r="BL1" s="821"/>
      <c r="BM1" s="821"/>
      <c r="BN1" s="821"/>
      <c r="BO1" s="821"/>
      <c r="BP1" s="821"/>
      <c r="BQ1" s="821"/>
      <c r="BR1" s="821"/>
      <c r="BS1" s="821"/>
      <c r="BT1" s="821"/>
      <c r="BU1" s="821"/>
      <c r="BV1" s="821"/>
      <c r="BW1" s="821"/>
      <c r="BX1" s="821"/>
      <c r="BY1" s="821"/>
      <c r="BZ1" s="821"/>
      <c r="CA1" s="821"/>
      <c r="CB1" s="821"/>
      <c r="CC1" s="821"/>
      <c r="CD1" s="821"/>
      <c r="CE1" s="821"/>
      <c r="CF1" s="821"/>
      <c r="CG1" s="821"/>
      <c r="CH1" s="821"/>
      <c r="CI1" s="821"/>
      <c r="CJ1" s="821"/>
      <c r="CK1" s="821"/>
      <c r="CL1" s="821"/>
      <c r="CM1" s="821"/>
      <c r="CN1" s="821"/>
    </row>
    <row r="2" spans="1:93" ht="41.25" thickBot="1">
      <c r="A2" s="31"/>
      <c r="B2" s="31"/>
      <c r="C2" s="31"/>
      <c r="D2" s="31"/>
      <c r="E2" s="31"/>
      <c r="F2" s="447"/>
      <c r="G2" s="32"/>
      <c r="H2" s="32"/>
      <c r="I2" s="32"/>
      <c r="J2" s="32"/>
      <c r="K2" s="32"/>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c r="BT2" s="541"/>
      <c r="BU2" s="541"/>
      <c r="BV2" s="541"/>
      <c r="BW2" s="541"/>
      <c r="BX2" s="541"/>
      <c r="BY2" s="541"/>
      <c r="BZ2" s="541"/>
      <c r="CA2" s="541"/>
      <c r="CB2" s="541"/>
      <c r="CC2" s="541"/>
      <c r="CD2" s="541"/>
      <c r="CE2" s="541"/>
      <c r="CF2" s="541"/>
      <c r="CG2" s="541"/>
      <c r="CH2" s="541"/>
      <c r="CI2" s="541"/>
      <c r="CJ2" s="541"/>
      <c r="CK2" s="541"/>
      <c r="CL2" s="541"/>
      <c r="CM2" s="32"/>
      <c r="CN2" s="33" t="s">
        <v>190</v>
      </c>
    </row>
    <row r="3" spans="1:93" ht="29.25" customHeight="1">
      <c r="A3" s="822" t="s">
        <v>26</v>
      </c>
      <c r="B3" s="824" t="s">
        <v>27</v>
      </c>
      <c r="C3" s="826" t="s">
        <v>28</v>
      </c>
      <c r="D3" s="827"/>
      <c r="E3" s="822" t="s">
        <v>29</v>
      </c>
      <c r="F3" s="3" t="s">
        <v>845</v>
      </c>
      <c r="G3" s="3" t="s">
        <v>1016</v>
      </c>
      <c r="H3" s="822" t="s">
        <v>58</v>
      </c>
      <c r="I3" s="822" t="s">
        <v>1</v>
      </c>
      <c r="J3" s="822" t="s">
        <v>22</v>
      </c>
      <c r="K3" s="822" t="s">
        <v>59</v>
      </c>
      <c r="L3" s="822" t="s">
        <v>850</v>
      </c>
      <c r="M3" s="822" t="s">
        <v>852</v>
      </c>
      <c r="N3" s="822" t="s">
        <v>854</v>
      </c>
      <c r="O3" s="822" t="s">
        <v>855</v>
      </c>
      <c r="P3" s="822" t="s">
        <v>856</v>
      </c>
      <c r="Q3" s="822" t="s">
        <v>857</v>
      </c>
      <c r="R3" s="822" t="s">
        <v>858</v>
      </c>
      <c r="S3" s="822" t="s">
        <v>859</v>
      </c>
      <c r="T3" s="822" t="s">
        <v>860</v>
      </c>
      <c r="U3" s="822" t="s">
        <v>861</v>
      </c>
      <c r="V3" s="822" t="s">
        <v>862</v>
      </c>
      <c r="W3" s="822" t="s">
        <v>863</v>
      </c>
      <c r="X3" s="822" t="s">
        <v>864</v>
      </c>
      <c r="Y3" s="822" t="s">
        <v>865</v>
      </c>
      <c r="Z3" s="822" t="s">
        <v>866</v>
      </c>
      <c r="AA3" s="822" t="s">
        <v>867</v>
      </c>
      <c r="AB3" s="822" t="s">
        <v>868</v>
      </c>
      <c r="AC3" s="822" t="s">
        <v>869</v>
      </c>
      <c r="AD3" s="822" t="s">
        <v>870</v>
      </c>
      <c r="AE3" s="822" t="s">
        <v>871</v>
      </c>
      <c r="AF3" s="822" t="s">
        <v>872</v>
      </c>
      <c r="AG3" s="822" t="s">
        <v>873</v>
      </c>
      <c r="AH3" s="822" t="s">
        <v>874</v>
      </c>
      <c r="AI3" s="822" t="s">
        <v>875</v>
      </c>
      <c r="AJ3" s="822" t="s">
        <v>876</v>
      </c>
      <c r="AK3" s="822" t="s">
        <v>877</v>
      </c>
      <c r="AL3" s="822" t="s">
        <v>878</v>
      </c>
      <c r="AM3" s="822" t="s">
        <v>879</v>
      </c>
      <c r="AN3" s="822" t="s">
        <v>880</v>
      </c>
      <c r="AO3" s="822" t="s">
        <v>881</v>
      </c>
      <c r="AP3" s="822" t="s">
        <v>882</v>
      </c>
      <c r="AQ3" s="822" t="s">
        <v>883</v>
      </c>
      <c r="AR3" s="822" t="s">
        <v>884</v>
      </c>
      <c r="AS3" s="822" t="s">
        <v>885</v>
      </c>
      <c r="AT3" s="822" t="s">
        <v>886</v>
      </c>
      <c r="AU3" s="822" t="s">
        <v>887</v>
      </c>
      <c r="AV3" s="822" t="s">
        <v>888</v>
      </c>
      <c r="AW3" s="822" t="s">
        <v>889</v>
      </c>
      <c r="AX3" s="822" t="s">
        <v>890</v>
      </c>
      <c r="AY3" s="822" t="s">
        <v>891</v>
      </c>
      <c r="AZ3" s="822" t="s">
        <v>892</v>
      </c>
      <c r="BA3" s="822" t="s">
        <v>893</v>
      </c>
      <c r="BB3" s="822" t="s">
        <v>894</v>
      </c>
      <c r="BC3" s="822" t="s">
        <v>895</v>
      </c>
      <c r="BD3" s="822" t="s">
        <v>896</v>
      </c>
      <c r="BE3" s="822" t="s">
        <v>897</v>
      </c>
      <c r="BF3" s="822" t="s">
        <v>898</v>
      </c>
      <c r="BG3" s="822" t="s">
        <v>899</v>
      </c>
      <c r="BH3" s="822" t="s">
        <v>900</v>
      </c>
      <c r="BI3" s="822" t="s">
        <v>901</v>
      </c>
      <c r="BJ3" s="822" t="s">
        <v>902</v>
      </c>
      <c r="BK3" s="822" t="s">
        <v>903</v>
      </c>
      <c r="BL3" s="822" t="s">
        <v>904</v>
      </c>
      <c r="BM3" s="822" t="s">
        <v>905</v>
      </c>
      <c r="BN3" s="822" t="s">
        <v>906</v>
      </c>
      <c r="BO3" s="822" t="s">
        <v>907</v>
      </c>
      <c r="BP3" s="822" t="s">
        <v>908</v>
      </c>
      <c r="BQ3" s="822" t="s">
        <v>909</v>
      </c>
      <c r="BR3" s="822" t="s">
        <v>910</v>
      </c>
      <c r="BS3" s="822" t="s">
        <v>911</v>
      </c>
      <c r="BT3" s="822" t="s">
        <v>912</v>
      </c>
      <c r="BU3" s="822" t="s">
        <v>913</v>
      </c>
      <c r="BV3" s="822" t="s">
        <v>914</v>
      </c>
      <c r="BW3" s="822" t="s">
        <v>915</v>
      </c>
      <c r="BX3" s="822" t="s">
        <v>916</v>
      </c>
      <c r="BY3" s="822" t="s">
        <v>917</v>
      </c>
      <c r="BZ3" s="822" t="s">
        <v>918</v>
      </c>
      <c r="CA3" s="822" t="s">
        <v>919</v>
      </c>
      <c r="CB3" s="822" t="s">
        <v>920</v>
      </c>
      <c r="CC3" s="822" t="s">
        <v>921</v>
      </c>
      <c r="CD3" s="822" t="s">
        <v>922</v>
      </c>
      <c r="CE3" s="822" t="s">
        <v>923</v>
      </c>
      <c r="CF3" s="822" t="s">
        <v>924</v>
      </c>
      <c r="CG3" s="822" t="s">
        <v>925</v>
      </c>
      <c r="CH3" s="822" t="s">
        <v>926</v>
      </c>
      <c r="CI3" s="822" t="s">
        <v>927</v>
      </c>
      <c r="CJ3" s="822" t="s">
        <v>928</v>
      </c>
      <c r="CK3" s="822" t="s">
        <v>929</v>
      </c>
      <c r="CL3" s="822" t="s">
        <v>930</v>
      </c>
      <c r="CM3" s="822" t="s">
        <v>31</v>
      </c>
      <c r="CN3" s="826" t="s">
        <v>32</v>
      </c>
      <c r="CO3" s="346" t="s">
        <v>268</v>
      </c>
    </row>
    <row r="4" spans="1:93" ht="29.25" customHeight="1">
      <c r="A4" s="823"/>
      <c r="B4" s="825"/>
      <c r="C4" s="828"/>
      <c r="D4" s="829"/>
      <c r="E4" s="823"/>
      <c r="F4" s="539" t="s">
        <v>1015</v>
      </c>
      <c r="G4" s="539" t="s">
        <v>1017</v>
      </c>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823"/>
      <c r="AS4" s="823"/>
      <c r="AT4" s="823"/>
      <c r="AU4" s="823"/>
      <c r="AV4" s="823"/>
      <c r="AW4" s="823"/>
      <c r="AX4" s="823"/>
      <c r="AY4" s="823"/>
      <c r="AZ4" s="823"/>
      <c r="BA4" s="823"/>
      <c r="BB4" s="823"/>
      <c r="BC4" s="823"/>
      <c r="BD4" s="823"/>
      <c r="BE4" s="823"/>
      <c r="BF4" s="823"/>
      <c r="BG4" s="823"/>
      <c r="BH4" s="823"/>
      <c r="BI4" s="823"/>
      <c r="BJ4" s="823"/>
      <c r="BK4" s="823"/>
      <c r="BL4" s="823"/>
      <c r="BM4" s="823"/>
      <c r="BN4" s="823"/>
      <c r="BO4" s="823"/>
      <c r="BP4" s="823"/>
      <c r="BQ4" s="823"/>
      <c r="BR4" s="823"/>
      <c r="BS4" s="823"/>
      <c r="BT4" s="823"/>
      <c r="BU4" s="823"/>
      <c r="BV4" s="823"/>
      <c r="BW4" s="823"/>
      <c r="BX4" s="823"/>
      <c r="BY4" s="823"/>
      <c r="BZ4" s="823"/>
      <c r="CA4" s="823"/>
      <c r="CB4" s="823"/>
      <c r="CC4" s="823"/>
      <c r="CD4" s="823"/>
      <c r="CE4" s="823"/>
      <c r="CF4" s="823"/>
      <c r="CG4" s="823"/>
      <c r="CH4" s="823"/>
      <c r="CI4" s="823"/>
      <c r="CJ4" s="823"/>
      <c r="CK4" s="823"/>
      <c r="CL4" s="823"/>
      <c r="CM4" s="823"/>
      <c r="CN4" s="828"/>
      <c r="CO4" s="347"/>
    </row>
    <row r="5" spans="1:93" s="7" customFormat="1" ht="21.75">
      <c r="A5" s="805" t="str">
        <f>表1.1收入成本利润预算汇总一按半年!A5</f>
        <v>XX地区</v>
      </c>
      <c r="B5" s="808" t="str">
        <f>表1.1收入成本利润预算汇总一按半年!B5</f>
        <v>XX项目</v>
      </c>
      <c r="C5" s="811" t="s">
        <v>192</v>
      </c>
      <c r="D5" s="5" t="s">
        <v>193</v>
      </c>
      <c r="E5" s="814"/>
      <c r="F5" s="6">
        <f>+表1.1收入成本利润预算汇总一按半年!F5</f>
        <v>0</v>
      </c>
      <c r="G5" s="6">
        <f>+表1.1收入成本利润预算汇总一按半年!G5</f>
        <v>0</v>
      </c>
      <c r="H5" s="6">
        <f>SUM(表1.1收入成本利润预算汇总一按半年!H5:I5)</f>
        <v>0</v>
      </c>
      <c r="I5" s="6">
        <f>SUM(表1.1收入成本利润预算汇总一按半年!J5:K5)</f>
        <v>0</v>
      </c>
      <c r="J5" s="6">
        <f>SUM(表1.1收入成本利润预算汇总一按半年!L5:M5)</f>
        <v>0</v>
      </c>
      <c r="K5" s="6">
        <f>SUM(表1.1收入成本利润预算汇总一按半年!N5:O5)</f>
        <v>0</v>
      </c>
      <c r="L5" s="6">
        <f>SUMIFS(表1.1收入成本利润预算汇总一按半年!$G5:$FQ5,表1.1收入成本利润预算汇总一按半年!$G$3:$FQ$3,'表1.2 收入成本利润预算汇总一按年度'!L$3)</f>
        <v>0</v>
      </c>
      <c r="M5" s="6">
        <f>SUMIFS(表1.1收入成本利润预算汇总一按半年!$G5:$FQ5,表1.1收入成本利润预算汇总一按半年!$G$3:$FQ$3,'表1.2 收入成本利润预算汇总一按年度'!M$3)</f>
        <v>0</v>
      </c>
      <c r="N5" s="6">
        <f>SUMIFS(表1.1收入成本利润预算汇总一按半年!$G5:$FQ5,表1.1收入成本利润预算汇总一按半年!$G$3:$FQ$3,'表1.2 收入成本利润预算汇总一按年度'!N$3)</f>
        <v>0</v>
      </c>
      <c r="O5" s="6">
        <f>SUMIFS(表1.1收入成本利润预算汇总一按半年!$G5:$FQ5,表1.1收入成本利润预算汇总一按半年!$G$3:$FQ$3,'表1.2 收入成本利润预算汇总一按年度'!O$3)</f>
        <v>0</v>
      </c>
      <c r="P5" s="6">
        <f>SUMIFS(表1.1收入成本利润预算汇总一按半年!$G5:$FQ5,表1.1收入成本利润预算汇总一按半年!$G$3:$FQ$3,'表1.2 收入成本利润预算汇总一按年度'!P$3)</f>
        <v>0</v>
      </c>
      <c r="Q5" s="6">
        <f>SUMIFS(表1.1收入成本利润预算汇总一按半年!$G5:$FQ5,表1.1收入成本利润预算汇总一按半年!$G$3:$FQ$3,'表1.2 收入成本利润预算汇总一按年度'!Q$3)</f>
        <v>0</v>
      </c>
      <c r="R5" s="6">
        <f>SUMIFS(表1.1收入成本利润预算汇总一按半年!$G5:$FQ5,表1.1收入成本利润预算汇总一按半年!$G$3:$FQ$3,'表1.2 收入成本利润预算汇总一按年度'!R$3)</f>
        <v>0</v>
      </c>
      <c r="S5" s="6">
        <f>SUMIFS(表1.1收入成本利润预算汇总一按半年!$G5:$FQ5,表1.1收入成本利润预算汇总一按半年!$G$3:$FQ$3,'表1.2 收入成本利润预算汇总一按年度'!S$3)</f>
        <v>0</v>
      </c>
      <c r="T5" s="6">
        <f>SUMIFS(表1.1收入成本利润预算汇总一按半年!$G5:$FQ5,表1.1收入成本利润预算汇总一按半年!$G$3:$FQ$3,'表1.2 收入成本利润预算汇总一按年度'!T$3)</f>
        <v>0</v>
      </c>
      <c r="U5" s="6">
        <f>SUMIFS(表1.1收入成本利润预算汇总一按半年!$G5:$FQ5,表1.1收入成本利润预算汇总一按半年!$G$3:$FQ$3,'表1.2 收入成本利润预算汇总一按年度'!U$3)</f>
        <v>0</v>
      </c>
      <c r="V5" s="6">
        <f>SUMIFS(表1.1收入成本利润预算汇总一按半年!$G5:$FQ5,表1.1收入成本利润预算汇总一按半年!$G$3:$FQ$3,'表1.2 收入成本利润预算汇总一按年度'!V$3)</f>
        <v>0</v>
      </c>
      <c r="W5" s="6">
        <f>SUMIFS(表1.1收入成本利润预算汇总一按半年!$G5:$FQ5,表1.1收入成本利润预算汇总一按半年!$G$3:$FQ$3,'表1.2 收入成本利润预算汇总一按年度'!W$3)</f>
        <v>0</v>
      </c>
      <c r="X5" s="6">
        <f>SUMIFS(表1.1收入成本利润预算汇总一按半年!$G5:$FQ5,表1.1收入成本利润预算汇总一按半年!$G$3:$FQ$3,'表1.2 收入成本利润预算汇总一按年度'!X$3)</f>
        <v>0</v>
      </c>
      <c r="Y5" s="6">
        <f>SUMIFS(表1.1收入成本利润预算汇总一按半年!$G5:$FQ5,表1.1收入成本利润预算汇总一按半年!$G$3:$FQ$3,'表1.2 收入成本利润预算汇总一按年度'!Y$3)</f>
        <v>0</v>
      </c>
      <c r="Z5" s="6">
        <f>SUMIFS(表1.1收入成本利润预算汇总一按半年!$G5:$FQ5,表1.1收入成本利润预算汇总一按半年!$G$3:$FQ$3,'表1.2 收入成本利润预算汇总一按年度'!Z$3)</f>
        <v>0</v>
      </c>
      <c r="AA5" s="6">
        <f>SUMIFS(表1.1收入成本利润预算汇总一按半年!$G5:$FQ5,表1.1收入成本利润预算汇总一按半年!$G$3:$FQ$3,'表1.2 收入成本利润预算汇总一按年度'!AA$3)</f>
        <v>0</v>
      </c>
      <c r="AB5" s="6">
        <f>SUMIFS(表1.1收入成本利润预算汇总一按半年!$G5:$FQ5,表1.1收入成本利润预算汇总一按半年!$G$3:$FQ$3,'表1.2 收入成本利润预算汇总一按年度'!AB$3)</f>
        <v>0</v>
      </c>
      <c r="AC5" s="6">
        <f>SUMIFS(表1.1收入成本利润预算汇总一按半年!$G5:$FQ5,表1.1收入成本利润预算汇总一按半年!$G$3:$FQ$3,'表1.2 收入成本利润预算汇总一按年度'!AC$3)</f>
        <v>0</v>
      </c>
      <c r="AD5" s="6">
        <f>SUMIFS(表1.1收入成本利润预算汇总一按半年!$G5:$FQ5,表1.1收入成本利润预算汇总一按半年!$G$3:$FQ$3,'表1.2 收入成本利润预算汇总一按年度'!AD$3)</f>
        <v>0</v>
      </c>
      <c r="AE5" s="6">
        <f>SUMIFS(表1.1收入成本利润预算汇总一按半年!$G5:$FQ5,表1.1收入成本利润预算汇总一按半年!$G$3:$FQ$3,'表1.2 收入成本利润预算汇总一按年度'!AE$3)</f>
        <v>0</v>
      </c>
      <c r="AF5" s="6">
        <f>SUMIFS(表1.1收入成本利润预算汇总一按半年!$G5:$FQ5,表1.1收入成本利润预算汇总一按半年!$G$3:$FQ$3,'表1.2 收入成本利润预算汇总一按年度'!AF$3)</f>
        <v>0</v>
      </c>
      <c r="AG5" s="6">
        <f>SUMIFS(表1.1收入成本利润预算汇总一按半年!$G5:$FQ5,表1.1收入成本利润预算汇总一按半年!$G$3:$FQ$3,'表1.2 收入成本利润预算汇总一按年度'!AG$3)</f>
        <v>0</v>
      </c>
      <c r="AH5" s="6">
        <f>SUMIFS(表1.1收入成本利润预算汇总一按半年!$G5:$FQ5,表1.1收入成本利润预算汇总一按半年!$G$3:$FQ$3,'表1.2 收入成本利润预算汇总一按年度'!AH$3)</f>
        <v>0</v>
      </c>
      <c r="AI5" s="6">
        <f>SUMIFS(表1.1收入成本利润预算汇总一按半年!$G5:$FQ5,表1.1收入成本利润预算汇总一按半年!$G$3:$FQ$3,'表1.2 收入成本利润预算汇总一按年度'!AI$3)</f>
        <v>0</v>
      </c>
      <c r="AJ5" s="6">
        <f>SUMIFS(表1.1收入成本利润预算汇总一按半年!$G5:$FQ5,表1.1收入成本利润预算汇总一按半年!$G$3:$FQ$3,'表1.2 收入成本利润预算汇总一按年度'!AJ$3)</f>
        <v>0</v>
      </c>
      <c r="AK5" s="6">
        <f>SUMIFS(表1.1收入成本利润预算汇总一按半年!$G5:$FQ5,表1.1收入成本利润预算汇总一按半年!$G$3:$FQ$3,'表1.2 收入成本利润预算汇总一按年度'!AK$3)</f>
        <v>0</v>
      </c>
      <c r="AL5" s="6">
        <f>SUMIFS(表1.1收入成本利润预算汇总一按半年!$G5:$FQ5,表1.1收入成本利润预算汇总一按半年!$G$3:$FQ$3,'表1.2 收入成本利润预算汇总一按年度'!AL$3)</f>
        <v>0</v>
      </c>
      <c r="AM5" s="6">
        <f>SUMIFS(表1.1收入成本利润预算汇总一按半年!$G5:$FQ5,表1.1收入成本利润预算汇总一按半年!$G$3:$FQ$3,'表1.2 收入成本利润预算汇总一按年度'!AM$3)</f>
        <v>0</v>
      </c>
      <c r="AN5" s="6">
        <f>SUMIFS(表1.1收入成本利润预算汇总一按半年!$G5:$FQ5,表1.1收入成本利润预算汇总一按半年!$G$3:$FQ$3,'表1.2 收入成本利润预算汇总一按年度'!AN$3)</f>
        <v>0</v>
      </c>
      <c r="AO5" s="6">
        <f>SUMIFS(表1.1收入成本利润预算汇总一按半年!$G5:$FQ5,表1.1收入成本利润预算汇总一按半年!$G$3:$FQ$3,'表1.2 收入成本利润预算汇总一按年度'!AO$3)</f>
        <v>0</v>
      </c>
      <c r="AP5" s="6">
        <f>SUMIFS(表1.1收入成本利润预算汇总一按半年!$G5:$FQ5,表1.1收入成本利润预算汇总一按半年!$G$3:$FQ$3,'表1.2 收入成本利润预算汇总一按年度'!AP$3)</f>
        <v>0</v>
      </c>
      <c r="AQ5" s="6">
        <f>SUMIFS(表1.1收入成本利润预算汇总一按半年!$G5:$FQ5,表1.1收入成本利润预算汇总一按半年!$G$3:$FQ$3,'表1.2 收入成本利润预算汇总一按年度'!AQ$3)</f>
        <v>0</v>
      </c>
      <c r="AR5" s="6">
        <f>SUMIFS(表1.1收入成本利润预算汇总一按半年!$G5:$FQ5,表1.1收入成本利润预算汇总一按半年!$G$3:$FQ$3,'表1.2 收入成本利润预算汇总一按年度'!AR$3)</f>
        <v>0</v>
      </c>
      <c r="AS5" s="6">
        <f>SUMIFS(表1.1收入成本利润预算汇总一按半年!$G5:$FQ5,表1.1收入成本利润预算汇总一按半年!$G$3:$FQ$3,'表1.2 收入成本利润预算汇总一按年度'!AS$3)</f>
        <v>0</v>
      </c>
      <c r="AT5" s="6">
        <f>SUMIFS(表1.1收入成本利润预算汇总一按半年!$G5:$FQ5,表1.1收入成本利润预算汇总一按半年!$G$3:$FQ$3,'表1.2 收入成本利润预算汇总一按年度'!AT$3)</f>
        <v>0</v>
      </c>
      <c r="AU5" s="6">
        <f>SUMIFS(表1.1收入成本利润预算汇总一按半年!$G5:$FQ5,表1.1收入成本利润预算汇总一按半年!$G$3:$FQ$3,'表1.2 收入成本利润预算汇总一按年度'!AU$3)</f>
        <v>0</v>
      </c>
      <c r="AV5" s="6">
        <f>SUMIFS(表1.1收入成本利润预算汇总一按半年!$G5:$FQ5,表1.1收入成本利润预算汇总一按半年!$G$3:$FQ$3,'表1.2 收入成本利润预算汇总一按年度'!AV$3)</f>
        <v>0</v>
      </c>
      <c r="AW5" s="6">
        <f>SUMIFS(表1.1收入成本利润预算汇总一按半年!$G5:$FQ5,表1.1收入成本利润预算汇总一按半年!$G$3:$FQ$3,'表1.2 收入成本利润预算汇总一按年度'!AW$3)</f>
        <v>0</v>
      </c>
      <c r="AX5" s="6">
        <f>SUMIFS(表1.1收入成本利润预算汇总一按半年!$G5:$FQ5,表1.1收入成本利润预算汇总一按半年!$G$3:$FQ$3,'表1.2 收入成本利润预算汇总一按年度'!AX$3)</f>
        <v>0</v>
      </c>
      <c r="AY5" s="6">
        <f>SUMIFS(表1.1收入成本利润预算汇总一按半年!$G5:$FQ5,表1.1收入成本利润预算汇总一按半年!$G$3:$FQ$3,'表1.2 收入成本利润预算汇总一按年度'!AY$3)</f>
        <v>0</v>
      </c>
      <c r="AZ5" s="6">
        <f>SUMIFS(表1.1收入成本利润预算汇总一按半年!$G5:$FQ5,表1.1收入成本利润预算汇总一按半年!$G$3:$FQ$3,'表1.2 收入成本利润预算汇总一按年度'!AZ$3)</f>
        <v>0</v>
      </c>
      <c r="BA5" s="6">
        <f>SUMIFS(表1.1收入成本利润预算汇总一按半年!$G5:$FQ5,表1.1收入成本利润预算汇总一按半年!$G$3:$FQ$3,'表1.2 收入成本利润预算汇总一按年度'!BA$3)</f>
        <v>0</v>
      </c>
      <c r="BB5" s="6">
        <f>SUMIFS(表1.1收入成本利润预算汇总一按半年!$G5:$FQ5,表1.1收入成本利润预算汇总一按半年!$G$3:$FQ$3,'表1.2 收入成本利润预算汇总一按年度'!BB$3)</f>
        <v>0</v>
      </c>
      <c r="BC5" s="6">
        <f>SUMIFS(表1.1收入成本利润预算汇总一按半年!$G5:$FQ5,表1.1收入成本利润预算汇总一按半年!$G$3:$FQ$3,'表1.2 收入成本利润预算汇总一按年度'!BC$3)</f>
        <v>0</v>
      </c>
      <c r="BD5" s="6">
        <f>SUMIFS(表1.1收入成本利润预算汇总一按半年!$G5:$FQ5,表1.1收入成本利润预算汇总一按半年!$G$3:$FQ$3,'表1.2 收入成本利润预算汇总一按年度'!BD$3)</f>
        <v>0</v>
      </c>
      <c r="BE5" s="6">
        <f>SUMIFS(表1.1收入成本利润预算汇总一按半年!$G5:$FQ5,表1.1收入成本利润预算汇总一按半年!$G$3:$FQ$3,'表1.2 收入成本利润预算汇总一按年度'!BE$3)</f>
        <v>0</v>
      </c>
      <c r="BF5" s="6">
        <f>SUMIFS(表1.1收入成本利润预算汇总一按半年!$G5:$FQ5,表1.1收入成本利润预算汇总一按半年!$G$3:$FQ$3,'表1.2 收入成本利润预算汇总一按年度'!BF$3)</f>
        <v>0</v>
      </c>
      <c r="BG5" s="6">
        <f>SUMIFS(表1.1收入成本利润预算汇总一按半年!$G5:$FQ5,表1.1收入成本利润预算汇总一按半年!$G$3:$FQ$3,'表1.2 收入成本利润预算汇总一按年度'!BG$3)</f>
        <v>0</v>
      </c>
      <c r="BH5" s="6">
        <f>SUMIFS(表1.1收入成本利润预算汇总一按半年!$G5:$FQ5,表1.1收入成本利润预算汇总一按半年!$G$3:$FQ$3,'表1.2 收入成本利润预算汇总一按年度'!BH$3)</f>
        <v>0</v>
      </c>
      <c r="BI5" s="6">
        <f>SUMIFS(表1.1收入成本利润预算汇总一按半年!$G5:$FQ5,表1.1收入成本利润预算汇总一按半年!$G$3:$FQ$3,'表1.2 收入成本利润预算汇总一按年度'!BI$3)</f>
        <v>0</v>
      </c>
      <c r="BJ5" s="6">
        <f>SUMIFS(表1.1收入成本利润预算汇总一按半年!$G5:$FQ5,表1.1收入成本利润预算汇总一按半年!$G$3:$FQ$3,'表1.2 收入成本利润预算汇总一按年度'!BJ$3)</f>
        <v>0</v>
      </c>
      <c r="BK5" s="6">
        <f>SUMIFS(表1.1收入成本利润预算汇总一按半年!$G5:$FQ5,表1.1收入成本利润预算汇总一按半年!$G$3:$FQ$3,'表1.2 收入成本利润预算汇总一按年度'!BK$3)</f>
        <v>0</v>
      </c>
      <c r="BL5" s="6">
        <f>SUMIFS(表1.1收入成本利润预算汇总一按半年!$G5:$FQ5,表1.1收入成本利润预算汇总一按半年!$G$3:$FQ$3,'表1.2 收入成本利润预算汇总一按年度'!BL$3)</f>
        <v>0</v>
      </c>
      <c r="BM5" s="6">
        <f>SUMIFS(表1.1收入成本利润预算汇总一按半年!$G5:$FQ5,表1.1收入成本利润预算汇总一按半年!$G$3:$FQ$3,'表1.2 收入成本利润预算汇总一按年度'!BM$3)</f>
        <v>0</v>
      </c>
      <c r="BN5" s="6">
        <f>SUMIFS(表1.1收入成本利润预算汇总一按半年!$G5:$FQ5,表1.1收入成本利润预算汇总一按半年!$G$3:$FQ$3,'表1.2 收入成本利润预算汇总一按年度'!BN$3)</f>
        <v>0</v>
      </c>
      <c r="BO5" s="6">
        <f>SUMIFS(表1.1收入成本利润预算汇总一按半年!$G5:$FQ5,表1.1收入成本利润预算汇总一按半年!$G$3:$FQ$3,'表1.2 收入成本利润预算汇总一按年度'!BO$3)</f>
        <v>0</v>
      </c>
      <c r="BP5" s="6">
        <f>SUMIFS(表1.1收入成本利润预算汇总一按半年!$G5:$FQ5,表1.1收入成本利润预算汇总一按半年!$G$3:$FQ$3,'表1.2 收入成本利润预算汇总一按年度'!BP$3)</f>
        <v>0</v>
      </c>
      <c r="BQ5" s="6">
        <f>SUMIFS(表1.1收入成本利润预算汇总一按半年!$G5:$FQ5,表1.1收入成本利润预算汇总一按半年!$G$3:$FQ$3,'表1.2 收入成本利润预算汇总一按年度'!BQ$3)</f>
        <v>0</v>
      </c>
      <c r="BR5" s="6">
        <f>SUMIFS(表1.1收入成本利润预算汇总一按半年!$G5:$FQ5,表1.1收入成本利润预算汇总一按半年!$G$3:$FQ$3,'表1.2 收入成本利润预算汇总一按年度'!BR$3)</f>
        <v>0</v>
      </c>
      <c r="BS5" s="6">
        <f>SUMIFS(表1.1收入成本利润预算汇总一按半年!$G5:$FQ5,表1.1收入成本利润预算汇总一按半年!$G$3:$FQ$3,'表1.2 收入成本利润预算汇总一按年度'!BS$3)</f>
        <v>0</v>
      </c>
      <c r="BT5" s="6">
        <f>SUMIFS(表1.1收入成本利润预算汇总一按半年!$G5:$FQ5,表1.1收入成本利润预算汇总一按半年!$G$3:$FQ$3,'表1.2 收入成本利润预算汇总一按年度'!BT$3)</f>
        <v>0</v>
      </c>
      <c r="BU5" s="6">
        <f>SUMIFS(表1.1收入成本利润预算汇总一按半年!$G5:$FQ5,表1.1收入成本利润预算汇总一按半年!$G$3:$FQ$3,'表1.2 收入成本利润预算汇总一按年度'!BU$3)</f>
        <v>0</v>
      </c>
      <c r="BV5" s="6">
        <f>SUMIFS(表1.1收入成本利润预算汇总一按半年!$G5:$FQ5,表1.1收入成本利润预算汇总一按半年!$G$3:$FQ$3,'表1.2 收入成本利润预算汇总一按年度'!BV$3)</f>
        <v>0</v>
      </c>
      <c r="BW5" s="6">
        <f>SUMIFS(表1.1收入成本利润预算汇总一按半年!$G5:$FQ5,表1.1收入成本利润预算汇总一按半年!$G$3:$FQ$3,'表1.2 收入成本利润预算汇总一按年度'!BW$3)</f>
        <v>0</v>
      </c>
      <c r="BX5" s="6">
        <f>SUMIFS(表1.1收入成本利润预算汇总一按半年!$G5:$FQ5,表1.1收入成本利润预算汇总一按半年!$G$3:$FQ$3,'表1.2 收入成本利润预算汇总一按年度'!BX$3)</f>
        <v>0</v>
      </c>
      <c r="BY5" s="6">
        <f>SUMIFS(表1.1收入成本利润预算汇总一按半年!$G5:$FQ5,表1.1收入成本利润预算汇总一按半年!$G$3:$FQ$3,'表1.2 收入成本利润预算汇总一按年度'!BY$3)</f>
        <v>0</v>
      </c>
      <c r="BZ5" s="6">
        <f>SUMIFS(表1.1收入成本利润预算汇总一按半年!$G5:$FQ5,表1.1收入成本利润预算汇总一按半年!$G$3:$FQ$3,'表1.2 收入成本利润预算汇总一按年度'!BZ$3)</f>
        <v>0</v>
      </c>
      <c r="CA5" s="6">
        <f>SUMIFS(表1.1收入成本利润预算汇总一按半年!$G5:$FQ5,表1.1收入成本利润预算汇总一按半年!$G$3:$FQ$3,'表1.2 收入成本利润预算汇总一按年度'!CA$3)</f>
        <v>0</v>
      </c>
      <c r="CB5" s="6">
        <f>SUMIFS(表1.1收入成本利润预算汇总一按半年!$G5:$FQ5,表1.1收入成本利润预算汇总一按半年!$G$3:$FQ$3,'表1.2 收入成本利润预算汇总一按年度'!CB$3)</f>
        <v>0</v>
      </c>
      <c r="CC5" s="6">
        <f>SUMIFS(表1.1收入成本利润预算汇总一按半年!$G5:$FQ5,表1.1收入成本利润预算汇总一按半年!$G$3:$FQ$3,'表1.2 收入成本利润预算汇总一按年度'!CC$3)</f>
        <v>0</v>
      </c>
      <c r="CD5" s="6">
        <f>SUMIFS(表1.1收入成本利润预算汇总一按半年!$G5:$FQ5,表1.1收入成本利润预算汇总一按半年!$G$3:$FQ$3,'表1.2 收入成本利润预算汇总一按年度'!CD$3)</f>
        <v>0</v>
      </c>
      <c r="CE5" s="6">
        <f>SUMIFS(表1.1收入成本利润预算汇总一按半年!$G5:$FQ5,表1.1收入成本利润预算汇总一按半年!$G$3:$FQ$3,'表1.2 收入成本利润预算汇总一按年度'!CE$3)</f>
        <v>0</v>
      </c>
      <c r="CF5" s="6">
        <f>SUMIFS(表1.1收入成本利润预算汇总一按半年!$G5:$FQ5,表1.1收入成本利润预算汇总一按半年!$G$3:$FQ$3,'表1.2 收入成本利润预算汇总一按年度'!CF$3)</f>
        <v>0</v>
      </c>
      <c r="CG5" s="6">
        <f>SUMIFS(表1.1收入成本利润预算汇总一按半年!$G5:$FQ5,表1.1收入成本利润预算汇总一按半年!$G$3:$FQ$3,'表1.2 收入成本利润预算汇总一按年度'!CG$3)</f>
        <v>0</v>
      </c>
      <c r="CH5" s="6">
        <f>SUMIFS(表1.1收入成本利润预算汇总一按半年!$G5:$FQ5,表1.1收入成本利润预算汇总一按半年!$G$3:$FQ$3,'表1.2 收入成本利润预算汇总一按年度'!CH$3)</f>
        <v>0</v>
      </c>
      <c r="CI5" s="6">
        <f>SUMIFS(表1.1收入成本利润预算汇总一按半年!$G5:$FQ5,表1.1收入成本利润预算汇总一按半年!$G$3:$FQ$3,'表1.2 收入成本利润预算汇总一按年度'!CI$3)</f>
        <v>0</v>
      </c>
      <c r="CJ5" s="6">
        <f>SUMIFS(表1.1收入成本利润预算汇总一按半年!$G5:$FQ5,表1.1收入成本利润预算汇总一按半年!$G$3:$FQ$3,'表1.2 收入成本利润预算汇总一按年度'!CJ$3)</f>
        <v>0</v>
      </c>
      <c r="CK5" s="6">
        <f>SUMIFS(表1.1收入成本利润预算汇总一按半年!$G5:$FQ5,表1.1收入成本利润预算汇总一按半年!$G$3:$FQ$3,'表1.2 收入成本利润预算汇总一按年度'!CK$3)</f>
        <v>0</v>
      </c>
      <c r="CL5" s="6">
        <f>SUMIFS(表1.1收入成本利润预算汇总一按半年!$G5:$FQ5,表1.1收入成本利润预算汇总一按半年!$G$3:$FQ$3,'表1.2 收入成本利润预算汇总一按年度'!CL$3)</f>
        <v>0</v>
      </c>
      <c r="CM5" s="6">
        <f>+表1.1收入成本利润预算汇总一按半年!FR5</f>
        <v>0</v>
      </c>
      <c r="CN5" s="291">
        <f>SUM(F5:J5,CM5)</f>
        <v>0</v>
      </c>
      <c r="CO5" s="348">
        <f>CN5-表1.1收入成本利润预算汇总一按半年!FS5</f>
        <v>0</v>
      </c>
    </row>
    <row r="6" spans="1:93" s="7" customFormat="1" ht="21.75">
      <c r="A6" s="806"/>
      <c r="B6" s="809"/>
      <c r="C6" s="812"/>
      <c r="D6" s="5" t="s">
        <v>194</v>
      </c>
      <c r="E6" s="815"/>
      <c r="F6" s="6">
        <f>+表1.1收入成本利润预算汇总一按半年!F6</f>
        <v>0</v>
      </c>
      <c r="G6" s="6">
        <f>+表1.1收入成本利润预算汇总一按半年!G6</f>
        <v>0</v>
      </c>
      <c r="H6" s="6">
        <f>SUM(表1.1收入成本利润预算汇总一按半年!H6:I6)</f>
        <v>0</v>
      </c>
      <c r="I6" s="6">
        <f>SUM(表1.1收入成本利润预算汇总一按半年!J6:K6)</f>
        <v>0</v>
      </c>
      <c r="J6" s="6">
        <f>SUM(表1.1收入成本利润预算汇总一按半年!L6:M6)</f>
        <v>0</v>
      </c>
      <c r="K6" s="6">
        <f>SUM(表1.1收入成本利润预算汇总一按半年!N6:O6)</f>
        <v>0</v>
      </c>
      <c r="L6" s="6">
        <f>SUMIFS(表1.1收入成本利润预算汇总一按半年!$G6:$FQ6,表1.1收入成本利润预算汇总一按半年!$G$3:$FQ$3,'表1.2 收入成本利润预算汇总一按年度'!L$3)</f>
        <v>0</v>
      </c>
      <c r="M6" s="6">
        <f>SUMIFS(表1.1收入成本利润预算汇总一按半年!$G6:$FQ6,表1.1收入成本利润预算汇总一按半年!$G$3:$FQ$3,'表1.2 收入成本利润预算汇总一按年度'!M$3)</f>
        <v>0</v>
      </c>
      <c r="N6" s="6">
        <f>SUMIFS(表1.1收入成本利润预算汇总一按半年!$G6:$FQ6,表1.1收入成本利润预算汇总一按半年!$G$3:$FQ$3,'表1.2 收入成本利润预算汇总一按年度'!N$3)</f>
        <v>0</v>
      </c>
      <c r="O6" s="6">
        <f>SUMIFS(表1.1收入成本利润预算汇总一按半年!$G6:$FQ6,表1.1收入成本利润预算汇总一按半年!$G$3:$FQ$3,'表1.2 收入成本利润预算汇总一按年度'!O$3)</f>
        <v>0</v>
      </c>
      <c r="P6" s="6">
        <f>SUMIFS(表1.1收入成本利润预算汇总一按半年!$G6:$FQ6,表1.1收入成本利润预算汇总一按半年!$G$3:$FQ$3,'表1.2 收入成本利润预算汇总一按年度'!P$3)</f>
        <v>0</v>
      </c>
      <c r="Q6" s="6">
        <f>SUMIFS(表1.1收入成本利润预算汇总一按半年!$G6:$FQ6,表1.1收入成本利润预算汇总一按半年!$G$3:$FQ$3,'表1.2 收入成本利润预算汇总一按年度'!Q$3)</f>
        <v>0</v>
      </c>
      <c r="R6" s="6">
        <f>SUMIFS(表1.1收入成本利润预算汇总一按半年!$G6:$FQ6,表1.1收入成本利润预算汇总一按半年!$G$3:$FQ$3,'表1.2 收入成本利润预算汇总一按年度'!R$3)</f>
        <v>0</v>
      </c>
      <c r="S6" s="6">
        <f>SUMIFS(表1.1收入成本利润预算汇总一按半年!$G6:$FQ6,表1.1收入成本利润预算汇总一按半年!$G$3:$FQ$3,'表1.2 收入成本利润预算汇总一按年度'!S$3)</f>
        <v>0</v>
      </c>
      <c r="T6" s="6">
        <f>SUMIFS(表1.1收入成本利润预算汇总一按半年!$G6:$FQ6,表1.1收入成本利润预算汇总一按半年!$G$3:$FQ$3,'表1.2 收入成本利润预算汇总一按年度'!T$3)</f>
        <v>0</v>
      </c>
      <c r="U6" s="6">
        <f>SUMIFS(表1.1收入成本利润预算汇总一按半年!$G6:$FQ6,表1.1收入成本利润预算汇总一按半年!$G$3:$FQ$3,'表1.2 收入成本利润预算汇总一按年度'!U$3)</f>
        <v>0</v>
      </c>
      <c r="V6" s="6">
        <f>SUMIFS(表1.1收入成本利润预算汇总一按半年!$G6:$FQ6,表1.1收入成本利润预算汇总一按半年!$G$3:$FQ$3,'表1.2 收入成本利润预算汇总一按年度'!V$3)</f>
        <v>0</v>
      </c>
      <c r="W6" s="6">
        <f>SUMIFS(表1.1收入成本利润预算汇总一按半年!$G6:$FQ6,表1.1收入成本利润预算汇总一按半年!$G$3:$FQ$3,'表1.2 收入成本利润预算汇总一按年度'!W$3)</f>
        <v>0</v>
      </c>
      <c r="X6" s="6">
        <f>SUMIFS(表1.1收入成本利润预算汇总一按半年!$G6:$FQ6,表1.1收入成本利润预算汇总一按半年!$G$3:$FQ$3,'表1.2 收入成本利润预算汇总一按年度'!X$3)</f>
        <v>0</v>
      </c>
      <c r="Y6" s="6">
        <f>SUMIFS(表1.1收入成本利润预算汇总一按半年!$G6:$FQ6,表1.1收入成本利润预算汇总一按半年!$G$3:$FQ$3,'表1.2 收入成本利润预算汇总一按年度'!Y$3)</f>
        <v>0</v>
      </c>
      <c r="Z6" s="6">
        <f>SUMIFS(表1.1收入成本利润预算汇总一按半年!$G6:$FQ6,表1.1收入成本利润预算汇总一按半年!$G$3:$FQ$3,'表1.2 收入成本利润预算汇总一按年度'!Z$3)</f>
        <v>0</v>
      </c>
      <c r="AA6" s="6">
        <f>SUMIFS(表1.1收入成本利润预算汇总一按半年!$G6:$FQ6,表1.1收入成本利润预算汇总一按半年!$G$3:$FQ$3,'表1.2 收入成本利润预算汇总一按年度'!AA$3)</f>
        <v>0</v>
      </c>
      <c r="AB6" s="6">
        <f>SUMIFS(表1.1收入成本利润预算汇总一按半年!$G6:$FQ6,表1.1收入成本利润预算汇总一按半年!$G$3:$FQ$3,'表1.2 收入成本利润预算汇总一按年度'!AB$3)</f>
        <v>0</v>
      </c>
      <c r="AC6" s="6">
        <f>SUMIFS(表1.1收入成本利润预算汇总一按半年!$G6:$FQ6,表1.1收入成本利润预算汇总一按半年!$G$3:$FQ$3,'表1.2 收入成本利润预算汇总一按年度'!AC$3)</f>
        <v>0</v>
      </c>
      <c r="AD6" s="6">
        <f>SUMIFS(表1.1收入成本利润预算汇总一按半年!$G6:$FQ6,表1.1收入成本利润预算汇总一按半年!$G$3:$FQ$3,'表1.2 收入成本利润预算汇总一按年度'!AD$3)</f>
        <v>0</v>
      </c>
      <c r="AE6" s="6">
        <f>SUMIFS(表1.1收入成本利润预算汇总一按半年!$G6:$FQ6,表1.1收入成本利润预算汇总一按半年!$G$3:$FQ$3,'表1.2 收入成本利润预算汇总一按年度'!AE$3)</f>
        <v>0</v>
      </c>
      <c r="AF6" s="6">
        <f>SUMIFS(表1.1收入成本利润预算汇总一按半年!$G6:$FQ6,表1.1收入成本利润预算汇总一按半年!$G$3:$FQ$3,'表1.2 收入成本利润预算汇总一按年度'!AF$3)</f>
        <v>0</v>
      </c>
      <c r="AG6" s="6">
        <f>SUMIFS(表1.1收入成本利润预算汇总一按半年!$G6:$FQ6,表1.1收入成本利润预算汇总一按半年!$G$3:$FQ$3,'表1.2 收入成本利润预算汇总一按年度'!AG$3)</f>
        <v>0</v>
      </c>
      <c r="AH6" s="6">
        <f>SUMIFS(表1.1收入成本利润预算汇总一按半年!$G6:$FQ6,表1.1收入成本利润预算汇总一按半年!$G$3:$FQ$3,'表1.2 收入成本利润预算汇总一按年度'!AH$3)</f>
        <v>0</v>
      </c>
      <c r="AI6" s="6">
        <f>SUMIFS(表1.1收入成本利润预算汇总一按半年!$G6:$FQ6,表1.1收入成本利润预算汇总一按半年!$G$3:$FQ$3,'表1.2 收入成本利润预算汇总一按年度'!AI$3)</f>
        <v>0</v>
      </c>
      <c r="AJ6" s="6">
        <f>SUMIFS(表1.1收入成本利润预算汇总一按半年!$G6:$FQ6,表1.1收入成本利润预算汇总一按半年!$G$3:$FQ$3,'表1.2 收入成本利润预算汇总一按年度'!AJ$3)</f>
        <v>0</v>
      </c>
      <c r="AK6" s="6">
        <f>SUMIFS(表1.1收入成本利润预算汇总一按半年!$G6:$FQ6,表1.1收入成本利润预算汇总一按半年!$G$3:$FQ$3,'表1.2 收入成本利润预算汇总一按年度'!AK$3)</f>
        <v>0</v>
      </c>
      <c r="AL6" s="6">
        <f>SUMIFS(表1.1收入成本利润预算汇总一按半年!$G6:$FQ6,表1.1收入成本利润预算汇总一按半年!$G$3:$FQ$3,'表1.2 收入成本利润预算汇总一按年度'!AL$3)</f>
        <v>0</v>
      </c>
      <c r="AM6" s="6">
        <f>SUMIFS(表1.1收入成本利润预算汇总一按半年!$G6:$FQ6,表1.1收入成本利润预算汇总一按半年!$G$3:$FQ$3,'表1.2 收入成本利润预算汇总一按年度'!AM$3)</f>
        <v>0</v>
      </c>
      <c r="AN6" s="6">
        <f>SUMIFS(表1.1收入成本利润预算汇总一按半年!$G6:$FQ6,表1.1收入成本利润预算汇总一按半年!$G$3:$FQ$3,'表1.2 收入成本利润预算汇总一按年度'!AN$3)</f>
        <v>0</v>
      </c>
      <c r="AO6" s="6">
        <f>SUMIFS(表1.1收入成本利润预算汇总一按半年!$G6:$FQ6,表1.1收入成本利润预算汇总一按半年!$G$3:$FQ$3,'表1.2 收入成本利润预算汇总一按年度'!AO$3)</f>
        <v>0</v>
      </c>
      <c r="AP6" s="6">
        <f>SUMIFS(表1.1收入成本利润预算汇总一按半年!$G6:$FQ6,表1.1收入成本利润预算汇总一按半年!$G$3:$FQ$3,'表1.2 收入成本利润预算汇总一按年度'!AP$3)</f>
        <v>0</v>
      </c>
      <c r="AQ6" s="6">
        <f>SUMIFS(表1.1收入成本利润预算汇总一按半年!$G6:$FQ6,表1.1收入成本利润预算汇总一按半年!$G$3:$FQ$3,'表1.2 收入成本利润预算汇总一按年度'!AQ$3)</f>
        <v>0</v>
      </c>
      <c r="AR6" s="6">
        <f>SUMIFS(表1.1收入成本利润预算汇总一按半年!$G6:$FQ6,表1.1收入成本利润预算汇总一按半年!$G$3:$FQ$3,'表1.2 收入成本利润预算汇总一按年度'!AR$3)</f>
        <v>0</v>
      </c>
      <c r="AS6" s="6">
        <f>SUMIFS(表1.1收入成本利润预算汇总一按半年!$G6:$FQ6,表1.1收入成本利润预算汇总一按半年!$G$3:$FQ$3,'表1.2 收入成本利润预算汇总一按年度'!AS$3)</f>
        <v>0</v>
      </c>
      <c r="AT6" s="6">
        <f>SUMIFS(表1.1收入成本利润预算汇总一按半年!$G6:$FQ6,表1.1收入成本利润预算汇总一按半年!$G$3:$FQ$3,'表1.2 收入成本利润预算汇总一按年度'!AT$3)</f>
        <v>0</v>
      </c>
      <c r="AU6" s="6">
        <f>SUMIFS(表1.1收入成本利润预算汇总一按半年!$G6:$FQ6,表1.1收入成本利润预算汇总一按半年!$G$3:$FQ$3,'表1.2 收入成本利润预算汇总一按年度'!AU$3)</f>
        <v>0</v>
      </c>
      <c r="AV6" s="6">
        <f>SUMIFS(表1.1收入成本利润预算汇总一按半年!$G6:$FQ6,表1.1收入成本利润预算汇总一按半年!$G$3:$FQ$3,'表1.2 收入成本利润预算汇总一按年度'!AV$3)</f>
        <v>0</v>
      </c>
      <c r="AW6" s="6">
        <f>SUMIFS(表1.1收入成本利润预算汇总一按半年!$G6:$FQ6,表1.1收入成本利润预算汇总一按半年!$G$3:$FQ$3,'表1.2 收入成本利润预算汇总一按年度'!AW$3)</f>
        <v>0</v>
      </c>
      <c r="AX6" s="6">
        <f>SUMIFS(表1.1收入成本利润预算汇总一按半年!$G6:$FQ6,表1.1收入成本利润预算汇总一按半年!$G$3:$FQ$3,'表1.2 收入成本利润预算汇总一按年度'!AX$3)</f>
        <v>0</v>
      </c>
      <c r="AY6" s="6">
        <f>SUMIFS(表1.1收入成本利润预算汇总一按半年!$G6:$FQ6,表1.1收入成本利润预算汇总一按半年!$G$3:$FQ$3,'表1.2 收入成本利润预算汇总一按年度'!AY$3)</f>
        <v>0</v>
      </c>
      <c r="AZ6" s="6">
        <f>SUMIFS(表1.1收入成本利润预算汇总一按半年!$G6:$FQ6,表1.1收入成本利润预算汇总一按半年!$G$3:$FQ$3,'表1.2 收入成本利润预算汇总一按年度'!AZ$3)</f>
        <v>0</v>
      </c>
      <c r="BA6" s="6">
        <f>SUMIFS(表1.1收入成本利润预算汇总一按半年!$G6:$FQ6,表1.1收入成本利润预算汇总一按半年!$G$3:$FQ$3,'表1.2 收入成本利润预算汇总一按年度'!BA$3)</f>
        <v>0</v>
      </c>
      <c r="BB6" s="6">
        <f>SUMIFS(表1.1收入成本利润预算汇总一按半年!$G6:$FQ6,表1.1收入成本利润预算汇总一按半年!$G$3:$FQ$3,'表1.2 收入成本利润预算汇总一按年度'!BB$3)</f>
        <v>0</v>
      </c>
      <c r="BC6" s="6">
        <f>SUMIFS(表1.1收入成本利润预算汇总一按半年!$G6:$FQ6,表1.1收入成本利润预算汇总一按半年!$G$3:$FQ$3,'表1.2 收入成本利润预算汇总一按年度'!BC$3)</f>
        <v>0</v>
      </c>
      <c r="BD6" s="6">
        <f>SUMIFS(表1.1收入成本利润预算汇总一按半年!$G6:$FQ6,表1.1收入成本利润预算汇总一按半年!$G$3:$FQ$3,'表1.2 收入成本利润预算汇总一按年度'!BD$3)</f>
        <v>0</v>
      </c>
      <c r="BE6" s="6">
        <f>SUMIFS(表1.1收入成本利润预算汇总一按半年!$G6:$FQ6,表1.1收入成本利润预算汇总一按半年!$G$3:$FQ$3,'表1.2 收入成本利润预算汇总一按年度'!BE$3)</f>
        <v>0</v>
      </c>
      <c r="BF6" s="6">
        <f>SUMIFS(表1.1收入成本利润预算汇总一按半年!$G6:$FQ6,表1.1收入成本利润预算汇总一按半年!$G$3:$FQ$3,'表1.2 收入成本利润预算汇总一按年度'!BF$3)</f>
        <v>0</v>
      </c>
      <c r="BG6" s="6">
        <f>SUMIFS(表1.1收入成本利润预算汇总一按半年!$G6:$FQ6,表1.1收入成本利润预算汇总一按半年!$G$3:$FQ$3,'表1.2 收入成本利润预算汇总一按年度'!BG$3)</f>
        <v>0</v>
      </c>
      <c r="BH6" s="6">
        <f>SUMIFS(表1.1收入成本利润预算汇总一按半年!$G6:$FQ6,表1.1收入成本利润预算汇总一按半年!$G$3:$FQ$3,'表1.2 收入成本利润预算汇总一按年度'!BH$3)</f>
        <v>0</v>
      </c>
      <c r="BI6" s="6">
        <f>SUMIFS(表1.1收入成本利润预算汇总一按半年!$G6:$FQ6,表1.1收入成本利润预算汇总一按半年!$G$3:$FQ$3,'表1.2 收入成本利润预算汇总一按年度'!BI$3)</f>
        <v>0</v>
      </c>
      <c r="BJ6" s="6">
        <f>SUMIFS(表1.1收入成本利润预算汇总一按半年!$G6:$FQ6,表1.1收入成本利润预算汇总一按半年!$G$3:$FQ$3,'表1.2 收入成本利润预算汇总一按年度'!BJ$3)</f>
        <v>0</v>
      </c>
      <c r="BK6" s="6">
        <f>SUMIFS(表1.1收入成本利润预算汇总一按半年!$G6:$FQ6,表1.1收入成本利润预算汇总一按半年!$G$3:$FQ$3,'表1.2 收入成本利润预算汇总一按年度'!BK$3)</f>
        <v>0</v>
      </c>
      <c r="BL6" s="6">
        <f>SUMIFS(表1.1收入成本利润预算汇总一按半年!$G6:$FQ6,表1.1收入成本利润预算汇总一按半年!$G$3:$FQ$3,'表1.2 收入成本利润预算汇总一按年度'!BL$3)</f>
        <v>0</v>
      </c>
      <c r="BM6" s="6">
        <f>SUMIFS(表1.1收入成本利润预算汇总一按半年!$G6:$FQ6,表1.1收入成本利润预算汇总一按半年!$G$3:$FQ$3,'表1.2 收入成本利润预算汇总一按年度'!BM$3)</f>
        <v>0</v>
      </c>
      <c r="BN6" s="6">
        <f>SUMIFS(表1.1收入成本利润预算汇总一按半年!$G6:$FQ6,表1.1收入成本利润预算汇总一按半年!$G$3:$FQ$3,'表1.2 收入成本利润预算汇总一按年度'!BN$3)</f>
        <v>0</v>
      </c>
      <c r="BO6" s="6">
        <f>SUMIFS(表1.1收入成本利润预算汇总一按半年!$G6:$FQ6,表1.1收入成本利润预算汇总一按半年!$G$3:$FQ$3,'表1.2 收入成本利润预算汇总一按年度'!BO$3)</f>
        <v>0</v>
      </c>
      <c r="BP6" s="6">
        <f>SUMIFS(表1.1收入成本利润预算汇总一按半年!$G6:$FQ6,表1.1收入成本利润预算汇总一按半年!$G$3:$FQ$3,'表1.2 收入成本利润预算汇总一按年度'!BP$3)</f>
        <v>0</v>
      </c>
      <c r="BQ6" s="6">
        <f>SUMIFS(表1.1收入成本利润预算汇总一按半年!$G6:$FQ6,表1.1收入成本利润预算汇总一按半年!$G$3:$FQ$3,'表1.2 收入成本利润预算汇总一按年度'!BQ$3)</f>
        <v>0</v>
      </c>
      <c r="BR6" s="6">
        <f>SUMIFS(表1.1收入成本利润预算汇总一按半年!$G6:$FQ6,表1.1收入成本利润预算汇总一按半年!$G$3:$FQ$3,'表1.2 收入成本利润预算汇总一按年度'!BR$3)</f>
        <v>0</v>
      </c>
      <c r="BS6" s="6">
        <f>SUMIFS(表1.1收入成本利润预算汇总一按半年!$G6:$FQ6,表1.1收入成本利润预算汇总一按半年!$G$3:$FQ$3,'表1.2 收入成本利润预算汇总一按年度'!BS$3)</f>
        <v>0</v>
      </c>
      <c r="BT6" s="6">
        <f>SUMIFS(表1.1收入成本利润预算汇总一按半年!$G6:$FQ6,表1.1收入成本利润预算汇总一按半年!$G$3:$FQ$3,'表1.2 收入成本利润预算汇总一按年度'!BT$3)</f>
        <v>0</v>
      </c>
      <c r="BU6" s="6">
        <f>SUMIFS(表1.1收入成本利润预算汇总一按半年!$G6:$FQ6,表1.1收入成本利润预算汇总一按半年!$G$3:$FQ$3,'表1.2 收入成本利润预算汇总一按年度'!BU$3)</f>
        <v>0</v>
      </c>
      <c r="BV6" s="6">
        <f>SUMIFS(表1.1收入成本利润预算汇总一按半年!$G6:$FQ6,表1.1收入成本利润预算汇总一按半年!$G$3:$FQ$3,'表1.2 收入成本利润预算汇总一按年度'!BV$3)</f>
        <v>0</v>
      </c>
      <c r="BW6" s="6">
        <f>SUMIFS(表1.1收入成本利润预算汇总一按半年!$G6:$FQ6,表1.1收入成本利润预算汇总一按半年!$G$3:$FQ$3,'表1.2 收入成本利润预算汇总一按年度'!BW$3)</f>
        <v>0</v>
      </c>
      <c r="BX6" s="6">
        <f>SUMIFS(表1.1收入成本利润预算汇总一按半年!$G6:$FQ6,表1.1收入成本利润预算汇总一按半年!$G$3:$FQ$3,'表1.2 收入成本利润预算汇总一按年度'!BX$3)</f>
        <v>0</v>
      </c>
      <c r="BY6" s="6">
        <f>SUMIFS(表1.1收入成本利润预算汇总一按半年!$G6:$FQ6,表1.1收入成本利润预算汇总一按半年!$G$3:$FQ$3,'表1.2 收入成本利润预算汇总一按年度'!BY$3)</f>
        <v>0</v>
      </c>
      <c r="BZ6" s="6">
        <f>SUMIFS(表1.1收入成本利润预算汇总一按半年!$G6:$FQ6,表1.1收入成本利润预算汇总一按半年!$G$3:$FQ$3,'表1.2 收入成本利润预算汇总一按年度'!BZ$3)</f>
        <v>0</v>
      </c>
      <c r="CA6" s="6">
        <f>SUMIFS(表1.1收入成本利润预算汇总一按半年!$G6:$FQ6,表1.1收入成本利润预算汇总一按半年!$G$3:$FQ$3,'表1.2 收入成本利润预算汇总一按年度'!CA$3)</f>
        <v>0</v>
      </c>
      <c r="CB6" s="6">
        <f>SUMIFS(表1.1收入成本利润预算汇总一按半年!$G6:$FQ6,表1.1收入成本利润预算汇总一按半年!$G$3:$FQ$3,'表1.2 收入成本利润预算汇总一按年度'!CB$3)</f>
        <v>0</v>
      </c>
      <c r="CC6" s="6">
        <f>SUMIFS(表1.1收入成本利润预算汇总一按半年!$G6:$FQ6,表1.1收入成本利润预算汇总一按半年!$G$3:$FQ$3,'表1.2 收入成本利润预算汇总一按年度'!CC$3)</f>
        <v>0</v>
      </c>
      <c r="CD6" s="6">
        <f>SUMIFS(表1.1收入成本利润预算汇总一按半年!$G6:$FQ6,表1.1收入成本利润预算汇总一按半年!$G$3:$FQ$3,'表1.2 收入成本利润预算汇总一按年度'!CD$3)</f>
        <v>0</v>
      </c>
      <c r="CE6" s="6">
        <f>SUMIFS(表1.1收入成本利润预算汇总一按半年!$G6:$FQ6,表1.1收入成本利润预算汇总一按半年!$G$3:$FQ$3,'表1.2 收入成本利润预算汇总一按年度'!CE$3)</f>
        <v>0</v>
      </c>
      <c r="CF6" s="6">
        <f>SUMIFS(表1.1收入成本利润预算汇总一按半年!$G6:$FQ6,表1.1收入成本利润预算汇总一按半年!$G$3:$FQ$3,'表1.2 收入成本利润预算汇总一按年度'!CF$3)</f>
        <v>0</v>
      </c>
      <c r="CG6" s="6">
        <f>SUMIFS(表1.1收入成本利润预算汇总一按半年!$G6:$FQ6,表1.1收入成本利润预算汇总一按半年!$G$3:$FQ$3,'表1.2 收入成本利润预算汇总一按年度'!CG$3)</f>
        <v>0</v>
      </c>
      <c r="CH6" s="6">
        <f>SUMIFS(表1.1收入成本利润预算汇总一按半年!$G6:$FQ6,表1.1收入成本利润预算汇总一按半年!$G$3:$FQ$3,'表1.2 收入成本利润预算汇总一按年度'!CH$3)</f>
        <v>0</v>
      </c>
      <c r="CI6" s="6">
        <f>SUMIFS(表1.1收入成本利润预算汇总一按半年!$G6:$FQ6,表1.1收入成本利润预算汇总一按半年!$G$3:$FQ$3,'表1.2 收入成本利润预算汇总一按年度'!CI$3)</f>
        <v>0</v>
      </c>
      <c r="CJ6" s="6">
        <f>SUMIFS(表1.1收入成本利润预算汇总一按半年!$G6:$FQ6,表1.1收入成本利润预算汇总一按半年!$G$3:$FQ$3,'表1.2 收入成本利润预算汇总一按年度'!CJ$3)</f>
        <v>0</v>
      </c>
      <c r="CK6" s="6">
        <f>SUMIFS(表1.1收入成本利润预算汇总一按半年!$G6:$FQ6,表1.1收入成本利润预算汇总一按半年!$G$3:$FQ$3,'表1.2 收入成本利润预算汇总一按年度'!CK$3)</f>
        <v>0</v>
      </c>
      <c r="CL6" s="6">
        <f>SUMIFS(表1.1收入成本利润预算汇总一按半年!$G6:$FQ6,表1.1收入成本利润预算汇总一按半年!$G$3:$FQ$3,'表1.2 收入成本利润预算汇总一按年度'!CL$3)</f>
        <v>0</v>
      </c>
      <c r="CM6" s="6">
        <f>+表1.1收入成本利润预算汇总一按半年!FR6</f>
        <v>0</v>
      </c>
      <c r="CN6" s="291">
        <f t="shared" ref="CN6:CN12" si="0">SUM(F6:J6,CM6)</f>
        <v>0</v>
      </c>
      <c r="CO6" s="348">
        <f>CN6-表1.1收入成本利润预算汇总一按半年!FS6</f>
        <v>0</v>
      </c>
    </row>
    <row r="7" spans="1:93" s="7" customFormat="1" ht="21.75">
      <c r="A7" s="806"/>
      <c r="B7" s="809"/>
      <c r="C7" s="812"/>
      <c r="D7" s="5" t="s">
        <v>195</v>
      </c>
      <c r="E7" s="815"/>
      <c r="F7" s="6">
        <f>+表1.1收入成本利润预算汇总一按半年!F7</f>
        <v>0</v>
      </c>
      <c r="G7" s="6">
        <f>+表1.1收入成本利润预算汇总一按半年!G7</f>
        <v>0</v>
      </c>
      <c r="H7" s="6">
        <f>SUM(表1.1收入成本利润预算汇总一按半年!H7:I7)</f>
        <v>0</v>
      </c>
      <c r="I7" s="6">
        <f>SUM(表1.1收入成本利润预算汇总一按半年!J7:K7)</f>
        <v>0</v>
      </c>
      <c r="J7" s="6">
        <f>SUM(表1.1收入成本利润预算汇总一按半年!L7:M7)</f>
        <v>0</v>
      </c>
      <c r="K7" s="6">
        <f>SUM(表1.1收入成本利润预算汇总一按半年!N7:O7)</f>
        <v>0</v>
      </c>
      <c r="L7" s="6">
        <f>SUMIFS(表1.1收入成本利润预算汇总一按半年!$G7:$FQ7,表1.1收入成本利润预算汇总一按半年!$G$3:$FQ$3,'表1.2 收入成本利润预算汇总一按年度'!L$3)</f>
        <v>0</v>
      </c>
      <c r="M7" s="6">
        <f>SUMIFS(表1.1收入成本利润预算汇总一按半年!$G7:$FQ7,表1.1收入成本利润预算汇总一按半年!$G$3:$FQ$3,'表1.2 收入成本利润预算汇总一按年度'!M$3)</f>
        <v>0</v>
      </c>
      <c r="N7" s="6">
        <f>SUMIFS(表1.1收入成本利润预算汇总一按半年!$G7:$FQ7,表1.1收入成本利润预算汇总一按半年!$G$3:$FQ$3,'表1.2 收入成本利润预算汇总一按年度'!N$3)</f>
        <v>0</v>
      </c>
      <c r="O7" s="6">
        <f>SUMIFS(表1.1收入成本利润预算汇总一按半年!$G7:$FQ7,表1.1收入成本利润预算汇总一按半年!$G$3:$FQ$3,'表1.2 收入成本利润预算汇总一按年度'!O$3)</f>
        <v>0</v>
      </c>
      <c r="P7" s="6">
        <f>SUMIFS(表1.1收入成本利润预算汇总一按半年!$G7:$FQ7,表1.1收入成本利润预算汇总一按半年!$G$3:$FQ$3,'表1.2 收入成本利润预算汇总一按年度'!P$3)</f>
        <v>0</v>
      </c>
      <c r="Q7" s="6">
        <f>SUMIFS(表1.1收入成本利润预算汇总一按半年!$G7:$FQ7,表1.1收入成本利润预算汇总一按半年!$G$3:$FQ$3,'表1.2 收入成本利润预算汇总一按年度'!Q$3)</f>
        <v>0</v>
      </c>
      <c r="R7" s="6">
        <f>SUMIFS(表1.1收入成本利润预算汇总一按半年!$G7:$FQ7,表1.1收入成本利润预算汇总一按半年!$G$3:$FQ$3,'表1.2 收入成本利润预算汇总一按年度'!R$3)</f>
        <v>0</v>
      </c>
      <c r="S7" s="6">
        <f>SUMIFS(表1.1收入成本利润预算汇总一按半年!$G7:$FQ7,表1.1收入成本利润预算汇总一按半年!$G$3:$FQ$3,'表1.2 收入成本利润预算汇总一按年度'!S$3)</f>
        <v>0</v>
      </c>
      <c r="T7" s="6">
        <f>SUMIFS(表1.1收入成本利润预算汇总一按半年!$G7:$FQ7,表1.1收入成本利润预算汇总一按半年!$G$3:$FQ$3,'表1.2 收入成本利润预算汇总一按年度'!T$3)</f>
        <v>0</v>
      </c>
      <c r="U7" s="6">
        <f>SUMIFS(表1.1收入成本利润预算汇总一按半年!$G7:$FQ7,表1.1收入成本利润预算汇总一按半年!$G$3:$FQ$3,'表1.2 收入成本利润预算汇总一按年度'!U$3)</f>
        <v>0</v>
      </c>
      <c r="V7" s="6">
        <f>SUMIFS(表1.1收入成本利润预算汇总一按半年!$G7:$FQ7,表1.1收入成本利润预算汇总一按半年!$G$3:$FQ$3,'表1.2 收入成本利润预算汇总一按年度'!V$3)</f>
        <v>0</v>
      </c>
      <c r="W7" s="6">
        <f>SUMIFS(表1.1收入成本利润预算汇总一按半年!$G7:$FQ7,表1.1收入成本利润预算汇总一按半年!$G$3:$FQ$3,'表1.2 收入成本利润预算汇总一按年度'!W$3)</f>
        <v>0</v>
      </c>
      <c r="X7" s="6">
        <f>SUMIFS(表1.1收入成本利润预算汇总一按半年!$G7:$FQ7,表1.1收入成本利润预算汇总一按半年!$G$3:$FQ$3,'表1.2 收入成本利润预算汇总一按年度'!X$3)</f>
        <v>0</v>
      </c>
      <c r="Y7" s="6">
        <f>SUMIFS(表1.1收入成本利润预算汇总一按半年!$G7:$FQ7,表1.1收入成本利润预算汇总一按半年!$G$3:$FQ$3,'表1.2 收入成本利润预算汇总一按年度'!Y$3)</f>
        <v>0</v>
      </c>
      <c r="Z7" s="6">
        <f>SUMIFS(表1.1收入成本利润预算汇总一按半年!$G7:$FQ7,表1.1收入成本利润预算汇总一按半年!$G$3:$FQ$3,'表1.2 收入成本利润预算汇总一按年度'!Z$3)</f>
        <v>0</v>
      </c>
      <c r="AA7" s="6">
        <f>SUMIFS(表1.1收入成本利润预算汇总一按半年!$G7:$FQ7,表1.1收入成本利润预算汇总一按半年!$G$3:$FQ$3,'表1.2 收入成本利润预算汇总一按年度'!AA$3)</f>
        <v>0</v>
      </c>
      <c r="AB7" s="6">
        <f>SUMIFS(表1.1收入成本利润预算汇总一按半年!$G7:$FQ7,表1.1收入成本利润预算汇总一按半年!$G$3:$FQ$3,'表1.2 收入成本利润预算汇总一按年度'!AB$3)</f>
        <v>0</v>
      </c>
      <c r="AC7" s="6">
        <f>SUMIFS(表1.1收入成本利润预算汇总一按半年!$G7:$FQ7,表1.1收入成本利润预算汇总一按半年!$G$3:$FQ$3,'表1.2 收入成本利润预算汇总一按年度'!AC$3)</f>
        <v>0</v>
      </c>
      <c r="AD7" s="6">
        <f>SUMIFS(表1.1收入成本利润预算汇总一按半年!$G7:$FQ7,表1.1收入成本利润预算汇总一按半年!$G$3:$FQ$3,'表1.2 收入成本利润预算汇总一按年度'!AD$3)</f>
        <v>0</v>
      </c>
      <c r="AE7" s="6">
        <f>SUMIFS(表1.1收入成本利润预算汇总一按半年!$G7:$FQ7,表1.1收入成本利润预算汇总一按半年!$G$3:$FQ$3,'表1.2 收入成本利润预算汇总一按年度'!AE$3)</f>
        <v>0</v>
      </c>
      <c r="AF7" s="6">
        <f>SUMIFS(表1.1收入成本利润预算汇总一按半年!$G7:$FQ7,表1.1收入成本利润预算汇总一按半年!$G$3:$FQ$3,'表1.2 收入成本利润预算汇总一按年度'!AF$3)</f>
        <v>0</v>
      </c>
      <c r="AG7" s="6">
        <f>SUMIFS(表1.1收入成本利润预算汇总一按半年!$G7:$FQ7,表1.1收入成本利润预算汇总一按半年!$G$3:$FQ$3,'表1.2 收入成本利润预算汇总一按年度'!AG$3)</f>
        <v>0</v>
      </c>
      <c r="AH7" s="6">
        <f>SUMIFS(表1.1收入成本利润预算汇总一按半年!$G7:$FQ7,表1.1收入成本利润预算汇总一按半年!$G$3:$FQ$3,'表1.2 收入成本利润预算汇总一按年度'!AH$3)</f>
        <v>0</v>
      </c>
      <c r="AI7" s="6">
        <f>SUMIFS(表1.1收入成本利润预算汇总一按半年!$G7:$FQ7,表1.1收入成本利润预算汇总一按半年!$G$3:$FQ$3,'表1.2 收入成本利润预算汇总一按年度'!AI$3)</f>
        <v>0</v>
      </c>
      <c r="AJ7" s="6">
        <f>SUMIFS(表1.1收入成本利润预算汇总一按半年!$G7:$FQ7,表1.1收入成本利润预算汇总一按半年!$G$3:$FQ$3,'表1.2 收入成本利润预算汇总一按年度'!AJ$3)</f>
        <v>0</v>
      </c>
      <c r="AK7" s="6">
        <f>SUMIFS(表1.1收入成本利润预算汇总一按半年!$G7:$FQ7,表1.1收入成本利润预算汇总一按半年!$G$3:$FQ$3,'表1.2 收入成本利润预算汇总一按年度'!AK$3)</f>
        <v>0</v>
      </c>
      <c r="AL7" s="6">
        <f>SUMIFS(表1.1收入成本利润预算汇总一按半年!$G7:$FQ7,表1.1收入成本利润预算汇总一按半年!$G$3:$FQ$3,'表1.2 收入成本利润预算汇总一按年度'!AL$3)</f>
        <v>0</v>
      </c>
      <c r="AM7" s="6">
        <f>SUMIFS(表1.1收入成本利润预算汇总一按半年!$G7:$FQ7,表1.1收入成本利润预算汇总一按半年!$G$3:$FQ$3,'表1.2 收入成本利润预算汇总一按年度'!AM$3)</f>
        <v>0</v>
      </c>
      <c r="AN7" s="6">
        <f>SUMIFS(表1.1收入成本利润预算汇总一按半年!$G7:$FQ7,表1.1收入成本利润预算汇总一按半年!$G$3:$FQ$3,'表1.2 收入成本利润预算汇总一按年度'!AN$3)</f>
        <v>0</v>
      </c>
      <c r="AO7" s="6">
        <f>SUMIFS(表1.1收入成本利润预算汇总一按半年!$G7:$FQ7,表1.1收入成本利润预算汇总一按半年!$G$3:$FQ$3,'表1.2 收入成本利润预算汇总一按年度'!AO$3)</f>
        <v>0</v>
      </c>
      <c r="AP7" s="6">
        <f>SUMIFS(表1.1收入成本利润预算汇总一按半年!$G7:$FQ7,表1.1收入成本利润预算汇总一按半年!$G$3:$FQ$3,'表1.2 收入成本利润预算汇总一按年度'!AP$3)</f>
        <v>0</v>
      </c>
      <c r="AQ7" s="6">
        <f>SUMIFS(表1.1收入成本利润预算汇总一按半年!$G7:$FQ7,表1.1收入成本利润预算汇总一按半年!$G$3:$FQ$3,'表1.2 收入成本利润预算汇总一按年度'!AQ$3)</f>
        <v>0</v>
      </c>
      <c r="AR7" s="6">
        <f>SUMIFS(表1.1收入成本利润预算汇总一按半年!$G7:$FQ7,表1.1收入成本利润预算汇总一按半年!$G$3:$FQ$3,'表1.2 收入成本利润预算汇总一按年度'!AR$3)</f>
        <v>0</v>
      </c>
      <c r="AS7" s="6">
        <f>SUMIFS(表1.1收入成本利润预算汇总一按半年!$G7:$FQ7,表1.1收入成本利润预算汇总一按半年!$G$3:$FQ$3,'表1.2 收入成本利润预算汇总一按年度'!AS$3)</f>
        <v>0</v>
      </c>
      <c r="AT7" s="6">
        <f>SUMIFS(表1.1收入成本利润预算汇总一按半年!$G7:$FQ7,表1.1收入成本利润预算汇总一按半年!$G$3:$FQ$3,'表1.2 收入成本利润预算汇总一按年度'!AT$3)</f>
        <v>0</v>
      </c>
      <c r="AU7" s="6">
        <f>SUMIFS(表1.1收入成本利润预算汇总一按半年!$G7:$FQ7,表1.1收入成本利润预算汇总一按半年!$G$3:$FQ$3,'表1.2 收入成本利润预算汇总一按年度'!AU$3)</f>
        <v>0</v>
      </c>
      <c r="AV7" s="6">
        <f>SUMIFS(表1.1收入成本利润预算汇总一按半年!$G7:$FQ7,表1.1收入成本利润预算汇总一按半年!$G$3:$FQ$3,'表1.2 收入成本利润预算汇总一按年度'!AV$3)</f>
        <v>0</v>
      </c>
      <c r="AW7" s="6">
        <f>SUMIFS(表1.1收入成本利润预算汇总一按半年!$G7:$FQ7,表1.1收入成本利润预算汇总一按半年!$G$3:$FQ$3,'表1.2 收入成本利润预算汇总一按年度'!AW$3)</f>
        <v>0</v>
      </c>
      <c r="AX7" s="6">
        <f>SUMIFS(表1.1收入成本利润预算汇总一按半年!$G7:$FQ7,表1.1收入成本利润预算汇总一按半年!$G$3:$FQ$3,'表1.2 收入成本利润预算汇总一按年度'!AX$3)</f>
        <v>0</v>
      </c>
      <c r="AY7" s="6">
        <f>SUMIFS(表1.1收入成本利润预算汇总一按半年!$G7:$FQ7,表1.1收入成本利润预算汇总一按半年!$G$3:$FQ$3,'表1.2 收入成本利润预算汇总一按年度'!AY$3)</f>
        <v>0</v>
      </c>
      <c r="AZ7" s="6">
        <f>SUMIFS(表1.1收入成本利润预算汇总一按半年!$G7:$FQ7,表1.1收入成本利润预算汇总一按半年!$G$3:$FQ$3,'表1.2 收入成本利润预算汇总一按年度'!AZ$3)</f>
        <v>0</v>
      </c>
      <c r="BA7" s="6">
        <f>SUMIFS(表1.1收入成本利润预算汇总一按半年!$G7:$FQ7,表1.1收入成本利润预算汇总一按半年!$G$3:$FQ$3,'表1.2 收入成本利润预算汇总一按年度'!BA$3)</f>
        <v>0</v>
      </c>
      <c r="BB7" s="6">
        <f>SUMIFS(表1.1收入成本利润预算汇总一按半年!$G7:$FQ7,表1.1收入成本利润预算汇总一按半年!$G$3:$FQ$3,'表1.2 收入成本利润预算汇总一按年度'!BB$3)</f>
        <v>0</v>
      </c>
      <c r="BC7" s="6">
        <f>SUMIFS(表1.1收入成本利润预算汇总一按半年!$G7:$FQ7,表1.1收入成本利润预算汇总一按半年!$G$3:$FQ$3,'表1.2 收入成本利润预算汇总一按年度'!BC$3)</f>
        <v>0</v>
      </c>
      <c r="BD7" s="6">
        <f>SUMIFS(表1.1收入成本利润预算汇总一按半年!$G7:$FQ7,表1.1收入成本利润预算汇总一按半年!$G$3:$FQ$3,'表1.2 收入成本利润预算汇总一按年度'!BD$3)</f>
        <v>0</v>
      </c>
      <c r="BE7" s="6">
        <f>SUMIFS(表1.1收入成本利润预算汇总一按半年!$G7:$FQ7,表1.1收入成本利润预算汇总一按半年!$G$3:$FQ$3,'表1.2 收入成本利润预算汇总一按年度'!BE$3)</f>
        <v>0</v>
      </c>
      <c r="BF7" s="6">
        <f>SUMIFS(表1.1收入成本利润预算汇总一按半年!$G7:$FQ7,表1.1收入成本利润预算汇总一按半年!$G$3:$FQ$3,'表1.2 收入成本利润预算汇总一按年度'!BF$3)</f>
        <v>0</v>
      </c>
      <c r="BG7" s="6">
        <f>SUMIFS(表1.1收入成本利润预算汇总一按半年!$G7:$FQ7,表1.1收入成本利润预算汇总一按半年!$G$3:$FQ$3,'表1.2 收入成本利润预算汇总一按年度'!BG$3)</f>
        <v>0</v>
      </c>
      <c r="BH7" s="6">
        <f>SUMIFS(表1.1收入成本利润预算汇总一按半年!$G7:$FQ7,表1.1收入成本利润预算汇总一按半年!$G$3:$FQ$3,'表1.2 收入成本利润预算汇总一按年度'!BH$3)</f>
        <v>0</v>
      </c>
      <c r="BI7" s="6">
        <f>SUMIFS(表1.1收入成本利润预算汇总一按半年!$G7:$FQ7,表1.1收入成本利润预算汇总一按半年!$G$3:$FQ$3,'表1.2 收入成本利润预算汇总一按年度'!BI$3)</f>
        <v>0</v>
      </c>
      <c r="BJ7" s="6">
        <f>SUMIFS(表1.1收入成本利润预算汇总一按半年!$G7:$FQ7,表1.1收入成本利润预算汇总一按半年!$G$3:$FQ$3,'表1.2 收入成本利润预算汇总一按年度'!BJ$3)</f>
        <v>0</v>
      </c>
      <c r="BK7" s="6">
        <f>SUMIFS(表1.1收入成本利润预算汇总一按半年!$G7:$FQ7,表1.1收入成本利润预算汇总一按半年!$G$3:$FQ$3,'表1.2 收入成本利润预算汇总一按年度'!BK$3)</f>
        <v>0</v>
      </c>
      <c r="BL7" s="6">
        <f>SUMIFS(表1.1收入成本利润预算汇总一按半年!$G7:$FQ7,表1.1收入成本利润预算汇总一按半年!$G$3:$FQ$3,'表1.2 收入成本利润预算汇总一按年度'!BL$3)</f>
        <v>0</v>
      </c>
      <c r="BM7" s="6">
        <f>SUMIFS(表1.1收入成本利润预算汇总一按半年!$G7:$FQ7,表1.1收入成本利润预算汇总一按半年!$G$3:$FQ$3,'表1.2 收入成本利润预算汇总一按年度'!BM$3)</f>
        <v>0</v>
      </c>
      <c r="BN7" s="6">
        <f>SUMIFS(表1.1收入成本利润预算汇总一按半年!$G7:$FQ7,表1.1收入成本利润预算汇总一按半年!$G$3:$FQ$3,'表1.2 收入成本利润预算汇总一按年度'!BN$3)</f>
        <v>0</v>
      </c>
      <c r="BO7" s="6">
        <f>SUMIFS(表1.1收入成本利润预算汇总一按半年!$G7:$FQ7,表1.1收入成本利润预算汇总一按半年!$G$3:$FQ$3,'表1.2 收入成本利润预算汇总一按年度'!BO$3)</f>
        <v>0</v>
      </c>
      <c r="BP7" s="6">
        <f>SUMIFS(表1.1收入成本利润预算汇总一按半年!$G7:$FQ7,表1.1收入成本利润预算汇总一按半年!$G$3:$FQ$3,'表1.2 收入成本利润预算汇总一按年度'!BP$3)</f>
        <v>0</v>
      </c>
      <c r="BQ7" s="6">
        <f>SUMIFS(表1.1收入成本利润预算汇总一按半年!$G7:$FQ7,表1.1收入成本利润预算汇总一按半年!$G$3:$FQ$3,'表1.2 收入成本利润预算汇总一按年度'!BQ$3)</f>
        <v>0</v>
      </c>
      <c r="BR7" s="6">
        <f>SUMIFS(表1.1收入成本利润预算汇总一按半年!$G7:$FQ7,表1.1收入成本利润预算汇总一按半年!$G$3:$FQ$3,'表1.2 收入成本利润预算汇总一按年度'!BR$3)</f>
        <v>0</v>
      </c>
      <c r="BS7" s="6">
        <f>SUMIFS(表1.1收入成本利润预算汇总一按半年!$G7:$FQ7,表1.1收入成本利润预算汇总一按半年!$G$3:$FQ$3,'表1.2 收入成本利润预算汇总一按年度'!BS$3)</f>
        <v>0</v>
      </c>
      <c r="BT7" s="6">
        <f>SUMIFS(表1.1收入成本利润预算汇总一按半年!$G7:$FQ7,表1.1收入成本利润预算汇总一按半年!$G$3:$FQ$3,'表1.2 收入成本利润预算汇总一按年度'!BT$3)</f>
        <v>0</v>
      </c>
      <c r="BU7" s="6">
        <f>SUMIFS(表1.1收入成本利润预算汇总一按半年!$G7:$FQ7,表1.1收入成本利润预算汇总一按半年!$G$3:$FQ$3,'表1.2 收入成本利润预算汇总一按年度'!BU$3)</f>
        <v>0</v>
      </c>
      <c r="BV7" s="6">
        <f>SUMIFS(表1.1收入成本利润预算汇总一按半年!$G7:$FQ7,表1.1收入成本利润预算汇总一按半年!$G$3:$FQ$3,'表1.2 收入成本利润预算汇总一按年度'!BV$3)</f>
        <v>0</v>
      </c>
      <c r="BW7" s="6">
        <f>SUMIFS(表1.1收入成本利润预算汇总一按半年!$G7:$FQ7,表1.1收入成本利润预算汇总一按半年!$G$3:$FQ$3,'表1.2 收入成本利润预算汇总一按年度'!BW$3)</f>
        <v>0</v>
      </c>
      <c r="BX7" s="6">
        <f>SUMIFS(表1.1收入成本利润预算汇总一按半年!$G7:$FQ7,表1.1收入成本利润预算汇总一按半年!$G$3:$FQ$3,'表1.2 收入成本利润预算汇总一按年度'!BX$3)</f>
        <v>0</v>
      </c>
      <c r="BY7" s="6">
        <f>SUMIFS(表1.1收入成本利润预算汇总一按半年!$G7:$FQ7,表1.1收入成本利润预算汇总一按半年!$G$3:$FQ$3,'表1.2 收入成本利润预算汇总一按年度'!BY$3)</f>
        <v>0</v>
      </c>
      <c r="BZ7" s="6">
        <f>SUMIFS(表1.1收入成本利润预算汇总一按半年!$G7:$FQ7,表1.1收入成本利润预算汇总一按半年!$G$3:$FQ$3,'表1.2 收入成本利润预算汇总一按年度'!BZ$3)</f>
        <v>0</v>
      </c>
      <c r="CA7" s="6">
        <f>SUMIFS(表1.1收入成本利润预算汇总一按半年!$G7:$FQ7,表1.1收入成本利润预算汇总一按半年!$G$3:$FQ$3,'表1.2 收入成本利润预算汇总一按年度'!CA$3)</f>
        <v>0</v>
      </c>
      <c r="CB7" s="6">
        <f>SUMIFS(表1.1收入成本利润预算汇总一按半年!$G7:$FQ7,表1.1收入成本利润预算汇总一按半年!$G$3:$FQ$3,'表1.2 收入成本利润预算汇总一按年度'!CB$3)</f>
        <v>0</v>
      </c>
      <c r="CC7" s="6">
        <f>SUMIFS(表1.1收入成本利润预算汇总一按半年!$G7:$FQ7,表1.1收入成本利润预算汇总一按半年!$G$3:$FQ$3,'表1.2 收入成本利润预算汇总一按年度'!CC$3)</f>
        <v>0</v>
      </c>
      <c r="CD7" s="6">
        <f>SUMIFS(表1.1收入成本利润预算汇总一按半年!$G7:$FQ7,表1.1收入成本利润预算汇总一按半年!$G$3:$FQ$3,'表1.2 收入成本利润预算汇总一按年度'!CD$3)</f>
        <v>0</v>
      </c>
      <c r="CE7" s="6">
        <f>SUMIFS(表1.1收入成本利润预算汇总一按半年!$G7:$FQ7,表1.1收入成本利润预算汇总一按半年!$G$3:$FQ$3,'表1.2 收入成本利润预算汇总一按年度'!CE$3)</f>
        <v>0</v>
      </c>
      <c r="CF7" s="6">
        <f>SUMIFS(表1.1收入成本利润预算汇总一按半年!$G7:$FQ7,表1.1收入成本利润预算汇总一按半年!$G$3:$FQ$3,'表1.2 收入成本利润预算汇总一按年度'!CF$3)</f>
        <v>0</v>
      </c>
      <c r="CG7" s="6">
        <f>SUMIFS(表1.1收入成本利润预算汇总一按半年!$G7:$FQ7,表1.1收入成本利润预算汇总一按半年!$G$3:$FQ$3,'表1.2 收入成本利润预算汇总一按年度'!CG$3)</f>
        <v>0</v>
      </c>
      <c r="CH7" s="6">
        <f>SUMIFS(表1.1收入成本利润预算汇总一按半年!$G7:$FQ7,表1.1收入成本利润预算汇总一按半年!$G$3:$FQ$3,'表1.2 收入成本利润预算汇总一按年度'!CH$3)</f>
        <v>0</v>
      </c>
      <c r="CI7" s="6">
        <f>SUMIFS(表1.1收入成本利润预算汇总一按半年!$G7:$FQ7,表1.1收入成本利润预算汇总一按半年!$G$3:$FQ$3,'表1.2 收入成本利润预算汇总一按年度'!CI$3)</f>
        <v>0</v>
      </c>
      <c r="CJ7" s="6">
        <f>SUMIFS(表1.1收入成本利润预算汇总一按半年!$G7:$FQ7,表1.1收入成本利润预算汇总一按半年!$G$3:$FQ$3,'表1.2 收入成本利润预算汇总一按年度'!CJ$3)</f>
        <v>0</v>
      </c>
      <c r="CK7" s="6">
        <f>SUMIFS(表1.1收入成本利润预算汇总一按半年!$G7:$FQ7,表1.1收入成本利润预算汇总一按半年!$G$3:$FQ$3,'表1.2 收入成本利润预算汇总一按年度'!CK$3)</f>
        <v>0</v>
      </c>
      <c r="CL7" s="6">
        <f>SUMIFS(表1.1收入成本利润预算汇总一按半年!$G7:$FQ7,表1.1收入成本利润预算汇总一按半年!$G$3:$FQ$3,'表1.2 收入成本利润预算汇总一按年度'!CL$3)</f>
        <v>0</v>
      </c>
      <c r="CM7" s="6">
        <f>+表1.1收入成本利润预算汇总一按半年!FR7</f>
        <v>0</v>
      </c>
      <c r="CN7" s="291">
        <f t="shared" si="0"/>
        <v>0</v>
      </c>
      <c r="CO7" s="348">
        <f>CN7-表1.1收入成本利润预算汇总一按半年!FS7</f>
        <v>0</v>
      </c>
    </row>
    <row r="8" spans="1:93" s="7" customFormat="1" ht="21.75">
      <c r="A8" s="806"/>
      <c r="B8" s="809"/>
      <c r="C8" s="812"/>
      <c r="D8" s="5" t="s">
        <v>196</v>
      </c>
      <c r="E8" s="815"/>
      <c r="F8" s="6">
        <f>+表1.1收入成本利润预算汇总一按半年!F8</f>
        <v>0</v>
      </c>
      <c r="G8" s="6">
        <f>+表1.1收入成本利润预算汇总一按半年!G8</f>
        <v>0</v>
      </c>
      <c r="H8" s="6">
        <f>SUM(表1.1收入成本利润预算汇总一按半年!H8:I8)</f>
        <v>0</v>
      </c>
      <c r="I8" s="6">
        <f>SUM(表1.1收入成本利润预算汇总一按半年!J8:K8)</f>
        <v>0</v>
      </c>
      <c r="J8" s="6">
        <f>SUM(表1.1收入成本利润预算汇总一按半年!L8:M8)</f>
        <v>0</v>
      </c>
      <c r="K8" s="6">
        <f>SUM(表1.1收入成本利润预算汇总一按半年!N8:O8)</f>
        <v>0</v>
      </c>
      <c r="L8" s="6">
        <f>SUMIFS(表1.1收入成本利润预算汇总一按半年!$G8:$FQ8,表1.1收入成本利润预算汇总一按半年!$G$3:$FQ$3,'表1.2 收入成本利润预算汇总一按年度'!L$3)</f>
        <v>0</v>
      </c>
      <c r="M8" s="6">
        <f>SUMIFS(表1.1收入成本利润预算汇总一按半年!$G8:$FQ8,表1.1收入成本利润预算汇总一按半年!$G$3:$FQ$3,'表1.2 收入成本利润预算汇总一按年度'!M$3)</f>
        <v>0</v>
      </c>
      <c r="N8" s="6">
        <f>SUMIFS(表1.1收入成本利润预算汇总一按半年!$G8:$FQ8,表1.1收入成本利润预算汇总一按半年!$G$3:$FQ$3,'表1.2 收入成本利润预算汇总一按年度'!N$3)</f>
        <v>0</v>
      </c>
      <c r="O8" s="6">
        <f>SUMIFS(表1.1收入成本利润预算汇总一按半年!$G8:$FQ8,表1.1收入成本利润预算汇总一按半年!$G$3:$FQ$3,'表1.2 收入成本利润预算汇总一按年度'!O$3)</f>
        <v>0</v>
      </c>
      <c r="P8" s="6">
        <f>SUMIFS(表1.1收入成本利润预算汇总一按半年!$G8:$FQ8,表1.1收入成本利润预算汇总一按半年!$G$3:$FQ$3,'表1.2 收入成本利润预算汇总一按年度'!P$3)</f>
        <v>0</v>
      </c>
      <c r="Q8" s="6">
        <f>SUMIFS(表1.1收入成本利润预算汇总一按半年!$G8:$FQ8,表1.1收入成本利润预算汇总一按半年!$G$3:$FQ$3,'表1.2 收入成本利润预算汇总一按年度'!Q$3)</f>
        <v>0</v>
      </c>
      <c r="R8" s="6">
        <f>SUMIFS(表1.1收入成本利润预算汇总一按半年!$G8:$FQ8,表1.1收入成本利润预算汇总一按半年!$G$3:$FQ$3,'表1.2 收入成本利润预算汇总一按年度'!R$3)</f>
        <v>0</v>
      </c>
      <c r="S8" s="6">
        <f>SUMIFS(表1.1收入成本利润预算汇总一按半年!$G8:$FQ8,表1.1收入成本利润预算汇总一按半年!$G$3:$FQ$3,'表1.2 收入成本利润预算汇总一按年度'!S$3)</f>
        <v>0</v>
      </c>
      <c r="T8" s="6">
        <f>SUMIFS(表1.1收入成本利润预算汇总一按半年!$G8:$FQ8,表1.1收入成本利润预算汇总一按半年!$G$3:$FQ$3,'表1.2 收入成本利润预算汇总一按年度'!T$3)</f>
        <v>0</v>
      </c>
      <c r="U8" s="6">
        <f>SUMIFS(表1.1收入成本利润预算汇总一按半年!$G8:$FQ8,表1.1收入成本利润预算汇总一按半年!$G$3:$FQ$3,'表1.2 收入成本利润预算汇总一按年度'!U$3)</f>
        <v>0</v>
      </c>
      <c r="V8" s="6">
        <f>SUMIFS(表1.1收入成本利润预算汇总一按半年!$G8:$FQ8,表1.1收入成本利润预算汇总一按半年!$G$3:$FQ$3,'表1.2 收入成本利润预算汇总一按年度'!V$3)</f>
        <v>0</v>
      </c>
      <c r="W8" s="6">
        <f>SUMIFS(表1.1收入成本利润预算汇总一按半年!$G8:$FQ8,表1.1收入成本利润预算汇总一按半年!$G$3:$FQ$3,'表1.2 收入成本利润预算汇总一按年度'!W$3)</f>
        <v>0</v>
      </c>
      <c r="X8" s="6">
        <f>SUMIFS(表1.1收入成本利润预算汇总一按半年!$G8:$FQ8,表1.1收入成本利润预算汇总一按半年!$G$3:$FQ$3,'表1.2 收入成本利润预算汇总一按年度'!X$3)</f>
        <v>0</v>
      </c>
      <c r="Y8" s="6">
        <f>SUMIFS(表1.1收入成本利润预算汇总一按半年!$G8:$FQ8,表1.1收入成本利润预算汇总一按半年!$G$3:$FQ$3,'表1.2 收入成本利润预算汇总一按年度'!Y$3)</f>
        <v>0</v>
      </c>
      <c r="Z8" s="6">
        <f>SUMIFS(表1.1收入成本利润预算汇总一按半年!$G8:$FQ8,表1.1收入成本利润预算汇总一按半年!$G$3:$FQ$3,'表1.2 收入成本利润预算汇总一按年度'!Z$3)</f>
        <v>0</v>
      </c>
      <c r="AA8" s="6">
        <f>SUMIFS(表1.1收入成本利润预算汇总一按半年!$G8:$FQ8,表1.1收入成本利润预算汇总一按半年!$G$3:$FQ$3,'表1.2 收入成本利润预算汇总一按年度'!AA$3)</f>
        <v>0</v>
      </c>
      <c r="AB8" s="6">
        <f>SUMIFS(表1.1收入成本利润预算汇总一按半年!$G8:$FQ8,表1.1收入成本利润预算汇总一按半年!$G$3:$FQ$3,'表1.2 收入成本利润预算汇总一按年度'!AB$3)</f>
        <v>0</v>
      </c>
      <c r="AC8" s="6">
        <f>SUMIFS(表1.1收入成本利润预算汇总一按半年!$G8:$FQ8,表1.1收入成本利润预算汇总一按半年!$G$3:$FQ$3,'表1.2 收入成本利润预算汇总一按年度'!AC$3)</f>
        <v>0</v>
      </c>
      <c r="AD8" s="6">
        <f>SUMIFS(表1.1收入成本利润预算汇总一按半年!$G8:$FQ8,表1.1收入成本利润预算汇总一按半年!$G$3:$FQ$3,'表1.2 收入成本利润预算汇总一按年度'!AD$3)</f>
        <v>0</v>
      </c>
      <c r="AE8" s="6">
        <f>SUMIFS(表1.1收入成本利润预算汇总一按半年!$G8:$FQ8,表1.1收入成本利润预算汇总一按半年!$G$3:$FQ$3,'表1.2 收入成本利润预算汇总一按年度'!AE$3)</f>
        <v>0</v>
      </c>
      <c r="AF8" s="6">
        <f>SUMIFS(表1.1收入成本利润预算汇总一按半年!$G8:$FQ8,表1.1收入成本利润预算汇总一按半年!$G$3:$FQ$3,'表1.2 收入成本利润预算汇总一按年度'!AF$3)</f>
        <v>0</v>
      </c>
      <c r="AG8" s="6">
        <f>SUMIFS(表1.1收入成本利润预算汇总一按半年!$G8:$FQ8,表1.1收入成本利润预算汇总一按半年!$G$3:$FQ$3,'表1.2 收入成本利润预算汇总一按年度'!AG$3)</f>
        <v>0</v>
      </c>
      <c r="AH8" s="6">
        <f>SUMIFS(表1.1收入成本利润预算汇总一按半年!$G8:$FQ8,表1.1收入成本利润预算汇总一按半年!$G$3:$FQ$3,'表1.2 收入成本利润预算汇总一按年度'!AH$3)</f>
        <v>0</v>
      </c>
      <c r="AI8" s="6">
        <f>SUMIFS(表1.1收入成本利润预算汇总一按半年!$G8:$FQ8,表1.1收入成本利润预算汇总一按半年!$G$3:$FQ$3,'表1.2 收入成本利润预算汇总一按年度'!AI$3)</f>
        <v>0</v>
      </c>
      <c r="AJ8" s="6">
        <f>SUMIFS(表1.1收入成本利润预算汇总一按半年!$G8:$FQ8,表1.1收入成本利润预算汇总一按半年!$G$3:$FQ$3,'表1.2 收入成本利润预算汇总一按年度'!AJ$3)</f>
        <v>0</v>
      </c>
      <c r="AK8" s="6">
        <f>SUMIFS(表1.1收入成本利润预算汇总一按半年!$G8:$FQ8,表1.1收入成本利润预算汇总一按半年!$G$3:$FQ$3,'表1.2 收入成本利润预算汇总一按年度'!AK$3)</f>
        <v>0</v>
      </c>
      <c r="AL8" s="6">
        <f>SUMIFS(表1.1收入成本利润预算汇总一按半年!$G8:$FQ8,表1.1收入成本利润预算汇总一按半年!$G$3:$FQ$3,'表1.2 收入成本利润预算汇总一按年度'!AL$3)</f>
        <v>0</v>
      </c>
      <c r="AM8" s="6">
        <f>SUMIFS(表1.1收入成本利润预算汇总一按半年!$G8:$FQ8,表1.1收入成本利润预算汇总一按半年!$G$3:$FQ$3,'表1.2 收入成本利润预算汇总一按年度'!AM$3)</f>
        <v>0</v>
      </c>
      <c r="AN8" s="6">
        <f>SUMIFS(表1.1收入成本利润预算汇总一按半年!$G8:$FQ8,表1.1收入成本利润预算汇总一按半年!$G$3:$FQ$3,'表1.2 收入成本利润预算汇总一按年度'!AN$3)</f>
        <v>0</v>
      </c>
      <c r="AO8" s="6">
        <f>SUMIFS(表1.1收入成本利润预算汇总一按半年!$G8:$FQ8,表1.1收入成本利润预算汇总一按半年!$G$3:$FQ$3,'表1.2 收入成本利润预算汇总一按年度'!AO$3)</f>
        <v>0</v>
      </c>
      <c r="AP8" s="6">
        <f>SUMIFS(表1.1收入成本利润预算汇总一按半年!$G8:$FQ8,表1.1收入成本利润预算汇总一按半年!$G$3:$FQ$3,'表1.2 收入成本利润预算汇总一按年度'!AP$3)</f>
        <v>0</v>
      </c>
      <c r="AQ8" s="6">
        <f>SUMIFS(表1.1收入成本利润预算汇总一按半年!$G8:$FQ8,表1.1收入成本利润预算汇总一按半年!$G$3:$FQ$3,'表1.2 收入成本利润预算汇总一按年度'!AQ$3)</f>
        <v>0</v>
      </c>
      <c r="AR8" s="6">
        <f>SUMIFS(表1.1收入成本利润预算汇总一按半年!$G8:$FQ8,表1.1收入成本利润预算汇总一按半年!$G$3:$FQ$3,'表1.2 收入成本利润预算汇总一按年度'!AR$3)</f>
        <v>0</v>
      </c>
      <c r="AS8" s="6">
        <f>SUMIFS(表1.1收入成本利润预算汇总一按半年!$G8:$FQ8,表1.1收入成本利润预算汇总一按半年!$G$3:$FQ$3,'表1.2 收入成本利润预算汇总一按年度'!AS$3)</f>
        <v>0</v>
      </c>
      <c r="AT8" s="6">
        <f>SUMIFS(表1.1收入成本利润预算汇总一按半年!$G8:$FQ8,表1.1收入成本利润预算汇总一按半年!$G$3:$FQ$3,'表1.2 收入成本利润预算汇总一按年度'!AT$3)</f>
        <v>0</v>
      </c>
      <c r="AU8" s="6">
        <f>SUMIFS(表1.1收入成本利润预算汇总一按半年!$G8:$FQ8,表1.1收入成本利润预算汇总一按半年!$G$3:$FQ$3,'表1.2 收入成本利润预算汇总一按年度'!AU$3)</f>
        <v>0</v>
      </c>
      <c r="AV8" s="6">
        <f>SUMIFS(表1.1收入成本利润预算汇总一按半年!$G8:$FQ8,表1.1收入成本利润预算汇总一按半年!$G$3:$FQ$3,'表1.2 收入成本利润预算汇总一按年度'!AV$3)</f>
        <v>0</v>
      </c>
      <c r="AW8" s="6">
        <f>SUMIFS(表1.1收入成本利润预算汇总一按半年!$G8:$FQ8,表1.1收入成本利润预算汇总一按半年!$G$3:$FQ$3,'表1.2 收入成本利润预算汇总一按年度'!AW$3)</f>
        <v>0</v>
      </c>
      <c r="AX8" s="6">
        <f>SUMIFS(表1.1收入成本利润预算汇总一按半年!$G8:$FQ8,表1.1收入成本利润预算汇总一按半年!$G$3:$FQ$3,'表1.2 收入成本利润预算汇总一按年度'!AX$3)</f>
        <v>0</v>
      </c>
      <c r="AY8" s="6">
        <f>SUMIFS(表1.1收入成本利润预算汇总一按半年!$G8:$FQ8,表1.1收入成本利润预算汇总一按半年!$G$3:$FQ$3,'表1.2 收入成本利润预算汇总一按年度'!AY$3)</f>
        <v>0</v>
      </c>
      <c r="AZ8" s="6">
        <f>SUMIFS(表1.1收入成本利润预算汇总一按半年!$G8:$FQ8,表1.1收入成本利润预算汇总一按半年!$G$3:$FQ$3,'表1.2 收入成本利润预算汇总一按年度'!AZ$3)</f>
        <v>0</v>
      </c>
      <c r="BA8" s="6">
        <f>SUMIFS(表1.1收入成本利润预算汇总一按半年!$G8:$FQ8,表1.1收入成本利润预算汇总一按半年!$G$3:$FQ$3,'表1.2 收入成本利润预算汇总一按年度'!BA$3)</f>
        <v>0</v>
      </c>
      <c r="BB8" s="6">
        <f>SUMIFS(表1.1收入成本利润预算汇总一按半年!$G8:$FQ8,表1.1收入成本利润预算汇总一按半年!$G$3:$FQ$3,'表1.2 收入成本利润预算汇总一按年度'!BB$3)</f>
        <v>0</v>
      </c>
      <c r="BC8" s="6">
        <f>SUMIFS(表1.1收入成本利润预算汇总一按半年!$G8:$FQ8,表1.1收入成本利润预算汇总一按半年!$G$3:$FQ$3,'表1.2 收入成本利润预算汇总一按年度'!BC$3)</f>
        <v>0</v>
      </c>
      <c r="BD8" s="6">
        <f>SUMIFS(表1.1收入成本利润预算汇总一按半年!$G8:$FQ8,表1.1收入成本利润预算汇总一按半年!$G$3:$FQ$3,'表1.2 收入成本利润预算汇总一按年度'!BD$3)</f>
        <v>0</v>
      </c>
      <c r="BE8" s="6">
        <f>SUMIFS(表1.1收入成本利润预算汇总一按半年!$G8:$FQ8,表1.1收入成本利润预算汇总一按半年!$G$3:$FQ$3,'表1.2 收入成本利润预算汇总一按年度'!BE$3)</f>
        <v>0</v>
      </c>
      <c r="BF8" s="6">
        <f>SUMIFS(表1.1收入成本利润预算汇总一按半年!$G8:$FQ8,表1.1收入成本利润预算汇总一按半年!$G$3:$FQ$3,'表1.2 收入成本利润预算汇总一按年度'!BF$3)</f>
        <v>0</v>
      </c>
      <c r="BG8" s="6">
        <f>SUMIFS(表1.1收入成本利润预算汇总一按半年!$G8:$FQ8,表1.1收入成本利润预算汇总一按半年!$G$3:$FQ$3,'表1.2 收入成本利润预算汇总一按年度'!BG$3)</f>
        <v>0</v>
      </c>
      <c r="BH8" s="6">
        <f>SUMIFS(表1.1收入成本利润预算汇总一按半年!$G8:$FQ8,表1.1收入成本利润预算汇总一按半年!$G$3:$FQ$3,'表1.2 收入成本利润预算汇总一按年度'!BH$3)</f>
        <v>0</v>
      </c>
      <c r="BI8" s="6">
        <f>SUMIFS(表1.1收入成本利润预算汇总一按半年!$G8:$FQ8,表1.1收入成本利润预算汇总一按半年!$G$3:$FQ$3,'表1.2 收入成本利润预算汇总一按年度'!BI$3)</f>
        <v>0</v>
      </c>
      <c r="BJ8" s="6">
        <f>SUMIFS(表1.1收入成本利润预算汇总一按半年!$G8:$FQ8,表1.1收入成本利润预算汇总一按半年!$G$3:$FQ$3,'表1.2 收入成本利润预算汇总一按年度'!BJ$3)</f>
        <v>0</v>
      </c>
      <c r="BK8" s="6">
        <f>SUMIFS(表1.1收入成本利润预算汇总一按半年!$G8:$FQ8,表1.1收入成本利润预算汇总一按半年!$G$3:$FQ$3,'表1.2 收入成本利润预算汇总一按年度'!BK$3)</f>
        <v>0</v>
      </c>
      <c r="BL8" s="6">
        <f>SUMIFS(表1.1收入成本利润预算汇总一按半年!$G8:$FQ8,表1.1收入成本利润预算汇总一按半年!$G$3:$FQ$3,'表1.2 收入成本利润预算汇总一按年度'!BL$3)</f>
        <v>0</v>
      </c>
      <c r="BM8" s="6">
        <f>SUMIFS(表1.1收入成本利润预算汇总一按半年!$G8:$FQ8,表1.1收入成本利润预算汇总一按半年!$G$3:$FQ$3,'表1.2 收入成本利润预算汇总一按年度'!BM$3)</f>
        <v>0</v>
      </c>
      <c r="BN8" s="6">
        <f>SUMIFS(表1.1收入成本利润预算汇总一按半年!$G8:$FQ8,表1.1收入成本利润预算汇总一按半年!$G$3:$FQ$3,'表1.2 收入成本利润预算汇总一按年度'!BN$3)</f>
        <v>0</v>
      </c>
      <c r="BO8" s="6">
        <f>SUMIFS(表1.1收入成本利润预算汇总一按半年!$G8:$FQ8,表1.1收入成本利润预算汇总一按半年!$G$3:$FQ$3,'表1.2 收入成本利润预算汇总一按年度'!BO$3)</f>
        <v>0</v>
      </c>
      <c r="BP8" s="6">
        <f>SUMIFS(表1.1收入成本利润预算汇总一按半年!$G8:$FQ8,表1.1收入成本利润预算汇总一按半年!$G$3:$FQ$3,'表1.2 收入成本利润预算汇总一按年度'!BP$3)</f>
        <v>0</v>
      </c>
      <c r="BQ8" s="6">
        <f>SUMIFS(表1.1收入成本利润预算汇总一按半年!$G8:$FQ8,表1.1收入成本利润预算汇总一按半年!$G$3:$FQ$3,'表1.2 收入成本利润预算汇总一按年度'!BQ$3)</f>
        <v>0</v>
      </c>
      <c r="BR8" s="6">
        <f>SUMIFS(表1.1收入成本利润预算汇总一按半年!$G8:$FQ8,表1.1收入成本利润预算汇总一按半年!$G$3:$FQ$3,'表1.2 收入成本利润预算汇总一按年度'!BR$3)</f>
        <v>0</v>
      </c>
      <c r="BS8" s="6">
        <f>SUMIFS(表1.1收入成本利润预算汇总一按半年!$G8:$FQ8,表1.1收入成本利润预算汇总一按半年!$G$3:$FQ$3,'表1.2 收入成本利润预算汇总一按年度'!BS$3)</f>
        <v>0</v>
      </c>
      <c r="BT8" s="6">
        <f>SUMIFS(表1.1收入成本利润预算汇总一按半年!$G8:$FQ8,表1.1收入成本利润预算汇总一按半年!$G$3:$FQ$3,'表1.2 收入成本利润预算汇总一按年度'!BT$3)</f>
        <v>0</v>
      </c>
      <c r="BU8" s="6">
        <f>SUMIFS(表1.1收入成本利润预算汇总一按半年!$G8:$FQ8,表1.1收入成本利润预算汇总一按半年!$G$3:$FQ$3,'表1.2 收入成本利润预算汇总一按年度'!BU$3)</f>
        <v>0</v>
      </c>
      <c r="BV8" s="6">
        <f>SUMIFS(表1.1收入成本利润预算汇总一按半年!$G8:$FQ8,表1.1收入成本利润预算汇总一按半年!$G$3:$FQ$3,'表1.2 收入成本利润预算汇总一按年度'!BV$3)</f>
        <v>0</v>
      </c>
      <c r="BW8" s="6">
        <f>SUMIFS(表1.1收入成本利润预算汇总一按半年!$G8:$FQ8,表1.1收入成本利润预算汇总一按半年!$G$3:$FQ$3,'表1.2 收入成本利润预算汇总一按年度'!BW$3)</f>
        <v>0</v>
      </c>
      <c r="BX8" s="6">
        <f>SUMIFS(表1.1收入成本利润预算汇总一按半年!$G8:$FQ8,表1.1收入成本利润预算汇总一按半年!$G$3:$FQ$3,'表1.2 收入成本利润预算汇总一按年度'!BX$3)</f>
        <v>0</v>
      </c>
      <c r="BY8" s="6">
        <f>SUMIFS(表1.1收入成本利润预算汇总一按半年!$G8:$FQ8,表1.1收入成本利润预算汇总一按半年!$G$3:$FQ$3,'表1.2 收入成本利润预算汇总一按年度'!BY$3)</f>
        <v>0</v>
      </c>
      <c r="BZ8" s="6">
        <f>SUMIFS(表1.1收入成本利润预算汇总一按半年!$G8:$FQ8,表1.1收入成本利润预算汇总一按半年!$G$3:$FQ$3,'表1.2 收入成本利润预算汇总一按年度'!BZ$3)</f>
        <v>0</v>
      </c>
      <c r="CA8" s="6">
        <f>SUMIFS(表1.1收入成本利润预算汇总一按半年!$G8:$FQ8,表1.1收入成本利润预算汇总一按半年!$G$3:$FQ$3,'表1.2 收入成本利润预算汇总一按年度'!CA$3)</f>
        <v>0</v>
      </c>
      <c r="CB8" s="6">
        <f>SUMIFS(表1.1收入成本利润预算汇总一按半年!$G8:$FQ8,表1.1收入成本利润预算汇总一按半年!$G$3:$FQ$3,'表1.2 收入成本利润预算汇总一按年度'!CB$3)</f>
        <v>0</v>
      </c>
      <c r="CC8" s="6">
        <f>SUMIFS(表1.1收入成本利润预算汇总一按半年!$G8:$FQ8,表1.1收入成本利润预算汇总一按半年!$G$3:$FQ$3,'表1.2 收入成本利润预算汇总一按年度'!CC$3)</f>
        <v>0</v>
      </c>
      <c r="CD8" s="6">
        <f>SUMIFS(表1.1收入成本利润预算汇总一按半年!$G8:$FQ8,表1.1收入成本利润预算汇总一按半年!$G$3:$FQ$3,'表1.2 收入成本利润预算汇总一按年度'!CD$3)</f>
        <v>0</v>
      </c>
      <c r="CE8" s="6">
        <f>SUMIFS(表1.1收入成本利润预算汇总一按半年!$G8:$FQ8,表1.1收入成本利润预算汇总一按半年!$G$3:$FQ$3,'表1.2 收入成本利润预算汇总一按年度'!CE$3)</f>
        <v>0</v>
      </c>
      <c r="CF8" s="6">
        <f>SUMIFS(表1.1收入成本利润预算汇总一按半年!$G8:$FQ8,表1.1收入成本利润预算汇总一按半年!$G$3:$FQ$3,'表1.2 收入成本利润预算汇总一按年度'!CF$3)</f>
        <v>0</v>
      </c>
      <c r="CG8" s="6">
        <f>SUMIFS(表1.1收入成本利润预算汇总一按半年!$G8:$FQ8,表1.1收入成本利润预算汇总一按半年!$G$3:$FQ$3,'表1.2 收入成本利润预算汇总一按年度'!CG$3)</f>
        <v>0</v>
      </c>
      <c r="CH8" s="6">
        <f>SUMIFS(表1.1收入成本利润预算汇总一按半年!$G8:$FQ8,表1.1收入成本利润预算汇总一按半年!$G$3:$FQ$3,'表1.2 收入成本利润预算汇总一按年度'!CH$3)</f>
        <v>0</v>
      </c>
      <c r="CI8" s="6">
        <f>SUMIFS(表1.1收入成本利润预算汇总一按半年!$G8:$FQ8,表1.1收入成本利润预算汇总一按半年!$G$3:$FQ$3,'表1.2 收入成本利润预算汇总一按年度'!CI$3)</f>
        <v>0</v>
      </c>
      <c r="CJ8" s="6">
        <f>SUMIFS(表1.1收入成本利润预算汇总一按半年!$G8:$FQ8,表1.1收入成本利润预算汇总一按半年!$G$3:$FQ$3,'表1.2 收入成本利润预算汇总一按年度'!CJ$3)</f>
        <v>0</v>
      </c>
      <c r="CK8" s="6">
        <f>SUMIFS(表1.1收入成本利润预算汇总一按半年!$G8:$FQ8,表1.1收入成本利润预算汇总一按半年!$G$3:$FQ$3,'表1.2 收入成本利润预算汇总一按年度'!CK$3)</f>
        <v>0</v>
      </c>
      <c r="CL8" s="6">
        <f>SUMIFS(表1.1收入成本利润预算汇总一按半年!$G8:$FQ8,表1.1收入成本利润预算汇总一按半年!$G$3:$FQ$3,'表1.2 收入成本利润预算汇总一按年度'!CL$3)</f>
        <v>0</v>
      </c>
      <c r="CM8" s="6">
        <f>+表1.1收入成本利润预算汇总一按半年!FR8</f>
        <v>0</v>
      </c>
      <c r="CN8" s="291">
        <f t="shared" si="0"/>
        <v>0</v>
      </c>
      <c r="CO8" s="348">
        <f>CN8-表1.1收入成本利润预算汇总一按半年!FS8</f>
        <v>0</v>
      </c>
    </row>
    <row r="9" spans="1:93" s="7" customFormat="1" ht="21.75">
      <c r="A9" s="806"/>
      <c r="B9" s="809"/>
      <c r="C9" s="812"/>
      <c r="D9" s="5" t="s">
        <v>197</v>
      </c>
      <c r="E9" s="815"/>
      <c r="F9" s="6">
        <f>+表1.1收入成本利润预算汇总一按半年!F9</f>
        <v>0</v>
      </c>
      <c r="G9" s="6">
        <f>+表1.1收入成本利润预算汇总一按半年!G9</f>
        <v>0</v>
      </c>
      <c r="H9" s="6">
        <f>SUM(表1.1收入成本利润预算汇总一按半年!H9:I9)</f>
        <v>0</v>
      </c>
      <c r="I9" s="6">
        <f>SUM(表1.1收入成本利润预算汇总一按半年!J9:K9)</f>
        <v>0</v>
      </c>
      <c r="J9" s="6">
        <f>SUM(表1.1收入成本利润预算汇总一按半年!L9:M9)</f>
        <v>0</v>
      </c>
      <c r="K9" s="6">
        <f>SUM(表1.1收入成本利润预算汇总一按半年!N9:O9)</f>
        <v>0</v>
      </c>
      <c r="L9" s="6">
        <f>SUMIFS(表1.1收入成本利润预算汇总一按半年!$G9:$FQ9,表1.1收入成本利润预算汇总一按半年!$G$3:$FQ$3,'表1.2 收入成本利润预算汇总一按年度'!L$3)</f>
        <v>0</v>
      </c>
      <c r="M9" s="6">
        <f>SUMIFS(表1.1收入成本利润预算汇总一按半年!$G9:$FQ9,表1.1收入成本利润预算汇总一按半年!$G$3:$FQ$3,'表1.2 收入成本利润预算汇总一按年度'!M$3)</f>
        <v>0</v>
      </c>
      <c r="N9" s="6">
        <f>SUMIFS(表1.1收入成本利润预算汇总一按半年!$G9:$FQ9,表1.1收入成本利润预算汇总一按半年!$G$3:$FQ$3,'表1.2 收入成本利润预算汇总一按年度'!N$3)</f>
        <v>0</v>
      </c>
      <c r="O9" s="6">
        <f>SUMIFS(表1.1收入成本利润预算汇总一按半年!$G9:$FQ9,表1.1收入成本利润预算汇总一按半年!$G$3:$FQ$3,'表1.2 收入成本利润预算汇总一按年度'!O$3)</f>
        <v>0</v>
      </c>
      <c r="P9" s="6">
        <f>SUMIFS(表1.1收入成本利润预算汇总一按半年!$G9:$FQ9,表1.1收入成本利润预算汇总一按半年!$G$3:$FQ$3,'表1.2 收入成本利润预算汇总一按年度'!P$3)</f>
        <v>0</v>
      </c>
      <c r="Q9" s="6">
        <f>SUMIFS(表1.1收入成本利润预算汇总一按半年!$G9:$FQ9,表1.1收入成本利润预算汇总一按半年!$G$3:$FQ$3,'表1.2 收入成本利润预算汇总一按年度'!Q$3)</f>
        <v>0</v>
      </c>
      <c r="R9" s="6">
        <f>SUMIFS(表1.1收入成本利润预算汇总一按半年!$G9:$FQ9,表1.1收入成本利润预算汇总一按半年!$G$3:$FQ$3,'表1.2 收入成本利润预算汇总一按年度'!R$3)</f>
        <v>0</v>
      </c>
      <c r="S9" s="6">
        <f>SUMIFS(表1.1收入成本利润预算汇总一按半年!$G9:$FQ9,表1.1收入成本利润预算汇总一按半年!$G$3:$FQ$3,'表1.2 收入成本利润预算汇总一按年度'!S$3)</f>
        <v>0</v>
      </c>
      <c r="T9" s="6">
        <f>SUMIFS(表1.1收入成本利润预算汇总一按半年!$G9:$FQ9,表1.1收入成本利润预算汇总一按半年!$G$3:$FQ$3,'表1.2 收入成本利润预算汇总一按年度'!T$3)</f>
        <v>0</v>
      </c>
      <c r="U9" s="6">
        <f>SUMIFS(表1.1收入成本利润预算汇总一按半年!$G9:$FQ9,表1.1收入成本利润预算汇总一按半年!$G$3:$FQ$3,'表1.2 收入成本利润预算汇总一按年度'!U$3)</f>
        <v>0</v>
      </c>
      <c r="V9" s="6">
        <f>SUMIFS(表1.1收入成本利润预算汇总一按半年!$G9:$FQ9,表1.1收入成本利润预算汇总一按半年!$G$3:$FQ$3,'表1.2 收入成本利润预算汇总一按年度'!V$3)</f>
        <v>0</v>
      </c>
      <c r="W9" s="6">
        <f>SUMIFS(表1.1收入成本利润预算汇总一按半年!$G9:$FQ9,表1.1收入成本利润预算汇总一按半年!$G$3:$FQ$3,'表1.2 收入成本利润预算汇总一按年度'!W$3)</f>
        <v>0</v>
      </c>
      <c r="X9" s="6">
        <f>SUMIFS(表1.1收入成本利润预算汇总一按半年!$G9:$FQ9,表1.1收入成本利润预算汇总一按半年!$G$3:$FQ$3,'表1.2 收入成本利润预算汇总一按年度'!X$3)</f>
        <v>0</v>
      </c>
      <c r="Y9" s="6">
        <f>SUMIFS(表1.1收入成本利润预算汇总一按半年!$G9:$FQ9,表1.1收入成本利润预算汇总一按半年!$G$3:$FQ$3,'表1.2 收入成本利润预算汇总一按年度'!Y$3)</f>
        <v>0</v>
      </c>
      <c r="Z9" s="6">
        <f>SUMIFS(表1.1收入成本利润预算汇总一按半年!$G9:$FQ9,表1.1收入成本利润预算汇总一按半年!$G$3:$FQ$3,'表1.2 收入成本利润预算汇总一按年度'!Z$3)</f>
        <v>0</v>
      </c>
      <c r="AA9" s="6">
        <f>SUMIFS(表1.1收入成本利润预算汇总一按半年!$G9:$FQ9,表1.1收入成本利润预算汇总一按半年!$G$3:$FQ$3,'表1.2 收入成本利润预算汇总一按年度'!AA$3)</f>
        <v>0</v>
      </c>
      <c r="AB9" s="6">
        <f>SUMIFS(表1.1收入成本利润预算汇总一按半年!$G9:$FQ9,表1.1收入成本利润预算汇总一按半年!$G$3:$FQ$3,'表1.2 收入成本利润预算汇总一按年度'!AB$3)</f>
        <v>0</v>
      </c>
      <c r="AC9" s="6">
        <f>SUMIFS(表1.1收入成本利润预算汇总一按半年!$G9:$FQ9,表1.1收入成本利润预算汇总一按半年!$G$3:$FQ$3,'表1.2 收入成本利润预算汇总一按年度'!AC$3)</f>
        <v>0</v>
      </c>
      <c r="AD9" s="6">
        <f>SUMIFS(表1.1收入成本利润预算汇总一按半年!$G9:$FQ9,表1.1收入成本利润预算汇总一按半年!$G$3:$FQ$3,'表1.2 收入成本利润预算汇总一按年度'!AD$3)</f>
        <v>0</v>
      </c>
      <c r="AE9" s="6">
        <f>SUMIFS(表1.1收入成本利润预算汇总一按半年!$G9:$FQ9,表1.1收入成本利润预算汇总一按半年!$G$3:$FQ$3,'表1.2 收入成本利润预算汇总一按年度'!AE$3)</f>
        <v>0</v>
      </c>
      <c r="AF9" s="6">
        <f>SUMIFS(表1.1收入成本利润预算汇总一按半年!$G9:$FQ9,表1.1收入成本利润预算汇总一按半年!$G$3:$FQ$3,'表1.2 收入成本利润预算汇总一按年度'!AF$3)</f>
        <v>0</v>
      </c>
      <c r="AG9" s="6">
        <f>SUMIFS(表1.1收入成本利润预算汇总一按半年!$G9:$FQ9,表1.1收入成本利润预算汇总一按半年!$G$3:$FQ$3,'表1.2 收入成本利润预算汇总一按年度'!AG$3)</f>
        <v>0</v>
      </c>
      <c r="AH9" s="6">
        <f>SUMIFS(表1.1收入成本利润预算汇总一按半年!$G9:$FQ9,表1.1收入成本利润预算汇总一按半年!$G$3:$FQ$3,'表1.2 收入成本利润预算汇总一按年度'!AH$3)</f>
        <v>0</v>
      </c>
      <c r="AI9" s="6">
        <f>SUMIFS(表1.1收入成本利润预算汇总一按半年!$G9:$FQ9,表1.1收入成本利润预算汇总一按半年!$G$3:$FQ$3,'表1.2 收入成本利润预算汇总一按年度'!AI$3)</f>
        <v>0</v>
      </c>
      <c r="AJ9" s="6">
        <f>SUMIFS(表1.1收入成本利润预算汇总一按半年!$G9:$FQ9,表1.1收入成本利润预算汇总一按半年!$G$3:$FQ$3,'表1.2 收入成本利润预算汇总一按年度'!AJ$3)</f>
        <v>0</v>
      </c>
      <c r="AK9" s="6">
        <f>SUMIFS(表1.1收入成本利润预算汇总一按半年!$G9:$FQ9,表1.1收入成本利润预算汇总一按半年!$G$3:$FQ$3,'表1.2 收入成本利润预算汇总一按年度'!AK$3)</f>
        <v>0</v>
      </c>
      <c r="AL9" s="6">
        <f>SUMIFS(表1.1收入成本利润预算汇总一按半年!$G9:$FQ9,表1.1收入成本利润预算汇总一按半年!$G$3:$FQ$3,'表1.2 收入成本利润预算汇总一按年度'!AL$3)</f>
        <v>0</v>
      </c>
      <c r="AM9" s="6">
        <f>SUMIFS(表1.1收入成本利润预算汇总一按半年!$G9:$FQ9,表1.1收入成本利润预算汇总一按半年!$G$3:$FQ$3,'表1.2 收入成本利润预算汇总一按年度'!AM$3)</f>
        <v>0</v>
      </c>
      <c r="AN9" s="6">
        <f>SUMIFS(表1.1收入成本利润预算汇总一按半年!$G9:$FQ9,表1.1收入成本利润预算汇总一按半年!$G$3:$FQ$3,'表1.2 收入成本利润预算汇总一按年度'!AN$3)</f>
        <v>0</v>
      </c>
      <c r="AO9" s="6">
        <f>SUMIFS(表1.1收入成本利润预算汇总一按半年!$G9:$FQ9,表1.1收入成本利润预算汇总一按半年!$G$3:$FQ$3,'表1.2 收入成本利润预算汇总一按年度'!AO$3)</f>
        <v>0</v>
      </c>
      <c r="AP9" s="6">
        <f>SUMIFS(表1.1收入成本利润预算汇总一按半年!$G9:$FQ9,表1.1收入成本利润预算汇总一按半年!$G$3:$FQ$3,'表1.2 收入成本利润预算汇总一按年度'!AP$3)</f>
        <v>0</v>
      </c>
      <c r="AQ9" s="6">
        <f>SUMIFS(表1.1收入成本利润预算汇总一按半年!$G9:$FQ9,表1.1收入成本利润预算汇总一按半年!$G$3:$FQ$3,'表1.2 收入成本利润预算汇总一按年度'!AQ$3)</f>
        <v>0</v>
      </c>
      <c r="AR9" s="6">
        <f>SUMIFS(表1.1收入成本利润预算汇总一按半年!$G9:$FQ9,表1.1收入成本利润预算汇总一按半年!$G$3:$FQ$3,'表1.2 收入成本利润预算汇总一按年度'!AR$3)</f>
        <v>0</v>
      </c>
      <c r="AS9" s="6">
        <f>SUMIFS(表1.1收入成本利润预算汇总一按半年!$G9:$FQ9,表1.1收入成本利润预算汇总一按半年!$G$3:$FQ$3,'表1.2 收入成本利润预算汇总一按年度'!AS$3)</f>
        <v>0</v>
      </c>
      <c r="AT9" s="6">
        <f>SUMIFS(表1.1收入成本利润预算汇总一按半年!$G9:$FQ9,表1.1收入成本利润预算汇总一按半年!$G$3:$FQ$3,'表1.2 收入成本利润预算汇总一按年度'!AT$3)</f>
        <v>0</v>
      </c>
      <c r="AU9" s="6">
        <f>SUMIFS(表1.1收入成本利润预算汇总一按半年!$G9:$FQ9,表1.1收入成本利润预算汇总一按半年!$G$3:$FQ$3,'表1.2 收入成本利润预算汇总一按年度'!AU$3)</f>
        <v>0</v>
      </c>
      <c r="AV9" s="6">
        <f>SUMIFS(表1.1收入成本利润预算汇总一按半年!$G9:$FQ9,表1.1收入成本利润预算汇总一按半年!$G$3:$FQ$3,'表1.2 收入成本利润预算汇总一按年度'!AV$3)</f>
        <v>0</v>
      </c>
      <c r="AW9" s="6">
        <f>SUMIFS(表1.1收入成本利润预算汇总一按半年!$G9:$FQ9,表1.1收入成本利润预算汇总一按半年!$G$3:$FQ$3,'表1.2 收入成本利润预算汇总一按年度'!AW$3)</f>
        <v>0</v>
      </c>
      <c r="AX9" s="6">
        <f>SUMIFS(表1.1收入成本利润预算汇总一按半年!$G9:$FQ9,表1.1收入成本利润预算汇总一按半年!$G$3:$FQ$3,'表1.2 收入成本利润预算汇总一按年度'!AX$3)</f>
        <v>0</v>
      </c>
      <c r="AY9" s="6">
        <f>SUMIFS(表1.1收入成本利润预算汇总一按半年!$G9:$FQ9,表1.1收入成本利润预算汇总一按半年!$G$3:$FQ$3,'表1.2 收入成本利润预算汇总一按年度'!AY$3)</f>
        <v>0</v>
      </c>
      <c r="AZ9" s="6">
        <f>SUMIFS(表1.1收入成本利润预算汇总一按半年!$G9:$FQ9,表1.1收入成本利润预算汇总一按半年!$G$3:$FQ$3,'表1.2 收入成本利润预算汇总一按年度'!AZ$3)</f>
        <v>0</v>
      </c>
      <c r="BA9" s="6">
        <f>SUMIFS(表1.1收入成本利润预算汇总一按半年!$G9:$FQ9,表1.1收入成本利润预算汇总一按半年!$G$3:$FQ$3,'表1.2 收入成本利润预算汇总一按年度'!BA$3)</f>
        <v>0</v>
      </c>
      <c r="BB9" s="6">
        <f>SUMIFS(表1.1收入成本利润预算汇总一按半年!$G9:$FQ9,表1.1收入成本利润预算汇总一按半年!$G$3:$FQ$3,'表1.2 收入成本利润预算汇总一按年度'!BB$3)</f>
        <v>0</v>
      </c>
      <c r="BC9" s="6">
        <f>SUMIFS(表1.1收入成本利润预算汇总一按半年!$G9:$FQ9,表1.1收入成本利润预算汇总一按半年!$G$3:$FQ$3,'表1.2 收入成本利润预算汇总一按年度'!BC$3)</f>
        <v>0</v>
      </c>
      <c r="BD9" s="6">
        <f>SUMIFS(表1.1收入成本利润预算汇总一按半年!$G9:$FQ9,表1.1收入成本利润预算汇总一按半年!$G$3:$FQ$3,'表1.2 收入成本利润预算汇总一按年度'!BD$3)</f>
        <v>0</v>
      </c>
      <c r="BE9" s="6">
        <f>SUMIFS(表1.1收入成本利润预算汇总一按半年!$G9:$FQ9,表1.1收入成本利润预算汇总一按半年!$G$3:$FQ$3,'表1.2 收入成本利润预算汇总一按年度'!BE$3)</f>
        <v>0</v>
      </c>
      <c r="BF9" s="6">
        <f>SUMIFS(表1.1收入成本利润预算汇总一按半年!$G9:$FQ9,表1.1收入成本利润预算汇总一按半年!$G$3:$FQ$3,'表1.2 收入成本利润预算汇总一按年度'!BF$3)</f>
        <v>0</v>
      </c>
      <c r="BG9" s="6">
        <f>SUMIFS(表1.1收入成本利润预算汇总一按半年!$G9:$FQ9,表1.1收入成本利润预算汇总一按半年!$G$3:$FQ$3,'表1.2 收入成本利润预算汇总一按年度'!BG$3)</f>
        <v>0</v>
      </c>
      <c r="BH9" s="6">
        <f>SUMIFS(表1.1收入成本利润预算汇总一按半年!$G9:$FQ9,表1.1收入成本利润预算汇总一按半年!$G$3:$FQ$3,'表1.2 收入成本利润预算汇总一按年度'!BH$3)</f>
        <v>0</v>
      </c>
      <c r="BI9" s="6">
        <f>SUMIFS(表1.1收入成本利润预算汇总一按半年!$G9:$FQ9,表1.1收入成本利润预算汇总一按半年!$G$3:$FQ$3,'表1.2 收入成本利润预算汇总一按年度'!BI$3)</f>
        <v>0</v>
      </c>
      <c r="BJ9" s="6">
        <f>SUMIFS(表1.1收入成本利润预算汇总一按半年!$G9:$FQ9,表1.1收入成本利润预算汇总一按半年!$G$3:$FQ$3,'表1.2 收入成本利润预算汇总一按年度'!BJ$3)</f>
        <v>0</v>
      </c>
      <c r="BK9" s="6">
        <f>SUMIFS(表1.1收入成本利润预算汇总一按半年!$G9:$FQ9,表1.1收入成本利润预算汇总一按半年!$G$3:$FQ$3,'表1.2 收入成本利润预算汇总一按年度'!BK$3)</f>
        <v>0</v>
      </c>
      <c r="BL9" s="6">
        <f>SUMIFS(表1.1收入成本利润预算汇总一按半年!$G9:$FQ9,表1.1收入成本利润预算汇总一按半年!$G$3:$FQ$3,'表1.2 收入成本利润预算汇总一按年度'!BL$3)</f>
        <v>0</v>
      </c>
      <c r="BM9" s="6">
        <f>SUMIFS(表1.1收入成本利润预算汇总一按半年!$G9:$FQ9,表1.1收入成本利润预算汇总一按半年!$G$3:$FQ$3,'表1.2 收入成本利润预算汇总一按年度'!BM$3)</f>
        <v>0</v>
      </c>
      <c r="BN9" s="6">
        <f>SUMIFS(表1.1收入成本利润预算汇总一按半年!$G9:$FQ9,表1.1收入成本利润预算汇总一按半年!$G$3:$FQ$3,'表1.2 收入成本利润预算汇总一按年度'!BN$3)</f>
        <v>0</v>
      </c>
      <c r="BO9" s="6">
        <f>SUMIFS(表1.1收入成本利润预算汇总一按半年!$G9:$FQ9,表1.1收入成本利润预算汇总一按半年!$G$3:$FQ$3,'表1.2 收入成本利润预算汇总一按年度'!BO$3)</f>
        <v>0</v>
      </c>
      <c r="BP9" s="6">
        <f>SUMIFS(表1.1收入成本利润预算汇总一按半年!$G9:$FQ9,表1.1收入成本利润预算汇总一按半年!$G$3:$FQ$3,'表1.2 收入成本利润预算汇总一按年度'!BP$3)</f>
        <v>0</v>
      </c>
      <c r="BQ9" s="6">
        <f>SUMIFS(表1.1收入成本利润预算汇总一按半年!$G9:$FQ9,表1.1收入成本利润预算汇总一按半年!$G$3:$FQ$3,'表1.2 收入成本利润预算汇总一按年度'!BQ$3)</f>
        <v>0</v>
      </c>
      <c r="BR9" s="6">
        <f>SUMIFS(表1.1收入成本利润预算汇总一按半年!$G9:$FQ9,表1.1收入成本利润预算汇总一按半年!$G$3:$FQ$3,'表1.2 收入成本利润预算汇总一按年度'!BR$3)</f>
        <v>0</v>
      </c>
      <c r="BS9" s="6">
        <f>SUMIFS(表1.1收入成本利润预算汇总一按半年!$G9:$FQ9,表1.1收入成本利润预算汇总一按半年!$G$3:$FQ$3,'表1.2 收入成本利润预算汇总一按年度'!BS$3)</f>
        <v>0</v>
      </c>
      <c r="BT9" s="6">
        <f>SUMIFS(表1.1收入成本利润预算汇总一按半年!$G9:$FQ9,表1.1收入成本利润预算汇总一按半年!$G$3:$FQ$3,'表1.2 收入成本利润预算汇总一按年度'!BT$3)</f>
        <v>0</v>
      </c>
      <c r="BU9" s="6">
        <f>SUMIFS(表1.1收入成本利润预算汇总一按半年!$G9:$FQ9,表1.1收入成本利润预算汇总一按半年!$G$3:$FQ$3,'表1.2 收入成本利润预算汇总一按年度'!BU$3)</f>
        <v>0</v>
      </c>
      <c r="BV9" s="6">
        <f>SUMIFS(表1.1收入成本利润预算汇总一按半年!$G9:$FQ9,表1.1收入成本利润预算汇总一按半年!$G$3:$FQ$3,'表1.2 收入成本利润预算汇总一按年度'!BV$3)</f>
        <v>0</v>
      </c>
      <c r="BW9" s="6">
        <f>SUMIFS(表1.1收入成本利润预算汇总一按半年!$G9:$FQ9,表1.1收入成本利润预算汇总一按半年!$G$3:$FQ$3,'表1.2 收入成本利润预算汇总一按年度'!BW$3)</f>
        <v>0</v>
      </c>
      <c r="BX9" s="6">
        <f>SUMIFS(表1.1收入成本利润预算汇总一按半年!$G9:$FQ9,表1.1收入成本利润预算汇总一按半年!$G$3:$FQ$3,'表1.2 收入成本利润预算汇总一按年度'!BX$3)</f>
        <v>0</v>
      </c>
      <c r="BY9" s="6">
        <f>SUMIFS(表1.1收入成本利润预算汇总一按半年!$G9:$FQ9,表1.1收入成本利润预算汇总一按半年!$G$3:$FQ$3,'表1.2 收入成本利润预算汇总一按年度'!BY$3)</f>
        <v>0</v>
      </c>
      <c r="BZ9" s="6">
        <f>SUMIFS(表1.1收入成本利润预算汇总一按半年!$G9:$FQ9,表1.1收入成本利润预算汇总一按半年!$G$3:$FQ$3,'表1.2 收入成本利润预算汇总一按年度'!BZ$3)</f>
        <v>0</v>
      </c>
      <c r="CA9" s="6">
        <f>SUMIFS(表1.1收入成本利润预算汇总一按半年!$G9:$FQ9,表1.1收入成本利润预算汇总一按半年!$G$3:$FQ$3,'表1.2 收入成本利润预算汇总一按年度'!CA$3)</f>
        <v>0</v>
      </c>
      <c r="CB9" s="6">
        <f>SUMIFS(表1.1收入成本利润预算汇总一按半年!$G9:$FQ9,表1.1收入成本利润预算汇总一按半年!$G$3:$FQ$3,'表1.2 收入成本利润预算汇总一按年度'!CB$3)</f>
        <v>0</v>
      </c>
      <c r="CC9" s="6">
        <f>SUMIFS(表1.1收入成本利润预算汇总一按半年!$G9:$FQ9,表1.1收入成本利润预算汇总一按半年!$G$3:$FQ$3,'表1.2 收入成本利润预算汇总一按年度'!CC$3)</f>
        <v>0</v>
      </c>
      <c r="CD9" s="6">
        <f>SUMIFS(表1.1收入成本利润预算汇总一按半年!$G9:$FQ9,表1.1收入成本利润预算汇总一按半年!$G$3:$FQ$3,'表1.2 收入成本利润预算汇总一按年度'!CD$3)</f>
        <v>0</v>
      </c>
      <c r="CE9" s="6">
        <f>SUMIFS(表1.1收入成本利润预算汇总一按半年!$G9:$FQ9,表1.1收入成本利润预算汇总一按半年!$G$3:$FQ$3,'表1.2 收入成本利润预算汇总一按年度'!CE$3)</f>
        <v>0</v>
      </c>
      <c r="CF9" s="6">
        <f>SUMIFS(表1.1收入成本利润预算汇总一按半年!$G9:$FQ9,表1.1收入成本利润预算汇总一按半年!$G$3:$FQ$3,'表1.2 收入成本利润预算汇总一按年度'!CF$3)</f>
        <v>0</v>
      </c>
      <c r="CG9" s="6">
        <f>SUMIFS(表1.1收入成本利润预算汇总一按半年!$G9:$FQ9,表1.1收入成本利润预算汇总一按半年!$G$3:$FQ$3,'表1.2 收入成本利润预算汇总一按年度'!CG$3)</f>
        <v>0</v>
      </c>
      <c r="CH9" s="6">
        <f>SUMIFS(表1.1收入成本利润预算汇总一按半年!$G9:$FQ9,表1.1收入成本利润预算汇总一按半年!$G$3:$FQ$3,'表1.2 收入成本利润预算汇总一按年度'!CH$3)</f>
        <v>0</v>
      </c>
      <c r="CI9" s="6">
        <f>SUMIFS(表1.1收入成本利润预算汇总一按半年!$G9:$FQ9,表1.1收入成本利润预算汇总一按半年!$G$3:$FQ$3,'表1.2 收入成本利润预算汇总一按年度'!CI$3)</f>
        <v>0</v>
      </c>
      <c r="CJ9" s="6">
        <f>SUMIFS(表1.1收入成本利润预算汇总一按半年!$G9:$FQ9,表1.1收入成本利润预算汇总一按半年!$G$3:$FQ$3,'表1.2 收入成本利润预算汇总一按年度'!CJ$3)</f>
        <v>0</v>
      </c>
      <c r="CK9" s="6">
        <f>SUMIFS(表1.1收入成本利润预算汇总一按半年!$G9:$FQ9,表1.1收入成本利润预算汇总一按半年!$G$3:$FQ$3,'表1.2 收入成本利润预算汇总一按年度'!CK$3)</f>
        <v>0</v>
      </c>
      <c r="CL9" s="6">
        <f>SUMIFS(表1.1收入成本利润预算汇总一按半年!$G9:$FQ9,表1.1收入成本利润预算汇总一按半年!$G$3:$FQ$3,'表1.2 收入成本利润预算汇总一按年度'!CL$3)</f>
        <v>0</v>
      </c>
      <c r="CM9" s="6">
        <f>+表1.1收入成本利润预算汇总一按半年!FR9</f>
        <v>0</v>
      </c>
      <c r="CN9" s="291">
        <f t="shared" si="0"/>
        <v>0</v>
      </c>
      <c r="CO9" s="348">
        <f>CN9-表1.1收入成本利润预算汇总一按半年!FS9</f>
        <v>0</v>
      </c>
    </row>
    <row r="10" spans="1:93" s="7" customFormat="1" ht="21.75">
      <c r="A10" s="806"/>
      <c r="B10" s="809"/>
      <c r="C10" s="812"/>
      <c r="D10" s="5" t="s">
        <v>198</v>
      </c>
      <c r="E10" s="815"/>
      <c r="F10" s="6">
        <f>+表1.1收入成本利润预算汇总一按半年!F10</f>
        <v>0</v>
      </c>
      <c r="G10" s="6">
        <f>+表1.1收入成本利润预算汇总一按半年!G10</f>
        <v>0</v>
      </c>
      <c r="H10" s="6">
        <f>SUM(表1.1收入成本利润预算汇总一按半年!H10:I10)</f>
        <v>0</v>
      </c>
      <c r="I10" s="6">
        <f>SUM(表1.1收入成本利润预算汇总一按半年!J10:K10)</f>
        <v>0</v>
      </c>
      <c r="J10" s="6">
        <f>SUM(表1.1收入成本利润预算汇总一按半年!L10:M10)</f>
        <v>0</v>
      </c>
      <c r="K10" s="6">
        <f>SUM(表1.1收入成本利润预算汇总一按半年!N10:O10)</f>
        <v>0</v>
      </c>
      <c r="L10" s="6">
        <f>SUMIFS(表1.1收入成本利润预算汇总一按半年!$G10:$FQ10,表1.1收入成本利润预算汇总一按半年!$G$3:$FQ$3,'表1.2 收入成本利润预算汇总一按年度'!L$3)</f>
        <v>0</v>
      </c>
      <c r="M10" s="6">
        <f>SUMIFS(表1.1收入成本利润预算汇总一按半年!$G10:$FQ10,表1.1收入成本利润预算汇总一按半年!$G$3:$FQ$3,'表1.2 收入成本利润预算汇总一按年度'!M$3)</f>
        <v>0</v>
      </c>
      <c r="N10" s="6">
        <f>SUMIFS(表1.1收入成本利润预算汇总一按半年!$G10:$FQ10,表1.1收入成本利润预算汇总一按半年!$G$3:$FQ$3,'表1.2 收入成本利润预算汇总一按年度'!N$3)</f>
        <v>0</v>
      </c>
      <c r="O10" s="6">
        <f>SUMIFS(表1.1收入成本利润预算汇总一按半年!$G10:$FQ10,表1.1收入成本利润预算汇总一按半年!$G$3:$FQ$3,'表1.2 收入成本利润预算汇总一按年度'!O$3)</f>
        <v>0</v>
      </c>
      <c r="P10" s="6">
        <f>SUMIFS(表1.1收入成本利润预算汇总一按半年!$G10:$FQ10,表1.1收入成本利润预算汇总一按半年!$G$3:$FQ$3,'表1.2 收入成本利润预算汇总一按年度'!P$3)</f>
        <v>0</v>
      </c>
      <c r="Q10" s="6">
        <f>SUMIFS(表1.1收入成本利润预算汇总一按半年!$G10:$FQ10,表1.1收入成本利润预算汇总一按半年!$G$3:$FQ$3,'表1.2 收入成本利润预算汇总一按年度'!Q$3)</f>
        <v>0</v>
      </c>
      <c r="R10" s="6">
        <f>SUMIFS(表1.1收入成本利润预算汇总一按半年!$G10:$FQ10,表1.1收入成本利润预算汇总一按半年!$G$3:$FQ$3,'表1.2 收入成本利润预算汇总一按年度'!R$3)</f>
        <v>0</v>
      </c>
      <c r="S10" s="6">
        <f>SUMIFS(表1.1收入成本利润预算汇总一按半年!$G10:$FQ10,表1.1收入成本利润预算汇总一按半年!$G$3:$FQ$3,'表1.2 收入成本利润预算汇总一按年度'!S$3)</f>
        <v>0</v>
      </c>
      <c r="T10" s="6">
        <f>SUMIFS(表1.1收入成本利润预算汇总一按半年!$G10:$FQ10,表1.1收入成本利润预算汇总一按半年!$G$3:$FQ$3,'表1.2 收入成本利润预算汇总一按年度'!T$3)</f>
        <v>0</v>
      </c>
      <c r="U10" s="6">
        <f>SUMIFS(表1.1收入成本利润预算汇总一按半年!$G10:$FQ10,表1.1收入成本利润预算汇总一按半年!$G$3:$FQ$3,'表1.2 收入成本利润预算汇总一按年度'!U$3)</f>
        <v>0</v>
      </c>
      <c r="V10" s="6">
        <f>SUMIFS(表1.1收入成本利润预算汇总一按半年!$G10:$FQ10,表1.1收入成本利润预算汇总一按半年!$G$3:$FQ$3,'表1.2 收入成本利润预算汇总一按年度'!V$3)</f>
        <v>0</v>
      </c>
      <c r="W10" s="6">
        <f>SUMIFS(表1.1收入成本利润预算汇总一按半年!$G10:$FQ10,表1.1收入成本利润预算汇总一按半年!$G$3:$FQ$3,'表1.2 收入成本利润预算汇总一按年度'!W$3)</f>
        <v>0</v>
      </c>
      <c r="X10" s="6">
        <f>SUMIFS(表1.1收入成本利润预算汇总一按半年!$G10:$FQ10,表1.1收入成本利润预算汇总一按半年!$G$3:$FQ$3,'表1.2 收入成本利润预算汇总一按年度'!X$3)</f>
        <v>0</v>
      </c>
      <c r="Y10" s="6">
        <f>SUMIFS(表1.1收入成本利润预算汇总一按半年!$G10:$FQ10,表1.1收入成本利润预算汇总一按半年!$G$3:$FQ$3,'表1.2 收入成本利润预算汇总一按年度'!Y$3)</f>
        <v>0</v>
      </c>
      <c r="Z10" s="6">
        <f>SUMIFS(表1.1收入成本利润预算汇总一按半年!$G10:$FQ10,表1.1收入成本利润预算汇总一按半年!$G$3:$FQ$3,'表1.2 收入成本利润预算汇总一按年度'!Z$3)</f>
        <v>0</v>
      </c>
      <c r="AA10" s="6">
        <f>SUMIFS(表1.1收入成本利润预算汇总一按半年!$G10:$FQ10,表1.1收入成本利润预算汇总一按半年!$G$3:$FQ$3,'表1.2 收入成本利润预算汇总一按年度'!AA$3)</f>
        <v>0</v>
      </c>
      <c r="AB10" s="6">
        <f>SUMIFS(表1.1收入成本利润预算汇总一按半年!$G10:$FQ10,表1.1收入成本利润预算汇总一按半年!$G$3:$FQ$3,'表1.2 收入成本利润预算汇总一按年度'!AB$3)</f>
        <v>0</v>
      </c>
      <c r="AC10" s="6">
        <f>SUMIFS(表1.1收入成本利润预算汇总一按半年!$G10:$FQ10,表1.1收入成本利润预算汇总一按半年!$G$3:$FQ$3,'表1.2 收入成本利润预算汇总一按年度'!AC$3)</f>
        <v>0</v>
      </c>
      <c r="AD10" s="6">
        <f>SUMIFS(表1.1收入成本利润预算汇总一按半年!$G10:$FQ10,表1.1收入成本利润预算汇总一按半年!$G$3:$FQ$3,'表1.2 收入成本利润预算汇总一按年度'!AD$3)</f>
        <v>0</v>
      </c>
      <c r="AE10" s="6">
        <f>SUMIFS(表1.1收入成本利润预算汇总一按半年!$G10:$FQ10,表1.1收入成本利润预算汇总一按半年!$G$3:$FQ$3,'表1.2 收入成本利润预算汇总一按年度'!AE$3)</f>
        <v>0</v>
      </c>
      <c r="AF10" s="6">
        <f>SUMIFS(表1.1收入成本利润预算汇总一按半年!$G10:$FQ10,表1.1收入成本利润预算汇总一按半年!$G$3:$FQ$3,'表1.2 收入成本利润预算汇总一按年度'!AF$3)</f>
        <v>0</v>
      </c>
      <c r="AG10" s="6">
        <f>SUMIFS(表1.1收入成本利润预算汇总一按半年!$G10:$FQ10,表1.1收入成本利润预算汇总一按半年!$G$3:$FQ$3,'表1.2 收入成本利润预算汇总一按年度'!AG$3)</f>
        <v>0</v>
      </c>
      <c r="AH10" s="6">
        <f>SUMIFS(表1.1收入成本利润预算汇总一按半年!$G10:$FQ10,表1.1收入成本利润预算汇总一按半年!$G$3:$FQ$3,'表1.2 收入成本利润预算汇总一按年度'!AH$3)</f>
        <v>0</v>
      </c>
      <c r="AI10" s="6">
        <f>SUMIFS(表1.1收入成本利润预算汇总一按半年!$G10:$FQ10,表1.1收入成本利润预算汇总一按半年!$G$3:$FQ$3,'表1.2 收入成本利润预算汇总一按年度'!AI$3)</f>
        <v>0</v>
      </c>
      <c r="AJ10" s="6">
        <f>SUMIFS(表1.1收入成本利润预算汇总一按半年!$G10:$FQ10,表1.1收入成本利润预算汇总一按半年!$G$3:$FQ$3,'表1.2 收入成本利润预算汇总一按年度'!AJ$3)</f>
        <v>0</v>
      </c>
      <c r="AK10" s="6">
        <f>SUMIFS(表1.1收入成本利润预算汇总一按半年!$G10:$FQ10,表1.1收入成本利润预算汇总一按半年!$G$3:$FQ$3,'表1.2 收入成本利润预算汇总一按年度'!AK$3)</f>
        <v>0</v>
      </c>
      <c r="AL10" s="6">
        <f>SUMIFS(表1.1收入成本利润预算汇总一按半年!$G10:$FQ10,表1.1收入成本利润预算汇总一按半年!$G$3:$FQ$3,'表1.2 收入成本利润预算汇总一按年度'!AL$3)</f>
        <v>0</v>
      </c>
      <c r="AM10" s="6">
        <f>SUMIFS(表1.1收入成本利润预算汇总一按半年!$G10:$FQ10,表1.1收入成本利润预算汇总一按半年!$G$3:$FQ$3,'表1.2 收入成本利润预算汇总一按年度'!AM$3)</f>
        <v>0</v>
      </c>
      <c r="AN10" s="6">
        <f>SUMIFS(表1.1收入成本利润预算汇总一按半年!$G10:$FQ10,表1.1收入成本利润预算汇总一按半年!$G$3:$FQ$3,'表1.2 收入成本利润预算汇总一按年度'!AN$3)</f>
        <v>0</v>
      </c>
      <c r="AO10" s="6">
        <f>SUMIFS(表1.1收入成本利润预算汇总一按半年!$G10:$FQ10,表1.1收入成本利润预算汇总一按半年!$G$3:$FQ$3,'表1.2 收入成本利润预算汇总一按年度'!AO$3)</f>
        <v>0</v>
      </c>
      <c r="AP10" s="6">
        <f>SUMIFS(表1.1收入成本利润预算汇总一按半年!$G10:$FQ10,表1.1收入成本利润预算汇总一按半年!$G$3:$FQ$3,'表1.2 收入成本利润预算汇总一按年度'!AP$3)</f>
        <v>0</v>
      </c>
      <c r="AQ10" s="6">
        <f>SUMIFS(表1.1收入成本利润预算汇总一按半年!$G10:$FQ10,表1.1收入成本利润预算汇总一按半年!$G$3:$FQ$3,'表1.2 收入成本利润预算汇总一按年度'!AQ$3)</f>
        <v>0</v>
      </c>
      <c r="AR10" s="6">
        <f>SUMIFS(表1.1收入成本利润预算汇总一按半年!$G10:$FQ10,表1.1收入成本利润预算汇总一按半年!$G$3:$FQ$3,'表1.2 收入成本利润预算汇总一按年度'!AR$3)</f>
        <v>0</v>
      </c>
      <c r="AS10" s="6">
        <f>SUMIFS(表1.1收入成本利润预算汇总一按半年!$G10:$FQ10,表1.1收入成本利润预算汇总一按半年!$G$3:$FQ$3,'表1.2 收入成本利润预算汇总一按年度'!AS$3)</f>
        <v>0</v>
      </c>
      <c r="AT10" s="6">
        <f>SUMIFS(表1.1收入成本利润预算汇总一按半年!$G10:$FQ10,表1.1收入成本利润预算汇总一按半年!$G$3:$FQ$3,'表1.2 收入成本利润预算汇总一按年度'!AT$3)</f>
        <v>0</v>
      </c>
      <c r="AU10" s="6">
        <f>SUMIFS(表1.1收入成本利润预算汇总一按半年!$G10:$FQ10,表1.1收入成本利润预算汇总一按半年!$G$3:$FQ$3,'表1.2 收入成本利润预算汇总一按年度'!AU$3)</f>
        <v>0</v>
      </c>
      <c r="AV10" s="6">
        <f>SUMIFS(表1.1收入成本利润预算汇总一按半年!$G10:$FQ10,表1.1收入成本利润预算汇总一按半年!$G$3:$FQ$3,'表1.2 收入成本利润预算汇总一按年度'!AV$3)</f>
        <v>0</v>
      </c>
      <c r="AW10" s="6">
        <f>SUMIFS(表1.1收入成本利润预算汇总一按半年!$G10:$FQ10,表1.1收入成本利润预算汇总一按半年!$G$3:$FQ$3,'表1.2 收入成本利润预算汇总一按年度'!AW$3)</f>
        <v>0</v>
      </c>
      <c r="AX10" s="6">
        <f>SUMIFS(表1.1收入成本利润预算汇总一按半年!$G10:$FQ10,表1.1收入成本利润预算汇总一按半年!$G$3:$FQ$3,'表1.2 收入成本利润预算汇总一按年度'!AX$3)</f>
        <v>0</v>
      </c>
      <c r="AY10" s="6">
        <f>SUMIFS(表1.1收入成本利润预算汇总一按半年!$G10:$FQ10,表1.1收入成本利润预算汇总一按半年!$G$3:$FQ$3,'表1.2 收入成本利润预算汇总一按年度'!AY$3)</f>
        <v>0</v>
      </c>
      <c r="AZ10" s="6">
        <f>SUMIFS(表1.1收入成本利润预算汇总一按半年!$G10:$FQ10,表1.1收入成本利润预算汇总一按半年!$G$3:$FQ$3,'表1.2 收入成本利润预算汇总一按年度'!AZ$3)</f>
        <v>0</v>
      </c>
      <c r="BA10" s="6">
        <f>SUMIFS(表1.1收入成本利润预算汇总一按半年!$G10:$FQ10,表1.1收入成本利润预算汇总一按半年!$G$3:$FQ$3,'表1.2 收入成本利润预算汇总一按年度'!BA$3)</f>
        <v>0</v>
      </c>
      <c r="BB10" s="6">
        <f>SUMIFS(表1.1收入成本利润预算汇总一按半年!$G10:$FQ10,表1.1收入成本利润预算汇总一按半年!$G$3:$FQ$3,'表1.2 收入成本利润预算汇总一按年度'!BB$3)</f>
        <v>0</v>
      </c>
      <c r="BC10" s="6">
        <f>SUMIFS(表1.1收入成本利润预算汇总一按半年!$G10:$FQ10,表1.1收入成本利润预算汇总一按半年!$G$3:$FQ$3,'表1.2 收入成本利润预算汇总一按年度'!BC$3)</f>
        <v>0</v>
      </c>
      <c r="BD10" s="6">
        <f>SUMIFS(表1.1收入成本利润预算汇总一按半年!$G10:$FQ10,表1.1收入成本利润预算汇总一按半年!$G$3:$FQ$3,'表1.2 收入成本利润预算汇总一按年度'!BD$3)</f>
        <v>0</v>
      </c>
      <c r="BE10" s="6">
        <f>SUMIFS(表1.1收入成本利润预算汇总一按半年!$G10:$FQ10,表1.1收入成本利润预算汇总一按半年!$G$3:$FQ$3,'表1.2 收入成本利润预算汇总一按年度'!BE$3)</f>
        <v>0</v>
      </c>
      <c r="BF10" s="6">
        <f>SUMIFS(表1.1收入成本利润预算汇总一按半年!$G10:$FQ10,表1.1收入成本利润预算汇总一按半年!$G$3:$FQ$3,'表1.2 收入成本利润预算汇总一按年度'!BF$3)</f>
        <v>0</v>
      </c>
      <c r="BG10" s="6">
        <f>SUMIFS(表1.1收入成本利润预算汇总一按半年!$G10:$FQ10,表1.1收入成本利润预算汇总一按半年!$G$3:$FQ$3,'表1.2 收入成本利润预算汇总一按年度'!BG$3)</f>
        <v>0</v>
      </c>
      <c r="BH10" s="6">
        <f>SUMIFS(表1.1收入成本利润预算汇总一按半年!$G10:$FQ10,表1.1收入成本利润预算汇总一按半年!$G$3:$FQ$3,'表1.2 收入成本利润预算汇总一按年度'!BH$3)</f>
        <v>0</v>
      </c>
      <c r="BI10" s="6">
        <f>SUMIFS(表1.1收入成本利润预算汇总一按半年!$G10:$FQ10,表1.1收入成本利润预算汇总一按半年!$G$3:$FQ$3,'表1.2 收入成本利润预算汇总一按年度'!BI$3)</f>
        <v>0</v>
      </c>
      <c r="BJ10" s="6">
        <f>SUMIFS(表1.1收入成本利润预算汇总一按半年!$G10:$FQ10,表1.1收入成本利润预算汇总一按半年!$G$3:$FQ$3,'表1.2 收入成本利润预算汇总一按年度'!BJ$3)</f>
        <v>0</v>
      </c>
      <c r="BK10" s="6">
        <f>SUMIFS(表1.1收入成本利润预算汇总一按半年!$G10:$FQ10,表1.1收入成本利润预算汇总一按半年!$G$3:$FQ$3,'表1.2 收入成本利润预算汇总一按年度'!BK$3)</f>
        <v>0</v>
      </c>
      <c r="BL10" s="6">
        <f>SUMIFS(表1.1收入成本利润预算汇总一按半年!$G10:$FQ10,表1.1收入成本利润预算汇总一按半年!$G$3:$FQ$3,'表1.2 收入成本利润预算汇总一按年度'!BL$3)</f>
        <v>0</v>
      </c>
      <c r="BM10" s="6">
        <f>SUMIFS(表1.1收入成本利润预算汇总一按半年!$G10:$FQ10,表1.1收入成本利润预算汇总一按半年!$G$3:$FQ$3,'表1.2 收入成本利润预算汇总一按年度'!BM$3)</f>
        <v>0</v>
      </c>
      <c r="BN10" s="6">
        <f>SUMIFS(表1.1收入成本利润预算汇总一按半年!$G10:$FQ10,表1.1收入成本利润预算汇总一按半年!$G$3:$FQ$3,'表1.2 收入成本利润预算汇总一按年度'!BN$3)</f>
        <v>0</v>
      </c>
      <c r="BO10" s="6">
        <f>SUMIFS(表1.1收入成本利润预算汇总一按半年!$G10:$FQ10,表1.1收入成本利润预算汇总一按半年!$G$3:$FQ$3,'表1.2 收入成本利润预算汇总一按年度'!BO$3)</f>
        <v>0</v>
      </c>
      <c r="BP10" s="6">
        <f>SUMIFS(表1.1收入成本利润预算汇总一按半年!$G10:$FQ10,表1.1收入成本利润预算汇总一按半年!$G$3:$FQ$3,'表1.2 收入成本利润预算汇总一按年度'!BP$3)</f>
        <v>0</v>
      </c>
      <c r="BQ10" s="6">
        <f>SUMIFS(表1.1收入成本利润预算汇总一按半年!$G10:$FQ10,表1.1收入成本利润预算汇总一按半年!$G$3:$FQ$3,'表1.2 收入成本利润预算汇总一按年度'!BQ$3)</f>
        <v>0</v>
      </c>
      <c r="BR10" s="6">
        <f>SUMIFS(表1.1收入成本利润预算汇总一按半年!$G10:$FQ10,表1.1收入成本利润预算汇总一按半年!$G$3:$FQ$3,'表1.2 收入成本利润预算汇总一按年度'!BR$3)</f>
        <v>0</v>
      </c>
      <c r="BS10" s="6">
        <f>SUMIFS(表1.1收入成本利润预算汇总一按半年!$G10:$FQ10,表1.1收入成本利润预算汇总一按半年!$G$3:$FQ$3,'表1.2 收入成本利润预算汇总一按年度'!BS$3)</f>
        <v>0</v>
      </c>
      <c r="BT10" s="6">
        <f>SUMIFS(表1.1收入成本利润预算汇总一按半年!$G10:$FQ10,表1.1收入成本利润预算汇总一按半年!$G$3:$FQ$3,'表1.2 收入成本利润预算汇总一按年度'!BT$3)</f>
        <v>0</v>
      </c>
      <c r="BU10" s="6">
        <f>SUMIFS(表1.1收入成本利润预算汇总一按半年!$G10:$FQ10,表1.1收入成本利润预算汇总一按半年!$G$3:$FQ$3,'表1.2 收入成本利润预算汇总一按年度'!BU$3)</f>
        <v>0</v>
      </c>
      <c r="BV10" s="6">
        <f>SUMIFS(表1.1收入成本利润预算汇总一按半年!$G10:$FQ10,表1.1收入成本利润预算汇总一按半年!$G$3:$FQ$3,'表1.2 收入成本利润预算汇总一按年度'!BV$3)</f>
        <v>0</v>
      </c>
      <c r="BW10" s="6">
        <f>SUMIFS(表1.1收入成本利润预算汇总一按半年!$G10:$FQ10,表1.1收入成本利润预算汇总一按半年!$G$3:$FQ$3,'表1.2 收入成本利润预算汇总一按年度'!BW$3)</f>
        <v>0</v>
      </c>
      <c r="BX10" s="6">
        <f>SUMIFS(表1.1收入成本利润预算汇总一按半年!$G10:$FQ10,表1.1收入成本利润预算汇总一按半年!$G$3:$FQ$3,'表1.2 收入成本利润预算汇总一按年度'!BX$3)</f>
        <v>0</v>
      </c>
      <c r="BY10" s="6">
        <f>SUMIFS(表1.1收入成本利润预算汇总一按半年!$G10:$FQ10,表1.1收入成本利润预算汇总一按半年!$G$3:$FQ$3,'表1.2 收入成本利润预算汇总一按年度'!BY$3)</f>
        <v>0</v>
      </c>
      <c r="BZ10" s="6">
        <f>SUMIFS(表1.1收入成本利润预算汇总一按半年!$G10:$FQ10,表1.1收入成本利润预算汇总一按半年!$G$3:$FQ$3,'表1.2 收入成本利润预算汇总一按年度'!BZ$3)</f>
        <v>0</v>
      </c>
      <c r="CA10" s="6">
        <f>SUMIFS(表1.1收入成本利润预算汇总一按半年!$G10:$FQ10,表1.1收入成本利润预算汇总一按半年!$G$3:$FQ$3,'表1.2 收入成本利润预算汇总一按年度'!CA$3)</f>
        <v>0</v>
      </c>
      <c r="CB10" s="6">
        <f>SUMIFS(表1.1收入成本利润预算汇总一按半年!$G10:$FQ10,表1.1收入成本利润预算汇总一按半年!$G$3:$FQ$3,'表1.2 收入成本利润预算汇总一按年度'!CB$3)</f>
        <v>0</v>
      </c>
      <c r="CC10" s="6">
        <f>SUMIFS(表1.1收入成本利润预算汇总一按半年!$G10:$FQ10,表1.1收入成本利润预算汇总一按半年!$G$3:$FQ$3,'表1.2 收入成本利润预算汇总一按年度'!CC$3)</f>
        <v>0</v>
      </c>
      <c r="CD10" s="6">
        <f>SUMIFS(表1.1收入成本利润预算汇总一按半年!$G10:$FQ10,表1.1收入成本利润预算汇总一按半年!$G$3:$FQ$3,'表1.2 收入成本利润预算汇总一按年度'!CD$3)</f>
        <v>0</v>
      </c>
      <c r="CE10" s="6">
        <f>SUMIFS(表1.1收入成本利润预算汇总一按半年!$G10:$FQ10,表1.1收入成本利润预算汇总一按半年!$G$3:$FQ$3,'表1.2 收入成本利润预算汇总一按年度'!CE$3)</f>
        <v>0</v>
      </c>
      <c r="CF10" s="6">
        <f>SUMIFS(表1.1收入成本利润预算汇总一按半年!$G10:$FQ10,表1.1收入成本利润预算汇总一按半年!$G$3:$FQ$3,'表1.2 收入成本利润预算汇总一按年度'!CF$3)</f>
        <v>0</v>
      </c>
      <c r="CG10" s="6">
        <f>SUMIFS(表1.1收入成本利润预算汇总一按半年!$G10:$FQ10,表1.1收入成本利润预算汇总一按半年!$G$3:$FQ$3,'表1.2 收入成本利润预算汇总一按年度'!CG$3)</f>
        <v>0</v>
      </c>
      <c r="CH10" s="6">
        <f>SUMIFS(表1.1收入成本利润预算汇总一按半年!$G10:$FQ10,表1.1收入成本利润预算汇总一按半年!$G$3:$FQ$3,'表1.2 收入成本利润预算汇总一按年度'!CH$3)</f>
        <v>0</v>
      </c>
      <c r="CI10" s="6">
        <f>SUMIFS(表1.1收入成本利润预算汇总一按半年!$G10:$FQ10,表1.1收入成本利润预算汇总一按半年!$G$3:$FQ$3,'表1.2 收入成本利润预算汇总一按年度'!CI$3)</f>
        <v>0</v>
      </c>
      <c r="CJ10" s="6">
        <f>SUMIFS(表1.1收入成本利润预算汇总一按半年!$G10:$FQ10,表1.1收入成本利润预算汇总一按半年!$G$3:$FQ$3,'表1.2 收入成本利润预算汇总一按年度'!CJ$3)</f>
        <v>0</v>
      </c>
      <c r="CK10" s="6">
        <f>SUMIFS(表1.1收入成本利润预算汇总一按半年!$G10:$FQ10,表1.1收入成本利润预算汇总一按半年!$G$3:$FQ$3,'表1.2 收入成本利润预算汇总一按年度'!CK$3)</f>
        <v>0</v>
      </c>
      <c r="CL10" s="6">
        <f>SUMIFS(表1.1收入成本利润预算汇总一按半年!$G10:$FQ10,表1.1收入成本利润预算汇总一按半年!$G$3:$FQ$3,'表1.2 收入成本利润预算汇总一按年度'!CL$3)</f>
        <v>0</v>
      </c>
      <c r="CM10" s="6">
        <f>+表1.1收入成本利润预算汇总一按半年!FR10</f>
        <v>0</v>
      </c>
      <c r="CN10" s="291">
        <f t="shared" si="0"/>
        <v>0</v>
      </c>
      <c r="CO10" s="348">
        <f>CN10-表1.1收入成本利润预算汇总一按半年!FS10</f>
        <v>0</v>
      </c>
    </row>
    <row r="11" spans="1:93" s="7" customFormat="1" ht="21.75">
      <c r="A11" s="806"/>
      <c r="B11" s="809"/>
      <c r="C11" s="812"/>
      <c r="D11" s="5" t="s">
        <v>199</v>
      </c>
      <c r="E11" s="815"/>
      <c r="F11" s="6">
        <f>+表1.1收入成本利润预算汇总一按半年!F11</f>
        <v>0</v>
      </c>
      <c r="G11" s="6">
        <f>+表1.1收入成本利润预算汇总一按半年!G11</f>
        <v>0</v>
      </c>
      <c r="H11" s="6">
        <f>SUM(表1.1收入成本利润预算汇总一按半年!H11:I11)</f>
        <v>0</v>
      </c>
      <c r="I11" s="6">
        <f>SUM(表1.1收入成本利润预算汇总一按半年!J11:K11)</f>
        <v>0</v>
      </c>
      <c r="J11" s="6">
        <f>SUM(表1.1收入成本利润预算汇总一按半年!L11:M11)</f>
        <v>0</v>
      </c>
      <c r="K11" s="6">
        <f>SUM(表1.1收入成本利润预算汇总一按半年!N11:O11)</f>
        <v>0</v>
      </c>
      <c r="L11" s="6">
        <f>SUMIFS(表1.1收入成本利润预算汇总一按半年!$G11:$FQ11,表1.1收入成本利润预算汇总一按半年!$G$3:$FQ$3,'表1.2 收入成本利润预算汇总一按年度'!L$3)</f>
        <v>0</v>
      </c>
      <c r="M11" s="6">
        <f>SUMIFS(表1.1收入成本利润预算汇总一按半年!$G11:$FQ11,表1.1收入成本利润预算汇总一按半年!$G$3:$FQ$3,'表1.2 收入成本利润预算汇总一按年度'!M$3)</f>
        <v>0</v>
      </c>
      <c r="N11" s="6">
        <f>SUMIFS(表1.1收入成本利润预算汇总一按半年!$G11:$FQ11,表1.1收入成本利润预算汇总一按半年!$G$3:$FQ$3,'表1.2 收入成本利润预算汇总一按年度'!N$3)</f>
        <v>0</v>
      </c>
      <c r="O11" s="6">
        <f>SUMIFS(表1.1收入成本利润预算汇总一按半年!$G11:$FQ11,表1.1收入成本利润预算汇总一按半年!$G$3:$FQ$3,'表1.2 收入成本利润预算汇总一按年度'!O$3)</f>
        <v>0</v>
      </c>
      <c r="P11" s="6">
        <f>SUMIFS(表1.1收入成本利润预算汇总一按半年!$G11:$FQ11,表1.1收入成本利润预算汇总一按半年!$G$3:$FQ$3,'表1.2 收入成本利润预算汇总一按年度'!P$3)</f>
        <v>0</v>
      </c>
      <c r="Q11" s="6">
        <f>SUMIFS(表1.1收入成本利润预算汇总一按半年!$G11:$FQ11,表1.1收入成本利润预算汇总一按半年!$G$3:$FQ$3,'表1.2 收入成本利润预算汇总一按年度'!Q$3)</f>
        <v>0</v>
      </c>
      <c r="R11" s="6">
        <f>SUMIFS(表1.1收入成本利润预算汇总一按半年!$G11:$FQ11,表1.1收入成本利润预算汇总一按半年!$G$3:$FQ$3,'表1.2 收入成本利润预算汇总一按年度'!R$3)</f>
        <v>0</v>
      </c>
      <c r="S11" s="6">
        <f>SUMIFS(表1.1收入成本利润预算汇总一按半年!$G11:$FQ11,表1.1收入成本利润预算汇总一按半年!$G$3:$FQ$3,'表1.2 收入成本利润预算汇总一按年度'!S$3)</f>
        <v>0</v>
      </c>
      <c r="T11" s="6">
        <f>SUMIFS(表1.1收入成本利润预算汇总一按半年!$G11:$FQ11,表1.1收入成本利润预算汇总一按半年!$G$3:$FQ$3,'表1.2 收入成本利润预算汇总一按年度'!T$3)</f>
        <v>0</v>
      </c>
      <c r="U11" s="6">
        <f>SUMIFS(表1.1收入成本利润预算汇总一按半年!$G11:$FQ11,表1.1收入成本利润预算汇总一按半年!$G$3:$FQ$3,'表1.2 收入成本利润预算汇总一按年度'!U$3)</f>
        <v>0</v>
      </c>
      <c r="V11" s="6">
        <f>SUMIFS(表1.1收入成本利润预算汇总一按半年!$G11:$FQ11,表1.1收入成本利润预算汇总一按半年!$G$3:$FQ$3,'表1.2 收入成本利润预算汇总一按年度'!V$3)</f>
        <v>0</v>
      </c>
      <c r="W11" s="6">
        <f>SUMIFS(表1.1收入成本利润预算汇总一按半年!$G11:$FQ11,表1.1收入成本利润预算汇总一按半年!$G$3:$FQ$3,'表1.2 收入成本利润预算汇总一按年度'!W$3)</f>
        <v>0</v>
      </c>
      <c r="X11" s="6">
        <f>SUMIFS(表1.1收入成本利润预算汇总一按半年!$G11:$FQ11,表1.1收入成本利润预算汇总一按半年!$G$3:$FQ$3,'表1.2 收入成本利润预算汇总一按年度'!X$3)</f>
        <v>0</v>
      </c>
      <c r="Y11" s="6">
        <f>SUMIFS(表1.1收入成本利润预算汇总一按半年!$G11:$FQ11,表1.1收入成本利润预算汇总一按半年!$G$3:$FQ$3,'表1.2 收入成本利润预算汇总一按年度'!Y$3)</f>
        <v>0</v>
      </c>
      <c r="Z11" s="6">
        <f>SUMIFS(表1.1收入成本利润预算汇总一按半年!$G11:$FQ11,表1.1收入成本利润预算汇总一按半年!$G$3:$FQ$3,'表1.2 收入成本利润预算汇总一按年度'!Z$3)</f>
        <v>0</v>
      </c>
      <c r="AA11" s="6">
        <f>SUMIFS(表1.1收入成本利润预算汇总一按半年!$G11:$FQ11,表1.1收入成本利润预算汇总一按半年!$G$3:$FQ$3,'表1.2 收入成本利润预算汇总一按年度'!AA$3)</f>
        <v>0</v>
      </c>
      <c r="AB11" s="6">
        <f>SUMIFS(表1.1收入成本利润预算汇总一按半年!$G11:$FQ11,表1.1收入成本利润预算汇总一按半年!$G$3:$FQ$3,'表1.2 收入成本利润预算汇总一按年度'!AB$3)</f>
        <v>0</v>
      </c>
      <c r="AC11" s="6">
        <f>SUMIFS(表1.1收入成本利润预算汇总一按半年!$G11:$FQ11,表1.1收入成本利润预算汇总一按半年!$G$3:$FQ$3,'表1.2 收入成本利润预算汇总一按年度'!AC$3)</f>
        <v>0</v>
      </c>
      <c r="AD11" s="6">
        <f>SUMIFS(表1.1收入成本利润预算汇总一按半年!$G11:$FQ11,表1.1收入成本利润预算汇总一按半年!$G$3:$FQ$3,'表1.2 收入成本利润预算汇总一按年度'!AD$3)</f>
        <v>0</v>
      </c>
      <c r="AE11" s="6">
        <f>SUMIFS(表1.1收入成本利润预算汇总一按半年!$G11:$FQ11,表1.1收入成本利润预算汇总一按半年!$G$3:$FQ$3,'表1.2 收入成本利润预算汇总一按年度'!AE$3)</f>
        <v>0</v>
      </c>
      <c r="AF11" s="6">
        <f>SUMIFS(表1.1收入成本利润预算汇总一按半年!$G11:$FQ11,表1.1收入成本利润预算汇总一按半年!$G$3:$FQ$3,'表1.2 收入成本利润预算汇总一按年度'!AF$3)</f>
        <v>0</v>
      </c>
      <c r="AG11" s="6">
        <f>SUMIFS(表1.1收入成本利润预算汇总一按半年!$G11:$FQ11,表1.1收入成本利润预算汇总一按半年!$G$3:$FQ$3,'表1.2 收入成本利润预算汇总一按年度'!AG$3)</f>
        <v>0</v>
      </c>
      <c r="AH11" s="6">
        <f>SUMIFS(表1.1收入成本利润预算汇总一按半年!$G11:$FQ11,表1.1收入成本利润预算汇总一按半年!$G$3:$FQ$3,'表1.2 收入成本利润预算汇总一按年度'!AH$3)</f>
        <v>0</v>
      </c>
      <c r="AI11" s="6">
        <f>SUMIFS(表1.1收入成本利润预算汇总一按半年!$G11:$FQ11,表1.1收入成本利润预算汇总一按半年!$G$3:$FQ$3,'表1.2 收入成本利润预算汇总一按年度'!AI$3)</f>
        <v>0</v>
      </c>
      <c r="AJ11" s="6">
        <f>SUMIFS(表1.1收入成本利润预算汇总一按半年!$G11:$FQ11,表1.1收入成本利润预算汇总一按半年!$G$3:$FQ$3,'表1.2 收入成本利润预算汇总一按年度'!AJ$3)</f>
        <v>0</v>
      </c>
      <c r="AK11" s="6">
        <f>SUMIFS(表1.1收入成本利润预算汇总一按半年!$G11:$FQ11,表1.1收入成本利润预算汇总一按半年!$G$3:$FQ$3,'表1.2 收入成本利润预算汇总一按年度'!AK$3)</f>
        <v>0</v>
      </c>
      <c r="AL11" s="6">
        <f>SUMIFS(表1.1收入成本利润预算汇总一按半年!$G11:$FQ11,表1.1收入成本利润预算汇总一按半年!$G$3:$FQ$3,'表1.2 收入成本利润预算汇总一按年度'!AL$3)</f>
        <v>0</v>
      </c>
      <c r="AM11" s="6">
        <f>SUMIFS(表1.1收入成本利润预算汇总一按半年!$G11:$FQ11,表1.1收入成本利润预算汇总一按半年!$G$3:$FQ$3,'表1.2 收入成本利润预算汇总一按年度'!AM$3)</f>
        <v>0</v>
      </c>
      <c r="AN11" s="6">
        <f>SUMIFS(表1.1收入成本利润预算汇总一按半年!$G11:$FQ11,表1.1收入成本利润预算汇总一按半年!$G$3:$FQ$3,'表1.2 收入成本利润预算汇总一按年度'!AN$3)</f>
        <v>0</v>
      </c>
      <c r="AO11" s="6">
        <f>SUMIFS(表1.1收入成本利润预算汇总一按半年!$G11:$FQ11,表1.1收入成本利润预算汇总一按半年!$G$3:$FQ$3,'表1.2 收入成本利润预算汇总一按年度'!AO$3)</f>
        <v>0</v>
      </c>
      <c r="AP11" s="6">
        <f>SUMIFS(表1.1收入成本利润预算汇总一按半年!$G11:$FQ11,表1.1收入成本利润预算汇总一按半年!$G$3:$FQ$3,'表1.2 收入成本利润预算汇总一按年度'!AP$3)</f>
        <v>0</v>
      </c>
      <c r="AQ11" s="6">
        <f>SUMIFS(表1.1收入成本利润预算汇总一按半年!$G11:$FQ11,表1.1收入成本利润预算汇总一按半年!$G$3:$FQ$3,'表1.2 收入成本利润预算汇总一按年度'!AQ$3)</f>
        <v>0</v>
      </c>
      <c r="AR11" s="6">
        <f>SUMIFS(表1.1收入成本利润预算汇总一按半年!$G11:$FQ11,表1.1收入成本利润预算汇总一按半年!$G$3:$FQ$3,'表1.2 收入成本利润预算汇总一按年度'!AR$3)</f>
        <v>0</v>
      </c>
      <c r="AS11" s="6">
        <f>SUMIFS(表1.1收入成本利润预算汇总一按半年!$G11:$FQ11,表1.1收入成本利润预算汇总一按半年!$G$3:$FQ$3,'表1.2 收入成本利润预算汇总一按年度'!AS$3)</f>
        <v>0</v>
      </c>
      <c r="AT11" s="6">
        <f>SUMIFS(表1.1收入成本利润预算汇总一按半年!$G11:$FQ11,表1.1收入成本利润预算汇总一按半年!$G$3:$FQ$3,'表1.2 收入成本利润预算汇总一按年度'!AT$3)</f>
        <v>0</v>
      </c>
      <c r="AU11" s="6">
        <f>SUMIFS(表1.1收入成本利润预算汇总一按半年!$G11:$FQ11,表1.1收入成本利润预算汇总一按半年!$G$3:$FQ$3,'表1.2 收入成本利润预算汇总一按年度'!AU$3)</f>
        <v>0</v>
      </c>
      <c r="AV11" s="6">
        <f>SUMIFS(表1.1收入成本利润预算汇总一按半年!$G11:$FQ11,表1.1收入成本利润预算汇总一按半年!$G$3:$FQ$3,'表1.2 收入成本利润预算汇总一按年度'!AV$3)</f>
        <v>0</v>
      </c>
      <c r="AW11" s="6">
        <f>SUMIFS(表1.1收入成本利润预算汇总一按半年!$G11:$FQ11,表1.1收入成本利润预算汇总一按半年!$G$3:$FQ$3,'表1.2 收入成本利润预算汇总一按年度'!AW$3)</f>
        <v>0</v>
      </c>
      <c r="AX11" s="6">
        <f>SUMIFS(表1.1收入成本利润预算汇总一按半年!$G11:$FQ11,表1.1收入成本利润预算汇总一按半年!$G$3:$FQ$3,'表1.2 收入成本利润预算汇总一按年度'!AX$3)</f>
        <v>0</v>
      </c>
      <c r="AY11" s="6">
        <f>SUMIFS(表1.1收入成本利润预算汇总一按半年!$G11:$FQ11,表1.1收入成本利润预算汇总一按半年!$G$3:$FQ$3,'表1.2 收入成本利润预算汇总一按年度'!AY$3)</f>
        <v>0</v>
      </c>
      <c r="AZ11" s="6">
        <f>SUMIFS(表1.1收入成本利润预算汇总一按半年!$G11:$FQ11,表1.1收入成本利润预算汇总一按半年!$G$3:$FQ$3,'表1.2 收入成本利润预算汇总一按年度'!AZ$3)</f>
        <v>0</v>
      </c>
      <c r="BA11" s="6">
        <f>SUMIFS(表1.1收入成本利润预算汇总一按半年!$G11:$FQ11,表1.1收入成本利润预算汇总一按半年!$G$3:$FQ$3,'表1.2 收入成本利润预算汇总一按年度'!BA$3)</f>
        <v>0</v>
      </c>
      <c r="BB11" s="6">
        <f>SUMIFS(表1.1收入成本利润预算汇总一按半年!$G11:$FQ11,表1.1收入成本利润预算汇总一按半年!$G$3:$FQ$3,'表1.2 收入成本利润预算汇总一按年度'!BB$3)</f>
        <v>0</v>
      </c>
      <c r="BC11" s="6">
        <f>SUMIFS(表1.1收入成本利润预算汇总一按半年!$G11:$FQ11,表1.1收入成本利润预算汇总一按半年!$G$3:$FQ$3,'表1.2 收入成本利润预算汇总一按年度'!BC$3)</f>
        <v>0</v>
      </c>
      <c r="BD11" s="6">
        <f>SUMIFS(表1.1收入成本利润预算汇总一按半年!$G11:$FQ11,表1.1收入成本利润预算汇总一按半年!$G$3:$FQ$3,'表1.2 收入成本利润预算汇总一按年度'!BD$3)</f>
        <v>0</v>
      </c>
      <c r="BE11" s="6">
        <f>SUMIFS(表1.1收入成本利润预算汇总一按半年!$G11:$FQ11,表1.1收入成本利润预算汇总一按半年!$G$3:$FQ$3,'表1.2 收入成本利润预算汇总一按年度'!BE$3)</f>
        <v>0</v>
      </c>
      <c r="BF11" s="6">
        <f>SUMIFS(表1.1收入成本利润预算汇总一按半年!$G11:$FQ11,表1.1收入成本利润预算汇总一按半年!$G$3:$FQ$3,'表1.2 收入成本利润预算汇总一按年度'!BF$3)</f>
        <v>0</v>
      </c>
      <c r="BG11" s="6">
        <f>SUMIFS(表1.1收入成本利润预算汇总一按半年!$G11:$FQ11,表1.1收入成本利润预算汇总一按半年!$G$3:$FQ$3,'表1.2 收入成本利润预算汇总一按年度'!BG$3)</f>
        <v>0</v>
      </c>
      <c r="BH11" s="6">
        <f>SUMIFS(表1.1收入成本利润预算汇总一按半年!$G11:$FQ11,表1.1收入成本利润预算汇总一按半年!$G$3:$FQ$3,'表1.2 收入成本利润预算汇总一按年度'!BH$3)</f>
        <v>0</v>
      </c>
      <c r="BI11" s="6">
        <f>SUMIFS(表1.1收入成本利润预算汇总一按半年!$G11:$FQ11,表1.1收入成本利润预算汇总一按半年!$G$3:$FQ$3,'表1.2 收入成本利润预算汇总一按年度'!BI$3)</f>
        <v>0</v>
      </c>
      <c r="BJ11" s="6">
        <f>SUMIFS(表1.1收入成本利润预算汇总一按半年!$G11:$FQ11,表1.1收入成本利润预算汇总一按半年!$G$3:$FQ$3,'表1.2 收入成本利润预算汇总一按年度'!BJ$3)</f>
        <v>0</v>
      </c>
      <c r="BK11" s="6">
        <f>SUMIFS(表1.1收入成本利润预算汇总一按半年!$G11:$FQ11,表1.1收入成本利润预算汇总一按半年!$G$3:$FQ$3,'表1.2 收入成本利润预算汇总一按年度'!BK$3)</f>
        <v>0</v>
      </c>
      <c r="BL11" s="6">
        <f>SUMIFS(表1.1收入成本利润预算汇总一按半年!$G11:$FQ11,表1.1收入成本利润预算汇总一按半年!$G$3:$FQ$3,'表1.2 收入成本利润预算汇总一按年度'!BL$3)</f>
        <v>0</v>
      </c>
      <c r="BM11" s="6">
        <f>SUMIFS(表1.1收入成本利润预算汇总一按半年!$G11:$FQ11,表1.1收入成本利润预算汇总一按半年!$G$3:$FQ$3,'表1.2 收入成本利润预算汇总一按年度'!BM$3)</f>
        <v>0</v>
      </c>
      <c r="BN11" s="6">
        <f>SUMIFS(表1.1收入成本利润预算汇总一按半年!$G11:$FQ11,表1.1收入成本利润预算汇总一按半年!$G$3:$FQ$3,'表1.2 收入成本利润预算汇总一按年度'!BN$3)</f>
        <v>0</v>
      </c>
      <c r="BO11" s="6">
        <f>SUMIFS(表1.1收入成本利润预算汇总一按半年!$G11:$FQ11,表1.1收入成本利润预算汇总一按半年!$G$3:$FQ$3,'表1.2 收入成本利润预算汇总一按年度'!BO$3)</f>
        <v>0</v>
      </c>
      <c r="BP11" s="6">
        <f>SUMIFS(表1.1收入成本利润预算汇总一按半年!$G11:$FQ11,表1.1收入成本利润预算汇总一按半年!$G$3:$FQ$3,'表1.2 收入成本利润预算汇总一按年度'!BP$3)</f>
        <v>0</v>
      </c>
      <c r="BQ11" s="6">
        <f>SUMIFS(表1.1收入成本利润预算汇总一按半年!$G11:$FQ11,表1.1收入成本利润预算汇总一按半年!$G$3:$FQ$3,'表1.2 收入成本利润预算汇总一按年度'!BQ$3)</f>
        <v>0</v>
      </c>
      <c r="BR11" s="6">
        <f>SUMIFS(表1.1收入成本利润预算汇总一按半年!$G11:$FQ11,表1.1收入成本利润预算汇总一按半年!$G$3:$FQ$3,'表1.2 收入成本利润预算汇总一按年度'!BR$3)</f>
        <v>0</v>
      </c>
      <c r="BS11" s="6">
        <f>SUMIFS(表1.1收入成本利润预算汇总一按半年!$G11:$FQ11,表1.1收入成本利润预算汇总一按半年!$G$3:$FQ$3,'表1.2 收入成本利润预算汇总一按年度'!BS$3)</f>
        <v>0</v>
      </c>
      <c r="BT11" s="6">
        <f>SUMIFS(表1.1收入成本利润预算汇总一按半年!$G11:$FQ11,表1.1收入成本利润预算汇总一按半年!$G$3:$FQ$3,'表1.2 收入成本利润预算汇总一按年度'!BT$3)</f>
        <v>0</v>
      </c>
      <c r="BU11" s="6">
        <f>SUMIFS(表1.1收入成本利润预算汇总一按半年!$G11:$FQ11,表1.1收入成本利润预算汇总一按半年!$G$3:$FQ$3,'表1.2 收入成本利润预算汇总一按年度'!BU$3)</f>
        <v>0</v>
      </c>
      <c r="BV11" s="6">
        <f>SUMIFS(表1.1收入成本利润预算汇总一按半年!$G11:$FQ11,表1.1收入成本利润预算汇总一按半年!$G$3:$FQ$3,'表1.2 收入成本利润预算汇总一按年度'!BV$3)</f>
        <v>0</v>
      </c>
      <c r="BW11" s="6">
        <f>SUMIFS(表1.1收入成本利润预算汇总一按半年!$G11:$FQ11,表1.1收入成本利润预算汇总一按半年!$G$3:$FQ$3,'表1.2 收入成本利润预算汇总一按年度'!BW$3)</f>
        <v>0</v>
      </c>
      <c r="BX11" s="6">
        <f>SUMIFS(表1.1收入成本利润预算汇总一按半年!$G11:$FQ11,表1.1收入成本利润预算汇总一按半年!$G$3:$FQ$3,'表1.2 收入成本利润预算汇总一按年度'!BX$3)</f>
        <v>0</v>
      </c>
      <c r="BY11" s="6">
        <f>SUMIFS(表1.1收入成本利润预算汇总一按半年!$G11:$FQ11,表1.1收入成本利润预算汇总一按半年!$G$3:$FQ$3,'表1.2 收入成本利润预算汇总一按年度'!BY$3)</f>
        <v>0</v>
      </c>
      <c r="BZ11" s="6">
        <f>SUMIFS(表1.1收入成本利润预算汇总一按半年!$G11:$FQ11,表1.1收入成本利润预算汇总一按半年!$G$3:$FQ$3,'表1.2 收入成本利润预算汇总一按年度'!BZ$3)</f>
        <v>0</v>
      </c>
      <c r="CA11" s="6">
        <f>SUMIFS(表1.1收入成本利润预算汇总一按半年!$G11:$FQ11,表1.1收入成本利润预算汇总一按半年!$G$3:$FQ$3,'表1.2 收入成本利润预算汇总一按年度'!CA$3)</f>
        <v>0</v>
      </c>
      <c r="CB11" s="6">
        <f>SUMIFS(表1.1收入成本利润预算汇总一按半年!$G11:$FQ11,表1.1收入成本利润预算汇总一按半年!$G$3:$FQ$3,'表1.2 收入成本利润预算汇总一按年度'!CB$3)</f>
        <v>0</v>
      </c>
      <c r="CC11" s="6">
        <f>SUMIFS(表1.1收入成本利润预算汇总一按半年!$G11:$FQ11,表1.1收入成本利润预算汇总一按半年!$G$3:$FQ$3,'表1.2 收入成本利润预算汇总一按年度'!CC$3)</f>
        <v>0</v>
      </c>
      <c r="CD11" s="6">
        <f>SUMIFS(表1.1收入成本利润预算汇总一按半年!$G11:$FQ11,表1.1收入成本利润预算汇总一按半年!$G$3:$FQ$3,'表1.2 收入成本利润预算汇总一按年度'!CD$3)</f>
        <v>0</v>
      </c>
      <c r="CE11" s="6">
        <f>SUMIFS(表1.1收入成本利润预算汇总一按半年!$G11:$FQ11,表1.1收入成本利润预算汇总一按半年!$G$3:$FQ$3,'表1.2 收入成本利润预算汇总一按年度'!CE$3)</f>
        <v>0</v>
      </c>
      <c r="CF11" s="6">
        <f>SUMIFS(表1.1收入成本利润预算汇总一按半年!$G11:$FQ11,表1.1收入成本利润预算汇总一按半年!$G$3:$FQ$3,'表1.2 收入成本利润预算汇总一按年度'!CF$3)</f>
        <v>0</v>
      </c>
      <c r="CG11" s="6">
        <f>SUMIFS(表1.1收入成本利润预算汇总一按半年!$G11:$FQ11,表1.1收入成本利润预算汇总一按半年!$G$3:$FQ$3,'表1.2 收入成本利润预算汇总一按年度'!CG$3)</f>
        <v>0</v>
      </c>
      <c r="CH11" s="6">
        <f>SUMIFS(表1.1收入成本利润预算汇总一按半年!$G11:$FQ11,表1.1收入成本利润预算汇总一按半年!$G$3:$FQ$3,'表1.2 收入成本利润预算汇总一按年度'!CH$3)</f>
        <v>0</v>
      </c>
      <c r="CI11" s="6">
        <f>SUMIFS(表1.1收入成本利润预算汇总一按半年!$G11:$FQ11,表1.1收入成本利润预算汇总一按半年!$G$3:$FQ$3,'表1.2 收入成本利润预算汇总一按年度'!CI$3)</f>
        <v>0</v>
      </c>
      <c r="CJ11" s="6">
        <f>SUMIFS(表1.1收入成本利润预算汇总一按半年!$G11:$FQ11,表1.1收入成本利润预算汇总一按半年!$G$3:$FQ$3,'表1.2 收入成本利润预算汇总一按年度'!CJ$3)</f>
        <v>0</v>
      </c>
      <c r="CK11" s="6">
        <f>SUMIFS(表1.1收入成本利润预算汇总一按半年!$G11:$FQ11,表1.1收入成本利润预算汇总一按半年!$G$3:$FQ$3,'表1.2 收入成本利润预算汇总一按年度'!CK$3)</f>
        <v>0</v>
      </c>
      <c r="CL11" s="6">
        <f>SUMIFS(表1.1收入成本利润预算汇总一按半年!$G11:$FQ11,表1.1收入成本利润预算汇总一按半年!$G$3:$FQ$3,'表1.2 收入成本利润预算汇总一按年度'!CL$3)</f>
        <v>0</v>
      </c>
      <c r="CM11" s="6">
        <f>+表1.1收入成本利润预算汇总一按半年!FR11</f>
        <v>0</v>
      </c>
      <c r="CN11" s="291">
        <f t="shared" si="0"/>
        <v>0</v>
      </c>
      <c r="CO11" s="348">
        <f>CN11-表1.1收入成本利润预算汇总一按半年!FS11</f>
        <v>0</v>
      </c>
    </row>
    <row r="12" spans="1:93" s="7" customFormat="1" ht="21.75">
      <c r="A12" s="806"/>
      <c r="B12" s="809"/>
      <c r="C12" s="813"/>
      <c r="D12" s="29" t="s">
        <v>200</v>
      </c>
      <c r="E12" s="816"/>
      <c r="F12" s="29">
        <f>SUM(F5:F9)</f>
        <v>0</v>
      </c>
      <c r="G12" s="29">
        <f>SUM(G5:G9)</f>
        <v>0</v>
      </c>
      <c r="H12" s="29">
        <f t="shared" ref="H12:CM12" si="1">SUM(H5:H9)</f>
        <v>0</v>
      </c>
      <c r="I12" s="29">
        <f t="shared" si="1"/>
        <v>0</v>
      </c>
      <c r="J12" s="29">
        <f t="shared" si="1"/>
        <v>0</v>
      </c>
      <c r="K12" s="29">
        <f t="shared" si="1"/>
        <v>0</v>
      </c>
      <c r="L12" s="29">
        <f t="shared" si="1"/>
        <v>0</v>
      </c>
      <c r="M12" s="29">
        <f t="shared" ref="M12:BX12" si="2">SUM(M5:M9)</f>
        <v>0</v>
      </c>
      <c r="N12" s="29">
        <f t="shared" si="2"/>
        <v>0</v>
      </c>
      <c r="O12" s="29">
        <f t="shared" si="2"/>
        <v>0</v>
      </c>
      <c r="P12" s="29">
        <f t="shared" si="2"/>
        <v>0</v>
      </c>
      <c r="Q12" s="29">
        <f t="shared" si="2"/>
        <v>0</v>
      </c>
      <c r="R12" s="29">
        <f t="shared" si="2"/>
        <v>0</v>
      </c>
      <c r="S12" s="29">
        <f t="shared" si="2"/>
        <v>0</v>
      </c>
      <c r="T12" s="29">
        <f t="shared" si="2"/>
        <v>0</v>
      </c>
      <c r="U12" s="29">
        <f t="shared" si="2"/>
        <v>0</v>
      </c>
      <c r="V12" s="29">
        <f t="shared" si="2"/>
        <v>0</v>
      </c>
      <c r="W12" s="29">
        <f t="shared" si="2"/>
        <v>0</v>
      </c>
      <c r="X12" s="29">
        <f t="shared" si="2"/>
        <v>0</v>
      </c>
      <c r="Y12" s="29">
        <f t="shared" si="2"/>
        <v>0</v>
      </c>
      <c r="Z12" s="29">
        <f t="shared" si="2"/>
        <v>0</v>
      </c>
      <c r="AA12" s="29">
        <f t="shared" si="2"/>
        <v>0</v>
      </c>
      <c r="AB12" s="29">
        <f t="shared" si="2"/>
        <v>0</v>
      </c>
      <c r="AC12" s="29">
        <f t="shared" si="2"/>
        <v>0</v>
      </c>
      <c r="AD12" s="29">
        <f t="shared" si="2"/>
        <v>0</v>
      </c>
      <c r="AE12" s="29">
        <f t="shared" si="2"/>
        <v>0</v>
      </c>
      <c r="AF12" s="29">
        <f t="shared" si="2"/>
        <v>0</v>
      </c>
      <c r="AG12" s="29">
        <f t="shared" si="2"/>
        <v>0</v>
      </c>
      <c r="AH12" s="29">
        <f t="shared" si="2"/>
        <v>0</v>
      </c>
      <c r="AI12" s="29">
        <f t="shared" si="2"/>
        <v>0</v>
      </c>
      <c r="AJ12" s="29">
        <f t="shared" si="2"/>
        <v>0</v>
      </c>
      <c r="AK12" s="29">
        <f t="shared" si="2"/>
        <v>0</v>
      </c>
      <c r="AL12" s="29">
        <f t="shared" si="2"/>
        <v>0</v>
      </c>
      <c r="AM12" s="29">
        <f t="shared" si="2"/>
        <v>0</v>
      </c>
      <c r="AN12" s="29">
        <f t="shared" si="2"/>
        <v>0</v>
      </c>
      <c r="AO12" s="29">
        <f t="shared" si="2"/>
        <v>0</v>
      </c>
      <c r="AP12" s="29">
        <f t="shared" si="2"/>
        <v>0</v>
      </c>
      <c r="AQ12" s="29">
        <f t="shared" si="2"/>
        <v>0</v>
      </c>
      <c r="AR12" s="29">
        <f t="shared" si="2"/>
        <v>0</v>
      </c>
      <c r="AS12" s="29">
        <f t="shared" si="2"/>
        <v>0</v>
      </c>
      <c r="AT12" s="29">
        <f t="shared" si="2"/>
        <v>0</v>
      </c>
      <c r="AU12" s="29">
        <f t="shared" si="2"/>
        <v>0</v>
      </c>
      <c r="AV12" s="29">
        <f t="shared" si="2"/>
        <v>0</v>
      </c>
      <c r="AW12" s="29">
        <f t="shared" si="2"/>
        <v>0</v>
      </c>
      <c r="AX12" s="29">
        <f t="shared" si="2"/>
        <v>0</v>
      </c>
      <c r="AY12" s="29">
        <f t="shared" si="2"/>
        <v>0</v>
      </c>
      <c r="AZ12" s="29">
        <f t="shared" si="2"/>
        <v>0</v>
      </c>
      <c r="BA12" s="29">
        <f t="shared" si="2"/>
        <v>0</v>
      </c>
      <c r="BB12" s="29">
        <f t="shared" si="2"/>
        <v>0</v>
      </c>
      <c r="BC12" s="29">
        <f t="shared" si="2"/>
        <v>0</v>
      </c>
      <c r="BD12" s="29">
        <f t="shared" si="2"/>
        <v>0</v>
      </c>
      <c r="BE12" s="29">
        <f t="shared" si="2"/>
        <v>0</v>
      </c>
      <c r="BF12" s="29">
        <f t="shared" si="2"/>
        <v>0</v>
      </c>
      <c r="BG12" s="29">
        <f t="shared" si="2"/>
        <v>0</v>
      </c>
      <c r="BH12" s="29">
        <f t="shared" si="2"/>
        <v>0</v>
      </c>
      <c r="BI12" s="29">
        <f t="shared" si="2"/>
        <v>0</v>
      </c>
      <c r="BJ12" s="29">
        <f t="shared" si="2"/>
        <v>0</v>
      </c>
      <c r="BK12" s="29">
        <f t="shared" si="2"/>
        <v>0</v>
      </c>
      <c r="BL12" s="29">
        <f t="shared" si="2"/>
        <v>0</v>
      </c>
      <c r="BM12" s="29">
        <f t="shared" si="2"/>
        <v>0</v>
      </c>
      <c r="BN12" s="29">
        <f t="shared" si="2"/>
        <v>0</v>
      </c>
      <c r="BO12" s="29">
        <f t="shared" si="2"/>
        <v>0</v>
      </c>
      <c r="BP12" s="29">
        <f t="shared" si="2"/>
        <v>0</v>
      </c>
      <c r="BQ12" s="29">
        <f t="shared" si="2"/>
        <v>0</v>
      </c>
      <c r="BR12" s="29">
        <f t="shared" si="2"/>
        <v>0</v>
      </c>
      <c r="BS12" s="29">
        <f t="shared" si="2"/>
        <v>0</v>
      </c>
      <c r="BT12" s="29">
        <f t="shared" si="2"/>
        <v>0</v>
      </c>
      <c r="BU12" s="29">
        <f t="shared" si="2"/>
        <v>0</v>
      </c>
      <c r="BV12" s="29">
        <f t="shared" si="2"/>
        <v>0</v>
      </c>
      <c r="BW12" s="29">
        <f t="shared" si="2"/>
        <v>0</v>
      </c>
      <c r="BX12" s="29">
        <f t="shared" si="2"/>
        <v>0</v>
      </c>
      <c r="BY12" s="29">
        <f t="shared" ref="BY12:CL12" si="3">SUM(BY5:BY9)</f>
        <v>0</v>
      </c>
      <c r="BZ12" s="29">
        <f t="shared" si="3"/>
        <v>0</v>
      </c>
      <c r="CA12" s="29">
        <f t="shared" si="3"/>
        <v>0</v>
      </c>
      <c r="CB12" s="29">
        <f t="shared" si="3"/>
        <v>0</v>
      </c>
      <c r="CC12" s="29">
        <f t="shared" si="3"/>
        <v>0</v>
      </c>
      <c r="CD12" s="29">
        <f t="shared" si="3"/>
        <v>0</v>
      </c>
      <c r="CE12" s="29">
        <f t="shared" si="3"/>
        <v>0</v>
      </c>
      <c r="CF12" s="29">
        <f t="shared" si="3"/>
        <v>0</v>
      </c>
      <c r="CG12" s="29">
        <f t="shared" si="3"/>
        <v>0</v>
      </c>
      <c r="CH12" s="29">
        <f t="shared" si="3"/>
        <v>0</v>
      </c>
      <c r="CI12" s="29">
        <f t="shared" si="3"/>
        <v>0</v>
      </c>
      <c r="CJ12" s="29">
        <f t="shared" si="3"/>
        <v>0</v>
      </c>
      <c r="CK12" s="29">
        <f t="shared" si="3"/>
        <v>0</v>
      </c>
      <c r="CL12" s="29">
        <f t="shared" si="3"/>
        <v>0</v>
      </c>
      <c r="CM12" s="29">
        <f t="shared" si="1"/>
        <v>0</v>
      </c>
      <c r="CN12" s="292">
        <f t="shared" si="0"/>
        <v>0</v>
      </c>
      <c r="CO12" s="348">
        <f>CN12-表1.1收入成本利润预算汇总一按半年!FS12</f>
        <v>0</v>
      </c>
    </row>
    <row r="13" spans="1:93" s="7" customFormat="1" ht="21.75">
      <c r="A13" s="806"/>
      <c r="B13" s="809"/>
      <c r="C13" s="811" t="s">
        <v>23</v>
      </c>
      <c r="D13" s="5" t="s">
        <v>193</v>
      </c>
      <c r="E13" s="814"/>
      <c r="F13" s="542">
        <f t="shared" ref="F13" si="4">+IFERROR(ROUND(F20/F5*10000,2),0)</f>
        <v>0</v>
      </c>
      <c r="G13" s="542">
        <f t="shared" ref="G13:CN19" si="5">+IFERROR(ROUND(G20/G5*10000,2),0)</f>
        <v>0</v>
      </c>
      <c r="H13" s="542">
        <f t="shared" si="5"/>
        <v>0</v>
      </c>
      <c r="I13" s="542">
        <f t="shared" si="5"/>
        <v>0</v>
      </c>
      <c r="J13" s="542">
        <f t="shared" si="5"/>
        <v>0</v>
      </c>
      <c r="K13" s="542">
        <f t="shared" si="5"/>
        <v>0</v>
      </c>
      <c r="L13" s="542">
        <f t="shared" ref="L13:BW13" si="6">+IFERROR(ROUND(L20/L5*10000,2),0)</f>
        <v>0</v>
      </c>
      <c r="M13" s="542">
        <f t="shared" si="6"/>
        <v>0</v>
      </c>
      <c r="N13" s="542">
        <f t="shared" si="6"/>
        <v>0</v>
      </c>
      <c r="O13" s="542">
        <f t="shared" si="6"/>
        <v>0</v>
      </c>
      <c r="P13" s="542">
        <f t="shared" si="6"/>
        <v>0</v>
      </c>
      <c r="Q13" s="542">
        <f t="shared" si="6"/>
        <v>0</v>
      </c>
      <c r="R13" s="542">
        <f t="shared" si="6"/>
        <v>0</v>
      </c>
      <c r="S13" s="542">
        <f t="shared" si="6"/>
        <v>0</v>
      </c>
      <c r="T13" s="542">
        <f t="shared" si="6"/>
        <v>0</v>
      </c>
      <c r="U13" s="542">
        <f t="shared" si="6"/>
        <v>0</v>
      </c>
      <c r="V13" s="542">
        <f t="shared" si="6"/>
        <v>0</v>
      </c>
      <c r="W13" s="542">
        <f t="shared" si="6"/>
        <v>0</v>
      </c>
      <c r="X13" s="542">
        <f t="shared" si="6"/>
        <v>0</v>
      </c>
      <c r="Y13" s="542">
        <f t="shared" si="6"/>
        <v>0</v>
      </c>
      <c r="Z13" s="542">
        <f t="shared" si="6"/>
        <v>0</v>
      </c>
      <c r="AA13" s="542">
        <f t="shared" si="6"/>
        <v>0</v>
      </c>
      <c r="AB13" s="542">
        <f t="shared" si="6"/>
        <v>0</v>
      </c>
      <c r="AC13" s="542">
        <f t="shared" si="6"/>
        <v>0</v>
      </c>
      <c r="AD13" s="542">
        <f t="shared" si="6"/>
        <v>0</v>
      </c>
      <c r="AE13" s="542">
        <f t="shared" si="6"/>
        <v>0</v>
      </c>
      <c r="AF13" s="542">
        <f t="shared" si="6"/>
        <v>0</v>
      </c>
      <c r="AG13" s="542">
        <f t="shared" si="6"/>
        <v>0</v>
      </c>
      <c r="AH13" s="542">
        <f t="shared" si="6"/>
        <v>0</v>
      </c>
      <c r="AI13" s="542">
        <f t="shared" si="6"/>
        <v>0</v>
      </c>
      <c r="AJ13" s="542">
        <f t="shared" si="6"/>
        <v>0</v>
      </c>
      <c r="AK13" s="542">
        <f t="shared" si="6"/>
        <v>0</v>
      </c>
      <c r="AL13" s="542">
        <f t="shared" si="6"/>
        <v>0</v>
      </c>
      <c r="AM13" s="542">
        <f t="shared" si="6"/>
        <v>0</v>
      </c>
      <c r="AN13" s="542">
        <f t="shared" si="6"/>
        <v>0</v>
      </c>
      <c r="AO13" s="542">
        <f t="shared" si="6"/>
        <v>0</v>
      </c>
      <c r="AP13" s="542">
        <f t="shared" si="6"/>
        <v>0</v>
      </c>
      <c r="AQ13" s="542">
        <f t="shared" si="6"/>
        <v>0</v>
      </c>
      <c r="AR13" s="542">
        <f t="shared" si="6"/>
        <v>0</v>
      </c>
      <c r="AS13" s="542">
        <f t="shared" si="6"/>
        <v>0</v>
      </c>
      <c r="AT13" s="542">
        <f t="shared" si="6"/>
        <v>0</v>
      </c>
      <c r="AU13" s="542">
        <f t="shared" si="6"/>
        <v>0</v>
      </c>
      <c r="AV13" s="542">
        <f t="shared" si="6"/>
        <v>0</v>
      </c>
      <c r="AW13" s="542">
        <f t="shared" si="6"/>
        <v>0</v>
      </c>
      <c r="AX13" s="542">
        <f t="shared" si="6"/>
        <v>0</v>
      </c>
      <c r="AY13" s="542">
        <f t="shared" si="6"/>
        <v>0</v>
      </c>
      <c r="AZ13" s="542">
        <f t="shared" si="6"/>
        <v>0</v>
      </c>
      <c r="BA13" s="542">
        <f t="shared" si="6"/>
        <v>0</v>
      </c>
      <c r="BB13" s="542">
        <f t="shared" si="6"/>
        <v>0</v>
      </c>
      <c r="BC13" s="542">
        <f t="shared" si="6"/>
        <v>0</v>
      </c>
      <c r="BD13" s="542">
        <f t="shared" si="6"/>
        <v>0</v>
      </c>
      <c r="BE13" s="542">
        <f t="shared" si="6"/>
        <v>0</v>
      </c>
      <c r="BF13" s="542">
        <f t="shared" si="6"/>
        <v>0</v>
      </c>
      <c r="BG13" s="542">
        <f t="shared" si="6"/>
        <v>0</v>
      </c>
      <c r="BH13" s="542">
        <f t="shared" si="6"/>
        <v>0</v>
      </c>
      <c r="BI13" s="542">
        <f t="shared" si="6"/>
        <v>0</v>
      </c>
      <c r="BJ13" s="542">
        <f t="shared" si="6"/>
        <v>0</v>
      </c>
      <c r="BK13" s="542">
        <f t="shared" si="6"/>
        <v>0</v>
      </c>
      <c r="BL13" s="542">
        <f t="shared" si="6"/>
        <v>0</v>
      </c>
      <c r="BM13" s="542">
        <f t="shared" si="6"/>
        <v>0</v>
      </c>
      <c r="BN13" s="542">
        <f t="shared" si="6"/>
        <v>0</v>
      </c>
      <c r="BO13" s="542">
        <f t="shared" si="6"/>
        <v>0</v>
      </c>
      <c r="BP13" s="542">
        <f t="shared" si="6"/>
        <v>0</v>
      </c>
      <c r="BQ13" s="542">
        <f t="shared" si="6"/>
        <v>0</v>
      </c>
      <c r="BR13" s="542">
        <f t="shared" si="6"/>
        <v>0</v>
      </c>
      <c r="BS13" s="542">
        <f t="shared" si="6"/>
        <v>0</v>
      </c>
      <c r="BT13" s="542">
        <f t="shared" si="6"/>
        <v>0</v>
      </c>
      <c r="BU13" s="542">
        <f t="shared" si="6"/>
        <v>0</v>
      </c>
      <c r="BV13" s="542">
        <f t="shared" si="6"/>
        <v>0</v>
      </c>
      <c r="BW13" s="542">
        <f t="shared" si="6"/>
        <v>0</v>
      </c>
      <c r="BX13" s="542">
        <f t="shared" ref="BX13:CL19" si="7">+IFERROR(ROUND(BX20/BX5*10000,2),0)</f>
        <v>0</v>
      </c>
      <c r="BY13" s="542">
        <f t="shared" si="7"/>
        <v>0</v>
      </c>
      <c r="BZ13" s="542">
        <f t="shared" si="7"/>
        <v>0</v>
      </c>
      <c r="CA13" s="542">
        <f t="shared" si="7"/>
        <v>0</v>
      </c>
      <c r="CB13" s="542">
        <f t="shared" si="7"/>
        <v>0</v>
      </c>
      <c r="CC13" s="542">
        <f t="shared" si="7"/>
        <v>0</v>
      </c>
      <c r="CD13" s="542">
        <f t="shared" si="7"/>
        <v>0</v>
      </c>
      <c r="CE13" s="542">
        <f t="shared" si="7"/>
        <v>0</v>
      </c>
      <c r="CF13" s="542">
        <f t="shared" si="7"/>
        <v>0</v>
      </c>
      <c r="CG13" s="542">
        <f t="shared" si="7"/>
        <v>0</v>
      </c>
      <c r="CH13" s="542">
        <f t="shared" si="7"/>
        <v>0</v>
      </c>
      <c r="CI13" s="542">
        <f t="shared" si="7"/>
        <v>0</v>
      </c>
      <c r="CJ13" s="542">
        <f t="shared" si="7"/>
        <v>0</v>
      </c>
      <c r="CK13" s="542">
        <f t="shared" si="7"/>
        <v>0</v>
      </c>
      <c r="CL13" s="542">
        <f t="shared" si="7"/>
        <v>0</v>
      </c>
      <c r="CM13" s="542">
        <f t="shared" si="5"/>
        <v>0</v>
      </c>
      <c r="CN13" s="543">
        <f t="shared" si="5"/>
        <v>0</v>
      </c>
      <c r="CO13" s="348">
        <f>CN13-表1.1收入成本利润预算汇总一按半年!FS13</f>
        <v>0</v>
      </c>
    </row>
    <row r="14" spans="1:93" s="7" customFormat="1" ht="21.75">
      <c r="A14" s="806"/>
      <c r="B14" s="809"/>
      <c r="C14" s="812"/>
      <c r="D14" s="5" t="s">
        <v>194</v>
      </c>
      <c r="E14" s="815"/>
      <c r="F14" s="542">
        <f t="shared" ref="F14" si="8">+IFERROR(ROUND(F21/F6*10000,2),0)</f>
        <v>0</v>
      </c>
      <c r="G14" s="542">
        <f t="shared" si="5"/>
        <v>0</v>
      </c>
      <c r="H14" s="542">
        <f t="shared" si="5"/>
        <v>0</v>
      </c>
      <c r="I14" s="542">
        <f t="shared" si="5"/>
        <v>0</v>
      </c>
      <c r="J14" s="542">
        <f t="shared" si="5"/>
        <v>0</v>
      </c>
      <c r="K14" s="542">
        <f t="shared" si="5"/>
        <v>0</v>
      </c>
      <c r="L14" s="542">
        <f t="shared" ref="L14:BW14" si="9">+IFERROR(ROUND(L21/L6*10000,2),0)</f>
        <v>0</v>
      </c>
      <c r="M14" s="542">
        <f t="shared" si="9"/>
        <v>0</v>
      </c>
      <c r="N14" s="542">
        <f t="shared" si="9"/>
        <v>0</v>
      </c>
      <c r="O14" s="542">
        <f t="shared" si="9"/>
        <v>0</v>
      </c>
      <c r="P14" s="542">
        <f t="shared" si="9"/>
        <v>0</v>
      </c>
      <c r="Q14" s="542">
        <f t="shared" si="9"/>
        <v>0</v>
      </c>
      <c r="R14" s="542">
        <f t="shared" si="9"/>
        <v>0</v>
      </c>
      <c r="S14" s="542">
        <f t="shared" si="9"/>
        <v>0</v>
      </c>
      <c r="T14" s="542">
        <f t="shared" si="9"/>
        <v>0</v>
      </c>
      <c r="U14" s="542">
        <f t="shared" si="9"/>
        <v>0</v>
      </c>
      <c r="V14" s="542">
        <f t="shared" si="9"/>
        <v>0</v>
      </c>
      <c r="W14" s="542">
        <f t="shared" si="9"/>
        <v>0</v>
      </c>
      <c r="X14" s="542">
        <f t="shared" si="9"/>
        <v>0</v>
      </c>
      <c r="Y14" s="542">
        <f t="shared" si="9"/>
        <v>0</v>
      </c>
      <c r="Z14" s="542">
        <f t="shared" si="9"/>
        <v>0</v>
      </c>
      <c r="AA14" s="542">
        <f t="shared" si="9"/>
        <v>0</v>
      </c>
      <c r="AB14" s="542">
        <f t="shared" si="9"/>
        <v>0</v>
      </c>
      <c r="AC14" s="542">
        <f t="shared" si="9"/>
        <v>0</v>
      </c>
      <c r="AD14" s="542">
        <f t="shared" si="9"/>
        <v>0</v>
      </c>
      <c r="AE14" s="542">
        <f t="shared" si="9"/>
        <v>0</v>
      </c>
      <c r="AF14" s="542">
        <f t="shared" si="9"/>
        <v>0</v>
      </c>
      <c r="AG14" s="542">
        <f t="shared" si="9"/>
        <v>0</v>
      </c>
      <c r="AH14" s="542">
        <f t="shared" si="9"/>
        <v>0</v>
      </c>
      <c r="AI14" s="542">
        <f t="shared" si="9"/>
        <v>0</v>
      </c>
      <c r="AJ14" s="542">
        <f t="shared" si="9"/>
        <v>0</v>
      </c>
      <c r="AK14" s="542">
        <f t="shared" si="9"/>
        <v>0</v>
      </c>
      <c r="AL14" s="542">
        <f t="shared" si="9"/>
        <v>0</v>
      </c>
      <c r="AM14" s="542">
        <f t="shared" si="9"/>
        <v>0</v>
      </c>
      <c r="AN14" s="542">
        <f t="shared" si="9"/>
        <v>0</v>
      </c>
      <c r="AO14" s="542">
        <f t="shared" si="9"/>
        <v>0</v>
      </c>
      <c r="AP14" s="542">
        <f t="shared" si="9"/>
        <v>0</v>
      </c>
      <c r="AQ14" s="542">
        <f t="shared" si="9"/>
        <v>0</v>
      </c>
      <c r="AR14" s="542">
        <f t="shared" si="9"/>
        <v>0</v>
      </c>
      <c r="AS14" s="542">
        <f t="shared" si="9"/>
        <v>0</v>
      </c>
      <c r="AT14" s="542">
        <f t="shared" si="9"/>
        <v>0</v>
      </c>
      <c r="AU14" s="542">
        <f t="shared" si="9"/>
        <v>0</v>
      </c>
      <c r="AV14" s="542">
        <f t="shared" si="9"/>
        <v>0</v>
      </c>
      <c r="AW14" s="542">
        <f t="shared" si="9"/>
        <v>0</v>
      </c>
      <c r="AX14" s="542">
        <f t="shared" si="9"/>
        <v>0</v>
      </c>
      <c r="AY14" s="542">
        <f t="shared" si="9"/>
        <v>0</v>
      </c>
      <c r="AZ14" s="542">
        <f t="shared" si="9"/>
        <v>0</v>
      </c>
      <c r="BA14" s="542">
        <f t="shared" si="9"/>
        <v>0</v>
      </c>
      <c r="BB14" s="542">
        <f t="shared" si="9"/>
        <v>0</v>
      </c>
      <c r="BC14" s="542">
        <f t="shared" si="9"/>
        <v>0</v>
      </c>
      <c r="BD14" s="542">
        <f t="shared" si="9"/>
        <v>0</v>
      </c>
      <c r="BE14" s="542">
        <f t="shared" si="9"/>
        <v>0</v>
      </c>
      <c r="BF14" s="542">
        <f t="shared" si="9"/>
        <v>0</v>
      </c>
      <c r="BG14" s="542">
        <f t="shared" si="9"/>
        <v>0</v>
      </c>
      <c r="BH14" s="542">
        <f t="shared" si="9"/>
        <v>0</v>
      </c>
      <c r="BI14" s="542">
        <f t="shared" si="9"/>
        <v>0</v>
      </c>
      <c r="BJ14" s="542">
        <f t="shared" si="9"/>
        <v>0</v>
      </c>
      <c r="BK14" s="542">
        <f t="shared" si="9"/>
        <v>0</v>
      </c>
      <c r="BL14" s="542">
        <f t="shared" si="9"/>
        <v>0</v>
      </c>
      <c r="BM14" s="542">
        <f t="shared" si="9"/>
        <v>0</v>
      </c>
      <c r="BN14" s="542">
        <f t="shared" si="9"/>
        <v>0</v>
      </c>
      <c r="BO14" s="542">
        <f t="shared" si="9"/>
        <v>0</v>
      </c>
      <c r="BP14" s="542">
        <f t="shared" si="9"/>
        <v>0</v>
      </c>
      <c r="BQ14" s="542">
        <f t="shared" si="9"/>
        <v>0</v>
      </c>
      <c r="BR14" s="542">
        <f t="shared" si="9"/>
        <v>0</v>
      </c>
      <c r="BS14" s="542">
        <f t="shared" si="9"/>
        <v>0</v>
      </c>
      <c r="BT14" s="542">
        <f t="shared" si="9"/>
        <v>0</v>
      </c>
      <c r="BU14" s="542">
        <f t="shared" si="9"/>
        <v>0</v>
      </c>
      <c r="BV14" s="542">
        <f t="shared" si="9"/>
        <v>0</v>
      </c>
      <c r="BW14" s="542">
        <f t="shared" si="9"/>
        <v>0</v>
      </c>
      <c r="BX14" s="542">
        <f t="shared" si="7"/>
        <v>0</v>
      </c>
      <c r="BY14" s="542">
        <f t="shared" si="7"/>
        <v>0</v>
      </c>
      <c r="BZ14" s="542">
        <f t="shared" si="7"/>
        <v>0</v>
      </c>
      <c r="CA14" s="542">
        <f t="shared" si="7"/>
        <v>0</v>
      </c>
      <c r="CB14" s="542">
        <f t="shared" si="7"/>
        <v>0</v>
      </c>
      <c r="CC14" s="542">
        <f t="shared" si="7"/>
        <v>0</v>
      </c>
      <c r="CD14" s="542">
        <f t="shared" si="7"/>
        <v>0</v>
      </c>
      <c r="CE14" s="542">
        <f t="shared" si="7"/>
        <v>0</v>
      </c>
      <c r="CF14" s="542">
        <f t="shared" si="7"/>
        <v>0</v>
      </c>
      <c r="CG14" s="542">
        <f t="shared" si="7"/>
        <v>0</v>
      </c>
      <c r="CH14" s="542">
        <f t="shared" si="7"/>
        <v>0</v>
      </c>
      <c r="CI14" s="542">
        <f t="shared" si="7"/>
        <v>0</v>
      </c>
      <c r="CJ14" s="542">
        <f t="shared" si="7"/>
        <v>0</v>
      </c>
      <c r="CK14" s="542">
        <f t="shared" si="7"/>
        <v>0</v>
      </c>
      <c r="CL14" s="542">
        <f t="shared" si="7"/>
        <v>0</v>
      </c>
      <c r="CM14" s="542">
        <f t="shared" si="5"/>
        <v>0</v>
      </c>
      <c r="CN14" s="543">
        <f t="shared" si="5"/>
        <v>0</v>
      </c>
      <c r="CO14" s="348">
        <f>CN14-表1.1收入成本利润预算汇总一按半年!FS14</f>
        <v>0</v>
      </c>
    </row>
    <row r="15" spans="1:93" s="7" customFormat="1" ht="21.75">
      <c r="A15" s="806"/>
      <c r="B15" s="809"/>
      <c r="C15" s="812"/>
      <c r="D15" s="5" t="s">
        <v>195</v>
      </c>
      <c r="E15" s="815"/>
      <c r="F15" s="542">
        <f t="shared" ref="F15" si="10">+IFERROR(ROUND(F22/F7*10000,2),0)</f>
        <v>0</v>
      </c>
      <c r="G15" s="542">
        <f t="shared" si="5"/>
        <v>0</v>
      </c>
      <c r="H15" s="542">
        <f t="shared" si="5"/>
        <v>0</v>
      </c>
      <c r="I15" s="542">
        <f t="shared" si="5"/>
        <v>0</v>
      </c>
      <c r="J15" s="542">
        <f t="shared" si="5"/>
        <v>0</v>
      </c>
      <c r="K15" s="542">
        <f t="shared" si="5"/>
        <v>0</v>
      </c>
      <c r="L15" s="542">
        <f t="shared" ref="L15:BW15" si="11">+IFERROR(ROUND(L22/L7*10000,2),0)</f>
        <v>0</v>
      </c>
      <c r="M15" s="542">
        <f t="shared" si="11"/>
        <v>0</v>
      </c>
      <c r="N15" s="542">
        <f t="shared" si="11"/>
        <v>0</v>
      </c>
      <c r="O15" s="542">
        <f t="shared" si="11"/>
        <v>0</v>
      </c>
      <c r="P15" s="542">
        <f t="shared" si="11"/>
        <v>0</v>
      </c>
      <c r="Q15" s="542">
        <f t="shared" si="11"/>
        <v>0</v>
      </c>
      <c r="R15" s="542">
        <f t="shared" si="11"/>
        <v>0</v>
      </c>
      <c r="S15" s="542">
        <f t="shared" si="11"/>
        <v>0</v>
      </c>
      <c r="T15" s="542">
        <f t="shared" si="11"/>
        <v>0</v>
      </c>
      <c r="U15" s="542">
        <f t="shared" si="11"/>
        <v>0</v>
      </c>
      <c r="V15" s="542">
        <f t="shared" si="11"/>
        <v>0</v>
      </c>
      <c r="W15" s="542">
        <f t="shared" si="11"/>
        <v>0</v>
      </c>
      <c r="X15" s="542">
        <f t="shared" si="11"/>
        <v>0</v>
      </c>
      <c r="Y15" s="542">
        <f t="shared" si="11"/>
        <v>0</v>
      </c>
      <c r="Z15" s="542">
        <f t="shared" si="11"/>
        <v>0</v>
      </c>
      <c r="AA15" s="542">
        <f t="shared" si="11"/>
        <v>0</v>
      </c>
      <c r="AB15" s="542">
        <f t="shared" si="11"/>
        <v>0</v>
      </c>
      <c r="AC15" s="542">
        <f t="shared" si="11"/>
        <v>0</v>
      </c>
      <c r="AD15" s="542">
        <f t="shared" si="11"/>
        <v>0</v>
      </c>
      <c r="AE15" s="542">
        <f t="shared" si="11"/>
        <v>0</v>
      </c>
      <c r="AF15" s="542">
        <f t="shared" si="11"/>
        <v>0</v>
      </c>
      <c r="AG15" s="542">
        <f t="shared" si="11"/>
        <v>0</v>
      </c>
      <c r="AH15" s="542">
        <f t="shared" si="11"/>
        <v>0</v>
      </c>
      <c r="AI15" s="542">
        <f t="shared" si="11"/>
        <v>0</v>
      </c>
      <c r="AJ15" s="542">
        <f t="shared" si="11"/>
        <v>0</v>
      </c>
      <c r="AK15" s="542">
        <f t="shared" si="11"/>
        <v>0</v>
      </c>
      <c r="AL15" s="542">
        <f t="shared" si="11"/>
        <v>0</v>
      </c>
      <c r="AM15" s="542">
        <f t="shared" si="11"/>
        <v>0</v>
      </c>
      <c r="AN15" s="542">
        <f t="shared" si="11"/>
        <v>0</v>
      </c>
      <c r="AO15" s="542">
        <f t="shared" si="11"/>
        <v>0</v>
      </c>
      <c r="AP15" s="542">
        <f t="shared" si="11"/>
        <v>0</v>
      </c>
      <c r="AQ15" s="542">
        <f t="shared" si="11"/>
        <v>0</v>
      </c>
      <c r="AR15" s="542">
        <f t="shared" si="11"/>
        <v>0</v>
      </c>
      <c r="AS15" s="542">
        <f t="shared" si="11"/>
        <v>0</v>
      </c>
      <c r="AT15" s="542">
        <f t="shared" si="11"/>
        <v>0</v>
      </c>
      <c r="AU15" s="542">
        <f t="shared" si="11"/>
        <v>0</v>
      </c>
      <c r="AV15" s="542">
        <f t="shared" si="11"/>
        <v>0</v>
      </c>
      <c r="AW15" s="542">
        <f t="shared" si="11"/>
        <v>0</v>
      </c>
      <c r="AX15" s="542">
        <f t="shared" si="11"/>
        <v>0</v>
      </c>
      <c r="AY15" s="542">
        <f t="shared" si="11"/>
        <v>0</v>
      </c>
      <c r="AZ15" s="542">
        <f t="shared" si="11"/>
        <v>0</v>
      </c>
      <c r="BA15" s="542">
        <f t="shared" si="11"/>
        <v>0</v>
      </c>
      <c r="BB15" s="542">
        <f t="shared" si="11"/>
        <v>0</v>
      </c>
      <c r="BC15" s="542">
        <f t="shared" si="11"/>
        <v>0</v>
      </c>
      <c r="BD15" s="542">
        <f t="shared" si="11"/>
        <v>0</v>
      </c>
      <c r="BE15" s="542">
        <f t="shared" si="11"/>
        <v>0</v>
      </c>
      <c r="BF15" s="542">
        <f t="shared" si="11"/>
        <v>0</v>
      </c>
      <c r="BG15" s="542">
        <f t="shared" si="11"/>
        <v>0</v>
      </c>
      <c r="BH15" s="542">
        <f t="shared" si="11"/>
        <v>0</v>
      </c>
      <c r="BI15" s="542">
        <f t="shared" si="11"/>
        <v>0</v>
      </c>
      <c r="BJ15" s="542">
        <f t="shared" si="11"/>
        <v>0</v>
      </c>
      <c r="BK15" s="542">
        <f t="shared" si="11"/>
        <v>0</v>
      </c>
      <c r="BL15" s="542">
        <f t="shared" si="11"/>
        <v>0</v>
      </c>
      <c r="BM15" s="542">
        <f t="shared" si="11"/>
        <v>0</v>
      </c>
      <c r="BN15" s="542">
        <f t="shared" si="11"/>
        <v>0</v>
      </c>
      <c r="BO15" s="542">
        <f t="shared" si="11"/>
        <v>0</v>
      </c>
      <c r="BP15" s="542">
        <f t="shared" si="11"/>
        <v>0</v>
      </c>
      <c r="BQ15" s="542">
        <f t="shared" si="11"/>
        <v>0</v>
      </c>
      <c r="BR15" s="542">
        <f t="shared" si="11"/>
        <v>0</v>
      </c>
      <c r="BS15" s="542">
        <f t="shared" si="11"/>
        <v>0</v>
      </c>
      <c r="BT15" s="542">
        <f t="shared" si="11"/>
        <v>0</v>
      </c>
      <c r="BU15" s="542">
        <f t="shared" si="11"/>
        <v>0</v>
      </c>
      <c r="BV15" s="542">
        <f t="shared" si="11"/>
        <v>0</v>
      </c>
      <c r="BW15" s="542">
        <f t="shared" si="11"/>
        <v>0</v>
      </c>
      <c r="BX15" s="542">
        <f t="shared" si="7"/>
        <v>0</v>
      </c>
      <c r="BY15" s="542">
        <f t="shared" si="7"/>
        <v>0</v>
      </c>
      <c r="BZ15" s="542">
        <f t="shared" si="7"/>
        <v>0</v>
      </c>
      <c r="CA15" s="542">
        <f t="shared" si="7"/>
        <v>0</v>
      </c>
      <c r="CB15" s="542">
        <f t="shared" si="7"/>
        <v>0</v>
      </c>
      <c r="CC15" s="542">
        <f t="shared" si="7"/>
        <v>0</v>
      </c>
      <c r="CD15" s="542">
        <f t="shared" si="7"/>
        <v>0</v>
      </c>
      <c r="CE15" s="542">
        <f t="shared" si="7"/>
        <v>0</v>
      </c>
      <c r="CF15" s="542">
        <f t="shared" si="7"/>
        <v>0</v>
      </c>
      <c r="CG15" s="542">
        <f t="shared" si="7"/>
        <v>0</v>
      </c>
      <c r="CH15" s="542">
        <f t="shared" si="7"/>
        <v>0</v>
      </c>
      <c r="CI15" s="542">
        <f t="shared" si="7"/>
        <v>0</v>
      </c>
      <c r="CJ15" s="542">
        <f t="shared" si="7"/>
        <v>0</v>
      </c>
      <c r="CK15" s="542">
        <f t="shared" si="7"/>
        <v>0</v>
      </c>
      <c r="CL15" s="542">
        <f t="shared" si="7"/>
        <v>0</v>
      </c>
      <c r="CM15" s="542">
        <f t="shared" si="5"/>
        <v>0</v>
      </c>
      <c r="CN15" s="543">
        <f t="shared" si="5"/>
        <v>0</v>
      </c>
      <c r="CO15" s="348">
        <f>CN15-表1.1收入成本利润预算汇总一按半年!FS15</f>
        <v>0</v>
      </c>
    </row>
    <row r="16" spans="1:93" s="7" customFormat="1" ht="21.75">
      <c r="A16" s="806"/>
      <c r="B16" s="809"/>
      <c r="C16" s="812"/>
      <c r="D16" s="5" t="s">
        <v>196</v>
      </c>
      <c r="E16" s="815"/>
      <c r="F16" s="542">
        <f t="shared" ref="F16" si="12">+IFERROR(ROUND(F23/F8*10000,2),0)</f>
        <v>0</v>
      </c>
      <c r="G16" s="542">
        <f t="shared" si="5"/>
        <v>0</v>
      </c>
      <c r="H16" s="542">
        <f t="shared" si="5"/>
        <v>0</v>
      </c>
      <c r="I16" s="542">
        <f t="shared" si="5"/>
        <v>0</v>
      </c>
      <c r="J16" s="542">
        <f t="shared" si="5"/>
        <v>0</v>
      </c>
      <c r="K16" s="542">
        <f t="shared" si="5"/>
        <v>0</v>
      </c>
      <c r="L16" s="542">
        <f t="shared" ref="L16:BW16" si="13">+IFERROR(ROUND(L23/L8*10000,2),0)</f>
        <v>0</v>
      </c>
      <c r="M16" s="542">
        <f t="shared" si="13"/>
        <v>0</v>
      </c>
      <c r="N16" s="542">
        <f t="shared" si="13"/>
        <v>0</v>
      </c>
      <c r="O16" s="542">
        <f t="shared" si="13"/>
        <v>0</v>
      </c>
      <c r="P16" s="542">
        <f t="shared" si="13"/>
        <v>0</v>
      </c>
      <c r="Q16" s="542">
        <f t="shared" si="13"/>
        <v>0</v>
      </c>
      <c r="R16" s="542">
        <f t="shared" si="13"/>
        <v>0</v>
      </c>
      <c r="S16" s="542">
        <f t="shared" si="13"/>
        <v>0</v>
      </c>
      <c r="T16" s="542">
        <f t="shared" si="13"/>
        <v>0</v>
      </c>
      <c r="U16" s="542">
        <f t="shared" si="13"/>
        <v>0</v>
      </c>
      <c r="V16" s="542">
        <f t="shared" si="13"/>
        <v>0</v>
      </c>
      <c r="W16" s="542">
        <f t="shared" si="13"/>
        <v>0</v>
      </c>
      <c r="X16" s="542">
        <f t="shared" si="13"/>
        <v>0</v>
      </c>
      <c r="Y16" s="542">
        <f t="shared" si="13"/>
        <v>0</v>
      </c>
      <c r="Z16" s="542">
        <f t="shared" si="13"/>
        <v>0</v>
      </c>
      <c r="AA16" s="542">
        <f t="shared" si="13"/>
        <v>0</v>
      </c>
      <c r="AB16" s="542">
        <f t="shared" si="13"/>
        <v>0</v>
      </c>
      <c r="AC16" s="542">
        <f t="shared" si="13"/>
        <v>0</v>
      </c>
      <c r="AD16" s="542">
        <f t="shared" si="13"/>
        <v>0</v>
      </c>
      <c r="AE16" s="542">
        <f t="shared" si="13"/>
        <v>0</v>
      </c>
      <c r="AF16" s="542">
        <f t="shared" si="13"/>
        <v>0</v>
      </c>
      <c r="AG16" s="542">
        <f t="shared" si="13"/>
        <v>0</v>
      </c>
      <c r="AH16" s="542">
        <f t="shared" si="13"/>
        <v>0</v>
      </c>
      <c r="AI16" s="542">
        <f t="shared" si="13"/>
        <v>0</v>
      </c>
      <c r="AJ16" s="542">
        <f t="shared" si="13"/>
        <v>0</v>
      </c>
      <c r="AK16" s="542">
        <f t="shared" si="13"/>
        <v>0</v>
      </c>
      <c r="AL16" s="542">
        <f t="shared" si="13"/>
        <v>0</v>
      </c>
      <c r="AM16" s="542">
        <f t="shared" si="13"/>
        <v>0</v>
      </c>
      <c r="AN16" s="542">
        <f t="shared" si="13"/>
        <v>0</v>
      </c>
      <c r="AO16" s="542">
        <f t="shared" si="13"/>
        <v>0</v>
      </c>
      <c r="AP16" s="542">
        <f t="shared" si="13"/>
        <v>0</v>
      </c>
      <c r="AQ16" s="542">
        <f t="shared" si="13"/>
        <v>0</v>
      </c>
      <c r="AR16" s="542">
        <f t="shared" si="13"/>
        <v>0</v>
      </c>
      <c r="AS16" s="542">
        <f t="shared" si="13"/>
        <v>0</v>
      </c>
      <c r="AT16" s="542">
        <f t="shared" si="13"/>
        <v>0</v>
      </c>
      <c r="AU16" s="542">
        <f t="shared" si="13"/>
        <v>0</v>
      </c>
      <c r="AV16" s="542">
        <f t="shared" si="13"/>
        <v>0</v>
      </c>
      <c r="AW16" s="542">
        <f t="shared" si="13"/>
        <v>0</v>
      </c>
      <c r="AX16" s="542">
        <f t="shared" si="13"/>
        <v>0</v>
      </c>
      <c r="AY16" s="542">
        <f t="shared" si="13"/>
        <v>0</v>
      </c>
      <c r="AZ16" s="542">
        <f t="shared" si="13"/>
        <v>0</v>
      </c>
      <c r="BA16" s="542">
        <f t="shared" si="13"/>
        <v>0</v>
      </c>
      <c r="BB16" s="542">
        <f t="shared" si="13"/>
        <v>0</v>
      </c>
      <c r="BC16" s="542">
        <f t="shared" si="13"/>
        <v>0</v>
      </c>
      <c r="BD16" s="542">
        <f t="shared" si="13"/>
        <v>0</v>
      </c>
      <c r="BE16" s="542">
        <f t="shared" si="13"/>
        <v>0</v>
      </c>
      <c r="BF16" s="542">
        <f t="shared" si="13"/>
        <v>0</v>
      </c>
      <c r="BG16" s="542">
        <f t="shared" si="13"/>
        <v>0</v>
      </c>
      <c r="BH16" s="542">
        <f t="shared" si="13"/>
        <v>0</v>
      </c>
      <c r="BI16" s="542">
        <f t="shared" si="13"/>
        <v>0</v>
      </c>
      <c r="BJ16" s="542">
        <f t="shared" si="13"/>
        <v>0</v>
      </c>
      <c r="BK16" s="542">
        <f t="shared" si="13"/>
        <v>0</v>
      </c>
      <c r="BL16" s="542">
        <f t="shared" si="13"/>
        <v>0</v>
      </c>
      <c r="BM16" s="542">
        <f t="shared" si="13"/>
        <v>0</v>
      </c>
      <c r="BN16" s="542">
        <f t="shared" si="13"/>
        <v>0</v>
      </c>
      <c r="BO16" s="542">
        <f t="shared" si="13"/>
        <v>0</v>
      </c>
      <c r="BP16" s="542">
        <f t="shared" si="13"/>
        <v>0</v>
      </c>
      <c r="BQ16" s="542">
        <f t="shared" si="13"/>
        <v>0</v>
      </c>
      <c r="BR16" s="542">
        <f t="shared" si="13"/>
        <v>0</v>
      </c>
      <c r="BS16" s="542">
        <f t="shared" si="13"/>
        <v>0</v>
      </c>
      <c r="BT16" s="542">
        <f t="shared" si="13"/>
        <v>0</v>
      </c>
      <c r="BU16" s="542">
        <f t="shared" si="13"/>
        <v>0</v>
      </c>
      <c r="BV16" s="542">
        <f t="shared" si="13"/>
        <v>0</v>
      </c>
      <c r="BW16" s="542">
        <f t="shared" si="13"/>
        <v>0</v>
      </c>
      <c r="BX16" s="542">
        <f t="shared" si="7"/>
        <v>0</v>
      </c>
      <c r="BY16" s="542">
        <f t="shared" si="7"/>
        <v>0</v>
      </c>
      <c r="BZ16" s="542">
        <f t="shared" si="7"/>
        <v>0</v>
      </c>
      <c r="CA16" s="542">
        <f t="shared" si="7"/>
        <v>0</v>
      </c>
      <c r="CB16" s="542">
        <f t="shared" si="7"/>
        <v>0</v>
      </c>
      <c r="CC16" s="542">
        <f t="shared" si="7"/>
        <v>0</v>
      </c>
      <c r="CD16" s="542">
        <f t="shared" si="7"/>
        <v>0</v>
      </c>
      <c r="CE16" s="542">
        <f t="shared" si="7"/>
        <v>0</v>
      </c>
      <c r="CF16" s="542">
        <f t="shared" si="7"/>
        <v>0</v>
      </c>
      <c r="CG16" s="542">
        <f t="shared" si="7"/>
        <v>0</v>
      </c>
      <c r="CH16" s="542">
        <f t="shared" si="7"/>
        <v>0</v>
      </c>
      <c r="CI16" s="542">
        <f t="shared" si="7"/>
        <v>0</v>
      </c>
      <c r="CJ16" s="542">
        <f t="shared" si="7"/>
        <v>0</v>
      </c>
      <c r="CK16" s="542">
        <f t="shared" si="7"/>
        <v>0</v>
      </c>
      <c r="CL16" s="542">
        <f t="shared" si="7"/>
        <v>0</v>
      </c>
      <c r="CM16" s="542">
        <f t="shared" si="5"/>
        <v>0</v>
      </c>
      <c r="CN16" s="543">
        <f t="shared" si="5"/>
        <v>0</v>
      </c>
      <c r="CO16" s="348">
        <f>CN16-表1.1收入成本利润预算汇总一按半年!FS16</f>
        <v>0</v>
      </c>
    </row>
    <row r="17" spans="1:93" s="7" customFormat="1" ht="21.75">
      <c r="A17" s="806"/>
      <c r="B17" s="809"/>
      <c r="C17" s="812"/>
      <c r="D17" s="5" t="s">
        <v>197</v>
      </c>
      <c r="E17" s="815"/>
      <c r="F17" s="542">
        <f t="shared" ref="F17" si="14">+IFERROR(ROUND(F24/F9*10000,2),0)</f>
        <v>0</v>
      </c>
      <c r="G17" s="542">
        <f t="shared" si="5"/>
        <v>0</v>
      </c>
      <c r="H17" s="542">
        <f t="shared" si="5"/>
        <v>0</v>
      </c>
      <c r="I17" s="542">
        <f t="shared" si="5"/>
        <v>0</v>
      </c>
      <c r="J17" s="542">
        <f t="shared" si="5"/>
        <v>0</v>
      </c>
      <c r="K17" s="542">
        <f t="shared" si="5"/>
        <v>0</v>
      </c>
      <c r="L17" s="542">
        <f t="shared" ref="L17:BW17" si="15">+IFERROR(ROUND(L24/L9*10000,2),0)</f>
        <v>0</v>
      </c>
      <c r="M17" s="542">
        <f t="shared" si="15"/>
        <v>0</v>
      </c>
      <c r="N17" s="542">
        <f t="shared" si="15"/>
        <v>0</v>
      </c>
      <c r="O17" s="542">
        <f t="shared" si="15"/>
        <v>0</v>
      </c>
      <c r="P17" s="542">
        <f t="shared" si="15"/>
        <v>0</v>
      </c>
      <c r="Q17" s="542">
        <f t="shared" si="15"/>
        <v>0</v>
      </c>
      <c r="R17" s="542">
        <f t="shared" si="15"/>
        <v>0</v>
      </c>
      <c r="S17" s="542">
        <f t="shared" si="15"/>
        <v>0</v>
      </c>
      <c r="T17" s="542">
        <f t="shared" si="15"/>
        <v>0</v>
      </c>
      <c r="U17" s="542">
        <f t="shared" si="15"/>
        <v>0</v>
      </c>
      <c r="V17" s="542">
        <f t="shared" si="15"/>
        <v>0</v>
      </c>
      <c r="W17" s="542">
        <f t="shared" si="15"/>
        <v>0</v>
      </c>
      <c r="X17" s="542">
        <f t="shared" si="15"/>
        <v>0</v>
      </c>
      <c r="Y17" s="542">
        <f t="shared" si="15"/>
        <v>0</v>
      </c>
      <c r="Z17" s="542">
        <f t="shared" si="15"/>
        <v>0</v>
      </c>
      <c r="AA17" s="542">
        <f t="shared" si="15"/>
        <v>0</v>
      </c>
      <c r="AB17" s="542">
        <f t="shared" si="15"/>
        <v>0</v>
      </c>
      <c r="AC17" s="542">
        <f t="shared" si="15"/>
        <v>0</v>
      </c>
      <c r="AD17" s="542">
        <f t="shared" si="15"/>
        <v>0</v>
      </c>
      <c r="AE17" s="542">
        <f t="shared" si="15"/>
        <v>0</v>
      </c>
      <c r="AF17" s="542">
        <f t="shared" si="15"/>
        <v>0</v>
      </c>
      <c r="AG17" s="542">
        <f t="shared" si="15"/>
        <v>0</v>
      </c>
      <c r="AH17" s="542">
        <f t="shared" si="15"/>
        <v>0</v>
      </c>
      <c r="AI17" s="542">
        <f t="shared" si="15"/>
        <v>0</v>
      </c>
      <c r="AJ17" s="542">
        <f t="shared" si="15"/>
        <v>0</v>
      </c>
      <c r="AK17" s="542">
        <f t="shared" si="15"/>
        <v>0</v>
      </c>
      <c r="AL17" s="542">
        <f t="shared" si="15"/>
        <v>0</v>
      </c>
      <c r="AM17" s="542">
        <f t="shared" si="15"/>
        <v>0</v>
      </c>
      <c r="AN17" s="542">
        <f t="shared" si="15"/>
        <v>0</v>
      </c>
      <c r="AO17" s="542">
        <f t="shared" si="15"/>
        <v>0</v>
      </c>
      <c r="AP17" s="542">
        <f t="shared" si="15"/>
        <v>0</v>
      </c>
      <c r="AQ17" s="542">
        <f t="shared" si="15"/>
        <v>0</v>
      </c>
      <c r="AR17" s="542">
        <f t="shared" si="15"/>
        <v>0</v>
      </c>
      <c r="AS17" s="542">
        <f t="shared" si="15"/>
        <v>0</v>
      </c>
      <c r="AT17" s="542">
        <f t="shared" si="15"/>
        <v>0</v>
      </c>
      <c r="AU17" s="542">
        <f t="shared" si="15"/>
        <v>0</v>
      </c>
      <c r="AV17" s="542">
        <f t="shared" si="15"/>
        <v>0</v>
      </c>
      <c r="AW17" s="542">
        <f t="shared" si="15"/>
        <v>0</v>
      </c>
      <c r="AX17" s="542">
        <f t="shared" si="15"/>
        <v>0</v>
      </c>
      <c r="AY17" s="542">
        <f t="shared" si="15"/>
        <v>0</v>
      </c>
      <c r="AZ17" s="542">
        <f t="shared" si="15"/>
        <v>0</v>
      </c>
      <c r="BA17" s="542">
        <f t="shared" si="15"/>
        <v>0</v>
      </c>
      <c r="BB17" s="542">
        <f t="shared" si="15"/>
        <v>0</v>
      </c>
      <c r="BC17" s="542">
        <f t="shared" si="15"/>
        <v>0</v>
      </c>
      <c r="BD17" s="542">
        <f t="shared" si="15"/>
        <v>0</v>
      </c>
      <c r="BE17" s="542">
        <f t="shared" si="15"/>
        <v>0</v>
      </c>
      <c r="BF17" s="542">
        <f t="shared" si="15"/>
        <v>0</v>
      </c>
      <c r="BG17" s="542">
        <f t="shared" si="15"/>
        <v>0</v>
      </c>
      <c r="BH17" s="542">
        <f t="shared" si="15"/>
        <v>0</v>
      </c>
      <c r="BI17" s="542">
        <f t="shared" si="15"/>
        <v>0</v>
      </c>
      <c r="BJ17" s="542">
        <f t="shared" si="15"/>
        <v>0</v>
      </c>
      <c r="BK17" s="542">
        <f t="shared" si="15"/>
        <v>0</v>
      </c>
      <c r="BL17" s="542">
        <f t="shared" si="15"/>
        <v>0</v>
      </c>
      <c r="BM17" s="542">
        <f t="shared" si="15"/>
        <v>0</v>
      </c>
      <c r="BN17" s="542">
        <f t="shared" si="15"/>
        <v>0</v>
      </c>
      <c r="BO17" s="542">
        <f t="shared" si="15"/>
        <v>0</v>
      </c>
      <c r="BP17" s="542">
        <f t="shared" si="15"/>
        <v>0</v>
      </c>
      <c r="BQ17" s="542">
        <f t="shared" si="15"/>
        <v>0</v>
      </c>
      <c r="BR17" s="542">
        <f t="shared" si="15"/>
        <v>0</v>
      </c>
      <c r="BS17" s="542">
        <f t="shared" si="15"/>
        <v>0</v>
      </c>
      <c r="BT17" s="542">
        <f t="shared" si="15"/>
        <v>0</v>
      </c>
      <c r="BU17" s="542">
        <f t="shared" si="15"/>
        <v>0</v>
      </c>
      <c r="BV17" s="542">
        <f t="shared" si="15"/>
        <v>0</v>
      </c>
      <c r="BW17" s="542">
        <f t="shared" si="15"/>
        <v>0</v>
      </c>
      <c r="BX17" s="542">
        <f t="shared" si="7"/>
        <v>0</v>
      </c>
      <c r="BY17" s="542">
        <f t="shared" si="7"/>
        <v>0</v>
      </c>
      <c r="BZ17" s="542">
        <f t="shared" si="7"/>
        <v>0</v>
      </c>
      <c r="CA17" s="542">
        <f t="shared" si="7"/>
        <v>0</v>
      </c>
      <c r="CB17" s="542">
        <f t="shared" si="7"/>
        <v>0</v>
      </c>
      <c r="CC17" s="542">
        <f t="shared" si="7"/>
        <v>0</v>
      </c>
      <c r="CD17" s="542">
        <f t="shared" si="7"/>
        <v>0</v>
      </c>
      <c r="CE17" s="542">
        <f t="shared" si="7"/>
        <v>0</v>
      </c>
      <c r="CF17" s="542">
        <f t="shared" si="7"/>
        <v>0</v>
      </c>
      <c r="CG17" s="542">
        <f t="shared" si="7"/>
        <v>0</v>
      </c>
      <c r="CH17" s="542">
        <f t="shared" si="7"/>
        <v>0</v>
      </c>
      <c r="CI17" s="542">
        <f t="shared" si="7"/>
        <v>0</v>
      </c>
      <c r="CJ17" s="542">
        <f t="shared" si="7"/>
        <v>0</v>
      </c>
      <c r="CK17" s="542">
        <f t="shared" si="7"/>
        <v>0</v>
      </c>
      <c r="CL17" s="542">
        <f t="shared" si="7"/>
        <v>0</v>
      </c>
      <c r="CM17" s="542">
        <f t="shared" si="5"/>
        <v>0</v>
      </c>
      <c r="CN17" s="543">
        <f t="shared" si="5"/>
        <v>0</v>
      </c>
      <c r="CO17" s="348">
        <f>CN17-表1.1收入成本利润预算汇总一按半年!FS17</f>
        <v>0</v>
      </c>
    </row>
    <row r="18" spans="1:93" s="7" customFormat="1" ht="21.75">
      <c r="A18" s="806"/>
      <c r="B18" s="809"/>
      <c r="C18" s="812"/>
      <c r="D18" s="5" t="s">
        <v>201</v>
      </c>
      <c r="E18" s="815"/>
      <c r="F18" s="542">
        <f t="shared" ref="F18" si="16">+IFERROR(ROUND(F25/F10*10000,2),0)</f>
        <v>0</v>
      </c>
      <c r="G18" s="542">
        <f t="shared" si="5"/>
        <v>0</v>
      </c>
      <c r="H18" s="542">
        <f t="shared" si="5"/>
        <v>0</v>
      </c>
      <c r="I18" s="542">
        <f t="shared" si="5"/>
        <v>0</v>
      </c>
      <c r="J18" s="542">
        <f t="shared" si="5"/>
        <v>0</v>
      </c>
      <c r="K18" s="542">
        <f t="shared" si="5"/>
        <v>0</v>
      </c>
      <c r="L18" s="542">
        <f t="shared" ref="L18:BW18" si="17">+IFERROR(ROUND(L25/L10*10000,2),0)</f>
        <v>0</v>
      </c>
      <c r="M18" s="542">
        <f t="shared" si="17"/>
        <v>0</v>
      </c>
      <c r="N18" s="542">
        <f t="shared" si="17"/>
        <v>0</v>
      </c>
      <c r="O18" s="542">
        <f t="shared" si="17"/>
        <v>0</v>
      </c>
      <c r="P18" s="542">
        <f t="shared" si="17"/>
        <v>0</v>
      </c>
      <c r="Q18" s="542">
        <f t="shared" si="17"/>
        <v>0</v>
      </c>
      <c r="R18" s="542">
        <f t="shared" si="17"/>
        <v>0</v>
      </c>
      <c r="S18" s="542">
        <f t="shared" si="17"/>
        <v>0</v>
      </c>
      <c r="T18" s="542">
        <f t="shared" si="17"/>
        <v>0</v>
      </c>
      <c r="U18" s="542">
        <f t="shared" si="17"/>
        <v>0</v>
      </c>
      <c r="V18" s="542">
        <f t="shared" si="17"/>
        <v>0</v>
      </c>
      <c r="W18" s="542">
        <f t="shared" si="17"/>
        <v>0</v>
      </c>
      <c r="X18" s="542">
        <f t="shared" si="17"/>
        <v>0</v>
      </c>
      <c r="Y18" s="542">
        <f t="shared" si="17"/>
        <v>0</v>
      </c>
      <c r="Z18" s="542">
        <f t="shared" si="17"/>
        <v>0</v>
      </c>
      <c r="AA18" s="542">
        <f t="shared" si="17"/>
        <v>0</v>
      </c>
      <c r="AB18" s="542">
        <f t="shared" si="17"/>
        <v>0</v>
      </c>
      <c r="AC18" s="542">
        <f t="shared" si="17"/>
        <v>0</v>
      </c>
      <c r="AD18" s="542">
        <f t="shared" si="17"/>
        <v>0</v>
      </c>
      <c r="AE18" s="542">
        <f t="shared" si="17"/>
        <v>0</v>
      </c>
      <c r="AF18" s="542">
        <f t="shared" si="17"/>
        <v>0</v>
      </c>
      <c r="AG18" s="542">
        <f t="shared" si="17"/>
        <v>0</v>
      </c>
      <c r="AH18" s="542">
        <f t="shared" si="17"/>
        <v>0</v>
      </c>
      <c r="AI18" s="542">
        <f t="shared" si="17"/>
        <v>0</v>
      </c>
      <c r="AJ18" s="542">
        <f t="shared" si="17"/>
        <v>0</v>
      </c>
      <c r="AK18" s="542">
        <f t="shared" si="17"/>
        <v>0</v>
      </c>
      <c r="AL18" s="542">
        <f t="shared" si="17"/>
        <v>0</v>
      </c>
      <c r="AM18" s="542">
        <f t="shared" si="17"/>
        <v>0</v>
      </c>
      <c r="AN18" s="542">
        <f t="shared" si="17"/>
        <v>0</v>
      </c>
      <c r="AO18" s="542">
        <f t="shared" si="17"/>
        <v>0</v>
      </c>
      <c r="AP18" s="542">
        <f t="shared" si="17"/>
        <v>0</v>
      </c>
      <c r="AQ18" s="542">
        <f t="shared" si="17"/>
        <v>0</v>
      </c>
      <c r="AR18" s="542">
        <f t="shared" si="17"/>
        <v>0</v>
      </c>
      <c r="AS18" s="542">
        <f t="shared" si="17"/>
        <v>0</v>
      </c>
      <c r="AT18" s="542">
        <f t="shared" si="17"/>
        <v>0</v>
      </c>
      <c r="AU18" s="542">
        <f t="shared" si="17"/>
        <v>0</v>
      </c>
      <c r="AV18" s="542">
        <f t="shared" si="17"/>
        <v>0</v>
      </c>
      <c r="AW18" s="542">
        <f t="shared" si="17"/>
        <v>0</v>
      </c>
      <c r="AX18" s="542">
        <f t="shared" si="17"/>
        <v>0</v>
      </c>
      <c r="AY18" s="542">
        <f t="shared" si="17"/>
        <v>0</v>
      </c>
      <c r="AZ18" s="542">
        <f t="shared" si="17"/>
        <v>0</v>
      </c>
      <c r="BA18" s="542">
        <f t="shared" si="17"/>
        <v>0</v>
      </c>
      <c r="BB18" s="542">
        <f t="shared" si="17"/>
        <v>0</v>
      </c>
      <c r="BC18" s="542">
        <f t="shared" si="17"/>
        <v>0</v>
      </c>
      <c r="BD18" s="542">
        <f t="shared" si="17"/>
        <v>0</v>
      </c>
      <c r="BE18" s="542">
        <f t="shared" si="17"/>
        <v>0</v>
      </c>
      <c r="BF18" s="542">
        <f t="shared" si="17"/>
        <v>0</v>
      </c>
      <c r="BG18" s="542">
        <f t="shared" si="17"/>
        <v>0</v>
      </c>
      <c r="BH18" s="542">
        <f t="shared" si="17"/>
        <v>0</v>
      </c>
      <c r="BI18" s="542">
        <f t="shared" si="17"/>
        <v>0</v>
      </c>
      <c r="BJ18" s="542">
        <f t="shared" si="17"/>
        <v>0</v>
      </c>
      <c r="BK18" s="542">
        <f t="shared" si="17"/>
        <v>0</v>
      </c>
      <c r="BL18" s="542">
        <f t="shared" si="17"/>
        <v>0</v>
      </c>
      <c r="BM18" s="542">
        <f t="shared" si="17"/>
        <v>0</v>
      </c>
      <c r="BN18" s="542">
        <f t="shared" si="17"/>
        <v>0</v>
      </c>
      <c r="BO18" s="542">
        <f t="shared" si="17"/>
        <v>0</v>
      </c>
      <c r="BP18" s="542">
        <f t="shared" si="17"/>
        <v>0</v>
      </c>
      <c r="BQ18" s="542">
        <f t="shared" si="17"/>
        <v>0</v>
      </c>
      <c r="BR18" s="542">
        <f t="shared" si="17"/>
        <v>0</v>
      </c>
      <c r="BS18" s="542">
        <f t="shared" si="17"/>
        <v>0</v>
      </c>
      <c r="BT18" s="542">
        <f t="shared" si="17"/>
        <v>0</v>
      </c>
      <c r="BU18" s="542">
        <f t="shared" si="17"/>
        <v>0</v>
      </c>
      <c r="BV18" s="542">
        <f t="shared" si="17"/>
        <v>0</v>
      </c>
      <c r="BW18" s="542">
        <f t="shared" si="17"/>
        <v>0</v>
      </c>
      <c r="BX18" s="542">
        <f t="shared" si="7"/>
        <v>0</v>
      </c>
      <c r="BY18" s="542">
        <f t="shared" si="7"/>
        <v>0</v>
      </c>
      <c r="BZ18" s="542">
        <f t="shared" si="7"/>
        <v>0</v>
      </c>
      <c r="CA18" s="542">
        <f t="shared" si="7"/>
        <v>0</v>
      </c>
      <c r="CB18" s="542">
        <f t="shared" si="7"/>
        <v>0</v>
      </c>
      <c r="CC18" s="542">
        <f t="shared" si="7"/>
        <v>0</v>
      </c>
      <c r="CD18" s="542">
        <f t="shared" si="7"/>
        <v>0</v>
      </c>
      <c r="CE18" s="542">
        <f t="shared" si="7"/>
        <v>0</v>
      </c>
      <c r="CF18" s="542">
        <f t="shared" si="7"/>
        <v>0</v>
      </c>
      <c r="CG18" s="542">
        <f t="shared" si="7"/>
        <v>0</v>
      </c>
      <c r="CH18" s="542">
        <f t="shared" si="7"/>
        <v>0</v>
      </c>
      <c r="CI18" s="542">
        <f t="shared" si="7"/>
        <v>0</v>
      </c>
      <c r="CJ18" s="542">
        <f t="shared" si="7"/>
        <v>0</v>
      </c>
      <c r="CK18" s="542">
        <f t="shared" si="7"/>
        <v>0</v>
      </c>
      <c r="CL18" s="542">
        <f t="shared" si="7"/>
        <v>0</v>
      </c>
      <c r="CM18" s="542">
        <f t="shared" si="5"/>
        <v>0</v>
      </c>
      <c r="CN18" s="543">
        <f t="shared" si="5"/>
        <v>0</v>
      </c>
      <c r="CO18" s="348">
        <f>CN18-表1.1收入成本利润预算汇总一按半年!FS18</f>
        <v>0</v>
      </c>
    </row>
    <row r="19" spans="1:93" s="7" customFormat="1" ht="21.75">
      <c r="A19" s="806"/>
      <c r="B19" s="809"/>
      <c r="C19" s="813"/>
      <c r="D19" s="5" t="s">
        <v>199</v>
      </c>
      <c r="E19" s="816"/>
      <c r="F19" s="542">
        <f t="shared" ref="F19" si="18">+IFERROR(ROUND(F26/F11*10000,2),0)</f>
        <v>0</v>
      </c>
      <c r="G19" s="542">
        <f t="shared" si="5"/>
        <v>0</v>
      </c>
      <c r="H19" s="542">
        <f t="shared" si="5"/>
        <v>0</v>
      </c>
      <c r="I19" s="542">
        <f t="shared" si="5"/>
        <v>0</v>
      </c>
      <c r="J19" s="542">
        <f t="shared" si="5"/>
        <v>0</v>
      </c>
      <c r="K19" s="542">
        <f t="shared" si="5"/>
        <v>0</v>
      </c>
      <c r="L19" s="542">
        <f t="shared" ref="L19:BW19" si="19">+IFERROR(ROUND(L26/L11*10000,2),0)</f>
        <v>0</v>
      </c>
      <c r="M19" s="542">
        <f t="shared" si="19"/>
        <v>0</v>
      </c>
      <c r="N19" s="542">
        <f t="shared" si="19"/>
        <v>0</v>
      </c>
      <c r="O19" s="542">
        <f t="shared" si="19"/>
        <v>0</v>
      </c>
      <c r="P19" s="542">
        <f t="shared" si="19"/>
        <v>0</v>
      </c>
      <c r="Q19" s="542">
        <f t="shared" si="19"/>
        <v>0</v>
      </c>
      <c r="R19" s="542">
        <f t="shared" si="19"/>
        <v>0</v>
      </c>
      <c r="S19" s="542">
        <f t="shared" si="19"/>
        <v>0</v>
      </c>
      <c r="T19" s="542">
        <f t="shared" si="19"/>
        <v>0</v>
      </c>
      <c r="U19" s="542">
        <f t="shared" si="19"/>
        <v>0</v>
      </c>
      <c r="V19" s="542">
        <f t="shared" si="19"/>
        <v>0</v>
      </c>
      <c r="W19" s="542">
        <f t="shared" si="19"/>
        <v>0</v>
      </c>
      <c r="X19" s="542">
        <f t="shared" si="19"/>
        <v>0</v>
      </c>
      <c r="Y19" s="542">
        <f t="shared" si="19"/>
        <v>0</v>
      </c>
      <c r="Z19" s="542">
        <f t="shared" si="19"/>
        <v>0</v>
      </c>
      <c r="AA19" s="542">
        <f t="shared" si="19"/>
        <v>0</v>
      </c>
      <c r="AB19" s="542">
        <f t="shared" si="19"/>
        <v>0</v>
      </c>
      <c r="AC19" s="542">
        <f t="shared" si="19"/>
        <v>0</v>
      </c>
      <c r="AD19" s="542">
        <f t="shared" si="19"/>
        <v>0</v>
      </c>
      <c r="AE19" s="542">
        <f t="shared" si="19"/>
        <v>0</v>
      </c>
      <c r="AF19" s="542">
        <f t="shared" si="19"/>
        <v>0</v>
      </c>
      <c r="AG19" s="542">
        <f t="shared" si="19"/>
        <v>0</v>
      </c>
      <c r="AH19" s="542">
        <f t="shared" si="19"/>
        <v>0</v>
      </c>
      <c r="AI19" s="542">
        <f t="shared" si="19"/>
        <v>0</v>
      </c>
      <c r="AJ19" s="542">
        <f t="shared" si="19"/>
        <v>0</v>
      </c>
      <c r="AK19" s="542">
        <f t="shared" si="19"/>
        <v>0</v>
      </c>
      <c r="AL19" s="542">
        <f t="shared" si="19"/>
        <v>0</v>
      </c>
      <c r="AM19" s="542">
        <f t="shared" si="19"/>
        <v>0</v>
      </c>
      <c r="AN19" s="542">
        <f t="shared" si="19"/>
        <v>0</v>
      </c>
      <c r="AO19" s="542">
        <f t="shared" si="19"/>
        <v>0</v>
      </c>
      <c r="AP19" s="542">
        <f t="shared" si="19"/>
        <v>0</v>
      </c>
      <c r="AQ19" s="542">
        <f t="shared" si="19"/>
        <v>0</v>
      </c>
      <c r="AR19" s="542">
        <f t="shared" si="19"/>
        <v>0</v>
      </c>
      <c r="AS19" s="542">
        <f t="shared" si="19"/>
        <v>0</v>
      </c>
      <c r="AT19" s="542">
        <f t="shared" si="19"/>
        <v>0</v>
      </c>
      <c r="AU19" s="542">
        <f t="shared" si="19"/>
        <v>0</v>
      </c>
      <c r="AV19" s="542">
        <f t="shared" si="19"/>
        <v>0</v>
      </c>
      <c r="AW19" s="542">
        <f t="shared" si="19"/>
        <v>0</v>
      </c>
      <c r="AX19" s="542">
        <f t="shared" si="19"/>
        <v>0</v>
      </c>
      <c r="AY19" s="542">
        <f t="shared" si="19"/>
        <v>0</v>
      </c>
      <c r="AZ19" s="542">
        <f t="shared" si="19"/>
        <v>0</v>
      </c>
      <c r="BA19" s="542">
        <f t="shared" si="19"/>
        <v>0</v>
      </c>
      <c r="BB19" s="542">
        <f t="shared" si="19"/>
        <v>0</v>
      </c>
      <c r="BC19" s="542">
        <f t="shared" si="19"/>
        <v>0</v>
      </c>
      <c r="BD19" s="542">
        <f t="shared" si="19"/>
        <v>0</v>
      </c>
      <c r="BE19" s="542">
        <f t="shared" si="19"/>
        <v>0</v>
      </c>
      <c r="BF19" s="542">
        <f t="shared" si="19"/>
        <v>0</v>
      </c>
      <c r="BG19" s="542">
        <f t="shared" si="19"/>
        <v>0</v>
      </c>
      <c r="BH19" s="542">
        <f t="shared" si="19"/>
        <v>0</v>
      </c>
      <c r="BI19" s="542">
        <f t="shared" si="19"/>
        <v>0</v>
      </c>
      <c r="BJ19" s="542">
        <f t="shared" si="19"/>
        <v>0</v>
      </c>
      <c r="BK19" s="542">
        <f t="shared" si="19"/>
        <v>0</v>
      </c>
      <c r="BL19" s="542">
        <f t="shared" si="19"/>
        <v>0</v>
      </c>
      <c r="BM19" s="542">
        <f t="shared" si="19"/>
        <v>0</v>
      </c>
      <c r="BN19" s="542">
        <f t="shared" si="19"/>
        <v>0</v>
      </c>
      <c r="BO19" s="542">
        <f t="shared" si="19"/>
        <v>0</v>
      </c>
      <c r="BP19" s="542">
        <f t="shared" si="19"/>
        <v>0</v>
      </c>
      <c r="BQ19" s="542">
        <f t="shared" si="19"/>
        <v>0</v>
      </c>
      <c r="BR19" s="542">
        <f t="shared" si="19"/>
        <v>0</v>
      </c>
      <c r="BS19" s="542">
        <f t="shared" si="19"/>
        <v>0</v>
      </c>
      <c r="BT19" s="542">
        <f t="shared" si="19"/>
        <v>0</v>
      </c>
      <c r="BU19" s="542">
        <f t="shared" si="19"/>
        <v>0</v>
      </c>
      <c r="BV19" s="542">
        <f t="shared" si="19"/>
        <v>0</v>
      </c>
      <c r="BW19" s="542">
        <f t="shared" si="19"/>
        <v>0</v>
      </c>
      <c r="BX19" s="542">
        <f t="shared" si="7"/>
        <v>0</v>
      </c>
      <c r="BY19" s="542">
        <f t="shared" si="7"/>
        <v>0</v>
      </c>
      <c r="BZ19" s="542">
        <f t="shared" si="7"/>
        <v>0</v>
      </c>
      <c r="CA19" s="542">
        <f t="shared" si="7"/>
        <v>0</v>
      </c>
      <c r="CB19" s="542">
        <f t="shared" si="7"/>
        <v>0</v>
      </c>
      <c r="CC19" s="542">
        <f t="shared" si="7"/>
        <v>0</v>
      </c>
      <c r="CD19" s="542">
        <f t="shared" si="7"/>
        <v>0</v>
      </c>
      <c r="CE19" s="542">
        <f t="shared" si="7"/>
        <v>0</v>
      </c>
      <c r="CF19" s="542">
        <f t="shared" si="7"/>
        <v>0</v>
      </c>
      <c r="CG19" s="542">
        <f t="shared" si="7"/>
        <v>0</v>
      </c>
      <c r="CH19" s="542">
        <f t="shared" si="7"/>
        <v>0</v>
      </c>
      <c r="CI19" s="542">
        <f t="shared" si="7"/>
        <v>0</v>
      </c>
      <c r="CJ19" s="542">
        <f t="shared" si="7"/>
        <v>0</v>
      </c>
      <c r="CK19" s="542">
        <f t="shared" si="7"/>
        <v>0</v>
      </c>
      <c r="CL19" s="542">
        <f t="shared" si="7"/>
        <v>0</v>
      </c>
      <c r="CM19" s="542">
        <f t="shared" si="5"/>
        <v>0</v>
      </c>
      <c r="CN19" s="543">
        <f t="shared" si="5"/>
        <v>0</v>
      </c>
      <c r="CO19" s="348">
        <f>CN19-表1.1收入成本利润预算汇总一按半年!FS19</f>
        <v>0</v>
      </c>
    </row>
    <row r="20" spans="1:93" s="7" customFormat="1" ht="21.75">
      <c r="A20" s="806"/>
      <c r="B20" s="809"/>
      <c r="C20" s="811" t="s">
        <v>24</v>
      </c>
      <c r="D20" s="5" t="s">
        <v>193</v>
      </c>
      <c r="E20" s="814"/>
      <c r="F20" s="6">
        <f>+表1.1收入成本利润预算汇总一按半年!F20</f>
        <v>0</v>
      </c>
      <c r="G20" s="6">
        <f>+表1.1收入成本利润预算汇总一按半年!G20</f>
        <v>0</v>
      </c>
      <c r="H20" s="6">
        <f>SUM(表1.1收入成本利润预算汇总一按半年!H20:I20)</f>
        <v>0</v>
      </c>
      <c r="I20" s="6">
        <f>SUM(表1.1收入成本利润预算汇总一按半年!J20:K20)</f>
        <v>0</v>
      </c>
      <c r="J20" s="6">
        <f>SUM(表1.1收入成本利润预算汇总一按半年!L20:M20)</f>
        <v>0</v>
      </c>
      <c r="K20" s="6">
        <f>SUM(表1.1收入成本利润预算汇总一按半年!N20:O20)</f>
        <v>0</v>
      </c>
      <c r="L20" s="6">
        <f>SUMIFS(表1.1收入成本利润预算汇总一按半年!$G20:$FQ20,表1.1收入成本利润预算汇总一按半年!$G$3:$FQ$3,'表1.2 收入成本利润预算汇总一按年度'!L$3)</f>
        <v>0</v>
      </c>
      <c r="M20" s="6">
        <f>SUMIFS(表1.1收入成本利润预算汇总一按半年!$G20:$FQ20,表1.1收入成本利润预算汇总一按半年!$G$3:$FQ$3,'表1.2 收入成本利润预算汇总一按年度'!M$3)</f>
        <v>0</v>
      </c>
      <c r="N20" s="6">
        <f>SUMIFS(表1.1收入成本利润预算汇总一按半年!$G20:$FQ20,表1.1收入成本利润预算汇总一按半年!$G$3:$FQ$3,'表1.2 收入成本利润预算汇总一按年度'!N$3)</f>
        <v>0</v>
      </c>
      <c r="O20" s="6">
        <f>SUMIFS(表1.1收入成本利润预算汇总一按半年!$G20:$FQ20,表1.1收入成本利润预算汇总一按半年!$G$3:$FQ$3,'表1.2 收入成本利润预算汇总一按年度'!O$3)</f>
        <v>0</v>
      </c>
      <c r="P20" s="6">
        <f>SUMIFS(表1.1收入成本利润预算汇总一按半年!$G20:$FQ20,表1.1收入成本利润预算汇总一按半年!$G$3:$FQ$3,'表1.2 收入成本利润预算汇总一按年度'!P$3)</f>
        <v>0</v>
      </c>
      <c r="Q20" s="6">
        <f>SUMIFS(表1.1收入成本利润预算汇总一按半年!$G20:$FQ20,表1.1收入成本利润预算汇总一按半年!$G$3:$FQ$3,'表1.2 收入成本利润预算汇总一按年度'!Q$3)</f>
        <v>0</v>
      </c>
      <c r="R20" s="6">
        <f>SUMIFS(表1.1收入成本利润预算汇总一按半年!$G20:$FQ20,表1.1收入成本利润预算汇总一按半年!$G$3:$FQ$3,'表1.2 收入成本利润预算汇总一按年度'!R$3)</f>
        <v>0</v>
      </c>
      <c r="S20" s="6">
        <f>SUMIFS(表1.1收入成本利润预算汇总一按半年!$G20:$FQ20,表1.1收入成本利润预算汇总一按半年!$G$3:$FQ$3,'表1.2 收入成本利润预算汇总一按年度'!S$3)</f>
        <v>0</v>
      </c>
      <c r="T20" s="6">
        <f>SUMIFS(表1.1收入成本利润预算汇总一按半年!$G20:$FQ20,表1.1收入成本利润预算汇总一按半年!$G$3:$FQ$3,'表1.2 收入成本利润预算汇总一按年度'!T$3)</f>
        <v>0</v>
      </c>
      <c r="U20" s="6">
        <f>SUMIFS(表1.1收入成本利润预算汇总一按半年!$G20:$FQ20,表1.1收入成本利润预算汇总一按半年!$G$3:$FQ$3,'表1.2 收入成本利润预算汇总一按年度'!U$3)</f>
        <v>0</v>
      </c>
      <c r="V20" s="6">
        <f>SUMIFS(表1.1收入成本利润预算汇总一按半年!$G20:$FQ20,表1.1收入成本利润预算汇总一按半年!$G$3:$FQ$3,'表1.2 收入成本利润预算汇总一按年度'!V$3)</f>
        <v>0</v>
      </c>
      <c r="W20" s="6">
        <f>SUMIFS(表1.1收入成本利润预算汇总一按半年!$G20:$FQ20,表1.1收入成本利润预算汇总一按半年!$G$3:$FQ$3,'表1.2 收入成本利润预算汇总一按年度'!W$3)</f>
        <v>0</v>
      </c>
      <c r="X20" s="6">
        <f>SUMIFS(表1.1收入成本利润预算汇总一按半年!$G20:$FQ20,表1.1收入成本利润预算汇总一按半年!$G$3:$FQ$3,'表1.2 收入成本利润预算汇总一按年度'!X$3)</f>
        <v>0</v>
      </c>
      <c r="Y20" s="6">
        <f>SUMIFS(表1.1收入成本利润预算汇总一按半年!$G20:$FQ20,表1.1收入成本利润预算汇总一按半年!$G$3:$FQ$3,'表1.2 收入成本利润预算汇总一按年度'!Y$3)</f>
        <v>0</v>
      </c>
      <c r="Z20" s="6">
        <f>SUMIFS(表1.1收入成本利润预算汇总一按半年!$G20:$FQ20,表1.1收入成本利润预算汇总一按半年!$G$3:$FQ$3,'表1.2 收入成本利润预算汇总一按年度'!Z$3)</f>
        <v>0</v>
      </c>
      <c r="AA20" s="6">
        <f>SUMIFS(表1.1收入成本利润预算汇总一按半年!$G20:$FQ20,表1.1收入成本利润预算汇总一按半年!$G$3:$FQ$3,'表1.2 收入成本利润预算汇总一按年度'!AA$3)</f>
        <v>0</v>
      </c>
      <c r="AB20" s="6">
        <f>SUMIFS(表1.1收入成本利润预算汇总一按半年!$G20:$FQ20,表1.1收入成本利润预算汇总一按半年!$G$3:$FQ$3,'表1.2 收入成本利润预算汇总一按年度'!AB$3)</f>
        <v>0</v>
      </c>
      <c r="AC20" s="6">
        <f>SUMIFS(表1.1收入成本利润预算汇总一按半年!$G20:$FQ20,表1.1收入成本利润预算汇总一按半年!$G$3:$FQ$3,'表1.2 收入成本利润预算汇总一按年度'!AC$3)</f>
        <v>0</v>
      </c>
      <c r="AD20" s="6">
        <f>SUMIFS(表1.1收入成本利润预算汇总一按半年!$G20:$FQ20,表1.1收入成本利润预算汇总一按半年!$G$3:$FQ$3,'表1.2 收入成本利润预算汇总一按年度'!AD$3)</f>
        <v>0</v>
      </c>
      <c r="AE20" s="6">
        <f>SUMIFS(表1.1收入成本利润预算汇总一按半年!$G20:$FQ20,表1.1收入成本利润预算汇总一按半年!$G$3:$FQ$3,'表1.2 收入成本利润预算汇总一按年度'!AE$3)</f>
        <v>0</v>
      </c>
      <c r="AF20" s="6">
        <f>SUMIFS(表1.1收入成本利润预算汇总一按半年!$G20:$FQ20,表1.1收入成本利润预算汇总一按半年!$G$3:$FQ$3,'表1.2 收入成本利润预算汇总一按年度'!AF$3)</f>
        <v>0</v>
      </c>
      <c r="AG20" s="6">
        <f>SUMIFS(表1.1收入成本利润预算汇总一按半年!$G20:$FQ20,表1.1收入成本利润预算汇总一按半年!$G$3:$FQ$3,'表1.2 收入成本利润预算汇总一按年度'!AG$3)</f>
        <v>0</v>
      </c>
      <c r="AH20" s="6">
        <f>SUMIFS(表1.1收入成本利润预算汇总一按半年!$G20:$FQ20,表1.1收入成本利润预算汇总一按半年!$G$3:$FQ$3,'表1.2 收入成本利润预算汇总一按年度'!AH$3)</f>
        <v>0</v>
      </c>
      <c r="AI20" s="6">
        <f>SUMIFS(表1.1收入成本利润预算汇总一按半年!$G20:$FQ20,表1.1收入成本利润预算汇总一按半年!$G$3:$FQ$3,'表1.2 收入成本利润预算汇总一按年度'!AI$3)</f>
        <v>0</v>
      </c>
      <c r="AJ20" s="6">
        <f>SUMIFS(表1.1收入成本利润预算汇总一按半年!$G20:$FQ20,表1.1收入成本利润预算汇总一按半年!$G$3:$FQ$3,'表1.2 收入成本利润预算汇总一按年度'!AJ$3)</f>
        <v>0</v>
      </c>
      <c r="AK20" s="6">
        <f>SUMIFS(表1.1收入成本利润预算汇总一按半年!$G20:$FQ20,表1.1收入成本利润预算汇总一按半年!$G$3:$FQ$3,'表1.2 收入成本利润预算汇总一按年度'!AK$3)</f>
        <v>0</v>
      </c>
      <c r="AL20" s="6">
        <f>SUMIFS(表1.1收入成本利润预算汇总一按半年!$G20:$FQ20,表1.1收入成本利润预算汇总一按半年!$G$3:$FQ$3,'表1.2 收入成本利润预算汇总一按年度'!AL$3)</f>
        <v>0</v>
      </c>
      <c r="AM20" s="6">
        <f>SUMIFS(表1.1收入成本利润预算汇总一按半年!$G20:$FQ20,表1.1收入成本利润预算汇总一按半年!$G$3:$FQ$3,'表1.2 收入成本利润预算汇总一按年度'!AM$3)</f>
        <v>0</v>
      </c>
      <c r="AN20" s="6">
        <f>SUMIFS(表1.1收入成本利润预算汇总一按半年!$G20:$FQ20,表1.1收入成本利润预算汇总一按半年!$G$3:$FQ$3,'表1.2 收入成本利润预算汇总一按年度'!AN$3)</f>
        <v>0</v>
      </c>
      <c r="AO20" s="6">
        <f>SUMIFS(表1.1收入成本利润预算汇总一按半年!$G20:$FQ20,表1.1收入成本利润预算汇总一按半年!$G$3:$FQ$3,'表1.2 收入成本利润预算汇总一按年度'!AO$3)</f>
        <v>0</v>
      </c>
      <c r="AP20" s="6">
        <f>SUMIFS(表1.1收入成本利润预算汇总一按半年!$G20:$FQ20,表1.1收入成本利润预算汇总一按半年!$G$3:$FQ$3,'表1.2 收入成本利润预算汇总一按年度'!AP$3)</f>
        <v>0</v>
      </c>
      <c r="AQ20" s="6">
        <f>SUMIFS(表1.1收入成本利润预算汇总一按半年!$G20:$FQ20,表1.1收入成本利润预算汇总一按半年!$G$3:$FQ$3,'表1.2 收入成本利润预算汇总一按年度'!AQ$3)</f>
        <v>0</v>
      </c>
      <c r="AR20" s="6">
        <f>SUMIFS(表1.1收入成本利润预算汇总一按半年!$G20:$FQ20,表1.1收入成本利润预算汇总一按半年!$G$3:$FQ$3,'表1.2 收入成本利润预算汇总一按年度'!AR$3)</f>
        <v>0</v>
      </c>
      <c r="AS20" s="6">
        <f>SUMIFS(表1.1收入成本利润预算汇总一按半年!$G20:$FQ20,表1.1收入成本利润预算汇总一按半年!$G$3:$FQ$3,'表1.2 收入成本利润预算汇总一按年度'!AS$3)</f>
        <v>0</v>
      </c>
      <c r="AT20" s="6">
        <f>SUMIFS(表1.1收入成本利润预算汇总一按半年!$G20:$FQ20,表1.1收入成本利润预算汇总一按半年!$G$3:$FQ$3,'表1.2 收入成本利润预算汇总一按年度'!AT$3)</f>
        <v>0</v>
      </c>
      <c r="AU20" s="6">
        <f>SUMIFS(表1.1收入成本利润预算汇总一按半年!$G20:$FQ20,表1.1收入成本利润预算汇总一按半年!$G$3:$FQ$3,'表1.2 收入成本利润预算汇总一按年度'!AU$3)</f>
        <v>0</v>
      </c>
      <c r="AV20" s="6">
        <f>SUMIFS(表1.1收入成本利润预算汇总一按半年!$G20:$FQ20,表1.1收入成本利润预算汇总一按半年!$G$3:$FQ$3,'表1.2 收入成本利润预算汇总一按年度'!AV$3)</f>
        <v>0</v>
      </c>
      <c r="AW20" s="6">
        <f>SUMIFS(表1.1收入成本利润预算汇总一按半年!$G20:$FQ20,表1.1收入成本利润预算汇总一按半年!$G$3:$FQ$3,'表1.2 收入成本利润预算汇总一按年度'!AW$3)</f>
        <v>0</v>
      </c>
      <c r="AX20" s="6">
        <f>SUMIFS(表1.1收入成本利润预算汇总一按半年!$G20:$FQ20,表1.1收入成本利润预算汇总一按半年!$G$3:$FQ$3,'表1.2 收入成本利润预算汇总一按年度'!AX$3)</f>
        <v>0</v>
      </c>
      <c r="AY20" s="6">
        <f>SUMIFS(表1.1收入成本利润预算汇总一按半年!$G20:$FQ20,表1.1收入成本利润预算汇总一按半年!$G$3:$FQ$3,'表1.2 收入成本利润预算汇总一按年度'!AY$3)</f>
        <v>0</v>
      </c>
      <c r="AZ20" s="6">
        <f>SUMIFS(表1.1收入成本利润预算汇总一按半年!$G20:$FQ20,表1.1收入成本利润预算汇总一按半年!$G$3:$FQ$3,'表1.2 收入成本利润预算汇总一按年度'!AZ$3)</f>
        <v>0</v>
      </c>
      <c r="BA20" s="6">
        <f>SUMIFS(表1.1收入成本利润预算汇总一按半年!$G20:$FQ20,表1.1收入成本利润预算汇总一按半年!$G$3:$FQ$3,'表1.2 收入成本利润预算汇总一按年度'!BA$3)</f>
        <v>0</v>
      </c>
      <c r="BB20" s="6">
        <f>SUMIFS(表1.1收入成本利润预算汇总一按半年!$G20:$FQ20,表1.1收入成本利润预算汇总一按半年!$G$3:$FQ$3,'表1.2 收入成本利润预算汇总一按年度'!BB$3)</f>
        <v>0</v>
      </c>
      <c r="BC20" s="6">
        <f>SUMIFS(表1.1收入成本利润预算汇总一按半年!$G20:$FQ20,表1.1收入成本利润预算汇总一按半年!$G$3:$FQ$3,'表1.2 收入成本利润预算汇总一按年度'!BC$3)</f>
        <v>0</v>
      </c>
      <c r="BD20" s="6">
        <f>SUMIFS(表1.1收入成本利润预算汇总一按半年!$G20:$FQ20,表1.1收入成本利润预算汇总一按半年!$G$3:$FQ$3,'表1.2 收入成本利润预算汇总一按年度'!BD$3)</f>
        <v>0</v>
      </c>
      <c r="BE20" s="6">
        <f>SUMIFS(表1.1收入成本利润预算汇总一按半年!$G20:$FQ20,表1.1收入成本利润预算汇总一按半年!$G$3:$FQ$3,'表1.2 收入成本利润预算汇总一按年度'!BE$3)</f>
        <v>0</v>
      </c>
      <c r="BF20" s="6">
        <f>SUMIFS(表1.1收入成本利润预算汇总一按半年!$G20:$FQ20,表1.1收入成本利润预算汇总一按半年!$G$3:$FQ$3,'表1.2 收入成本利润预算汇总一按年度'!BF$3)</f>
        <v>0</v>
      </c>
      <c r="BG20" s="6">
        <f>SUMIFS(表1.1收入成本利润预算汇总一按半年!$G20:$FQ20,表1.1收入成本利润预算汇总一按半年!$G$3:$FQ$3,'表1.2 收入成本利润预算汇总一按年度'!BG$3)</f>
        <v>0</v>
      </c>
      <c r="BH20" s="6">
        <f>SUMIFS(表1.1收入成本利润预算汇总一按半年!$G20:$FQ20,表1.1收入成本利润预算汇总一按半年!$G$3:$FQ$3,'表1.2 收入成本利润预算汇总一按年度'!BH$3)</f>
        <v>0</v>
      </c>
      <c r="BI20" s="6">
        <f>SUMIFS(表1.1收入成本利润预算汇总一按半年!$G20:$FQ20,表1.1收入成本利润预算汇总一按半年!$G$3:$FQ$3,'表1.2 收入成本利润预算汇总一按年度'!BI$3)</f>
        <v>0</v>
      </c>
      <c r="BJ20" s="6">
        <f>SUMIFS(表1.1收入成本利润预算汇总一按半年!$G20:$FQ20,表1.1收入成本利润预算汇总一按半年!$G$3:$FQ$3,'表1.2 收入成本利润预算汇总一按年度'!BJ$3)</f>
        <v>0</v>
      </c>
      <c r="BK20" s="6">
        <f>SUMIFS(表1.1收入成本利润预算汇总一按半年!$G20:$FQ20,表1.1收入成本利润预算汇总一按半年!$G$3:$FQ$3,'表1.2 收入成本利润预算汇总一按年度'!BK$3)</f>
        <v>0</v>
      </c>
      <c r="BL20" s="6">
        <f>SUMIFS(表1.1收入成本利润预算汇总一按半年!$G20:$FQ20,表1.1收入成本利润预算汇总一按半年!$G$3:$FQ$3,'表1.2 收入成本利润预算汇总一按年度'!BL$3)</f>
        <v>0</v>
      </c>
      <c r="BM20" s="6">
        <f>SUMIFS(表1.1收入成本利润预算汇总一按半年!$G20:$FQ20,表1.1收入成本利润预算汇总一按半年!$G$3:$FQ$3,'表1.2 收入成本利润预算汇总一按年度'!BM$3)</f>
        <v>0</v>
      </c>
      <c r="BN20" s="6">
        <f>SUMIFS(表1.1收入成本利润预算汇总一按半年!$G20:$FQ20,表1.1收入成本利润预算汇总一按半年!$G$3:$FQ$3,'表1.2 收入成本利润预算汇总一按年度'!BN$3)</f>
        <v>0</v>
      </c>
      <c r="BO20" s="6">
        <f>SUMIFS(表1.1收入成本利润预算汇总一按半年!$G20:$FQ20,表1.1收入成本利润预算汇总一按半年!$G$3:$FQ$3,'表1.2 收入成本利润预算汇总一按年度'!BO$3)</f>
        <v>0</v>
      </c>
      <c r="BP20" s="6">
        <f>SUMIFS(表1.1收入成本利润预算汇总一按半年!$G20:$FQ20,表1.1收入成本利润预算汇总一按半年!$G$3:$FQ$3,'表1.2 收入成本利润预算汇总一按年度'!BP$3)</f>
        <v>0</v>
      </c>
      <c r="BQ20" s="6">
        <f>SUMIFS(表1.1收入成本利润预算汇总一按半年!$G20:$FQ20,表1.1收入成本利润预算汇总一按半年!$G$3:$FQ$3,'表1.2 收入成本利润预算汇总一按年度'!BQ$3)</f>
        <v>0</v>
      </c>
      <c r="BR20" s="6">
        <f>SUMIFS(表1.1收入成本利润预算汇总一按半年!$G20:$FQ20,表1.1收入成本利润预算汇总一按半年!$G$3:$FQ$3,'表1.2 收入成本利润预算汇总一按年度'!BR$3)</f>
        <v>0</v>
      </c>
      <c r="BS20" s="6">
        <f>SUMIFS(表1.1收入成本利润预算汇总一按半年!$G20:$FQ20,表1.1收入成本利润预算汇总一按半年!$G$3:$FQ$3,'表1.2 收入成本利润预算汇总一按年度'!BS$3)</f>
        <v>0</v>
      </c>
      <c r="BT20" s="6">
        <f>SUMIFS(表1.1收入成本利润预算汇总一按半年!$G20:$FQ20,表1.1收入成本利润预算汇总一按半年!$G$3:$FQ$3,'表1.2 收入成本利润预算汇总一按年度'!BT$3)</f>
        <v>0</v>
      </c>
      <c r="BU20" s="6">
        <f>SUMIFS(表1.1收入成本利润预算汇总一按半年!$G20:$FQ20,表1.1收入成本利润预算汇总一按半年!$G$3:$FQ$3,'表1.2 收入成本利润预算汇总一按年度'!BU$3)</f>
        <v>0</v>
      </c>
      <c r="BV20" s="6">
        <f>SUMIFS(表1.1收入成本利润预算汇总一按半年!$G20:$FQ20,表1.1收入成本利润预算汇总一按半年!$G$3:$FQ$3,'表1.2 收入成本利润预算汇总一按年度'!BV$3)</f>
        <v>0</v>
      </c>
      <c r="BW20" s="6">
        <f>SUMIFS(表1.1收入成本利润预算汇总一按半年!$G20:$FQ20,表1.1收入成本利润预算汇总一按半年!$G$3:$FQ$3,'表1.2 收入成本利润预算汇总一按年度'!BW$3)</f>
        <v>0</v>
      </c>
      <c r="BX20" s="6">
        <f>SUMIFS(表1.1收入成本利润预算汇总一按半年!$G20:$FQ20,表1.1收入成本利润预算汇总一按半年!$G$3:$FQ$3,'表1.2 收入成本利润预算汇总一按年度'!BX$3)</f>
        <v>0</v>
      </c>
      <c r="BY20" s="6">
        <f>SUMIFS(表1.1收入成本利润预算汇总一按半年!$G20:$FQ20,表1.1收入成本利润预算汇总一按半年!$G$3:$FQ$3,'表1.2 收入成本利润预算汇总一按年度'!BY$3)</f>
        <v>0</v>
      </c>
      <c r="BZ20" s="6">
        <f>SUMIFS(表1.1收入成本利润预算汇总一按半年!$G20:$FQ20,表1.1收入成本利润预算汇总一按半年!$G$3:$FQ$3,'表1.2 收入成本利润预算汇总一按年度'!BZ$3)</f>
        <v>0</v>
      </c>
      <c r="CA20" s="6">
        <f>SUMIFS(表1.1收入成本利润预算汇总一按半年!$G20:$FQ20,表1.1收入成本利润预算汇总一按半年!$G$3:$FQ$3,'表1.2 收入成本利润预算汇总一按年度'!CA$3)</f>
        <v>0</v>
      </c>
      <c r="CB20" s="6">
        <f>SUMIFS(表1.1收入成本利润预算汇总一按半年!$G20:$FQ20,表1.1收入成本利润预算汇总一按半年!$G$3:$FQ$3,'表1.2 收入成本利润预算汇总一按年度'!CB$3)</f>
        <v>0</v>
      </c>
      <c r="CC20" s="6">
        <f>SUMIFS(表1.1收入成本利润预算汇总一按半年!$G20:$FQ20,表1.1收入成本利润预算汇总一按半年!$G$3:$FQ$3,'表1.2 收入成本利润预算汇总一按年度'!CC$3)</f>
        <v>0</v>
      </c>
      <c r="CD20" s="6">
        <f>SUMIFS(表1.1收入成本利润预算汇总一按半年!$G20:$FQ20,表1.1收入成本利润预算汇总一按半年!$G$3:$FQ$3,'表1.2 收入成本利润预算汇总一按年度'!CD$3)</f>
        <v>0</v>
      </c>
      <c r="CE20" s="6">
        <f>SUMIFS(表1.1收入成本利润预算汇总一按半年!$G20:$FQ20,表1.1收入成本利润预算汇总一按半年!$G$3:$FQ$3,'表1.2 收入成本利润预算汇总一按年度'!CE$3)</f>
        <v>0</v>
      </c>
      <c r="CF20" s="6">
        <f>SUMIFS(表1.1收入成本利润预算汇总一按半年!$G20:$FQ20,表1.1收入成本利润预算汇总一按半年!$G$3:$FQ$3,'表1.2 收入成本利润预算汇总一按年度'!CF$3)</f>
        <v>0</v>
      </c>
      <c r="CG20" s="6">
        <f>SUMIFS(表1.1收入成本利润预算汇总一按半年!$G20:$FQ20,表1.1收入成本利润预算汇总一按半年!$G$3:$FQ$3,'表1.2 收入成本利润预算汇总一按年度'!CG$3)</f>
        <v>0</v>
      </c>
      <c r="CH20" s="6">
        <f>SUMIFS(表1.1收入成本利润预算汇总一按半年!$G20:$FQ20,表1.1收入成本利润预算汇总一按半年!$G$3:$FQ$3,'表1.2 收入成本利润预算汇总一按年度'!CH$3)</f>
        <v>0</v>
      </c>
      <c r="CI20" s="6">
        <f>SUMIFS(表1.1收入成本利润预算汇总一按半年!$G20:$FQ20,表1.1收入成本利润预算汇总一按半年!$G$3:$FQ$3,'表1.2 收入成本利润预算汇总一按年度'!CI$3)</f>
        <v>0</v>
      </c>
      <c r="CJ20" s="6">
        <f>SUMIFS(表1.1收入成本利润预算汇总一按半年!$G20:$FQ20,表1.1收入成本利润预算汇总一按半年!$G$3:$FQ$3,'表1.2 收入成本利润预算汇总一按年度'!CJ$3)</f>
        <v>0</v>
      </c>
      <c r="CK20" s="6">
        <f>SUMIFS(表1.1收入成本利润预算汇总一按半年!$G20:$FQ20,表1.1收入成本利润预算汇总一按半年!$G$3:$FQ$3,'表1.2 收入成本利润预算汇总一按年度'!CK$3)</f>
        <v>0</v>
      </c>
      <c r="CL20" s="6">
        <f>SUMIFS(表1.1收入成本利润预算汇总一按半年!$G20:$FQ20,表1.1收入成本利润预算汇总一按半年!$G$3:$FQ$3,'表1.2 收入成本利润预算汇总一按年度'!CL$3)</f>
        <v>0</v>
      </c>
      <c r="CM20" s="6">
        <f>+表1.1收入成本利润预算汇总一按半年!FR20</f>
        <v>0</v>
      </c>
      <c r="CN20" s="291">
        <f t="shared" ref="CN20:CN35" si="20">SUM(F20:J20,CM20)</f>
        <v>0</v>
      </c>
      <c r="CO20" s="348">
        <f>CN20-表1.1收入成本利润预算汇总一按半年!FS20</f>
        <v>0</v>
      </c>
    </row>
    <row r="21" spans="1:93" s="7" customFormat="1" ht="21.75">
      <c r="A21" s="806"/>
      <c r="B21" s="809"/>
      <c r="C21" s="812"/>
      <c r="D21" s="5" t="s">
        <v>194</v>
      </c>
      <c r="E21" s="815"/>
      <c r="F21" s="6">
        <f>+表1.1收入成本利润预算汇总一按半年!F21</f>
        <v>0</v>
      </c>
      <c r="G21" s="6">
        <f>+表1.1收入成本利润预算汇总一按半年!G21</f>
        <v>0</v>
      </c>
      <c r="H21" s="6">
        <f>SUM(表1.1收入成本利润预算汇总一按半年!H21:I21)</f>
        <v>0</v>
      </c>
      <c r="I21" s="6">
        <f>SUM(表1.1收入成本利润预算汇总一按半年!J21:K21)</f>
        <v>0</v>
      </c>
      <c r="J21" s="6">
        <f>SUM(表1.1收入成本利润预算汇总一按半年!L21:M21)</f>
        <v>0</v>
      </c>
      <c r="K21" s="6">
        <f>SUM(表1.1收入成本利润预算汇总一按半年!N21:O21)</f>
        <v>0</v>
      </c>
      <c r="L21" s="6">
        <f>SUMIFS(表1.1收入成本利润预算汇总一按半年!$G21:$FQ21,表1.1收入成本利润预算汇总一按半年!$G$3:$FQ$3,'表1.2 收入成本利润预算汇总一按年度'!L$3)</f>
        <v>0</v>
      </c>
      <c r="M21" s="6">
        <f>SUMIFS(表1.1收入成本利润预算汇总一按半年!$G21:$FQ21,表1.1收入成本利润预算汇总一按半年!$G$3:$FQ$3,'表1.2 收入成本利润预算汇总一按年度'!M$3)</f>
        <v>0</v>
      </c>
      <c r="N21" s="6">
        <f>SUMIFS(表1.1收入成本利润预算汇总一按半年!$G21:$FQ21,表1.1收入成本利润预算汇总一按半年!$G$3:$FQ$3,'表1.2 收入成本利润预算汇总一按年度'!N$3)</f>
        <v>0</v>
      </c>
      <c r="O21" s="6">
        <f>SUMIFS(表1.1收入成本利润预算汇总一按半年!$G21:$FQ21,表1.1收入成本利润预算汇总一按半年!$G$3:$FQ$3,'表1.2 收入成本利润预算汇总一按年度'!O$3)</f>
        <v>0</v>
      </c>
      <c r="P21" s="6">
        <f>SUMIFS(表1.1收入成本利润预算汇总一按半年!$G21:$FQ21,表1.1收入成本利润预算汇总一按半年!$G$3:$FQ$3,'表1.2 收入成本利润预算汇总一按年度'!P$3)</f>
        <v>0</v>
      </c>
      <c r="Q21" s="6">
        <f>SUMIFS(表1.1收入成本利润预算汇总一按半年!$G21:$FQ21,表1.1收入成本利润预算汇总一按半年!$G$3:$FQ$3,'表1.2 收入成本利润预算汇总一按年度'!Q$3)</f>
        <v>0</v>
      </c>
      <c r="R21" s="6">
        <f>SUMIFS(表1.1收入成本利润预算汇总一按半年!$G21:$FQ21,表1.1收入成本利润预算汇总一按半年!$G$3:$FQ$3,'表1.2 收入成本利润预算汇总一按年度'!R$3)</f>
        <v>0</v>
      </c>
      <c r="S21" s="6">
        <f>SUMIFS(表1.1收入成本利润预算汇总一按半年!$G21:$FQ21,表1.1收入成本利润预算汇总一按半年!$G$3:$FQ$3,'表1.2 收入成本利润预算汇总一按年度'!S$3)</f>
        <v>0</v>
      </c>
      <c r="T21" s="6">
        <f>SUMIFS(表1.1收入成本利润预算汇总一按半年!$G21:$FQ21,表1.1收入成本利润预算汇总一按半年!$G$3:$FQ$3,'表1.2 收入成本利润预算汇总一按年度'!T$3)</f>
        <v>0</v>
      </c>
      <c r="U21" s="6">
        <f>SUMIFS(表1.1收入成本利润预算汇总一按半年!$G21:$FQ21,表1.1收入成本利润预算汇总一按半年!$G$3:$FQ$3,'表1.2 收入成本利润预算汇总一按年度'!U$3)</f>
        <v>0</v>
      </c>
      <c r="V21" s="6">
        <f>SUMIFS(表1.1收入成本利润预算汇总一按半年!$G21:$FQ21,表1.1收入成本利润预算汇总一按半年!$G$3:$FQ$3,'表1.2 收入成本利润预算汇总一按年度'!V$3)</f>
        <v>0</v>
      </c>
      <c r="W21" s="6">
        <f>SUMIFS(表1.1收入成本利润预算汇总一按半年!$G21:$FQ21,表1.1收入成本利润预算汇总一按半年!$G$3:$FQ$3,'表1.2 收入成本利润预算汇总一按年度'!W$3)</f>
        <v>0</v>
      </c>
      <c r="X21" s="6">
        <f>SUMIFS(表1.1收入成本利润预算汇总一按半年!$G21:$FQ21,表1.1收入成本利润预算汇总一按半年!$G$3:$FQ$3,'表1.2 收入成本利润预算汇总一按年度'!X$3)</f>
        <v>0</v>
      </c>
      <c r="Y21" s="6">
        <f>SUMIFS(表1.1收入成本利润预算汇总一按半年!$G21:$FQ21,表1.1收入成本利润预算汇总一按半年!$G$3:$FQ$3,'表1.2 收入成本利润预算汇总一按年度'!Y$3)</f>
        <v>0</v>
      </c>
      <c r="Z21" s="6">
        <f>SUMIFS(表1.1收入成本利润预算汇总一按半年!$G21:$FQ21,表1.1收入成本利润预算汇总一按半年!$G$3:$FQ$3,'表1.2 收入成本利润预算汇总一按年度'!Z$3)</f>
        <v>0</v>
      </c>
      <c r="AA21" s="6">
        <f>SUMIFS(表1.1收入成本利润预算汇总一按半年!$G21:$FQ21,表1.1收入成本利润预算汇总一按半年!$G$3:$FQ$3,'表1.2 收入成本利润预算汇总一按年度'!AA$3)</f>
        <v>0</v>
      </c>
      <c r="AB21" s="6">
        <f>SUMIFS(表1.1收入成本利润预算汇总一按半年!$G21:$FQ21,表1.1收入成本利润预算汇总一按半年!$G$3:$FQ$3,'表1.2 收入成本利润预算汇总一按年度'!AB$3)</f>
        <v>0</v>
      </c>
      <c r="AC21" s="6">
        <f>SUMIFS(表1.1收入成本利润预算汇总一按半年!$G21:$FQ21,表1.1收入成本利润预算汇总一按半年!$G$3:$FQ$3,'表1.2 收入成本利润预算汇总一按年度'!AC$3)</f>
        <v>0</v>
      </c>
      <c r="AD21" s="6">
        <f>SUMIFS(表1.1收入成本利润预算汇总一按半年!$G21:$FQ21,表1.1收入成本利润预算汇总一按半年!$G$3:$FQ$3,'表1.2 收入成本利润预算汇总一按年度'!AD$3)</f>
        <v>0</v>
      </c>
      <c r="AE21" s="6">
        <f>SUMIFS(表1.1收入成本利润预算汇总一按半年!$G21:$FQ21,表1.1收入成本利润预算汇总一按半年!$G$3:$FQ$3,'表1.2 收入成本利润预算汇总一按年度'!AE$3)</f>
        <v>0</v>
      </c>
      <c r="AF21" s="6">
        <f>SUMIFS(表1.1收入成本利润预算汇总一按半年!$G21:$FQ21,表1.1收入成本利润预算汇总一按半年!$G$3:$FQ$3,'表1.2 收入成本利润预算汇总一按年度'!AF$3)</f>
        <v>0</v>
      </c>
      <c r="AG21" s="6">
        <f>SUMIFS(表1.1收入成本利润预算汇总一按半年!$G21:$FQ21,表1.1收入成本利润预算汇总一按半年!$G$3:$FQ$3,'表1.2 收入成本利润预算汇总一按年度'!AG$3)</f>
        <v>0</v>
      </c>
      <c r="AH21" s="6">
        <f>SUMIFS(表1.1收入成本利润预算汇总一按半年!$G21:$FQ21,表1.1收入成本利润预算汇总一按半年!$G$3:$FQ$3,'表1.2 收入成本利润预算汇总一按年度'!AH$3)</f>
        <v>0</v>
      </c>
      <c r="AI21" s="6">
        <f>SUMIFS(表1.1收入成本利润预算汇总一按半年!$G21:$FQ21,表1.1收入成本利润预算汇总一按半年!$G$3:$FQ$3,'表1.2 收入成本利润预算汇总一按年度'!AI$3)</f>
        <v>0</v>
      </c>
      <c r="AJ21" s="6">
        <f>SUMIFS(表1.1收入成本利润预算汇总一按半年!$G21:$FQ21,表1.1收入成本利润预算汇总一按半年!$G$3:$FQ$3,'表1.2 收入成本利润预算汇总一按年度'!AJ$3)</f>
        <v>0</v>
      </c>
      <c r="AK21" s="6">
        <f>SUMIFS(表1.1收入成本利润预算汇总一按半年!$G21:$FQ21,表1.1收入成本利润预算汇总一按半年!$G$3:$FQ$3,'表1.2 收入成本利润预算汇总一按年度'!AK$3)</f>
        <v>0</v>
      </c>
      <c r="AL21" s="6">
        <f>SUMIFS(表1.1收入成本利润预算汇总一按半年!$G21:$FQ21,表1.1收入成本利润预算汇总一按半年!$G$3:$FQ$3,'表1.2 收入成本利润预算汇总一按年度'!AL$3)</f>
        <v>0</v>
      </c>
      <c r="AM21" s="6">
        <f>SUMIFS(表1.1收入成本利润预算汇总一按半年!$G21:$FQ21,表1.1收入成本利润预算汇总一按半年!$G$3:$FQ$3,'表1.2 收入成本利润预算汇总一按年度'!AM$3)</f>
        <v>0</v>
      </c>
      <c r="AN21" s="6">
        <f>SUMIFS(表1.1收入成本利润预算汇总一按半年!$G21:$FQ21,表1.1收入成本利润预算汇总一按半年!$G$3:$FQ$3,'表1.2 收入成本利润预算汇总一按年度'!AN$3)</f>
        <v>0</v>
      </c>
      <c r="AO21" s="6">
        <f>SUMIFS(表1.1收入成本利润预算汇总一按半年!$G21:$FQ21,表1.1收入成本利润预算汇总一按半年!$G$3:$FQ$3,'表1.2 收入成本利润预算汇总一按年度'!AO$3)</f>
        <v>0</v>
      </c>
      <c r="AP21" s="6">
        <f>SUMIFS(表1.1收入成本利润预算汇总一按半年!$G21:$FQ21,表1.1收入成本利润预算汇总一按半年!$G$3:$FQ$3,'表1.2 收入成本利润预算汇总一按年度'!AP$3)</f>
        <v>0</v>
      </c>
      <c r="AQ21" s="6">
        <f>SUMIFS(表1.1收入成本利润预算汇总一按半年!$G21:$FQ21,表1.1收入成本利润预算汇总一按半年!$G$3:$FQ$3,'表1.2 收入成本利润预算汇总一按年度'!AQ$3)</f>
        <v>0</v>
      </c>
      <c r="AR21" s="6">
        <f>SUMIFS(表1.1收入成本利润预算汇总一按半年!$G21:$FQ21,表1.1收入成本利润预算汇总一按半年!$G$3:$FQ$3,'表1.2 收入成本利润预算汇总一按年度'!AR$3)</f>
        <v>0</v>
      </c>
      <c r="AS21" s="6">
        <f>SUMIFS(表1.1收入成本利润预算汇总一按半年!$G21:$FQ21,表1.1收入成本利润预算汇总一按半年!$G$3:$FQ$3,'表1.2 收入成本利润预算汇总一按年度'!AS$3)</f>
        <v>0</v>
      </c>
      <c r="AT21" s="6">
        <f>SUMIFS(表1.1收入成本利润预算汇总一按半年!$G21:$FQ21,表1.1收入成本利润预算汇总一按半年!$G$3:$FQ$3,'表1.2 收入成本利润预算汇总一按年度'!AT$3)</f>
        <v>0</v>
      </c>
      <c r="AU21" s="6">
        <f>SUMIFS(表1.1收入成本利润预算汇总一按半年!$G21:$FQ21,表1.1收入成本利润预算汇总一按半年!$G$3:$FQ$3,'表1.2 收入成本利润预算汇总一按年度'!AU$3)</f>
        <v>0</v>
      </c>
      <c r="AV21" s="6">
        <f>SUMIFS(表1.1收入成本利润预算汇总一按半年!$G21:$FQ21,表1.1收入成本利润预算汇总一按半年!$G$3:$FQ$3,'表1.2 收入成本利润预算汇总一按年度'!AV$3)</f>
        <v>0</v>
      </c>
      <c r="AW21" s="6">
        <f>SUMIFS(表1.1收入成本利润预算汇总一按半年!$G21:$FQ21,表1.1收入成本利润预算汇总一按半年!$G$3:$FQ$3,'表1.2 收入成本利润预算汇总一按年度'!AW$3)</f>
        <v>0</v>
      </c>
      <c r="AX21" s="6">
        <f>SUMIFS(表1.1收入成本利润预算汇总一按半年!$G21:$FQ21,表1.1收入成本利润预算汇总一按半年!$G$3:$FQ$3,'表1.2 收入成本利润预算汇总一按年度'!AX$3)</f>
        <v>0</v>
      </c>
      <c r="AY21" s="6">
        <f>SUMIFS(表1.1收入成本利润预算汇总一按半年!$G21:$FQ21,表1.1收入成本利润预算汇总一按半年!$G$3:$FQ$3,'表1.2 收入成本利润预算汇总一按年度'!AY$3)</f>
        <v>0</v>
      </c>
      <c r="AZ21" s="6">
        <f>SUMIFS(表1.1收入成本利润预算汇总一按半年!$G21:$FQ21,表1.1收入成本利润预算汇总一按半年!$G$3:$FQ$3,'表1.2 收入成本利润预算汇总一按年度'!AZ$3)</f>
        <v>0</v>
      </c>
      <c r="BA21" s="6">
        <f>SUMIFS(表1.1收入成本利润预算汇总一按半年!$G21:$FQ21,表1.1收入成本利润预算汇总一按半年!$G$3:$FQ$3,'表1.2 收入成本利润预算汇总一按年度'!BA$3)</f>
        <v>0</v>
      </c>
      <c r="BB21" s="6">
        <f>SUMIFS(表1.1收入成本利润预算汇总一按半年!$G21:$FQ21,表1.1收入成本利润预算汇总一按半年!$G$3:$FQ$3,'表1.2 收入成本利润预算汇总一按年度'!BB$3)</f>
        <v>0</v>
      </c>
      <c r="BC21" s="6">
        <f>SUMIFS(表1.1收入成本利润预算汇总一按半年!$G21:$FQ21,表1.1收入成本利润预算汇总一按半年!$G$3:$FQ$3,'表1.2 收入成本利润预算汇总一按年度'!BC$3)</f>
        <v>0</v>
      </c>
      <c r="BD21" s="6">
        <f>SUMIFS(表1.1收入成本利润预算汇总一按半年!$G21:$FQ21,表1.1收入成本利润预算汇总一按半年!$G$3:$FQ$3,'表1.2 收入成本利润预算汇总一按年度'!BD$3)</f>
        <v>0</v>
      </c>
      <c r="BE21" s="6">
        <f>SUMIFS(表1.1收入成本利润预算汇总一按半年!$G21:$FQ21,表1.1收入成本利润预算汇总一按半年!$G$3:$FQ$3,'表1.2 收入成本利润预算汇总一按年度'!BE$3)</f>
        <v>0</v>
      </c>
      <c r="BF21" s="6">
        <f>SUMIFS(表1.1收入成本利润预算汇总一按半年!$G21:$FQ21,表1.1收入成本利润预算汇总一按半年!$G$3:$FQ$3,'表1.2 收入成本利润预算汇总一按年度'!BF$3)</f>
        <v>0</v>
      </c>
      <c r="BG21" s="6">
        <f>SUMIFS(表1.1收入成本利润预算汇总一按半年!$G21:$FQ21,表1.1收入成本利润预算汇总一按半年!$G$3:$FQ$3,'表1.2 收入成本利润预算汇总一按年度'!BG$3)</f>
        <v>0</v>
      </c>
      <c r="BH21" s="6">
        <f>SUMIFS(表1.1收入成本利润预算汇总一按半年!$G21:$FQ21,表1.1收入成本利润预算汇总一按半年!$G$3:$FQ$3,'表1.2 收入成本利润预算汇总一按年度'!BH$3)</f>
        <v>0</v>
      </c>
      <c r="BI21" s="6">
        <f>SUMIFS(表1.1收入成本利润预算汇总一按半年!$G21:$FQ21,表1.1收入成本利润预算汇总一按半年!$G$3:$FQ$3,'表1.2 收入成本利润预算汇总一按年度'!BI$3)</f>
        <v>0</v>
      </c>
      <c r="BJ21" s="6">
        <f>SUMIFS(表1.1收入成本利润预算汇总一按半年!$G21:$FQ21,表1.1收入成本利润预算汇总一按半年!$G$3:$FQ$3,'表1.2 收入成本利润预算汇总一按年度'!BJ$3)</f>
        <v>0</v>
      </c>
      <c r="BK21" s="6">
        <f>SUMIFS(表1.1收入成本利润预算汇总一按半年!$G21:$FQ21,表1.1收入成本利润预算汇总一按半年!$G$3:$FQ$3,'表1.2 收入成本利润预算汇总一按年度'!BK$3)</f>
        <v>0</v>
      </c>
      <c r="BL21" s="6">
        <f>SUMIFS(表1.1收入成本利润预算汇总一按半年!$G21:$FQ21,表1.1收入成本利润预算汇总一按半年!$G$3:$FQ$3,'表1.2 收入成本利润预算汇总一按年度'!BL$3)</f>
        <v>0</v>
      </c>
      <c r="BM21" s="6">
        <f>SUMIFS(表1.1收入成本利润预算汇总一按半年!$G21:$FQ21,表1.1收入成本利润预算汇总一按半年!$G$3:$FQ$3,'表1.2 收入成本利润预算汇总一按年度'!BM$3)</f>
        <v>0</v>
      </c>
      <c r="BN21" s="6">
        <f>SUMIFS(表1.1收入成本利润预算汇总一按半年!$G21:$FQ21,表1.1收入成本利润预算汇总一按半年!$G$3:$FQ$3,'表1.2 收入成本利润预算汇总一按年度'!BN$3)</f>
        <v>0</v>
      </c>
      <c r="BO21" s="6">
        <f>SUMIFS(表1.1收入成本利润预算汇总一按半年!$G21:$FQ21,表1.1收入成本利润预算汇总一按半年!$G$3:$FQ$3,'表1.2 收入成本利润预算汇总一按年度'!BO$3)</f>
        <v>0</v>
      </c>
      <c r="BP21" s="6">
        <f>SUMIFS(表1.1收入成本利润预算汇总一按半年!$G21:$FQ21,表1.1收入成本利润预算汇总一按半年!$G$3:$FQ$3,'表1.2 收入成本利润预算汇总一按年度'!BP$3)</f>
        <v>0</v>
      </c>
      <c r="BQ21" s="6">
        <f>SUMIFS(表1.1收入成本利润预算汇总一按半年!$G21:$FQ21,表1.1收入成本利润预算汇总一按半年!$G$3:$FQ$3,'表1.2 收入成本利润预算汇总一按年度'!BQ$3)</f>
        <v>0</v>
      </c>
      <c r="BR21" s="6">
        <f>SUMIFS(表1.1收入成本利润预算汇总一按半年!$G21:$FQ21,表1.1收入成本利润预算汇总一按半年!$G$3:$FQ$3,'表1.2 收入成本利润预算汇总一按年度'!BR$3)</f>
        <v>0</v>
      </c>
      <c r="BS21" s="6">
        <f>SUMIFS(表1.1收入成本利润预算汇总一按半年!$G21:$FQ21,表1.1收入成本利润预算汇总一按半年!$G$3:$FQ$3,'表1.2 收入成本利润预算汇总一按年度'!BS$3)</f>
        <v>0</v>
      </c>
      <c r="BT21" s="6">
        <f>SUMIFS(表1.1收入成本利润预算汇总一按半年!$G21:$FQ21,表1.1收入成本利润预算汇总一按半年!$G$3:$FQ$3,'表1.2 收入成本利润预算汇总一按年度'!BT$3)</f>
        <v>0</v>
      </c>
      <c r="BU21" s="6">
        <f>SUMIFS(表1.1收入成本利润预算汇总一按半年!$G21:$FQ21,表1.1收入成本利润预算汇总一按半年!$G$3:$FQ$3,'表1.2 收入成本利润预算汇总一按年度'!BU$3)</f>
        <v>0</v>
      </c>
      <c r="BV21" s="6">
        <f>SUMIFS(表1.1收入成本利润预算汇总一按半年!$G21:$FQ21,表1.1收入成本利润预算汇总一按半年!$G$3:$FQ$3,'表1.2 收入成本利润预算汇总一按年度'!BV$3)</f>
        <v>0</v>
      </c>
      <c r="BW21" s="6">
        <f>SUMIFS(表1.1收入成本利润预算汇总一按半年!$G21:$FQ21,表1.1收入成本利润预算汇总一按半年!$G$3:$FQ$3,'表1.2 收入成本利润预算汇总一按年度'!BW$3)</f>
        <v>0</v>
      </c>
      <c r="BX21" s="6">
        <f>SUMIFS(表1.1收入成本利润预算汇总一按半年!$G21:$FQ21,表1.1收入成本利润预算汇总一按半年!$G$3:$FQ$3,'表1.2 收入成本利润预算汇总一按年度'!BX$3)</f>
        <v>0</v>
      </c>
      <c r="BY21" s="6">
        <f>SUMIFS(表1.1收入成本利润预算汇总一按半年!$G21:$FQ21,表1.1收入成本利润预算汇总一按半年!$G$3:$FQ$3,'表1.2 收入成本利润预算汇总一按年度'!BY$3)</f>
        <v>0</v>
      </c>
      <c r="BZ21" s="6">
        <f>SUMIFS(表1.1收入成本利润预算汇总一按半年!$G21:$FQ21,表1.1收入成本利润预算汇总一按半年!$G$3:$FQ$3,'表1.2 收入成本利润预算汇总一按年度'!BZ$3)</f>
        <v>0</v>
      </c>
      <c r="CA21" s="6">
        <f>SUMIFS(表1.1收入成本利润预算汇总一按半年!$G21:$FQ21,表1.1收入成本利润预算汇总一按半年!$G$3:$FQ$3,'表1.2 收入成本利润预算汇总一按年度'!CA$3)</f>
        <v>0</v>
      </c>
      <c r="CB21" s="6">
        <f>SUMIFS(表1.1收入成本利润预算汇总一按半年!$G21:$FQ21,表1.1收入成本利润预算汇总一按半年!$G$3:$FQ$3,'表1.2 收入成本利润预算汇总一按年度'!CB$3)</f>
        <v>0</v>
      </c>
      <c r="CC21" s="6">
        <f>SUMIFS(表1.1收入成本利润预算汇总一按半年!$G21:$FQ21,表1.1收入成本利润预算汇总一按半年!$G$3:$FQ$3,'表1.2 收入成本利润预算汇总一按年度'!CC$3)</f>
        <v>0</v>
      </c>
      <c r="CD21" s="6">
        <f>SUMIFS(表1.1收入成本利润预算汇总一按半年!$G21:$FQ21,表1.1收入成本利润预算汇总一按半年!$G$3:$FQ$3,'表1.2 收入成本利润预算汇总一按年度'!CD$3)</f>
        <v>0</v>
      </c>
      <c r="CE21" s="6">
        <f>SUMIFS(表1.1收入成本利润预算汇总一按半年!$G21:$FQ21,表1.1收入成本利润预算汇总一按半年!$G$3:$FQ$3,'表1.2 收入成本利润预算汇总一按年度'!CE$3)</f>
        <v>0</v>
      </c>
      <c r="CF21" s="6">
        <f>SUMIFS(表1.1收入成本利润预算汇总一按半年!$G21:$FQ21,表1.1收入成本利润预算汇总一按半年!$G$3:$FQ$3,'表1.2 收入成本利润预算汇总一按年度'!CF$3)</f>
        <v>0</v>
      </c>
      <c r="CG21" s="6">
        <f>SUMIFS(表1.1收入成本利润预算汇总一按半年!$G21:$FQ21,表1.1收入成本利润预算汇总一按半年!$G$3:$FQ$3,'表1.2 收入成本利润预算汇总一按年度'!CG$3)</f>
        <v>0</v>
      </c>
      <c r="CH21" s="6">
        <f>SUMIFS(表1.1收入成本利润预算汇总一按半年!$G21:$FQ21,表1.1收入成本利润预算汇总一按半年!$G$3:$FQ$3,'表1.2 收入成本利润预算汇总一按年度'!CH$3)</f>
        <v>0</v>
      </c>
      <c r="CI21" s="6">
        <f>SUMIFS(表1.1收入成本利润预算汇总一按半年!$G21:$FQ21,表1.1收入成本利润预算汇总一按半年!$G$3:$FQ$3,'表1.2 收入成本利润预算汇总一按年度'!CI$3)</f>
        <v>0</v>
      </c>
      <c r="CJ21" s="6">
        <f>SUMIFS(表1.1收入成本利润预算汇总一按半年!$G21:$FQ21,表1.1收入成本利润预算汇总一按半年!$G$3:$FQ$3,'表1.2 收入成本利润预算汇总一按年度'!CJ$3)</f>
        <v>0</v>
      </c>
      <c r="CK21" s="6">
        <f>SUMIFS(表1.1收入成本利润预算汇总一按半年!$G21:$FQ21,表1.1收入成本利润预算汇总一按半年!$G$3:$FQ$3,'表1.2 收入成本利润预算汇总一按年度'!CK$3)</f>
        <v>0</v>
      </c>
      <c r="CL21" s="6">
        <f>SUMIFS(表1.1收入成本利润预算汇总一按半年!$G21:$FQ21,表1.1收入成本利润预算汇总一按半年!$G$3:$FQ$3,'表1.2 收入成本利润预算汇总一按年度'!CL$3)</f>
        <v>0</v>
      </c>
      <c r="CM21" s="6">
        <f>+表1.1收入成本利润预算汇总一按半年!FR21</f>
        <v>0</v>
      </c>
      <c r="CN21" s="291">
        <f t="shared" si="20"/>
        <v>0</v>
      </c>
      <c r="CO21" s="348">
        <f>CN21-表1.1收入成本利润预算汇总一按半年!FS21</f>
        <v>0</v>
      </c>
    </row>
    <row r="22" spans="1:93" s="7" customFormat="1" ht="21.75">
      <c r="A22" s="806"/>
      <c r="B22" s="809"/>
      <c r="C22" s="812"/>
      <c r="D22" s="5" t="s">
        <v>195</v>
      </c>
      <c r="E22" s="815"/>
      <c r="F22" s="6">
        <f>+表1.1收入成本利润预算汇总一按半年!F22</f>
        <v>0</v>
      </c>
      <c r="G22" s="6">
        <f>+表1.1收入成本利润预算汇总一按半年!G22</f>
        <v>0</v>
      </c>
      <c r="H22" s="6">
        <f>SUM(表1.1收入成本利润预算汇总一按半年!H22:I22)</f>
        <v>0</v>
      </c>
      <c r="I22" s="6">
        <f>SUM(表1.1收入成本利润预算汇总一按半年!J22:K22)</f>
        <v>0</v>
      </c>
      <c r="J22" s="6">
        <f>SUM(表1.1收入成本利润预算汇总一按半年!L22:M22)</f>
        <v>0</v>
      </c>
      <c r="K22" s="6">
        <f>SUM(表1.1收入成本利润预算汇总一按半年!N22:O22)</f>
        <v>0</v>
      </c>
      <c r="L22" s="6">
        <f>SUMIFS(表1.1收入成本利润预算汇总一按半年!$G22:$FQ22,表1.1收入成本利润预算汇总一按半年!$G$3:$FQ$3,'表1.2 收入成本利润预算汇总一按年度'!L$3)</f>
        <v>0</v>
      </c>
      <c r="M22" s="6">
        <f>SUMIFS(表1.1收入成本利润预算汇总一按半年!$G22:$FQ22,表1.1收入成本利润预算汇总一按半年!$G$3:$FQ$3,'表1.2 收入成本利润预算汇总一按年度'!M$3)</f>
        <v>0</v>
      </c>
      <c r="N22" s="6">
        <f>SUMIFS(表1.1收入成本利润预算汇总一按半年!$G22:$FQ22,表1.1收入成本利润预算汇总一按半年!$G$3:$FQ$3,'表1.2 收入成本利润预算汇总一按年度'!N$3)</f>
        <v>0</v>
      </c>
      <c r="O22" s="6">
        <f>SUMIFS(表1.1收入成本利润预算汇总一按半年!$G22:$FQ22,表1.1收入成本利润预算汇总一按半年!$G$3:$FQ$3,'表1.2 收入成本利润预算汇总一按年度'!O$3)</f>
        <v>0</v>
      </c>
      <c r="P22" s="6">
        <f>SUMIFS(表1.1收入成本利润预算汇总一按半年!$G22:$FQ22,表1.1收入成本利润预算汇总一按半年!$G$3:$FQ$3,'表1.2 收入成本利润预算汇总一按年度'!P$3)</f>
        <v>0</v>
      </c>
      <c r="Q22" s="6">
        <f>SUMIFS(表1.1收入成本利润预算汇总一按半年!$G22:$FQ22,表1.1收入成本利润预算汇总一按半年!$G$3:$FQ$3,'表1.2 收入成本利润预算汇总一按年度'!Q$3)</f>
        <v>0</v>
      </c>
      <c r="R22" s="6">
        <f>SUMIFS(表1.1收入成本利润预算汇总一按半年!$G22:$FQ22,表1.1收入成本利润预算汇总一按半年!$G$3:$FQ$3,'表1.2 收入成本利润预算汇总一按年度'!R$3)</f>
        <v>0</v>
      </c>
      <c r="S22" s="6">
        <f>SUMIFS(表1.1收入成本利润预算汇总一按半年!$G22:$FQ22,表1.1收入成本利润预算汇总一按半年!$G$3:$FQ$3,'表1.2 收入成本利润预算汇总一按年度'!S$3)</f>
        <v>0</v>
      </c>
      <c r="T22" s="6">
        <f>SUMIFS(表1.1收入成本利润预算汇总一按半年!$G22:$FQ22,表1.1收入成本利润预算汇总一按半年!$G$3:$FQ$3,'表1.2 收入成本利润预算汇总一按年度'!T$3)</f>
        <v>0</v>
      </c>
      <c r="U22" s="6">
        <f>SUMIFS(表1.1收入成本利润预算汇总一按半年!$G22:$FQ22,表1.1收入成本利润预算汇总一按半年!$G$3:$FQ$3,'表1.2 收入成本利润预算汇总一按年度'!U$3)</f>
        <v>0</v>
      </c>
      <c r="V22" s="6">
        <f>SUMIFS(表1.1收入成本利润预算汇总一按半年!$G22:$FQ22,表1.1收入成本利润预算汇总一按半年!$G$3:$FQ$3,'表1.2 收入成本利润预算汇总一按年度'!V$3)</f>
        <v>0</v>
      </c>
      <c r="W22" s="6">
        <f>SUMIFS(表1.1收入成本利润预算汇总一按半年!$G22:$FQ22,表1.1收入成本利润预算汇总一按半年!$G$3:$FQ$3,'表1.2 收入成本利润预算汇总一按年度'!W$3)</f>
        <v>0</v>
      </c>
      <c r="X22" s="6">
        <f>SUMIFS(表1.1收入成本利润预算汇总一按半年!$G22:$FQ22,表1.1收入成本利润预算汇总一按半年!$G$3:$FQ$3,'表1.2 收入成本利润预算汇总一按年度'!X$3)</f>
        <v>0</v>
      </c>
      <c r="Y22" s="6">
        <f>SUMIFS(表1.1收入成本利润预算汇总一按半年!$G22:$FQ22,表1.1收入成本利润预算汇总一按半年!$G$3:$FQ$3,'表1.2 收入成本利润预算汇总一按年度'!Y$3)</f>
        <v>0</v>
      </c>
      <c r="Z22" s="6">
        <f>SUMIFS(表1.1收入成本利润预算汇总一按半年!$G22:$FQ22,表1.1收入成本利润预算汇总一按半年!$G$3:$FQ$3,'表1.2 收入成本利润预算汇总一按年度'!Z$3)</f>
        <v>0</v>
      </c>
      <c r="AA22" s="6">
        <f>SUMIFS(表1.1收入成本利润预算汇总一按半年!$G22:$FQ22,表1.1收入成本利润预算汇总一按半年!$G$3:$FQ$3,'表1.2 收入成本利润预算汇总一按年度'!AA$3)</f>
        <v>0</v>
      </c>
      <c r="AB22" s="6">
        <f>SUMIFS(表1.1收入成本利润预算汇总一按半年!$G22:$FQ22,表1.1收入成本利润预算汇总一按半年!$G$3:$FQ$3,'表1.2 收入成本利润预算汇总一按年度'!AB$3)</f>
        <v>0</v>
      </c>
      <c r="AC22" s="6">
        <f>SUMIFS(表1.1收入成本利润预算汇总一按半年!$G22:$FQ22,表1.1收入成本利润预算汇总一按半年!$G$3:$FQ$3,'表1.2 收入成本利润预算汇总一按年度'!AC$3)</f>
        <v>0</v>
      </c>
      <c r="AD22" s="6">
        <f>SUMIFS(表1.1收入成本利润预算汇总一按半年!$G22:$FQ22,表1.1收入成本利润预算汇总一按半年!$G$3:$FQ$3,'表1.2 收入成本利润预算汇总一按年度'!AD$3)</f>
        <v>0</v>
      </c>
      <c r="AE22" s="6">
        <f>SUMIFS(表1.1收入成本利润预算汇总一按半年!$G22:$FQ22,表1.1收入成本利润预算汇总一按半年!$G$3:$FQ$3,'表1.2 收入成本利润预算汇总一按年度'!AE$3)</f>
        <v>0</v>
      </c>
      <c r="AF22" s="6">
        <f>SUMIFS(表1.1收入成本利润预算汇总一按半年!$G22:$FQ22,表1.1收入成本利润预算汇总一按半年!$G$3:$FQ$3,'表1.2 收入成本利润预算汇总一按年度'!AF$3)</f>
        <v>0</v>
      </c>
      <c r="AG22" s="6">
        <f>SUMIFS(表1.1收入成本利润预算汇总一按半年!$G22:$FQ22,表1.1收入成本利润预算汇总一按半年!$G$3:$FQ$3,'表1.2 收入成本利润预算汇总一按年度'!AG$3)</f>
        <v>0</v>
      </c>
      <c r="AH22" s="6">
        <f>SUMIFS(表1.1收入成本利润预算汇总一按半年!$G22:$FQ22,表1.1收入成本利润预算汇总一按半年!$G$3:$FQ$3,'表1.2 收入成本利润预算汇总一按年度'!AH$3)</f>
        <v>0</v>
      </c>
      <c r="AI22" s="6">
        <f>SUMIFS(表1.1收入成本利润预算汇总一按半年!$G22:$FQ22,表1.1收入成本利润预算汇总一按半年!$G$3:$FQ$3,'表1.2 收入成本利润预算汇总一按年度'!AI$3)</f>
        <v>0</v>
      </c>
      <c r="AJ22" s="6">
        <f>SUMIFS(表1.1收入成本利润预算汇总一按半年!$G22:$FQ22,表1.1收入成本利润预算汇总一按半年!$G$3:$FQ$3,'表1.2 收入成本利润预算汇总一按年度'!AJ$3)</f>
        <v>0</v>
      </c>
      <c r="AK22" s="6">
        <f>SUMIFS(表1.1收入成本利润预算汇总一按半年!$G22:$FQ22,表1.1收入成本利润预算汇总一按半年!$G$3:$FQ$3,'表1.2 收入成本利润预算汇总一按年度'!AK$3)</f>
        <v>0</v>
      </c>
      <c r="AL22" s="6">
        <f>SUMIFS(表1.1收入成本利润预算汇总一按半年!$G22:$FQ22,表1.1收入成本利润预算汇总一按半年!$G$3:$FQ$3,'表1.2 收入成本利润预算汇总一按年度'!AL$3)</f>
        <v>0</v>
      </c>
      <c r="AM22" s="6">
        <f>SUMIFS(表1.1收入成本利润预算汇总一按半年!$G22:$FQ22,表1.1收入成本利润预算汇总一按半年!$G$3:$FQ$3,'表1.2 收入成本利润预算汇总一按年度'!AM$3)</f>
        <v>0</v>
      </c>
      <c r="AN22" s="6">
        <f>SUMIFS(表1.1收入成本利润预算汇总一按半年!$G22:$FQ22,表1.1收入成本利润预算汇总一按半年!$G$3:$FQ$3,'表1.2 收入成本利润预算汇总一按年度'!AN$3)</f>
        <v>0</v>
      </c>
      <c r="AO22" s="6">
        <f>SUMIFS(表1.1收入成本利润预算汇总一按半年!$G22:$FQ22,表1.1收入成本利润预算汇总一按半年!$G$3:$FQ$3,'表1.2 收入成本利润预算汇总一按年度'!AO$3)</f>
        <v>0</v>
      </c>
      <c r="AP22" s="6">
        <f>SUMIFS(表1.1收入成本利润预算汇总一按半年!$G22:$FQ22,表1.1收入成本利润预算汇总一按半年!$G$3:$FQ$3,'表1.2 收入成本利润预算汇总一按年度'!AP$3)</f>
        <v>0</v>
      </c>
      <c r="AQ22" s="6">
        <f>SUMIFS(表1.1收入成本利润预算汇总一按半年!$G22:$FQ22,表1.1收入成本利润预算汇总一按半年!$G$3:$FQ$3,'表1.2 收入成本利润预算汇总一按年度'!AQ$3)</f>
        <v>0</v>
      </c>
      <c r="AR22" s="6">
        <f>SUMIFS(表1.1收入成本利润预算汇总一按半年!$G22:$FQ22,表1.1收入成本利润预算汇总一按半年!$G$3:$FQ$3,'表1.2 收入成本利润预算汇总一按年度'!AR$3)</f>
        <v>0</v>
      </c>
      <c r="AS22" s="6">
        <f>SUMIFS(表1.1收入成本利润预算汇总一按半年!$G22:$FQ22,表1.1收入成本利润预算汇总一按半年!$G$3:$FQ$3,'表1.2 收入成本利润预算汇总一按年度'!AS$3)</f>
        <v>0</v>
      </c>
      <c r="AT22" s="6">
        <f>SUMIFS(表1.1收入成本利润预算汇总一按半年!$G22:$FQ22,表1.1收入成本利润预算汇总一按半年!$G$3:$FQ$3,'表1.2 收入成本利润预算汇总一按年度'!AT$3)</f>
        <v>0</v>
      </c>
      <c r="AU22" s="6">
        <f>SUMIFS(表1.1收入成本利润预算汇总一按半年!$G22:$FQ22,表1.1收入成本利润预算汇总一按半年!$G$3:$FQ$3,'表1.2 收入成本利润预算汇总一按年度'!AU$3)</f>
        <v>0</v>
      </c>
      <c r="AV22" s="6">
        <f>SUMIFS(表1.1收入成本利润预算汇总一按半年!$G22:$FQ22,表1.1收入成本利润预算汇总一按半年!$G$3:$FQ$3,'表1.2 收入成本利润预算汇总一按年度'!AV$3)</f>
        <v>0</v>
      </c>
      <c r="AW22" s="6">
        <f>SUMIFS(表1.1收入成本利润预算汇总一按半年!$G22:$FQ22,表1.1收入成本利润预算汇总一按半年!$G$3:$FQ$3,'表1.2 收入成本利润预算汇总一按年度'!AW$3)</f>
        <v>0</v>
      </c>
      <c r="AX22" s="6">
        <f>SUMIFS(表1.1收入成本利润预算汇总一按半年!$G22:$FQ22,表1.1收入成本利润预算汇总一按半年!$G$3:$FQ$3,'表1.2 收入成本利润预算汇总一按年度'!AX$3)</f>
        <v>0</v>
      </c>
      <c r="AY22" s="6">
        <f>SUMIFS(表1.1收入成本利润预算汇总一按半年!$G22:$FQ22,表1.1收入成本利润预算汇总一按半年!$G$3:$FQ$3,'表1.2 收入成本利润预算汇总一按年度'!AY$3)</f>
        <v>0</v>
      </c>
      <c r="AZ22" s="6">
        <f>SUMIFS(表1.1收入成本利润预算汇总一按半年!$G22:$FQ22,表1.1收入成本利润预算汇总一按半年!$G$3:$FQ$3,'表1.2 收入成本利润预算汇总一按年度'!AZ$3)</f>
        <v>0</v>
      </c>
      <c r="BA22" s="6">
        <f>SUMIFS(表1.1收入成本利润预算汇总一按半年!$G22:$FQ22,表1.1收入成本利润预算汇总一按半年!$G$3:$FQ$3,'表1.2 收入成本利润预算汇总一按年度'!BA$3)</f>
        <v>0</v>
      </c>
      <c r="BB22" s="6">
        <f>SUMIFS(表1.1收入成本利润预算汇总一按半年!$G22:$FQ22,表1.1收入成本利润预算汇总一按半年!$G$3:$FQ$3,'表1.2 收入成本利润预算汇总一按年度'!BB$3)</f>
        <v>0</v>
      </c>
      <c r="BC22" s="6">
        <f>SUMIFS(表1.1收入成本利润预算汇总一按半年!$G22:$FQ22,表1.1收入成本利润预算汇总一按半年!$G$3:$FQ$3,'表1.2 收入成本利润预算汇总一按年度'!BC$3)</f>
        <v>0</v>
      </c>
      <c r="BD22" s="6">
        <f>SUMIFS(表1.1收入成本利润预算汇总一按半年!$G22:$FQ22,表1.1收入成本利润预算汇总一按半年!$G$3:$FQ$3,'表1.2 收入成本利润预算汇总一按年度'!BD$3)</f>
        <v>0</v>
      </c>
      <c r="BE22" s="6">
        <f>SUMIFS(表1.1收入成本利润预算汇总一按半年!$G22:$FQ22,表1.1收入成本利润预算汇总一按半年!$G$3:$FQ$3,'表1.2 收入成本利润预算汇总一按年度'!BE$3)</f>
        <v>0</v>
      </c>
      <c r="BF22" s="6">
        <f>SUMIFS(表1.1收入成本利润预算汇总一按半年!$G22:$FQ22,表1.1收入成本利润预算汇总一按半年!$G$3:$FQ$3,'表1.2 收入成本利润预算汇总一按年度'!BF$3)</f>
        <v>0</v>
      </c>
      <c r="BG22" s="6">
        <f>SUMIFS(表1.1收入成本利润预算汇总一按半年!$G22:$FQ22,表1.1收入成本利润预算汇总一按半年!$G$3:$FQ$3,'表1.2 收入成本利润预算汇总一按年度'!BG$3)</f>
        <v>0</v>
      </c>
      <c r="BH22" s="6">
        <f>SUMIFS(表1.1收入成本利润预算汇总一按半年!$G22:$FQ22,表1.1收入成本利润预算汇总一按半年!$G$3:$FQ$3,'表1.2 收入成本利润预算汇总一按年度'!BH$3)</f>
        <v>0</v>
      </c>
      <c r="BI22" s="6">
        <f>SUMIFS(表1.1收入成本利润预算汇总一按半年!$G22:$FQ22,表1.1收入成本利润预算汇总一按半年!$G$3:$FQ$3,'表1.2 收入成本利润预算汇总一按年度'!BI$3)</f>
        <v>0</v>
      </c>
      <c r="BJ22" s="6">
        <f>SUMIFS(表1.1收入成本利润预算汇总一按半年!$G22:$FQ22,表1.1收入成本利润预算汇总一按半年!$G$3:$FQ$3,'表1.2 收入成本利润预算汇总一按年度'!BJ$3)</f>
        <v>0</v>
      </c>
      <c r="BK22" s="6">
        <f>SUMIFS(表1.1收入成本利润预算汇总一按半年!$G22:$FQ22,表1.1收入成本利润预算汇总一按半年!$G$3:$FQ$3,'表1.2 收入成本利润预算汇总一按年度'!BK$3)</f>
        <v>0</v>
      </c>
      <c r="BL22" s="6">
        <f>SUMIFS(表1.1收入成本利润预算汇总一按半年!$G22:$FQ22,表1.1收入成本利润预算汇总一按半年!$G$3:$FQ$3,'表1.2 收入成本利润预算汇总一按年度'!BL$3)</f>
        <v>0</v>
      </c>
      <c r="BM22" s="6">
        <f>SUMIFS(表1.1收入成本利润预算汇总一按半年!$G22:$FQ22,表1.1收入成本利润预算汇总一按半年!$G$3:$FQ$3,'表1.2 收入成本利润预算汇总一按年度'!BM$3)</f>
        <v>0</v>
      </c>
      <c r="BN22" s="6">
        <f>SUMIFS(表1.1收入成本利润预算汇总一按半年!$G22:$FQ22,表1.1收入成本利润预算汇总一按半年!$G$3:$FQ$3,'表1.2 收入成本利润预算汇总一按年度'!BN$3)</f>
        <v>0</v>
      </c>
      <c r="BO22" s="6">
        <f>SUMIFS(表1.1收入成本利润预算汇总一按半年!$G22:$FQ22,表1.1收入成本利润预算汇总一按半年!$G$3:$FQ$3,'表1.2 收入成本利润预算汇总一按年度'!BO$3)</f>
        <v>0</v>
      </c>
      <c r="BP22" s="6">
        <f>SUMIFS(表1.1收入成本利润预算汇总一按半年!$G22:$FQ22,表1.1收入成本利润预算汇总一按半年!$G$3:$FQ$3,'表1.2 收入成本利润预算汇总一按年度'!BP$3)</f>
        <v>0</v>
      </c>
      <c r="BQ22" s="6">
        <f>SUMIFS(表1.1收入成本利润预算汇总一按半年!$G22:$FQ22,表1.1收入成本利润预算汇总一按半年!$G$3:$FQ$3,'表1.2 收入成本利润预算汇总一按年度'!BQ$3)</f>
        <v>0</v>
      </c>
      <c r="BR22" s="6">
        <f>SUMIFS(表1.1收入成本利润预算汇总一按半年!$G22:$FQ22,表1.1收入成本利润预算汇总一按半年!$G$3:$FQ$3,'表1.2 收入成本利润预算汇总一按年度'!BR$3)</f>
        <v>0</v>
      </c>
      <c r="BS22" s="6">
        <f>SUMIFS(表1.1收入成本利润预算汇总一按半年!$G22:$FQ22,表1.1收入成本利润预算汇总一按半年!$G$3:$FQ$3,'表1.2 收入成本利润预算汇总一按年度'!BS$3)</f>
        <v>0</v>
      </c>
      <c r="BT22" s="6">
        <f>SUMIFS(表1.1收入成本利润预算汇总一按半年!$G22:$FQ22,表1.1收入成本利润预算汇总一按半年!$G$3:$FQ$3,'表1.2 收入成本利润预算汇总一按年度'!BT$3)</f>
        <v>0</v>
      </c>
      <c r="BU22" s="6">
        <f>SUMIFS(表1.1收入成本利润预算汇总一按半年!$G22:$FQ22,表1.1收入成本利润预算汇总一按半年!$G$3:$FQ$3,'表1.2 收入成本利润预算汇总一按年度'!BU$3)</f>
        <v>0</v>
      </c>
      <c r="BV22" s="6">
        <f>SUMIFS(表1.1收入成本利润预算汇总一按半年!$G22:$FQ22,表1.1收入成本利润预算汇总一按半年!$G$3:$FQ$3,'表1.2 收入成本利润预算汇总一按年度'!BV$3)</f>
        <v>0</v>
      </c>
      <c r="BW22" s="6">
        <f>SUMIFS(表1.1收入成本利润预算汇总一按半年!$G22:$FQ22,表1.1收入成本利润预算汇总一按半年!$G$3:$FQ$3,'表1.2 收入成本利润预算汇总一按年度'!BW$3)</f>
        <v>0</v>
      </c>
      <c r="BX22" s="6">
        <f>SUMIFS(表1.1收入成本利润预算汇总一按半年!$G22:$FQ22,表1.1收入成本利润预算汇总一按半年!$G$3:$FQ$3,'表1.2 收入成本利润预算汇总一按年度'!BX$3)</f>
        <v>0</v>
      </c>
      <c r="BY22" s="6">
        <f>SUMIFS(表1.1收入成本利润预算汇总一按半年!$G22:$FQ22,表1.1收入成本利润预算汇总一按半年!$G$3:$FQ$3,'表1.2 收入成本利润预算汇总一按年度'!BY$3)</f>
        <v>0</v>
      </c>
      <c r="BZ22" s="6">
        <f>SUMIFS(表1.1收入成本利润预算汇总一按半年!$G22:$FQ22,表1.1收入成本利润预算汇总一按半年!$G$3:$FQ$3,'表1.2 收入成本利润预算汇总一按年度'!BZ$3)</f>
        <v>0</v>
      </c>
      <c r="CA22" s="6">
        <f>SUMIFS(表1.1收入成本利润预算汇总一按半年!$G22:$FQ22,表1.1收入成本利润预算汇总一按半年!$G$3:$FQ$3,'表1.2 收入成本利润预算汇总一按年度'!CA$3)</f>
        <v>0</v>
      </c>
      <c r="CB22" s="6">
        <f>SUMIFS(表1.1收入成本利润预算汇总一按半年!$G22:$FQ22,表1.1收入成本利润预算汇总一按半年!$G$3:$FQ$3,'表1.2 收入成本利润预算汇总一按年度'!CB$3)</f>
        <v>0</v>
      </c>
      <c r="CC22" s="6">
        <f>SUMIFS(表1.1收入成本利润预算汇总一按半年!$G22:$FQ22,表1.1收入成本利润预算汇总一按半年!$G$3:$FQ$3,'表1.2 收入成本利润预算汇总一按年度'!CC$3)</f>
        <v>0</v>
      </c>
      <c r="CD22" s="6">
        <f>SUMIFS(表1.1收入成本利润预算汇总一按半年!$G22:$FQ22,表1.1收入成本利润预算汇总一按半年!$G$3:$FQ$3,'表1.2 收入成本利润预算汇总一按年度'!CD$3)</f>
        <v>0</v>
      </c>
      <c r="CE22" s="6">
        <f>SUMIFS(表1.1收入成本利润预算汇总一按半年!$G22:$FQ22,表1.1收入成本利润预算汇总一按半年!$G$3:$FQ$3,'表1.2 收入成本利润预算汇总一按年度'!CE$3)</f>
        <v>0</v>
      </c>
      <c r="CF22" s="6">
        <f>SUMIFS(表1.1收入成本利润预算汇总一按半年!$G22:$FQ22,表1.1收入成本利润预算汇总一按半年!$G$3:$FQ$3,'表1.2 收入成本利润预算汇总一按年度'!CF$3)</f>
        <v>0</v>
      </c>
      <c r="CG22" s="6">
        <f>SUMIFS(表1.1收入成本利润预算汇总一按半年!$G22:$FQ22,表1.1收入成本利润预算汇总一按半年!$G$3:$FQ$3,'表1.2 收入成本利润预算汇总一按年度'!CG$3)</f>
        <v>0</v>
      </c>
      <c r="CH22" s="6">
        <f>SUMIFS(表1.1收入成本利润预算汇总一按半年!$G22:$FQ22,表1.1收入成本利润预算汇总一按半年!$G$3:$FQ$3,'表1.2 收入成本利润预算汇总一按年度'!CH$3)</f>
        <v>0</v>
      </c>
      <c r="CI22" s="6">
        <f>SUMIFS(表1.1收入成本利润预算汇总一按半年!$G22:$FQ22,表1.1收入成本利润预算汇总一按半年!$G$3:$FQ$3,'表1.2 收入成本利润预算汇总一按年度'!CI$3)</f>
        <v>0</v>
      </c>
      <c r="CJ22" s="6">
        <f>SUMIFS(表1.1收入成本利润预算汇总一按半年!$G22:$FQ22,表1.1收入成本利润预算汇总一按半年!$G$3:$FQ$3,'表1.2 收入成本利润预算汇总一按年度'!CJ$3)</f>
        <v>0</v>
      </c>
      <c r="CK22" s="6">
        <f>SUMIFS(表1.1收入成本利润预算汇总一按半年!$G22:$FQ22,表1.1收入成本利润预算汇总一按半年!$G$3:$FQ$3,'表1.2 收入成本利润预算汇总一按年度'!CK$3)</f>
        <v>0</v>
      </c>
      <c r="CL22" s="6">
        <f>SUMIFS(表1.1收入成本利润预算汇总一按半年!$G22:$FQ22,表1.1收入成本利润预算汇总一按半年!$G$3:$FQ$3,'表1.2 收入成本利润预算汇总一按年度'!CL$3)</f>
        <v>0</v>
      </c>
      <c r="CM22" s="6">
        <f>+表1.1收入成本利润预算汇总一按半年!FR22</f>
        <v>0</v>
      </c>
      <c r="CN22" s="291">
        <f t="shared" si="20"/>
        <v>0</v>
      </c>
      <c r="CO22" s="348">
        <f>CN22-表1.1收入成本利润预算汇总一按半年!FS22</f>
        <v>0</v>
      </c>
    </row>
    <row r="23" spans="1:93" s="7" customFormat="1" ht="21.75">
      <c r="A23" s="806"/>
      <c r="B23" s="809"/>
      <c r="C23" s="812"/>
      <c r="D23" s="5" t="s">
        <v>196</v>
      </c>
      <c r="E23" s="815"/>
      <c r="F23" s="6">
        <f>+表1.1收入成本利润预算汇总一按半年!F23</f>
        <v>0</v>
      </c>
      <c r="G23" s="6">
        <f>+表1.1收入成本利润预算汇总一按半年!G23</f>
        <v>0</v>
      </c>
      <c r="H23" s="6">
        <f>SUM(表1.1收入成本利润预算汇总一按半年!H23:I23)</f>
        <v>0</v>
      </c>
      <c r="I23" s="6">
        <f>SUM(表1.1收入成本利润预算汇总一按半年!J23:K23)</f>
        <v>0</v>
      </c>
      <c r="J23" s="6">
        <f>SUM(表1.1收入成本利润预算汇总一按半年!L23:M23)</f>
        <v>0</v>
      </c>
      <c r="K23" s="6">
        <f>SUM(表1.1收入成本利润预算汇总一按半年!N23:O23)</f>
        <v>0</v>
      </c>
      <c r="L23" s="6">
        <f>SUMIFS(表1.1收入成本利润预算汇总一按半年!$G23:$FQ23,表1.1收入成本利润预算汇总一按半年!$G$3:$FQ$3,'表1.2 收入成本利润预算汇总一按年度'!L$3)</f>
        <v>0</v>
      </c>
      <c r="M23" s="6">
        <f>SUMIFS(表1.1收入成本利润预算汇总一按半年!$G23:$FQ23,表1.1收入成本利润预算汇总一按半年!$G$3:$FQ$3,'表1.2 收入成本利润预算汇总一按年度'!M$3)</f>
        <v>0</v>
      </c>
      <c r="N23" s="6">
        <f>SUMIFS(表1.1收入成本利润预算汇总一按半年!$G23:$FQ23,表1.1收入成本利润预算汇总一按半年!$G$3:$FQ$3,'表1.2 收入成本利润预算汇总一按年度'!N$3)</f>
        <v>0</v>
      </c>
      <c r="O23" s="6">
        <f>SUMIFS(表1.1收入成本利润预算汇总一按半年!$G23:$FQ23,表1.1收入成本利润预算汇总一按半年!$G$3:$FQ$3,'表1.2 收入成本利润预算汇总一按年度'!O$3)</f>
        <v>0</v>
      </c>
      <c r="P23" s="6">
        <f>SUMIFS(表1.1收入成本利润预算汇总一按半年!$G23:$FQ23,表1.1收入成本利润预算汇总一按半年!$G$3:$FQ$3,'表1.2 收入成本利润预算汇总一按年度'!P$3)</f>
        <v>0</v>
      </c>
      <c r="Q23" s="6">
        <f>SUMIFS(表1.1收入成本利润预算汇总一按半年!$G23:$FQ23,表1.1收入成本利润预算汇总一按半年!$G$3:$FQ$3,'表1.2 收入成本利润预算汇总一按年度'!Q$3)</f>
        <v>0</v>
      </c>
      <c r="R23" s="6">
        <f>SUMIFS(表1.1收入成本利润预算汇总一按半年!$G23:$FQ23,表1.1收入成本利润预算汇总一按半年!$G$3:$FQ$3,'表1.2 收入成本利润预算汇总一按年度'!R$3)</f>
        <v>0</v>
      </c>
      <c r="S23" s="6">
        <f>SUMIFS(表1.1收入成本利润预算汇总一按半年!$G23:$FQ23,表1.1收入成本利润预算汇总一按半年!$G$3:$FQ$3,'表1.2 收入成本利润预算汇总一按年度'!S$3)</f>
        <v>0</v>
      </c>
      <c r="T23" s="6">
        <f>SUMIFS(表1.1收入成本利润预算汇总一按半年!$G23:$FQ23,表1.1收入成本利润预算汇总一按半年!$G$3:$FQ$3,'表1.2 收入成本利润预算汇总一按年度'!T$3)</f>
        <v>0</v>
      </c>
      <c r="U23" s="6">
        <f>SUMIFS(表1.1收入成本利润预算汇总一按半年!$G23:$FQ23,表1.1收入成本利润预算汇总一按半年!$G$3:$FQ$3,'表1.2 收入成本利润预算汇总一按年度'!U$3)</f>
        <v>0</v>
      </c>
      <c r="V23" s="6">
        <f>SUMIFS(表1.1收入成本利润预算汇总一按半年!$G23:$FQ23,表1.1收入成本利润预算汇总一按半年!$G$3:$FQ$3,'表1.2 收入成本利润预算汇总一按年度'!V$3)</f>
        <v>0</v>
      </c>
      <c r="W23" s="6">
        <f>SUMIFS(表1.1收入成本利润预算汇总一按半年!$G23:$FQ23,表1.1收入成本利润预算汇总一按半年!$G$3:$FQ$3,'表1.2 收入成本利润预算汇总一按年度'!W$3)</f>
        <v>0</v>
      </c>
      <c r="X23" s="6">
        <f>SUMIFS(表1.1收入成本利润预算汇总一按半年!$G23:$FQ23,表1.1收入成本利润预算汇总一按半年!$G$3:$FQ$3,'表1.2 收入成本利润预算汇总一按年度'!X$3)</f>
        <v>0</v>
      </c>
      <c r="Y23" s="6">
        <f>SUMIFS(表1.1收入成本利润预算汇总一按半年!$G23:$FQ23,表1.1收入成本利润预算汇总一按半年!$G$3:$FQ$3,'表1.2 收入成本利润预算汇总一按年度'!Y$3)</f>
        <v>0</v>
      </c>
      <c r="Z23" s="6">
        <f>SUMIFS(表1.1收入成本利润预算汇总一按半年!$G23:$FQ23,表1.1收入成本利润预算汇总一按半年!$G$3:$FQ$3,'表1.2 收入成本利润预算汇总一按年度'!Z$3)</f>
        <v>0</v>
      </c>
      <c r="AA23" s="6">
        <f>SUMIFS(表1.1收入成本利润预算汇总一按半年!$G23:$FQ23,表1.1收入成本利润预算汇总一按半年!$G$3:$FQ$3,'表1.2 收入成本利润预算汇总一按年度'!AA$3)</f>
        <v>0</v>
      </c>
      <c r="AB23" s="6">
        <f>SUMIFS(表1.1收入成本利润预算汇总一按半年!$G23:$FQ23,表1.1收入成本利润预算汇总一按半年!$G$3:$FQ$3,'表1.2 收入成本利润预算汇总一按年度'!AB$3)</f>
        <v>0</v>
      </c>
      <c r="AC23" s="6">
        <f>SUMIFS(表1.1收入成本利润预算汇总一按半年!$G23:$FQ23,表1.1收入成本利润预算汇总一按半年!$G$3:$FQ$3,'表1.2 收入成本利润预算汇总一按年度'!AC$3)</f>
        <v>0</v>
      </c>
      <c r="AD23" s="6">
        <f>SUMIFS(表1.1收入成本利润预算汇总一按半年!$G23:$FQ23,表1.1收入成本利润预算汇总一按半年!$G$3:$FQ$3,'表1.2 收入成本利润预算汇总一按年度'!AD$3)</f>
        <v>0</v>
      </c>
      <c r="AE23" s="6">
        <f>SUMIFS(表1.1收入成本利润预算汇总一按半年!$G23:$FQ23,表1.1收入成本利润预算汇总一按半年!$G$3:$FQ$3,'表1.2 收入成本利润预算汇总一按年度'!AE$3)</f>
        <v>0</v>
      </c>
      <c r="AF23" s="6">
        <f>SUMIFS(表1.1收入成本利润预算汇总一按半年!$G23:$FQ23,表1.1收入成本利润预算汇总一按半年!$G$3:$FQ$3,'表1.2 收入成本利润预算汇总一按年度'!AF$3)</f>
        <v>0</v>
      </c>
      <c r="AG23" s="6">
        <f>SUMIFS(表1.1收入成本利润预算汇总一按半年!$G23:$FQ23,表1.1收入成本利润预算汇总一按半年!$G$3:$FQ$3,'表1.2 收入成本利润预算汇总一按年度'!AG$3)</f>
        <v>0</v>
      </c>
      <c r="AH23" s="6">
        <f>SUMIFS(表1.1收入成本利润预算汇总一按半年!$G23:$FQ23,表1.1收入成本利润预算汇总一按半年!$G$3:$FQ$3,'表1.2 收入成本利润预算汇总一按年度'!AH$3)</f>
        <v>0</v>
      </c>
      <c r="AI23" s="6">
        <f>SUMIFS(表1.1收入成本利润预算汇总一按半年!$G23:$FQ23,表1.1收入成本利润预算汇总一按半年!$G$3:$FQ$3,'表1.2 收入成本利润预算汇总一按年度'!AI$3)</f>
        <v>0</v>
      </c>
      <c r="AJ23" s="6">
        <f>SUMIFS(表1.1收入成本利润预算汇总一按半年!$G23:$FQ23,表1.1收入成本利润预算汇总一按半年!$G$3:$FQ$3,'表1.2 收入成本利润预算汇总一按年度'!AJ$3)</f>
        <v>0</v>
      </c>
      <c r="AK23" s="6">
        <f>SUMIFS(表1.1收入成本利润预算汇总一按半年!$G23:$FQ23,表1.1收入成本利润预算汇总一按半年!$G$3:$FQ$3,'表1.2 收入成本利润预算汇总一按年度'!AK$3)</f>
        <v>0</v>
      </c>
      <c r="AL23" s="6">
        <f>SUMIFS(表1.1收入成本利润预算汇总一按半年!$G23:$FQ23,表1.1收入成本利润预算汇总一按半年!$G$3:$FQ$3,'表1.2 收入成本利润预算汇总一按年度'!AL$3)</f>
        <v>0</v>
      </c>
      <c r="AM23" s="6">
        <f>SUMIFS(表1.1收入成本利润预算汇总一按半年!$G23:$FQ23,表1.1收入成本利润预算汇总一按半年!$G$3:$FQ$3,'表1.2 收入成本利润预算汇总一按年度'!AM$3)</f>
        <v>0</v>
      </c>
      <c r="AN23" s="6">
        <f>SUMIFS(表1.1收入成本利润预算汇总一按半年!$G23:$FQ23,表1.1收入成本利润预算汇总一按半年!$G$3:$FQ$3,'表1.2 收入成本利润预算汇总一按年度'!AN$3)</f>
        <v>0</v>
      </c>
      <c r="AO23" s="6">
        <f>SUMIFS(表1.1收入成本利润预算汇总一按半年!$G23:$FQ23,表1.1收入成本利润预算汇总一按半年!$G$3:$FQ$3,'表1.2 收入成本利润预算汇总一按年度'!AO$3)</f>
        <v>0</v>
      </c>
      <c r="AP23" s="6">
        <f>SUMIFS(表1.1收入成本利润预算汇总一按半年!$G23:$FQ23,表1.1收入成本利润预算汇总一按半年!$G$3:$FQ$3,'表1.2 收入成本利润预算汇总一按年度'!AP$3)</f>
        <v>0</v>
      </c>
      <c r="AQ23" s="6">
        <f>SUMIFS(表1.1收入成本利润预算汇总一按半年!$G23:$FQ23,表1.1收入成本利润预算汇总一按半年!$G$3:$FQ$3,'表1.2 收入成本利润预算汇总一按年度'!AQ$3)</f>
        <v>0</v>
      </c>
      <c r="AR23" s="6">
        <f>SUMIFS(表1.1收入成本利润预算汇总一按半年!$G23:$FQ23,表1.1收入成本利润预算汇总一按半年!$G$3:$FQ$3,'表1.2 收入成本利润预算汇总一按年度'!AR$3)</f>
        <v>0</v>
      </c>
      <c r="AS23" s="6">
        <f>SUMIFS(表1.1收入成本利润预算汇总一按半年!$G23:$FQ23,表1.1收入成本利润预算汇总一按半年!$G$3:$FQ$3,'表1.2 收入成本利润预算汇总一按年度'!AS$3)</f>
        <v>0</v>
      </c>
      <c r="AT23" s="6">
        <f>SUMIFS(表1.1收入成本利润预算汇总一按半年!$G23:$FQ23,表1.1收入成本利润预算汇总一按半年!$G$3:$FQ$3,'表1.2 收入成本利润预算汇总一按年度'!AT$3)</f>
        <v>0</v>
      </c>
      <c r="AU23" s="6">
        <f>SUMIFS(表1.1收入成本利润预算汇总一按半年!$G23:$FQ23,表1.1收入成本利润预算汇总一按半年!$G$3:$FQ$3,'表1.2 收入成本利润预算汇总一按年度'!AU$3)</f>
        <v>0</v>
      </c>
      <c r="AV23" s="6">
        <f>SUMIFS(表1.1收入成本利润预算汇总一按半年!$G23:$FQ23,表1.1收入成本利润预算汇总一按半年!$G$3:$FQ$3,'表1.2 收入成本利润预算汇总一按年度'!AV$3)</f>
        <v>0</v>
      </c>
      <c r="AW23" s="6">
        <f>SUMIFS(表1.1收入成本利润预算汇总一按半年!$G23:$FQ23,表1.1收入成本利润预算汇总一按半年!$G$3:$FQ$3,'表1.2 收入成本利润预算汇总一按年度'!AW$3)</f>
        <v>0</v>
      </c>
      <c r="AX23" s="6">
        <f>SUMIFS(表1.1收入成本利润预算汇总一按半年!$G23:$FQ23,表1.1收入成本利润预算汇总一按半年!$G$3:$FQ$3,'表1.2 收入成本利润预算汇总一按年度'!AX$3)</f>
        <v>0</v>
      </c>
      <c r="AY23" s="6">
        <f>SUMIFS(表1.1收入成本利润预算汇总一按半年!$G23:$FQ23,表1.1收入成本利润预算汇总一按半年!$G$3:$FQ$3,'表1.2 收入成本利润预算汇总一按年度'!AY$3)</f>
        <v>0</v>
      </c>
      <c r="AZ23" s="6">
        <f>SUMIFS(表1.1收入成本利润预算汇总一按半年!$G23:$FQ23,表1.1收入成本利润预算汇总一按半年!$G$3:$FQ$3,'表1.2 收入成本利润预算汇总一按年度'!AZ$3)</f>
        <v>0</v>
      </c>
      <c r="BA23" s="6">
        <f>SUMIFS(表1.1收入成本利润预算汇总一按半年!$G23:$FQ23,表1.1收入成本利润预算汇总一按半年!$G$3:$FQ$3,'表1.2 收入成本利润预算汇总一按年度'!BA$3)</f>
        <v>0</v>
      </c>
      <c r="BB23" s="6">
        <f>SUMIFS(表1.1收入成本利润预算汇总一按半年!$G23:$FQ23,表1.1收入成本利润预算汇总一按半年!$G$3:$FQ$3,'表1.2 收入成本利润预算汇总一按年度'!BB$3)</f>
        <v>0</v>
      </c>
      <c r="BC23" s="6">
        <f>SUMIFS(表1.1收入成本利润预算汇总一按半年!$G23:$FQ23,表1.1收入成本利润预算汇总一按半年!$G$3:$FQ$3,'表1.2 收入成本利润预算汇总一按年度'!BC$3)</f>
        <v>0</v>
      </c>
      <c r="BD23" s="6">
        <f>SUMIFS(表1.1收入成本利润预算汇总一按半年!$G23:$FQ23,表1.1收入成本利润预算汇总一按半年!$G$3:$FQ$3,'表1.2 收入成本利润预算汇总一按年度'!BD$3)</f>
        <v>0</v>
      </c>
      <c r="BE23" s="6">
        <f>SUMIFS(表1.1收入成本利润预算汇总一按半年!$G23:$FQ23,表1.1收入成本利润预算汇总一按半年!$G$3:$FQ$3,'表1.2 收入成本利润预算汇总一按年度'!BE$3)</f>
        <v>0</v>
      </c>
      <c r="BF23" s="6">
        <f>SUMIFS(表1.1收入成本利润预算汇总一按半年!$G23:$FQ23,表1.1收入成本利润预算汇总一按半年!$G$3:$FQ$3,'表1.2 收入成本利润预算汇总一按年度'!BF$3)</f>
        <v>0</v>
      </c>
      <c r="BG23" s="6">
        <f>SUMIFS(表1.1收入成本利润预算汇总一按半年!$G23:$FQ23,表1.1收入成本利润预算汇总一按半年!$G$3:$FQ$3,'表1.2 收入成本利润预算汇总一按年度'!BG$3)</f>
        <v>0</v>
      </c>
      <c r="BH23" s="6">
        <f>SUMIFS(表1.1收入成本利润预算汇总一按半年!$G23:$FQ23,表1.1收入成本利润预算汇总一按半年!$G$3:$FQ$3,'表1.2 收入成本利润预算汇总一按年度'!BH$3)</f>
        <v>0</v>
      </c>
      <c r="BI23" s="6">
        <f>SUMIFS(表1.1收入成本利润预算汇总一按半年!$G23:$FQ23,表1.1收入成本利润预算汇总一按半年!$G$3:$FQ$3,'表1.2 收入成本利润预算汇总一按年度'!BI$3)</f>
        <v>0</v>
      </c>
      <c r="BJ23" s="6">
        <f>SUMIFS(表1.1收入成本利润预算汇总一按半年!$G23:$FQ23,表1.1收入成本利润预算汇总一按半年!$G$3:$FQ$3,'表1.2 收入成本利润预算汇总一按年度'!BJ$3)</f>
        <v>0</v>
      </c>
      <c r="BK23" s="6">
        <f>SUMIFS(表1.1收入成本利润预算汇总一按半年!$G23:$FQ23,表1.1收入成本利润预算汇总一按半年!$G$3:$FQ$3,'表1.2 收入成本利润预算汇总一按年度'!BK$3)</f>
        <v>0</v>
      </c>
      <c r="BL23" s="6">
        <f>SUMIFS(表1.1收入成本利润预算汇总一按半年!$G23:$FQ23,表1.1收入成本利润预算汇总一按半年!$G$3:$FQ$3,'表1.2 收入成本利润预算汇总一按年度'!BL$3)</f>
        <v>0</v>
      </c>
      <c r="BM23" s="6">
        <f>SUMIFS(表1.1收入成本利润预算汇总一按半年!$G23:$FQ23,表1.1收入成本利润预算汇总一按半年!$G$3:$FQ$3,'表1.2 收入成本利润预算汇总一按年度'!BM$3)</f>
        <v>0</v>
      </c>
      <c r="BN23" s="6">
        <f>SUMIFS(表1.1收入成本利润预算汇总一按半年!$G23:$FQ23,表1.1收入成本利润预算汇总一按半年!$G$3:$FQ$3,'表1.2 收入成本利润预算汇总一按年度'!BN$3)</f>
        <v>0</v>
      </c>
      <c r="BO23" s="6">
        <f>SUMIFS(表1.1收入成本利润预算汇总一按半年!$G23:$FQ23,表1.1收入成本利润预算汇总一按半年!$G$3:$FQ$3,'表1.2 收入成本利润预算汇总一按年度'!BO$3)</f>
        <v>0</v>
      </c>
      <c r="BP23" s="6">
        <f>SUMIFS(表1.1收入成本利润预算汇总一按半年!$G23:$FQ23,表1.1收入成本利润预算汇总一按半年!$G$3:$FQ$3,'表1.2 收入成本利润预算汇总一按年度'!BP$3)</f>
        <v>0</v>
      </c>
      <c r="BQ23" s="6">
        <f>SUMIFS(表1.1收入成本利润预算汇总一按半年!$G23:$FQ23,表1.1收入成本利润预算汇总一按半年!$G$3:$FQ$3,'表1.2 收入成本利润预算汇总一按年度'!BQ$3)</f>
        <v>0</v>
      </c>
      <c r="BR23" s="6">
        <f>SUMIFS(表1.1收入成本利润预算汇总一按半年!$G23:$FQ23,表1.1收入成本利润预算汇总一按半年!$G$3:$FQ$3,'表1.2 收入成本利润预算汇总一按年度'!BR$3)</f>
        <v>0</v>
      </c>
      <c r="BS23" s="6">
        <f>SUMIFS(表1.1收入成本利润预算汇总一按半年!$G23:$FQ23,表1.1收入成本利润预算汇总一按半年!$G$3:$FQ$3,'表1.2 收入成本利润预算汇总一按年度'!BS$3)</f>
        <v>0</v>
      </c>
      <c r="BT23" s="6">
        <f>SUMIFS(表1.1收入成本利润预算汇总一按半年!$G23:$FQ23,表1.1收入成本利润预算汇总一按半年!$G$3:$FQ$3,'表1.2 收入成本利润预算汇总一按年度'!BT$3)</f>
        <v>0</v>
      </c>
      <c r="BU23" s="6">
        <f>SUMIFS(表1.1收入成本利润预算汇总一按半年!$G23:$FQ23,表1.1收入成本利润预算汇总一按半年!$G$3:$FQ$3,'表1.2 收入成本利润预算汇总一按年度'!BU$3)</f>
        <v>0</v>
      </c>
      <c r="BV23" s="6">
        <f>SUMIFS(表1.1收入成本利润预算汇总一按半年!$G23:$FQ23,表1.1收入成本利润预算汇总一按半年!$G$3:$FQ$3,'表1.2 收入成本利润预算汇总一按年度'!BV$3)</f>
        <v>0</v>
      </c>
      <c r="BW23" s="6">
        <f>SUMIFS(表1.1收入成本利润预算汇总一按半年!$G23:$FQ23,表1.1收入成本利润预算汇总一按半年!$G$3:$FQ$3,'表1.2 收入成本利润预算汇总一按年度'!BW$3)</f>
        <v>0</v>
      </c>
      <c r="BX23" s="6">
        <f>SUMIFS(表1.1收入成本利润预算汇总一按半年!$G23:$FQ23,表1.1收入成本利润预算汇总一按半年!$G$3:$FQ$3,'表1.2 收入成本利润预算汇总一按年度'!BX$3)</f>
        <v>0</v>
      </c>
      <c r="BY23" s="6">
        <f>SUMIFS(表1.1收入成本利润预算汇总一按半年!$G23:$FQ23,表1.1收入成本利润预算汇总一按半年!$G$3:$FQ$3,'表1.2 收入成本利润预算汇总一按年度'!BY$3)</f>
        <v>0</v>
      </c>
      <c r="BZ23" s="6">
        <f>SUMIFS(表1.1收入成本利润预算汇总一按半年!$G23:$FQ23,表1.1收入成本利润预算汇总一按半年!$G$3:$FQ$3,'表1.2 收入成本利润预算汇总一按年度'!BZ$3)</f>
        <v>0</v>
      </c>
      <c r="CA23" s="6">
        <f>SUMIFS(表1.1收入成本利润预算汇总一按半年!$G23:$FQ23,表1.1收入成本利润预算汇总一按半年!$G$3:$FQ$3,'表1.2 收入成本利润预算汇总一按年度'!CA$3)</f>
        <v>0</v>
      </c>
      <c r="CB23" s="6">
        <f>SUMIFS(表1.1收入成本利润预算汇总一按半年!$G23:$FQ23,表1.1收入成本利润预算汇总一按半年!$G$3:$FQ$3,'表1.2 收入成本利润预算汇总一按年度'!CB$3)</f>
        <v>0</v>
      </c>
      <c r="CC23" s="6">
        <f>SUMIFS(表1.1收入成本利润预算汇总一按半年!$G23:$FQ23,表1.1收入成本利润预算汇总一按半年!$G$3:$FQ$3,'表1.2 收入成本利润预算汇总一按年度'!CC$3)</f>
        <v>0</v>
      </c>
      <c r="CD23" s="6">
        <f>SUMIFS(表1.1收入成本利润预算汇总一按半年!$G23:$FQ23,表1.1收入成本利润预算汇总一按半年!$G$3:$FQ$3,'表1.2 收入成本利润预算汇总一按年度'!CD$3)</f>
        <v>0</v>
      </c>
      <c r="CE23" s="6">
        <f>SUMIFS(表1.1收入成本利润预算汇总一按半年!$G23:$FQ23,表1.1收入成本利润预算汇总一按半年!$G$3:$FQ$3,'表1.2 收入成本利润预算汇总一按年度'!CE$3)</f>
        <v>0</v>
      </c>
      <c r="CF23" s="6">
        <f>SUMIFS(表1.1收入成本利润预算汇总一按半年!$G23:$FQ23,表1.1收入成本利润预算汇总一按半年!$G$3:$FQ$3,'表1.2 收入成本利润预算汇总一按年度'!CF$3)</f>
        <v>0</v>
      </c>
      <c r="CG23" s="6">
        <f>SUMIFS(表1.1收入成本利润预算汇总一按半年!$G23:$FQ23,表1.1收入成本利润预算汇总一按半年!$G$3:$FQ$3,'表1.2 收入成本利润预算汇总一按年度'!CG$3)</f>
        <v>0</v>
      </c>
      <c r="CH23" s="6">
        <f>SUMIFS(表1.1收入成本利润预算汇总一按半年!$G23:$FQ23,表1.1收入成本利润预算汇总一按半年!$G$3:$FQ$3,'表1.2 收入成本利润预算汇总一按年度'!CH$3)</f>
        <v>0</v>
      </c>
      <c r="CI23" s="6">
        <f>SUMIFS(表1.1收入成本利润预算汇总一按半年!$G23:$FQ23,表1.1收入成本利润预算汇总一按半年!$G$3:$FQ$3,'表1.2 收入成本利润预算汇总一按年度'!CI$3)</f>
        <v>0</v>
      </c>
      <c r="CJ23" s="6">
        <f>SUMIFS(表1.1收入成本利润预算汇总一按半年!$G23:$FQ23,表1.1收入成本利润预算汇总一按半年!$G$3:$FQ$3,'表1.2 收入成本利润预算汇总一按年度'!CJ$3)</f>
        <v>0</v>
      </c>
      <c r="CK23" s="6">
        <f>SUMIFS(表1.1收入成本利润预算汇总一按半年!$G23:$FQ23,表1.1收入成本利润预算汇总一按半年!$G$3:$FQ$3,'表1.2 收入成本利润预算汇总一按年度'!CK$3)</f>
        <v>0</v>
      </c>
      <c r="CL23" s="6">
        <f>SUMIFS(表1.1收入成本利润预算汇总一按半年!$G23:$FQ23,表1.1收入成本利润预算汇总一按半年!$G$3:$FQ$3,'表1.2 收入成本利润预算汇总一按年度'!CL$3)</f>
        <v>0</v>
      </c>
      <c r="CM23" s="6">
        <f>+表1.1收入成本利润预算汇总一按半年!FR23</f>
        <v>0</v>
      </c>
      <c r="CN23" s="291">
        <f t="shared" si="20"/>
        <v>0</v>
      </c>
      <c r="CO23" s="348">
        <f>CN23-表1.1收入成本利润预算汇总一按半年!FS23</f>
        <v>0</v>
      </c>
    </row>
    <row r="24" spans="1:93" s="7" customFormat="1" ht="21.75">
      <c r="A24" s="806"/>
      <c r="B24" s="809"/>
      <c r="C24" s="812"/>
      <c r="D24" s="5" t="s">
        <v>197</v>
      </c>
      <c r="E24" s="815"/>
      <c r="F24" s="6">
        <f>+表1.1收入成本利润预算汇总一按半年!F24</f>
        <v>0</v>
      </c>
      <c r="G24" s="6">
        <f>+表1.1收入成本利润预算汇总一按半年!G24</f>
        <v>0</v>
      </c>
      <c r="H24" s="6">
        <f>SUM(表1.1收入成本利润预算汇总一按半年!H24:I24)</f>
        <v>0</v>
      </c>
      <c r="I24" s="6">
        <f>SUM(表1.1收入成本利润预算汇总一按半年!J24:K24)</f>
        <v>0</v>
      </c>
      <c r="J24" s="6">
        <f>SUM(表1.1收入成本利润预算汇总一按半年!L24:M24)</f>
        <v>0</v>
      </c>
      <c r="K24" s="6">
        <f>SUM(表1.1收入成本利润预算汇总一按半年!N24:O24)</f>
        <v>0</v>
      </c>
      <c r="L24" s="6">
        <f>SUMIFS(表1.1收入成本利润预算汇总一按半年!$G24:$FQ24,表1.1收入成本利润预算汇总一按半年!$G$3:$FQ$3,'表1.2 收入成本利润预算汇总一按年度'!L$3)</f>
        <v>0</v>
      </c>
      <c r="M24" s="6">
        <f>SUMIFS(表1.1收入成本利润预算汇总一按半年!$G24:$FQ24,表1.1收入成本利润预算汇总一按半年!$G$3:$FQ$3,'表1.2 收入成本利润预算汇总一按年度'!M$3)</f>
        <v>0</v>
      </c>
      <c r="N24" s="6">
        <f>SUMIFS(表1.1收入成本利润预算汇总一按半年!$G24:$FQ24,表1.1收入成本利润预算汇总一按半年!$G$3:$FQ$3,'表1.2 收入成本利润预算汇总一按年度'!N$3)</f>
        <v>0</v>
      </c>
      <c r="O24" s="6">
        <f>SUMIFS(表1.1收入成本利润预算汇总一按半年!$G24:$FQ24,表1.1收入成本利润预算汇总一按半年!$G$3:$FQ$3,'表1.2 收入成本利润预算汇总一按年度'!O$3)</f>
        <v>0</v>
      </c>
      <c r="P24" s="6">
        <f>SUMIFS(表1.1收入成本利润预算汇总一按半年!$G24:$FQ24,表1.1收入成本利润预算汇总一按半年!$G$3:$FQ$3,'表1.2 收入成本利润预算汇总一按年度'!P$3)</f>
        <v>0</v>
      </c>
      <c r="Q24" s="6">
        <f>SUMIFS(表1.1收入成本利润预算汇总一按半年!$G24:$FQ24,表1.1收入成本利润预算汇总一按半年!$G$3:$FQ$3,'表1.2 收入成本利润预算汇总一按年度'!Q$3)</f>
        <v>0</v>
      </c>
      <c r="R24" s="6">
        <f>SUMIFS(表1.1收入成本利润预算汇总一按半年!$G24:$FQ24,表1.1收入成本利润预算汇总一按半年!$G$3:$FQ$3,'表1.2 收入成本利润预算汇总一按年度'!R$3)</f>
        <v>0</v>
      </c>
      <c r="S24" s="6">
        <f>SUMIFS(表1.1收入成本利润预算汇总一按半年!$G24:$FQ24,表1.1收入成本利润预算汇总一按半年!$G$3:$FQ$3,'表1.2 收入成本利润预算汇总一按年度'!S$3)</f>
        <v>0</v>
      </c>
      <c r="T24" s="6">
        <f>SUMIFS(表1.1收入成本利润预算汇总一按半年!$G24:$FQ24,表1.1收入成本利润预算汇总一按半年!$G$3:$FQ$3,'表1.2 收入成本利润预算汇总一按年度'!T$3)</f>
        <v>0</v>
      </c>
      <c r="U24" s="6">
        <f>SUMIFS(表1.1收入成本利润预算汇总一按半年!$G24:$FQ24,表1.1收入成本利润预算汇总一按半年!$G$3:$FQ$3,'表1.2 收入成本利润预算汇总一按年度'!U$3)</f>
        <v>0</v>
      </c>
      <c r="V24" s="6">
        <f>SUMIFS(表1.1收入成本利润预算汇总一按半年!$G24:$FQ24,表1.1收入成本利润预算汇总一按半年!$G$3:$FQ$3,'表1.2 收入成本利润预算汇总一按年度'!V$3)</f>
        <v>0</v>
      </c>
      <c r="W24" s="6">
        <f>SUMIFS(表1.1收入成本利润预算汇总一按半年!$G24:$FQ24,表1.1收入成本利润预算汇总一按半年!$G$3:$FQ$3,'表1.2 收入成本利润预算汇总一按年度'!W$3)</f>
        <v>0</v>
      </c>
      <c r="X24" s="6">
        <f>SUMIFS(表1.1收入成本利润预算汇总一按半年!$G24:$FQ24,表1.1收入成本利润预算汇总一按半年!$G$3:$FQ$3,'表1.2 收入成本利润预算汇总一按年度'!X$3)</f>
        <v>0</v>
      </c>
      <c r="Y24" s="6">
        <f>SUMIFS(表1.1收入成本利润预算汇总一按半年!$G24:$FQ24,表1.1收入成本利润预算汇总一按半年!$G$3:$FQ$3,'表1.2 收入成本利润预算汇总一按年度'!Y$3)</f>
        <v>0</v>
      </c>
      <c r="Z24" s="6">
        <f>SUMIFS(表1.1收入成本利润预算汇总一按半年!$G24:$FQ24,表1.1收入成本利润预算汇总一按半年!$G$3:$FQ$3,'表1.2 收入成本利润预算汇总一按年度'!Z$3)</f>
        <v>0</v>
      </c>
      <c r="AA24" s="6">
        <f>SUMIFS(表1.1收入成本利润预算汇总一按半年!$G24:$FQ24,表1.1收入成本利润预算汇总一按半年!$G$3:$FQ$3,'表1.2 收入成本利润预算汇总一按年度'!AA$3)</f>
        <v>0</v>
      </c>
      <c r="AB24" s="6">
        <f>SUMIFS(表1.1收入成本利润预算汇总一按半年!$G24:$FQ24,表1.1收入成本利润预算汇总一按半年!$G$3:$FQ$3,'表1.2 收入成本利润预算汇总一按年度'!AB$3)</f>
        <v>0</v>
      </c>
      <c r="AC24" s="6">
        <f>SUMIFS(表1.1收入成本利润预算汇总一按半年!$G24:$FQ24,表1.1收入成本利润预算汇总一按半年!$G$3:$FQ$3,'表1.2 收入成本利润预算汇总一按年度'!AC$3)</f>
        <v>0</v>
      </c>
      <c r="AD24" s="6">
        <f>SUMIFS(表1.1收入成本利润预算汇总一按半年!$G24:$FQ24,表1.1收入成本利润预算汇总一按半年!$G$3:$FQ$3,'表1.2 收入成本利润预算汇总一按年度'!AD$3)</f>
        <v>0</v>
      </c>
      <c r="AE24" s="6">
        <f>SUMIFS(表1.1收入成本利润预算汇总一按半年!$G24:$FQ24,表1.1收入成本利润预算汇总一按半年!$G$3:$FQ$3,'表1.2 收入成本利润预算汇总一按年度'!AE$3)</f>
        <v>0</v>
      </c>
      <c r="AF24" s="6">
        <f>SUMIFS(表1.1收入成本利润预算汇总一按半年!$G24:$FQ24,表1.1收入成本利润预算汇总一按半年!$G$3:$FQ$3,'表1.2 收入成本利润预算汇总一按年度'!AF$3)</f>
        <v>0</v>
      </c>
      <c r="AG24" s="6">
        <f>SUMIFS(表1.1收入成本利润预算汇总一按半年!$G24:$FQ24,表1.1收入成本利润预算汇总一按半年!$G$3:$FQ$3,'表1.2 收入成本利润预算汇总一按年度'!AG$3)</f>
        <v>0</v>
      </c>
      <c r="AH24" s="6">
        <f>SUMIFS(表1.1收入成本利润预算汇总一按半年!$G24:$FQ24,表1.1收入成本利润预算汇总一按半年!$G$3:$FQ$3,'表1.2 收入成本利润预算汇总一按年度'!AH$3)</f>
        <v>0</v>
      </c>
      <c r="AI24" s="6">
        <f>SUMIFS(表1.1收入成本利润预算汇总一按半年!$G24:$FQ24,表1.1收入成本利润预算汇总一按半年!$G$3:$FQ$3,'表1.2 收入成本利润预算汇总一按年度'!AI$3)</f>
        <v>0</v>
      </c>
      <c r="AJ24" s="6">
        <f>SUMIFS(表1.1收入成本利润预算汇总一按半年!$G24:$FQ24,表1.1收入成本利润预算汇总一按半年!$G$3:$FQ$3,'表1.2 收入成本利润预算汇总一按年度'!AJ$3)</f>
        <v>0</v>
      </c>
      <c r="AK24" s="6">
        <f>SUMIFS(表1.1收入成本利润预算汇总一按半年!$G24:$FQ24,表1.1收入成本利润预算汇总一按半年!$G$3:$FQ$3,'表1.2 收入成本利润预算汇总一按年度'!AK$3)</f>
        <v>0</v>
      </c>
      <c r="AL24" s="6">
        <f>SUMIFS(表1.1收入成本利润预算汇总一按半年!$G24:$FQ24,表1.1收入成本利润预算汇总一按半年!$G$3:$FQ$3,'表1.2 收入成本利润预算汇总一按年度'!AL$3)</f>
        <v>0</v>
      </c>
      <c r="AM24" s="6">
        <f>SUMIFS(表1.1收入成本利润预算汇总一按半年!$G24:$FQ24,表1.1收入成本利润预算汇总一按半年!$G$3:$FQ$3,'表1.2 收入成本利润预算汇总一按年度'!AM$3)</f>
        <v>0</v>
      </c>
      <c r="AN24" s="6">
        <f>SUMIFS(表1.1收入成本利润预算汇总一按半年!$G24:$FQ24,表1.1收入成本利润预算汇总一按半年!$G$3:$FQ$3,'表1.2 收入成本利润预算汇总一按年度'!AN$3)</f>
        <v>0</v>
      </c>
      <c r="AO24" s="6">
        <f>SUMIFS(表1.1收入成本利润预算汇总一按半年!$G24:$FQ24,表1.1收入成本利润预算汇总一按半年!$G$3:$FQ$3,'表1.2 收入成本利润预算汇总一按年度'!AO$3)</f>
        <v>0</v>
      </c>
      <c r="AP24" s="6">
        <f>SUMIFS(表1.1收入成本利润预算汇总一按半年!$G24:$FQ24,表1.1收入成本利润预算汇总一按半年!$G$3:$FQ$3,'表1.2 收入成本利润预算汇总一按年度'!AP$3)</f>
        <v>0</v>
      </c>
      <c r="AQ24" s="6">
        <f>SUMIFS(表1.1收入成本利润预算汇总一按半年!$G24:$FQ24,表1.1收入成本利润预算汇总一按半年!$G$3:$FQ$3,'表1.2 收入成本利润预算汇总一按年度'!AQ$3)</f>
        <v>0</v>
      </c>
      <c r="AR24" s="6">
        <f>SUMIFS(表1.1收入成本利润预算汇总一按半年!$G24:$FQ24,表1.1收入成本利润预算汇总一按半年!$G$3:$FQ$3,'表1.2 收入成本利润预算汇总一按年度'!AR$3)</f>
        <v>0</v>
      </c>
      <c r="AS24" s="6">
        <f>SUMIFS(表1.1收入成本利润预算汇总一按半年!$G24:$FQ24,表1.1收入成本利润预算汇总一按半年!$G$3:$FQ$3,'表1.2 收入成本利润预算汇总一按年度'!AS$3)</f>
        <v>0</v>
      </c>
      <c r="AT24" s="6">
        <f>SUMIFS(表1.1收入成本利润预算汇总一按半年!$G24:$FQ24,表1.1收入成本利润预算汇总一按半年!$G$3:$FQ$3,'表1.2 收入成本利润预算汇总一按年度'!AT$3)</f>
        <v>0</v>
      </c>
      <c r="AU24" s="6">
        <f>SUMIFS(表1.1收入成本利润预算汇总一按半年!$G24:$FQ24,表1.1收入成本利润预算汇总一按半年!$G$3:$FQ$3,'表1.2 收入成本利润预算汇总一按年度'!AU$3)</f>
        <v>0</v>
      </c>
      <c r="AV24" s="6">
        <f>SUMIFS(表1.1收入成本利润预算汇总一按半年!$G24:$FQ24,表1.1收入成本利润预算汇总一按半年!$G$3:$FQ$3,'表1.2 收入成本利润预算汇总一按年度'!AV$3)</f>
        <v>0</v>
      </c>
      <c r="AW24" s="6">
        <f>SUMIFS(表1.1收入成本利润预算汇总一按半年!$G24:$FQ24,表1.1收入成本利润预算汇总一按半年!$G$3:$FQ$3,'表1.2 收入成本利润预算汇总一按年度'!AW$3)</f>
        <v>0</v>
      </c>
      <c r="AX24" s="6">
        <f>SUMIFS(表1.1收入成本利润预算汇总一按半年!$G24:$FQ24,表1.1收入成本利润预算汇总一按半年!$G$3:$FQ$3,'表1.2 收入成本利润预算汇总一按年度'!AX$3)</f>
        <v>0</v>
      </c>
      <c r="AY24" s="6">
        <f>SUMIFS(表1.1收入成本利润预算汇总一按半年!$G24:$FQ24,表1.1收入成本利润预算汇总一按半年!$G$3:$FQ$3,'表1.2 收入成本利润预算汇总一按年度'!AY$3)</f>
        <v>0</v>
      </c>
      <c r="AZ24" s="6">
        <f>SUMIFS(表1.1收入成本利润预算汇总一按半年!$G24:$FQ24,表1.1收入成本利润预算汇总一按半年!$G$3:$FQ$3,'表1.2 收入成本利润预算汇总一按年度'!AZ$3)</f>
        <v>0</v>
      </c>
      <c r="BA24" s="6">
        <f>SUMIFS(表1.1收入成本利润预算汇总一按半年!$G24:$FQ24,表1.1收入成本利润预算汇总一按半年!$G$3:$FQ$3,'表1.2 收入成本利润预算汇总一按年度'!BA$3)</f>
        <v>0</v>
      </c>
      <c r="BB24" s="6">
        <f>SUMIFS(表1.1收入成本利润预算汇总一按半年!$G24:$FQ24,表1.1收入成本利润预算汇总一按半年!$G$3:$FQ$3,'表1.2 收入成本利润预算汇总一按年度'!BB$3)</f>
        <v>0</v>
      </c>
      <c r="BC24" s="6">
        <f>SUMIFS(表1.1收入成本利润预算汇总一按半年!$G24:$FQ24,表1.1收入成本利润预算汇总一按半年!$G$3:$FQ$3,'表1.2 收入成本利润预算汇总一按年度'!BC$3)</f>
        <v>0</v>
      </c>
      <c r="BD24" s="6">
        <f>SUMIFS(表1.1收入成本利润预算汇总一按半年!$G24:$FQ24,表1.1收入成本利润预算汇总一按半年!$G$3:$FQ$3,'表1.2 收入成本利润预算汇总一按年度'!BD$3)</f>
        <v>0</v>
      </c>
      <c r="BE24" s="6">
        <f>SUMIFS(表1.1收入成本利润预算汇总一按半年!$G24:$FQ24,表1.1收入成本利润预算汇总一按半年!$G$3:$FQ$3,'表1.2 收入成本利润预算汇总一按年度'!BE$3)</f>
        <v>0</v>
      </c>
      <c r="BF24" s="6">
        <f>SUMIFS(表1.1收入成本利润预算汇总一按半年!$G24:$FQ24,表1.1收入成本利润预算汇总一按半年!$G$3:$FQ$3,'表1.2 收入成本利润预算汇总一按年度'!BF$3)</f>
        <v>0</v>
      </c>
      <c r="BG24" s="6">
        <f>SUMIFS(表1.1收入成本利润预算汇总一按半年!$G24:$FQ24,表1.1收入成本利润预算汇总一按半年!$G$3:$FQ$3,'表1.2 收入成本利润预算汇总一按年度'!BG$3)</f>
        <v>0</v>
      </c>
      <c r="BH24" s="6">
        <f>SUMIFS(表1.1收入成本利润预算汇总一按半年!$G24:$FQ24,表1.1收入成本利润预算汇总一按半年!$G$3:$FQ$3,'表1.2 收入成本利润预算汇总一按年度'!BH$3)</f>
        <v>0</v>
      </c>
      <c r="BI24" s="6">
        <f>SUMIFS(表1.1收入成本利润预算汇总一按半年!$G24:$FQ24,表1.1收入成本利润预算汇总一按半年!$G$3:$FQ$3,'表1.2 收入成本利润预算汇总一按年度'!BI$3)</f>
        <v>0</v>
      </c>
      <c r="BJ24" s="6">
        <f>SUMIFS(表1.1收入成本利润预算汇总一按半年!$G24:$FQ24,表1.1收入成本利润预算汇总一按半年!$G$3:$FQ$3,'表1.2 收入成本利润预算汇总一按年度'!BJ$3)</f>
        <v>0</v>
      </c>
      <c r="BK24" s="6">
        <f>SUMIFS(表1.1收入成本利润预算汇总一按半年!$G24:$FQ24,表1.1收入成本利润预算汇总一按半年!$G$3:$FQ$3,'表1.2 收入成本利润预算汇总一按年度'!BK$3)</f>
        <v>0</v>
      </c>
      <c r="BL24" s="6">
        <f>SUMIFS(表1.1收入成本利润预算汇总一按半年!$G24:$FQ24,表1.1收入成本利润预算汇总一按半年!$G$3:$FQ$3,'表1.2 收入成本利润预算汇总一按年度'!BL$3)</f>
        <v>0</v>
      </c>
      <c r="BM24" s="6">
        <f>SUMIFS(表1.1收入成本利润预算汇总一按半年!$G24:$FQ24,表1.1收入成本利润预算汇总一按半年!$G$3:$FQ$3,'表1.2 收入成本利润预算汇总一按年度'!BM$3)</f>
        <v>0</v>
      </c>
      <c r="BN24" s="6">
        <f>SUMIFS(表1.1收入成本利润预算汇总一按半年!$G24:$FQ24,表1.1收入成本利润预算汇总一按半年!$G$3:$FQ$3,'表1.2 收入成本利润预算汇总一按年度'!BN$3)</f>
        <v>0</v>
      </c>
      <c r="BO24" s="6">
        <f>SUMIFS(表1.1收入成本利润预算汇总一按半年!$G24:$FQ24,表1.1收入成本利润预算汇总一按半年!$G$3:$FQ$3,'表1.2 收入成本利润预算汇总一按年度'!BO$3)</f>
        <v>0</v>
      </c>
      <c r="BP24" s="6">
        <f>SUMIFS(表1.1收入成本利润预算汇总一按半年!$G24:$FQ24,表1.1收入成本利润预算汇总一按半年!$G$3:$FQ$3,'表1.2 收入成本利润预算汇总一按年度'!BP$3)</f>
        <v>0</v>
      </c>
      <c r="BQ24" s="6">
        <f>SUMIFS(表1.1收入成本利润预算汇总一按半年!$G24:$FQ24,表1.1收入成本利润预算汇总一按半年!$G$3:$FQ$3,'表1.2 收入成本利润预算汇总一按年度'!BQ$3)</f>
        <v>0</v>
      </c>
      <c r="BR24" s="6">
        <f>SUMIFS(表1.1收入成本利润预算汇总一按半年!$G24:$FQ24,表1.1收入成本利润预算汇总一按半年!$G$3:$FQ$3,'表1.2 收入成本利润预算汇总一按年度'!BR$3)</f>
        <v>0</v>
      </c>
      <c r="BS24" s="6">
        <f>SUMIFS(表1.1收入成本利润预算汇总一按半年!$G24:$FQ24,表1.1收入成本利润预算汇总一按半年!$G$3:$FQ$3,'表1.2 收入成本利润预算汇总一按年度'!BS$3)</f>
        <v>0</v>
      </c>
      <c r="BT24" s="6">
        <f>SUMIFS(表1.1收入成本利润预算汇总一按半年!$G24:$FQ24,表1.1收入成本利润预算汇总一按半年!$G$3:$FQ$3,'表1.2 收入成本利润预算汇总一按年度'!BT$3)</f>
        <v>0</v>
      </c>
      <c r="BU24" s="6">
        <f>SUMIFS(表1.1收入成本利润预算汇总一按半年!$G24:$FQ24,表1.1收入成本利润预算汇总一按半年!$G$3:$FQ$3,'表1.2 收入成本利润预算汇总一按年度'!BU$3)</f>
        <v>0</v>
      </c>
      <c r="BV24" s="6">
        <f>SUMIFS(表1.1收入成本利润预算汇总一按半年!$G24:$FQ24,表1.1收入成本利润预算汇总一按半年!$G$3:$FQ$3,'表1.2 收入成本利润预算汇总一按年度'!BV$3)</f>
        <v>0</v>
      </c>
      <c r="BW24" s="6">
        <f>SUMIFS(表1.1收入成本利润预算汇总一按半年!$G24:$FQ24,表1.1收入成本利润预算汇总一按半年!$G$3:$FQ$3,'表1.2 收入成本利润预算汇总一按年度'!BW$3)</f>
        <v>0</v>
      </c>
      <c r="BX24" s="6">
        <f>SUMIFS(表1.1收入成本利润预算汇总一按半年!$G24:$FQ24,表1.1收入成本利润预算汇总一按半年!$G$3:$FQ$3,'表1.2 收入成本利润预算汇总一按年度'!BX$3)</f>
        <v>0</v>
      </c>
      <c r="BY24" s="6">
        <f>SUMIFS(表1.1收入成本利润预算汇总一按半年!$G24:$FQ24,表1.1收入成本利润预算汇总一按半年!$G$3:$FQ$3,'表1.2 收入成本利润预算汇总一按年度'!BY$3)</f>
        <v>0</v>
      </c>
      <c r="BZ24" s="6">
        <f>SUMIFS(表1.1收入成本利润预算汇总一按半年!$G24:$FQ24,表1.1收入成本利润预算汇总一按半年!$G$3:$FQ$3,'表1.2 收入成本利润预算汇总一按年度'!BZ$3)</f>
        <v>0</v>
      </c>
      <c r="CA24" s="6">
        <f>SUMIFS(表1.1收入成本利润预算汇总一按半年!$G24:$FQ24,表1.1收入成本利润预算汇总一按半年!$G$3:$FQ$3,'表1.2 收入成本利润预算汇总一按年度'!CA$3)</f>
        <v>0</v>
      </c>
      <c r="CB24" s="6">
        <f>SUMIFS(表1.1收入成本利润预算汇总一按半年!$G24:$FQ24,表1.1收入成本利润预算汇总一按半年!$G$3:$FQ$3,'表1.2 收入成本利润预算汇总一按年度'!CB$3)</f>
        <v>0</v>
      </c>
      <c r="CC24" s="6">
        <f>SUMIFS(表1.1收入成本利润预算汇总一按半年!$G24:$FQ24,表1.1收入成本利润预算汇总一按半年!$G$3:$FQ$3,'表1.2 收入成本利润预算汇总一按年度'!CC$3)</f>
        <v>0</v>
      </c>
      <c r="CD24" s="6">
        <f>SUMIFS(表1.1收入成本利润预算汇总一按半年!$G24:$FQ24,表1.1收入成本利润预算汇总一按半年!$G$3:$FQ$3,'表1.2 收入成本利润预算汇总一按年度'!CD$3)</f>
        <v>0</v>
      </c>
      <c r="CE24" s="6">
        <f>SUMIFS(表1.1收入成本利润预算汇总一按半年!$G24:$FQ24,表1.1收入成本利润预算汇总一按半年!$G$3:$FQ$3,'表1.2 收入成本利润预算汇总一按年度'!CE$3)</f>
        <v>0</v>
      </c>
      <c r="CF24" s="6">
        <f>SUMIFS(表1.1收入成本利润预算汇总一按半年!$G24:$FQ24,表1.1收入成本利润预算汇总一按半年!$G$3:$FQ$3,'表1.2 收入成本利润预算汇总一按年度'!CF$3)</f>
        <v>0</v>
      </c>
      <c r="CG24" s="6">
        <f>SUMIFS(表1.1收入成本利润预算汇总一按半年!$G24:$FQ24,表1.1收入成本利润预算汇总一按半年!$G$3:$FQ$3,'表1.2 收入成本利润预算汇总一按年度'!CG$3)</f>
        <v>0</v>
      </c>
      <c r="CH24" s="6">
        <f>SUMIFS(表1.1收入成本利润预算汇总一按半年!$G24:$FQ24,表1.1收入成本利润预算汇总一按半年!$G$3:$FQ$3,'表1.2 收入成本利润预算汇总一按年度'!CH$3)</f>
        <v>0</v>
      </c>
      <c r="CI24" s="6">
        <f>SUMIFS(表1.1收入成本利润预算汇总一按半年!$G24:$FQ24,表1.1收入成本利润预算汇总一按半年!$G$3:$FQ$3,'表1.2 收入成本利润预算汇总一按年度'!CI$3)</f>
        <v>0</v>
      </c>
      <c r="CJ24" s="6">
        <f>SUMIFS(表1.1收入成本利润预算汇总一按半年!$G24:$FQ24,表1.1收入成本利润预算汇总一按半年!$G$3:$FQ$3,'表1.2 收入成本利润预算汇总一按年度'!CJ$3)</f>
        <v>0</v>
      </c>
      <c r="CK24" s="6">
        <f>SUMIFS(表1.1收入成本利润预算汇总一按半年!$G24:$FQ24,表1.1收入成本利润预算汇总一按半年!$G$3:$FQ$3,'表1.2 收入成本利润预算汇总一按年度'!CK$3)</f>
        <v>0</v>
      </c>
      <c r="CL24" s="6">
        <f>SUMIFS(表1.1收入成本利润预算汇总一按半年!$G24:$FQ24,表1.1收入成本利润预算汇总一按半年!$G$3:$FQ$3,'表1.2 收入成本利润预算汇总一按年度'!CL$3)</f>
        <v>0</v>
      </c>
      <c r="CM24" s="6">
        <f>+表1.1收入成本利润预算汇总一按半年!FR24</f>
        <v>0</v>
      </c>
      <c r="CN24" s="291">
        <f t="shared" si="20"/>
        <v>0</v>
      </c>
      <c r="CO24" s="348">
        <f>CN24-表1.1收入成本利润预算汇总一按半年!FS24</f>
        <v>0</v>
      </c>
    </row>
    <row r="25" spans="1:93" s="7" customFormat="1" ht="21.75">
      <c r="A25" s="806"/>
      <c r="B25" s="809"/>
      <c r="C25" s="812"/>
      <c r="D25" s="5" t="s">
        <v>201</v>
      </c>
      <c r="E25" s="815"/>
      <c r="F25" s="6">
        <f>+表1.1收入成本利润预算汇总一按半年!F25</f>
        <v>0</v>
      </c>
      <c r="G25" s="6">
        <f>+表1.1收入成本利润预算汇总一按半年!G25</f>
        <v>0</v>
      </c>
      <c r="H25" s="6">
        <f>SUM(表1.1收入成本利润预算汇总一按半年!H25:I25)</f>
        <v>0</v>
      </c>
      <c r="I25" s="6">
        <f>SUM(表1.1收入成本利润预算汇总一按半年!J25:K25)</f>
        <v>0</v>
      </c>
      <c r="J25" s="6">
        <f>SUM(表1.1收入成本利润预算汇总一按半年!L25:M25)</f>
        <v>0</v>
      </c>
      <c r="K25" s="6">
        <f>SUM(表1.1收入成本利润预算汇总一按半年!N25:O25)</f>
        <v>0</v>
      </c>
      <c r="L25" s="6">
        <f>SUMIFS(表1.1收入成本利润预算汇总一按半年!$G25:$FQ25,表1.1收入成本利润预算汇总一按半年!$G$3:$FQ$3,'表1.2 收入成本利润预算汇总一按年度'!L$3)</f>
        <v>0</v>
      </c>
      <c r="M25" s="6">
        <f>SUMIFS(表1.1收入成本利润预算汇总一按半年!$G25:$FQ25,表1.1收入成本利润预算汇总一按半年!$G$3:$FQ$3,'表1.2 收入成本利润预算汇总一按年度'!M$3)</f>
        <v>0</v>
      </c>
      <c r="N25" s="6">
        <f>SUMIFS(表1.1收入成本利润预算汇总一按半年!$G25:$FQ25,表1.1收入成本利润预算汇总一按半年!$G$3:$FQ$3,'表1.2 收入成本利润预算汇总一按年度'!N$3)</f>
        <v>0</v>
      </c>
      <c r="O25" s="6">
        <f>SUMIFS(表1.1收入成本利润预算汇总一按半年!$G25:$FQ25,表1.1收入成本利润预算汇总一按半年!$G$3:$FQ$3,'表1.2 收入成本利润预算汇总一按年度'!O$3)</f>
        <v>0</v>
      </c>
      <c r="P25" s="6">
        <f>SUMIFS(表1.1收入成本利润预算汇总一按半年!$G25:$FQ25,表1.1收入成本利润预算汇总一按半年!$G$3:$FQ$3,'表1.2 收入成本利润预算汇总一按年度'!P$3)</f>
        <v>0</v>
      </c>
      <c r="Q25" s="6">
        <f>SUMIFS(表1.1收入成本利润预算汇总一按半年!$G25:$FQ25,表1.1收入成本利润预算汇总一按半年!$G$3:$FQ$3,'表1.2 收入成本利润预算汇总一按年度'!Q$3)</f>
        <v>0</v>
      </c>
      <c r="R25" s="6">
        <f>SUMIFS(表1.1收入成本利润预算汇总一按半年!$G25:$FQ25,表1.1收入成本利润预算汇总一按半年!$G$3:$FQ$3,'表1.2 收入成本利润预算汇总一按年度'!R$3)</f>
        <v>0</v>
      </c>
      <c r="S25" s="6">
        <f>SUMIFS(表1.1收入成本利润预算汇总一按半年!$G25:$FQ25,表1.1收入成本利润预算汇总一按半年!$G$3:$FQ$3,'表1.2 收入成本利润预算汇总一按年度'!S$3)</f>
        <v>0</v>
      </c>
      <c r="T25" s="6">
        <f>SUMIFS(表1.1收入成本利润预算汇总一按半年!$G25:$FQ25,表1.1收入成本利润预算汇总一按半年!$G$3:$FQ$3,'表1.2 收入成本利润预算汇总一按年度'!T$3)</f>
        <v>0</v>
      </c>
      <c r="U25" s="6">
        <f>SUMIFS(表1.1收入成本利润预算汇总一按半年!$G25:$FQ25,表1.1收入成本利润预算汇总一按半年!$G$3:$FQ$3,'表1.2 收入成本利润预算汇总一按年度'!U$3)</f>
        <v>0</v>
      </c>
      <c r="V25" s="6">
        <f>SUMIFS(表1.1收入成本利润预算汇总一按半年!$G25:$FQ25,表1.1收入成本利润预算汇总一按半年!$G$3:$FQ$3,'表1.2 收入成本利润预算汇总一按年度'!V$3)</f>
        <v>0</v>
      </c>
      <c r="W25" s="6">
        <f>SUMIFS(表1.1收入成本利润预算汇总一按半年!$G25:$FQ25,表1.1收入成本利润预算汇总一按半年!$G$3:$FQ$3,'表1.2 收入成本利润预算汇总一按年度'!W$3)</f>
        <v>0</v>
      </c>
      <c r="X25" s="6">
        <f>SUMIFS(表1.1收入成本利润预算汇总一按半年!$G25:$FQ25,表1.1收入成本利润预算汇总一按半年!$G$3:$FQ$3,'表1.2 收入成本利润预算汇总一按年度'!X$3)</f>
        <v>0</v>
      </c>
      <c r="Y25" s="6">
        <f>SUMIFS(表1.1收入成本利润预算汇总一按半年!$G25:$FQ25,表1.1收入成本利润预算汇总一按半年!$G$3:$FQ$3,'表1.2 收入成本利润预算汇总一按年度'!Y$3)</f>
        <v>0</v>
      </c>
      <c r="Z25" s="6">
        <f>SUMIFS(表1.1收入成本利润预算汇总一按半年!$G25:$FQ25,表1.1收入成本利润预算汇总一按半年!$G$3:$FQ$3,'表1.2 收入成本利润预算汇总一按年度'!Z$3)</f>
        <v>0</v>
      </c>
      <c r="AA25" s="6">
        <f>SUMIFS(表1.1收入成本利润预算汇总一按半年!$G25:$FQ25,表1.1收入成本利润预算汇总一按半年!$G$3:$FQ$3,'表1.2 收入成本利润预算汇总一按年度'!AA$3)</f>
        <v>0</v>
      </c>
      <c r="AB25" s="6">
        <f>SUMIFS(表1.1收入成本利润预算汇总一按半年!$G25:$FQ25,表1.1收入成本利润预算汇总一按半年!$G$3:$FQ$3,'表1.2 收入成本利润预算汇总一按年度'!AB$3)</f>
        <v>0</v>
      </c>
      <c r="AC25" s="6">
        <f>SUMIFS(表1.1收入成本利润预算汇总一按半年!$G25:$FQ25,表1.1收入成本利润预算汇总一按半年!$G$3:$FQ$3,'表1.2 收入成本利润预算汇总一按年度'!AC$3)</f>
        <v>0</v>
      </c>
      <c r="AD25" s="6">
        <f>SUMIFS(表1.1收入成本利润预算汇总一按半年!$G25:$FQ25,表1.1收入成本利润预算汇总一按半年!$G$3:$FQ$3,'表1.2 收入成本利润预算汇总一按年度'!AD$3)</f>
        <v>0</v>
      </c>
      <c r="AE25" s="6">
        <f>SUMIFS(表1.1收入成本利润预算汇总一按半年!$G25:$FQ25,表1.1收入成本利润预算汇总一按半年!$G$3:$FQ$3,'表1.2 收入成本利润预算汇总一按年度'!AE$3)</f>
        <v>0</v>
      </c>
      <c r="AF25" s="6">
        <f>SUMIFS(表1.1收入成本利润预算汇总一按半年!$G25:$FQ25,表1.1收入成本利润预算汇总一按半年!$G$3:$FQ$3,'表1.2 收入成本利润预算汇总一按年度'!AF$3)</f>
        <v>0</v>
      </c>
      <c r="AG25" s="6">
        <f>SUMIFS(表1.1收入成本利润预算汇总一按半年!$G25:$FQ25,表1.1收入成本利润预算汇总一按半年!$G$3:$FQ$3,'表1.2 收入成本利润预算汇总一按年度'!AG$3)</f>
        <v>0</v>
      </c>
      <c r="AH25" s="6">
        <f>SUMIFS(表1.1收入成本利润预算汇总一按半年!$G25:$FQ25,表1.1收入成本利润预算汇总一按半年!$G$3:$FQ$3,'表1.2 收入成本利润预算汇总一按年度'!AH$3)</f>
        <v>0</v>
      </c>
      <c r="AI25" s="6">
        <f>SUMIFS(表1.1收入成本利润预算汇总一按半年!$G25:$FQ25,表1.1收入成本利润预算汇总一按半年!$G$3:$FQ$3,'表1.2 收入成本利润预算汇总一按年度'!AI$3)</f>
        <v>0</v>
      </c>
      <c r="AJ25" s="6">
        <f>SUMIFS(表1.1收入成本利润预算汇总一按半年!$G25:$FQ25,表1.1收入成本利润预算汇总一按半年!$G$3:$FQ$3,'表1.2 收入成本利润预算汇总一按年度'!AJ$3)</f>
        <v>0</v>
      </c>
      <c r="AK25" s="6">
        <f>SUMIFS(表1.1收入成本利润预算汇总一按半年!$G25:$FQ25,表1.1收入成本利润预算汇总一按半年!$G$3:$FQ$3,'表1.2 收入成本利润预算汇总一按年度'!AK$3)</f>
        <v>0</v>
      </c>
      <c r="AL25" s="6">
        <f>SUMIFS(表1.1收入成本利润预算汇总一按半年!$G25:$FQ25,表1.1收入成本利润预算汇总一按半年!$G$3:$FQ$3,'表1.2 收入成本利润预算汇总一按年度'!AL$3)</f>
        <v>0</v>
      </c>
      <c r="AM25" s="6">
        <f>SUMIFS(表1.1收入成本利润预算汇总一按半年!$G25:$FQ25,表1.1收入成本利润预算汇总一按半年!$G$3:$FQ$3,'表1.2 收入成本利润预算汇总一按年度'!AM$3)</f>
        <v>0</v>
      </c>
      <c r="AN25" s="6">
        <f>SUMIFS(表1.1收入成本利润预算汇总一按半年!$G25:$FQ25,表1.1收入成本利润预算汇总一按半年!$G$3:$FQ$3,'表1.2 收入成本利润预算汇总一按年度'!AN$3)</f>
        <v>0</v>
      </c>
      <c r="AO25" s="6">
        <f>SUMIFS(表1.1收入成本利润预算汇总一按半年!$G25:$FQ25,表1.1收入成本利润预算汇总一按半年!$G$3:$FQ$3,'表1.2 收入成本利润预算汇总一按年度'!AO$3)</f>
        <v>0</v>
      </c>
      <c r="AP25" s="6">
        <f>SUMIFS(表1.1收入成本利润预算汇总一按半年!$G25:$FQ25,表1.1收入成本利润预算汇总一按半年!$G$3:$FQ$3,'表1.2 收入成本利润预算汇总一按年度'!AP$3)</f>
        <v>0</v>
      </c>
      <c r="AQ25" s="6">
        <f>SUMIFS(表1.1收入成本利润预算汇总一按半年!$G25:$FQ25,表1.1收入成本利润预算汇总一按半年!$G$3:$FQ$3,'表1.2 收入成本利润预算汇总一按年度'!AQ$3)</f>
        <v>0</v>
      </c>
      <c r="AR25" s="6">
        <f>SUMIFS(表1.1收入成本利润预算汇总一按半年!$G25:$FQ25,表1.1收入成本利润预算汇总一按半年!$G$3:$FQ$3,'表1.2 收入成本利润预算汇总一按年度'!AR$3)</f>
        <v>0</v>
      </c>
      <c r="AS25" s="6">
        <f>SUMIFS(表1.1收入成本利润预算汇总一按半年!$G25:$FQ25,表1.1收入成本利润预算汇总一按半年!$G$3:$FQ$3,'表1.2 收入成本利润预算汇总一按年度'!AS$3)</f>
        <v>0</v>
      </c>
      <c r="AT25" s="6">
        <f>SUMIFS(表1.1收入成本利润预算汇总一按半年!$G25:$FQ25,表1.1收入成本利润预算汇总一按半年!$G$3:$FQ$3,'表1.2 收入成本利润预算汇总一按年度'!AT$3)</f>
        <v>0</v>
      </c>
      <c r="AU25" s="6">
        <f>SUMIFS(表1.1收入成本利润预算汇总一按半年!$G25:$FQ25,表1.1收入成本利润预算汇总一按半年!$G$3:$FQ$3,'表1.2 收入成本利润预算汇总一按年度'!AU$3)</f>
        <v>0</v>
      </c>
      <c r="AV25" s="6">
        <f>SUMIFS(表1.1收入成本利润预算汇总一按半年!$G25:$FQ25,表1.1收入成本利润预算汇总一按半年!$G$3:$FQ$3,'表1.2 收入成本利润预算汇总一按年度'!AV$3)</f>
        <v>0</v>
      </c>
      <c r="AW25" s="6">
        <f>SUMIFS(表1.1收入成本利润预算汇总一按半年!$G25:$FQ25,表1.1收入成本利润预算汇总一按半年!$G$3:$FQ$3,'表1.2 收入成本利润预算汇总一按年度'!AW$3)</f>
        <v>0</v>
      </c>
      <c r="AX25" s="6">
        <f>SUMIFS(表1.1收入成本利润预算汇总一按半年!$G25:$FQ25,表1.1收入成本利润预算汇总一按半年!$G$3:$FQ$3,'表1.2 收入成本利润预算汇总一按年度'!AX$3)</f>
        <v>0</v>
      </c>
      <c r="AY25" s="6">
        <f>SUMIFS(表1.1收入成本利润预算汇总一按半年!$G25:$FQ25,表1.1收入成本利润预算汇总一按半年!$G$3:$FQ$3,'表1.2 收入成本利润预算汇总一按年度'!AY$3)</f>
        <v>0</v>
      </c>
      <c r="AZ25" s="6">
        <f>SUMIFS(表1.1收入成本利润预算汇总一按半年!$G25:$FQ25,表1.1收入成本利润预算汇总一按半年!$G$3:$FQ$3,'表1.2 收入成本利润预算汇总一按年度'!AZ$3)</f>
        <v>0</v>
      </c>
      <c r="BA25" s="6">
        <f>SUMIFS(表1.1收入成本利润预算汇总一按半年!$G25:$FQ25,表1.1收入成本利润预算汇总一按半年!$G$3:$FQ$3,'表1.2 收入成本利润预算汇总一按年度'!BA$3)</f>
        <v>0</v>
      </c>
      <c r="BB25" s="6">
        <f>SUMIFS(表1.1收入成本利润预算汇总一按半年!$G25:$FQ25,表1.1收入成本利润预算汇总一按半年!$G$3:$FQ$3,'表1.2 收入成本利润预算汇总一按年度'!BB$3)</f>
        <v>0</v>
      </c>
      <c r="BC25" s="6">
        <f>SUMIFS(表1.1收入成本利润预算汇总一按半年!$G25:$FQ25,表1.1收入成本利润预算汇总一按半年!$G$3:$FQ$3,'表1.2 收入成本利润预算汇总一按年度'!BC$3)</f>
        <v>0</v>
      </c>
      <c r="BD25" s="6">
        <f>SUMIFS(表1.1收入成本利润预算汇总一按半年!$G25:$FQ25,表1.1收入成本利润预算汇总一按半年!$G$3:$FQ$3,'表1.2 收入成本利润预算汇总一按年度'!BD$3)</f>
        <v>0</v>
      </c>
      <c r="BE25" s="6">
        <f>SUMIFS(表1.1收入成本利润预算汇总一按半年!$G25:$FQ25,表1.1收入成本利润预算汇总一按半年!$G$3:$FQ$3,'表1.2 收入成本利润预算汇总一按年度'!BE$3)</f>
        <v>0</v>
      </c>
      <c r="BF25" s="6">
        <f>SUMIFS(表1.1收入成本利润预算汇总一按半年!$G25:$FQ25,表1.1收入成本利润预算汇总一按半年!$G$3:$FQ$3,'表1.2 收入成本利润预算汇总一按年度'!BF$3)</f>
        <v>0</v>
      </c>
      <c r="BG25" s="6">
        <f>SUMIFS(表1.1收入成本利润预算汇总一按半年!$G25:$FQ25,表1.1收入成本利润预算汇总一按半年!$G$3:$FQ$3,'表1.2 收入成本利润预算汇总一按年度'!BG$3)</f>
        <v>0</v>
      </c>
      <c r="BH25" s="6">
        <f>SUMIFS(表1.1收入成本利润预算汇总一按半年!$G25:$FQ25,表1.1收入成本利润预算汇总一按半年!$G$3:$FQ$3,'表1.2 收入成本利润预算汇总一按年度'!BH$3)</f>
        <v>0</v>
      </c>
      <c r="BI25" s="6">
        <f>SUMIFS(表1.1收入成本利润预算汇总一按半年!$G25:$FQ25,表1.1收入成本利润预算汇总一按半年!$G$3:$FQ$3,'表1.2 收入成本利润预算汇总一按年度'!BI$3)</f>
        <v>0</v>
      </c>
      <c r="BJ25" s="6">
        <f>SUMIFS(表1.1收入成本利润预算汇总一按半年!$G25:$FQ25,表1.1收入成本利润预算汇总一按半年!$G$3:$FQ$3,'表1.2 收入成本利润预算汇总一按年度'!BJ$3)</f>
        <v>0</v>
      </c>
      <c r="BK25" s="6">
        <f>SUMIFS(表1.1收入成本利润预算汇总一按半年!$G25:$FQ25,表1.1收入成本利润预算汇总一按半年!$G$3:$FQ$3,'表1.2 收入成本利润预算汇总一按年度'!BK$3)</f>
        <v>0</v>
      </c>
      <c r="BL25" s="6">
        <f>SUMIFS(表1.1收入成本利润预算汇总一按半年!$G25:$FQ25,表1.1收入成本利润预算汇总一按半年!$G$3:$FQ$3,'表1.2 收入成本利润预算汇总一按年度'!BL$3)</f>
        <v>0</v>
      </c>
      <c r="BM25" s="6">
        <f>SUMIFS(表1.1收入成本利润预算汇总一按半年!$G25:$FQ25,表1.1收入成本利润预算汇总一按半年!$G$3:$FQ$3,'表1.2 收入成本利润预算汇总一按年度'!BM$3)</f>
        <v>0</v>
      </c>
      <c r="BN25" s="6">
        <f>SUMIFS(表1.1收入成本利润预算汇总一按半年!$G25:$FQ25,表1.1收入成本利润预算汇总一按半年!$G$3:$FQ$3,'表1.2 收入成本利润预算汇总一按年度'!BN$3)</f>
        <v>0</v>
      </c>
      <c r="BO25" s="6">
        <f>SUMIFS(表1.1收入成本利润预算汇总一按半年!$G25:$FQ25,表1.1收入成本利润预算汇总一按半年!$G$3:$FQ$3,'表1.2 收入成本利润预算汇总一按年度'!BO$3)</f>
        <v>0</v>
      </c>
      <c r="BP25" s="6">
        <f>SUMIFS(表1.1收入成本利润预算汇总一按半年!$G25:$FQ25,表1.1收入成本利润预算汇总一按半年!$G$3:$FQ$3,'表1.2 收入成本利润预算汇总一按年度'!BP$3)</f>
        <v>0</v>
      </c>
      <c r="BQ25" s="6">
        <f>SUMIFS(表1.1收入成本利润预算汇总一按半年!$G25:$FQ25,表1.1收入成本利润预算汇总一按半年!$G$3:$FQ$3,'表1.2 收入成本利润预算汇总一按年度'!BQ$3)</f>
        <v>0</v>
      </c>
      <c r="BR25" s="6">
        <f>SUMIFS(表1.1收入成本利润预算汇总一按半年!$G25:$FQ25,表1.1收入成本利润预算汇总一按半年!$G$3:$FQ$3,'表1.2 收入成本利润预算汇总一按年度'!BR$3)</f>
        <v>0</v>
      </c>
      <c r="BS25" s="6">
        <f>SUMIFS(表1.1收入成本利润预算汇总一按半年!$G25:$FQ25,表1.1收入成本利润预算汇总一按半年!$G$3:$FQ$3,'表1.2 收入成本利润预算汇总一按年度'!BS$3)</f>
        <v>0</v>
      </c>
      <c r="BT25" s="6">
        <f>SUMIFS(表1.1收入成本利润预算汇总一按半年!$G25:$FQ25,表1.1收入成本利润预算汇总一按半年!$G$3:$FQ$3,'表1.2 收入成本利润预算汇总一按年度'!BT$3)</f>
        <v>0</v>
      </c>
      <c r="BU25" s="6">
        <f>SUMIFS(表1.1收入成本利润预算汇总一按半年!$G25:$FQ25,表1.1收入成本利润预算汇总一按半年!$G$3:$FQ$3,'表1.2 收入成本利润预算汇总一按年度'!BU$3)</f>
        <v>0</v>
      </c>
      <c r="BV25" s="6">
        <f>SUMIFS(表1.1收入成本利润预算汇总一按半年!$G25:$FQ25,表1.1收入成本利润预算汇总一按半年!$G$3:$FQ$3,'表1.2 收入成本利润预算汇总一按年度'!BV$3)</f>
        <v>0</v>
      </c>
      <c r="BW25" s="6">
        <f>SUMIFS(表1.1收入成本利润预算汇总一按半年!$G25:$FQ25,表1.1收入成本利润预算汇总一按半年!$G$3:$FQ$3,'表1.2 收入成本利润预算汇总一按年度'!BW$3)</f>
        <v>0</v>
      </c>
      <c r="BX25" s="6">
        <f>SUMIFS(表1.1收入成本利润预算汇总一按半年!$G25:$FQ25,表1.1收入成本利润预算汇总一按半年!$G$3:$FQ$3,'表1.2 收入成本利润预算汇总一按年度'!BX$3)</f>
        <v>0</v>
      </c>
      <c r="BY25" s="6">
        <f>SUMIFS(表1.1收入成本利润预算汇总一按半年!$G25:$FQ25,表1.1收入成本利润预算汇总一按半年!$G$3:$FQ$3,'表1.2 收入成本利润预算汇总一按年度'!BY$3)</f>
        <v>0</v>
      </c>
      <c r="BZ25" s="6">
        <f>SUMIFS(表1.1收入成本利润预算汇总一按半年!$G25:$FQ25,表1.1收入成本利润预算汇总一按半年!$G$3:$FQ$3,'表1.2 收入成本利润预算汇总一按年度'!BZ$3)</f>
        <v>0</v>
      </c>
      <c r="CA25" s="6">
        <f>SUMIFS(表1.1收入成本利润预算汇总一按半年!$G25:$FQ25,表1.1收入成本利润预算汇总一按半年!$G$3:$FQ$3,'表1.2 收入成本利润预算汇总一按年度'!CA$3)</f>
        <v>0</v>
      </c>
      <c r="CB25" s="6">
        <f>SUMIFS(表1.1收入成本利润预算汇总一按半年!$G25:$FQ25,表1.1收入成本利润预算汇总一按半年!$G$3:$FQ$3,'表1.2 收入成本利润预算汇总一按年度'!CB$3)</f>
        <v>0</v>
      </c>
      <c r="CC25" s="6">
        <f>SUMIFS(表1.1收入成本利润预算汇总一按半年!$G25:$FQ25,表1.1收入成本利润预算汇总一按半年!$G$3:$FQ$3,'表1.2 收入成本利润预算汇总一按年度'!CC$3)</f>
        <v>0</v>
      </c>
      <c r="CD25" s="6">
        <f>SUMIFS(表1.1收入成本利润预算汇总一按半年!$G25:$FQ25,表1.1收入成本利润预算汇总一按半年!$G$3:$FQ$3,'表1.2 收入成本利润预算汇总一按年度'!CD$3)</f>
        <v>0</v>
      </c>
      <c r="CE25" s="6">
        <f>SUMIFS(表1.1收入成本利润预算汇总一按半年!$G25:$FQ25,表1.1收入成本利润预算汇总一按半年!$G$3:$FQ$3,'表1.2 收入成本利润预算汇总一按年度'!CE$3)</f>
        <v>0</v>
      </c>
      <c r="CF25" s="6">
        <f>SUMIFS(表1.1收入成本利润预算汇总一按半年!$G25:$FQ25,表1.1收入成本利润预算汇总一按半年!$G$3:$FQ$3,'表1.2 收入成本利润预算汇总一按年度'!CF$3)</f>
        <v>0</v>
      </c>
      <c r="CG25" s="6">
        <f>SUMIFS(表1.1收入成本利润预算汇总一按半年!$G25:$FQ25,表1.1收入成本利润预算汇总一按半年!$G$3:$FQ$3,'表1.2 收入成本利润预算汇总一按年度'!CG$3)</f>
        <v>0</v>
      </c>
      <c r="CH25" s="6">
        <f>SUMIFS(表1.1收入成本利润预算汇总一按半年!$G25:$FQ25,表1.1收入成本利润预算汇总一按半年!$G$3:$FQ$3,'表1.2 收入成本利润预算汇总一按年度'!CH$3)</f>
        <v>0</v>
      </c>
      <c r="CI25" s="6">
        <f>SUMIFS(表1.1收入成本利润预算汇总一按半年!$G25:$FQ25,表1.1收入成本利润预算汇总一按半年!$G$3:$FQ$3,'表1.2 收入成本利润预算汇总一按年度'!CI$3)</f>
        <v>0</v>
      </c>
      <c r="CJ25" s="6">
        <f>SUMIFS(表1.1收入成本利润预算汇总一按半年!$G25:$FQ25,表1.1收入成本利润预算汇总一按半年!$G$3:$FQ$3,'表1.2 收入成本利润预算汇总一按年度'!CJ$3)</f>
        <v>0</v>
      </c>
      <c r="CK25" s="6">
        <f>SUMIFS(表1.1收入成本利润预算汇总一按半年!$G25:$FQ25,表1.1收入成本利润预算汇总一按半年!$G$3:$FQ$3,'表1.2 收入成本利润预算汇总一按年度'!CK$3)</f>
        <v>0</v>
      </c>
      <c r="CL25" s="6">
        <f>SUMIFS(表1.1收入成本利润预算汇总一按半年!$G25:$FQ25,表1.1收入成本利润预算汇总一按半年!$G$3:$FQ$3,'表1.2 收入成本利润预算汇总一按年度'!CL$3)</f>
        <v>0</v>
      </c>
      <c r="CM25" s="6">
        <f>+表1.1收入成本利润预算汇总一按半年!FR25</f>
        <v>0</v>
      </c>
      <c r="CN25" s="291">
        <f t="shared" si="20"/>
        <v>0</v>
      </c>
      <c r="CO25" s="348">
        <f>CN25-表1.1收入成本利润预算汇总一按半年!FS25</f>
        <v>0</v>
      </c>
    </row>
    <row r="26" spans="1:93" s="7" customFormat="1" ht="21.75">
      <c r="A26" s="806"/>
      <c r="B26" s="809"/>
      <c r="C26" s="812"/>
      <c r="D26" s="5" t="s">
        <v>199</v>
      </c>
      <c r="E26" s="815"/>
      <c r="F26" s="6">
        <f>+表1.1收入成本利润预算汇总一按半年!F26</f>
        <v>0</v>
      </c>
      <c r="G26" s="6">
        <f>+表1.1收入成本利润预算汇总一按半年!G26</f>
        <v>0</v>
      </c>
      <c r="H26" s="6">
        <f>SUM(表1.1收入成本利润预算汇总一按半年!H26:I26)</f>
        <v>0</v>
      </c>
      <c r="I26" s="6">
        <f>SUM(表1.1收入成本利润预算汇总一按半年!J26:K26)</f>
        <v>0</v>
      </c>
      <c r="J26" s="6">
        <f>SUM(表1.1收入成本利润预算汇总一按半年!L26:M26)</f>
        <v>0</v>
      </c>
      <c r="K26" s="6">
        <f>SUM(表1.1收入成本利润预算汇总一按半年!N26:O26)</f>
        <v>0</v>
      </c>
      <c r="L26" s="6">
        <f>SUMIFS(表1.1收入成本利润预算汇总一按半年!$G26:$FQ26,表1.1收入成本利润预算汇总一按半年!$G$3:$FQ$3,'表1.2 收入成本利润预算汇总一按年度'!L$3)</f>
        <v>0</v>
      </c>
      <c r="M26" s="6">
        <f>SUMIFS(表1.1收入成本利润预算汇总一按半年!$G26:$FQ26,表1.1收入成本利润预算汇总一按半年!$G$3:$FQ$3,'表1.2 收入成本利润预算汇总一按年度'!M$3)</f>
        <v>0</v>
      </c>
      <c r="N26" s="6">
        <f>SUMIFS(表1.1收入成本利润预算汇总一按半年!$G26:$FQ26,表1.1收入成本利润预算汇总一按半年!$G$3:$FQ$3,'表1.2 收入成本利润预算汇总一按年度'!N$3)</f>
        <v>0</v>
      </c>
      <c r="O26" s="6">
        <f>SUMIFS(表1.1收入成本利润预算汇总一按半年!$G26:$FQ26,表1.1收入成本利润预算汇总一按半年!$G$3:$FQ$3,'表1.2 收入成本利润预算汇总一按年度'!O$3)</f>
        <v>0</v>
      </c>
      <c r="P26" s="6">
        <f>SUMIFS(表1.1收入成本利润预算汇总一按半年!$G26:$FQ26,表1.1收入成本利润预算汇总一按半年!$G$3:$FQ$3,'表1.2 收入成本利润预算汇总一按年度'!P$3)</f>
        <v>0</v>
      </c>
      <c r="Q26" s="6">
        <f>SUMIFS(表1.1收入成本利润预算汇总一按半年!$G26:$FQ26,表1.1收入成本利润预算汇总一按半年!$G$3:$FQ$3,'表1.2 收入成本利润预算汇总一按年度'!Q$3)</f>
        <v>0</v>
      </c>
      <c r="R26" s="6">
        <f>SUMIFS(表1.1收入成本利润预算汇总一按半年!$G26:$FQ26,表1.1收入成本利润预算汇总一按半年!$G$3:$FQ$3,'表1.2 收入成本利润预算汇总一按年度'!R$3)</f>
        <v>0</v>
      </c>
      <c r="S26" s="6">
        <f>SUMIFS(表1.1收入成本利润预算汇总一按半年!$G26:$FQ26,表1.1收入成本利润预算汇总一按半年!$G$3:$FQ$3,'表1.2 收入成本利润预算汇总一按年度'!S$3)</f>
        <v>0</v>
      </c>
      <c r="T26" s="6">
        <f>SUMIFS(表1.1收入成本利润预算汇总一按半年!$G26:$FQ26,表1.1收入成本利润预算汇总一按半年!$G$3:$FQ$3,'表1.2 收入成本利润预算汇总一按年度'!T$3)</f>
        <v>0</v>
      </c>
      <c r="U26" s="6">
        <f>SUMIFS(表1.1收入成本利润预算汇总一按半年!$G26:$FQ26,表1.1收入成本利润预算汇总一按半年!$G$3:$FQ$3,'表1.2 收入成本利润预算汇总一按年度'!U$3)</f>
        <v>0</v>
      </c>
      <c r="V26" s="6">
        <f>SUMIFS(表1.1收入成本利润预算汇总一按半年!$G26:$FQ26,表1.1收入成本利润预算汇总一按半年!$G$3:$FQ$3,'表1.2 收入成本利润预算汇总一按年度'!V$3)</f>
        <v>0</v>
      </c>
      <c r="W26" s="6">
        <f>SUMIFS(表1.1收入成本利润预算汇总一按半年!$G26:$FQ26,表1.1收入成本利润预算汇总一按半年!$G$3:$FQ$3,'表1.2 收入成本利润预算汇总一按年度'!W$3)</f>
        <v>0</v>
      </c>
      <c r="X26" s="6">
        <f>SUMIFS(表1.1收入成本利润预算汇总一按半年!$G26:$FQ26,表1.1收入成本利润预算汇总一按半年!$G$3:$FQ$3,'表1.2 收入成本利润预算汇总一按年度'!X$3)</f>
        <v>0</v>
      </c>
      <c r="Y26" s="6">
        <f>SUMIFS(表1.1收入成本利润预算汇总一按半年!$G26:$FQ26,表1.1收入成本利润预算汇总一按半年!$G$3:$FQ$3,'表1.2 收入成本利润预算汇总一按年度'!Y$3)</f>
        <v>0</v>
      </c>
      <c r="Z26" s="6">
        <f>SUMIFS(表1.1收入成本利润预算汇总一按半年!$G26:$FQ26,表1.1收入成本利润预算汇总一按半年!$G$3:$FQ$3,'表1.2 收入成本利润预算汇总一按年度'!Z$3)</f>
        <v>0</v>
      </c>
      <c r="AA26" s="6">
        <f>SUMIFS(表1.1收入成本利润预算汇总一按半年!$G26:$FQ26,表1.1收入成本利润预算汇总一按半年!$G$3:$FQ$3,'表1.2 收入成本利润预算汇总一按年度'!AA$3)</f>
        <v>0</v>
      </c>
      <c r="AB26" s="6">
        <f>SUMIFS(表1.1收入成本利润预算汇总一按半年!$G26:$FQ26,表1.1收入成本利润预算汇总一按半年!$G$3:$FQ$3,'表1.2 收入成本利润预算汇总一按年度'!AB$3)</f>
        <v>0</v>
      </c>
      <c r="AC26" s="6">
        <f>SUMIFS(表1.1收入成本利润预算汇总一按半年!$G26:$FQ26,表1.1收入成本利润预算汇总一按半年!$G$3:$FQ$3,'表1.2 收入成本利润预算汇总一按年度'!AC$3)</f>
        <v>0</v>
      </c>
      <c r="AD26" s="6">
        <f>SUMIFS(表1.1收入成本利润预算汇总一按半年!$G26:$FQ26,表1.1收入成本利润预算汇总一按半年!$G$3:$FQ$3,'表1.2 收入成本利润预算汇总一按年度'!AD$3)</f>
        <v>0</v>
      </c>
      <c r="AE26" s="6">
        <f>SUMIFS(表1.1收入成本利润预算汇总一按半年!$G26:$FQ26,表1.1收入成本利润预算汇总一按半年!$G$3:$FQ$3,'表1.2 收入成本利润预算汇总一按年度'!AE$3)</f>
        <v>0</v>
      </c>
      <c r="AF26" s="6">
        <f>SUMIFS(表1.1收入成本利润预算汇总一按半年!$G26:$FQ26,表1.1收入成本利润预算汇总一按半年!$G$3:$FQ$3,'表1.2 收入成本利润预算汇总一按年度'!AF$3)</f>
        <v>0</v>
      </c>
      <c r="AG26" s="6">
        <f>SUMIFS(表1.1收入成本利润预算汇总一按半年!$G26:$FQ26,表1.1收入成本利润预算汇总一按半年!$G$3:$FQ$3,'表1.2 收入成本利润预算汇总一按年度'!AG$3)</f>
        <v>0</v>
      </c>
      <c r="AH26" s="6">
        <f>SUMIFS(表1.1收入成本利润预算汇总一按半年!$G26:$FQ26,表1.1收入成本利润预算汇总一按半年!$G$3:$FQ$3,'表1.2 收入成本利润预算汇总一按年度'!AH$3)</f>
        <v>0</v>
      </c>
      <c r="AI26" s="6">
        <f>SUMIFS(表1.1收入成本利润预算汇总一按半年!$G26:$FQ26,表1.1收入成本利润预算汇总一按半年!$G$3:$FQ$3,'表1.2 收入成本利润预算汇总一按年度'!AI$3)</f>
        <v>0</v>
      </c>
      <c r="AJ26" s="6">
        <f>SUMIFS(表1.1收入成本利润预算汇总一按半年!$G26:$FQ26,表1.1收入成本利润预算汇总一按半年!$G$3:$FQ$3,'表1.2 收入成本利润预算汇总一按年度'!AJ$3)</f>
        <v>0</v>
      </c>
      <c r="AK26" s="6">
        <f>SUMIFS(表1.1收入成本利润预算汇总一按半年!$G26:$FQ26,表1.1收入成本利润预算汇总一按半年!$G$3:$FQ$3,'表1.2 收入成本利润预算汇总一按年度'!AK$3)</f>
        <v>0</v>
      </c>
      <c r="AL26" s="6">
        <f>SUMIFS(表1.1收入成本利润预算汇总一按半年!$G26:$FQ26,表1.1收入成本利润预算汇总一按半年!$G$3:$FQ$3,'表1.2 收入成本利润预算汇总一按年度'!AL$3)</f>
        <v>0</v>
      </c>
      <c r="AM26" s="6">
        <f>SUMIFS(表1.1收入成本利润预算汇总一按半年!$G26:$FQ26,表1.1收入成本利润预算汇总一按半年!$G$3:$FQ$3,'表1.2 收入成本利润预算汇总一按年度'!AM$3)</f>
        <v>0</v>
      </c>
      <c r="AN26" s="6">
        <f>SUMIFS(表1.1收入成本利润预算汇总一按半年!$G26:$FQ26,表1.1收入成本利润预算汇总一按半年!$G$3:$FQ$3,'表1.2 收入成本利润预算汇总一按年度'!AN$3)</f>
        <v>0</v>
      </c>
      <c r="AO26" s="6">
        <f>SUMIFS(表1.1收入成本利润预算汇总一按半年!$G26:$FQ26,表1.1收入成本利润预算汇总一按半年!$G$3:$FQ$3,'表1.2 收入成本利润预算汇总一按年度'!AO$3)</f>
        <v>0</v>
      </c>
      <c r="AP26" s="6">
        <f>SUMIFS(表1.1收入成本利润预算汇总一按半年!$G26:$FQ26,表1.1收入成本利润预算汇总一按半年!$G$3:$FQ$3,'表1.2 收入成本利润预算汇总一按年度'!AP$3)</f>
        <v>0</v>
      </c>
      <c r="AQ26" s="6">
        <f>SUMIFS(表1.1收入成本利润预算汇总一按半年!$G26:$FQ26,表1.1收入成本利润预算汇总一按半年!$G$3:$FQ$3,'表1.2 收入成本利润预算汇总一按年度'!AQ$3)</f>
        <v>0</v>
      </c>
      <c r="AR26" s="6">
        <f>SUMIFS(表1.1收入成本利润预算汇总一按半年!$G26:$FQ26,表1.1收入成本利润预算汇总一按半年!$G$3:$FQ$3,'表1.2 收入成本利润预算汇总一按年度'!AR$3)</f>
        <v>0</v>
      </c>
      <c r="AS26" s="6">
        <f>SUMIFS(表1.1收入成本利润预算汇总一按半年!$G26:$FQ26,表1.1收入成本利润预算汇总一按半年!$G$3:$FQ$3,'表1.2 收入成本利润预算汇总一按年度'!AS$3)</f>
        <v>0</v>
      </c>
      <c r="AT26" s="6">
        <f>SUMIFS(表1.1收入成本利润预算汇总一按半年!$G26:$FQ26,表1.1收入成本利润预算汇总一按半年!$G$3:$FQ$3,'表1.2 收入成本利润预算汇总一按年度'!AT$3)</f>
        <v>0</v>
      </c>
      <c r="AU26" s="6">
        <f>SUMIFS(表1.1收入成本利润预算汇总一按半年!$G26:$FQ26,表1.1收入成本利润预算汇总一按半年!$G$3:$FQ$3,'表1.2 收入成本利润预算汇总一按年度'!AU$3)</f>
        <v>0</v>
      </c>
      <c r="AV26" s="6">
        <f>SUMIFS(表1.1收入成本利润预算汇总一按半年!$G26:$FQ26,表1.1收入成本利润预算汇总一按半年!$G$3:$FQ$3,'表1.2 收入成本利润预算汇总一按年度'!AV$3)</f>
        <v>0</v>
      </c>
      <c r="AW26" s="6">
        <f>SUMIFS(表1.1收入成本利润预算汇总一按半年!$G26:$FQ26,表1.1收入成本利润预算汇总一按半年!$G$3:$FQ$3,'表1.2 收入成本利润预算汇总一按年度'!AW$3)</f>
        <v>0</v>
      </c>
      <c r="AX26" s="6">
        <f>SUMIFS(表1.1收入成本利润预算汇总一按半年!$G26:$FQ26,表1.1收入成本利润预算汇总一按半年!$G$3:$FQ$3,'表1.2 收入成本利润预算汇总一按年度'!AX$3)</f>
        <v>0</v>
      </c>
      <c r="AY26" s="6">
        <f>SUMIFS(表1.1收入成本利润预算汇总一按半年!$G26:$FQ26,表1.1收入成本利润预算汇总一按半年!$G$3:$FQ$3,'表1.2 收入成本利润预算汇总一按年度'!AY$3)</f>
        <v>0</v>
      </c>
      <c r="AZ26" s="6">
        <f>SUMIFS(表1.1收入成本利润预算汇总一按半年!$G26:$FQ26,表1.1收入成本利润预算汇总一按半年!$G$3:$FQ$3,'表1.2 收入成本利润预算汇总一按年度'!AZ$3)</f>
        <v>0</v>
      </c>
      <c r="BA26" s="6">
        <f>SUMIFS(表1.1收入成本利润预算汇总一按半年!$G26:$FQ26,表1.1收入成本利润预算汇总一按半年!$G$3:$FQ$3,'表1.2 收入成本利润预算汇总一按年度'!BA$3)</f>
        <v>0</v>
      </c>
      <c r="BB26" s="6">
        <f>SUMIFS(表1.1收入成本利润预算汇总一按半年!$G26:$FQ26,表1.1收入成本利润预算汇总一按半年!$G$3:$FQ$3,'表1.2 收入成本利润预算汇总一按年度'!BB$3)</f>
        <v>0</v>
      </c>
      <c r="BC26" s="6">
        <f>SUMIFS(表1.1收入成本利润预算汇总一按半年!$G26:$FQ26,表1.1收入成本利润预算汇总一按半年!$G$3:$FQ$3,'表1.2 收入成本利润预算汇总一按年度'!BC$3)</f>
        <v>0</v>
      </c>
      <c r="BD26" s="6">
        <f>SUMIFS(表1.1收入成本利润预算汇总一按半年!$G26:$FQ26,表1.1收入成本利润预算汇总一按半年!$G$3:$FQ$3,'表1.2 收入成本利润预算汇总一按年度'!BD$3)</f>
        <v>0</v>
      </c>
      <c r="BE26" s="6">
        <f>SUMIFS(表1.1收入成本利润预算汇总一按半年!$G26:$FQ26,表1.1收入成本利润预算汇总一按半年!$G$3:$FQ$3,'表1.2 收入成本利润预算汇总一按年度'!BE$3)</f>
        <v>0</v>
      </c>
      <c r="BF26" s="6">
        <f>SUMIFS(表1.1收入成本利润预算汇总一按半年!$G26:$FQ26,表1.1收入成本利润预算汇总一按半年!$G$3:$FQ$3,'表1.2 收入成本利润预算汇总一按年度'!BF$3)</f>
        <v>0</v>
      </c>
      <c r="BG26" s="6">
        <f>SUMIFS(表1.1收入成本利润预算汇总一按半年!$G26:$FQ26,表1.1收入成本利润预算汇总一按半年!$G$3:$FQ$3,'表1.2 收入成本利润预算汇总一按年度'!BG$3)</f>
        <v>0</v>
      </c>
      <c r="BH26" s="6">
        <f>SUMIFS(表1.1收入成本利润预算汇总一按半年!$G26:$FQ26,表1.1收入成本利润预算汇总一按半年!$G$3:$FQ$3,'表1.2 收入成本利润预算汇总一按年度'!BH$3)</f>
        <v>0</v>
      </c>
      <c r="BI26" s="6">
        <f>SUMIFS(表1.1收入成本利润预算汇总一按半年!$G26:$FQ26,表1.1收入成本利润预算汇总一按半年!$G$3:$FQ$3,'表1.2 收入成本利润预算汇总一按年度'!BI$3)</f>
        <v>0</v>
      </c>
      <c r="BJ26" s="6">
        <f>SUMIFS(表1.1收入成本利润预算汇总一按半年!$G26:$FQ26,表1.1收入成本利润预算汇总一按半年!$G$3:$FQ$3,'表1.2 收入成本利润预算汇总一按年度'!BJ$3)</f>
        <v>0</v>
      </c>
      <c r="BK26" s="6">
        <f>SUMIFS(表1.1收入成本利润预算汇总一按半年!$G26:$FQ26,表1.1收入成本利润预算汇总一按半年!$G$3:$FQ$3,'表1.2 收入成本利润预算汇总一按年度'!BK$3)</f>
        <v>0</v>
      </c>
      <c r="BL26" s="6">
        <f>SUMIFS(表1.1收入成本利润预算汇总一按半年!$G26:$FQ26,表1.1收入成本利润预算汇总一按半年!$G$3:$FQ$3,'表1.2 收入成本利润预算汇总一按年度'!BL$3)</f>
        <v>0</v>
      </c>
      <c r="BM26" s="6">
        <f>SUMIFS(表1.1收入成本利润预算汇总一按半年!$G26:$FQ26,表1.1收入成本利润预算汇总一按半年!$G$3:$FQ$3,'表1.2 收入成本利润预算汇总一按年度'!BM$3)</f>
        <v>0</v>
      </c>
      <c r="BN26" s="6">
        <f>SUMIFS(表1.1收入成本利润预算汇总一按半年!$G26:$FQ26,表1.1收入成本利润预算汇总一按半年!$G$3:$FQ$3,'表1.2 收入成本利润预算汇总一按年度'!BN$3)</f>
        <v>0</v>
      </c>
      <c r="BO26" s="6">
        <f>SUMIFS(表1.1收入成本利润预算汇总一按半年!$G26:$FQ26,表1.1收入成本利润预算汇总一按半年!$G$3:$FQ$3,'表1.2 收入成本利润预算汇总一按年度'!BO$3)</f>
        <v>0</v>
      </c>
      <c r="BP26" s="6">
        <f>SUMIFS(表1.1收入成本利润预算汇总一按半年!$G26:$FQ26,表1.1收入成本利润预算汇总一按半年!$G$3:$FQ$3,'表1.2 收入成本利润预算汇总一按年度'!BP$3)</f>
        <v>0</v>
      </c>
      <c r="BQ26" s="6">
        <f>SUMIFS(表1.1收入成本利润预算汇总一按半年!$G26:$FQ26,表1.1收入成本利润预算汇总一按半年!$G$3:$FQ$3,'表1.2 收入成本利润预算汇总一按年度'!BQ$3)</f>
        <v>0</v>
      </c>
      <c r="BR26" s="6">
        <f>SUMIFS(表1.1收入成本利润预算汇总一按半年!$G26:$FQ26,表1.1收入成本利润预算汇总一按半年!$G$3:$FQ$3,'表1.2 收入成本利润预算汇总一按年度'!BR$3)</f>
        <v>0</v>
      </c>
      <c r="BS26" s="6">
        <f>SUMIFS(表1.1收入成本利润预算汇总一按半年!$G26:$FQ26,表1.1收入成本利润预算汇总一按半年!$G$3:$FQ$3,'表1.2 收入成本利润预算汇总一按年度'!BS$3)</f>
        <v>0</v>
      </c>
      <c r="BT26" s="6">
        <f>SUMIFS(表1.1收入成本利润预算汇总一按半年!$G26:$FQ26,表1.1收入成本利润预算汇总一按半年!$G$3:$FQ$3,'表1.2 收入成本利润预算汇总一按年度'!BT$3)</f>
        <v>0</v>
      </c>
      <c r="BU26" s="6">
        <f>SUMIFS(表1.1收入成本利润预算汇总一按半年!$G26:$FQ26,表1.1收入成本利润预算汇总一按半年!$G$3:$FQ$3,'表1.2 收入成本利润预算汇总一按年度'!BU$3)</f>
        <v>0</v>
      </c>
      <c r="BV26" s="6">
        <f>SUMIFS(表1.1收入成本利润预算汇总一按半年!$G26:$FQ26,表1.1收入成本利润预算汇总一按半年!$G$3:$FQ$3,'表1.2 收入成本利润预算汇总一按年度'!BV$3)</f>
        <v>0</v>
      </c>
      <c r="BW26" s="6">
        <f>SUMIFS(表1.1收入成本利润预算汇总一按半年!$G26:$FQ26,表1.1收入成本利润预算汇总一按半年!$G$3:$FQ$3,'表1.2 收入成本利润预算汇总一按年度'!BW$3)</f>
        <v>0</v>
      </c>
      <c r="BX26" s="6">
        <f>SUMIFS(表1.1收入成本利润预算汇总一按半年!$G26:$FQ26,表1.1收入成本利润预算汇总一按半年!$G$3:$FQ$3,'表1.2 收入成本利润预算汇总一按年度'!BX$3)</f>
        <v>0</v>
      </c>
      <c r="BY26" s="6">
        <f>SUMIFS(表1.1收入成本利润预算汇总一按半年!$G26:$FQ26,表1.1收入成本利润预算汇总一按半年!$G$3:$FQ$3,'表1.2 收入成本利润预算汇总一按年度'!BY$3)</f>
        <v>0</v>
      </c>
      <c r="BZ26" s="6">
        <f>SUMIFS(表1.1收入成本利润预算汇总一按半年!$G26:$FQ26,表1.1收入成本利润预算汇总一按半年!$G$3:$FQ$3,'表1.2 收入成本利润预算汇总一按年度'!BZ$3)</f>
        <v>0</v>
      </c>
      <c r="CA26" s="6">
        <f>SUMIFS(表1.1收入成本利润预算汇总一按半年!$G26:$FQ26,表1.1收入成本利润预算汇总一按半年!$G$3:$FQ$3,'表1.2 收入成本利润预算汇总一按年度'!CA$3)</f>
        <v>0</v>
      </c>
      <c r="CB26" s="6">
        <f>SUMIFS(表1.1收入成本利润预算汇总一按半年!$G26:$FQ26,表1.1收入成本利润预算汇总一按半年!$G$3:$FQ$3,'表1.2 收入成本利润预算汇总一按年度'!CB$3)</f>
        <v>0</v>
      </c>
      <c r="CC26" s="6">
        <f>SUMIFS(表1.1收入成本利润预算汇总一按半年!$G26:$FQ26,表1.1收入成本利润预算汇总一按半年!$G$3:$FQ$3,'表1.2 收入成本利润预算汇总一按年度'!CC$3)</f>
        <v>0</v>
      </c>
      <c r="CD26" s="6">
        <f>SUMIFS(表1.1收入成本利润预算汇总一按半年!$G26:$FQ26,表1.1收入成本利润预算汇总一按半年!$G$3:$FQ$3,'表1.2 收入成本利润预算汇总一按年度'!CD$3)</f>
        <v>0</v>
      </c>
      <c r="CE26" s="6">
        <f>SUMIFS(表1.1收入成本利润预算汇总一按半年!$G26:$FQ26,表1.1收入成本利润预算汇总一按半年!$G$3:$FQ$3,'表1.2 收入成本利润预算汇总一按年度'!CE$3)</f>
        <v>0</v>
      </c>
      <c r="CF26" s="6">
        <f>SUMIFS(表1.1收入成本利润预算汇总一按半年!$G26:$FQ26,表1.1收入成本利润预算汇总一按半年!$G$3:$FQ$3,'表1.2 收入成本利润预算汇总一按年度'!CF$3)</f>
        <v>0</v>
      </c>
      <c r="CG26" s="6">
        <f>SUMIFS(表1.1收入成本利润预算汇总一按半年!$G26:$FQ26,表1.1收入成本利润预算汇总一按半年!$G$3:$FQ$3,'表1.2 收入成本利润预算汇总一按年度'!CG$3)</f>
        <v>0</v>
      </c>
      <c r="CH26" s="6">
        <f>SUMIFS(表1.1收入成本利润预算汇总一按半年!$G26:$FQ26,表1.1收入成本利润预算汇总一按半年!$G$3:$FQ$3,'表1.2 收入成本利润预算汇总一按年度'!CH$3)</f>
        <v>0</v>
      </c>
      <c r="CI26" s="6">
        <f>SUMIFS(表1.1收入成本利润预算汇总一按半年!$G26:$FQ26,表1.1收入成本利润预算汇总一按半年!$G$3:$FQ$3,'表1.2 收入成本利润预算汇总一按年度'!CI$3)</f>
        <v>0</v>
      </c>
      <c r="CJ26" s="6">
        <f>SUMIFS(表1.1收入成本利润预算汇总一按半年!$G26:$FQ26,表1.1收入成本利润预算汇总一按半年!$G$3:$FQ$3,'表1.2 收入成本利润预算汇总一按年度'!CJ$3)</f>
        <v>0</v>
      </c>
      <c r="CK26" s="6">
        <f>SUMIFS(表1.1收入成本利润预算汇总一按半年!$G26:$FQ26,表1.1收入成本利润预算汇总一按半年!$G$3:$FQ$3,'表1.2 收入成本利润预算汇总一按年度'!CK$3)</f>
        <v>0</v>
      </c>
      <c r="CL26" s="6">
        <f>SUMIFS(表1.1收入成本利润预算汇总一按半年!$G26:$FQ26,表1.1收入成本利润预算汇总一按半年!$G$3:$FQ$3,'表1.2 收入成本利润预算汇总一按年度'!CL$3)</f>
        <v>0</v>
      </c>
      <c r="CM26" s="6">
        <f>+表1.1收入成本利润预算汇总一按半年!FR26</f>
        <v>0</v>
      </c>
      <c r="CN26" s="291">
        <f t="shared" si="20"/>
        <v>0</v>
      </c>
      <c r="CO26" s="348">
        <f>CN26-表1.1收入成本利润预算汇总一按半年!FS26</f>
        <v>0</v>
      </c>
    </row>
    <row r="27" spans="1:93" s="7" customFormat="1" ht="45.75" customHeight="1">
      <c r="A27" s="806"/>
      <c r="B27" s="809"/>
      <c r="C27" s="813"/>
      <c r="D27" s="29" t="s">
        <v>202</v>
      </c>
      <c r="E27" s="816"/>
      <c r="F27" s="29">
        <f>SUM(F20:F26)</f>
        <v>0</v>
      </c>
      <c r="G27" s="29">
        <f>SUM(G20:G26)</f>
        <v>0</v>
      </c>
      <c r="H27" s="29">
        <f t="shared" ref="H27:CM27" si="21">SUM(H20:H26)</f>
        <v>0</v>
      </c>
      <c r="I27" s="29">
        <f t="shared" si="21"/>
        <v>0</v>
      </c>
      <c r="J27" s="29">
        <f t="shared" si="21"/>
        <v>0</v>
      </c>
      <c r="K27" s="29">
        <f t="shared" si="21"/>
        <v>0</v>
      </c>
      <c r="L27" s="29">
        <f t="shared" si="21"/>
        <v>0</v>
      </c>
      <c r="M27" s="29">
        <f t="shared" ref="M27:BX27" si="22">SUM(M20:M26)</f>
        <v>0</v>
      </c>
      <c r="N27" s="29">
        <f t="shared" si="22"/>
        <v>0</v>
      </c>
      <c r="O27" s="29">
        <f t="shared" si="22"/>
        <v>0</v>
      </c>
      <c r="P27" s="29">
        <f t="shared" si="22"/>
        <v>0</v>
      </c>
      <c r="Q27" s="29">
        <f t="shared" si="22"/>
        <v>0</v>
      </c>
      <c r="R27" s="29">
        <f t="shared" si="22"/>
        <v>0</v>
      </c>
      <c r="S27" s="29">
        <f t="shared" si="22"/>
        <v>0</v>
      </c>
      <c r="T27" s="29">
        <f t="shared" si="22"/>
        <v>0</v>
      </c>
      <c r="U27" s="29">
        <f t="shared" si="22"/>
        <v>0</v>
      </c>
      <c r="V27" s="29">
        <f t="shared" si="22"/>
        <v>0</v>
      </c>
      <c r="W27" s="29">
        <f t="shared" si="22"/>
        <v>0</v>
      </c>
      <c r="X27" s="29">
        <f t="shared" si="22"/>
        <v>0</v>
      </c>
      <c r="Y27" s="29">
        <f t="shared" si="22"/>
        <v>0</v>
      </c>
      <c r="Z27" s="29">
        <f t="shared" si="22"/>
        <v>0</v>
      </c>
      <c r="AA27" s="29">
        <f t="shared" si="22"/>
        <v>0</v>
      </c>
      <c r="AB27" s="29">
        <f t="shared" si="22"/>
        <v>0</v>
      </c>
      <c r="AC27" s="29">
        <f t="shared" si="22"/>
        <v>0</v>
      </c>
      <c r="AD27" s="29">
        <f t="shared" si="22"/>
        <v>0</v>
      </c>
      <c r="AE27" s="29">
        <f t="shared" si="22"/>
        <v>0</v>
      </c>
      <c r="AF27" s="29">
        <f t="shared" si="22"/>
        <v>0</v>
      </c>
      <c r="AG27" s="29">
        <f t="shared" si="22"/>
        <v>0</v>
      </c>
      <c r="AH27" s="29">
        <f t="shared" si="22"/>
        <v>0</v>
      </c>
      <c r="AI27" s="29">
        <f t="shared" si="22"/>
        <v>0</v>
      </c>
      <c r="AJ27" s="29">
        <f t="shared" si="22"/>
        <v>0</v>
      </c>
      <c r="AK27" s="29">
        <f t="shared" si="22"/>
        <v>0</v>
      </c>
      <c r="AL27" s="29">
        <f t="shared" si="22"/>
        <v>0</v>
      </c>
      <c r="AM27" s="29">
        <f t="shared" si="22"/>
        <v>0</v>
      </c>
      <c r="AN27" s="29">
        <f t="shared" si="22"/>
        <v>0</v>
      </c>
      <c r="AO27" s="29">
        <f t="shared" si="22"/>
        <v>0</v>
      </c>
      <c r="AP27" s="29">
        <f t="shared" si="22"/>
        <v>0</v>
      </c>
      <c r="AQ27" s="29">
        <f t="shared" si="22"/>
        <v>0</v>
      </c>
      <c r="AR27" s="29">
        <f t="shared" si="22"/>
        <v>0</v>
      </c>
      <c r="AS27" s="29">
        <f t="shared" si="22"/>
        <v>0</v>
      </c>
      <c r="AT27" s="29">
        <f t="shared" si="22"/>
        <v>0</v>
      </c>
      <c r="AU27" s="29">
        <f t="shared" si="22"/>
        <v>0</v>
      </c>
      <c r="AV27" s="29">
        <f t="shared" si="22"/>
        <v>0</v>
      </c>
      <c r="AW27" s="29">
        <f t="shared" si="22"/>
        <v>0</v>
      </c>
      <c r="AX27" s="29">
        <f t="shared" si="22"/>
        <v>0</v>
      </c>
      <c r="AY27" s="29">
        <f t="shared" si="22"/>
        <v>0</v>
      </c>
      <c r="AZ27" s="29">
        <f t="shared" si="22"/>
        <v>0</v>
      </c>
      <c r="BA27" s="29">
        <f t="shared" si="22"/>
        <v>0</v>
      </c>
      <c r="BB27" s="29">
        <f t="shared" si="22"/>
        <v>0</v>
      </c>
      <c r="BC27" s="29">
        <f t="shared" si="22"/>
        <v>0</v>
      </c>
      <c r="BD27" s="29">
        <f t="shared" si="22"/>
        <v>0</v>
      </c>
      <c r="BE27" s="29">
        <f t="shared" si="22"/>
        <v>0</v>
      </c>
      <c r="BF27" s="29">
        <f t="shared" si="22"/>
        <v>0</v>
      </c>
      <c r="BG27" s="29">
        <f t="shared" si="22"/>
        <v>0</v>
      </c>
      <c r="BH27" s="29">
        <f t="shared" si="22"/>
        <v>0</v>
      </c>
      <c r="BI27" s="29">
        <f t="shared" si="22"/>
        <v>0</v>
      </c>
      <c r="BJ27" s="29">
        <f t="shared" si="22"/>
        <v>0</v>
      </c>
      <c r="BK27" s="29">
        <f t="shared" si="22"/>
        <v>0</v>
      </c>
      <c r="BL27" s="29">
        <f t="shared" si="22"/>
        <v>0</v>
      </c>
      <c r="BM27" s="29">
        <f t="shared" si="22"/>
        <v>0</v>
      </c>
      <c r="BN27" s="29">
        <f t="shared" si="22"/>
        <v>0</v>
      </c>
      <c r="BO27" s="29">
        <f t="shared" si="22"/>
        <v>0</v>
      </c>
      <c r="BP27" s="29">
        <f t="shared" si="22"/>
        <v>0</v>
      </c>
      <c r="BQ27" s="29">
        <f t="shared" si="22"/>
        <v>0</v>
      </c>
      <c r="BR27" s="29">
        <f t="shared" si="22"/>
        <v>0</v>
      </c>
      <c r="BS27" s="29">
        <f t="shared" si="22"/>
        <v>0</v>
      </c>
      <c r="BT27" s="29">
        <f t="shared" si="22"/>
        <v>0</v>
      </c>
      <c r="BU27" s="29">
        <f t="shared" si="22"/>
        <v>0</v>
      </c>
      <c r="BV27" s="29">
        <f t="shared" si="22"/>
        <v>0</v>
      </c>
      <c r="BW27" s="29">
        <f t="shared" si="22"/>
        <v>0</v>
      </c>
      <c r="BX27" s="29">
        <f t="shared" si="22"/>
        <v>0</v>
      </c>
      <c r="BY27" s="29">
        <f t="shared" ref="BY27:CL27" si="23">SUM(BY20:BY26)</f>
        <v>0</v>
      </c>
      <c r="BZ27" s="29">
        <f t="shared" si="23"/>
        <v>0</v>
      </c>
      <c r="CA27" s="29">
        <f t="shared" si="23"/>
        <v>0</v>
      </c>
      <c r="CB27" s="29">
        <f t="shared" si="23"/>
        <v>0</v>
      </c>
      <c r="CC27" s="29">
        <f t="shared" si="23"/>
        <v>0</v>
      </c>
      <c r="CD27" s="29">
        <f t="shared" si="23"/>
        <v>0</v>
      </c>
      <c r="CE27" s="29">
        <f t="shared" si="23"/>
        <v>0</v>
      </c>
      <c r="CF27" s="29">
        <f t="shared" si="23"/>
        <v>0</v>
      </c>
      <c r="CG27" s="29">
        <f t="shared" si="23"/>
        <v>0</v>
      </c>
      <c r="CH27" s="29">
        <f t="shared" si="23"/>
        <v>0</v>
      </c>
      <c r="CI27" s="29">
        <f t="shared" si="23"/>
        <v>0</v>
      </c>
      <c r="CJ27" s="29">
        <f t="shared" si="23"/>
        <v>0</v>
      </c>
      <c r="CK27" s="29">
        <f t="shared" si="23"/>
        <v>0</v>
      </c>
      <c r="CL27" s="29">
        <f t="shared" si="23"/>
        <v>0</v>
      </c>
      <c r="CM27" s="29">
        <f t="shared" si="21"/>
        <v>0</v>
      </c>
      <c r="CN27" s="292">
        <f t="shared" si="20"/>
        <v>0</v>
      </c>
      <c r="CO27" s="348">
        <f>CN27-表1.1收入成本利润预算汇总一按半年!FS27</f>
        <v>0</v>
      </c>
    </row>
    <row r="28" spans="1:93" s="7" customFormat="1" ht="21.75">
      <c r="A28" s="806"/>
      <c r="B28" s="809"/>
      <c r="C28" s="817" t="s">
        <v>203</v>
      </c>
      <c r="D28" s="8" t="s">
        <v>25</v>
      </c>
      <c r="E28" s="9"/>
      <c r="F28" s="6">
        <f>+表1.1收入成本利润预算汇总一按半年!F28</f>
        <v>0</v>
      </c>
      <c r="G28" s="6">
        <f>+表1.1收入成本利润预算汇总一按半年!G28</f>
        <v>0</v>
      </c>
      <c r="H28" s="6">
        <f>SUM(表1.1收入成本利润预算汇总一按半年!H28:I28)</f>
        <v>0</v>
      </c>
      <c r="I28" s="6">
        <f>SUM(表1.1收入成本利润预算汇总一按半年!J28:K28)</f>
        <v>0</v>
      </c>
      <c r="J28" s="6">
        <f>SUM(表1.1收入成本利润预算汇总一按半年!L28:M28)</f>
        <v>0</v>
      </c>
      <c r="K28" s="6">
        <f>SUM(表1.1收入成本利润预算汇总一按半年!N28:O28)</f>
        <v>0</v>
      </c>
      <c r="L28" s="6">
        <f>SUMIFS(表1.1收入成本利润预算汇总一按半年!$G28:$FQ28,表1.1收入成本利润预算汇总一按半年!$G$3:$FQ$3,'表1.2 收入成本利润预算汇总一按年度'!L$3)</f>
        <v>0</v>
      </c>
      <c r="M28" s="6">
        <f>SUMIFS(表1.1收入成本利润预算汇总一按半年!$G28:$FQ28,表1.1收入成本利润预算汇总一按半年!$G$3:$FQ$3,'表1.2 收入成本利润预算汇总一按年度'!M$3)</f>
        <v>0</v>
      </c>
      <c r="N28" s="6">
        <f>SUMIFS(表1.1收入成本利润预算汇总一按半年!$G28:$FQ28,表1.1收入成本利润预算汇总一按半年!$G$3:$FQ$3,'表1.2 收入成本利润预算汇总一按年度'!N$3)</f>
        <v>0</v>
      </c>
      <c r="O28" s="6">
        <f>SUMIFS(表1.1收入成本利润预算汇总一按半年!$G28:$FQ28,表1.1收入成本利润预算汇总一按半年!$G$3:$FQ$3,'表1.2 收入成本利润预算汇总一按年度'!O$3)</f>
        <v>0</v>
      </c>
      <c r="P28" s="6">
        <f>SUMIFS(表1.1收入成本利润预算汇总一按半年!$G28:$FQ28,表1.1收入成本利润预算汇总一按半年!$G$3:$FQ$3,'表1.2 收入成本利润预算汇总一按年度'!P$3)</f>
        <v>0</v>
      </c>
      <c r="Q28" s="6">
        <f>SUMIFS(表1.1收入成本利润预算汇总一按半年!$G28:$FQ28,表1.1收入成本利润预算汇总一按半年!$G$3:$FQ$3,'表1.2 收入成本利润预算汇总一按年度'!Q$3)</f>
        <v>0</v>
      </c>
      <c r="R28" s="6">
        <f>SUMIFS(表1.1收入成本利润预算汇总一按半年!$G28:$FQ28,表1.1收入成本利润预算汇总一按半年!$G$3:$FQ$3,'表1.2 收入成本利润预算汇总一按年度'!R$3)</f>
        <v>0</v>
      </c>
      <c r="S28" s="6">
        <f>SUMIFS(表1.1收入成本利润预算汇总一按半年!$G28:$FQ28,表1.1收入成本利润预算汇总一按半年!$G$3:$FQ$3,'表1.2 收入成本利润预算汇总一按年度'!S$3)</f>
        <v>0</v>
      </c>
      <c r="T28" s="6">
        <f>SUMIFS(表1.1收入成本利润预算汇总一按半年!$G28:$FQ28,表1.1收入成本利润预算汇总一按半年!$G$3:$FQ$3,'表1.2 收入成本利润预算汇总一按年度'!T$3)</f>
        <v>0</v>
      </c>
      <c r="U28" s="6">
        <f>SUMIFS(表1.1收入成本利润预算汇总一按半年!$G28:$FQ28,表1.1收入成本利润预算汇总一按半年!$G$3:$FQ$3,'表1.2 收入成本利润预算汇总一按年度'!U$3)</f>
        <v>0</v>
      </c>
      <c r="V28" s="6">
        <f>SUMIFS(表1.1收入成本利润预算汇总一按半年!$G28:$FQ28,表1.1收入成本利润预算汇总一按半年!$G$3:$FQ$3,'表1.2 收入成本利润预算汇总一按年度'!V$3)</f>
        <v>0</v>
      </c>
      <c r="W28" s="6">
        <f>SUMIFS(表1.1收入成本利润预算汇总一按半年!$G28:$FQ28,表1.1收入成本利润预算汇总一按半年!$G$3:$FQ$3,'表1.2 收入成本利润预算汇总一按年度'!W$3)</f>
        <v>0</v>
      </c>
      <c r="X28" s="6">
        <f>SUMIFS(表1.1收入成本利润预算汇总一按半年!$G28:$FQ28,表1.1收入成本利润预算汇总一按半年!$G$3:$FQ$3,'表1.2 收入成本利润预算汇总一按年度'!X$3)</f>
        <v>0</v>
      </c>
      <c r="Y28" s="6">
        <f>SUMIFS(表1.1收入成本利润预算汇总一按半年!$G28:$FQ28,表1.1收入成本利润预算汇总一按半年!$G$3:$FQ$3,'表1.2 收入成本利润预算汇总一按年度'!Y$3)</f>
        <v>0</v>
      </c>
      <c r="Z28" s="6">
        <f>SUMIFS(表1.1收入成本利润预算汇总一按半年!$G28:$FQ28,表1.1收入成本利润预算汇总一按半年!$G$3:$FQ$3,'表1.2 收入成本利润预算汇总一按年度'!Z$3)</f>
        <v>0</v>
      </c>
      <c r="AA28" s="6">
        <f>SUMIFS(表1.1收入成本利润预算汇总一按半年!$G28:$FQ28,表1.1收入成本利润预算汇总一按半年!$G$3:$FQ$3,'表1.2 收入成本利润预算汇总一按年度'!AA$3)</f>
        <v>0</v>
      </c>
      <c r="AB28" s="6">
        <f>SUMIFS(表1.1收入成本利润预算汇总一按半年!$G28:$FQ28,表1.1收入成本利润预算汇总一按半年!$G$3:$FQ$3,'表1.2 收入成本利润预算汇总一按年度'!AB$3)</f>
        <v>0</v>
      </c>
      <c r="AC28" s="6">
        <f>SUMIFS(表1.1收入成本利润预算汇总一按半年!$G28:$FQ28,表1.1收入成本利润预算汇总一按半年!$G$3:$FQ$3,'表1.2 收入成本利润预算汇总一按年度'!AC$3)</f>
        <v>0</v>
      </c>
      <c r="AD28" s="6">
        <f>SUMIFS(表1.1收入成本利润预算汇总一按半年!$G28:$FQ28,表1.1收入成本利润预算汇总一按半年!$G$3:$FQ$3,'表1.2 收入成本利润预算汇总一按年度'!AD$3)</f>
        <v>0</v>
      </c>
      <c r="AE28" s="6">
        <f>SUMIFS(表1.1收入成本利润预算汇总一按半年!$G28:$FQ28,表1.1收入成本利润预算汇总一按半年!$G$3:$FQ$3,'表1.2 收入成本利润预算汇总一按年度'!AE$3)</f>
        <v>0</v>
      </c>
      <c r="AF28" s="6">
        <f>SUMIFS(表1.1收入成本利润预算汇总一按半年!$G28:$FQ28,表1.1收入成本利润预算汇总一按半年!$G$3:$FQ$3,'表1.2 收入成本利润预算汇总一按年度'!AF$3)</f>
        <v>0</v>
      </c>
      <c r="AG28" s="6">
        <f>SUMIFS(表1.1收入成本利润预算汇总一按半年!$G28:$FQ28,表1.1收入成本利润预算汇总一按半年!$G$3:$FQ$3,'表1.2 收入成本利润预算汇总一按年度'!AG$3)</f>
        <v>0</v>
      </c>
      <c r="AH28" s="6">
        <f>SUMIFS(表1.1收入成本利润预算汇总一按半年!$G28:$FQ28,表1.1收入成本利润预算汇总一按半年!$G$3:$FQ$3,'表1.2 收入成本利润预算汇总一按年度'!AH$3)</f>
        <v>0</v>
      </c>
      <c r="AI28" s="6">
        <f>SUMIFS(表1.1收入成本利润预算汇总一按半年!$G28:$FQ28,表1.1收入成本利润预算汇总一按半年!$G$3:$FQ$3,'表1.2 收入成本利润预算汇总一按年度'!AI$3)</f>
        <v>0</v>
      </c>
      <c r="AJ28" s="6">
        <f>SUMIFS(表1.1收入成本利润预算汇总一按半年!$G28:$FQ28,表1.1收入成本利润预算汇总一按半年!$G$3:$FQ$3,'表1.2 收入成本利润预算汇总一按年度'!AJ$3)</f>
        <v>0</v>
      </c>
      <c r="AK28" s="6">
        <f>SUMIFS(表1.1收入成本利润预算汇总一按半年!$G28:$FQ28,表1.1收入成本利润预算汇总一按半年!$G$3:$FQ$3,'表1.2 收入成本利润预算汇总一按年度'!AK$3)</f>
        <v>0</v>
      </c>
      <c r="AL28" s="6">
        <f>SUMIFS(表1.1收入成本利润预算汇总一按半年!$G28:$FQ28,表1.1收入成本利润预算汇总一按半年!$G$3:$FQ$3,'表1.2 收入成本利润预算汇总一按年度'!AL$3)</f>
        <v>0</v>
      </c>
      <c r="AM28" s="6">
        <f>SUMIFS(表1.1收入成本利润预算汇总一按半年!$G28:$FQ28,表1.1收入成本利润预算汇总一按半年!$G$3:$FQ$3,'表1.2 收入成本利润预算汇总一按年度'!AM$3)</f>
        <v>0</v>
      </c>
      <c r="AN28" s="6">
        <f>SUMIFS(表1.1收入成本利润预算汇总一按半年!$G28:$FQ28,表1.1收入成本利润预算汇总一按半年!$G$3:$FQ$3,'表1.2 收入成本利润预算汇总一按年度'!AN$3)</f>
        <v>0</v>
      </c>
      <c r="AO28" s="6">
        <f>SUMIFS(表1.1收入成本利润预算汇总一按半年!$G28:$FQ28,表1.1收入成本利润预算汇总一按半年!$G$3:$FQ$3,'表1.2 收入成本利润预算汇总一按年度'!AO$3)</f>
        <v>0</v>
      </c>
      <c r="AP28" s="6">
        <f>SUMIFS(表1.1收入成本利润预算汇总一按半年!$G28:$FQ28,表1.1收入成本利润预算汇总一按半年!$G$3:$FQ$3,'表1.2 收入成本利润预算汇总一按年度'!AP$3)</f>
        <v>0</v>
      </c>
      <c r="AQ28" s="6">
        <f>SUMIFS(表1.1收入成本利润预算汇总一按半年!$G28:$FQ28,表1.1收入成本利润预算汇总一按半年!$G$3:$FQ$3,'表1.2 收入成本利润预算汇总一按年度'!AQ$3)</f>
        <v>0</v>
      </c>
      <c r="AR28" s="6">
        <f>SUMIFS(表1.1收入成本利润预算汇总一按半年!$G28:$FQ28,表1.1收入成本利润预算汇总一按半年!$G$3:$FQ$3,'表1.2 收入成本利润预算汇总一按年度'!AR$3)</f>
        <v>0</v>
      </c>
      <c r="AS28" s="6">
        <f>SUMIFS(表1.1收入成本利润预算汇总一按半年!$G28:$FQ28,表1.1收入成本利润预算汇总一按半年!$G$3:$FQ$3,'表1.2 收入成本利润预算汇总一按年度'!AS$3)</f>
        <v>0</v>
      </c>
      <c r="AT28" s="6">
        <f>SUMIFS(表1.1收入成本利润预算汇总一按半年!$G28:$FQ28,表1.1收入成本利润预算汇总一按半年!$G$3:$FQ$3,'表1.2 收入成本利润预算汇总一按年度'!AT$3)</f>
        <v>0</v>
      </c>
      <c r="AU28" s="6">
        <f>SUMIFS(表1.1收入成本利润预算汇总一按半年!$G28:$FQ28,表1.1收入成本利润预算汇总一按半年!$G$3:$FQ$3,'表1.2 收入成本利润预算汇总一按年度'!AU$3)</f>
        <v>0</v>
      </c>
      <c r="AV28" s="6">
        <f>SUMIFS(表1.1收入成本利润预算汇总一按半年!$G28:$FQ28,表1.1收入成本利润预算汇总一按半年!$G$3:$FQ$3,'表1.2 收入成本利润预算汇总一按年度'!AV$3)</f>
        <v>0</v>
      </c>
      <c r="AW28" s="6">
        <f>SUMIFS(表1.1收入成本利润预算汇总一按半年!$G28:$FQ28,表1.1收入成本利润预算汇总一按半年!$G$3:$FQ$3,'表1.2 收入成本利润预算汇总一按年度'!AW$3)</f>
        <v>0</v>
      </c>
      <c r="AX28" s="6">
        <f>SUMIFS(表1.1收入成本利润预算汇总一按半年!$G28:$FQ28,表1.1收入成本利润预算汇总一按半年!$G$3:$FQ$3,'表1.2 收入成本利润预算汇总一按年度'!AX$3)</f>
        <v>0</v>
      </c>
      <c r="AY28" s="6">
        <f>SUMIFS(表1.1收入成本利润预算汇总一按半年!$G28:$FQ28,表1.1收入成本利润预算汇总一按半年!$G$3:$FQ$3,'表1.2 收入成本利润预算汇总一按年度'!AY$3)</f>
        <v>0</v>
      </c>
      <c r="AZ28" s="6">
        <f>SUMIFS(表1.1收入成本利润预算汇总一按半年!$G28:$FQ28,表1.1收入成本利润预算汇总一按半年!$G$3:$FQ$3,'表1.2 收入成本利润预算汇总一按年度'!AZ$3)</f>
        <v>0</v>
      </c>
      <c r="BA28" s="6">
        <f>SUMIFS(表1.1收入成本利润预算汇总一按半年!$G28:$FQ28,表1.1收入成本利润预算汇总一按半年!$G$3:$FQ$3,'表1.2 收入成本利润预算汇总一按年度'!BA$3)</f>
        <v>0</v>
      </c>
      <c r="BB28" s="6">
        <f>SUMIFS(表1.1收入成本利润预算汇总一按半年!$G28:$FQ28,表1.1收入成本利润预算汇总一按半年!$G$3:$FQ$3,'表1.2 收入成本利润预算汇总一按年度'!BB$3)</f>
        <v>0</v>
      </c>
      <c r="BC28" s="6">
        <f>SUMIFS(表1.1收入成本利润预算汇总一按半年!$G28:$FQ28,表1.1收入成本利润预算汇总一按半年!$G$3:$FQ$3,'表1.2 收入成本利润预算汇总一按年度'!BC$3)</f>
        <v>0</v>
      </c>
      <c r="BD28" s="6">
        <f>SUMIFS(表1.1收入成本利润预算汇总一按半年!$G28:$FQ28,表1.1收入成本利润预算汇总一按半年!$G$3:$FQ$3,'表1.2 收入成本利润预算汇总一按年度'!BD$3)</f>
        <v>0</v>
      </c>
      <c r="BE28" s="6">
        <f>SUMIFS(表1.1收入成本利润预算汇总一按半年!$G28:$FQ28,表1.1收入成本利润预算汇总一按半年!$G$3:$FQ$3,'表1.2 收入成本利润预算汇总一按年度'!BE$3)</f>
        <v>0</v>
      </c>
      <c r="BF28" s="6">
        <f>SUMIFS(表1.1收入成本利润预算汇总一按半年!$G28:$FQ28,表1.1收入成本利润预算汇总一按半年!$G$3:$FQ$3,'表1.2 收入成本利润预算汇总一按年度'!BF$3)</f>
        <v>0</v>
      </c>
      <c r="BG28" s="6">
        <f>SUMIFS(表1.1收入成本利润预算汇总一按半年!$G28:$FQ28,表1.1收入成本利润预算汇总一按半年!$G$3:$FQ$3,'表1.2 收入成本利润预算汇总一按年度'!BG$3)</f>
        <v>0</v>
      </c>
      <c r="BH28" s="6">
        <f>SUMIFS(表1.1收入成本利润预算汇总一按半年!$G28:$FQ28,表1.1收入成本利润预算汇总一按半年!$G$3:$FQ$3,'表1.2 收入成本利润预算汇总一按年度'!BH$3)</f>
        <v>0</v>
      </c>
      <c r="BI28" s="6">
        <f>SUMIFS(表1.1收入成本利润预算汇总一按半年!$G28:$FQ28,表1.1收入成本利润预算汇总一按半年!$G$3:$FQ$3,'表1.2 收入成本利润预算汇总一按年度'!BI$3)</f>
        <v>0</v>
      </c>
      <c r="BJ28" s="6">
        <f>SUMIFS(表1.1收入成本利润预算汇总一按半年!$G28:$FQ28,表1.1收入成本利润预算汇总一按半年!$G$3:$FQ$3,'表1.2 收入成本利润预算汇总一按年度'!BJ$3)</f>
        <v>0</v>
      </c>
      <c r="BK28" s="6">
        <f>SUMIFS(表1.1收入成本利润预算汇总一按半年!$G28:$FQ28,表1.1收入成本利润预算汇总一按半年!$G$3:$FQ$3,'表1.2 收入成本利润预算汇总一按年度'!BK$3)</f>
        <v>0</v>
      </c>
      <c r="BL28" s="6">
        <f>SUMIFS(表1.1收入成本利润预算汇总一按半年!$G28:$FQ28,表1.1收入成本利润预算汇总一按半年!$G$3:$FQ$3,'表1.2 收入成本利润预算汇总一按年度'!BL$3)</f>
        <v>0</v>
      </c>
      <c r="BM28" s="6">
        <f>SUMIFS(表1.1收入成本利润预算汇总一按半年!$G28:$FQ28,表1.1收入成本利润预算汇总一按半年!$G$3:$FQ$3,'表1.2 收入成本利润预算汇总一按年度'!BM$3)</f>
        <v>0</v>
      </c>
      <c r="BN28" s="6">
        <f>SUMIFS(表1.1收入成本利润预算汇总一按半年!$G28:$FQ28,表1.1收入成本利润预算汇总一按半年!$G$3:$FQ$3,'表1.2 收入成本利润预算汇总一按年度'!BN$3)</f>
        <v>0</v>
      </c>
      <c r="BO28" s="6">
        <f>SUMIFS(表1.1收入成本利润预算汇总一按半年!$G28:$FQ28,表1.1收入成本利润预算汇总一按半年!$G$3:$FQ$3,'表1.2 收入成本利润预算汇总一按年度'!BO$3)</f>
        <v>0</v>
      </c>
      <c r="BP28" s="6">
        <f>SUMIFS(表1.1收入成本利润预算汇总一按半年!$G28:$FQ28,表1.1收入成本利润预算汇总一按半年!$G$3:$FQ$3,'表1.2 收入成本利润预算汇总一按年度'!BP$3)</f>
        <v>0</v>
      </c>
      <c r="BQ28" s="6">
        <f>SUMIFS(表1.1收入成本利润预算汇总一按半年!$G28:$FQ28,表1.1收入成本利润预算汇总一按半年!$G$3:$FQ$3,'表1.2 收入成本利润预算汇总一按年度'!BQ$3)</f>
        <v>0</v>
      </c>
      <c r="BR28" s="6">
        <f>SUMIFS(表1.1收入成本利润预算汇总一按半年!$G28:$FQ28,表1.1收入成本利润预算汇总一按半年!$G$3:$FQ$3,'表1.2 收入成本利润预算汇总一按年度'!BR$3)</f>
        <v>0</v>
      </c>
      <c r="BS28" s="6">
        <f>SUMIFS(表1.1收入成本利润预算汇总一按半年!$G28:$FQ28,表1.1收入成本利润预算汇总一按半年!$G$3:$FQ$3,'表1.2 收入成本利润预算汇总一按年度'!BS$3)</f>
        <v>0</v>
      </c>
      <c r="BT28" s="6">
        <f>SUMIFS(表1.1收入成本利润预算汇总一按半年!$G28:$FQ28,表1.1收入成本利润预算汇总一按半年!$G$3:$FQ$3,'表1.2 收入成本利润预算汇总一按年度'!BT$3)</f>
        <v>0</v>
      </c>
      <c r="BU28" s="6">
        <f>SUMIFS(表1.1收入成本利润预算汇总一按半年!$G28:$FQ28,表1.1收入成本利润预算汇总一按半年!$G$3:$FQ$3,'表1.2 收入成本利润预算汇总一按年度'!BU$3)</f>
        <v>0</v>
      </c>
      <c r="BV28" s="6">
        <f>SUMIFS(表1.1收入成本利润预算汇总一按半年!$G28:$FQ28,表1.1收入成本利润预算汇总一按半年!$G$3:$FQ$3,'表1.2 收入成本利润预算汇总一按年度'!BV$3)</f>
        <v>0</v>
      </c>
      <c r="BW28" s="6">
        <f>SUMIFS(表1.1收入成本利润预算汇总一按半年!$G28:$FQ28,表1.1收入成本利润预算汇总一按半年!$G$3:$FQ$3,'表1.2 收入成本利润预算汇总一按年度'!BW$3)</f>
        <v>0</v>
      </c>
      <c r="BX28" s="6">
        <f>SUMIFS(表1.1收入成本利润预算汇总一按半年!$G28:$FQ28,表1.1收入成本利润预算汇总一按半年!$G$3:$FQ$3,'表1.2 收入成本利润预算汇总一按年度'!BX$3)</f>
        <v>0</v>
      </c>
      <c r="BY28" s="6">
        <f>SUMIFS(表1.1收入成本利润预算汇总一按半年!$G28:$FQ28,表1.1收入成本利润预算汇总一按半年!$G$3:$FQ$3,'表1.2 收入成本利润预算汇总一按年度'!BY$3)</f>
        <v>0</v>
      </c>
      <c r="BZ28" s="6">
        <f>SUMIFS(表1.1收入成本利润预算汇总一按半年!$G28:$FQ28,表1.1收入成本利润预算汇总一按半年!$G$3:$FQ$3,'表1.2 收入成本利润预算汇总一按年度'!BZ$3)</f>
        <v>0</v>
      </c>
      <c r="CA28" s="6">
        <f>SUMIFS(表1.1收入成本利润预算汇总一按半年!$G28:$FQ28,表1.1收入成本利润预算汇总一按半年!$G$3:$FQ$3,'表1.2 收入成本利润预算汇总一按年度'!CA$3)</f>
        <v>0</v>
      </c>
      <c r="CB28" s="6">
        <f>SUMIFS(表1.1收入成本利润预算汇总一按半年!$G28:$FQ28,表1.1收入成本利润预算汇总一按半年!$G$3:$FQ$3,'表1.2 收入成本利润预算汇总一按年度'!CB$3)</f>
        <v>0</v>
      </c>
      <c r="CC28" s="6">
        <f>SUMIFS(表1.1收入成本利润预算汇总一按半年!$G28:$FQ28,表1.1收入成本利润预算汇总一按半年!$G$3:$FQ$3,'表1.2 收入成本利润预算汇总一按年度'!CC$3)</f>
        <v>0</v>
      </c>
      <c r="CD28" s="6">
        <f>SUMIFS(表1.1收入成本利润预算汇总一按半年!$G28:$FQ28,表1.1收入成本利润预算汇总一按半年!$G$3:$FQ$3,'表1.2 收入成本利润预算汇总一按年度'!CD$3)</f>
        <v>0</v>
      </c>
      <c r="CE28" s="6">
        <f>SUMIFS(表1.1收入成本利润预算汇总一按半年!$G28:$FQ28,表1.1收入成本利润预算汇总一按半年!$G$3:$FQ$3,'表1.2 收入成本利润预算汇总一按年度'!CE$3)</f>
        <v>0</v>
      </c>
      <c r="CF28" s="6">
        <f>SUMIFS(表1.1收入成本利润预算汇总一按半年!$G28:$FQ28,表1.1收入成本利润预算汇总一按半年!$G$3:$FQ$3,'表1.2 收入成本利润预算汇总一按年度'!CF$3)</f>
        <v>0</v>
      </c>
      <c r="CG28" s="6">
        <f>SUMIFS(表1.1收入成本利润预算汇总一按半年!$G28:$FQ28,表1.1收入成本利润预算汇总一按半年!$G$3:$FQ$3,'表1.2 收入成本利润预算汇总一按年度'!CG$3)</f>
        <v>0</v>
      </c>
      <c r="CH28" s="6">
        <f>SUMIFS(表1.1收入成本利润预算汇总一按半年!$G28:$FQ28,表1.1收入成本利润预算汇总一按半年!$G$3:$FQ$3,'表1.2 收入成本利润预算汇总一按年度'!CH$3)</f>
        <v>0</v>
      </c>
      <c r="CI28" s="6">
        <f>SUMIFS(表1.1收入成本利润预算汇总一按半年!$G28:$FQ28,表1.1收入成本利润预算汇总一按半年!$G$3:$FQ$3,'表1.2 收入成本利润预算汇总一按年度'!CI$3)</f>
        <v>0</v>
      </c>
      <c r="CJ28" s="6">
        <f>SUMIFS(表1.1收入成本利润预算汇总一按半年!$G28:$FQ28,表1.1收入成本利润预算汇总一按半年!$G$3:$FQ$3,'表1.2 收入成本利润预算汇总一按年度'!CJ$3)</f>
        <v>0</v>
      </c>
      <c r="CK28" s="6">
        <f>SUMIFS(表1.1收入成本利润预算汇总一按半年!$G28:$FQ28,表1.1收入成本利润预算汇总一按半年!$G$3:$FQ$3,'表1.2 收入成本利润预算汇总一按年度'!CK$3)</f>
        <v>0</v>
      </c>
      <c r="CL28" s="6">
        <f>SUMIFS(表1.1收入成本利润预算汇总一按半年!$G28:$FQ28,表1.1收入成本利润预算汇总一按半年!$G$3:$FQ$3,'表1.2 收入成本利润预算汇总一按年度'!CL$3)</f>
        <v>0</v>
      </c>
      <c r="CM28" s="6">
        <f>+表1.1收入成本利润预算汇总一按半年!FR28</f>
        <v>0</v>
      </c>
      <c r="CN28" s="291">
        <f t="shared" si="20"/>
        <v>0</v>
      </c>
      <c r="CO28" s="348">
        <f>CN28-表1.1收入成本利润预算汇总一按半年!FS28</f>
        <v>0</v>
      </c>
    </row>
    <row r="29" spans="1:93" s="7" customFormat="1" ht="21.75">
      <c r="A29" s="806"/>
      <c r="B29" s="809"/>
      <c r="C29" s="818"/>
      <c r="D29" s="8" t="s">
        <v>204</v>
      </c>
      <c r="E29" s="9"/>
      <c r="F29" s="6">
        <f>+表1.1收入成本利润预算汇总一按半年!F29</f>
        <v>0</v>
      </c>
      <c r="G29" s="6">
        <f>+表1.1收入成本利润预算汇总一按半年!G29</f>
        <v>0</v>
      </c>
      <c r="H29" s="6">
        <f>SUM(表1.1收入成本利润预算汇总一按半年!H29:I29)</f>
        <v>0</v>
      </c>
      <c r="I29" s="6">
        <f>SUM(表1.1收入成本利润预算汇总一按半年!J29:K29)</f>
        <v>0</v>
      </c>
      <c r="J29" s="6">
        <f>SUM(表1.1收入成本利润预算汇总一按半年!L29:M29)</f>
        <v>0</v>
      </c>
      <c r="K29" s="6">
        <f>SUM(表1.1收入成本利润预算汇总一按半年!N29:O29)</f>
        <v>0</v>
      </c>
      <c r="L29" s="6">
        <f>SUMIFS(表1.1收入成本利润预算汇总一按半年!$G29:$FQ29,表1.1收入成本利润预算汇总一按半年!$G$3:$FQ$3,'表1.2 收入成本利润预算汇总一按年度'!L$3)</f>
        <v>0</v>
      </c>
      <c r="M29" s="6">
        <f>SUMIFS(表1.1收入成本利润预算汇总一按半年!$G29:$FQ29,表1.1收入成本利润预算汇总一按半年!$G$3:$FQ$3,'表1.2 收入成本利润预算汇总一按年度'!M$3)</f>
        <v>0</v>
      </c>
      <c r="N29" s="6">
        <f>SUMIFS(表1.1收入成本利润预算汇总一按半年!$G29:$FQ29,表1.1收入成本利润预算汇总一按半年!$G$3:$FQ$3,'表1.2 收入成本利润预算汇总一按年度'!N$3)</f>
        <v>0</v>
      </c>
      <c r="O29" s="6">
        <f>SUMIFS(表1.1收入成本利润预算汇总一按半年!$G29:$FQ29,表1.1收入成本利润预算汇总一按半年!$G$3:$FQ$3,'表1.2 收入成本利润预算汇总一按年度'!O$3)</f>
        <v>0</v>
      </c>
      <c r="P29" s="6">
        <f>SUMIFS(表1.1收入成本利润预算汇总一按半年!$G29:$FQ29,表1.1收入成本利润预算汇总一按半年!$G$3:$FQ$3,'表1.2 收入成本利润预算汇总一按年度'!P$3)</f>
        <v>0</v>
      </c>
      <c r="Q29" s="6">
        <f>SUMIFS(表1.1收入成本利润预算汇总一按半年!$G29:$FQ29,表1.1收入成本利润预算汇总一按半年!$G$3:$FQ$3,'表1.2 收入成本利润预算汇总一按年度'!Q$3)</f>
        <v>0</v>
      </c>
      <c r="R29" s="6">
        <f>SUMIFS(表1.1收入成本利润预算汇总一按半年!$G29:$FQ29,表1.1收入成本利润预算汇总一按半年!$G$3:$FQ$3,'表1.2 收入成本利润预算汇总一按年度'!R$3)</f>
        <v>0</v>
      </c>
      <c r="S29" s="6">
        <f>SUMIFS(表1.1收入成本利润预算汇总一按半年!$G29:$FQ29,表1.1收入成本利润预算汇总一按半年!$G$3:$FQ$3,'表1.2 收入成本利润预算汇总一按年度'!S$3)</f>
        <v>0</v>
      </c>
      <c r="T29" s="6">
        <f>SUMIFS(表1.1收入成本利润预算汇总一按半年!$G29:$FQ29,表1.1收入成本利润预算汇总一按半年!$G$3:$FQ$3,'表1.2 收入成本利润预算汇总一按年度'!T$3)</f>
        <v>0</v>
      </c>
      <c r="U29" s="6">
        <f>SUMIFS(表1.1收入成本利润预算汇总一按半年!$G29:$FQ29,表1.1收入成本利润预算汇总一按半年!$G$3:$FQ$3,'表1.2 收入成本利润预算汇总一按年度'!U$3)</f>
        <v>0</v>
      </c>
      <c r="V29" s="6">
        <f>SUMIFS(表1.1收入成本利润预算汇总一按半年!$G29:$FQ29,表1.1收入成本利润预算汇总一按半年!$G$3:$FQ$3,'表1.2 收入成本利润预算汇总一按年度'!V$3)</f>
        <v>0</v>
      </c>
      <c r="W29" s="6">
        <f>SUMIFS(表1.1收入成本利润预算汇总一按半年!$G29:$FQ29,表1.1收入成本利润预算汇总一按半年!$G$3:$FQ$3,'表1.2 收入成本利润预算汇总一按年度'!W$3)</f>
        <v>0</v>
      </c>
      <c r="X29" s="6">
        <f>SUMIFS(表1.1收入成本利润预算汇总一按半年!$G29:$FQ29,表1.1收入成本利润预算汇总一按半年!$G$3:$FQ$3,'表1.2 收入成本利润预算汇总一按年度'!X$3)</f>
        <v>0</v>
      </c>
      <c r="Y29" s="6">
        <f>SUMIFS(表1.1收入成本利润预算汇总一按半年!$G29:$FQ29,表1.1收入成本利润预算汇总一按半年!$G$3:$FQ$3,'表1.2 收入成本利润预算汇总一按年度'!Y$3)</f>
        <v>0</v>
      </c>
      <c r="Z29" s="6">
        <f>SUMIFS(表1.1收入成本利润预算汇总一按半年!$G29:$FQ29,表1.1收入成本利润预算汇总一按半年!$G$3:$FQ$3,'表1.2 收入成本利润预算汇总一按年度'!Z$3)</f>
        <v>0</v>
      </c>
      <c r="AA29" s="6">
        <f>SUMIFS(表1.1收入成本利润预算汇总一按半年!$G29:$FQ29,表1.1收入成本利润预算汇总一按半年!$G$3:$FQ$3,'表1.2 收入成本利润预算汇总一按年度'!AA$3)</f>
        <v>0</v>
      </c>
      <c r="AB29" s="6">
        <f>SUMIFS(表1.1收入成本利润预算汇总一按半年!$G29:$FQ29,表1.1收入成本利润预算汇总一按半年!$G$3:$FQ$3,'表1.2 收入成本利润预算汇总一按年度'!AB$3)</f>
        <v>0</v>
      </c>
      <c r="AC29" s="6">
        <f>SUMIFS(表1.1收入成本利润预算汇总一按半年!$G29:$FQ29,表1.1收入成本利润预算汇总一按半年!$G$3:$FQ$3,'表1.2 收入成本利润预算汇总一按年度'!AC$3)</f>
        <v>0</v>
      </c>
      <c r="AD29" s="6">
        <f>SUMIFS(表1.1收入成本利润预算汇总一按半年!$G29:$FQ29,表1.1收入成本利润预算汇总一按半年!$G$3:$FQ$3,'表1.2 收入成本利润预算汇总一按年度'!AD$3)</f>
        <v>0</v>
      </c>
      <c r="AE29" s="6">
        <f>SUMIFS(表1.1收入成本利润预算汇总一按半年!$G29:$FQ29,表1.1收入成本利润预算汇总一按半年!$G$3:$FQ$3,'表1.2 收入成本利润预算汇总一按年度'!AE$3)</f>
        <v>0</v>
      </c>
      <c r="AF29" s="6">
        <f>SUMIFS(表1.1收入成本利润预算汇总一按半年!$G29:$FQ29,表1.1收入成本利润预算汇总一按半年!$G$3:$FQ$3,'表1.2 收入成本利润预算汇总一按年度'!AF$3)</f>
        <v>0</v>
      </c>
      <c r="AG29" s="6">
        <f>SUMIFS(表1.1收入成本利润预算汇总一按半年!$G29:$FQ29,表1.1收入成本利润预算汇总一按半年!$G$3:$FQ$3,'表1.2 收入成本利润预算汇总一按年度'!AG$3)</f>
        <v>0</v>
      </c>
      <c r="AH29" s="6">
        <f>SUMIFS(表1.1收入成本利润预算汇总一按半年!$G29:$FQ29,表1.1收入成本利润预算汇总一按半年!$G$3:$FQ$3,'表1.2 收入成本利润预算汇总一按年度'!AH$3)</f>
        <v>0</v>
      </c>
      <c r="AI29" s="6">
        <f>SUMIFS(表1.1收入成本利润预算汇总一按半年!$G29:$FQ29,表1.1收入成本利润预算汇总一按半年!$G$3:$FQ$3,'表1.2 收入成本利润预算汇总一按年度'!AI$3)</f>
        <v>0</v>
      </c>
      <c r="AJ29" s="6">
        <f>SUMIFS(表1.1收入成本利润预算汇总一按半年!$G29:$FQ29,表1.1收入成本利润预算汇总一按半年!$G$3:$FQ$3,'表1.2 收入成本利润预算汇总一按年度'!AJ$3)</f>
        <v>0</v>
      </c>
      <c r="AK29" s="6">
        <f>SUMIFS(表1.1收入成本利润预算汇总一按半年!$G29:$FQ29,表1.1收入成本利润预算汇总一按半年!$G$3:$FQ$3,'表1.2 收入成本利润预算汇总一按年度'!AK$3)</f>
        <v>0</v>
      </c>
      <c r="AL29" s="6">
        <f>SUMIFS(表1.1收入成本利润预算汇总一按半年!$G29:$FQ29,表1.1收入成本利润预算汇总一按半年!$G$3:$FQ$3,'表1.2 收入成本利润预算汇总一按年度'!AL$3)</f>
        <v>0</v>
      </c>
      <c r="AM29" s="6">
        <f>SUMIFS(表1.1收入成本利润预算汇总一按半年!$G29:$FQ29,表1.1收入成本利润预算汇总一按半年!$G$3:$FQ$3,'表1.2 收入成本利润预算汇总一按年度'!AM$3)</f>
        <v>0</v>
      </c>
      <c r="AN29" s="6">
        <f>SUMIFS(表1.1收入成本利润预算汇总一按半年!$G29:$FQ29,表1.1收入成本利润预算汇总一按半年!$G$3:$FQ$3,'表1.2 收入成本利润预算汇总一按年度'!AN$3)</f>
        <v>0</v>
      </c>
      <c r="AO29" s="6">
        <f>SUMIFS(表1.1收入成本利润预算汇总一按半年!$G29:$FQ29,表1.1收入成本利润预算汇总一按半年!$G$3:$FQ$3,'表1.2 收入成本利润预算汇总一按年度'!AO$3)</f>
        <v>0</v>
      </c>
      <c r="AP29" s="6">
        <f>SUMIFS(表1.1收入成本利润预算汇总一按半年!$G29:$FQ29,表1.1收入成本利润预算汇总一按半年!$G$3:$FQ$3,'表1.2 收入成本利润预算汇总一按年度'!AP$3)</f>
        <v>0</v>
      </c>
      <c r="AQ29" s="6">
        <f>SUMIFS(表1.1收入成本利润预算汇总一按半年!$G29:$FQ29,表1.1收入成本利润预算汇总一按半年!$G$3:$FQ$3,'表1.2 收入成本利润预算汇总一按年度'!AQ$3)</f>
        <v>0</v>
      </c>
      <c r="AR29" s="6">
        <f>SUMIFS(表1.1收入成本利润预算汇总一按半年!$G29:$FQ29,表1.1收入成本利润预算汇总一按半年!$G$3:$FQ$3,'表1.2 收入成本利润预算汇总一按年度'!AR$3)</f>
        <v>0</v>
      </c>
      <c r="AS29" s="6">
        <f>SUMIFS(表1.1收入成本利润预算汇总一按半年!$G29:$FQ29,表1.1收入成本利润预算汇总一按半年!$G$3:$FQ$3,'表1.2 收入成本利润预算汇总一按年度'!AS$3)</f>
        <v>0</v>
      </c>
      <c r="AT29" s="6">
        <f>SUMIFS(表1.1收入成本利润预算汇总一按半年!$G29:$FQ29,表1.1收入成本利润预算汇总一按半年!$G$3:$FQ$3,'表1.2 收入成本利润预算汇总一按年度'!AT$3)</f>
        <v>0</v>
      </c>
      <c r="AU29" s="6">
        <f>SUMIFS(表1.1收入成本利润预算汇总一按半年!$G29:$FQ29,表1.1收入成本利润预算汇总一按半年!$G$3:$FQ$3,'表1.2 收入成本利润预算汇总一按年度'!AU$3)</f>
        <v>0</v>
      </c>
      <c r="AV29" s="6">
        <f>SUMIFS(表1.1收入成本利润预算汇总一按半年!$G29:$FQ29,表1.1收入成本利润预算汇总一按半年!$G$3:$FQ$3,'表1.2 收入成本利润预算汇总一按年度'!AV$3)</f>
        <v>0</v>
      </c>
      <c r="AW29" s="6">
        <f>SUMIFS(表1.1收入成本利润预算汇总一按半年!$G29:$FQ29,表1.1收入成本利润预算汇总一按半年!$G$3:$FQ$3,'表1.2 收入成本利润预算汇总一按年度'!AW$3)</f>
        <v>0</v>
      </c>
      <c r="AX29" s="6">
        <f>SUMIFS(表1.1收入成本利润预算汇总一按半年!$G29:$FQ29,表1.1收入成本利润预算汇总一按半年!$G$3:$FQ$3,'表1.2 收入成本利润预算汇总一按年度'!AX$3)</f>
        <v>0</v>
      </c>
      <c r="AY29" s="6">
        <f>SUMIFS(表1.1收入成本利润预算汇总一按半年!$G29:$FQ29,表1.1收入成本利润预算汇总一按半年!$G$3:$FQ$3,'表1.2 收入成本利润预算汇总一按年度'!AY$3)</f>
        <v>0</v>
      </c>
      <c r="AZ29" s="6">
        <f>SUMIFS(表1.1收入成本利润预算汇总一按半年!$G29:$FQ29,表1.1收入成本利润预算汇总一按半年!$G$3:$FQ$3,'表1.2 收入成本利润预算汇总一按年度'!AZ$3)</f>
        <v>0</v>
      </c>
      <c r="BA29" s="6">
        <f>SUMIFS(表1.1收入成本利润预算汇总一按半年!$G29:$FQ29,表1.1收入成本利润预算汇总一按半年!$G$3:$FQ$3,'表1.2 收入成本利润预算汇总一按年度'!BA$3)</f>
        <v>0</v>
      </c>
      <c r="BB29" s="6">
        <f>SUMIFS(表1.1收入成本利润预算汇总一按半年!$G29:$FQ29,表1.1收入成本利润预算汇总一按半年!$G$3:$FQ$3,'表1.2 收入成本利润预算汇总一按年度'!BB$3)</f>
        <v>0</v>
      </c>
      <c r="BC29" s="6">
        <f>SUMIFS(表1.1收入成本利润预算汇总一按半年!$G29:$FQ29,表1.1收入成本利润预算汇总一按半年!$G$3:$FQ$3,'表1.2 收入成本利润预算汇总一按年度'!BC$3)</f>
        <v>0</v>
      </c>
      <c r="BD29" s="6">
        <f>SUMIFS(表1.1收入成本利润预算汇总一按半年!$G29:$FQ29,表1.1收入成本利润预算汇总一按半年!$G$3:$FQ$3,'表1.2 收入成本利润预算汇总一按年度'!BD$3)</f>
        <v>0</v>
      </c>
      <c r="BE29" s="6">
        <f>SUMIFS(表1.1收入成本利润预算汇总一按半年!$G29:$FQ29,表1.1收入成本利润预算汇总一按半年!$G$3:$FQ$3,'表1.2 收入成本利润预算汇总一按年度'!BE$3)</f>
        <v>0</v>
      </c>
      <c r="BF29" s="6">
        <f>SUMIFS(表1.1收入成本利润预算汇总一按半年!$G29:$FQ29,表1.1收入成本利润预算汇总一按半年!$G$3:$FQ$3,'表1.2 收入成本利润预算汇总一按年度'!BF$3)</f>
        <v>0</v>
      </c>
      <c r="BG29" s="6">
        <f>SUMIFS(表1.1收入成本利润预算汇总一按半年!$G29:$FQ29,表1.1收入成本利润预算汇总一按半年!$G$3:$FQ$3,'表1.2 收入成本利润预算汇总一按年度'!BG$3)</f>
        <v>0</v>
      </c>
      <c r="BH29" s="6">
        <f>SUMIFS(表1.1收入成本利润预算汇总一按半年!$G29:$FQ29,表1.1收入成本利润预算汇总一按半年!$G$3:$FQ$3,'表1.2 收入成本利润预算汇总一按年度'!BH$3)</f>
        <v>0</v>
      </c>
      <c r="BI29" s="6">
        <f>SUMIFS(表1.1收入成本利润预算汇总一按半年!$G29:$FQ29,表1.1收入成本利润预算汇总一按半年!$G$3:$FQ$3,'表1.2 收入成本利润预算汇总一按年度'!BI$3)</f>
        <v>0</v>
      </c>
      <c r="BJ29" s="6">
        <f>SUMIFS(表1.1收入成本利润预算汇总一按半年!$G29:$FQ29,表1.1收入成本利润预算汇总一按半年!$G$3:$FQ$3,'表1.2 收入成本利润预算汇总一按年度'!BJ$3)</f>
        <v>0</v>
      </c>
      <c r="BK29" s="6">
        <f>SUMIFS(表1.1收入成本利润预算汇总一按半年!$G29:$FQ29,表1.1收入成本利润预算汇总一按半年!$G$3:$FQ$3,'表1.2 收入成本利润预算汇总一按年度'!BK$3)</f>
        <v>0</v>
      </c>
      <c r="BL29" s="6">
        <f>SUMIFS(表1.1收入成本利润预算汇总一按半年!$G29:$FQ29,表1.1收入成本利润预算汇总一按半年!$G$3:$FQ$3,'表1.2 收入成本利润预算汇总一按年度'!BL$3)</f>
        <v>0</v>
      </c>
      <c r="BM29" s="6">
        <f>SUMIFS(表1.1收入成本利润预算汇总一按半年!$G29:$FQ29,表1.1收入成本利润预算汇总一按半年!$G$3:$FQ$3,'表1.2 收入成本利润预算汇总一按年度'!BM$3)</f>
        <v>0</v>
      </c>
      <c r="BN29" s="6">
        <f>SUMIFS(表1.1收入成本利润预算汇总一按半年!$G29:$FQ29,表1.1收入成本利润预算汇总一按半年!$G$3:$FQ$3,'表1.2 收入成本利润预算汇总一按年度'!BN$3)</f>
        <v>0</v>
      </c>
      <c r="BO29" s="6">
        <f>SUMIFS(表1.1收入成本利润预算汇总一按半年!$G29:$FQ29,表1.1收入成本利润预算汇总一按半年!$G$3:$FQ$3,'表1.2 收入成本利润预算汇总一按年度'!BO$3)</f>
        <v>0</v>
      </c>
      <c r="BP29" s="6">
        <f>SUMIFS(表1.1收入成本利润预算汇总一按半年!$G29:$FQ29,表1.1收入成本利润预算汇总一按半年!$G$3:$FQ$3,'表1.2 收入成本利润预算汇总一按年度'!BP$3)</f>
        <v>0</v>
      </c>
      <c r="BQ29" s="6">
        <f>SUMIFS(表1.1收入成本利润预算汇总一按半年!$G29:$FQ29,表1.1收入成本利润预算汇总一按半年!$G$3:$FQ$3,'表1.2 收入成本利润预算汇总一按年度'!BQ$3)</f>
        <v>0</v>
      </c>
      <c r="BR29" s="6">
        <f>SUMIFS(表1.1收入成本利润预算汇总一按半年!$G29:$FQ29,表1.1收入成本利润预算汇总一按半年!$G$3:$FQ$3,'表1.2 收入成本利润预算汇总一按年度'!BR$3)</f>
        <v>0</v>
      </c>
      <c r="BS29" s="6">
        <f>SUMIFS(表1.1收入成本利润预算汇总一按半年!$G29:$FQ29,表1.1收入成本利润预算汇总一按半年!$G$3:$FQ$3,'表1.2 收入成本利润预算汇总一按年度'!BS$3)</f>
        <v>0</v>
      </c>
      <c r="BT29" s="6">
        <f>SUMIFS(表1.1收入成本利润预算汇总一按半年!$G29:$FQ29,表1.1收入成本利润预算汇总一按半年!$G$3:$FQ$3,'表1.2 收入成本利润预算汇总一按年度'!BT$3)</f>
        <v>0</v>
      </c>
      <c r="BU29" s="6">
        <f>SUMIFS(表1.1收入成本利润预算汇总一按半年!$G29:$FQ29,表1.1收入成本利润预算汇总一按半年!$G$3:$FQ$3,'表1.2 收入成本利润预算汇总一按年度'!BU$3)</f>
        <v>0</v>
      </c>
      <c r="BV29" s="6">
        <f>SUMIFS(表1.1收入成本利润预算汇总一按半年!$G29:$FQ29,表1.1收入成本利润预算汇总一按半年!$G$3:$FQ$3,'表1.2 收入成本利润预算汇总一按年度'!BV$3)</f>
        <v>0</v>
      </c>
      <c r="BW29" s="6">
        <f>SUMIFS(表1.1收入成本利润预算汇总一按半年!$G29:$FQ29,表1.1收入成本利润预算汇总一按半年!$G$3:$FQ$3,'表1.2 收入成本利润预算汇总一按年度'!BW$3)</f>
        <v>0</v>
      </c>
      <c r="BX29" s="6">
        <f>SUMIFS(表1.1收入成本利润预算汇总一按半年!$G29:$FQ29,表1.1收入成本利润预算汇总一按半年!$G$3:$FQ$3,'表1.2 收入成本利润预算汇总一按年度'!BX$3)</f>
        <v>0</v>
      </c>
      <c r="BY29" s="6">
        <f>SUMIFS(表1.1收入成本利润预算汇总一按半年!$G29:$FQ29,表1.1收入成本利润预算汇总一按半年!$G$3:$FQ$3,'表1.2 收入成本利润预算汇总一按年度'!BY$3)</f>
        <v>0</v>
      </c>
      <c r="BZ29" s="6">
        <f>SUMIFS(表1.1收入成本利润预算汇总一按半年!$G29:$FQ29,表1.1收入成本利润预算汇总一按半年!$G$3:$FQ$3,'表1.2 收入成本利润预算汇总一按年度'!BZ$3)</f>
        <v>0</v>
      </c>
      <c r="CA29" s="6">
        <f>SUMIFS(表1.1收入成本利润预算汇总一按半年!$G29:$FQ29,表1.1收入成本利润预算汇总一按半年!$G$3:$FQ$3,'表1.2 收入成本利润预算汇总一按年度'!CA$3)</f>
        <v>0</v>
      </c>
      <c r="CB29" s="6">
        <f>SUMIFS(表1.1收入成本利润预算汇总一按半年!$G29:$FQ29,表1.1收入成本利润预算汇总一按半年!$G$3:$FQ$3,'表1.2 收入成本利润预算汇总一按年度'!CB$3)</f>
        <v>0</v>
      </c>
      <c r="CC29" s="6">
        <f>SUMIFS(表1.1收入成本利润预算汇总一按半年!$G29:$FQ29,表1.1收入成本利润预算汇总一按半年!$G$3:$FQ$3,'表1.2 收入成本利润预算汇总一按年度'!CC$3)</f>
        <v>0</v>
      </c>
      <c r="CD29" s="6">
        <f>SUMIFS(表1.1收入成本利润预算汇总一按半年!$G29:$FQ29,表1.1收入成本利润预算汇总一按半年!$G$3:$FQ$3,'表1.2 收入成本利润预算汇总一按年度'!CD$3)</f>
        <v>0</v>
      </c>
      <c r="CE29" s="6">
        <f>SUMIFS(表1.1收入成本利润预算汇总一按半年!$G29:$FQ29,表1.1收入成本利润预算汇总一按半年!$G$3:$FQ$3,'表1.2 收入成本利润预算汇总一按年度'!CE$3)</f>
        <v>0</v>
      </c>
      <c r="CF29" s="6">
        <f>SUMIFS(表1.1收入成本利润预算汇总一按半年!$G29:$FQ29,表1.1收入成本利润预算汇总一按半年!$G$3:$FQ$3,'表1.2 收入成本利润预算汇总一按年度'!CF$3)</f>
        <v>0</v>
      </c>
      <c r="CG29" s="6">
        <f>SUMIFS(表1.1收入成本利润预算汇总一按半年!$G29:$FQ29,表1.1收入成本利润预算汇总一按半年!$G$3:$FQ$3,'表1.2 收入成本利润预算汇总一按年度'!CG$3)</f>
        <v>0</v>
      </c>
      <c r="CH29" s="6">
        <f>SUMIFS(表1.1收入成本利润预算汇总一按半年!$G29:$FQ29,表1.1收入成本利润预算汇总一按半年!$G$3:$FQ$3,'表1.2 收入成本利润预算汇总一按年度'!CH$3)</f>
        <v>0</v>
      </c>
      <c r="CI29" s="6">
        <f>SUMIFS(表1.1收入成本利润预算汇总一按半年!$G29:$FQ29,表1.1收入成本利润预算汇总一按半年!$G$3:$FQ$3,'表1.2 收入成本利润预算汇总一按年度'!CI$3)</f>
        <v>0</v>
      </c>
      <c r="CJ29" s="6">
        <f>SUMIFS(表1.1收入成本利润预算汇总一按半年!$G29:$FQ29,表1.1收入成本利润预算汇总一按半年!$G$3:$FQ$3,'表1.2 收入成本利润预算汇总一按年度'!CJ$3)</f>
        <v>0</v>
      </c>
      <c r="CK29" s="6">
        <f>SUMIFS(表1.1收入成本利润预算汇总一按半年!$G29:$FQ29,表1.1收入成本利润预算汇总一按半年!$G$3:$FQ$3,'表1.2 收入成本利润预算汇总一按年度'!CK$3)</f>
        <v>0</v>
      </c>
      <c r="CL29" s="6">
        <f>SUMIFS(表1.1收入成本利润预算汇总一按半年!$G29:$FQ29,表1.1收入成本利润预算汇总一按半年!$G$3:$FQ$3,'表1.2 收入成本利润预算汇总一按年度'!CL$3)</f>
        <v>0</v>
      </c>
      <c r="CM29" s="6">
        <f>+表1.1收入成本利润预算汇总一按半年!FR29</f>
        <v>0</v>
      </c>
      <c r="CN29" s="291">
        <f t="shared" si="20"/>
        <v>0</v>
      </c>
      <c r="CO29" s="348">
        <f>CN29-表1.1收入成本利润预算汇总一按半年!FS29</f>
        <v>0</v>
      </c>
    </row>
    <row r="30" spans="1:93" s="7" customFormat="1" ht="43.5">
      <c r="A30" s="806"/>
      <c r="B30" s="809"/>
      <c r="C30" s="818"/>
      <c r="D30" s="13" t="s">
        <v>205</v>
      </c>
      <c r="E30" s="9"/>
      <c r="F30" s="6">
        <f>+表1.1收入成本利润预算汇总一按半年!F30</f>
        <v>0</v>
      </c>
      <c r="G30" s="6">
        <f>+表1.1收入成本利润预算汇总一按半年!G30</f>
        <v>0</v>
      </c>
      <c r="H30" s="6">
        <f>SUM(表1.1收入成本利润预算汇总一按半年!H30:I30)</f>
        <v>0</v>
      </c>
      <c r="I30" s="6">
        <f>SUM(表1.1收入成本利润预算汇总一按半年!J30:K30)</f>
        <v>0</v>
      </c>
      <c r="J30" s="6">
        <f>SUM(表1.1收入成本利润预算汇总一按半年!L30:M30)</f>
        <v>0</v>
      </c>
      <c r="K30" s="6">
        <f>SUM(表1.1收入成本利润预算汇总一按半年!N30:O30)</f>
        <v>0</v>
      </c>
      <c r="L30" s="6">
        <f>SUMIFS(表1.1收入成本利润预算汇总一按半年!$G30:$FQ30,表1.1收入成本利润预算汇总一按半年!$G$3:$FQ$3,'表1.2 收入成本利润预算汇总一按年度'!L$3)</f>
        <v>0</v>
      </c>
      <c r="M30" s="6">
        <f>SUMIFS(表1.1收入成本利润预算汇总一按半年!$G30:$FQ30,表1.1收入成本利润预算汇总一按半年!$G$3:$FQ$3,'表1.2 收入成本利润预算汇总一按年度'!M$3)</f>
        <v>0</v>
      </c>
      <c r="N30" s="6">
        <f>SUMIFS(表1.1收入成本利润预算汇总一按半年!$G30:$FQ30,表1.1收入成本利润预算汇总一按半年!$G$3:$FQ$3,'表1.2 收入成本利润预算汇总一按年度'!N$3)</f>
        <v>0</v>
      </c>
      <c r="O30" s="6">
        <f>SUMIFS(表1.1收入成本利润预算汇总一按半年!$G30:$FQ30,表1.1收入成本利润预算汇总一按半年!$G$3:$FQ$3,'表1.2 收入成本利润预算汇总一按年度'!O$3)</f>
        <v>0</v>
      </c>
      <c r="P30" s="6">
        <f>SUMIFS(表1.1收入成本利润预算汇总一按半年!$G30:$FQ30,表1.1收入成本利润预算汇总一按半年!$G$3:$FQ$3,'表1.2 收入成本利润预算汇总一按年度'!P$3)</f>
        <v>0</v>
      </c>
      <c r="Q30" s="6">
        <f>SUMIFS(表1.1收入成本利润预算汇总一按半年!$G30:$FQ30,表1.1收入成本利润预算汇总一按半年!$G$3:$FQ$3,'表1.2 收入成本利润预算汇总一按年度'!Q$3)</f>
        <v>0</v>
      </c>
      <c r="R30" s="6">
        <f>SUMIFS(表1.1收入成本利润预算汇总一按半年!$G30:$FQ30,表1.1收入成本利润预算汇总一按半年!$G$3:$FQ$3,'表1.2 收入成本利润预算汇总一按年度'!R$3)</f>
        <v>0</v>
      </c>
      <c r="S30" s="6">
        <f>SUMIFS(表1.1收入成本利润预算汇总一按半年!$G30:$FQ30,表1.1收入成本利润预算汇总一按半年!$G$3:$FQ$3,'表1.2 收入成本利润预算汇总一按年度'!S$3)</f>
        <v>0</v>
      </c>
      <c r="T30" s="6">
        <f>SUMIFS(表1.1收入成本利润预算汇总一按半年!$G30:$FQ30,表1.1收入成本利润预算汇总一按半年!$G$3:$FQ$3,'表1.2 收入成本利润预算汇总一按年度'!T$3)</f>
        <v>0</v>
      </c>
      <c r="U30" s="6">
        <f>SUMIFS(表1.1收入成本利润预算汇总一按半年!$G30:$FQ30,表1.1收入成本利润预算汇总一按半年!$G$3:$FQ$3,'表1.2 收入成本利润预算汇总一按年度'!U$3)</f>
        <v>0</v>
      </c>
      <c r="V30" s="6">
        <f>SUMIFS(表1.1收入成本利润预算汇总一按半年!$G30:$FQ30,表1.1收入成本利润预算汇总一按半年!$G$3:$FQ$3,'表1.2 收入成本利润预算汇总一按年度'!V$3)</f>
        <v>0</v>
      </c>
      <c r="W30" s="6">
        <f>SUMIFS(表1.1收入成本利润预算汇总一按半年!$G30:$FQ30,表1.1收入成本利润预算汇总一按半年!$G$3:$FQ$3,'表1.2 收入成本利润预算汇总一按年度'!W$3)</f>
        <v>0</v>
      </c>
      <c r="X30" s="6">
        <f>SUMIFS(表1.1收入成本利润预算汇总一按半年!$G30:$FQ30,表1.1收入成本利润预算汇总一按半年!$G$3:$FQ$3,'表1.2 收入成本利润预算汇总一按年度'!X$3)</f>
        <v>0</v>
      </c>
      <c r="Y30" s="6">
        <f>SUMIFS(表1.1收入成本利润预算汇总一按半年!$G30:$FQ30,表1.1收入成本利润预算汇总一按半年!$G$3:$FQ$3,'表1.2 收入成本利润预算汇总一按年度'!Y$3)</f>
        <v>0</v>
      </c>
      <c r="Z30" s="6">
        <f>SUMIFS(表1.1收入成本利润预算汇总一按半年!$G30:$FQ30,表1.1收入成本利润预算汇总一按半年!$G$3:$FQ$3,'表1.2 收入成本利润预算汇总一按年度'!Z$3)</f>
        <v>0</v>
      </c>
      <c r="AA30" s="6">
        <f>SUMIFS(表1.1收入成本利润预算汇总一按半年!$G30:$FQ30,表1.1收入成本利润预算汇总一按半年!$G$3:$FQ$3,'表1.2 收入成本利润预算汇总一按年度'!AA$3)</f>
        <v>0</v>
      </c>
      <c r="AB30" s="6">
        <f>SUMIFS(表1.1收入成本利润预算汇总一按半年!$G30:$FQ30,表1.1收入成本利润预算汇总一按半年!$G$3:$FQ$3,'表1.2 收入成本利润预算汇总一按年度'!AB$3)</f>
        <v>0</v>
      </c>
      <c r="AC30" s="6">
        <f>SUMIFS(表1.1收入成本利润预算汇总一按半年!$G30:$FQ30,表1.1收入成本利润预算汇总一按半年!$G$3:$FQ$3,'表1.2 收入成本利润预算汇总一按年度'!AC$3)</f>
        <v>0</v>
      </c>
      <c r="AD30" s="6">
        <f>SUMIFS(表1.1收入成本利润预算汇总一按半年!$G30:$FQ30,表1.1收入成本利润预算汇总一按半年!$G$3:$FQ$3,'表1.2 收入成本利润预算汇总一按年度'!AD$3)</f>
        <v>0</v>
      </c>
      <c r="AE30" s="6">
        <f>SUMIFS(表1.1收入成本利润预算汇总一按半年!$G30:$FQ30,表1.1收入成本利润预算汇总一按半年!$G$3:$FQ$3,'表1.2 收入成本利润预算汇总一按年度'!AE$3)</f>
        <v>0</v>
      </c>
      <c r="AF30" s="6">
        <f>SUMIFS(表1.1收入成本利润预算汇总一按半年!$G30:$FQ30,表1.1收入成本利润预算汇总一按半年!$G$3:$FQ$3,'表1.2 收入成本利润预算汇总一按年度'!AF$3)</f>
        <v>0</v>
      </c>
      <c r="AG30" s="6">
        <f>SUMIFS(表1.1收入成本利润预算汇总一按半年!$G30:$FQ30,表1.1收入成本利润预算汇总一按半年!$G$3:$FQ$3,'表1.2 收入成本利润预算汇总一按年度'!AG$3)</f>
        <v>0</v>
      </c>
      <c r="AH30" s="6">
        <f>SUMIFS(表1.1收入成本利润预算汇总一按半年!$G30:$FQ30,表1.1收入成本利润预算汇总一按半年!$G$3:$FQ$3,'表1.2 收入成本利润预算汇总一按年度'!AH$3)</f>
        <v>0</v>
      </c>
      <c r="AI30" s="6">
        <f>SUMIFS(表1.1收入成本利润预算汇总一按半年!$G30:$FQ30,表1.1收入成本利润预算汇总一按半年!$G$3:$FQ$3,'表1.2 收入成本利润预算汇总一按年度'!AI$3)</f>
        <v>0</v>
      </c>
      <c r="AJ30" s="6">
        <f>SUMIFS(表1.1收入成本利润预算汇总一按半年!$G30:$FQ30,表1.1收入成本利润预算汇总一按半年!$G$3:$FQ$3,'表1.2 收入成本利润预算汇总一按年度'!AJ$3)</f>
        <v>0</v>
      </c>
      <c r="AK30" s="6">
        <f>SUMIFS(表1.1收入成本利润预算汇总一按半年!$G30:$FQ30,表1.1收入成本利润预算汇总一按半年!$G$3:$FQ$3,'表1.2 收入成本利润预算汇总一按年度'!AK$3)</f>
        <v>0</v>
      </c>
      <c r="AL30" s="6">
        <f>SUMIFS(表1.1收入成本利润预算汇总一按半年!$G30:$FQ30,表1.1收入成本利润预算汇总一按半年!$G$3:$FQ$3,'表1.2 收入成本利润预算汇总一按年度'!AL$3)</f>
        <v>0</v>
      </c>
      <c r="AM30" s="6">
        <f>SUMIFS(表1.1收入成本利润预算汇总一按半年!$G30:$FQ30,表1.1收入成本利润预算汇总一按半年!$G$3:$FQ$3,'表1.2 收入成本利润预算汇总一按年度'!AM$3)</f>
        <v>0</v>
      </c>
      <c r="AN30" s="6">
        <f>SUMIFS(表1.1收入成本利润预算汇总一按半年!$G30:$FQ30,表1.1收入成本利润预算汇总一按半年!$G$3:$FQ$3,'表1.2 收入成本利润预算汇总一按年度'!AN$3)</f>
        <v>0</v>
      </c>
      <c r="AO30" s="6">
        <f>SUMIFS(表1.1收入成本利润预算汇总一按半年!$G30:$FQ30,表1.1收入成本利润预算汇总一按半年!$G$3:$FQ$3,'表1.2 收入成本利润预算汇总一按年度'!AO$3)</f>
        <v>0</v>
      </c>
      <c r="AP30" s="6">
        <f>SUMIFS(表1.1收入成本利润预算汇总一按半年!$G30:$FQ30,表1.1收入成本利润预算汇总一按半年!$G$3:$FQ$3,'表1.2 收入成本利润预算汇总一按年度'!AP$3)</f>
        <v>0</v>
      </c>
      <c r="AQ30" s="6">
        <f>SUMIFS(表1.1收入成本利润预算汇总一按半年!$G30:$FQ30,表1.1收入成本利润预算汇总一按半年!$G$3:$FQ$3,'表1.2 收入成本利润预算汇总一按年度'!AQ$3)</f>
        <v>0</v>
      </c>
      <c r="AR30" s="6">
        <f>SUMIFS(表1.1收入成本利润预算汇总一按半年!$G30:$FQ30,表1.1收入成本利润预算汇总一按半年!$G$3:$FQ$3,'表1.2 收入成本利润预算汇总一按年度'!AR$3)</f>
        <v>0</v>
      </c>
      <c r="AS30" s="6">
        <f>SUMIFS(表1.1收入成本利润预算汇总一按半年!$G30:$FQ30,表1.1收入成本利润预算汇总一按半年!$G$3:$FQ$3,'表1.2 收入成本利润预算汇总一按年度'!AS$3)</f>
        <v>0</v>
      </c>
      <c r="AT30" s="6">
        <f>SUMIFS(表1.1收入成本利润预算汇总一按半年!$G30:$FQ30,表1.1收入成本利润预算汇总一按半年!$G$3:$FQ$3,'表1.2 收入成本利润预算汇总一按年度'!AT$3)</f>
        <v>0</v>
      </c>
      <c r="AU30" s="6">
        <f>SUMIFS(表1.1收入成本利润预算汇总一按半年!$G30:$FQ30,表1.1收入成本利润预算汇总一按半年!$G$3:$FQ$3,'表1.2 收入成本利润预算汇总一按年度'!AU$3)</f>
        <v>0</v>
      </c>
      <c r="AV30" s="6">
        <f>SUMIFS(表1.1收入成本利润预算汇总一按半年!$G30:$FQ30,表1.1收入成本利润预算汇总一按半年!$G$3:$FQ$3,'表1.2 收入成本利润预算汇总一按年度'!AV$3)</f>
        <v>0</v>
      </c>
      <c r="AW30" s="6">
        <f>SUMIFS(表1.1收入成本利润预算汇总一按半年!$G30:$FQ30,表1.1收入成本利润预算汇总一按半年!$G$3:$FQ$3,'表1.2 收入成本利润预算汇总一按年度'!AW$3)</f>
        <v>0</v>
      </c>
      <c r="AX30" s="6">
        <f>SUMIFS(表1.1收入成本利润预算汇总一按半年!$G30:$FQ30,表1.1收入成本利润预算汇总一按半年!$G$3:$FQ$3,'表1.2 收入成本利润预算汇总一按年度'!AX$3)</f>
        <v>0</v>
      </c>
      <c r="AY30" s="6">
        <f>SUMIFS(表1.1收入成本利润预算汇总一按半年!$G30:$FQ30,表1.1收入成本利润预算汇总一按半年!$G$3:$FQ$3,'表1.2 收入成本利润预算汇总一按年度'!AY$3)</f>
        <v>0</v>
      </c>
      <c r="AZ30" s="6">
        <f>SUMIFS(表1.1收入成本利润预算汇总一按半年!$G30:$FQ30,表1.1收入成本利润预算汇总一按半年!$G$3:$FQ$3,'表1.2 收入成本利润预算汇总一按年度'!AZ$3)</f>
        <v>0</v>
      </c>
      <c r="BA30" s="6">
        <f>SUMIFS(表1.1收入成本利润预算汇总一按半年!$G30:$FQ30,表1.1收入成本利润预算汇总一按半年!$G$3:$FQ$3,'表1.2 收入成本利润预算汇总一按年度'!BA$3)</f>
        <v>0</v>
      </c>
      <c r="BB30" s="6">
        <f>SUMIFS(表1.1收入成本利润预算汇总一按半年!$G30:$FQ30,表1.1收入成本利润预算汇总一按半年!$G$3:$FQ$3,'表1.2 收入成本利润预算汇总一按年度'!BB$3)</f>
        <v>0</v>
      </c>
      <c r="BC30" s="6">
        <f>SUMIFS(表1.1收入成本利润预算汇总一按半年!$G30:$FQ30,表1.1收入成本利润预算汇总一按半年!$G$3:$FQ$3,'表1.2 收入成本利润预算汇总一按年度'!BC$3)</f>
        <v>0</v>
      </c>
      <c r="BD30" s="6">
        <f>SUMIFS(表1.1收入成本利润预算汇总一按半年!$G30:$FQ30,表1.1收入成本利润预算汇总一按半年!$G$3:$FQ$3,'表1.2 收入成本利润预算汇总一按年度'!BD$3)</f>
        <v>0</v>
      </c>
      <c r="BE30" s="6">
        <f>SUMIFS(表1.1收入成本利润预算汇总一按半年!$G30:$FQ30,表1.1收入成本利润预算汇总一按半年!$G$3:$FQ$3,'表1.2 收入成本利润预算汇总一按年度'!BE$3)</f>
        <v>0</v>
      </c>
      <c r="BF30" s="6">
        <f>SUMIFS(表1.1收入成本利润预算汇总一按半年!$G30:$FQ30,表1.1收入成本利润预算汇总一按半年!$G$3:$FQ$3,'表1.2 收入成本利润预算汇总一按年度'!BF$3)</f>
        <v>0</v>
      </c>
      <c r="BG30" s="6">
        <f>SUMIFS(表1.1收入成本利润预算汇总一按半年!$G30:$FQ30,表1.1收入成本利润预算汇总一按半年!$G$3:$FQ$3,'表1.2 收入成本利润预算汇总一按年度'!BG$3)</f>
        <v>0</v>
      </c>
      <c r="BH30" s="6">
        <f>SUMIFS(表1.1收入成本利润预算汇总一按半年!$G30:$FQ30,表1.1收入成本利润预算汇总一按半年!$G$3:$FQ$3,'表1.2 收入成本利润预算汇总一按年度'!BH$3)</f>
        <v>0</v>
      </c>
      <c r="BI30" s="6">
        <f>SUMIFS(表1.1收入成本利润预算汇总一按半年!$G30:$FQ30,表1.1收入成本利润预算汇总一按半年!$G$3:$FQ$3,'表1.2 收入成本利润预算汇总一按年度'!BI$3)</f>
        <v>0</v>
      </c>
      <c r="BJ30" s="6">
        <f>SUMIFS(表1.1收入成本利润预算汇总一按半年!$G30:$FQ30,表1.1收入成本利润预算汇总一按半年!$G$3:$FQ$3,'表1.2 收入成本利润预算汇总一按年度'!BJ$3)</f>
        <v>0</v>
      </c>
      <c r="BK30" s="6">
        <f>SUMIFS(表1.1收入成本利润预算汇总一按半年!$G30:$FQ30,表1.1收入成本利润预算汇总一按半年!$G$3:$FQ$3,'表1.2 收入成本利润预算汇总一按年度'!BK$3)</f>
        <v>0</v>
      </c>
      <c r="BL30" s="6">
        <f>SUMIFS(表1.1收入成本利润预算汇总一按半年!$G30:$FQ30,表1.1收入成本利润预算汇总一按半年!$G$3:$FQ$3,'表1.2 收入成本利润预算汇总一按年度'!BL$3)</f>
        <v>0</v>
      </c>
      <c r="BM30" s="6">
        <f>SUMIFS(表1.1收入成本利润预算汇总一按半年!$G30:$FQ30,表1.1收入成本利润预算汇总一按半年!$G$3:$FQ$3,'表1.2 收入成本利润预算汇总一按年度'!BM$3)</f>
        <v>0</v>
      </c>
      <c r="BN30" s="6">
        <f>SUMIFS(表1.1收入成本利润预算汇总一按半年!$G30:$FQ30,表1.1收入成本利润预算汇总一按半年!$G$3:$FQ$3,'表1.2 收入成本利润预算汇总一按年度'!BN$3)</f>
        <v>0</v>
      </c>
      <c r="BO30" s="6">
        <f>SUMIFS(表1.1收入成本利润预算汇总一按半年!$G30:$FQ30,表1.1收入成本利润预算汇总一按半年!$G$3:$FQ$3,'表1.2 收入成本利润预算汇总一按年度'!BO$3)</f>
        <v>0</v>
      </c>
      <c r="BP30" s="6">
        <f>SUMIFS(表1.1收入成本利润预算汇总一按半年!$G30:$FQ30,表1.1收入成本利润预算汇总一按半年!$G$3:$FQ$3,'表1.2 收入成本利润预算汇总一按年度'!BP$3)</f>
        <v>0</v>
      </c>
      <c r="BQ30" s="6">
        <f>SUMIFS(表1.1收入成本利润预算汇总一按半年!$G30:$FQ30,表1.1收入成本利润预算汇总一按半年!$G$3:$FQ$3,'表1.2 收入成本利润预算汇总一按年度'!BQ$3)</f>
        <v>0</v>
      </c>
      <c r="BR30" s="6">
        <f>SUMIFS(表1.1收入成本利润预算汇总一按半年!$G30:$FQ30,表1.1收入成本利润预算汇总一按半年!$G$3:$FQ$3,'表1.2 收入成本利润预算汇总一按年度'!BR$3)</f>
        <v>0</v>
      </c>
      <c r="BS30" s="6">
        <f>SUMIFS(表1.1收入成本利润预算汇总一按半年!$G30:$FQ30,表1.1收入成本利润预算汇总一按半年!$G$3:$FQ$3,'表1.2 收入成本利润预算汇总一按年度'!BS$3)</f>
        <v>0</v>
      </c>
      <c r="BT30" s="6">
        <f>SUMIFS(表1.1收入成本利润预算汇总一按半年!$G30:$FQ30,表1.1收入成本利润预算汇总一按半年!$G$3:$FQ$3,'表1.2 收入成本利润预算汇总一按年度'!BT$3)</f>
        <v>0</v>
      </c>
      <c r="BU30" s="6">
        <f>SUMIFS(表1.1收入成本利润预算汇总一按半年!$G30:$FQ30,表1.1收入成本利润预算汇总一按半年!$G$3:$FQ$3,'表1.2 收入成本利润预算汇总一按年度'!BU$3)</f>
        <v>0</v>
      </c>
      <c r="BV30" s="6">
        <f>SUMIFS(表1.1收入成本利润预算汇总一按半年!$G30:$FQ30,表1.1收入成本利润预算汇总一按半年!$G$3:$FQ$3,'表1.2 收入成本利润预算汇总一按年度'!BV$3)</f>
        <v>0</v>
      </c>
      <c r="BW30" s="6">
        <f>SUMIFS(表1.1收入成本利润预算汇总一按半年!$G30:$FQ30,表1.1收入成本利润预算汇总一按半年!$G$3:$FQ$3,'表1.2 收入成本利润预算汇总一按年度'!BW$3)</f>
        <v>0</v>
      </c>
      <c r="BX30" s="6">
        <f>SUMIFS(表1.1收入成本利润预算汇总一按半年!$G30:$FQ30,表1.1收入成本利润预算汇总一按半年!$G$3:$FQ$3,'表1.2 收入成本利润预算汇总一按年度'!BX$3)</f>
        <v>0</v>
      </c>
      <c r="BY30" s="6">
        <f>SUMIFS(表1.1收入成本利润预算汇总一按半年!$G30:$FQ30,表1.1收入成本利润预算汇总一按半年!$G$3:$FQ$3,'表1.2 收入成本利润预算汇总一按年度'!BY$3)</f>
        <v>0</v>
      </c>
      <c r="BZ30" s="6">
        <f>SUMIFS(表1.1收入成本利润预算汇总一按半年!$G30:$FQ30,表1.1收入成本利润预算汇总一按半年!$G$3:$FQ$3,'表1.2 收入成本利润预算汇总一按年度'!BZ$3)</f>
        <v>0</v>
      </c>
      <c r="CA30" s="6">
        <f>SUMIFS(表1.1收入成本利润预算汇总一按半年!$G30:$FQ30,表1.1收入成本利润预算汇总一按半年!$G$3:$FQ$3,'表1.2 收入成本利润预算汇总一按年度'!CA$3)</f>
        <v>0</v>
      </c>
      <c r="CB30" s="6">
        <f>SUMIFS(表1.1收入成本利润预算汇总一按半年!$G30:$FQ30,表1.1收入成本利润预算汇总一按半年!$G$3:$FQ$3,'表1.2 收入成本利润预算汇总一按年度'!CB$3)</f>
        <v>0</v>
      </c>
      <c r="CC30" s="6">
        <f>SUMIFS(表1.1收入成本利润预算汇总一按半年!$G30:$FQ30,表1.1收入成本利润预算汇总一按半年!$G$3:$FQ$3,'表1.2 收入成本利润预算汇总一按年度'!CC$3)</f>
        <v>0</v>
      </c>
      <c r="CD30" s="6">
        <f>SUMIFS(表1.1收入成本利润预算汇总一按半年!$G30:$FQ30,表1.1收入成本利润预算汇总一按半年!$G$3:$FQ$3,'表1.2 收入成本利润预算汇总一按年度'!CD$3)</f>
        <v>0</v>
      </c>
      <c r="CE30" s="6">
        <f>SUMIFS(表1.1收入成本利润预算汇总一按半年!$G30:$FQ30,表1.1收入成本利润预算汇总一按半年!$G$3:$FQ$3,'表1.2 收入成本利润预算汇总一按年度'!CE$3)</f>
        <v>0</v>
      </c>
      <c r="CF30" s="6">
        <f>SUMIFS(表1.1收入成本利润预算汇总一按半年!$G30:$FQ30,表1.1收入成本利润预算汇总一按半年!$G$3:$FQ$3,'表1.2 收入成本利润预算汇总一按年度'!CF$3)</f>
        <v>0</v>
      </c>
      <c r="CG30" s="6">
        <f>SUMIFS(表1.1收入成本利润预算汇总一按半年!$G30:$FQ30,表1.1收入成本利润预算汇总一按半年!$G$3:$FQ$3,'表1.2 收入成本利润预算汇总一按年度'!CG$3)</f>
        <v>0</v>
      </c>
      <c r="CH30" s="6">
        <f>SUMIFS(表1.1收入成本利润预算汇总一按半年!$G30:$FQ30,表1.1收入成本利润预算汇总一按半年!$G$3:$FQ$3,'表1.2 收入成本利润预算汇总一按年度'!CH$3)</f>
        <v>0</v>
      </c>
      <c r="CI30" s="6">
        <f>SUMIFS(表1.1收入成本利润预算汇总一按半年!$G30:$FQ30,表1.1收入成本利润预算汇总一按半年!$G$3:$FQ$3,'表1.2 收入成本利润预算汇总一按年度'!CI$3)</f>
        <v>0</v>
      </c>
      <c r="CJ30" s="6">
        <f>SUMIFS(表1.1收入成本利润预算汇总一按半年!$G30:$FQ30,表1.1收入成本利润预算汇总一按半年!$G$3:$FQ$3,'表1.2 收入成本利润预算汇总一按年度'!CJ$3)</f>
        <v>0</v>
      </c>
      <c r="CK30" s="6">
        <f>SUMIFS(表1.1收入成本利润预算汇总一按半年!$G30:$FQ30,表1.1收入成本利润预算汇总一按半年!$G$3:$FQ$3,'表1.2 收入成本利润预算汇总一按年度'!CK$3)</f>
        <v>0</v>
      </c>
      <c r="CL30" s="6">
        <f>SUMIFS(表1.1收入成本利润预算汇总一按半年!$G30:$FQ30,表1.1收入成本利润预算汇总一按半年!$G$3:$FQ$3,'表1.2 收入成本利润预算汇总一按年度'!CL$3)</f>
        <v>0</v>
      </c>
      <c r="CM30" s="6">
        <f>+表1.1收入成本利润预算汇总一按半年!FR30</f>
        <v>0</v>
      </c>
      <c r="CN30" s="291">
        <f t="shared" si="20"/>
        <v>0</v>
      </c>
      <c r="CO30" s="348">
        <f>CN30-表1.1收入成本利润预算汇总一按半年!FS30</f>
        <v>0</v>
      </c>
    </row>
    <row r="31" spans="1:93" s="7" customFormat="1" ht="21.75">
      <c r="A31" s="806"/>
      <c r="B31" s="809"/>
      <c r="C31" s="818"/>
      <c r="D31" s="8" t="s">
        <v>206</v>
      </c>
      <c r="E31" s="10"/>
      <c r="F31" s="6">
        <f>+表1.1收入成本利润预算汇总一按半年!F31</f>
        <v>0</v>
      </c>
      <c r="G31" s="6">
        <f>+表1.1收入成本利润预算汇总一按半年!G31</f>
        <v>0</v>
      </c>
      <c r="H31" s="6">
        <f>SUM(表1.1收入成本利润预算汇总一按半年!H31:I31)</f>
        <v>0</v>
      </c>
      <c r="I31" s="6">
        <f>SUM(表1.1收入成本利润预算汇总一按半年!J31:K31)</f>
        <v>0</v>
      </c>
      <c r="J31" s="6">
        <f>SUM(表1.1收入成本利润预算汇总一按半年!L31:M31)</f>
        <v>0</v>
      </c>
      <c r="K31" s="6">
        <f>SUM(表1.1收入成本利润预算汇总一按半年!N31:O31)</f>
        <v>0</v>
      </c>
      <c r="L31" s="6">
        <f>SUMIFS(表1.1收入成本利润预算汇总一按半年!$G31:$FQ31,表1.1收入成本利润预算汇总一按半年!$G$3:$FQ$3,'表1.2 收入成本利润预算汇总一按年度'!L$3)</f>
        <v>0</v>
      </c>
      <c r="M31" s="6">
        <f>SUMIFS(表1.1收入成本利润预算汇总一按半年!$G31:$FQ31,表1.1收入成本利润预算汇总一按半年!$G$3:$FQ$3,'表1.2 收入成本利润预算汇总一按年度'!M$3)</f>
        <v>0</v>
      </c>
      <c r="N31" s="6">
        <f>SUMIFS(表1.1收入成本利润预算汇总一按半年!$G31:$FQ31,表1.1收入成本利润预算汇总一按半年!$G$3:$FQ$3,'表1.2 收入成本利润预算汇总一按年度'!N$3)</f>
        <v>0</v>
      </c>
      <c r="O31" s="6">
        <f>SUMIFS(表1.1收入成本利润预算汇总一按半年!$G31:$FQ31,表1.1收入成本利润预算汇总一按半年!$G$3:$FQ$3,'表1.2 收入成本利润预算汇总一按年度'!O$3)</f>
        <v>0</v>
      </c>
      <c r="P31" s="6">
        <f>SUMIFS(表1.1收入成本利润预算汇总一按半年!$G31:$FQ31,表1.1收入成本利润预算汇总一按半年!$G$3:$FQ$3,'表1.2 收入成本利润预算汇总一按年度'!P$3)</f>
        <v>0</v>
      </c>
      <c r="Q31" s="6">
        <f>SUMIFS(表1.1收入成本利润预算汇总一按半年!$G31:$FQ31,表1.1收入成本利润预算汇总一按半年!$G$3:$FQ$3,'表1.2 收入成本利润预算汇总一按年度'!Q$3)</f>
        <v>0</v>
      </c>
      <c r="R31" s="6">
        <f>SUMIFS(表1.1收入成本利润预算汇总一按半年!$G31:$FQ31,表1.1收入成本利润预算汇总一按半年!$G$3:$FQ$3,'表1.2 收入成本利润预算汇总一按年度'!R$3)</f>
        <v>0</v>
      </c>
      <c r="S31" s="6">
        <f>SUMIFS(表1.1收入成本利润预算汇总一按半年!$G31:$FQ31,表1.1收入成本利润预算汇总一按半年!$G$3:$FQ$3,'表1.2 收入成本利润预算汇总一按年度'!S$3)</f>
        <v>0</v>
      </c>
      <c r="T31" s="6">
        <f>SUMIFS(表1.1收入成本利润预算汇总一按半年!$G31:$FQ31,表1.1收入成本利润预算汇总一按半年!$G$3:$FQ$3,'表1.2 收入成本利润预算汇总一按年度'!T$3)</f>
        <v>0</v>
      </c>
      <c r="U31" s="6">
        <f>SUMIFS(表1.1收入成本利润预算汇总一按半年!$G31:$FQ31,表1.1收入成本利润预算汇总一按半年!$G$3:$FQ$3,'表1.2 收入成本利润预算汇总一按年度'!U$3)</f>
        <v>0</v>
      </c>
      <c r="V31" s="6">
        <f>SUMIFS(表1.1收入成本利润预算汇总一按半年!$G31:$FQ31,表1.1收入成本利润预算汇总一按半年!$G$3:$FQ$3,'表1.2 收入成本利润预算汇总一按年度'!V$3)</f>
        <v>0</v>
      </c>
      <c r="W31" s="6">
        <f>SUMIFS(表1.1收入成本利润预算汇总一按半年!$G31:$FQ31,表1.1收入成本利润预算汇总一按半年!$G$3:$FQ$3,'表1.2 收入成本利润预算汇总一按年度'!W$3)</f>
        <v>0</v>
      </c>
      <c r="X31" s="6">
        <f>SUMIFS(表1.1收入成本利润预算汇总一按半年!$G31:$FQ31,表1.1收入成本利润预算汇总一按半年!$G$3:$FQ$3,'表1.2 收入成本利润预算汇总一按年度'!X$3)</f>
        <v>0</v>
      </c>
      <c r="Y31" s="6">
        <f>SUMIFS(表1.1收入成本利润预算汇总一按半年!$G31:$FQ31,表1.1收入成本利润预算汇总一按半年!$G$3:$FQ$3,'表1.2 收入成本利润预算汇总一按年度'!Y$3)</f>
        <v>0</v>
      </c>
      <c r="Z31" s="6">
        <f>SUMIFS(表1.1收入成本利润预算汇总一按半年!$G31:$FQ31,表1.1收入成本利润预算汇总一按半年!$G$3:$FQ$3,'表1.2 收入成本利润预算汇总一按年度'!Z$3)</f>
        <v>0</v>
      </c>
      <c r="AA31" s="6">
        <f>SUMIFS(表1.1收入成本利润预算汇总一按半年!$G31:$FQ31,表1.1收入成本利润预算汇总一按半年!$G$3:$FQ$3,'表1.2 收入成本利润预算汇总一按年度'!AA$3)</f>
        <v>0</v>
      </c>
      <c r="AB31" s="6">
        <f>SUMIFS(表1.1收入成本利润预算汇总一按半年!$G31:$FQ31,表1.1收入成本利润预算汇总一按半年!$G$3:$FQ$3,'表1.2 收入成本利润预算汇总一按年度'!AB$3)</f>
        <v>0</v>
      </c>
      <c r="AC31" s="6">
        <f>SUMIFS(表1.1收入成本利润预算汇总一按半年!$G31:$FQ31,表1.1收入成本利润预算汇总一按半年!$G$3:$FQ$3,'表1.2 收入成本利润预算汇总一按年度'!AC$3)</f>
        <v>0</v>
      </c>
      <c r="AD31" s="6">
        <f>SUMIFS(表1.1收入成本利润预算汇总一按半年!$G31:$FQ31,表1.1收入成本利润预算汇总一按半年!$G$3:$FQ$3,'表1.2 收入成本利润预算汇总一按年度'!AD$3)</f>
        <v>0</v>
      </c>
      <c r="AE31" s="6">
        <f>SUMIFS(表1.1收入成本利润预算汇总一按半年!$G31:$FQ31,表1.1收入成本利润预算汇总一按半年!$G$3:$FQ$3,'表1.2 收入成本利润预算汇总一按年度'!AE$3)</f>
        <v>0</v>
      </c>
      <c r="AF31" s="6">
        <f>SUMIFS(表1.1收入成本利润预算汇总一按半年!$G31:$FQ31,表1.1收入成本利润预算汇总一按半年!$G$3:$FQ$3,'表1.2 收入成本利润预算汇总一按年度'!AF$3)</f>
        <v>0</v>
      </c>
      <c r="AG31" s="6">
        <f>SUMIFS(表1.1收入成本利润预算汇总一按半年!$G31:$FQ31,表1.1收入成本利润预算汇总一按半年!$G$3:$FQ$3,'表1.2 收入成本利润预算汇总一按年度'!AG$3)</f>
        <v>0</v>
      </c>
      <c r="AH31" s="6">
        <f>SUMIFS(表1.1收入成本利润预算汇总一按半年!$G31:$FQ31,表1.1收入成本利润预算汇总一按半年!$G$3:$FQ$3,'表1.2 收入成本利润预算汇总一按年度'!AH$3)</f>
        <v>0</v>
      </c>
      <c r="AI31" s="6">
        <f>SUMIFS(表1.1收入成本利润预算汇总一按半年!$G31:$FQ31,表1.1收入成本利润预算汇总一按半年!$G$3:$FQ$3,'表1.2 收入成本利润预算汇总一按年度'!AI$3)</f>
        <v>0</v>
      </c>
      <c r="AJ31" s="6">
        <f>SUMIFS(表1.1收入成本利润预算汇总一按半年!$G31:$FQ31,表1.1收入成本利润预算汇总一按半年!$G$3:$FQ$3,'表1.2 收入成本利润预算汇总一按年度'!AJ$3)</f>
        <v>0</v>
      </c>
      <c r="AK31" s="6">
        <f>SUMIFS(表1.1收入成本利润预算汇总一按半年!$G31:$FQ31,表1.1收入成本利润预算汇总一按半年!$G$3:$FQ$3,'表1.2 收入成本利润预算汇总一按年度'!AK$3)</f>
        <v>0</v>
      </c>
      <c r="AL31" s="6">
        <f>SUMIFS(表1.1收入成本利润预算汇总一按半年!$G31:$FQ31,表1.1收入成本利润预算汇总一按半年!$G$3:$FQ$3,'表1.2 收入成本利润预算汇总一按年度'!AL$3)</f>
        <v>0</v>
      </c>
      <c r="AM31" s="6">
        <f>SUMIFS(表1.1收入成本利润预算汇总一按半年!$G31:$FQ31,表1.1收入成本利润预算汇总一按半年!$G$3:$FQ$3,'表1.2 收入成本利润预算汇总一按年度'!AM$3)</f>
        <v>0</v>
      </c>
      <c r="AN31" s="6">
        <f>SUMIFS(表1.1收入成本利润预算汇总一按半年!$G31:$FQ31,表1.1收入成本利润预算汇总一按半年!$G$3:$FQ$3,'表1.2 收入成本利润预算汇总一按年度'!AN$3)</f>
        <v>0</v>
      </c>
      <c r="AO31" s="6">
        <f>SUMIFS(表1.1收入成本利润预算汇总一按半年!$G31:$FQ31,表1.1收入成本利润预算汇总一按半年!$G$3:$FQ$3,'表1.2 收入成本利润预算汇总一按年度'!AO$3)</f>
        <v>0</v>
      </c>
      <c r="AP31" s="6">
        <f>SUMIFS(表1.1收入成本利润预算汇总一按半年!$G31:$FQ31,表1.1收入成本利润预算汇总一按半年!$G$3:$FQ$3,'表1.2 收入成本利润预算汇总一按年度'!AP$3)</f>
        <v>0</v>
      </c>
      <c r="AQ31" s="6">
        <f>SUMIFS(表1.1收入成本利润预算汇总一按半年!$G31:$FQ31,表1.1收入成本利润预算汇总一按半年!$G$3:$FQ$3,'表1.2 收入成本利润预算汇总一按年度'!AQ$3)</f>
        <v>0</v>
      </c>
      <c r="AR31" s="6">
        <f>SUMIFS(表1.1收入成本利润预算汇总一按半年!$G31:$FQ31,表1.1收入成本利润预算汇总一按半年!$G$3:$FQ$3,'表1.2 收入成本利润预算汇总一按年度'!AR$3)</f>
        <v>0</v>
      </c>
      <c r="AS31" s="6">
        <f>SUMIFS(表1.1收入成本利润预算汇总一按半年!$G31:$FQ31,表1.1收入成本利润预算汇总一按半年!$G$3:$FQ$3,'表1.2 收入成本利润预算汇总一按年度'!AS$3)</f>
        <v>0</v>
      </c>
      <c r="AT31" s="6">
        <f>SUMIFS(表1.1收入成本利润预算汇总一按半年!$G31:$FQ31,表1.1收入成本利润预算汇总一按半年!$G$3:$FQ$3,'表1.2 收入成本利润预算汇总一按年度'!AT$3)</f>
        <v>0</v>
      </c>
      <c r="AU31" s="6">
        <f>SUMIFS(表1.1收入成本利润预算汇总一按半年!$G31:$FQ31,表1.1收入成本利润预算汇总一按半年!$G$3:$FQ$3,'表1.2 收入成本利润预算汇总一按年度'!AU$3)</f>
        <v>0</v>
      </c>
      <c r="AV31" s="6">
        <f>SUMIFS(表1.1收入成本利润预算汇总一按半年!$G31:$FQ31,表1.1收入成本利润预算汇总一按半年!$G$3:$FQ$3,'表1.2 收入成本利润预算汇总一按年度'!AV$3)</f>
        <v>0</v>
      </c>
      <c r="AW31" s="6">
        <f>SUMIFS(表1.1收入成本利润预算汇总一按半年!$G31:$FQ31,表1.1收入成本利润预算汇总一按半年!$G$3:$FQ$3,'表1.2 收入成本利润预算汇总一按年度'!AW$3)</f>
        <v>0</v>
      </c>
      <c r="AX31" s="6">
        <f>SUMIFS(表1.1收入成本利润预算汇总一按半年!$G31:$FQ31,表1.1收入成本利润预算汇总一按半年!$G$3:$FQ$3,'表1.2 收入成本利润预算汇总一按年度'!AX$3)</f>
        <v>0</v>
      </c>
      <c r="AY31" s="6">
        <f>SUMIFS(表1.1收入成本利润预算汇总一按半年!$G31:$FQ31,表1.1收入成本利润预算汇总一按半年!$G$3:$FQ$3,'表1.2 收入成本利润预算汇总一按年度'!AY$3)</f>
        <v>0</v>
      </c>
      <c r="AZ31" s="6">
        <f>SUMIFS(表1.1收入成本利润预算汇总一按半年!$G31:$FQ31,表1.1收入成本利润预算汇总一按半年!$G$3:$FQ$3,'表1.2 收入成本利润预算汇总一按年度'!AZ$3)</f>
        <v>0</v>
      </c>
      <c r="BA31" s="6">
        <f>SUMIFS(表1.1收入成本利润预算汇总一按半年!$G31:$FQ31,表1.1收入成本利润预算汇总一按半年!$G$3:$FQ$3,'表1.2 收入成本利润预算汇总一按年度'!BA$3)</f>
        <v>0</v>
      </c>
      <c r="BB31" s="6">
        <f>SUMIFS(表1.1收入成本利润预算汇总一按半年!$G31:$FQ31,表1.1收入成本利润预算汇总一按半年!$G$3:$FQ$3,'表1.2 收入成本利润预算汇总一按年度'!BB$3)</f>
        <v>0</v>
      </c>
      <c r="BC31" s="6">
        <f>SUMIFS(表1.1收入成本利润预算汇总一按半年!$G31:$FQ31,表1.1收入成本利润预算汇总一按半年!$G$3:$FQ$3,'表1.2 收入成本利润预算汇总一按年度'!BC$3)</f>
        <v>0</v>
      </c>
      <c r="BD31" s="6">
        <f>SUMIFS(表1.1收入成本利润预算汇总一按半年!$G31:$FQ31,表1.1收入成本利润预算汇总一按半年!$G$3:$FQ$3,'表1.2 收入成本利润预算汇总一按年度'!BD$3)</f>
        <v>0</v>
      </c>
      <c r="BE31" s="6">
        <f>SUMIFS(表1.1收入成本利润预算汇总一按半年!$G31:$FQ31,表1.1收入成本利润预算汇总一按半年!$G$3:$FQ$3,'表1.2 收入成本利润预算汇总一按年度'!BE$3)</f>
        <v>0</v>
      </c>
      <c r="BF31" s="6">
        <f>SUMIFS(表1.1收入成本利润预算汇总一按半年!$G31:$FQ31,表1.1收入成本利润预算汇总一按半年!$G$3:$FQ$3,'表1.2 收入成本利润预算汇总一按年度'!BF$3)</f>
        <v>0</v>
      </c>
      <c r="BG31" s="6">
        <f>SUMIFS(表1.1收入成本利润预算汇总一按半年!$G31:$FQ31,表1.1收入成本利润预算汇总一按半年!$G$3:$FQ$3,'表1.2 收入成本利润预算汇总一按年度'!BG$3)</f>
        <v>0</v>
      </c>
      <c r="BH31" s="6">
        <f>SUMIFS(表1.1收入成本利润预算汇总一按半年!$G31:$FQ31,表1.1收入成本利润预算汇总一按半年!$G$3:$FQ$3,'表1.2 收入成本利润预算汇总一按年度'!BH$3)</f>
        <v>0</v>
      </c>
      <c r="BI31" s="6">
        <f>SUMIFS(表1.1收入成本利润预算汇总一按半年!$G31:$FQ31,表1.1收入成本利润预算汇总一按半年!$G$3:$FQ$3,'表1.2 收入成本利润预算汇总一按年度'!BI$3)</f>
        <v>0</v>
      </c>
      <c r="BJ31" s="6">
        <f>SUMIFS(表1.1收入成本利润预算汇总一按半年!$G31:$FQ31,表1.1收入成本利润预算汇总一按半年!$G$3:$FQ$3,'表1.2 收入成本利润预算汇总一按年度'!BJ$3)</f>
        <v>0</v>
      </c>
      <c r="BK31" s="6">
        <f>SUMIFS(表1.1收入成本利润预算汇总一按半年!$G31:$FQ31,表1.1收入成本利润预算汇总一按半年!$G$3:$FQ$3,'表1.2 收入成本利润预算汇总一按年度'!BK$3)</f>
        <v>0</v>
      </c>
      <c r="BL31" s="6">
        <f>SUMIFS(表1.1收入成本利润预算汇总一按半年!$G31:$FQ31,表1.1收入成本利润预算汇总一按半年!$G$3:$FQ$3,'表1.2 收入成本利润预算汇总一按年度'!BL$3)</f>
        <v>0</v>
      </c>
      <c r="BM31" s="6">
        <f>SUMIFS(表1.1收入成本利润预算汇总一按半年!$G31:$FQ31,表1.1收入成本利润预算汇总一按半年!$G$3:$FQ$3,'表1.2 收入成本利润预算汇总一按年度'!BM$3)</f>
        <v>0</v>
      </c>
      <c r="BN31" s="6">
        <f>SUMIFS(表1.1收入成本利润预算汇总一按半年!$G31:$FQ31,表1.1收入成本利润预算汇总一按半年!$G$3:$FQ$3,'表1.2 收入成本利润预算汇总一按年度'!BN$3)</f>
        <v>0</v>
      </c>
      <c r="BO31" s="6">
        <f>SUMIFS(表1.1收入成本利润预算汇总一按半年!$G31:$FQ31,表1.1收入成本利润预算汇总一按半年!$G$3:$FQ$3,'表1.2 收入成本利润预算汇总一按年度'!BO$3)</f>
        <v>0</v>
      </c>
      <c r="BP31" s="6">
        <f>SUMIFS(表1.1收入成本利润预算汇总一按半年!$G31:$FQ31,表1.1收入成本利润预算汇总一按半年!$G$3:$FQ$3,'表1.2 收入成本利润预算汇总一按年度'!BP$3)</f>
        <v>0</v>
      </c>
      <c r="BQ31" s="6">
        <f>SUMIFS(表1.1收入成本利润预算汇总一按半年!$G31:$FQ31,表1.1收入成本利润预算汇总一按半年!$G$3:$FQ$3,'表1.2 收入成本利润预算汇总一按年度'!BQ$3)</f>
        <v>0</v>
      </c>
      <c r="BR31" s="6">
        <f>SUMIFS(表1.1收入成本利润预算汇总一按半年!$G31:$FQ31,表1.1收入成本利润预算汇总一按半年!$G$3:$FQ$3,'表1.2 收入成本利润预算汇总一按年度'!BR$3)</f>
        <v>0</v>
      </c>
      <c r="BS31" s="6">
        <f>SUMIFS(表1.1收入成本利润预算汇总一按半年!$G31:$FQ31,表1.1收入成本利润预算汇总一按半年!$G$3:$FQ$3,'表1.2 收入成本利润预算汇总一按年度'!BS$3)</f>
        <v>0</v>
      </c>
      <c r="BT31" s="6">
        <f>SUMIFS(表1.1收入成本利润预算汇总一按半年!$G31:$FQ31,表1.1收入成本利润预算汇总一按半年!$G$3:$FQ$3,'表1.2 收入成本利润预算汇总一按年度'!BT$3)</f>
        <v>0</v>
      </c>
      <c r="BU31" s="6">
        <f>SUMIFS(表1.1收入成本利润预算汇总一按半年!$G31:$FQ31,表1.1收入成本利润预算汇总一按半年!$G$3:$FQ$3,'表1.2 收入成本利润预算汇总一按年度'!BU$3)</f>
        <v>0</v>
      </c>
      <c r="BV31" s="6">
        <f>SUMIFS(表1.1收入成本利润预算汇总一按半年!$G31:$FQ31,表1.1收入成本利润预算汇总一按半年!$G$3:$FQ$3,'表1.2 收入成本利润预算汇总一按年度'!BV$3)</f>
        <v>0</v>
      </c>
      <c r="BW31" s="6">
        <f>SUMIFS(表1.1收入成本利润预算汇总一按半年!$G31:$FQ31,表1.1收入成本利润预算汇总一按半年!$G$3:$FQ$3,'表1.2 收入成本利润预算汇总一按年度'!BW$3)</f>
        <v>0</v>
      </c>
      <c r="BX31" s="6">
        <f>SUMIFS(表1.1收入成本利润预算汇总一按半年!$G31:$FQ31,表1.1收入成本利润预算汇总一按半年!$G$3:$FQ$3,'表1.2 收入成本利润预算汇总一按年度'!BX$3)</f>
        <v>0</v>
      </c>
      <c r="BY31" s="6">
        <f>SUMIFS(表1.1收入成本利润预算汇总一按半年!$G31:$FQ31,表1.1收入成本利润预算汇总一按半年!$G$3:$FQ$3,'表1.2 收入成本利润预算汇总一按年度'!BY$3)</f>
        <v>0</v>
      </c>
      <c r="BZ31" s="6">
        <f>SUMIFS(表1.1收入成本利润预算汇总一按半年!$G31:$FQ31,表1.1收入成本利润预算汇总一按半年!$G$3:$FQ$3,'表1.2 收入成本利润预算汇总一按年度'!BZ$3)</f>
        <v>0</v>
      </c>
      <c r="CA31" s="6">
        <f>SUMIFS(表1.1收入成本利润预算汇总一按半年!$G31:$FQ31,表1.1收入成本利润预算汇总一按半年!$G$3:$FQ$3,'表1.2 收入成本利润预算汇总一按年度'!CA$3)</f>
        <v>0</v>
      </c>
      <c r="CB31" s="6">
        <f>SUMIFS(表1.1收入成本利润预算汇总一按半年!$G31:$FQ31,表1.1收入成本利润预算汇总一按半年!$G$3:$FQ$3,'表1.2 收入成本利润预算汇总一按年度'!CB$3)</f>
        <v>0</v>
      </c>
      <c r="CC31" s="6">
        <f>SUMIFS(表1.1收入成本利润预算汇总一按半年!$G31:$FQ31,表1.1收入成本利润预算汇总一按半年!$G$3:$FQ$3,'表1.2 收入成本利润预算汇总一按年度'!CC$3)</f>
        <v>0</v>
      </c>
      <c r="CD31" s="6">
        <f>SUMIFS(表1.1收入成本利润预算汇总一按半年!$G31:$FQ31,表1.1收入成本利润预算汇总一按半年!$G$3:$FQ$3,'表1.2 收入成本利润预算汇总一按年度'!CD$3)</f>
        <v>0</v>
      </c>
      <c r="CE31" s="6">
        <f>SUMIFS(表1.1收入成本利润预算汇总一按半年!$G31:$FQ31,表1.1收入成本利润预算汇总一按半年!$G$3:$FQ$3,'表1.2 收入成本利润预算汇总一按年度'!CE$3)</f>
        <v>0</v>
      </c>
      <c r="CF31" s="6">
        <f>SUMIFS(表1.1收入成本利润预算汇总一按半年!$G31:$FQ31,表1.1收入成本利润预算汇总一按半年!$G$3:$FQ$3,'表1.2 收入成本利润预算汇总一按年度'!CF$3)</f>
        <v>0</v>
      </c>
      <c r="CG31" s="6">
        <f>SUMIFS(表1.1收入成本利润预算汇总一按半年!$G31:$FQ31,表1.1收入成本利润预算汇总一按半年!$G$3:$FQ$3,'表1.2 收入成本利润预算汇总一按年度'!CG$3)</f>
        <v>0</v>
      </c>
      <c r="CH31" s="6">
        <f>SUMIFS(表1.1收入成本利润预算汇总一按半年!$G31:$FQ31,表1.1收入成本利润预算汇总一按半年!$G$3:$FQ$3,'表1.2 收入成本利润预算汇总一按年度'!CH$3)</f>
        <v>0</v>
      </c>
      <c r="CI31" s="6">
        <f>SUMIFS(表1.1收入成本利润预算汇总一按半年!$G31:$FQ31,表1.1收入成本利润预算汇总一按半年!$G$3:$FQ$3,'表1.2 收入成本利润预算汇总一按年度'!CI$3)</f>
        <v>0</v>
      </c>
      <c r="CJ31" s="6">
        <f>SUMIFS(表1.1收入成本利润预算汇总一按半年!$G31:$FQ31,表1.1收入成本利润预算汇总一按半年!$G$3:$FQ$3,'表1.2 收入成本利润预算汇总一按年度'!CJ$3)</f>
        <v>0</v>
      </c>
      <c r="CK31" s="6">
        <f>SUMIFS(表1.1收入成本利润预算汇总一按半年!$G31:$FQ31,表1.1收入成本利润预算汇总一按半年!$G$3:$FQ$3,'表1.2 收入成本利润预算汇总一按年度'!CK$3)</f>
        <v>0</v>
      </c>
      <c r="CL31" s="6">
        <f>SUMIFS(表1.1收入成本利润预算汇总一按半年!$G31:$FQ31,表1.1收入成本利润预算汇总一按半年!$G$3:$FQ$3,'表1.2 收入成本利润预算汇总一按年度'!CL$3)</f>
        <v>0</v>
      </c>
      <c r="CM31" s="6">
        <f>+表1.1收入成本利润预算汇总一按半年!FR31</f>
        <v>0</v>
      </c>
      <c r="CN31" s="291">
        <f t="shared" si="20"/>
        <v>0</v>
      </c>
      <c r="CO31" s="348">
        <f>CN31-表1.1收入成本利润预算汇总一按半年!FS31</f>
        <v>0</v>
      </c>
    </row>
    <row r="32" spans="1:93" s="7" customFormat="1" ht="21.75">
      <c r="A32" s="806"/>
      <c r="B32" s="809"/>
      <c r="C32" s="818"/>
      <c r="D32" s="8" t="s">
        <v>207</v>
      </c>
      <c r="E32" s="10"/>
      <c r="F32" s="6">
        <f>+表1.1收入成本利润预算汇总一按半年!F32</f>
        <v>0</v>
      </c>
      <c r="G32" s="6">
        <f>+表1.1收入成本利润预算汇总一按半年!G32</f>
        <v>0</v>
      </c>
      <c r="H32" s="6">
        <f>SUM(表1.1收入成本利润预算汇总一按半年!H32:I32)</f>
        <v>0</v>
      </c>
      <c r="I32" s="6">
        <f>SUM(表1.1收入成本利润预算汇总一按半年!J32:K32)</f>
        <v>0</v>
      </c>
      <c r="J32" s="6">
        <f>SUM(表1.1收入成本利润预算汇总一按半年!L32:M32)</f>
        <v>0</v>
      </c>
      <c r="K32" s="6">
        <f>SUM(表1.1收入成本利润预算汇总一按半年!N32:O32)</f>
        <v>0</v>
      </c>
      <c r="L32" s="6">
        <f>SUMIFS(表1.1收入成本利润预算汇总一按半年!$G32:$FQ32,表1.1收入成本利润预算汇总一按半年!$G$3:$FQ$3,'表1.2 收入成本利润预算汇总一按年度'!L$3)</f>
        <v>0</v>
      </c>
      <c r="M32" s="6">
        <f>SUMIFS(表1.1收入成本利润预算汇总一按半年!$G32:$FQ32,表1.1收入成本利润预算汇总一按半年!$G$3:$FQ$3,'表1.2 收入成本利润预算汇总一按年度'!M$3)</f>
        <v>0</v>
      </c>
      <c r="N32" s="6">
        <f>SUMIFS(表1.1收入成本利润预算汇总一按半年!$G32:$FQ32,表1.1收入成本利润预算汇总一按半年!$G$3:$FQ$3,'表1.2 收入成本利润预算汇总一按年度'!N$3)</f>
        <v>0</v>
      </c>
      <c r="O32" s="6">
        <f>SUMIFS(表1.1收入成本利润预算汇总一按半年!$G32:$FQ32,表1.1收入成本利润预算汇总一按半年!$G$3:$FQ$3,'表1.2 收入成本利润预算汇总一按年度'!O$3)</f>
        <v>0</v>
      </c>
      <c r="P32" s="6">
        <f>SUMIFS(表1.1收入成本利润预算汇总一按半年!$G32:$FQ32,表1.1收入成本利润预算汇总一按半年!$G$3:$FQ$3,'表1.2 收入成本利润预算汇总一按年度'!P$3)</f>
        <v>0</v>
      </c>
      <c r="Q32" s="6">
        <f>SUMIFS(表1.1收入成本利润预算汇总一按半年!$G32:$FQ32,表1.1收入成本利润预算汇总一按半年!$G$3:$FQ$3,'表1.2 收入成本利润预算汇总一按年度'!Q$3)</f>
        <v>0</v>
      </c>
      <c r="R32" s="6">
        <f>SUMIFS(表1.1收入成本利润预算汇总一按半年!$G32:$FQ32,表1.1收入成本利润预算汇总一按半年!$G$3:$FQ$3,'表1.2 收入成本利润预算汇总一按年度'!R$3)</f>
        <v>0</v>
      </c>
      <c r="S32" s="6">
        <f>SUMIFS(表1.1收入成本利润预算汇总一按半年!$G32:$FQ32,表1.1收入成本利润预算汇总一按半年!$G$3:$FQ$3,'表1.2 收入成本利润预算汇总一按年度'!S$3)</f>
        <v>0</v>
      </c>
      <c r="T32" s="6">
        <f>SUMIFS(表1.1收入成本利润预算汇总一按半年!$G32:$FQ32,表1.1收入成本利润预算汇总一按半年!$G$3:$FQ$3,'表1.2 收入成本利润预算汇总一按年度'!T$3)</f>
        <v>0</v>
      </c>
      <c r="U32" s="6">
        <f>SUMIFS(表1.1收入成本利润预算汇总一按半年!$G32:$FQ32,表1.1收入成本利润预算汇总一按半年!$G$3:$FQ$3,'表1.2 收入成本利润预算汇总一按年度'!U$3)</f>
        <v>0</v>
      </c>
      <c r="V32" s="6">
        <f>SUMIFS(表1.1收入成本利润预算汇总一按半年!$G32:$FQ32,表1.1收入成本利润预算汇总一按半年!$G$3:$FQ$3,'表1.2 收入成本利润预算汇总一按年度'!V$3)</f>
        <v>0</v>
      </c>
      <c r="W32" s="6">
        <f>SUMIFS(表1.1收入成本利润预算汇总一按半年!$G32:$FQ32,表1.1收入成本利润预算汇总一按半年!$G$3:$FQ$3,'表1.2 收入成本利润预算汇总一按年度'!W$3)</f>
        <v>0</v>
      </c>
      <c r="X32" s="6">
        <f>SUMIFS(表1.1收入成本利润预算汇总一按半年!$G32:$FQ32,表1.1收入成本利润预算汇总一按半年!$G$3:$FQ$3,'表1.2 收入成本利润预算汇总一按年度'!X$3)</f>
        <v>0</v>
      </c>
      <c r="Y32" s="6">
        <f>SUMIFS(表1.1收入成本利润预算汇总一按半年!$G32:$FQ32,表1.1收入成本利润预算汇总一按半年!$G$3:$FQ$3,'表1.2 收入成本利润预算汇总一按年度'!Y$3)</f>
        <v>0</v>
      </c>
      <c r="Z32" s="6">
        <f>SUMIFS(表1.1收入成本利润预算汇总一按半年!$G32:$FQ32,表1.1收入成本利润预算汇总一按半年!$G$3:$FQ$3,'表1.2 收入成本利润预算汇总一按年度'!Z$3)</f>
        <v>0</v>
      </c>
      <c r="AA32" s="6">
        <f>SUMIFS(表1.1收入成本利润预算汇总一按半年!$G32:$FQ32,表1.1收入成本利润预算汇总一按半年!$G$3:$FQ$3,'表1.2 收入成本利润预算汇总一按年度'!AA$3)</f>
        <v>0</v>
      </c>
      <c r="AB32" s="6">
        <f>SUMIFS(表1.1收入成本利润预算汇总一按半年!$G32:$FQ32,表1.1收入成本利润预算汇总一按半年!$G$3:$FQ$3,'表1.2 收入成本利润预算汇总一按年度'!AB$3)</f>
        <v>0</v>
      </c>
      <c r="AC32" s="6">
        <f>SUMIFS(表1.1收入成本利润预算汇总一按半年!$G32:$FQ32,表1.1收入成本利润预算汇总一按半年!$G$3:$FQ$3,'表1.2 收入成本利润预算汇总一按年度'!AC$3)</f>
        <v>0</v>
      </c>
      <c r="AD32" s="6">
        <f>SUMIFS(表1.1收入成本利润预算汇总一按半年!$G32:$FQ32,表1.1收入成本利润预算汇总一按半年!$G$3:$FQ$3,'表1.2 收入成本利润预算汇总一按年度'!AD$3)</f>
        <v>0</v>
      </c>
      <c r="AE32" s="6">
        <f>SUMIFS(表1.1收入成本利润预算汇总一按半年!$G32:$FQ32,表1.1收入成本利润预算汇总一按半年!$G$3:$FQ$3,'表1.2 收入成本利润预算汇总一按年度'!AE$3)</f>
        <v>0</v>
      </c>
      <c r="AF32" s="6">
        <f>SUMIFS(表1.1收入成本利润预算汇总一按半年!$G32:$FQ32,表1.1收入成本利润预算汇总一按半年!$G$3:$FQ$3,'表1.2 收入成本利润预算汇总一按年度'!AF$3)</f>
        <v>0</v>
      </c>
      <c r="AG32" s="6">
        <f>SUMIFS(表1.1收入成本利润预算汇总一按半年!$G32:$FQ32,表1.1收入成本利润预算汇总一按半年!$G$3:$FQ$3,'表1.2 收入成本利润预算汇总一按年度'!AG$3)</f>
        <v>0</v>
      </c>
      <c r="AH32" s="6">
        <f>SUMIFS(表1.1收入成本利润预算汇总一按半年!$G32:$FQ32,表1.1收入成本利润预算汇总一按半年!$G$3:$FQ$3,'表1.2 收入成本利润预算汇总一按年度'!AH$3)</f>
        <v>0</v>
      </c>
      <c r="AI32" s="6">
        <f>SUMIFS(表1.1收入成本利润预算汇总一按半年!$G32:$FQ32,表1.1收入成本利润预算汇总一按半年!$G$3:$FQ$3,'表1.2 收入成本利润预算汇总一按年度'!AI$3)</f>
        <v>0</v>
      </c>
      <c r="AJ32" s="6">
        <f>SUMIFS(表1.1收入成本利润预算汇总一按半年!$G32:$FQ32,表1.1收入成本利润预算汇总一按半年!$G$3:$FQ$3,'表1.2 收入成本利润预算汇总一按年度'!AJ$3)</f>
        <v>0</v>
      </c>
      <c r="AK32" s="6">
        <f>SUMIFS(表1.1收入成本利润预算汇总一按半年!$G32:$FQ32,表1.1收入成本利润预算汇总一按半年!$G$3:$FQ$3,'表1.2 收入成本利润预算汇总一按年度'!AK$3)</f>
        <v>0</v>
      </c>
      <c r="AL32" s="6">
        <f>SUMIFS(表1.1收入成本利润预算汇总一按半年!$G32:$FQ32,表1.1收入成本利润预算汇总一按半年!$G$3:$FQ$3,'表1.2 收入成本利润预算汇总一按年度'!AL$3)</f>
        <v>0</v>
      </c>
      <c r="AM32" s="6">
        <f>SUMIFS(表1.1收入成本利润预算汇总一按半年!$G32:$FQ32,表1.1收入成本利润预算汇总一按半年!$G$3:$FQ$3,'表1.2 收入成本利润预算汇总一按年度'!AM$3)</f>
        <v>0</v>
      </c>
      <c r="AN32" s="6">
        <f>SUMIFS(表1.1收入成本利润预算汇总一按半年!$G32:$FQ32,表1.1收入成本利润预算汇总一按半年!$G$3:$FQ$3,'表1.2 收入成本利润预算汇总一按年度'!AN$3)</f>
        <v>0</v>
      </c>
      <c r="AO32" s="6">
        <f>SUMIFS(表1.1收入成本利润预算汇总一按半年!$G32:$FQ32,表1.1收入成本利润预算汇总一按半年!$G$3:$FQ$3,'表1.2 收入成本利润预算汇总一按年度'!AO$3)</f>
        <v>0</v>
      </c>
      <c r="AP32" s="6">
        <f>SUMIFS(表1.1收入成本利润预算汇总一按半年!$G32:$FQ32,表1.1收入成本利润预算汇总一按半年!$G$3:$FQ$3,'表1.2 收入成本利润预算汇总一按年度'!AP$3)</f>
        <v>0</v>
      </c>
      <c r="AQ32" s="6">
        <f>SUMIFS(表1.1收入成本利润预算汇总一按半年!$G32:$FQ32,表1.1收入成本利润预算汇总一按半年!$G$3:$FQ$3,'表1.2 收入成本利润预算汇总一按年度'!AQ$3)</f>
        <v>0</v>
      </c>
      <c r="AR32" s="6">
        <f>SUMIFS(表1.1收入成本利润预算汇总一按半年!$G32:$FQ32,表1.1收入成本利润预算汇总一按半年!$G$3:$FQ$3,'表1.2 收入成本利润预算汇总一按年度'!AR$3)</f>
        <v>0</v>
      </c>
      <c r="AS32" s="6">
        <f>SUMIFS(表1.1收入成本利润预算汇总一按半年!$G32:$FQ32,表1.1收入成本利润预算汇总一按半年!$G$3:$FQ$3,'表1.2 收入成本利润预算汇总一按年度'!AS$3)</f>
        <v>0</v>
      </c>
      <c r="AT32" s="6">
        <f>SUMIFS(表1.1收入成本利润预算汇总一按半年!$G32:$FQ32,表1.1收入成本利润预算汇总一按半年!$G$3:$FQ$3,'表1.2 收入成本利润预算汇总一按年度'!AT$3)</f>
        <v>0</v>
      </c>
      <c r="AU32" s="6">
        <f>SUMIFS(表1.1收入成本利润预算汇总一按半年!$G32:$FQ32,表1.1收入成本利润预算汇总一按半年!$G$3:$FQ$3,'表1.2 收入成本利润预算汇总一按年度'!AU$3)</f>
        <v>0</v>
      </c>
      <c r="AV32" s="6">
        <f>SUMIFS(表1.1收入成本利润预算汇总一按半年!$G32:$FQ32,表1.1收入成本利润预算汇总一按半年!$G$3:$FQ$3,'表1.2 收入成本利润预算汇总一按年度'!AV$3)</f>
        <v>0</v>
      </c>
      <c r="AW32" s="6">
        <f>SUMIFS(表1.1收入成本利润预算汇总一按半年!$G32:$FQ32,表1.1收入成本利润预算汇总一按半年!$G$3:$FQ$3,'表1.2 收入成本利润预算汇总一按年度'!AW$3)</f>
        <v>0</v>
      </c>
      <c r="AX32" s="6">
        <f>SUMIFS(表1.1收入成本利润预算汇总一按半年!$G32:$FQ32,表1.1收入成本利润预算汇总一按半年!$G$3:$FQ$3,'表1.2 收入成本利润预算汇总一按年度'!AX$3)</f>
        <v>0</v>
      </c>
      <c r="AY32" s="6">
        <f>SUMIFS(表1.1收入成本利润预算汇总一按半年!$G32:$FQ32,表1.1收入成本利润预算汇总一按半年!$G$3:$FQ$3,'表1.2 收入成本利润预算汇总一按年度'!AY$3)</f>
        <v>0</v>
      </c>
      <c r="AZ32" s="6">
        <f>SUMIFS(表1.1收入成本利润预算汇总一按半年!$G32:$FQ32,表1.1收入成本利润预算汇总一按半年!$G$3:$FQ$3,'表1.2 收入成本利润预算汇总一按年度'!AZ$3)</f>
        <v>0</v>
      </c>
      <c r="BA32" s="6">
        <f>SUMIFS(表1.1收入成本利润预算汇总一按半年!$G32:$FQ32,表1.1收入成本利润预算汇总一按半年!$G$3:$FQ$3,'表1.2 收入成本利润预算汇总一按年度'!BA$3)</f>
        <v>0</v>
      </c>
      <c r="BB32" s="6">
        <f>SUMIFS(表1.1收入成本利润预算汇总一按半年!$G32:$FQ32,表1.1收入成本利润预算汇总一按半年!$G$3:$FQ$3,'表1.2 收入成本利润预算汇总一按年度'!BB$3)</f>
        <v>0</v>
      </c>
      <c r="BC32" s="6">
        <f>SUMIFS(表1.1收入成本利润预算汇总一按半年!$G32:$FQ32,表1.1收入成本利润预算汇总一按半年!$G$3:$FQ$3,'表1.2 收入成本利润预算汇总一按年度'!BC$3)</f>
        <v>0</v>
      </c>
      <c r="BD32" s="6">
        <f>SUMIFS(表1.1收入成本利润预算汇总一按半年!$G32:$FQ32,表1.1收入成本利润预算汇总一按半年!$G$3:$FQ$3,'表1.2 收入成本利润预算汇总一按年度'!BD$3)</f>
        <v>0</v>
      </c>
      <c r="BE32" s="6">
        <f>SUMIFS(表1.1收入成本利润预算汇总一按半年!$G32:$FQ32,表1.1收入成本利润预算汇总一按半年!$G$3:$FQ$3,'表1.2 收入成本利润预算汇总一按年度'!BE$3)</f>
        <v>0</v>
      </c>
      <c r="BF32" s="6">
        <f>SUMIFS(表1.1收入成本利润预算汇总一按半年!$G32:$FQ32,表1.1收入成本利润预算汇总一按半年!$G$3:$FQ$3,'表1.2 收入成本利润预算汇总一按年度'!BF$3)</f>
        <v>0</v>
      </c>
      <c r="BG32" s="6">
        <f>SUMIFS(表1.1收入成本利润预算汇总一按半年!$G32:$FQ32,表1.1收入成本利润预算汇总一按半年!$G$3:$FQ$3,'表1.2 收入成本利润预算汇总一按年度'!BG$3)</f>
        <v>0</v>
      </c>
      <c r="BH32" s="6">
        <f>SUMIFS(表1.1收入成本利润预算汇总一按半年!$G32:$FQ32,表1.1收入成本利润预算汇总一按半年!$G$3:$FQ$3,'表1.2 收入成本利润预算汇总一按年度'!BH$3)</f>
        <v>0</v>
      </c>
      <c r="BI32" s="6">
        <f>SUMIFS(表1.1收入成本利润预算汇总一按半年!$G32:$FQ32,表1.1收入成本利润预算汇总一按半年!$G$3:$FQ$3,'表1.2 收入成本利润预算汇总一按年度'!BI$3)</f>
        <v>0</v>
      </c>
      <c r="BJ32" s="6">
        <f>SUMIFS(表1.1收入成本利润预算汇总一按半年!$G32:$FQ32,表1.1收入成本利润预算汇总一按半年!$G$3:$FQ$3,'表1.2 收入成本利润预算汇总一按年度'!BJ$3)</f>
        <v>0</v>
      </c>
      <c r="BK32" s="6">
        <f>SUMIFS(表1.1收入成本利润预算汇总一按半年!$G32:$FQ32,表1.1收入成本利润预算汇总一按半年!$G$3:$FQ$3,'表1.2 收入成本利润预算汇总一按年度'!BK$3)</f>
        <v>0</v>
      </c>
      <c r="BL32" s="6">
        <f>SUMIFS(表1.1收入成本利润预算汇总一按半年!$G32:$FQ32,表1.1收入成本利润预算汇总一按半年!$G$3:$FQ$3,'表1.2 收入成本利润预算汇总一按年度'!BL$3)</f>
        <v>0</v>
      </c>
      <c r="BM32" s="6">
        <f>SUMIFS(表1.1收入成本利润预算汇总一按半年!$G32:$FQ32,表1.1收入成本利润预算汇总一按半年!$G$3:$FQ$3,'表1.2 收入成本利润预算汇总一按年度'!BM$3)</f>
        <v>0</v>
      </c>
      <c r="BN32" s="6">
        <f>SUMIFS(表1.1收入成本利润预算汇总一按半年!$G32:$FQ32,表1.1收入成本利润预算汇总一按半年!$G$3:$FQ$3,'表1.2 收入成本利润预算汇总一按年度'!BN$3)</f>
        <v>0</v>
      </c>
      <c r="BO32" s="6">
        <f>SUMIFS(表1.1收入成本利润预算汇总一按半年!$G32:$FQ32,表1.1收入成本利润预算汇总一按半年!$G$3:$FQ$3,'表1.2 收入成本利润预算汇总一按年度'!BO$3)</f>
        <v>0</v>
      </c>
      <c r="BP32" s="6">
        <f>SUMIFS(表1.1收入成本利润预算汇总一按半年!$G32:$FQ32,表1.1收入成本利润预算汇总一按半年!$G$3:$FQ$3,'表1.2 收入成本利润预算汇总一按年度'!BP$3)</f>
        <v>0</v>
      </c>
      <c r="BQ32" s="6">
        <f>SUMIFS(表1.1收入成本利润预算汇总一按半年!$G32:$FQ32,表1.1收入成本利润预算汇总一按半年!$G$3:$FQ$3,'表1.2 收入成本利润预算汇总一按年度'!BQ$3)</f>
        <v>0</v>
      </c>
      <c r="BR32" s="6">
        <f>SUMIFS(表1.1收入成本利润预算汇总一按半年!$G32:$FQ32,表1.1收入成本利润预算汇总一按半年!$G$3:$FQ$3,'表1.2 收入成本利润预算汇总一按年度'!BR$3)</f>
        <v>0</v>
      </c>
      <c r="BS32" s="6">
        <f>SUMIFS(表1.1收入成本利润预算汇总一按半年!$G32:$FQ32,表1.1收入成本利润预算汇总一按半年!$G$3:$FQ$3,'表1.2 收入成本利润预算汇总一按年度'!BS$3)</f>
        <v>0</v>
      </c>
      <c r="BT32" s="6">
        <f>SUMIFS(表1.1收入成本利润预算汇总一按半年!$G32:$FQ32,表1.1收入成本利润预算汇总一按半年!$G$3:$FQ$3,'表1.2 收入成本利润预算汇总一按年度'!BT$3)</f>
        <v>0</v>
      </c>
      <c r="BU32" s="6">
        <f>SUMIFS(表1.1收入成本利润预算汇总一按半年!$G32:$FQ32,表1.1收入成本利润预算汇总一按半年!$G$3:$FQ$3,'表1.2 收入成本利润预算汇总一按年度'!BU$3)</f>
        <v>0</v>
      </c>
      <c r="BV32" s="6">
        <f>SUMIFS(表1.1收入成本利润预算汇总一按半年!$G32:$FQ32,表1.1收入成本利润预算汇总一按半年!$G$3:$FQ$3,'表1.2 收入成本利润预算汇总一按年度'!BV$3)</f>
        <v>0</v>
      </c>
      <c r="BW32" s="6">
        <f>SUMIFS(表1.1收入成本利润预算汇总一按半年!$G32:$FQ32,表1.1收入成本利润预算汇总一按半年!$G$3:$FQ$3,'表1.2 收入成本利润预算汇总一按年度'!BW$3)</f>
        <v>0</v>
      </c>
      <c r="BX32" s="6">
        <f>SUMIFS(表1.1收入成本利润预算汇总一按半年!$G32:$FQ32,表1.1收入成本利润预算汇总一按半年!$G$3:$FQ$3,'表1.2 收入成本利润预算汇总一按年度'!BX$3)</f>
        <v>0</v>
      </c>
      <c r="BY32" s="6">
        <f>SUMIFS(表1.1收入成本利润预算汇总一按半年!$G32:$FQ32,表1.1收入成本利润预算汇总一按半年!$G$3:$FQ$3,'表1.2 收入成本利润预算汇总一按年度'!BY$3)</f>
        <v>0</v>
      </c>
      <c r="BZ32" s="6">
        <f>SUMIFS(表1.1收入成本利润预算汇总一按半年!$G32:$FQ32,表1.1收入成本利润预算汇总一按半年!$G$3:$FQ$3,'表1.2 收入成本利润预算汇总一按年度'!BZ$3)</f>
        <v>0</v>
      </c>
      <c r="CA32" s="6">
        <f>SUMIFS(表1.1收入成本利润预算汇总一按半年!$G32:$FQ32,表1.1收入成本利润预算汇总一按半年!$G$3:$FQ$3,'表1.2 收入成本利润预算汇总一按年度'!CA$3)</f>
        <v>0</v>
      </c>
      <c r="CB32" s="6">
        <f>SUMIFS(表1.1收入成本利润预算汇总一按半年!$G32:$FQ32,表1.1收入成本利润预算汇总一按半年!$G$3:$FQ$3,'表1.2 收入成本利润预算汇总一按年度'!CB$3)</f>
        <v>0</v>
      </c>
      <c r="CC32" s="6">
        <f>SUMIFS(表1.1收入成本利润预算汇总一按半年!$G32:$FQ32,表1.1收入成本利润预算汇总一按半年!$G$3:$FQ$3,'表1.2 收入成本利润预算汇总一按年度'!CC$3)</f>
        <v>0</v>
      </c>
      <c r="CD32" s="6">
        <f>SUMIFS(表1.1收入成本利润预算汇总一按半年!$G32:$FQ32,表1.1收入成本利润预算汇总一按半年!$G$3:$FQ$3,'表1.2 收入成本利润预算汇总一按年度'!CD$3)</f>
        <v>0</v>
      </c>
      <c r="CE32" s="6">
        <f>SUMIFS(表1.1收入成本利润预算汇总一按半年!$G32:$FQ32,表1.1收入成本利润预算汇总一按半年!$G$3:$FQ$3,'表1.2 收入成本利润预算汇总一按年度'!CE$3)</f>
        <v>0</v>
      </c>
      <c r="CF32" s="6">
        <f>SUMIFS(表1.1收入成本利润预算汇总一按半年!$G32:$FQ32,表1.1收入成本利润预算汇总一按半年!$G$3:$FQ$3,'表1.2 收入成本利润预算汇总一按年度'!CF$3)</f>
        <v>0</v>
      </c>
      <c r="CG32" s="6">
        <f>SUMIFS(表1.1收入成本利润预算汇总一按半年!$G32:$FQ32,表1.1收入成本利润预算汇总一按半年!$G$3:$FQ$3,'表1.2 收入成本利润预算汇总一按年度'!CG$3)</f>
        <v>0</v>
      </c>
      <c r="CH32" s="6">
        <f>SUMIFS(表1.1收入成本利润预算汇总一按半年!$G32:$FQ32,表1.1收入成本利润预算汇总一按半年!$G$3:$FQ$3,'表1.2 收入成本利润预算汇总一按年度'!CH$3)</f>
        <v>0</v>
      </c>
      <c r="CI32" s="6">
        <f>SUMIFS(表1.1收入成本利润预算汇总一按半年!$G32:$FQ32,表1.1收入成本利润预算汇总一按半年!$G$3:$FQ$3,'表1.2 收入成本利润预算汇总一按年度'!CI$3)</f>
        <v>0</v>
      </c>
      <c r="CJ32" s="6">
        <f>SUMIFS(表1.1收入成本利润预算汇总一按半年!$G32:$FQ32,表1.1收入成本利润预算汇总一按半年!$G$3:$FQ$3,'表1.2 收入成本利润预算汇总一按年度'!CJ$3)</f>
        <v>0</v>
      </c>
      <c r="CK32" s="6">
        <f>SUMIFS(表1.1收入成本利润预算汇总一按半年!$G32:$FQ32,表1.1收入成本利润预算汇总一按半年!$G$3:$FQ$3,'表1.2 收入成本利润预算汇总一按年度'!CK$3)</f>
        <v>0</v>
      </c>
      <c r="CL32" s="6">
        <f>SUMIFS(表1.1收入成本利润预算汇总一按半年!$G32:$FQ32,表1.1收入成本利润预算汇总一按半年!$G$3:$FQ$3,'表1.2 收入成本利润预算汇总一按年度'!CL$3)</f>
        <v>0</v>
      </c>
      <c r="CM32" s="6">
        <f>+表1.1收入成本利润预算汇总一按半年!FR32</f>
        <v>0</v>
      </c>
      <c r="CN32" s="291">
        <f t="shared" si="20"/>
        <v>0</v>
      </c>
      <c r="CO32" s="348">
        <f>CN32-表1.1收入成本利润预算汇总一按半年!FS32</f>
        <v>0</v>
      </c>
    </row>
    <row r="33" spans="1:93" s="7" customFormat="1" ht="21.75">
      <c r="A33" s="806"/>
      <c r="B33" s="809"/>
      <c r="C33" s="818"/>
      <c r="D33" s="8" t="s">
        <v>208</v>
      </c>
      <c r="E33" s="9"/>
      <c r="F33" s="6">
        <f>+表1.1收入成本利润预算汇总一按半年!F33</f>
        <v>0</v>
      </c>
      <c r="G33" s="6">
        <f>+表1.1收入成本利润预算汇总一按半年!G33</f>
        <v>0</v>
      </c>
      <c r="H33" s="6">
        <f>SUM(表1.1收入成本利润预算汇总一按半年!H33:I33)</f>
        <v>0</v>
      </c>
      <c r="I33" s="6">
        <f>SUM(表1.1收入成本利润预算汇总一按半年!J33:K33)</f>
        <v>0</v>
      </c>
      <c r="J33" s="6">
        <f>SUM(表1.1收入成本利润预算汇总一按半年!L33:M33)</f>
        <v>0</v>
      </c>
      <c r="K33" s="6">
        <f>SUM(表1.1收入成本利润预算汇总一按半年!N33:O33)</f>
        <v>0</v>
      </c>
      <c r="L33" s="6">
        <f>SUMIFS(表1.1收入成本利润预算汇总一按半年!$G33:$FQ33,表1.1收入成本利润预算汇总一按半年!$G$3:$FQ$3,'表1.2 收入成本利润预算汇总一按年度'!L$3)</f>
        <v>0</v>
      </c>
      <c r="M33" s="6">
        <f>SUMIFS(表1.1收入成本利润预算汇总一按半年!$G33:$FQ33,表1.1收入成本利润预算汇总一按半年!$G$3:$FQ$3,'表1.2 收入成本利润预算汇总一按年度'!M$3)</f>
        <v>0</v>
      </c>
      <c r="N33" s="6">
        <f>SUMIFS(表1.1收入成本利润预算汇总一按半年!$G33:$FQ33,表1.1收入成本利润预算汇总一按半年!$G$3:$FQ$3,'表1.2 收入成本利润预算汇总一按年度'!N$3)</f>
        <v>0</v>
      </c>
      <c r="O33" s="6">
        <f>SUMIFS(表1.1收入成本利润预算汇总一按半年!$G33:$FQ33,表1.1收入成本利润预算汇总一按半年!$G$3:$FQ$3,'表1.2 收入成本利润预算汇总一按年度'!O$3)</f>
        <v>0</v>
      </c>
      <c r="P33" s="6">
        <f>SUMIFS(表1.1收入成本利润预算汇总一按半年!$G33:$FQ33,表1.1收入成本利润预算汇总一按半年!$G$3:$FQ$3,'表1.2 收入成本利润预算汇总一按年度'!P$3)</f>
        <v>0</v>
      </c>
      <c r="Q33" s="6">
        <f>SUMIFS(表1.1收入成本利润预算汇总一按半年!$G33:$FQ33,表1.1收入成本利润预算汇总一按半年!$G$3:$FQ$3,'表1.2 收入成本利润预算汇总一按年度'!Q$3)</f>
        <v>0</v>
      </c>
      <c r="R33" s="6">
        <f>SUMIFS(表1.1收入成本利润预算汇总一按半年!$G33:$FQ33,表1.1收入成本利润预算汇总一按半年!$G$3:$FQ$3,'表1.2 收入成本利润预算汇总一按年度'!R$3)</f>
        <v>0</v>
      </c>
      <c r="S33" s="6">
        <f>SUMIFS(表1.1收入成本利润预算汇总一按半年!$G33:$FQ33,表1.1收入成本利润预算汇总一按半年!$G$3:$FQ$3,'表1.2 收入成本利润预算汇总一按年度'!S$3)</f>
        <v>0</v>
      </c>
      <c r="T33" s="6">
        <f>SUMIFS(表1.1收入成本利润预算汇总一按半年!$G33:$FQ33,表1.1收入成本利润预算汇总一按半年!$G$3:$FQ$3,'表1.2 收入成本利润预算汇总一按年度'!T$3)</f>
        <v>0</v>
      </c>
      <c r="U33" s="6">
        <f>SUMIFS(表1.1收入成本利润预算汇总一按半年!$G33:$FQ33,表1.1收入成本利润预算汇总一按半年!$G$3:$FQ$3,'表1.2 收入成本利润预算汇总一按年度'!U$3)</f>
        <v>0</v>
      </c>
      <c r="V33" s="6">
        <f>SUMIFS(表1.1收入成本利润预算汇总一按半年!$G33:$FQ33,表1.1收入成本利润预算汇总一按半年!$G$3:$FQ$3,'表1.2 收入成本利润预算汇总一按年度'!V$3)</f>
        <v>0</v>
      </c>
      <c r="W33" s="6">
        <f>SUMIFS(表1.1收入成本利润预算汇总一按半年!$G33:$FQ33,表1.1收入成本利润预算汇总一按半年!$G$3:$FQ$3,'表1.2 收入成本利润预算汇总一按年度'!W$3)</f>
        <v>0</v>
      </c>
      <c r="X33" s="6">
        <f>SUMIFS(表1.1收入成本利润预算汇总一按半年!$G33:$FQ33,表1.1收入成本利润预算汇总一按半年!$G$3:$FQ$3,'表1.2 收入成本利润预算汇总一按年度'!X$3)</f>
        <v>0</v>
      </c>
      <c r="Y33" s="6">
        <f>SUMIFS(表1.1收入成本利润预算汇总一按半年!$G33:$FQ33,表1.1收入成本利润预算汇总一按半年!$G$3:$FQ$3,'表1.2 收入成本利润预算汇总一按年度'!Y$3)</f>
        <v>0</v>
      </c>
      <c r="Z33" s="6">
        <f>SUMIFS(表1.1收入成本利润预算汇总一按半年!$G33:$FQ33,表1.1收入成本利润预算汇总一按半年!$G$3:$FQ$3,'表1.2 收入成本利润预算汇总一按年度'!Z$3)</f>
        <v>0</v>
      </c>
      <c r="AA33" s="6">
        <f>SUMIFS(表1.1收入成本利润预算汇总一按半年!$G33:$FQ33,表1.1收入成本利润预算汇总一按半年!$G$3:$FQ$3,'表1.2 收入成本利润预算汇总一按年度'!AA$3)</f>
        <v>0</v>
      </c>
      <c r="AB33" s="6">
        <f>SUMIFS(表1.1收入成本利润预算汇总一按半年!$G33:$FQ33,表1.1收入成本利润预算汇总一按半年!$G$3:$FQ$3,'表1.2 收入成本利润预算汇总一按年度'!AB$3)</f>
        <v>0</v>
      </c>
      <c r="AC33" s="6">
        <f>SUMIFS(表1.1收入成本利润预算汇总一按半年!$G33:$FQ33,表1.1收入成本利润预算汇总一按半年!$G$3:$FQ$3,'表1.2 收入成本利润预算汇总一按年度'!AC$3)</f>
        <v>0</v>
      </c>
      <c r="AD33" s="6">
        <f>SUMIFS(表1.1收入成本利润预算汇总一按半年!$G33:$FQ33,表1.1收入成本利润预算汇总一按半年!$G$3:$FQ$3,'表1.2 收入成本利润预算汇总一按年度'!AD$3)</f>
        <v>0</v>
      </c>
      <c r="AE33" s="6">
        <f>SUMIFS(表1.1收入成本利润预算汇总一按半年!$G33:$FQ33,表1.1收入成本利润预算汇总一按半年!$G$3:$FQ$3,'表1.2 收入成本利润预算汇总一按年度'!AE$3)</f>
        <v>0</v>
      </c>
      <c r="AF33" s="6">
        <f>SUMIFS(表1.1收入成本利润预算汇总一按半年!$G33:$FQ33,表1.1收入成本利润预算汇总一按半年!$G$3:$FQ$3,'表1.2 收入成本利润预算汇总一按年度'!AF$3)</f>
        <v>0</v>
      </c>
      <c r="AG33" s="6">
        <f>SUMIFS(表1.1收入成本利润预算汇总一按半年!$G33:$FQ33,表1.1收入成本利润预算汇总一按半年!$G$3:$FQ$3,'表1.2 收入成本利润预算汇总一按年度'!AG$3)</f>
        <v>0</v>
      </c>
      <c r="AH33" s="6">
        <f>SUMIFS(表1.1收入成本利润预算汇总一按半年!$G33:$FQ33,表1.1收入成本利润预算汇总一按半年!$G$3:$FQ$3,'表1.2 收入成本利润预算汇总一按年度'!AH$3)</f>
        <v>0</v>
      </c>
      <c r="AI33" s="6">
        <f>SUMIFS(表1.1收入成本利润预算汇总一按半年!$G33:$FQ33,表1.1收入成本利润预算汇总一按半年!$G$3:$FQ$3,'表1.2 收入成本利润预算汇总一按年度'!AI$3)</f>
        <v>0</v>
      </c>
      <c r="AJ33" s="6">
        <f>SUMIFS(表1.1收入成本利润预算汇总一按半年!$G33:$FQ33,表1.1收入成本利润预算汇总一按半年!$G$3:$FQ$3,'表1.2 收入成本利润预算汇总一按年度'!AJ$3)</f>
        <v>0</v>
      </c>
      <c r="AK33" s="6">
        <f>SUMIFS(表1.1收入成本利润预算汇总一按半年!$G33:$FQ33,表1.1收入成本利润预算汇总一按半年!$G$3:$FQ$3,'表1.2 收入成本利润预算汇总一按年度'!AK$3)</f>
        <v>0</v>
      </c>
      <c r="AL33" s="6">
        <f>SUMIFS(表1.1收入成本利润预算汇总一按半年!$G33:$FQ33,表1.1收入成本利润预算汇总一按半年!$G$3:$FQ$3,'表1.2 收入成本利润预算汇总一按年度'!AL$3)</f>
        <v>0</v>
      </c>
      <c r="AM33" s="6">
        <f>SUMIFS(表1.1收入成本利润预算汇总一按半年!$G33:$FQ33,表1.1收入成本利润预算汇总一按半年!$G$3:$FQ$3,'表1.2 收入成本利润预算汇总一按年度'!AM$3)</f>
        <v>0</v>
      </c>
      <c r="AN33" s="6">
        <f>SUMIFS(表1.1收入成本利润预算汇总一按半年!$G33:$FQ33,表1.1收入成本利润预算汇总一按半年!$G$3:$FQ$3,'表1.2 收入成本利润预算汇总一按年度'!AN$3)</f>
        <v>0</v>
      </c>
      <c r="AO33" s="6">
        <f>SUMIFS(表1.1收入成本利润预算汇总一按半年!$G33:$FQ33,表1.1收入成本利润预算汇总一按半年!$G$3:$FQ$3,'表1.2 收入成本利润预算汇总一按年度'!AO$3)</f>
        <v>0</v>
      </c>
      <c r="AP33" s="6">
        <f>SUMIFS(表1.1收入成本利润预算汇总一按半年!$G33:$FQ33,表1.1收入成本利润预算汇总一按半年!$G$3:$FQ$3,'表1.2 收入成本利润预算汇总一按年度'!AP$3)</f>
        <v>0</v>
      </c>
      <c r="AQ33" s="6">
        <f>SUMIFS(表1.1收入成本利润预算汇总一按半年!$G33:$FQ33,表1.1收入成本利润预算汇总一按半年!$G$3:$FQ$3,'表1.2 收入成本利润预算汇总一按年度'!AQ$3)</f>
        <v>0</v>
      </c>
      <c r="AR33" s="6">
        <f>SUMIFS(表1.1收入成本利润预算汇总一按半年!$G33:$FQ33,表1.1收入成本利润预算汇总一按半年!$G$3:$FQ$3,'表1.2 收入成本利润预算汇总一按年度'!AR$3)</f>
        <v>0</v>
      </c>
      <c r="AS33" s="6">
        <f>SUMIFS(表1.1收入成本利润预算汇总一按半年!$G33:$FQ33,表1.1收入成本利润预算汇总一按半年!$G$3:$FQ$3,'表1.2 收入成本利润预算汇总一按年度'!AS$3)</f>
        <v>0</v>
      </c>
      <c r="AT33" s="6">
        <f>SUMIFS(表1.1收入成本利润预算汇总一按半年!$G33:$FQ33,表1.1收入成本利润预算汇总一按半年!$G$3:$FQ$3,'表1.2 收入成本利润预算汇总一按年度'!AT$3)</f>
        <v>0</v>
      </c>
      <c r="AU33" s="6">
        <f>SUMIFS(表1.1收入成本利润预算汇总一按半年!$G33:$FQ33,表1.1收入成本利润预算汇总一按半年!$G$3:$FQ$3,'表1.2 收入成本利润预算汇总一按年度'!AU$3)</f>
        <v>0</v>
      </c>
      <c r="AV33" s="6">
        <f>SUMIFS(表1.1收入成本利润预算汇总一按半年!$G33:$FQ33,表1.1收入成本利润预算汇总一按半年!$G$3:$FQ$3,'表1.2 收入成本利润预算汇总一按年度'!AV$3)</f>
        <v>0</v>
      </c>
      <c r="AW33" s="6">
        <f>SUMIFS(表1.1收入成本利润预算汇总一按半年!$G33:$FQ33,表1.1收入成本利润预算汇总一按半年!$G$3:$FQ$3,'表1.2 收入成本利润预算汇总一按年度'!AW$3)</f>
        <v>0</v>
      </c>
      <c r="AX33" s="6">
        <f>SUMIFS(表1.1收入成本利润预算汇总一按半年!$G33:$FQ33,表1.1收入成本利润预算汇总一按半年!$G$3:$FQ$3,'表1.2 收入成本利润预算汇总一按年度'!AX$3)</f>
        <v>0</v>
      </c>
      <c r="AY33" s="6">
        <f>SUMIFS(表1.1收入成本利润预算汇总一按半年!$G33:$FQ33,表1.1收入成本利润预算汇总一按半年!$G$3:$FQ$3,'表1.2 收入成本利润预算汇总一按年度'!AY$3)</f>
        <v>0</v>
      </c>
      <c r="AZ33" s="6">
        <f>SUMIFS(表1.1收入成本利润预算汇总一按半年!$G33:$FQ33,表1.1收入成本利润预算汇总一按半年!$G$3:$FQ$3,'表1.2 收入成本利润预算汇总一按年度'!AZ$3)</f>
        <v>0</v>
      </c>
      <c r="BA33" s="6">
        <f>SUMIFS(表1.1收入成本利润预算汇总一按半年!$G33:$FQ33,表1.1收入成本利润预算汇总一按半年!$G$3:$FQ$3,'表1.2 收入成本利润预算汇总一按年度'!BA$3)</f>
        <v>0</v>
      </c>
      <c r="BB33" s="6">
        <f>SUMIFS(表1.1收入成本利润预算汇总一按半年!$G33:$FQ33,表1.1收入成本利润预算汇总一按半年!$G$3:$FQ$3,'表1.2 收入成本利润预算汇总一按年度'!BB$3)</f>
        <v>0</v>
      </c>
      <c r="BC33" s="6">
        <f>SUMIFS(表1.1收入成本利润预算汇总一按半年!$G33:$FQ33,表1.1收入成本利润预算汇总一按半年!$G$3:$FQ$3,'表1.2 收入成本利润预算汇总一按年度'!BC$3)</f>
        <v>0</v>
      </c>
      <c r="BD33" s="6">
        <f>SUMIFS(表1.1收入成本利润预算汇总一按半年!$G33:$FQ33,表1.1收入成本利润预算汇总一按半年!$G$3:$FQ$3,'表1.2 收入成本利润预算汇总一按年度'!BD$3)</f>
        <v>0</v>
      </c>
      <c r="BE33" s="6">
        <f>SUMIFS(表1.1收入成本利润预算汇总一按半年!$G33:$FQ33,表1.1收入成本利润预算汇总一按半年!$G$3:$FQ$3,'表1.2 收入成本利润预算汇总一按年度'!BE$3)</f>
        <v>0</v>
      </c>
      <c r="BF33" s="6">
        <f>SUMIFS(表1.1收入成本利润预算汇总一按半年!$G33:$FQ33,表1.1收入成本利润预算汇总一按半年!$G$3:$FQ$3,'表1.2 收入成本利润预算汇总一按年度'!BF$3)</f>
        <v>0</v>
      </c>
      <c r="BG33" s="6">
        <f>SUMIFS(表1.1收入成本利润预算汇总一按半年!$G33:$FQ33,表1.1收入成本利润预算汇总一按半年!$G$3:$FQ$3,'表1.2 收入成本利润预算汇总一按年度'!BG$3)</f>
        <v>0</v>
      </c>
      <c r="BH33" s="6">
        <f>SUMIFS(表1.1收入成本利润预算汇总一按半年!$G33:$FQ33,表1.1收入成本利润预算汇总一按半年!$G$3:$FQ$3,'表1.2 收入成本利润预算汇总一按年度'!BH$3)</f>
        <v>0</v>
      </c>
      <c r="BI33" s="6">
        <f>SUMIFS(表1.1收入成本利润预算汇总一按半年!$G33:$FQ33,表1.1收入成本利润预算汇总一按半年!$G$3:$FQ$3,'表1.2 收入成本利润预算汇总一按年度'!BI$3)</f>
        <v>0</v>
      </c>
      <c r="BJ33" s="6">
        <f>SUMIFS(表1.1收入成本利润预算汇总一按半年!$G33:$FQ33,表1.1收入成本利润预算汇总一按半年!$G$3:$FQ$3,'表1.2 收入成本利润预算汇总一按年度'!BJ$3)</f>
        <v>0</v>
      </c>
      <c r="BK33" s="6">
        <f>SUMIFS(表1.1收入成本利润预算汇总一按半年!$G33:$FQ33,表1.1收入成本利润预算汇总一按半年!$G$3:$FQ$3,'表1.2 收入成本利润预算汇总一按年度'!BK$3)</f>
        <v>0</v>
      </c>
      <c r="BL33" s="6">
        <f>SUMIFS(表1.1收入成本利润预算汇总一按半年!$G33:$FQ33,表1.1收入成本利润预算汇总一按半年!$G$3:$FQ$3,'表1.2 收入成本利润预算汇总一按年度'!BL$3)</f>
        <v>0</v>
      </c>
      <c r="BM33" s="6">
        <f>SUMIFS(表1.1收入成本利润预算汇总一按半年!$G33:$FQ33,表1.1收入成本利润预算汇总一按半年!$G$3:$FQ$3,'表1.2 收入成本利润预算汇总一按年度'!BM$3)</f>
        <v>0</v>
      </c>
      <c r="BN33" s="6">
        <f>SUMIFS(表1.1收入成本利润预算汇总一按半年!$G33:$FQ33,表1.1收入成本利润预算汇总一按半年!$G$3:$FQ$3,'表1.2 收入成本利润预算汇总一按年度'!BN$3)</f>
        <v>0</v>
      </c>
      <c r="BO33" s="6">
        <f>SUMIFS(表1.1收入成本利润预算汇总一按半年!$G33:$FQ33,表1.1收入成本利润预算汇总一按半年!$G$3:$FQ$3,'表1.2 收入成本利润预算汇总一按年度'!BO$3)</f>
        <v>0</v>
      </c>
      <c r="BP33" s="6">
        <f>SUMIFS(表1.1收入成本利润预算汇总一按半年!$G33:$FQ33,表1.1收入成本利润预算汇总一按半年!$G$3:$FQ$3,'表1.2 收入成本利润预算汇总一按年度'!BP$3)</f>
        <v>0</v>
      </c>
      <c r="BQ33" s="6">
        <f>SUMIFS(表1.1收入成本利润预算汇总一按半年!$G33:$FQ33,表1.1收入成本利润预算汇总一按半年!$G$3:$FQ$3,'表1.2 收入成本利润预算汇总一按年度'!BQ$3)</f>
        <v>0</v>
      </c>
      <c r="BR33" s="6">
        <f>SUMIFS(表1.1收入成本利润预算汇总一按半年!$G33:$FQ33,表1.1收入成本利润预算汇总一按半年!$G$3:$FQ$3,'表1.2 收入成本利润预算汇总一按年度'!BR$3)</f>
        <v>0</v>
      </c>
      <c r="BS33" s="6">
        <f>SUMIFS(表1.1收入成本利润预算汇总一按半年!$G33:$FQ33,表1.1收入成本利润预算汇总一按半年!$G$3:$FQ$3,'表1.2 收入成本利润预算汇总一按年度'!BS$3)</f>
        <v>0</v>
      </c>
      <c r="BT33" s="6">
        <f>SUMIFS(表1.1收入成本利润预算汇总一按半年!$G33:$FQ33,表1.1收入成本利润预算汇总一按半年!$G$3:$FQ$3,'表1.2 收入成本利润预算汇总一按年度'!BT$3)</f>
        <v>0</v>
      </c>
      <c r="BU33" s="6">
        <f>SUMIFS(表1.1收入成本利润预算汇总一按半年!$G33:$FQ33,表1.1收入成本利润预算汇总一按半年!$G$3:$FQ$3,'表1.2 收入成本利润预算汇总一按年度'!BU$3)</f>
        <v>0</v>
      </c>
      <c r="BV33" s="6">
        <f>SUMIFS(表1.1收入成本利润预算汇总一按半年!$G33:$FQ33,表1.1收入成本利润预算汇总一按半年!$G$3:$FQ$3,'表1.2 收入成本利润预算汇总一按年度'!BV$3)</f>
        <v>0</v>
      </c>
      <c r="BW33" s="6">
        <f>SUMIFS(表1.1收入成本利润预算汇总一按半年!$G33:$FQ33,表1.1收入成本利润预算汇总一按半年!$G$3:$FQ$3,'表1.2 收入成本利润预算汇总一按年度'!BW$3)</f>
        <v>0</v>
      </c>
      <c r="BX33" s="6">
        <f>SUMIFS(表1.1收入成本利润预算汇总一按半年!$G33:$FQ33,表1.1收入成本利润预算汇总一按半年!$G$3:$FQ$3,'表1.2 收入成本利润预算汇总一按年度'!BX$3)</f>
        <v>0</v>
      </c>
      <c r="BY33" s="6">
        <f>SUMIFS(表1.1收入成本利润预算汇总一按半年!$G33:$FQ33,表1.1收入成本利润预算汇总一按半年!$G$3:$FQ$3,'表1.2 收入成本利润预算汇总一按年度'!BY$3)</f>
        <v>0</v>
      </c>
      <c r="BZ33" s="6">
        <f>SUMIFS(表1.1收入成本利润预算汇总一按半年!$G33:$FQ33,表1.1收入成本利润预算汇总一按半年!$G$3:$FQ$3,'表1.2 收入成本利润预算汇总一按年度'!BZ$3)</f>
        <v>0</v>
      </c>
      <c r="CA33" s="6">
        <f>SUMIFS(表1.1收入成本利润预算汇总一按半年!$G33:$FQ33,表1.1收入成本利润预算汇总一按半年!$G$3:$FQ$3,'表1.2 收入成本利润预算汇总一按年度'!CA$3)</f>
        <v>0</v>
      </c>
      <c r="CB33" s="6">
        <f>SUMIFS(表1.1收入成本利润预算汇总一按半年!$G33:$FQ33,表1.1收入成本利润预算汇总一按半年!$G$3:$FQ$3,'表1.2 收入成本利润预算汇总一按年度'!CB$3)</f>
        <v>0</v>
      </c>
      <c r="CC33" s="6">
        <f>SUMIFS(表1.1收入成本利润预算汇总一按半年!$G33:$FQ33,表1.1收入成本利润预算汇总一按半年!$G$3:$FQ$3,'表1.2 收入成本利润预算汇总一按年度'!CC$3)</f>
        <v>0</v>
      </c>
      <c r="CD33" s="6">
        <f>SUMIFS(表1.1收入成本利润预算汇总一按半年!$G33:$FQ33,表1.1收入成本利润预算汇总一按半年!$G$3:$FQ$3,'表1.2 收入成本利润预算汇总一按年度'!CD$3)</f>
        <v>0</v>
      </c>
      <c r="CE33" s="6">
        <f>SUMIFS(表1.1收入成本利润预算汇总一按半年!$G33:$FQ33,表1.1收入成本利润预算汇总一按半年!$G$3:$FQ$3,'表1.2 收入成本利润预算汇总一按年度'!CE$3)</f>
        <v>0</v>
      </c>
      <c r="CF33" s="6">
        <f>SUMIFS(表1.1收入成本利润预算汇总一按半年!$G33:$FQ33,表1.1收入成本利润预算汇总一按半年!$G$3:$FQ$3,'表1.2 收入成本利润预算汇总一按年度'!CF$3)</f>
        <v>0</v>
      </c>
      <c r="CG33" s="6">
        <f>SUMIFS(表1.1收入成本利润预算汇总一按半年!$G33:$FQ33,表1.1收入成本利润预算汇总一按半年!$G$3:$FQ$3,'表1.2 收入成本利润预算汇总一按年度'!CG$3)</f>
        <v>0</v>
      </c>
      <c r="CH33" s="6">
        <f>SUMIFS(表1.1收入成本利润预算汇总一按半年!$G33:$FQ33,表1.1收入成本利润预算汇总一按半年!$G$3:$FQ$3,'表1.2 收入成本利润预算汇总一按年度'!CH$3)</f>
        <v>0</v>
      </c>
      <c r="CI33" s="6">
        <f>SUMIFS(表1.1收入成本利润预算汇总一按半年!$G33:$FQ33,表1.1收入成本利润预算汇总一按半年!$G$3:$FQ$3,'表1.2 收入成本利润预算汇总一按年度'!CI$3)</f>
        <v>0</v>
      </c>
      <c r="CJ33" s="6">
        <f>SUMIFS(表1.1收入成本利润预算汇总一按半年!$G33:$FQ33,表1.1收入成本利润预算汇总一按半年!$G$3:$FQ$3,'表1.2 收入成本利润预算汇总一按年度'!CJ$3)</f>
        <v>0</v>
      </c>
      <c r="CK33" s="6">
        <f>SUMIFS(表1.1收入成本利润预算汇总一按半年!$G33:$FQ33,表1.1收入成本利润预算汇总一按半年!$G$3:$FQ$3,'表1.2 收入成本利润预算汇总一按年度'!CK$3)</f>
        <v>0</v>
      </c>
      <c r="CL33" s="6">
        <f>SUMIFS(表1.1收入成本利润预算汇总一按半年!$G33:$FQ33,表1.1收入成本利润预算汇总一按半年!$G$3:$FQ$3,'表1.2 收入成本利润预算汇总一按年度'!CL$3)</f>
        <v>0</v>
      </c>
      <c r="CM33" s="6">
        <f>+表1.1收入成本利润预算汇总一按半年!FR33</f>
        <v>0</v>
      </c>
      <c r="CN33" s="291">
        <f t="shared" si="20"/>
        <v>0</v>
      </c>
      <c r="CO33" s="348">
        <f>CN33-表1.1收入成本利润预算汇总一按半年!FS33</f>
        <v>0</v>
      </c>
    </row>
    <row r="34" spans="1:93" s="7" customFormat="1" ht="38.25" customHeight="1">
      <c r="A34" s="806"/>
      <c r="B34" s="809"/>
      <c r="C34" s="818"/>
      <c r="D34" s="8" t="s">
        <v>209</v>
      </c>
      <c r="E34" s="9"/>
      <c r="F34" s="6">
        <f>SUM(F29:F33)</f>
        <v>0</v>
      </c>
      <c r="G34" s="6">
        <f>SUM(G29:G33)</f>
        <v>0</v>
      </c>
      <c r="H34" s="6">
        <f t="shared" ref="H34:CM34" si="24">SUM(H29:H33)</f>
        <v>0</v>
      </c>
      <c r="I34" s="6">
        <f t="shared" si="24"/>
        <v>0</v>
      </c>
      <c r="J34" s="6">
        <f t="shared" si="24"/>
        <v>0</v>
      </c>
      <c r="K34" s="6">
        <f t="shared" si="24"/>
        <v>0</v>
      </c>
      <c r="L34" s="6">
        <f t="shared" si="24"/>
        <v>0</v>
      </c>
      <c r="M34" s="6">
        <f t="shared" ref="M34:BX34" si="25">SUM(M29:M33)</f>
        <v>0</v>
      </c>
      <c r="N34" s="6">
        <f t="shared" si="25"/>
        <v>0</v>
      </c>
      <c r="O34" s="6">
        <f t="shared" si="25"/>
        <v>0</v>
      </c>
      <c r="P34" s="6">
        <f t="shared" si="25"/>
        <v>0</v>
      </c>
      <c r="Q34" s="6">
        <f t="shared" si="25"/>
        <v>0</v>
      </c>
      <c r="R34" s="6">
        <f t="shared" si="25"/>
        <v>0</v>
      </c>
      <c r="S34" s="6">
        <f t="shared" si="25"/>
        <v>0</v>
      </c>
      <c r="T34" s="6">
        <f t="shared" si="25"/>
        <v>0</v>
      </c>
      <c r="U34" s="6">
        <f t="shared" si="25"/>
        <v>0</v>
      </c>
      <c r="V34" s="6">
        <f t="shared" si="25"/>
        <v>0</v>
      </c>
      <c r="W34" s="6">
        <f t="shared" si="25"/>
        <v>0</v>
      </c>
      <c r="X34" s="6">
        <f t="shared" si="25"/>
        <v>0</v>
      </c>
      <c r="Y34" s="6">
        <f t="shared" si="25"/>
        <v>0</v>
      </c>
      <c r="Z34" s="6">
        <f t="shared" si="25"/>
        <v>0</v>
      </c>
      <c r="AA34" s="6">
        <f t="shared" si="25"/>
        <v>0</v>
      </c>
      <c r="AB34" s="6">
        <f t="shared" si="25"/>
        <v>0</v>
      </c>
      <c r="AC34" s="6">
        <f t="shared" si="25"/>
        <v>0</v>
      </c>
      <c r="AD34" s="6">
        <f t="shared" si="25"/>
        <v>0</v>
      </c>
      <c r="AE34" s="6">
        <f t="shared" si="25"/>
        <v>0</v>
      </c>
      <c r="AF34" s="6">
        <f t="shared" si="25"/>
        <v>0</v>
      </c>
      <c r="AG34" s="6">
        <f t="shared" si="25"/>
        <v>0</v>
      </c>
      <c r="AH34" s="6">
        <f t="shared" si="25"/>
        <v>0</v>
      </c>
      <c r="AI34" s="6">
        <f t="shared" si="25"/>
        <v>0</v>
      </c>
      <c r="AJ34" s="6">
        <f t="shared" si="25"/>
        <v>0</v>
      </c>
      <c r="AK34" s="6">
        <f t="shared" si="25"/>
        <v>0</v>
      </c>
      <c r="AL34" s="6">
        <f t="shared" si="25"/>
        <v>0</v>
      </c>
      <c r="AM34" s="6">
        <f t="shared" si="25"/>
        <v>0</v>
      </c>
      <c r="AN34" s="6">
        <f t="shared" si="25"/>
        <v>0</v>
      </c>
      <c r="AO34" s="6">
        <f t="shared" si="25"/>
        <v>0</v>
      </c>
      <c r="AP34" s="6">
        <f t="shared" si="25"/>
        <v>0</v>
      </c>
      <c r="AQ34" s="6">
        <f t="shared" si="25"/>
        <v>0</v>
      </c>
      <c r="AR34" s="6">
        <f t="shared" si="25"/>
        <v>0</v>
      </c>
      <c r="AS34" s="6">
        <f t="shared" si="25"/>
        <v>0</v>
      </c>
      <c r="AT34" s="6">
        <f t="shared" si="25"/>
        <v>0</v>
      </c>
      <c r="AU34" s="6">
        <f t="shared" si="25"/>
        <v>0</v>
      </c>
      <c r="AV34" s="6">
        <f t="shared" si="25"/>
        <v>0</v>
      </c>
      <c r="AW34" s="6">
        <f t="shared" si="25"/>
        <v>0</v>
      </c>
      <c r="AX34" s="6">
        <f t="shared" si="25"/>
        <v>0</v>
      </c>
      <c r="AY34" s="6">
        <f t="shared" si="25"/>
        <v>0</v>
      </c>
      <c r="AZ34" s="6">
        <f t="shared" si="25"/>
        <v>0</v>
      </c>
      <c r="BA34" s="6">
        <f t="shared" si="25"/>
        <v>0</v>
      </c>
      <c r="BB34" s="6">
        <f t="shared" si="25"/>
        <v>0</v>
      </c>
      <c r="BC34" s="6">
        <f t="shared" si="25"/>
        <v>0</v>
      </c>
      <c r="BD34" s="6">
        <f t="shared" si="25"/>
        <v>0</v>
      </c>
      <c r="BE34" s="6">
        <f t="shared" si="25"/>
        <v>0</v>
      </c>
      <c r="BF34" s="6">
        <f t="shared" si="25"/>
        <v>0</v>
      </c>
      <c r="BG34" s="6">
        <f t="shared" si="25"/>
        <v>0</v>
      </c>
      <c r="BH34" s="6">
        <f t="shared" si="25"/>
        <v>0</v>
      </c>
      <c r="BI34" s="6">
        <f t="shared" si="25"/>
        <v>0</v>
      </c>
      <c r="BJ34" s="6">
        <f t="shared" si="25"/>
        <v>0</v>
      </c>
      <c r="BK34" s="6">
        <f t="shared" si="25"/>
        <v>0</v>
      </c>
      <c r="BL34" s="6">
        <f t="shared" si="25"/>
        <v>0</v>
      </c>
      <c r="BM34" s="6">
        <f t="shared" si="25"/>
        <v>0</v>
      </c>
      <c r="BN34" s="6">
        <f t="shared" si="25"/>
        <v>0</v>
      </c>
      <c r="BO34" s="6">
        <f t="shared" si="25"/>
        <v>0</v>
      </c>
      <c r="BP34" s="6">
        <f t="shared" si="25"/>
        <v>0</v>
      </c>
      <c r="BQ34" s="6">
        <f t="shared" si="25"/>
        <v>0</v>
      </c>
      <c r="BR34" s="6">
        <f t="shared" si="25"/>
        <v>0</v>
      </c>
      <c r="BS34" s="6">
        <f t="shared" si="25"/>
        <v>0</v>
      </c>
      <c r="BT34" s="6">
        <f t="shared" si="25"/>
        <v>0</v>
      </c>
      <c r="BU34" s="6">
        <f t="shared" si="25"/>
        <v>0</v>
      </c>
      <c r="BV34" s="6">
        <f t="shared" si="25"/>
        <v>0</v>
      </c>
      <c r="BW34" s="6">
        <f t="shared" si="25"/>
        <v>0</v>
      </c>
      <c r="BX34" s="6">
        <f t="shared" si="25"/>
        <v>0</v>
      </c>
      <c r="BY34" s="6">
        <f t="shared" ref="BY34:CL34" si="26">SUM(BY29:BY33)</f>
        <v>0</v>
      </c>
      <c r="BZ34" s="6">
        <f t="shared" si="26"/>
        <v>0</v>
      </c>
      <c r="CA34" s="6">
        <f t="shared" si="26"/>
        <v>0</v>
      </c>
      <c r="CB34" s="6">
        <f t="shared" si="26"/>
        <v>0</v>
      </c>
      <c r="CC34" s="6">
        <f t="shared" si="26"/>
        <v>0</v>
      </c>
      <c r="CD34" s="6">
        <f t="shared" si="26"/>
        <v>0</v>
      </c>
      <c r="CE34" s="6">
        <f t="shared" si="26"/>
        <v>0</v>
      </c>
      <c r="CF34" s="6">
        <f t="shared" si="26"/>
        <v>0</v>
      </c>
      <c r="CG34" s="6">
        <f t="shared" si="26"/>
        <v>0</v>
      </c>
      <c r="CH34" s="6">
        <f t="shared" si="26"/>
        <v>0</v>
      </c>
      <c r="CI34" s="6">
        <f t="shared" si="26"/>
        <v>0</v>
      </c>
      <c r="CJ34" s="6">
        <f t="shared" si="26"/>
        <v>0</v>
      </c>
      <c r="CK34" s="6">
        <f t="shared" si="26"/>
        <v>0</v>
      </c>
      <c r="CL34" s="6">
        <f t="shared" si="26"/>
        <v>0</v>
      </c>
      <c r="CM34" s="6">
        <f t="shared" si="24"/>
        <v>0</v>
      </c>
      <c r="CN34" s="291">
        <f t="shared" si="20"/>
        <v>0</v>
      </c>
      <c r="CO34" s="348">
        <f>CN34-表1.1收入成本利润预算汇总一按半年!FS34</f>
        <v>0</v>
      </c>
    </row>
    <row r="35" spans="1:93" s="7" customFormat="1" ht="21.75">
      <c r="A35" s="806"/>
      <c r="B35" s="809"/>
      <c r="C35" s="818"/>
      <c r="D35" s="36" t="s">
        <v>210</v>
      </c>
      <c r="E35" s="9"/>
      <c r="F35" s="34">
        <f>+F28-F34</f>
        <v>0</v>
      </c>
      <c r="G35" s="34">
        <f>+G28-G34</f>
        <v>0</v>
      </c>
      <c r="H35" s="34">
        <f t="shared" ref="H35:CM35" si="27">+H28-H34</f>
        <v>0</v>
      </c>
      <c r="I35" s="34">
        <f t="shared" si="27"/>
        <v>0</v>
      </c>
      <c r="J35" s="34">
        <f t="shared" si="27"/>
        <v>0</v>
      </c>
      <c r="K35" s="34">
        <f t="shared" si="27"/>
        <v>0</v>
      </c>
      <c r="L35" s="34">
        <f t="shared" ref="L35:BW35" si="28">+L28-L34</f>
        <v>0</v>
      </c>
      <c r="M35" s="34">
        <f t="shared" si="28"/>
        <v>0</v>
      </c>
      <c r="N35" s="34">
        <f t="shared" si="28"/>
        <v>0</v>
      </c>
      <c r="O35" s="34">
        <f t="shared" si="28"/>
        <v>0</v>
      </c>
      <c r="P35" s="34">
        <f t="shared" si="28"/>
        <v>0</v>
      </c>
      <c r="Q35" s="34">
        <f t="shared" si="28"/>
        <v>0</v>
      </c>
      <c r="R35" s="34">
        <f t="shared" si="28"/>
        <v>0</v>
      </c>
      <c r="S35" s="34">
        <f t="shared" si="28"/>
        <v>0</v>
      </c>
      <c r="T35" s="34">
        <f t="shared" si="28"/>
        <v>0</v>
      </c>
      <c r="U35" s="34">
        <f t="shared" si="28"/>
        <v>0</v>
      </c>
      <c r="V35" s="34">
        <f t="shared" si="28"/>
        <v>0</v>
      </c>
      <c r="W35" s="34">
        <f t="shared" si="28"/>
        <v>0</v>
      </c>
      <c r="X35" s="34">
        <f t="shared" si="28"/>
        <v>0</v>
      </c>
      <c r="Y35" s="34">
        <f t="shared" si="28"/>
        <v>0</v>
      </c>
      <c r="Z35" s="34">
        <f t="shared" si="28"/>
        <v>0</v>
      </c>
      <c r="AA35" s="34">
        <f t="shared" si="28"/>
        <v>0</v>
      </c>
      <c r="AB35" s="34">
        <f t="shared" si="28"/>
        <v>0</v>
      </c>
      <c r="AC35" s="34">
        <f t="shared" si="28"/>
        <v>0</v>
      </c>
      <c r="AD35" s="34">
        <f t="shared" si="28"/>
        <v>0</v>
      </c>
      <c r="AE35" s="34">
        <f t="shared" si="28"/>
        <v>0</v>
      </c>
      <c r="AF35" s="34">
        <f t="shared" si="28"/>
        <v>0</v>
      </c>
      <c r="AG35" s="34">
        <f t="shared" si="28"/>
        <v>0</v>
      </c>
      <c r="AH35" s="34">
        <f t="shared" si="28"/>
        <v>0</v>
      </c>
      <c r="AI35" s="34">
        <f t="shared" si="28"/>
        <v>0</v>
      </c>
      <c r="AJ35" s="34">
        <f t="shared" si="28"/>
        <v>0</v>
      </c>
      <c r="AK35" s="34">
        <f t="shared" si="28"/>
        <v>0</v>
      </c>
      <c r="AL35" s="34">
        <f t="shared" si="28"/>
        <v>0</v>
      </c>
      <c r="AM35" s="34">
        <f t="shared" si="28"/>
        <v>0</v>
      </c>
      <c r="AN35" s="34">
        <f t="shared" si="28"/>
        <v>0</v>
      </c>
      <c r="AO35" s="34">
        <f t="shared" si="28"/>
        <v>0</v>
      </c>
      <c r="AP35" s="34">
        <f t="shared" si="28"/>
        <v>0</v>
      </c>
      <c r="AQ35" s="34">
        <f t="shared" si="28"/>
        <v>0</v>
      </c>
      <c r="AR35" s="34">
        <f t="shared" si="28"/>
        <v>0</v>
      </c>
      <c r="AS35" s="34">
        <f t="shared" si="28"/>
        <v>0</v>
      </c>
      <c r="AT35" s="34">
        <f t="shared" si="28"/>
        <v>0</v>
      </c>
      <c r="AU35" s="34">
        <f t="shared" si="28"/>
        <v>0</v>
      </c>
      <c r="AV35" s="34">
        <f t="shared" si="28"/>
        <v>0</v>
      </c>
      <c r="AW35" s="34">
        <f t="shared" si="28"/>
        <v>0</v>
      </c>
      <c r="AX35" s="34">
        <f t="shared" si="28"/>
        <v>0</v>
      </c>
      <c r="AY35" s="34">
        <f t="shared" si="28"/>
        <v>0</v>
      </c>
      <c r="AZ35" s="34">
        <f t="shared" si="28"/>
        <v>0</v>
      </c>
      <c r="BA35" s="34">
        <f t="shared" si="28"/>
        <v>0</v>
      </c>
      <c r="BB35" s="34">
        <f t="shared" si="28"/>
        <v>0</v>
      </c>
      <c r="BC35" s="34">
        <f t="shared" si="28"/>
        <v>0</v>
      </c>
      <c r="BD35" s="34">
        <f t="shared" si="28"/>
        <v>0</v>
      </c>
      <c r="BE35" s="34">
        <f t="shared" si="28"/>
        <v>0</v>
      </c>
      <c r="BF35" s="34">
        <f t="shared" si="28"/>
        <v>0</v>
      </c>
      <c r="BG35" s="34">
        <f t="shared" si="28"/>
        <v>0</v>
      </c>
      <c r="BH35" s="34">
        <f t="shared" si="28"/>
        <v>0</v>
      </c>
      <c r="BI35" s="34">
        <f t="shared" si="28"/>
        <v>0</v>
      </c>
      <c r="BJ35" s="34">
        <f t="shared" si="28"/>
        <v>0</v>
      </c>
      <c r="BK35" s="34">
        <f t="shared" si="28"/>
        <v>0</v>
      </c>
      <c r="BL35" s="34">
        <f t="shared" si="28"/>
        <v>0</v>
      </c>
      <c r="BM35" s="34">
        <f t="shared" si="28"/>
        <v>0</v>
      </c>
      <c r="BN35" s="34">
        <f t="shared" si="28"/>
        <v>0</v>
      </c>
      <c r="BO35" s="34">
        <f t="shared" si="28"/>
        <v>0</v>
      </c>
      <c r="BP35" s="34">
        <f t="shared" si="28"/>
        <v>0</v>
      </c>
      <c r="BQ35" s="34">
        <f t="shared" si="28"/>
        <v>0</v>
      </c>
      <c r="BR35" s="34">
        <f t="shared" si="28"/>
        <v>0</v>
      </c>
      <c r="BS35" s="34">
        <f t="shared" si="28"/>
        <v>0</v>
      </c>
      <c r="BT35" s="34">
        <f t="shared" si="28"/>
        <v>0</v>
      </c>
      <c r="BU35" s="34">
        <f t="shared" si="28"/>
        <v>0</v>
      </c>
      <c r="BV35" s="34">
        <f t="shared" si="28"/>
        <v>0</v>
      </c>
      <c r="BW35" s="34">
        <f t="shared" si="28"/>
        <v>0</v>
      </c>
      <c r="BX35" s="34">
        <f t="shared" ref="BX35:CL35" si="29">+BX28-BX34</f>
        <v>0</v>
      </c>
      <c r="BY35" s="34">
        <f t="shared" si="29"/>
        <v>0</v>
      </c>
      <c r="BZ35" s="34">
        <f t="shared" si="29"/>
        <v>0</v>
      </c>
      <c r="CA35" s="34">
        <f t="shared" si="29"/>
        <v>0</v>
      </c>
      <c r="CB35" s="34">
        <f t="shared" si="29"/>
        <v>0</v>
      </c>
      <c r="CC35" s="34">
        <f t="shared" si="29"/>
        <v>0</v>
      </c>
      <c r="CD35" s="34">
        <f t="shared" si="29"/>
        <v>0</v>
      </c>
      <c r="CE35" s="34">
        <f t="shared" si="29"/>
        <v>0</v>
      </c>
      <c r="CF35" s="34">
        <f t="shared" si="29"/>
        <v>0</v>
      </c>
      <c r="CG35" s="34">
        <f t="shared" si="29"/>
        <v>0</v>
      </c>
      <c r="CH35" s="34">
        <f t="shared" si="29"/>
        <v>0</v>
      </c>
      <c r="CI35" s="34">
        <f t="shared" si="29"/>
        <v>0</v>
      </c>
      <c r="CJ35" s="34">
        <f t="shared" si="29"/>
        <v>0</v>
      </c>
      <c r="CK35" s="34">
        <f t="shared" si="29"/>
        <v>0</v>
      </c>
      <c r="CL35" s="34">
        <f t="shared" si="29"/>
        <v>0</v>
      </c>
      <c r="CM35" s="34">
        <f t="shared" si="27"/>
        <v>0</v>
      </c>
      <c r="CN35" s="293">
        <f t="shared" si="20"/>
        <v>0</v>
      </c>
      <c r="CO35" s="348">
        <f>CN35-表1.1收入成本利润预算汇总一按半年!FS35</f>
        <v>0</v>
      </c>
    </row>
    <row r="36" spans="1:93" s="7" customFormat="1" ht="21.75">
      <c r="A36" s="806"/>
      <c r="B36" s="809"/>
      <c r="C36" s="818"/>
      <c r="D36" s="36" t="s">
        <v>211</v>
      </c>
      <c r="E36" s="9"/>
      <c r="F36" s="35">
        <f>+IFERROR(F35/F28,0)</f>
        <v>0</v>
      </c>
      <c r="G36" s="35">
        <f>+IFERROR(G35/G28,0)</f>
        <v>0</v>
      </c>
      <c r="H36" s="35">
        <f t="shared" ref="H36:CN36" si="30">+IFERROR(H35/H28,0)</f>
        <v>0</v>
      </c>
      <c r="I36" s="35">
        <f t="shared" si="30"/>
        <v>0</v>
      </c>
      <c r="J36" s="35">
        <f t="shared" si="30"/>
        <v>0</v>
      </c>
      <c r="K36" s="35">
        <f t="shared" si="30"/>
        <v>0</v>
      </c>
      <c r="L36" s="35">
        <f t="shared" ref="L36:BW36" si="31">+IFERROR(L35/L28,0)</f>
        <v>0</v>
      </c>
      <c r="M36" s="35">
        <f t="shared" si="31"/>
        <v>0</v>
      </c>
      <c r="N36" s="35">
        <f t="shared" si="31"/>
        <v>0</v>
      </c>
      <c r="O36" s="35">
        <f t="shared" si="31"/>
        <v>0</v>
      </c>
      <c r="P36" s="35">
        <f t="shared" si="31"/>
        <v>0</v>
      </c>
      <c r="Q36" s="35">
        <f t="shared" si="31"/>
        <v>0</v>
      </c>
      <c r="R36" s="35">
        <f t="shared" si="31"/>
        <v>0</v>
      </c>
      <c r="S36" s="35">
        <f t="shared" si="31"/>
        <v>0</v>
      </c>
      <c r="T36" s="35">
        <f t="shared" si="31"/>
        <v>0</v>
      </c>
      <c r="U36" s="35">
        <f t="shared" si="31"/>
        <v>0</v>
      </c>
      <c r="V36" s="35">
        <f t="shared" si="31"/>
        <v>0</v>
      </c>
      <c r="W36" s="35">
        <f t="shared" si="31"/>
        <v>0</v>
      </c>
      <c r="X36" s="35">
        <f t="shared" si="31"/>
        <v>0</v>
      </c>
      <c r="Y36" s="35">
        <f t="shared" si="31"/>
        <v>0</v>
      </c>
      <c r="Z36" s="35">
        <f t="shared" si="31"/>
        <v>0</v>
      </c>
      <c r="AA36" s="35">
        <f t="shared" si="31"/>
        <v>0</v>
      </c>
      <c r="AB36" s="35">
        <f t="shared" si="31"/>
        <v>0</v>
      </c>
      <c r="AC36" s="35">
        <f t="shared" si="31"/>
        <v>0</v>
      </c>
      <c r="AD36" s="35">
        <f t="shared" si="31"/>
        <v>0</v>
      </c>
      <c r="AE36" s="35">
        <f t="shared" si="31"/>
        <v>0</v>
      </c>
      <c r="AF36" s="35">
        <f t="shared" si="31"/>
        <v>0</v>
      </c>
      <c r="AG36" s="35">
        <f t="shared" si="31"/>
        <v>0</v>
      </c>
      <c r="AH36" s="35">
        <f t="shared" si="31"/>
        <v>0</v>
      </c>
      <c r="AI36" s="35">
        <f t="shared" si="31"/>
        <v>0</v>
      </c>
      <c r="AJ36" s="35">
        <f t="shared" si="31"/>
        <v>0</v>
      </c>
      <c r="AK36" s="35">
        <f t="shared" si="31"/>
        <v>0</v>
      </c>
      <c r="AL36" s="35">
        <f t="shared" si="31"/>
        <v>0</v>
      </c>
      <c r="AM36" s="35">
        <f t="shared" si="31"/>
        <v>0</v>
      </c>
      <c r="AN36" s="35">
        <f t="shared" si="31"/>
        <v>0</v>
      </c>
      <c r="AO36" s="35">
        <f t="shared" si="31"/>
        <v>0</v>
      </c>
      <c r="AP36" s="35">
        <f t="shared" si="31"/>
        <v>0</v>
      </c>
      <c r="AQ36" s="35">
        <f t="shared" si="31"/>
        <v>0</v>
      </c>
      <c r="AR36" s="35">
        <f t="shared" si="31"/>
        <v>0</v>
      </c>
      <c r="AS36" s="35">
        <f t="shared" si="31"/>
        <v>0</v>
      </c>
      <c r="AT36" s="35">
        <f t="shared" si="31"/>
        <v>0</v>
      </c>
      <c r="AU36" s="35">
        <f t="shared" si="31"/>
        <v>0</v>
      </c>
      <c r="AV36" s="35">
        <f t="shared" si="31"/>
        <v>0</v>
      </c>
      <c r="AW36" s="35">
        <f t="shared" si="31"/>
        <v>0</v>
      </c>
      <c r="AX36" s="35">
        <f t="shared" si="31"/>
        <v>0</v>
      </c>
      <c r="AY36" s="35">
        <f t="shared" si="31"/>
        <v>0</v>
      </c>
      <c r="AZ36" s="35">
        <f t="shared" si="31"/>
        <v>0</v>
      </c>
      <c r="BA36" s="35">
        <f t="shared" si="31"/>
        <v>0</v>
      </c>
      <c r="BB36" s="35">
        <f t="shared" si="31"/>
        <v>0</v>
      </c>
      <c r="BC36" s="35">
        <f t="shared" si="31"/>
        <v>0</v>
      </c>
      <c r="BD36" s="35">
        <f t="shared" si="31"/>
        <v>0</v>
      </c>
      <c r="BE36" s="35">
        <f t="shared" si="31"/>
        <v>0</v>
      </c>
      <c r="BF36" s="35">
        <f t="shared" si="31"/>
        <v>0</v>
      </c>
      <c r="BG36" s="35">
        <f t="shared" si="31"/>
        <v>0</v>
      </c>
      <c r="BH36" s="35">
        <f t="shared" si="31"/>
        <v>0</v>
      </c>
      <c r="BI36" s="35">
        <f t="shared" si="31"/>
        <v>0</v>
      </c>
      <c r="BJ36" s="35">
        <f t="shared" si="31"/>
        <v>0</v>
      </c>
      <c r="BK36" s="35">
        <f t="shared" si="31"/>
        <v>0</v>
      </c>
      <c r="BL36" s="35">
        <f t="shared" si="31"/>
        <v>0</v>
      </c>
      <c r="BM36" s="35">
        <f t="shared" si="31"/>
        <v>0</v>
      </c>
      <c r="BN36" s="35">
        <f t="shared" si="31"/>
        <v>0</v>
      </c>
      <c r="BO36" s="35">
        <f t="shared" si="31"/>
        <v>0</v>
      </c>
      <c r="BP36" s="35">
        <f t="shared" si="31"/>
        <v>0</v>
      </c>
      <c r="BQ36" s="35">
        <f t="shared" si="31"/>
        <v>0</v>
      </c>
      <c r="BR36" s="35">
        <f t="shared" si="31"/>
        <v>0</v>
      </c>
      <c r="BS36" s="35">
        <f t="shared" si="31"/>
        <v>0</v>
      </c>
      <c r="BT36" s="35">
        <f t="shared" si="31"/>
        <v>0</v>
      </c>
      <c r="BU36" s="35">
        <f t="shared" si="31"/>
        <v>0</v>
      </c>
      <c r="BV36" s="35">
        <f t="shared" si="31"/>
        <v>0</v>
      </c>
      <c r="BW36" s="35">
        <f t="shared" si="31"/>
        <v>0</v>
      </c>
      <c r="BX36" s="35">
        <f t="shared" ref="BX36:CL36" si="32">+IFERROR(BX35/BX28,0)</f>
        <v>0</v>
      </c>
      <c r="BY36" s="35">
        <f t="shared" si="32"/>
        <v>0</v>
      </c>
      <c r="BZ36" s="35">
        <f t="shared" si="32"/>
        <v>0</v>
      </c>
      <c r="CA36" s="35">
        <f t="shared" si="32"/>
        <v>0</v>
      </c>
      <c r="CB36" s="35">
        <f t="shared" si="32"/>
        <v>0</v>
      </c>
      <c r="CC36" s="35">
        <f t="shared" si="32"/>
        <v>0</v>
      </c>
      <c r="CD36" s="35">
        <f t="shared" si="32"/>
        <v>0</v>
      </c>
      <c r="CE36" s="35">
        <f t="shared" si="32"/>
        <v>0</v>
      </c>
      <c r="CF36" s="35">
        <f t="shared" si="32"/>
        <v>0</v>
      </c>
      <c r="CG36" s="35">
        <f t="shared" si="32"/>
        <v>0</v>
      </c>
      <c r="CH36" s="35">
        <f t="shared" si="32"/>
        <v>0</v>
      </c>
      <c r="CI36" s="35">
        <f t="shared" si="32"/>
        <v>0</v>
      </c>
      <c r="CJ36" s="35">
        <f t="shared" si="32"/>
        <v>0</v>
      </c>
      <c r="CK36" s="35">
        <f t="shared" si="32"/>
        <v>0</v>
      </c>
      <c r="CL36" s="35">
        <f t="shared" si="32"/>
        <v>0</v>
      </c>
      <c r="CM36" s="35">
        <f t="shared" si="30"/>
        <v>0</v>
      </c>
      <c r="CN36" s="294">
        <f t="shared" si="30"/>
        <v>0</v>
      </c>
      <c r="CO36" s="348">
        <f>CN36-表1.1收入成本利润预算汇总一按半年!FS36</f>
        <v>0</v>
      </c>
    </row>
    <row r="37" spans="1:93" s="7" customFormat="1" ht="21.75">
      <c r="A37" s="806"/>
      <c r="B37" s="809"/>
      <c r="C37" s="818"/>
      <c r="D37" s="8" t="s">
        <v>212</v>
      </c>
      <c r="E37" s="9"/>
      <c r="F37" s="6">
        <f>+表1.1收入成本利润预算汇总一按半年!F37</f>
        <v>0</v>
      </c>
      <c r="G37" s="6">
        <f>+表1.1收入成本利润预算汇总一按半年!G37</f>
        <v>0</v>
      </c>
      <c r="H37" s="6">
        <f>SUM(表1.1收入成本利润预算汇总一按半年!H37:I37)</f>
        <v>0</v>
      </c>
      <c r="I37" s="6">
        <f>SUM(表1.1收入成本利润预算汇总一按半年!J37:K37)</f>
        <v>0</v>
      </c>
      <c r="J37" s="6">
        <f>SUM(表1.1收入成本利润预算汇总一按半年!L37:M37)</f>
        <v>0</v>
      </c>
      <c r="K37" s="6">
        <f>SUM(表1.1收入成本利润预算汇总一按半年!N37:O37)</f>
        <v>0</v>
      </c>
      <c r="L37" s="6">
        <f>SUMIFS(表1.1收入成本利润预算汇总一按半年!$G37:$FQ37,表1.1收入成本利润预算汇总一按半年!$G$3:$FQ$3,'表1.2 收入成本利润预算汇总一按年度'!L$3)</f>
        <v>0</v>
      </c>
      <c r="M37" s="6">
        <f>SUMIFS(表1.1收入成本利润预算汇总一按半年!$G37:$FQ37,表1.1收入成本利润预算汇总一按半年!$G$3:$FQ$3,'表1.2 收入成本利润预算汇总一按年度'!M$3)</f>
        <v>0</v>
      </c>
      <c r="N37" s="6">
        <f>SUMIFS(表1.1收入成本利润预算汇总一按半年!$G37:$FQ37,表1.1收入成本利润预算汇总一按半年!$G$3:$FQ$3,'表1.2 收入成本利润预算汇总一按年度'!N$3)</f>
        <v>0</v>
      </c>
      <c r="O37" s="6">
        <f>SUMIFS(表1.1收入成本利润预算汇总一按半年!$G37:$FQ37,表1.1收入成本利润预算汇总一按半年!$G$3:$FQ$3,'表1.2 收入成本利润预算汇总一按年度'!O$3)</f>
        <v>0</v>
      </c>
      <c r="P37" s="6">
        <f>SUMIFS(表1.1收入成本利润预算汇总一按半年!$G37:$FQ37,表1.1收入成本利润预算汇总一按半年!$G$3:$FQ$3,'表1.2 收入成本利润预算汇总一按年度'!P$3)</f>
        <v>0</v>
      </c>
      <c r="Q37" s="6">
        <f>SUMIFS(表1.1收入成本利润预算汇总一按半年!$G37:$FQ37,表1.1收入成本利润预算汇总一按半年!$G$3:$FQ$3,'表1.2 收入成本利润预算汇总一按年度'!Q$3)</f>
        <v>0</v>
      </c>
      <c r="R37" s="6">
        <f>SUMIFS(表1.1收入成本利润预算汇总一按半年!$G37:$FQ37,表1.1收入成本利润预算汇总一按半年!$G$3:$FQ$3,'表1.2 收入成本利润预算汇总一按年度'!R$3)</f>
        <v>0</v>
      </c>
      <c r="S37" s="6">
        <f>SUMIFS(表1.1收入成本利润预算汇总一按半年!$G37:$FQ37,表1.1收入成本利润预算汇总一按半年!$G$3:$FQ$3,'表1.2 收入成本利润预算汇总一按年度'!S$3)</f>
        <v>0</v>
      </c>
      <c r="T37" s="6">
        <f>SUMIFS(表1.1收入成本利润预算汇总一按半年!$G37:$FQ37,表1.1收入成本利润预算汇总一按半年!$G$3:$FQ$3,'表1.2 收入成本利润预算汇总一按年度'!T$3)</f>
        <v>0</v>
      </c>
      <c r="U37" s="6">
        <f>SUMIFS(表1.1收入成本利润预算汇总一按半年!$G37:$FQ37,表1.1收入成本利润预算汇总一按半年!$G$3:$FQ$3,'表1.2 收入成本利润预算汇总一按年度'!U$3)</f>
        <v>0</v>
      </c>
      <c r="V37" s="6">
        <f>SUMIFS(表1.1收入成本利润预算汇总一按半年!$G37:$FQ37,表1.1收入成本利润预算汇总一按半年!$G$3:$FQ$3,'表1.2 收入成本利润预算汇总一按年度'!V$3)</f>
        <v>0</v>
      </c>
      <c r="W37" s="6">
        <f>SUMIFS(表1.1收入成本利润预算汇总一按半年!$G37:$FQ37,表1.1收入成本利润预算汇总一按半年!$G$3:$FQ$3,'表1.2 收入成本利润预算汇总一按年度'!W$3)</f>
        <v>0</v>
      </c>
      <c r="X37" s="6">
        <f>SUMIFS(表1.1收入成本利润预算汇总一按半年!$G37:$FQ37,表1.1收入成本利润预算汇总一按半年!$G$3:$FQ$3,'表1.2 收入成本利润预算汇总一按年度'!X$3)</f>
        <v>0</v>
      </c>
      <c r="Y37" s="6">
        <f>SUMIFS(表1.1收入成本利润预算汇总一按半年!$G37:$FQ37,表1.1收入成本利润预算汇总一按半年!$G$3:$FQ$3,'表1.2 收入成本利润预算汇总一按年度'!Y$3)</f>
        <v>0</v>
      </c>
      <c r="Z37" s="6">
        <f>SUMIFS(表1.1收入成本利润预算汇总一按半年!$G37:$FQ37,表1.1收入成本利润预算汇总一按半年!$G$3:$FQ$3,'表1.2 收入成本利润预算汇总一按年度'!Z$3)</f>
        <v>0</v>
      </c>
      <c r="AA37" s="6">
        <f>SUMIFS(表1.1收入成本利润预算汇总一按半年!$G37:$FQ37,表1.1收入成本利润预算汇总一按半年!$G$3:$FQ$3,'表1.2 收入成本利润预算汇总一按年度'!AA$3)</f>
        <v>0</v>
      </c>
      <c r="AB37" s="6">
        <f>SUMIFS(表1.1收入成本利润预算汇总一按半年!$G37:$FQ37,表1.1收入成本利润预算汇总一按半年!$G$3:$FQ$3,'表1.2 收入成本利润预算汇总一按年度'!AB$3)</f>
        <v>0</v>
      </c>
      <c r="AC37" s="6">
        <f>SUMIFS(表1.1收入成本利润预算汇总一按半年!$G37:$FQ37,表1.1收入成本利润预算汇总一按半年!$G$3:$FQ$3,'表1.2 收入成本利润预算汇总一按年度'!AC$3)</f>
        <v>0</v>
      </c>
      <c r="AD37" s="6">
        <f>SUMIFS(表1.1收入成本利润预算汇总一按半年!$G37:$FQ37,表1.1收入成本利润预算汇总一按半年!$G$3:$FQ$3,'表1.2 收入成本利润预算汇总一按年度'!AD$3)</f>
        <v>0</v>
      </c>
      <c r="AE37" s="6">
        <f>SUMIFS(表1.1收入成本利润预算汇总一按半年!$G37:$FQ37,表1.1收入成本利润预算汇总一按半年!$G$3:$FQ$3,'表1.2 收入成本利润预算汇总一按年度'!AE$3)</f>
        <v>0</v>
      </c>
      <c r="AF37" s="6">
        <f>SUMIFS(表1.1收入成本利润预算汇总一按半年!$G37:$FQ37,表1.1收入成本利润预算汇总一按半年!$G$3:$FQ$3,'表1.2 收入成本利润预算汇总一按年度'!AF$3)</f>
        <v>0</v>
      </c>
      <c r="AG37" s="6">
        <f>SUMIFS(表1.1收入成本利润预算汇总一按半年!$G37:$FQ37,表1.1收入成本利润预算汇总一按半年!$G$3:$FQ$3,'表1.2 收入成本利润预算汇总一按年度'!AG$3)</f>
        <v>0</v>
      </c>
      <c r="AH37" s="6">
        <f>SUMIFS(表1.1收入成本利润预算汇总一按半年!$G37:$FQ37,表1.1收入成本利润预算汇总一按半年!$G$3:$FQ$3,'表1.2 收入成本利润预算汇总一按年度'!AH$3)</f>
        <v>0</v>
      </c>
      <c r="AI37" s="6">
        <f>SUMIFS(表1.1收入成本利润预算汇总一按半年!$G37:$FQ37,表1.1收入成本利润预算汇总一按半年!$G$3:$FQ$3,'表1.2 收入成本利润预算汇总一按年度'!AI$3)</f>
        <v>0</v>
      </c>
      <c r="AJ37" s="6">
        <f>SUMIFS(表1.1收入成本利润预算汇总一按半年!$G37:$FQ37,表1.1收入成本利润预算汇总一按半年!$G$3:$FQ$3,'表1.2 收入成本利润预算汇总一按年度'!AJ$3)</f>
        <v>0</v>
      </c>
      <c r="AK37" s="6">
        <f>SUMIFS(表1.1收入成本利润预算汇总一按半年!$G37:$FQ37,表1.1收入成本利润预算汇总一按半年!$G$3:$FQ$3,'表1.2 收入成本利润预算汇总一按年度'!AK$3)</f>
        <v>0</v>
      </c>
      <c r="AL37" s="6">
        <f>SUMIFS(表1.1收入成本利润预算汇总一按半年!$G37:$FQ37,表1.1收入成本利润预算汇总一按半年!$G$3:$FQ$3,'表1.2 收入成本利润预算汇总一按年度'!AL$3)</f>
        <v>0</v>
      </c>
      <c r="AM37" s="6">
        <f>SUMIFS(表1.1收入成本利润预算汇总一按半年!$G37:$FQ37,表1.1收入成本利润预算汇总一按半年!$G$3:$FQ$3,'表1.2 收入成本利润预算汇总一按年度'!AM$3)</f>
        <v>0</v>
      </c>
      <c r="AN37" s="6">
        <f>SUMIFS(表1.1收入成本利润预算汇总一按半年!$G37:$FQ37,表1.1收入成本利润预算汇总一按半年!$G$3:$FQ$3,'表1.2 收入成本利润预算汇总一按年度'!AN$3)</f>
        <v>0</v>
      </c>
      <c r="AO37" s="6">
        <f>SUMIFS(表1.1收入成本利润预算汇总一按半年!$G37:$FQ37,表1.1收入成本利润预算汇总一按半年!$G$3:$FQ$3,'表1.2 收入成本利润预算汇总一按年度'!AO$3)</f>
        <v>0</v>
      </c>
      <c r="AP37" s="6">
        <f>SUMIFS(表1.1收入成本利润预算汇总一按半年!$G37:$FQ37,表1.1收入成本利润预算汇总一按半年!$G$3:$FQ$3,'表1.2 收入成本利润预算汇总一按年度'!AP$3)</f>
        <v>0</v>
      </c>
      <c r="AQ37" s="6">
        <f>SUMIFS(表1.1收入成本利润预算汇总一按半年!$G37:$FQ37,表1.1收入成本利润预算汇总一按半年!$G$3:$FQ$3,'表1.2 收入成本利润预算汇总一按年度'!AQ$3)</f>
        <v>0</v>
      </c>
      <c r="AR37" s="6">
        <f>SUMIFS(表1.1收入成本利润预算汇总一按半年!$G37:$FQ37,表1.1收入成本利润预算汇总一按半年!$G$3:$FQ$3,'表1.2 收入成本利润预算汇总一按年度'!AR$3)</f>
        <v>0</v>
      </c>
      <c r="AS37" s="6">
        <f>SUMIFS(表1.1收入成本利润预算汇总一按半年!$G37:$FQ37,表1.1收入成本利润预算汇总一按半年!$G$3:$FQ$3,'表1.2 收入成本利润预算汇总一按年度'!AS$3)</f>
        <v>0</v>
      </c>
      <c r="AT37" s="6">
        <f>SUMIFS(表1.1收入成本利润预算汇总一按半年!$G37:$FQ37,表1.1收入成本利润预算汇总一按半年!$G$3:$FQ$3,'表1.2 收入成本利润预算汇总一按年度'!AT$3)</f>
        <v>0</v>
      </c>
      <c r="AU37" s="6">
        <f>SUMIFS(表1.1收入成本利润预算汇总一按半年!$G37:$FQ37,表1.1收入成本利润预算汇总一按半年!$G$3:$FQ$3,'表1.2 收入成本利润预算汇总一按年度'!AU$3)</f>
        <v>0</v>
      </c>
      <c r="AV37" s="6">
        <f>SUMIFS(表1.1收入成本利润预算汇总一按半年!$G37:$FQ37,表1.1收入成本利润预算汇总一按半年!$G$3:$FQ$3,'表1.2 收入成本利润预算汇总一按年度'!AV$3)</f>
        <v>0</v>
      </c>
      <c r="AW37" s="6">
        <f>SUMIFS(表1.1收入成本利润预算汇总一按半年!$G37:$FQ37,表1.1收入成本利润预算汇总一按半年!$G$3:$FQ$3,'表1.2 收入成本利润预算汇总一按年度'!AW$3)</f>
        <v>0</v>
      </c>
      <c r="AX37" s="6">
        <f>SUMIFS(表1.1收入成本利润预算汇总一按半年!$G37:$FQ37,表1.1收入成本利润预算汇总一按半年!$G$3:$FQ$3,'表1.2 收入成本利润预算汇总一按年度'!AX$3)</f>
        <v>0</v>
      </c>
      <c r="AY37" s="6">
        <f>SUMIFS(表1.1收入成本利润预算汇总一按半年!$G37:$FQ37,表1.1收入成本利润预算汇总一按半年!$G$3:$FQ$3,'表1.2 收入成本利润预算汇总一按年度'!AY$3)</f>
        <v>0</v>
      </c>
      <c r="AZ37" s="6">
        <f>SUMIFS(表1.1收入成本利润预算汇总一按半年!$G37:$FQ37,表1.1收入成本利润预算汇总一按半年!$G$3:$FQ$3,'表1.2 收入成本利润预算汇总一按年度'!AZ$3)</f>
        <v>0</v>
      </c>
      <c r="BA37" s="6">
        <f>SUMIFS(表1.1收入成本利润预算汇总一按半年!$G37:$FQ37,表1.1收入成本利润预算汇总一按半年!$G$3:$FQ$3,'表1.2 收入成本利润预算汇总一按年度'!BA$3)</f>
        <v>0</v>
      </c>
      <c r="BB37" s="6">
        <f>SUMIFS(表1.1收入成本利润预算汇总一按半年!$G37:$FQ37,表1.1收入成本利润预算汇总一按半年!$G$3:$FQ$3,'表1.2 收入成本利润预算汇总一按年度'!BB$3)</f>
        <v>0</v>
      </c>
      <c r="BC37" s="6">
        <f>SUMIFS(表1.1收入成本利润预算汇总一按半年!$G37:$FQ37,表1.1收入成本利润预算汇总一按半年!$G$3:$FQ$3,'表1.2 收入成本利润预算汇总一按年度'!BC$3)</f>
        <v>0</v>
      </c>
      <c r="BD37" s="6">
        <f>SUMIFS(表1.1收入成本利润预算汇总一按半年!$G37:$FQ37,表1.1收入成本利润预算汇总一按半年!$G$3:$FQ$3,'表1.2 收入成本利润预算汇总一按年度'!BD$3)</f>
        <v>0</v>
      </c>
      <c r="BE37" s="6">
        <f>SUMIFS(表1.1收入成本利润预算汇总一按半年!$G37:$FQ37,表1.1收入成本利润预算汇总一按半年!$G$3:$FQ$3,'表1.2 收入成本利润预算汇总一按年度'!BE$3)</f>
        <v>0</v>
      </c>
      <c r="BF37" s="6">
        <f>SUMIFS(表1.1收入成本利润预算汇总一按半年!$G37:$FQ37,表1.1收入成本利润预算汇总一按半年!$G$3:$FQ$3,'表1.2 收入成本利润预算汇总一按年度'!BF$3)</f>
        <v>0</v>
      </c>
      <c r="BG37" s="6">
        <f>SUMIFS(表1.1收入成本利润预算汇总一按半年!$G37:$FQ37,表1.1收入成本利润预算汇总一按半年!$G$3:$FQ$3,'表1.2 收入成本利润预算汇总一按年度'!BG$3)</f>
        <v>0</v>
      </c>
      <c r="BH37" s="6">
        <f>SUMIFS(表1.1收入成本利润预算汇总一按半年!$G37:$FQ37,表1.1收入成本利润预算汇总一按半年!$G$3:$FQ$3,'表1.2 收入成本利润预算汇总一按年度'!BH$3)</f>
        <v>0</v>
      </c>
      <c r="BI37" s="6">
        <f>SUMIFS(表1.1收入成本利润预算汇总一按半年!$G37:$FQ37,表1.1收入成本利润预算汇总一按半年!$G$3:$FQ$3,'表1.2 收入成本利润预算汇总一按年度'!BI$3)</f>
        <v>0</v>
      </c>
      <c r="BJ37" s="6">
        <f>SUMIFS(表1.1收入成本利润预算汇总一按半年!$G37:$FQ37,表1.1收入成本利润预算汇总一按半年!$G$3:$FQ$3,'表1.2 收入成本利润预算汇总一按年度'!BJ$3)</f>
        <v>0</v>
      </c>
      <c r="BK37" s="6">
        <f>SUMIFS(表1.1收入成本利润预算汇总一按半年!$G37:$FQ37,表1.1收入成本利润预算汇总一按半年!$G$3:$FQ$3,'表1.2 收入成本利润预算汇总一按年度'!BK$3)</f>
        <v>0</v>
      </c>
      <c r="BL37" s="6">
        <f>SUMIFS(表1.1收入成本利润预算汇总一按半年!$G37:$FQ37,表1.1收入成本利润预算汇总一按半年!$G$3:$FQ$3,'表1.2 收入成本利润预算汇总一按年度'!BL$3)</f>
        <v>0</v>
      </c>
      <c r="BM37" s="6">
        <f>SUMIFS(表1.1收入成本利润预算汇总一按半年!$G37:$FQ37,表1.1收入成本利润预算汇总一按半年!$G$3:$FQ$3,'表1.2 收入成本利润预算汇总一按年度'!BM$3)</f>
        <v>0</v>
      </c>
      <c r="BN37" s="6">
        <f>SUMIFS(表1.1收入成本利润预算汇总一按半年!$G37:$FQ37,表1.1收入成本利润预算汇总一按半年!$G$3:$FQ$3,'表1.2 收入成本利润预算汇总一按年度'!BN$3)</f>
        <v>0</v>
      </c>
      <c r="BO37" s="6">
        <f>SUMIFS(表1.1收入成本利润预算汇总一按半年!$G37:$FQ37,表1.1收入成本利润预算汇总一按半年!$G$3:$FQ$3,'表1.2 收入成本利润预算汇总一按年度'!BO$3)</f>
        <v>0</v>
      </c>
      <c r="BP37" s="6">
        <f>SUMIFS(表1.1收入成本利润预算汇总一按半年!$G37:$FQ37,表1.1收入成本利润预算汇总一按半年!$G$3:$FQ$3,'表1.2 收入成本利润预算汇总一按年度'!BP$3)</f>
        <v>0</v>
      </c>
      <c r="BQ37" s="6">
        <f>SUMIFS(表1.1收入成本利润预算汇总一按半年!$G37:$FQ37,表1.1收入成本利润预算汇总一按半年!$G$3:$FQ$3,'表1.2 收入成本利润预算汇总一按年度'!BQ$3)</f>
        <v>0</v>
      </c>
      <c r="BR37" s="6">
        <f>SUMIFS(表1.1收入成本利润预算汇总一按半年!$G37:$FQ37,表1.1收入成本利润预算汇总一按半年!$G$3:$FQ$3,'表1.2 收入成本利润预算汇总一按年度'!BR$3)</f>
        <v>0</v>
      </c>
      <c r="BS37" s="6">
        <f>SUMIFS(表1.1收入成本利润预算汇总一按半年!$G37:$FQ37,表1.1收入成本利润预算汇总一按半年!$G$3:$FQ$3,'表1.2 收入成本利润预算汇总一按年度'!BS$3)</f>
        <v>0</v>
      </c>
      <c r="BT37" s="6">
        <f>SUMIFS(表1.1收入成本利润预算汇总一按半年!$G37:$FQ37,表1.1收入成本利润预算汇总一按半年!$G$3:$FQ$3,'表1.2 收入成本利润预算汇总一按年度'!BT$3)</f>
        <v>0</v>
      </c>
      <c r="BU37" s="6">
        <f>SUMIFS(表1.1收入成本利润预算汇总一按半年!$G37:$FQ37,表1.1收入成本利润预算汇总一按半年!$G$3:$FQ$3,'表1.2 收入成本利润预算汇总一按年度'!BU$3)</f>
        <v>0</v>
      </c>
      <c r="BV37" s="6">
        <f>SUMIFS(表1.1收入成本利润预算汇总一按半年!$G37:$FQ37,表1.1收入成本利润预算汇总一按半年!$G$3:$FQ$3,'表1.2 收入成本利润预算汇总一按年度'!BV$3)</f>
        <v>0</v>
      </c>
      <c r="BW37" s="6">
        <f>SUMIFS(表1.1收入成本利润预算汇总一按半年!$G37:$FQ37,表1.1收入成本利润预算汇总一按半年!$G$3:$FQ$3,'表1.2 收入成本利润预算汇总一按年度'!BW$3)</f>
        <v>0</v>
      </c>
      <c r="BX37" s="6">
        <f>SUMIFS(表1.1收入成本利润预算汇总一按半年!$G37:$FQ37,表1.1收入成本利润预算汇总一按半年!$G$3:$FQ$3,'表1.2 收入成本利润预算汇总一按年度'!BX$3)</f>
        <v>0</v>
      </c>
      <c r="BY37" s="6">
        <f>SUMIFS(表1.1收入成本利润预算汇总一按半年!$G37:$FQ37,表1.1收入成本利润预算汇总一按半年!$G$3:$FQ$3,'表1.2 收入成本利润预算汇总一按年度'!BY$3)</f>
        <v>0</v>
      </c>
      <c r="BZ37" s="6">
        <f>SUMIFS(表1.1收入成本利润预算汇总一按半年!$G37:$FQ37,表1.1收入成本利润预算汇总一按半年!$G$3:$FQ$3,'表1.2 收入成本利润预算汇总一按年度'!BZ$3)</f>
        <v>0</v>
      </c>
      <c r="CA37" s="6">
        <f>SUMIFS(表1.1收入成本利润预算汇总一按半年!$G37:$FQ37,表1.1收入成本利润预算汇总一按半年!$G$3:$FQ$3,'表1.2 收入成本利润预算汇总一按年度'!CA$3)</f>
        <v>0</v>
      </c>
      <c r="CB37" s="6">
        <f>SUMIFS(表1.1收入成本利润预算汇总一按半年!$G37:$FQ37,表1.1收入成本利润预算汇总一按半年!$G$3:$FQ$3,'表1.2 收入成本利润预算汇总一按年度'!CB$3)</f>
        <v>0</v>
      </c>
      <c r="CC37" s="6">
        <f>SUMIFS(表1.1收入成本利润预算汇总一按半年!$G37:$FQ37,表1.1收入成本利润预算汇总一按半年!$G$3:$FQ$3,'表1.2 收入成本利润预算汇总一按年度'!CC$3)</f>
        <v>0</v>
      </c>
      <c r="CD37" s="6">
        <f>SUMIFS(表1.1收入成本利润预算汇总一按半年!$G37:$FQ37,表1.1收入成本利润预算汇总一按半年!$G$3:$FQ$3,'表1.2 收入成本利润预算汇总一按年度'!CD$3)</f>
        <v>0</v>
      </c>
      <c r="CE37" s="6">
        <f>SUMIFS(表1.1收入成本利润预算汇总一按半年!$G37:$FQ37,表1.1收入成本利润预算汇总一按半年!$G$3:$FQ$3,'表1.2 收入成本利润预算汇总一按年度'!CE$3)</f>
        <v>0</v>
      </c>
      <c r="CF37" s="6">
        <f>SUMIFS(表1.1收入成本利润预算汇总一按半年!$G37:$FQ37,表1.1收入成本利润预算汇总一按半年!$G$3:$FQ$3,'表1.2 收入成本利润预算汇总一按年度'!CF$3)</f>
        <v>0</v>
      </c>
      <c r="CG37" s="6">
        <f>SUMIFS(表1.1收入成本利润预算汇总一按半年!$G37:$FQ37,表1.1收入成本利润预算汇总一按半年!$G$3:$FQ$3,'表1.2 收入成本利润预算汇总一按年度'!CG$3)</f>
        <v>0</v>
      </c>
      <c r="CH37" s="6">
        <f>SUMIFS(表1.1收入成本利润预算汇总一按半年!$G37:$FQ37,表1.1收入成本利润预算汇总一按半年!$G$3:$FQ$3,'表1.2 收入成本利润预算汇总一按年度'!CH$3)</f>
        <v>0</v>
      </c>
      <c r="CI37" s="6">
        <f>SUMIFS(表1.1收入成本利润预算汇总一按半年!$G37:$FQ37,表1.1收入成本利润预算汇总一按半年!$G$3:$FQ$3,'表1.2 收入成本利润预算汇总一按年度'!CI$3)</f>
        <v>0</v>
      </c>
      <c r="CJ37" s="6">
        <f>SUMIFS(表1.1收入成本利润预算汇总一按半年!$G37:$FQ37,表1.1收入成本利润预算汇总一按半年!$G$3:$FQ$3,'表1.2 收入成本利润预算汇总一按年度'!CJ$3)</f>
        <v>0</v>
      </c>
      <c r="CK37" s="6">
        <f>SUMIFS(表1.1收入成本利润预算汇总一按半年!$G37:$FQ37,表1.1收入成本利润预算汇总一按半年!$G$3:$FQ$3,'表1.2 收入成本利润预算汇总一按年度'!CK$3)</f>
        <v>0</v>
      </c>
      <c r="CL37" s="6">
        <f>SUMIFS(表1.1收入成本利润预算汇总一按半年!$G37:$FQ37,表1.1收入成本利润预算汇总一按半年!$G$3:$FQ$3,'表1.2 收入成本利润预算汇总一按年度'!CL$3)</f>
        <v>0</v>
      </c>
      <c r="CM37" s="6">
        <f>+表1.1收入成本利润预算汇总一按半年!FR37</f>
        <v>0</v>
      </c>
      <c r="CN37" s="291">
        <f t="shared" ref="CN37:CN39" si="33">SUM(F37:J37,CM37)</f>
        <v>0</v>
      </c>
      <c r="CO37" s="348">
        <f>CN37-表1.1收入成本利润预算汇总一按半年!FS37</f>
        <v>0</v>
      </c>
    </row>
    <row r="38" spans="1:93" s="7" customFormat="1" ht="21.75">
      <c r="A38" s="806"/>
      <c r="B38" s="809"/>
      <c r="C38" s="818"/>
      <c r="D38" s="8" t="s">
        <v>213</v>
      </c>
      <c r="E38" s="9"/>
      <c r="F38" s="6">
        <f>+表1.1收入成本利润预算汇总一按半年!F38</f>
        <v>0</v>
      </c>
      <c r="G38" s="6">
        <f>+表1.1收入成本利润预算汇总一按半年!G38</f>
        <v>0</v>
      </c>
      <c r="H38" s="6">
        <f>SUM(表1.1收入成本利润预算汇总一按半年!H38:I38)</f>
        <v>0</v>
      </c>
      <c r="I38" s="6">
        <f>SUM(表1.1收入成本利润预算汇总一按半年!J38:K38)</f>
        <v>0</v>
      </c>
      <c r="J38" s="6">
        <f>SUM(表1.1收入成本利润预算汇总一按半年!L38:M38)</f>
        <v>0</v>
      </c>
      <c r="K38" s="6">
        <f>SUM(表1.1收入成本利润预算汇总一按半年!N38:O38)</f>
        <v>0</v>
      </c>
      <c r="L38" s="6">
        <f>SUMIFS(表1.1收入成本利润预算汇总一按半年!$G38:$FQ38,表1.1收入成本利润预算汇总一按半年!$G$3:$FQ$3,'表1.2 收入成本利润预算汇总一按年度'!L$3)</f>
        <v>0</v>
      </c>
      <c r="M38" s="6">
        <f>SUMIFS(表1.1收入成本利润预算汇总一按半年!$G38:$FQ38,表1.1收入成本利润预算汇总一按半年!$G$3:$FQ$3,'表1.2 收入成本利润预算汇总一按年度'!M$3)</f>
        <v>0</v>
      </c>
      <c r="N38" s="6">
        <f>SUMIFS(表1.1收入成本利润预算汇总一按半年!$G38:$FQ38,表1.1收入成本利润预算汇总一按半年!$G$3:$FQ$3,'表1.2 收入成本利润预算汇总一按年度'!N$3)</f>
        <v>0</v>
      </c>
      <c r="O38" s="6">
        <f>SUMIFS(表1.1收入成本利润预算汇总一按半年!$G38:$FQ38,表1.1收入成本利润预算汇总一按半年!$G$3:$FQ$3,'表1.2 收入成本利润预算汇总一按年度'!O$3)</f>
        <v>0</v>
      </c>
      <c r="P38" s="6">
        <f>SUMIFS(表1.1收入成本利润预算汇总一按半年!$G38:$FQ38,表1.1收入成本利润预算汇总一按半年!$G$3:$FQ$3,'表1.2 收入成本利润预算汇总一按年度'!P$3)</f>
        <v>0</v>
      </c>
      <c r="Q38" s="6">
        <f>SUMIFS(表1.1收入成本利润预算汇总一按半年!$G38:$FQ38,表1.1收入成本利润预算汇总一按半年!$G$3:$FQ$3,'表1.2 收入成本利润预算汇总一按年度'!Q$3)</f>
        <v>0</v>
      </c>
      <c r="R38" s="6">
        <f>SUMIFS(表1.1收入成本利润预算汇总一按半年!$G38:$FQ38,表1.1收入成本利润预算汇总一按半年!$G$3:$FQ$3,'表1.2 收入成本利润预算汇总一按年度'!R$3)</f>
        <v>0</v>
      </c>
      <c r="S38" s="6">
        <f>SUMIFS(表1.1收入成本利润预算汇总一按半年!$G38:$FQ38,表1.1收入成本利润预算汇总一按半年!$G$3:$FQ$3,'表1.2 收入成本利润预算汇总一按年度'!S$3)</f>
        <v>0</v>
      </c>
      <c r="T38" s="6">
        <f>SUMIFS(表1.1收入成本利润预算汇总一按半年!$G38:$FQ38,表1.1收入成本利润预算汇总一按半年!$G$3:$FQ$3,'表1.2 收入成本利润预算汇总一按年度'!T$3)</f>
        <v>0</v>
      </c>
      <c r="U38" s="6">
        <f>SUMIFS(表1.1收入成本利润预算汇总一按半年!$G38:$FQ38,表1.1收入成本利润预算汇总一按半年!$G$3:$FQ$3,'表1.2 收入成本利润预算汇总一按年度'!U$3)</f>
        <v>0</v>
      </c>
      <c r="V38" s="6">
        <f>SUMIFS(表1.1收入成本利润预算汇总一按半年!$G38:$FQ38,表1.1收入成本利润预算汇总一按半年!$G$3:$FQ$3,'表1.2 收入成本利润预算汇总一按年度'!V$3)</f>
        <v>0</v>
      </c>
      <c r="W38" s="6">
        <f>SUMIFS(表1.1收入成本利润预算汇总一按半年!$G38:$FQ38,表1.1收入成本利润预算汇总一按半年!$G$3:$FQ$3,'表1.2 收入成本利润预算汇总一按年度'!W$3)</f>
        <v>0</v>
      </c>
      <c r="X38" s="6">
        <f>SUMIFS(表1.1收入成本利润预算汇总一按半年!$G38:$FQ38,表1.1收入成本利润预算汇总一按半年!$G$3:$FQ$3,'表1.2 收入成本利润预算汇总一按年度'!X$3)</f>
        <v>0</v>
      </c>
      <c r="Y38" s="6">
        <f>SUMIFS(表1.1收入成本利润预算汇总一按半年!$G38:$FQ38,表1.1收入成本利润预算汇总一按半年!$G$3:$FQ$3,'表1.2 收入成本利润预算汇总一按年度'!Y$3)</f>
        <v>0</v>
      </c>
      <c r="Z38" s="6">
        <f>SUMIFS(表1.1收入成本利润预算汇总一按半年!$G38:$FQ38,表1.1收入成本利润预算汇总一按半年!$G$3:$FQ$3,'表1.2 收入成本利润预算汇总一按年度'!Z$3)</f>
        <v>0</v>
      </c>
      <c r="AA38" s="6">
        <f>SUMIFS(表1.1收入成本利润预算汇总一按半年!$G38:$FQ38,表1.1收入成本利润预算汇总一按半年!$G$3:$FQ$3,'表1.2 收入成本利润预算汇总一按年度'!AA$3)</f>
        <v>0</v>
      </c>
      <c r="AB38" s="6">
        <f>SUMIFS(表1.1收入成本利润预算汇总一按半年!$G38:$FQ38,表1.1收入成本利润预算汇总一按半年!$G$3:$FQ$3,'表1.2 收入成本利润预算汇总一按年度'!AB$3)</f>
        <v>0</v>
      </c>
      <c r="AC38" s="6">
        <f>SUMIFS(表1.1收入成本利润预算汇总一按半年!$G38:$FQ38,表1.1收入成本利润预算汇总一按半年!$G$3:$FQ$3,'表1.2 收入成本利润预算汇总一按年度'!AC$3)</f>
        <v>0</v>
      </c>
      <c r="AD38" s="6">
        <f>SUMIFS(表1.1收入成本利润预算汇总一按半年!$G38:$FQ38,表1.1收入成本利润预算汇总一按半年!$G$3:$FQ$3,'表1.2 收入成本利润预算汇总一按年度'!AD$3)</f>
        <v>0</v>
      </c>
      <c r="AE38" s="6">
        <f>SUMIFS(表1.1收入成本利润预算汇总一按半年!$G38:$FQ38,表1.1收入成本利润预算汇总一按半年!$G$3:$FQ$3,'表1.2 收入成本利润预算汇总一按年度'!AE$3)</f>
        <v>0</v>
      </c>
      <c r="AF38" s="6">
        <f>SUMIFS(表1.1收入成本利润预算汇总一按半年!$G38:$FQ38,表1.1收入成本利润预算汇总一按半年!$G$3:$FQ$3,'表1.2 收入成本利润预算汇总一按年度'!AF$3)</f>
        <v>0</v>
      </c>
      <c r="AG38" s="6">
        <f>SUMIFS(表1.1收入成本利润预算汇总一按半年!$G38:$FQ38,表1.1收入成本利润预算汇总一按半年!$G$3:$FQ$3,'表1.2 收入成本利润预算汇总一按年度'!AG$3)</f>
        <v>0</v>
      </c>
      <c r="AH38" s="6">
        <f>SUMIFS(表1.1收入成本利润预算汇总一按半年!$G38:$FQ38,表1.1收入成本利润预算汇总一按半年!$G$3:$FQ$3,'表1.2 收入成本利润预算汇总一按年度'!AH$3)</f>
        <v>0</v>
      </c>
      <c r="AI38" s="6">
        <f>SUMIFS(表1.1收入成本利润预算汇总一按半年!$G38:$FQ38,表1.1收入成本利润预算汇总一按半年!$G$3:$FQ$3,'表1.2 收入成本利润预算汇总一按年度'!AI$3)</f>
        <v>0</v>
      </c>
      <c r="AJ38" s="6">
        <f>SUMIFS(表1.1收入成本利润预算汇总一按半年!$G38:$FQ38,表1.1收入成本利润预算汇总一按半年!$G$3:$FQ$3,'表1.2 收入成本利润预算汇总一按年度'!AJ$3)</f>
        <v>0</v>
      </c>
      <c r="AK38" s="6">
        <f>SUMIFS(表1.1收入成本利润预算汇总一按半年!$G38:$FQ38,表1.1收入成本利润预算汇总一按半年!$G$3:$FQ$3,'表1.2 收入成本利润预算汇总一按年度'!AK$3)</f>
        <v>0</v>
      </c>
      <c r="AL38" s="6">
        <f>SUMIFS(表1.1收入成本利润预算汇总一按半年!$G38:$FQ38,表1.1收入成本利润预算汇总一按半年!$G$3:$FQ$3,'表1.2 收入成本利润预算汇总一按年度'!AL$3)</f>
        <v>0</v>
      </c>
      <c r="AM38" s="6">
        <f>SUMIFS(表1.1收入成本利润预算汇总一按半年!$G38:$FQ38,表1.1收入成本利润预算汇总一按半年!$G$3:$FQ$3,'表1.2 收入成本利润预算汇总一按年度'!AM$3)</f>
        <v>0</v>
      </c>
      <c r="AN38" s="6">
        <f>SUMIFS(表1.1收入成本利润预算汇总一按半年!$G38:$FQ38,表1.1收入成本利润预算汇总一按半年!$G$3:$FQ$3,'表1.2 收入成本利润预算汇总一按年度'!AN$3)</f>
        <v>0</v>
      </c>
      <c r="AO38" s="6">
        <f>SUMIFS(表1.1收入成本利润预算汇总一按半年!$G38:$FQ38,表1.1收入成本利润预算汇总一按半年!$G$3:$FQ$3,'表1.2 收入成本利润预算汇总一按年度'!AO$3)</f>
        <v>0</v>
      </c>
      <c r="AP38" s="6">
        <f>SUMIFS(表1.1收入成本利润预算汇总一按半年!$G38:$FQ38,表1.1收入成本利润预算汇总一按半年!$G$3:$FQ$3,'表1.2 收入成本利润预算汇总一按年度'!AP$3)</f>
        <v>0</v>
      </c>
      <c r="AQ38" s="6">
        <f>SUMIFS(表1.1收入成本利润预算汇总一按半年!$G38:$FQ38,表1.1收入成本利润预算汇总一按半年!$G$3:$FQ$3,'表1.2 收入成本利润预算汇总一按年度'!AQ$3)</f>
        <v>0</v>
      </c>
      <c r="AR38" s="6">
        <f>SUMIFS(表1.1收入成本利润预算汇总一按半年!$G38:$FQ38,表1.1收入成本利润预算汇总一按半年!$G$3:$FQ$3,'表1.2 收入成本利润预算汇总一按年度'!AR$3)</f>
        <v>0</v>
      </c>
      <c r="AS38" s="6">
        <f>SUMIFS(表1.1收入成本利润预算汇总一按半年!$G38:$FQ38,表1.1收入成本利润预算汇总一按半年!$G$3:$FQ$3,'表1.2 收入成本利润预算汇总一按年度'!AS$3)</f>
        <v>0</v>
      </c>
      <c r="AT38" s="6">
        <f>SUMIFS(表1.1收入成本利润预算汇总一按半年!$G38:$FQ38,表1.1收入成本利润预算汇总一按半年!$G$3:$FQ$3,'表1.2 收入成本利润预算汇总一按年度'!AT$3)</f>
        <v>0</v>
      </c>
      <c r="AU38" s="6">
        <f>SUMIFS(表1.1收入成本利润预算汇总一按半年!$G38:$FQ38,表1.1收入成本利润预算汇总一按半年!$G$3:$FQ$3,'表1.2 收入成本利润预算汇总一按年度'!AU$3)</f>
        <v>0</v>
      </c>
      <c r="AV38" s="6">
        <f>SUMIFS(表1.1收入成本利润预算汇总一按半年!$G38:$FQ38,表1.1收入成本利润预算汇总一按半年!$G$3:$FQ$3,'表1.2 收入成本利润预算汇总一按年度'!AV$3)</f>
        <v>0</v>
      </c>
      <c r="AW38" s="6">
        <f>SUMIFS(表1.1收入成本利润预算汇总一按半年!$G38:$FQ38,表1.1收入成本利润预算汇总一按半年!$G$3:$FQ$3,'表1.2 收入成本利润预算汇总一按年度'!AW$3)</f>
        <v>0</v>
      </c>
      <c r="AX38" s="6">
        <f>SUMIFS(表1.1收入成本利润预算汇总一按半年!$G38:$FQ38,表1.1收入成本利润预算汇总一按半年!$G$3:$FQ$3,'表1.2 收入成本利润预算汇总一按年度'!AX$3)</f>
        <v>0</v>
      </c>
      <c r="AY38" s="6">
        <f>SUMIFS(表1.1收入成本利润预算汇总一按半年!$G38:$FQ38,表1.1收入成本利润预算汇总一按半年!$G$3:$FQ$3,'表1.2 收入成本利润预算汇总一按年度'!AY$3)</f>
        <v>0</v>
      </c>
      <c r="AZ38" s="6">
        <f>SUMIFS(表1.1收入成本利润预算汇总一按半年!$G38:$FQ38,表1.1收入成本利润预算汇总一按半年!$G$3:$FQ$3,'表1.2 收入成本利润预算汇总一按年度'!AZ$3)</f>
        <v>0</v>
      </c>
      <c r="BA38" s="6">
        <f>SUMIFS(表1.1收入成本利润预算汇总一按半年!$G38:$FQ38,表1.1收入成本利润预算汇总一按半年!$G$3:$FQ$3,'表1.2 收入成本利润预算汇总一按年度'!BA$3)</f>
        <v>0</v>
      </c>
      <c r="BB38" s="6">
        <f>SUMIFS(表1.1收入成本利润预算汇总一按半年!$G38:$FQ38,表1.1收入成本利润预算汇总一按半年!$G$3:$FQ$3,'表1.2 收入成本利润预算汇总一按年度'!BB$3)</f>
        <v>0</v>
      </c>
      <c r="BC38" s="6">
        <f>SUMIFS(表1.1收入成本利润预算汇总一按半年!$G38:$FQ38,表1.1收入成本利润预算汇总一按半年!$G$3:$FQ$3,'表1.2 收入成本利润预算汇总一按年度'!BC$3)</f>
        <v>0</v>
      </c>
      <c r="BD38" s="6">
        <f>SUMIFS(表1.1收入成本利润预算汇总一按半年!$G38:$FQ38,表1.1收入成本利润预算汇总一按半年!$G$3:$FQ$3,'表1.2 收入成本利润预算汇总一按年度'!BD$3)</f>
        <v>0</v>
      </c>
      <c r="BE38" s="6">
        <f>SUMIFS(表1.1收入成本利润预算汇总一按半年!$G38:$FQ38,表1.1收入成本利润预算汇总一按半年!$G$3:$FQ$3,'表1.2 收入成本利润预算汇总一按年度'!BE$3)</f>
        <v>0</v>
      </c>
      <c r="BF38" s="6">
        <f>SUMIFS(表1.1收入成本利润预算汇总一按半年!$G38:$FQ38,表1.1收入成本利润预算汇总一按半年!$G$3:$FQ$3,'表1.2 收入成本利润预算汇总一按年度'!BF$3)</f>
        <v>0</v>
      </c>
      <c r="BG38" s="6">
        <f>SUMIFS(表1.1收入成本利润预算汇总一按半年!$G38:$FQ38,表1.1收入成本利润预算汇总一按半年!$G$3:$FQ$3,'表1.2 收入成本利润预算汇总一按年度'!BG$3)</f>
        <v>0</v>
      </c>
      <c r="BH38" s="6">
        <f>SUMIFS(表1.1收入成本利润预算汇总一按半年!$G38:$FQ38,表1.1收入成本利润预算汇总一按半年!$G$3:$FQ$3,'表1.2 收入成本利润预算汇总一按年度'!BH$3)</f>
        <v>0</v>
      </c>
      <c r="BI38" s="6">
        <f>SUMIFS(表1.1收入成本利润预算汇总一按半年!$G38:$FQ38,表1.1收入成本利润预算汇总一按半年!$G$3:$FQ$3,'表1.2 收入成本利润预算汇总一按年度'!BI$3)</f>
        <v>0</v>
      </c>
      <c r="BJ38" s="6">
        <f>SUMIFS(表1.1收入成本利润预算汇总一按半年!$G38:$FQ38,表1.1收入成本利润预算汇总一按半年!$G$3:$FQ$3,'表1.2 收入成本利润预算汇总一按年度'!BJ$3)</f>
        <v>0</v>
      </c>
      <c r="BK38" s="6">
        <f>SUMIFS(表1.1收入成本利润预算汇总一按半年!$G38:$FQ38,表1.1收入成本利润预算汇总一按半年!$G$3:$FQ$3,'表1.2 收入成本利润预算汇总一按年度'!BK$3)</f>
        <v>0</v>
      </c>
      <c r="BL38" s="6">
        <f>SUMIFS(表1.1收入成本利润预算汇总一按半年!$G38:$FQ38,表1.1收入成本利润预算汇总一按半年!$G$3:$FQ$3,'表1.2 收入成本利润预算汇总一按年度'!BL$3)</f>
        <v>0</v>
      </c>
      <c r="BM38" s="6">
        <f>SUMIFS(表1.1收入成本利润预算汇总一按半年!$G38:$FQ38,表1.1收入成本利润预算汇总一按半年!$G$3:$FQ$3,'表1.2 收入成本利润预算汇总一按年度'!BM$3)</f>
        <v>0</v>
      </c>
      <c r="BN38" s="6">
        <f>SUMIFS(表1.1收入成本利润预算汇总一按半年!$G38:$FQ38,表1.1收入成本利润预算汇总一按半年!$G$3:$FQ$3,'表1.2 收入成本利润预算汇总一按年度'!BN$3)</f>
        <v>0</v>
      </c>
      <c r="BO38" s="6">
        <f>SUMIFS(表1.1收入成本利润预算汇总一按半年!$G38:$FQ38,表1.1收入成本利润预算汇总一按半年!$G$3:$FQ$3,'表1.2 收入成本利润预算汇总一按年度'!BO$3)</f>
        <v>0</v>
      </c>
      <c r="BP38" s="6">
        <f>SUMIFS(表1.1收入成本利润预算汇总一按半年!$G38:$FQ38,表1.1收入成本利润预算汇总一按半年!$G$3:$FQ$3,'表1.2 收入成本利润预算汇总一按年度'!BP$3)</f>
        <v>0</v>
      </c>
      <c r="BQ38" s="6">
        <f>SUMIFS(表1.1收入成本利润预算汇总一按半年!$G38:$FQ38,表1.1收入成本利润预算汇总一按半年!$G$3:$FQ$3,'表1.2 收入成本利润预算汇总一按年度'!BQ$3)</f>
        <v>0</v>
      </c>
      <c r="BR38" s="6">
        <f>SUMIFS(表1.1收入成本利润预算汇总一按半年!$G38:$FQ38,表1.1收入成本利润预算汇总一按半年!$G$3:$FQ$3,'表1.2 收入成本利润预算汇总一按年度'!BR$3)</f>
        <v>0</v>
      </c>
      <c r="BS38" s="6">
        <f>SUMIFS(表1.1收入成本利润预算汇总一按半年!$G38:$FQ38,表1.1收入成本利润预算汇总一按半年!$G$3:$FQ$3,'表1.2 收入成本利润预算汇总一按年度'!BS$3)</f>
        <v>0</v>
      </c>
      <c r="BT38" s="6">
        <f>SUMIFS(表1.1收入成本利润预算汇总一按半年!$G38:$FQ38,表1.1收入成本利润预算汇总一按半年!$G$3:$FQ$3,'表1.2 收入成本利润预算汇总一按年度'!BT$3)</f>
        <v>0</v>
      </c>
      <c r="BU38" s="6">
        <f>SUMIFS(表1.1收入成本利润预算汇总一按半年!$G38:$FQ38,表1.1收入成本利润预算汇总一按半年!$G$3:$FQ$3,'表1.2 收入成本利润预算汇总一按年度'!BU$3)</f>
        <v>0</v>
      </c>
      <c r="BV38" s="6">
        <f>SUMIFS(表1.1收入成本利润预算汇总一按半年!$G38:$FQ38,表1.1收入成本利润预算汇总一按半年!$G$3:$FQ$3,'表1.2 收入成本利润预算汇总一按年度'!BV$3)</f>
        <v>0</v>
      </c>
      <c r="BW38" s="6">
        <f>SUMIFS(表1.1收入成本利润预算汇总一按半年!$G38:$FQ38,表1.1收入成本利润预算汇总一按半年!$G$3:$FQ$3,'表1.2 收入成本利润预算汇总一按年度'!BW$3)</f>
        <v>0</v>
      </c>
      <c r="BX38" s="6">
        <f>SUMIFS(表1.1收入成本利润预算汇总一按半年!$G38:$FQ38,表1.1收入成本利润预算汇总一按半年!$G$3:$FQ$3,'表1.2 收入成本利润预算汇总一按年度'!BX$3)</f>
        <v>0</v>
      </c>
      <c r="BY38" s="6">
        <f>SUMIFS(表1.1收入成本利润预算汇总一按半年!$G38:$FQ38,表1.1收入成本利润预算汇总一按半年!$G$3:$FQ$3,'表1.2 收入成本利润预算汇总一按年度'!BY$3)</f>
        <v>0</v>
      </c>
      <c r="BZ38" s="6">
        <f>SUMIFS(表1.1收入成本利润预算汇总一按半年!$G38:$FQ38,表1.1收入成本利润预算汇总一按半年!$G$3:$FQ$3,'表1.2 收入成本利润预算汇总一按年度'!BZ$3)</f>
        <v>0</v>
      </c>
      <c r="CA38" s="6">
        <f>SUMIFS(表1.1收入成本利润预算汇总一按半年!$G38:$FQ38,表1.1收入成本利润预算汇总一按半年!$G$3:$FQ$3,'表1.2 收入成本利润预算汇总一按年度'!CA$3)</f>
        <v>0</v>
      </c>
      <c r="CB38" s="6">
        <f>SUMIFS(表1.1收入成本利润预算汇总一按半年!$G38:$FQ38,表1.1收入成本利润预算汇总一按半年!$G$3:$FQ$3,'表1.2 收入成本利润预算汇总一按年度'!CB$3)</f>
        <v>0</v>
      </c>
      <c r="CC38" s="6">
        <f>SUMIFS(表1.1收入成本利润预算汇总一按半年!$G38:$FQ38,表1.1收入成本利润预算汇总一按半年!$G$3:$FQ$3,'表1.2 收入成本利润预算汇总一按年度'!CC$3)</f>
        <v>0</v>
      </c>
      <c r="CD38" s="6">
        <f>SUMIFS(表1.1收入成本利润预算汇总一按半年!$G38:$FQ38,表1.1收入成本利润预算汇总一按半年!$G$3:$FQ$3,'表1.2 收入成本利润预算汇总一按年度'!CD$3)</f>
        <v>0</v>
      </c>
      <c r="CE38" s="6">
        <f>SUMIFS(表1.1收入成本利润预算汇总一按半年!$G38:$FQ38,表1.1收入成本利润预算汇总一按半年!$G$3:$FQ$3,'表1.2 收入成本利润预算汇总一按年度'!CE$3)</f>
        <v>0</v>
      </c>
      <c r="CF38" s="6">
        <f>SUMIFS(表1.1收入成本利润预算汇总一按半年!$G38:$FQ38,表1.1收入成本利润预算汇总一按半年!$G$3:$FQ$3,'表1.2 收入成本利润预算汇总一按年度'!CF$3)</f>
        <v>0</v>
      </c>
      <c r="CG38" s="6">
        <f>SUMIFS(表1.1收入成本利润预算汇总一按半年!$G38:$FQ38,表1.1收入成本利润预算汇总一按半年!$G$3:$FQ$3,'表1.2 收入成本利润预算汇总一按年度'!CG$3)</f>
        <v>0</v>
      </c>
      <c r="CH38" s="6">
        <f>SUMIFS(表1.1收入成本利润预算汇总一按半年!$G38:$FQ38,表1.1收入成本利润预算汇总一按半年!$G$3:$FQ$3,'表1.2 收入成本利润预算汇总一按年度'!CH$3)</f>
        <v>0</v>
      </c>
      <c r="CI38" s="6">
        <f>SUMIFS(表1.1收入成本利润预算汇总一按半年!$G38:$FQ38,表1.1收入成本利润预算汇总一按半年!$G$3:$FQ$3,'表1.2 收入成本利润预算汇总一按年度'!CI$3)</f>
        <v>0</v>
      </c>
      <c r="CJ38" s="6">
        <f>SUMIFS(表1.1收入成本利润预算汇总一按半年!$G38:$FQ38,表1.1收入成本利润预算汇总一按半年!$G$3:$FQ$3,'表1.2 收入成本利润预算汇总一按年度'!CJ$3)</f>
        <v>0</v>
      </c>
      <c r="CK38" s="6">
        <f>SUMIFS(表1.1收入成本利润预算汇总一按半年!$G38:$FQ38,表1.1收入成本利润预算汇总一按半年!$G$3:$FQ$3,'表1.2 收入成本利润预算汇总一按年度'!CK$3)</f>
        <v>0</v>
      </c>
      <c r="CL38" s="6">
        <f>SUMIFS(表1.1收入成本利润预算汇总一按半年!$G38:$FQ38,表1.1收入成本利润预算汇总一按半年!$G$3:$FQ$3,'表1.2 收入成本利润预算汇总一按年度'!CL$3)</f>
        <v>0</v>
      </c>
      <c r="CM38" s="6">
        <f>+表1.1收入成本利润预算汇总一按半年!FR38</f>
        <v>0</v>
      </c>
      <c r="CN38" s="291">
        <f t="shared" si="33"/>
        <v>0</v>
      </c>
      <c r="CO38" s="348">
        <f>CN38-表1.1收入成本利润预算汇总一按半年!FS38</f>
        <v>0</v>
      </c>
    </row>
    <row r="39" spans="1:93" s="7" customFormat="1" ht="21.75">
      <c r="A39" s="806"/>
      <c r="B39" s="809"/>
      <c r="C39" s="818"/>
      <c r="D39" s="29" t="s">
        <v>214</v>
      </c>
      <c r="E39" s="9"/>
      <c r="F39" s="29">
        <f>+F35-SUM(F37:F38)</f>
        <v>0</v>
      </c>
      <c r="G39" s="29">
        <f>+G35-SUM(G37:G38)</f>
        <v>0</v>
      </c>
      <c r="H39" s="29">
        <f t="shared" ref="H39:CM39" si="34">+H35-SUM(H37:H38)</f>
        <v>0</v>
      </c>
      <c r="I39" s="29">
        <f t="shared" si="34"/>
        <v>0</v>
      </c>
      <c r="J39" s="29">
        <f t="shared" si="34"/>
        <v>0</v>
      </c>
      <c r="K39" s="29">
        <f t="shared" si="34"/>
        <v>0</v>
      </c>
      <c r="L39" s="29">
        <f t="shared" ref="L39:BW39" si="35">+L35-SUM(L37:L38)</f>
        <v>0</v>
      </c>
      <c r="M39" s="29">
        <f t="shared" si="35"/>
        <v>0</v>
      </c>
      <c r="N39" s="29">
        <f t="shared" si="35"/>
        <v>0</v>
      </c>
      <c r="O39" s="29">
        <f t="shared" si="35"/>
        <v>0</v>
      </c>
      <c r="P39" s="29">
        <f t="shared" si="35"/>
        <v>0</v>
      </c>
      <c r="Q39" s="29">
        <f t="shared" si="35"/>
        <v>0</v>
      </c>
      <c r="R39" s="29">
        <f t="shared" si="35"/>
        <v>0</v>
      </c>
      <c r="S39" s="29">
        <f t="shared" si="35"/>
        <v>0</v>
      </c>
      <c r="T39" s="29">
        <f t="shared" si="35"/>
        <v>0</v>
      </c>
      <c r="U39" s="29">
        <f t="shared" si="35"/>
        <v>0</v>
      </c>
      <c r="V39" s="29">
        <f t="shared" si="35"/>
        <v>0</v>
      </c>
      <c r="W39" s="29">
        <f t="shared" si="35"/>
        <v>0</v>
      </c>
      <c r="X39" s="29">
        <f t="shared" si="35"/>
        <v>0</v>
      </c>
      <c r="Y39" s="29">
        <f t="shared" si="35"/>
        <v>0</v>
      </c>
      <c r="Z39" s="29">
        <f t="shared" si="35"/>
        <v>0</v>
      </c>
      <c r="AA39" s="29">
        <f t="shared" si="35"/>
        <v>0</v>
      </c>
      <c r="AB39" s="29">
        <f t="shared" si="35"/>
        <v>0</v>
      </c>
      <c r="AC39" s="29">
        <f t="shared" si="35"/>
        <v>0</v>
      </c>
      <c r="AD39" s="29">
        <f t="shared" si="35"/>
        <v>0</v>
      </c>
      <c r="AE39" s="29">
        <f t="shared" si="35"/>
        <v>0</v>
      </c>
      <c r="AF39" s="29">
        <f t="shared" si="35"/>
        <v>0</v>
      </c>
      <c r="AG39" s="29">
        <f t="shared" si="35"/>
        <v>0</v>
      </c>
      <c r="AH39" s="29">
        <f t="shared" si="35"/>
        <v>0</v>
      </c>
      <c r="AI39" s="29">
        <f t="shared" si="35"/>
        <v>0</v>
      </c>
      <c r="AJ39" s="29">
        <f t="shared" si="35"/>
        <v>0</v>
      </c>
      <c r="AK39" s="29">
        <f t="shared" si="35"/>
        <v>0</v>
      </c>
      <c r="AL39" s="29">
        <f t="shared" si="35"/>
        <v>0</v>
      </c>
      <c r="AM39" s="29">
        <f t="shared" si="35"/>
        <v>0</v>
      </c>
      <c r="AN39" s="29">
        <f t="shared" si="35"/>
        <v>0</v>
      </c>
      <c r="AO39" s="29">
        <f t="shared" si="35"/>
        <v>0</v>
      </c>
      <c r="AP39" s="29">
        <f t="shared" si="35"/>
        <v>0</v>
      </c>
      <c r="AQ39" s="29">
        <f t="shared" si="35"/>
        <v>0</v>
      </c>
      <c r="AR39" s="29">
        <f t="shared" si="35"/>
        <v>0</v>
      </c>
      <c r="AS39" s="29">
        <f t="shared" si="35"/>
        <v>0</v>
      </c>
      <c r="AT39" s="29">
        <f t="shared" si="35"/>
        <v>0</v>
      </c>
      <c r="AU39" s="29">
        <f t="shared" si="35"/>
        <v>0</v>
      </c>
      <c r="AV39" s="29">
        <f t="shared" si="35"/>
        <v>0</v>
      </c>
      <c r="AW39" s="29">
        <f t="shared" si="35"/>
        <v>0</v>
      </c>
      <c r="AX39" s="29">
        <f t="shared" si="35"/>
        <v>0</v>
      </c>
      <c r="AY39" s="29">
        <f t="shared" si="35"/>
        <v>0</v>
      </c>
      <c r="AZ39" s="29">
        <f t="shared" si="35"/>
        <v>0</v>
      </c>
      <c r="BA39" s="29">
        <f t="shared" si="35"/>
        <v>0</v>
      </c>
      <c r="BB39" s="29">
        <f t="shared" si="35"/>
        <v>0</v>
      </c>
      <c r="BC39" s="29">
        <f t="shared" si="35"/>
        <v>0</v>
      </c>
      <c r="BD39" s="29">
        <f t="shared" si="35"/>
        <v>0</v>
      </c>
      <c r="BE39" s="29">
        <f t="shared" si="35"/>
        <v>0</v>
      </c>
      <c r="BF39" s="29">
        <f t="shared" si="35"/>
        <v>0</v>
      </c>
      <c r="BG39" s="29">
        <f t="shared" si="35"/>
        <v>0</v>
      </c>
      <c r="BH39" s="29">
        <f t="shared" si="35"/>
        <v>0</v>
      </c>
      <c r="BI39" s="29">
        <f t="shared" si="35"/>
        <v>0</v>
      </c>
      <c r="BJ39" s="29">
        <f t="shared" si="35"/>
        <v>0</v>
      </c>
      <c r="BK39" s="29">
        <f t="shared" si="35"/>
        <v>0</v>
      </c>
      <c r="BL39" s="29">
        <f t="shared" si="35"/>
        <v>0</v>
      </c>
      <c r="BM39" s="29">
        <f t="shared" si="35"/>
        <v>0</v>
      </c>
      <c r="BN39" s="29">
        <f t="shared" si="35"/>
        <v>0</v>
      </c>
      <c r="BO39" s="29">
        <f t="shared" si="35"/>
        <v>0</v>
      </c>
      <c r="BP39" s="29">
        <f t="shared" si="35"/>
        <v>0</v>
      </c>
      <c r="BQ39" s="29">
        <f t="shared" si="35"/>
        <v>0</v>
      </c>
      <c r="BR39" s="29">
        <f t="shared" si="35"/>
        <v>0</v>
      </c>
      <c r="BS39" s="29">
        <f t="shared" si="35"/>
        <v>0</v>
      </c>
      <c r="BT39" s="29">
        <f t="shared" si="35"/>
        <v>0</v>
      </c>
      <c r="BU39" s="29">
        <f t="shared" si="35"/>
        <v>0</v>
      </c>
      <c r="BV39" s="29">
        <f t="shared" si="35"/>
        <v>0</v>
      </c>
      <c r="BW39" s="29">
        <f t="shared" si="35"/>
        <v>0</v>
      </c>
      <c r="BX39" s="29">
        <f t="shared" ref="BX39:CL39" si="36">+BX35-SUM(BX37:BX38)</f>
        <v>0</v>
      </c>
      <c r="BY39" s="29">
        <f t="shared" si="36"/>
        <v>0</v>
      </c>
      <c r="BZ39" s="29">
        <f t="shared" si="36"/>
        <v>0</v>
      </c>
      <c r="CA39" s="29">
        <f t="shared" si="36"/>
        <v>0</v>
      </c>
      <c r="CB39" s="29">
        <f t="shared" si="36"/>
        <v>0</v>
      </c>
      <c r="CC39" s="29">
        <f t="shared" si="36"/>
        <v>0</v>
      </c>
      <c r="CD39" s="29">
        <f t="shared" si="36"/>
        <v>0</v>
      </c>
      <c r="CE39" s="29">
        <f t="shared" si="36"/>
        <v>0</v>
      </c>
      <c r="CF39" s="29">
        <f t="shared" si="36"/>
        <v>0</v>
      </c>
      <c r="CG39" s="29">
        <f t="shared" si="36"/>
        <v>0</v>
      </c>
      <c r="CH39" s="29">
        <f t="shared" si="36"/>
        <v>0</v>
      </c>
      <c r="CI39" s="29">
        <f t="shared" si="36"/>
        <v>0</v>
      </c>
      <c r="CJ39" s="29">
        <f t="shared" si="36"/>
        <v>0</v>
      </c>
      <c r="CK39" s="29">
        <f t="shared" si="36"/>
        <v>0</v>
      </c>
      <c r="CL39" s="29">
        <f t="shared" si="36"/>
        <v>0</v>
      </c>
      <c r="CM39" s="29">
        <f t="shared" si="34"/>
        <v>0</v>
      </c>
      <c r="CN39" s="292">
        <f t="shared" si="33"/>
        <v>0</v>
      </c>
      <c r="CO39" s="348">
        <f>CN39-表1.1收入成本利润预算汇总一按半年!FS39</f>
        <v>0</v>
      </c>
    </row>
    <row r="40" spans="1:93" s="7" customFormat="1" ht="21.75">
      <c r="A40" s="831"/>
      <c r="B40" s="832"/>
      <c r="C40" s="833"/>
      <c r="D40" s="29" t="s">
        <v>215</v>
      </c>
      <c r="E40" s="9"/>
      <c r="F40" s="30">
        <f>+IFERROR(F39/F28,0)</f>
        <v>0</v>
      </c>
      <c r="G40" s="30">
        <f>+IFERROR(G39/G28,0)</f>
        <v>0</v>
      </c>
      <c r="H40" s="30">
        <f t="shared" ref="H40:CN40" si="37">+IFERROR(H39/H28,0)</f>
        <v>0</v>
      </c>
      <c r="I40" s="30">
        <f t="shared" si="37"/>
        <v>0</v>
      </c>
      <c r="J40" s="30">
        <f t="shared" si="37"/>
        <v>0</v>
      </c>
      <c r="K40" s="30">
        <f t="shared" si="37"/>
        <v>0</v>
      </c>
      <c r="L40" s="30">
        <f t="shared" ref="L40:BW40" si="38">+IFERROR(L39/L28,0)</f>
        <v>0</v>
      </c>
      <c r="M40" s="30">
        <f t="shared" si="38"/>
        <v>0</v>
      </c>
      <c r="N40" s="30">
        <f t="shared" si="38"/>
        <v>0</v>
      </c>
      <c r="O40" s="30">
        <f t="shared" si="38"/>
        <v>0</v>
      </c>
      <c r="P40" s="30">
        <f t="shared" si="38"/>
        <v>0</v>
      </c>
      <c r="Q40" s="30">
        <f t="shared" si="38"/>
        <v>0</v>
      </c>
      <c r="R40" s="30">
        <f t="shared" si="38"/>
        <v>0</v>
      </c>
      <c r="S40" s="30">
        <f t="shared" si="38"/>
        <v>0</v>
      </c>
      <c r="T40" s="30">
        <f t="shared" si="38"/>
        <v>0</v>
      </c>
      <c r="U40" s="30">
        <f t="shared" si="38"/>
        <v>0</v>
      </c>
      <c r="V40" s="30">
        <f t="shared" si="38"/>
        <v>0</v>
      </c>
      <c r="W40" s="30">
        <f t="shared" si="38"/>
        <v>0</v>
      </c>
      <c r="X40" s="30">
        <f t="shared" si="38"/>
        <v>0</v>
      </c>
      <c r="Y40" s="30">
        <f t="shared" si="38"/>
        <v>0</v>
      </c>
      <c r="Z40" s="30">
        <f t="shared" si="38"/>
        <v>0</v>
      </c>
      <c r="AA40" s="30">
        <f t="shared" si="38"/>
        <v>0</v>
      </c>
      <c r="AB40" s="30">
        <f t="shared" si="38"/>
        <v>0</v>
      </c>
      <c r="AC40" s="30">
        <f t="shared" si="38"/>
        <v>0</v>
      </c>
      <c r="AD40" s="30">
        <f t="shared" si="38"/>
        <v>0</v>
      </c>
      <c r="AE40" s="30">
        <f t="shared" si="38"/>
        <v>0</v>
      </c>
      <c r="AF40" s="30">
        <f t="shared" si="38"/>
        <v>0</v>
      </c>
      <c r="AG40" s="30">
        <f t="shared" si="38"/>
        <v>0</v>
      </c>
      <c r="AH40" s="30">
        <f t="shared" si="38"/>
        <v>0</v>
      </c>
      <c r="AI40" s="30">
        <f t="shared" si="38"/>
        <v>0</v>
      </c>
      <c r="AJ40" s="30">
        <f t="shared" si="38"/>
        <v>0</v>
      </c>
      <c r="AK40" s="30">
        <f t="shared" si="38"/>
        <v>0</v>
      </c>
      <c r="AL40" s="30">
        <f t="shared" si="38"/>
        <v>0</v>
      </c>
      <c r="AM40" s="30">
        <f t="shared" si="38"/>
        <v>0</v>
      </c>
      <c r="AN40" s="30">
        <f t="shared" si="38"/>
        <v>0</v>
      </c>
      <c r="AO40" s="30">
        <f t="shared" si="38"/>
        <v>0</v>
      </c>
      <c r="AP40" s="30">
        <f t="shared" si="38"/>
        <v>0</v>
      </c>
      <c r="AQ40" s="30">
        <f t="shared" si="38"/>
        <v>0</v>
      </c>
      <c r="AR40" s="30">
        <f t="shared" si="38"/>
        <v>0</v>
      </c>
      <c r="AS40" s="30">
        <f t="shared" si="38"/>
        <v>0</v>
      </c>
      <c r="AT40" s="30">
        <f t="shared" si="38"/>
        <v>0</v>
      </c>
      <c r="AU40" s="30">
        <f t="shared" si="38"/>
        <v>0</v>
      </c>
      <c r="AV40" s="30">
        <f t="shared" si="38"/>
        <v>0</v>
      </c>
      <c r="AW40" s="30">
        <f t="shared" si="38"/>
        <v>0</v>
      </c>
      <c r="AX40" s="30">
        <f t="shared" si="38"/>
        <v>0</v>
      </c>
      <c r="AY40" s="30">
        <f t="shared" si="38"/>
        <v>0</v>
      </c>
      <c r="AZ40" s="30">
        <f t="shared" si="38"/>
        <v>0</v>
      </c>
      <c r="BA40" s="30">
        <f t="shared" si="38"/>
        <v>0</v>
      </c>
      <c r="BB40" s="30">
        <f t="shared" si="38"/>
        <v>0</v>
      </c>
      <c r="BC40" s="30">
        <f t="shared" si="38"/>
        <v>0</v>
      </c>
      <c r="BD40" s="30">
        <f t="shared" si="38"/>
        <v>0</v>
      </c>
      <c r="BE40" s="30">
        <f t="shared" si="38"/>
        <v>0</v>
      </c>
      <c r="BF40" s="30">
        <f t="shared" si="38"/>
        <v>0</v>
      </c>
      <c r="BG40" s="30">
        <f t="shared" si="38"/>
        <v>0</v>
      </c>
      <c r="BH40" s="30">
        <f t="shared" si="38"/>
        <v>0</v>
      </c>
      <c r="BI40" s="30">
        <f t="shared" si="38"/>
        <v>0</v>
      </c>
      <c r="BJ40" s="30">
        <f t="shared" si="38"/>
        <v>0</v>
      </c>
      <c r="BK40" s="30">
        <f t="shared" si="38"/>
        <v>0</v>
      </c>
      <c r="BL40" s="30">
        <f t="shared" si="38"/>
        <v>0</v>
      </c>
      <c r="BM40" s="30">
        <f t="shared" si="38"/>
        <v>0</v>
      </c>
      <c r="BN40" s="30">
        <f t="shared" si="38"/>
        <v>0</v>
      </c>
      <c r="BO40" s="30">
        <f t="shared" si="38"/>
        <v>0</v>
      </c>
      <c r="BP40" s="30">
        <f t="shared" si="38"/>
        <v>0</v>
      </c>
      <c r="BQ40" s="30">
        <f t="shared" si="38"/>
        <v>0</v>
      </c>
      <c r="BR40" s="30">
        <f t="shared" si="38"/>
        <v>0</v>
      </c>
      <c r="BS40" s="30">
        <f t="shared" si="38"/>
        <v>0</v>
      </c>
      <c r="BT40" s="30">
        <f t="shared" si="38"/>
        <v>0</v>
      </c>
      <c r="BU40" s="30">
        <f t="shared" si="38"/>
        <v>0</v>
      </c>
      <c r="BV40" s="30">
        <f t="shared" si="38"/>
        <v>0</v>
      </c>
      <c r="BW40" s="30">
        <f t="shared" si="38"/>
        <v>0</v>
      </c>
      <c r="BX40" s="30">
        <f t="shared" ref="BX40:CL40" si="39">+IFERROR(BX39/BX28,0)</f>
        <v>0</v>
      </c>
      <c r="BY40" s="30">
        <f t="shared" si="39"/>
        <v>0</v>
      </c>
      <c r="BZ40" s="30">
        <f t="shared" si="39"/>
        <v>0</v>
      </c>
      <c r="CA40" s="30">
        <f t="shared" si="39"/>
        <v>0</v>
      </c>
      <c r="CB40" s="30">
        <f t="shared" si="39"/>
        <v>0</v>
      </c>
      <c r="CC40" s="30">
        <f t="shared" si="39"/>
        <v>0</v>
      </c>
      <c r="CD40" s="30">
        <f t="shared" si="39"/>
        <v>0</v>
      </c>
      <c r="CE40" s="30">
        <f t="shared" si="39"/>
        <v>0</v>
      </c>
      <c r="CF40" s="30">
        <f t="shared" si="39"/>
        <v>0</v>
      </c>
      <c r="CG40" s="30">
        <f t="shared" si="39"/>
        <v>0</v>
      </c>
      <c r="CH40" s="30">
        <f t="shared" si="39"/>
        <v>0</v>
      </c>
      <c r="CI40" s="30">
        <f t="shared" si="39"/>
        <v>0</v>
      </c>
      <c r="CJ40" s="30">
        <f t="shared" si="39"/>
        <v>0</v>
      </c>
      <c r="CK40" s="30">
        <f t="shared" si="39"/>
        <v>0</v>
      </c>
      <c r="CL40" s="30">
        <f t="shared" si="39"/>
        <v>0</v>
      </c>
      <c r="CM40" s="349">
        <f t="shared" si="37"/>
        <v>0</v>
      </c>
      <c r="CN40" s="345">
        <f t="shared" si="37"/>
        <v>0</v>
      </c>
      <c r="CO40" s="348">
        <f>CN40-表1.1收入成本利润预算汇总一按半年!FS40</f>
        <v>0</v>
      </c>
    </row>
  </sheetData>
  <mergeCells count="99">
    <mergeCell ref="A1:CN1"/>
    <mergeCell ref="A3:A4"/>
    <mergeCell ref="B3:B4"/>
    <mergeCell ref="C3:D4"/>
    <mergeCell ref="E3:E4"/>
    <mergeCell ref="H3:H4"/>
    <mergeCell ref="J3:J4"/>
    <mergeCell ref="K3:K4"/>
    <mergeCell ref="CM3:CM4"/>
    <mergeCell ref="CN3:CN4"/>
    <mergeCell ref="I3:I4"/>
    <mergeCell ref="L3:L4"/>
    <mergeCell ref="M3:M4"/>
    <mergeCell ref="N3:N4"/>
    <mergeCell ref="O3:O4"/>
    <mergeCell ref="P3:P4"/>
    <mergeCell ref="A5:A40"/>
    <mergeCell ref="B5:B40"/>
    <mergeCell ref="C5:C12"/>
    <mergeCell ref="E5:E12"/>
    <mergeCell ref="C13:C19"/>
    <mergeCell ref="E13:E19"/>
    <mergeCell ref="C20:C27"/>
    <mergeCell ref="E20:E27"/>
    <mergeCell ref="C28:C40"/>
    <mergeCell ref="Q3:Q4"/>
    <mergeCell ref="R3:R4"/>
    <mergeCell ref="S3:S4"/>
    <mergeCell ref="T3:T4"/>
    <mergeCell ref="U3:U4"/>
    <mergeCell ref="V3:V4"/>
    <mergeCell ref="W3:W4"/>
    <mergeCell ref="X3:X4"/>
    <mergeCell ref="Y3:Y4"/>
    <mergeCell ref="Z3:Z4"/>
    <mergeCell ref="AA3:AA4"/>
    <mergeCell ref="AB3:AB4"/>
    <mergeCell ref="AC3:AC4"/>
    <mergeCell ref="AD3:AD4"/>
    <mergeCell ref="AE3:AE4"/>
    <mergeCell ref="AF3:AF4"/>
    <mergeCell ref="AG3:AG4"/>
    <mergeCell ref="AH3:AH4"/>
    <mergeCell ref="AI3:AI4"/>
    <mergeCell ref="AJ3:AJ4"/>
    <mergeCell ref="AK3:AK4"/>
    <mergeCell ref="AL3:AL4"/>
    <mergeCell ref="AM3:AM4"/>
    <mergeCell ref="AN3:AN4"/>
    <mergeCell ref="AO3:AO4"/>
    <mergeCell ref="AP3:AP4"/>
    <mergeCell ref="AQ3:AQ4"/>
    <mergeCell ref="AR3:AR4"/>
    <mergeCell ref="AS3:AS4"/>
    <mergeCell ref="AT3:AT4"/>
    <mergeCell ref="AU3:AU4"/>
    <mergeCell ref="AV3:AV4"/>
    <mergeCell ref="AW3:AW4"/>
    <mergeCell ref="AX3:AX4"/>
    <mergeCell ref="AY3:AY4"/>
    <mergeCell ref="AZ3:AZ4"/>
    <mergeCell ref="BA3:BA4"/>
    <mergeCell ref="BB3:BB4"/>
    <mergeCell ref="BC3:BC4"/>
    <mergeCell ref="BD3:BD4"/>
    <mergeCell ref="BE3:BE4"/>
    <mergeCell ref="BF3:BF4"/>
    <mergeCell ref="BG3:BG4"/>
    <mergeCell ref="BH3:BH4"/>
    <mergeCell ref="BI3:BI4"/>
    <mergeCell ref="BJ3:BJ4"/>
    <mergeCell ref="BK3:BK4"/>
    <mergeCell ref="BL3:BL4"/>
    <mergeCell ref="BM3:BM4"/>
    <mergeCell ref="BN3:BN4"/>
    <mergeCell ref="BO3:BO4"/>
    <mergeCell ref="BP3:BP4"/>
    <mergeCell ref="BQ3:BQ4"/>
    <mergeCell ref="BR3:BR4"/>
    <mergeCell ref="BS3:BS4"/>
    <mergeCell ref="BT3:BT4"/>
    <mergeCell ref="BU3:BU4"/>
    <mergeCell ref="BV3:BV4"/>
    <mergeCell ref="BW3:BW4"/>
    <mergeCell ref="BX3:BX4"/>
    <mergeCell ref="BY3:BY4"/>
    <mergeCell ref="BZ3:BZ4"/>
    <mergeCell ref="CA3:CA4"/>
    <mergeCell ref="CB3:CB4"/>
    <mergeCell ref="CC3:CC4"/>
    <mergeCell ref="CI3:CI4"/>
    <mergeCell ref="CJ3:CJ4"/>
    <mergeCell ref="CK3:CK4"/>
    <mergeCell ref="CL3:CL4"/>
    <mergeCell ref="CD3:CD4"/>
    <mergeCell ref="CE3:CE4"/>
    <mergeCell ref="CF3:CF4"/>
    <mergeCell ref="CG3:CG4"/>
    <mergeCell ref="CH3:CH4"/>
  </mergeCells>
  <phoneticPr fontId="2" type="noConversion"/>
  <printOptions horizontalCentered="1"/>
  <pageMargins left="0.11811023622047245" right="0.11811023622047245" top="0.15748031496062992" bottom="0.15748031496062992" header="0.31496062992125984" footer="0.31496062992125984"/>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7"/>
  <sheetViews>
    <sheetView workbookViewId="0">
      <selection activeCell="M17" sqref="M17"/>
    </sheetView>
  </sheetViews>
  <sheetFormatPr defaultRowHeight="16.5"/>
  <cols>
    <col min="1" max="1" width="31.25" style="605" customWidth="1"/>
    <col min="2" max="7" width="12.25" style="605" customWidth="1"/>
    <col min="8" max="8" width="1" style="605" customWidth="1"/>
    <col min="9" max="10" width="12.25" style="605" customWidth="1"/>
    <col min="11" max="11" width="1.125" style="605" customWidth="1"/>
    <col min="12" max="12" width="12.25" style="605" customWidth="1"/>
    <col min="13" max="13" width="8.625" style="604" customWidth="1"/>
    <col min="14" max="15" width="12.25" style="605" customWidth="1"/>
    <col min="16" max="16" width="9.625" style="605" bestFit="1" customWidth="1"/>
    <col min="17" max="16384" width="9" style="605"/>
  </cols>
  <sheetData>
    <row r="1" spans="1:13">
      <c r="A1" s="834" t="s">
        <v>1034</v>
      </c>
      <c r="B1" s="834" t="s">
        <v>1035</v>
      </c>
      <c r="C1" s="834"/>
      <c r="D1" s="834"/>
      <c r="E1" s="834"/>
      <c r="F1" s="834"/>
      <c r="G1" s="834"/>
      <c r="H1" s="834"/>
      <c r="I1" s="834"/>
      <c r="J1" s="834"/>
      <c r="K1" s="834"/>
      <c r="L1" s="834"/>
    </row>
    <row r="2" spans="1:13" s="631" customFormat="1">
      <c r="A2" s="834"/>
      <c r="B2" s="629" t="s">
        <v>4</v>
      </c>
      <c r="C2" s="629" t="s">
        <v>5</v>
      </c>
      <c r="D2" s="629" t="s">
        <v>6</v>
      </c>
      <c r="E2" s="629" t="s">
        <v>7</v>
      </c>
      <c r="F2" s="629" t="s">
        <v>8</v>
      </c>
      <c r="G2" s="629" t="s">
        <v>1145</v>
      </c>
      <c r="H2" s="605"/>
      <c r="I2" s="606" t="s">
        <v>1036</v>
      </c>
      <c r="J2" s="629" t="s">
        <v>10</v>
      </c>
      <c r="K2" s="605"/>
      <c r="L2" s="606" t="s">
        <v>1037</v>
      </c>
      <c r="M2" s="630" t="s">
        <v>1038</v>
      </c>
    </row>
    <row r="3" spans="1:13">
      <c r="A3" s="607" t="s">
        <v>1039</v>
      </c>
      <c r="B3" s="608">
        <f>'表1.3 利润预算表'!GE6</f>
        <v>0</v>
      </c>
      <c r="C3" s="608">
        <f>'表1.3 利润预算表'!GE7</f>
        <v>0</v>
      </c>
      <c r="D3" s="608">
        <f>'表1.3 利润预算表'!GE8</f>
        <v>0</v>
      </c>
      <c r="E3" s="608">
        <f>'表1.3 利润预算表'!GE9</f>
        <v>0</v>
      </c>
      <c r="F3" s="608">
        <f>'表1.3 利润预算表'!GE10</f>
        <v>0</v>
      </c>
      <c r="G3" s="608">
        <f>SUM(B3:F3)</f>
        <v>0</v>
      </c>
      <c r="I3" s="608">
        <f>'表1.3 利润预算表'!GE11</f>
        <v>0</v>
      </c>
      <c r="J3" s="608">
        <f>'表1.3 利润预算表'!GE12</f>
        <v>0</v>
      </c>
      <c r="L3" s="608">
        <f>G3+I3+J3</f>
        <v>0</v>
      </c>
      <c r="M3" s="609">
        <f>'表1.3 利润预算表'!$GE$5-L3</f>
        <v>0</v>
      </c>
    </row>
    <row r="4" spans="1:13">
      <c r="A4" s="610" t="s">
        <v>1040</v>
      </c>
      <c r="B4" s="611">
        <f>'表1.3 利润预算表'!GE38</f>
        <v>0</v>
      </c>
      <c r="C4" s="611">
        <f>'表1.3 利润预算表'!GE39</f>
        <v>0</v>
      </c>
      <c r="D4" s="611">
        <f>'表1.3 利润预算表'!GE40</f>
        <v>0</v>
      </c>
      <c r="E4" s="611">
        <f>'表1.3 利润预算表'!GE41</f>
        <v>0</v>
      </c>
      <c r="F4" s="611">
        <f>'表1.3 利润预算表'!GE42</f>
        <v>0</v>
      </c>
      <c r="G4" s="611">
        <f t="shared" ref="G4:G9" si="0">SUM(B4:F4)</f>
        <v>0</v>
      </c>
      <c r="I4" s="613"/>
      <c r="J4" s="613"/>
      <c r="L4" s="612">
        <f t="shared" ref="L4:L11" si="1">G4+I4+J4</f>
        <v>0</v>
      </c>
      <c r="M4" s="609">
        <f>'表1.3 利润预算表'!$GE$37-L4</f>
        <v>0</v>
      </c>
    </row>
    <row r="5" spans="1:13">
      <c r="A5" s="610" t="s">
        <v>1041</v>
      </c>
      <c r="B5" s="611">
        <f>IFERROR('表1.3 利润预算表'!$GE$45/'表1.3 利润预算表'!$GE$13*'表1.3 利润预算表'!GE14,0)</f>
        <v>0</v>
      </c>
      <c r="C5" s="611">
        <f>IFERROR('表1.3 利润预算表'!$GE$45/'表1.3 利润预算表'!$GE$13*'表1.3 利润预算表'!GE15,0)</f>
        <v>0</v>
      </c>
      <c r="D5" s="611">
        <f>IFERROR('表1.3 利润预算表'!$GE$45/'表1.3 利润预算表'!$GE$13*'表1.3 利润预算表'!GE16,0)</f>
        <v>0</v>
      </c>
      <c r="E5" s="611">
        <f>IFERROR('表1.3 利润预算表'!$GE$45/'表1.3 利润预算表'!$GE$13*'表1.3 利润预算表'!GE17,0)</f>
        <v>0</v>
      </c>
      <c r="F5" s="611">
        <f>IFERROR('表1.3 利润预算表'!$GE$45/'表1.3 利润预算表'!$GE$13*'表1.3 利润预算表'!GE18,0)</f>
        <v>0</v>
      </c>
      <c r="G5" s="611">
        <f t="shared" si="0"/>
        <v>0</v>
      </c>
      <c r="I5" s="613"/>
      <c r="J5" s="613"/>
      <c r="L5" s="612">
        <f t="shared" si="1"/>
        <v>0</v>
      </c>
      <c r="M5" s="609">
        <f>'表1.3 利润预算表'!$GE$45-L5</f>
        <v>0</v>
      </c>
    </row>
    <row r="6" spans="1:13">
      <c r="A6" s="614" t="s">
        <v>1042</v>
      </c>
      <c r="B6" s="611">
        <f>IFERROR(B3/$L$3,0)*'表1.3 利润预算表'!$GE$46</f>
        <v>0</v>
      </c>
      <c r="C6" s="611">
        <f>IFERROR(C3/$L$3,0)*'表1.3 利润预算表'!$GE$46</f>
        <v>0</v>
      </c>
      <c r="D6" s="611">
        <f>IFERROR(D3/$L$3,0)*'表1.3 利润预算表'!$GE$46</f>
        <v>0</v>
      </c>
      <c r="E6" s="611">
        <f>IFERROR(E3/$L$3,0)*'表1.3 利润预算表'!$GE$46</f>
        <v>0</v>
      </c>
      <c r="F6" s="611">
        <f>IFERROR(F3/$L$3,0)*'表1.3 利润预算表'!$GE$46</f>
        <v>0</v>
      </c>
      <c r="G6" s="611">
        <f t="shared" si="0"/>
        <v>0</v>
      </c>
      <c r="I6" s="611">
        <f>IFERROR(I3/$L$3,0)*'表1.3 利润预算表'!$GE$46</f>
        <v>0</v>
      </c>
      <c r="J6" s="611">
        <f>IFERROR(J3/$L$3,0)*'表1.3 利润预算表'!$GE$46</f>
        <v>0</v>
      </c>
      <c r="L6" s="612">
        <f t="shared" si="1"/>
        <v>0</v>
      </c>
      <c r="M6" s="609">
        <f>'表1.3 利润预算表'!$GE$46-L6</f>
        <v>0</v>
      </c>
    </row>
    <row r="7" spans="1:13">
      <c r="A7" s="610" t="s">
        <v>1043</v>
      </c>
      <c r="B7" s="611">
        <f>IFERROR(B3/$L$3,0)*'表1.3 利润预算表'!$GE$47</f>
        <v>0</v>
      </c>
      <c r="C7" s="611">
        <f>IFERROR(C3/$L$3,0)*'表1.3 利润预算表'!$GE$47</f>
        <v>0</v>
      </c>
      <c r="D7" s="611">
        <f>IFERROR(D3/$L$3,0)*'表1.3 利润预算表'!$GE$47</f>
        <v>0</v>
      </c>
      <c r="E7" s="611">
        <f>IFERROR(E3/$L$3,0)*'表1.3 利润预算表'!$GE$47</f>
        <v>0</v>
      </c>
      <c r="F7" s="611">
        <f>IFERROR(F3/$L$3,0)*'表1.3 利润预算表'!$GE$47</f>
        <v>0</v>
      </c>
      <c r="G7" s="611">
        <f t="shared" si="0"/>
        <v>0</v>
      </c>
      <c r="I7" s="611">
        <f>IFERROR(I3/$L$3,0)*'表1.3 利润预算表'!$GE$47</f>
        <v>0</v>
      </c>
      <c r="J7" s="611">
        <f>IFERROR(J3/$L$3,0)*'表1.3 利润预算表'!$GE$47</f>
        <v>0</v>
      </c>
      <c r="L7" s="612">
        <f t="shared" si="1"/>
        <v>0</v>
      </c>
      <c r="M7" s="609">
        <f>'表1.3 利润预算表'!$GE$47-L7</f>
        <v>0</v>
      </c>
    </row>
    <row r="8" spans="1:13">
      <c r="A8" s="615" t="s">
        <v>1044</v>
      </c>
      <c r="B8" s="611">
        <f>IFERROR(B3/$L$3,0)*'表1.3 利润预算表'!$GE$48</f>
        <v>0</v>
      </c>
      <c r="C8" s="611">
        <f>IFERROR(C3/$L$3,0)*'表1.3 利润预算表'!$GE$48</f>
        <v>0</v>
      </c>
      <c r="D8" s="611">
        <f>IFERROR(D3/$L$3,0)*'表1.3 利润预算表'!$GE$48</f>
        <v>0</v>
      </c>
      <c r="E8" s="611">
        <f>IFERROR(E3/$L$3,0)*'表1.3 利润预算表'!$GE$48</f>
        <v>0</v>
      </c>
      <c r="F8" s="611">
        <f>IFERROR(F3/$L$3,0)*'表1.3 利润预算表'!$GE$48</f>
        <v>0</v>
      </c>
      <c r="G8" s="611">
        <f t="shared" si="0"/>
        <v>0</v>
      </c>
      <c r="I8" s="611">
        <f>IFERROR(I3/$L$3,0)*'表1.3 利润预算表'!$GE$48</f>
        <v>0</v>
      </c>
      <c r="J8" s="611">
        <f>IFERROR(J3/$L$3,0)*'表1.3 利润预算表'!$GE$48</f>
        <v>0</v>
      </c>
      <c r="L8" s="612">
        <f t="shared" si="1"/>
        <v>0</v>
      </c>
      <c r="M8" s="609">
        <f>'表1.3 利润预算表'!$GE$48-L8</f>
        <v>0</v>
      </c>
    </row>
    <row r="9" spans="1:13">
      <c r="A9" s="610" t="s">
        <v>1045</v>
      </c>
      <c r="B9" s="611">
        <f>IFERROR(B3/$L$3,0)*'表1.3 利润预算表'!$GE$49</f>
        <v>0</v>
      </c>
      <c r="C9" s="611">
        <f>IFERROR(C3/$L$3,0)*'表1.3 利润预算表'!$GE$49</f>
        <v>0</v>
      </c>
      <c r="D9" s="611">
        <f>IFERROR(D3/$L$3,0)*'表1.3 利润预算表'!$GE$49</f>
        <v>0</v>
      </c>
      <c r="E9" s="611">
        <f>IFERROR(E3/$L$3,0)*'表1.3 利润预算表'!$GE$49</f>
        <v>0</v>
      </c>
      <c r="F9" s="611">
        <f>IFERROR(F3/$L$3,0)*'表1.3 利润预算表'!$GE$49</f>
        <v>0</v>
      </c>
      <c r="G9" s="611">
        <f t="shared" si="0"/>
        <v>0</v>
      </c>
      <c r="I9" s="611">
        <f>IFERROR(I3/$L$3,0)*'表1.3 利润预算表'!$GE$49</f>
        <v>0</v>
      </c>
      <c r="J9" s="611">
        <f>IFERROR(J3/$L$3,0)*'表1.3 利润预算表'!$GE$49</f>
        <v>0</v>
      </c>
      <c r="L9" s="612">
        <f t="shared" si="1"/>
        <v>0</v>
      </c>
      <c r="M9" s="609">
        <f>'表1.3 利润预算表'!$GE$49-L9</f>
        <v>0</v>
      </c>
    </row>
    <row r="10" spans="1:13">
      <c r="A10" s="610" t="s">
        <v>1046</v>
      </c>
      <c r="B10" s="611">
        <f>IFERROR('表1.3 利润预算表'!$GE$50/'表1.3 利润预算表'!$GE$13*'表1.3 利润预算表'!GE14,0)</f>
        <v>0</v>
      </c>
      <c r="C10" s="611">
        <f>IFERROR('表1.3 利润预算表'!$GE$50/'表1.3 利润预算表'!$GE$13*'表1.3 利润预算表'!GE15,0)</f>
        <v>0</v>
      </c>
      <c r="D10" s="611">
        <f>IFERROR('表1.3 利润预算表'!$GE$50/'表1.3 利润预算表'!$GE$13*'表1.3 利润预算表'!GE16,0)</f>
        <v>0</v>
      </c>
      <c r="E10" s="611">
        <f>IFERROR('表1.3 利润预算表'!$GE$50/'表1.3 利润预算表'!$GE$13*'表1.3 利润预算表'!GE17,0)</f>
        <v>0</v>
      </c>
      <c r="F10" s="611">
        <f>IFERROR('表1.3 利润预算表'!$GE$50/'表1.3 利润预算表'!$GE$13*'表1.3 利润预算表'!GE18,0)</f>
        <v>0</v>
      </c>
      <c r="G10" s="611">
        <f>SUM(B10:F10)</f>
        <v>0</v>
      </c>
      <c r="I10" s="613"/>
      <c r="J10" s="613"/>
      <c r="L10" s="612">
        <f t="shared" si="1"/>
        <v>0</v>
      </c>
      <c r="M10" s="609">
        <f>'表1.3 利润预算表'!$GE$50-L10</f>
        <v>0</v>
      </c>
    </row>
    <row r="11" spans="1:13">
      <c r="A11" s="616" t="s">
        <v>1047</v>
      </c>
      <c r="B11" s="608">
        <f>SUM(B4:B10)-B8-B5</f>
        <v>0</v>
      </c>
      <c r="C11" s="608">
        <f t="shared" ref="C11:G11" si="2">SUM(C4:C10)-C8-C5</f>
        <v>0</v>
      </c>
      <c r="D11" s="608">
        <f t="shared" si="2"/>
        <v>0</v>
      </c>
      <c r="E11" s="608">
        <f t="shared" si="2"/>
        <v>0</v>
      </c>
      <c r="F11" s="608">
        <f t="shared" si="2"/>
        <v>0</v>
      </c>
      <c r="G11" s="608">
        <f t="shared" si="2"/>
        <v>0</v>
      </c>
      <c r="I11" s="608">
        <f>SUM(I4:I10)-I8-I5</f>
        <v>0</v>
      </c>
      <c r="J11" s="608">
        <f>SUM(J4:J10)-J8-J5</f>
        <v>0</v>
      </c>
      <c r="L11" s="608">
        <f t="shared" si="1"/>
        <v>0</v>
      </c>
      <c r="M11" s="609">
        <f>'表1.3 利润预算表'!$GE$51-L11</f>
        <v>0</v>
      </c>
    </row>
    <row r="12" spans="1:13">
      <c r="A12" s="617" t="s">
        <v>1048</v>
      </c>
      <c r="B12" s="618">
        <f>B3-B11</f>
        <v>0</v>
      </c>
      <c r="C12" s="618">
        <f t="shared" ref="C12:J12" si="3">C3-C11</f>
        <v>0</v>
      </c>
      <c r="D12" s="618">
        <f t="shared" si="3"/>
        <v>0</v>
      </c>
      <c r="E12" s="618">
        <f t="shared" si="3"/>
        <v>0</v>
      </c>
      <c r="F12" s="618">
        <f t="shared" si="3"/>
        <v>0</v>
      </c>
      <c r="G12" s="618">
        <f t="shared" si="3"/>
        <v>0</v>
      </c>
      <c r="I12" s="618">
        <f t="shared" si="3"/>
        <v>0</v>
      </c>
      <c r="J12" s="618">
        <f t="shared" si="3"/>
        <v>0</v>
      </c>
      <c r="L12" s="618">
        <f>L3-L11</f>
        <v>0</v>
      </c>
      <c r="M12" s="609">
        <f>'表1.3 利润预算表'!$GE$52-L12</f>
        <v>0</v>
      </c>
    </row>
    <row r="13" spans="1:13">
      <c r="A13" s="619" t="s">
        <v>1049</v>
      </c>
      <c r="B13" s="620">
        <f>IFERROR(B12/B3,0)</f>
        <v>0</v>
      </c>
      <c r="C13" s="620">
        <f t="shared" ref="C13:J13" si="4">IFERROR(C12/C3,0)</f>
        <v>0</v>
      </c>
      <c r="D13" s="620">
        <f t="shared" si="4"/>
        <v>0</v>
      </c>
      <c r="E13" s="620">
        <f t="shared" si="4"/>
        <v>0</v>
      </c>
      <c r="F13" s="620">
        <f t="shared" si="4"/>
        <v>0</v>
      </c>
      <c r="G13" s="620">
        <f t="shared" si="4"/>
        <v>0</v>
      </c>
      <c r="I13" s="620">
        <f t="shared" si="4"/>
        <v>0</v>
      </c>
      <c r="J13" s="620">
        <f t="shared" si="4"/>
        <v>0</v>
      </c>
      <c r="L13" s="620">
        <f>IFERROR(L12/L3,0)</f>
        <v>0</v>
      </c>
      <c r="M13" s="621">
        <f>'表1.3 利润预算表'!$GE$53-L13</f>
        <v>0</v>
      </c>
    </row>
    <row r="14" spans="1:13">
      <c r="A14" s="622" t="s">
        <v>1053</v>
      </c>
      <c r="B14" s="611">
        <f>'表1.3.2b 土增税计算模板'!C42</f>
        <v>0</v>
      </c>
      <c r="C14" s="611">
        <f>'表1.3.2b 土增税计算模板'!C43</f>
        <v>0</v>
      </c>
      <c r="D14" s="611">
        <f>'表1.3.2b 土增税计算模板'!C44</f>
        <v>0</v>
      </c>
      <c r="E14" s="611">
        <f>'表1.3.2b 土增税计算模板'!C45</f>
        <v>0</v>
      </c>
      <c r="F14" s="611">
        <f>'表1.3.2b 土增税计算模板'!C46</f>
        <v>0</v>
      </c>
      <c r="G14" s="611">
        <f t="shared" ref="G14:G15" si="5">SUM(B14:F14)</f>
        <v>0</v>
      </c>
      <c r="I14" s="611">
        <f>'表1.3.2b 土增税计算模板'!C47</f>
        <v>0</v>
      </c>
      <c r="J14" s="611">
        <f>'表1.3.2b 土增税计算模板'!C48</f>
        <v>0</v>
      </c>
      <c r="L14" s="612">
        <f t="shared" ref="L14" si="6">G14+I14+J14</f>
        <v>0</v>
      </c>
      <c r="M14" s="609">
        <f>'表1.3 利润预算表'!$GE$54-L14</f>
        <v>0</v>
      </c>
    </row>
    <row r="15" spans="1:13">
      <c r="A15" s="622" t="s">
        <v>1050</v>
      </c>
      <c r="B15" s="611">
        <f>(B12-B14+B5)*25%</f>
        <v>0</v>
      </c>
      <c r="C15" s="611">
        <f t="shared" ref="C15:J15" si="7">(C12-C14+C5)*25%</f>
        <v>0</v>
      </c>
      <c r="D15" s="611">
        <f t="shared" si="7"/>
        <v>0</v>
      </c>
      <c r="E15" s="611">
        <f t="shared" si="7"/>
        <v>0</v>
      </c>
      <c r="F15" s="611">
        <f t="shared" si="7"/>
        <v>0</v>
      </c>
      <c r="G15" s="611">
        <f t="shared" si="5"/>
        <v>0</v>
      </c>
      <c r="I15" s="611">
        <f t="shared" si="7"/>
        <v>0</v>
      </c>
      <c r="J15" s="611">
        <f t="shared" si="7"/>
        <v>0</v>
      </c>
      <c r="L15" s="612">
        <f>G15+I15+J15</f>
        <v>0</v>
      </c>
      <c r="M15" s="623">
        <f>'表1.3 利润预算表'!$GE$55-L15</f>
        <v>0</v>
      </c>
    </row>
    <row r="16" spans="1:13">
      <c r="A16" s="624" t="s">
        <v>1051</v>
      </c>
      <c r="B16" s="625">
        <f>B12-B14-B15</f>
        <v>0</v>
      </c>
      <c r="C16" s="625">
        <f t="shared" ref="C16:J16" si="8">C12-C14-C15</f>
        <v>0</v>
      </c>
      <c r="D16" s="625">
        <f t="shared" si="8"/>
        <v>0</v>
      </c>
      <c r="E16" s="625">
        <f t="shared" si="8"/>
        <v>0</v>
      </c>
      <c r="F16" s="625">
        <f t="shared" si="8"/>
        <v>0</v>
      </c>
      <c r="G16" s="625">
        <f t="shared" si="8"/>
        <v>0</v>
      </c>
      <c r="I16" s="625">
        <f t="shared" si="8"/>
        <v>0</v>
      </c>
      <c r="J16" s="625">
        <f t="shared" si="8"/>
        <v>0</v>
      </c>
      <c r="L16" s="625">
        <f>L12-L14-L15</f>
        <v>0</v>
      </c>
      <c r="M16" s="609">
        <f>'表1.3 利润预算表'!$GE$56-L16</f>
        <v>0</v>
      </c>
    </row>
    <row r="17" spans="1:14">
      <c r="A17" s="626" t="s">
        <v>1052</v>
      </c>
      <c r="B17" s="627">
        <f>IFERROR(B16/B3,0)</f>
        <v>0</v>
      </c>
      <c r="C17" s="627">
        <f t="shared" ref="C17:J17" si="9">IFERROR(C16/C3,0)</f>
        <v>0</v>
      </c>
      <c r="D17" s="627">
        <f t="shared" si="9"/>
        <v>0</v>
      </c>
      <c r="E17" s="627">
        <f t="shared" si="9"/>
        <v>0</v>
      </c>
      <c r="F17" s="627">
        <f t="shared" si="9"/>
        <v>0</v>
      </c>
      <c r="G17" s="627">
        <f t="shared" si="9"/>
        <v>0</v>
      </c>
      <c r="I17" s="627">
        <f t="shared" si="9"/>
        <v>0</v>
      </c>
      <c r="J17" s="627">
        <f t="shared" si="9"/>
        <v>0</v>
      </c>
      <c r="L17" s="627">
        <f>IFERROR(L16/L3,0)</f>
        <v>0</v>
      </c>
      <c r="M17" s="621">
        <f>IFERROR('表1.3 利润预算表'!$GE$57-L17,0)</f>
        <v>0</v>
      </c>
      <c r="N17" s="628"/>
    </row>
  </sheetData>
  <mergeCells count="2">
    <mergeCell ref="A1:A2"/>
    <mergeCell ref="B1:L1"/>
  </mergeCells>
  <phoneticPr fontId="2" type="noConversion"/>
  <printOptions horizontalCentered="1"/>
  <pageMargins left="0.11811023622047245" right="0.11811023622047245" top="0.74803149606299213" bottom="0.74803149606299213" header="0.31496062992125984" footer="0.31496062992125984"/>
  <pageSetup paperSize="9" scale="96"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GH58"/>
  <sheetViews>
    <sheetView showGridLines="0" workbookViewId="0">
      <pane xSplit="4" ySplit="4" topLeftCell="X50" activePane="bottomRight" state="frozen"/>
      <selection activeCell="C5" sqref="C5:C6"/>
      <selection pane="topRight" activeCell="C5" sqref="C5:C6"/>
      <selection pane="bottomLeft" activeCell="C5" sqref="C5:C6"/>
      <selection pane="bottomRight" activeCell="GF61" sqref="GF61"/>
    </sheetView>
  </sheetViews>
  <sheetFormatPr defaultRowHeight="15" outlineLevelRow="1" outlineLevelCol="1"/>
  <cols>
    <col min="1" max="1" width="6.625" style="14" hidden="1" customWidth="1" outlineLevel="1"/>
    <col min="2" max="2" width="7.625" style="14" hidden="1" customWidth="1" outlineLevel="1"/>
    <col min="3" max="3" width="18.875" style="14" customWidth="1" collapsed="1"/>
    <col min="4" max="4" width="13.125" style="14" customWidth="1"/>
    <col min="5" max="5" width="14" style="14" customWidth="1"/>
    <col min="6" max="6" width="14.375" style="14" customWidth="1"/>
    <col min="7" max="7" width="9.625" style="14" hidden="1" customWidth="1" outlineLevel="1"/>
    <col min="8" max="8" width="8.5" style="14" hidden="1" customWidth="1" outlineLevel="1"/>
    <col min="9" max="12" width="7.75" style="14" hidden="1" customWidth="1" outlineLevel="1"/>
    <col min="13" max="13" width="12.375" style="15" customWidth="1" collapsed="1"/>
    <col min="14" max="19" width="7.75" style="14" hidden="1" customWidth="1" outlineLevel="1"/>
    <col min="20" max="20" width="12.375" style="15" customWidth="1" collapsed="1"/>
    <col min="21" max="26" width="12.375" style="14" customWidth="1"/>
    <col min="27" max="28" width="12.375" style="14" hidden="1" customWidth="1" outlineLevel="1"/>
    <col min="29" max="184" width="12.375" style="16" hidden="1" customWidth="1" outlineLevel="1"/>
    <col min="185" max="185" width="12.375" style="14" customWidth="1" collapsed="1"/>
    <col min="186" max="187" width="12.375" style="14" customWidth="1"/>
    <col min="188" max="188" width="9" style="14"/>
    <col min="189" max="189" width="15.125" style="14" bestFit="1" customWidth="1"/>
    <col min="190" max="412" width="9" style="14"/>
    <col min="413" max="413" width="37.625" style="14" customWidth="1"/>
    <col min="414" max="414" width="9.5" style="14" bestFit="1" customWidth="1"/>
    <col min="415" max="415" width="14.75" style="14" bestFit="1" customWidth="1"/>
    <col min="416" max="416" width="9.5" style="14" bestFit="1" customWidth="1"/>
    <col min="417" max="417" width="11.625" style="14" bestFit="1" customWidth="1"/>
    <col min="418" max="418" width="9.5" style="14" bestFit="1" customWidth="1"/>
    <col min="419" max="419" width="14.75" style="14" bestFit="1" customWidth="1"/>
    <col min="420" max="420" width="9.5" style="14" bestFit="1" customWidth="1"/>
    <col min="421" max="421" width="11.625" style="14" bestFit="1" customWidth="1"/>
    <col min="422" max="422" width="9.5" style="14" bestFit="1" customWidth="1"/>
    <col min="423" max="423" width="14.75" style="14" bestFit="1" customWidth="1"/>
    <col min="424" max="424" width="9.5" style="14" bestFit="1" customWidth="1"/>
    <col min="425" max="425" width="11.625" style="14" bestFit="1" customWidth="1"/>
    <col min="426" max="668" width="9" style="14"/>
    <col min="669" max="669" width="37.625" style="14" customWidth="1"/>
    <col min="670" max="670" width="9.5" style="14" bestFit="1" customWidth="1"/>
    <col min="671" max="671" width="14.75" style="14" bestFit="1" customWidth="1"/>
    <col min="672" max="672" width="9.5" style="14" bestFit="1" customWidth="1"/>
    <col min="673" max="673" width="11.625" style="14" bestFit="1" customWidth="1"/>
    <col min="674" max="674" width="9.5" style="14" bestFit="1" customWidth="1"/>
    <col min="675" max="675" width="14.75" style="14" bestFit="1" customWidth="1"/>
    <col min="676" max="676" width="9.5" style="14" bestFit="1" customWidth="1"/>
    <col min="677" max="677" width="11.625" style="14" bestFit="1" customWidth="1"/>
    <col min="678" max="678" width="9.5" style="14" bestFit="1" customWidth="1"/>
    <col min="679" max="679" width="14.75" style="14" bestFit="1" customWidth="1"/>
    <col min="680" max="680" width="9.5" style="14" bestFit="1" customWidth="1"/>
    <col min="681" max="681" width="11.625" style="14" bestFit="1" customWidth="1"/>
    <col min="682" max="924" width="9" style="14"/>
    <col min="925" max="925" width="37.625" style="14" customWidth="1"/>
    <col min="926" max="926" width="9.5" style="14" bestFit="1" customWidth="1"/>
    <col min="927" max="927" width="14.75" style="14" bestFit="1" customWidth="1"/>
    <col min="928" max="928" width="9.5" style="14" bestFit="1" customWidth="1"/>
    <col min="929" max="929" width="11.625" style="14" bestFit="1" customWidth="1"/>
    <col min="930" max="930" width="9.5" style="14" bestFit="1" customWidth="1"/>
    <col min="931" max="931" width="14.75" style="14" bestFit="1" customWidth="1"/>
    <col min="932" max="932" width="9.5" style="14" bestFit="1" customWidth="1"/>
    <col min="933" max="933" width="11.625" style="14" bestFit="1" customWidth="1"/>
    <col min="934" max="934" width="9.5" style="14" bestFit="1" customWidth="1"/>
    <col min="935" max="935" width="14.75" style="14" bestFit="1" customWidth="1"/>
    <col min="936" max="936" width="9.5" style="14" bestFit="1" customWidth="1"/>
    <col min="937" max="937" width="11.625" style="14" bestFit="1" customWidth="1"/>
    <col min="938" max="1180" width="9" style="14"/>
    <col min="1181" max="1181" width="37.625" style="14" customWidth="1"/>
    <col min="1182" max="1182" width="9.5" style="14" bestFit="1" customWidth="1"/>
    <col min="1183" max="1183" width="14.75" style="14" bestFit="1" customWidth="1"/>
    <col min="1184" max="1184" width="9.5" style="14" bestFit="1" customWidth="1"/>
    <col min="1185" max="1185" width="11.625" style="14" bestFit="1" customWidth="1"/>
    <col min="1186" max="1186" width="9.5" style="14" bestFit="1" customWidth="1"/>
    <col min="1187" max="1187" width="14.75" style="14" bestFit="1" customWidth="1"/>
    <col min="1188" max="1188" width="9.5" style="14" bestFit="1" customWidth="1"/>
    <col min="1189" max="1189" width="11.625" style="14" bestFit="1" customWidth="1"/>
    <col min="1190" max="1190" width="9.5" style="14" bestFit="1" customWidth="1"/>
    <col min="1191" max="1191" width="14.75" style="14" bestFit="1" customWidth="1"/>
    <col min="1192" max="1192" width="9.5" style="14" bestFit="1" customWidth="1"/>
    <col min="1193" max="1193" width="11.625" style="14" bestFit="1" customWidth="1"/>
    <col min="1194" max="1436" width="9" style="14"/>
    <col min="1437" max="1437" width="37.625" style="14" customWidth="1"/>
    <col min="1438" max="1438" width="9.5" style="14" bestFit="1" customWidth="1"/>
    <col min="1439" max="1439" width="14.75" style="14" bestFit="1" customWidth="1"/>
    <col min="1440" max="1440" width="9.5" style="14" bestFit="1" customWidth="1"/>
    <col min="1441" max="1441" width="11.625" style="14" bestFit="1" customWidth="1"/>
    <col min="1442" max="1442" width="9.5" style="14" bestFit="1" customWidth="1"/>
    <col min="1443" max="1443" width="14.75" style="14" bestFit="1" customWidth="1"/>
    <col min="1444" max="1444" width="9.5" style="14" bestFit="1" customWidth="1"/>
    <col min="1445" max="1445" width="11.625" style="14" bestFit="1" customWidth="1"/>
    <col min="1446" max="1446" width="9.5" style="14" bestFit="1" customWidth="1"/>
    <col min="1447" max="1447" width="14.75" style="14" bestFit="1" customWidth="1"/>
    <col min="1448" max="1448" width="9.5" style="14" bestFit="1" customWidth="1"/>
    <col min="1449" max="1449" width="11.625" style="14" bestFit="1" customWidth="1"/>
    <col min="1450" max="1692" width="9" style="14"/>
    <col min="1693" max="1693" width="37.625" style="14" customWidth="1"/>
    <col min="1694" max="1694" width="9.5" style="14" bestFit="1" customWidth="1"/>
    <col min="1695" max="1695" width="14.75" style="14" bestFit="1" customWidth="1"/>
    <col min="1696" max="1696" width="9.5" style="14" bestFit="1" customWidth="1"/>
    <col min="1697" max="1697" width="11.625" style="14" bestFit="1" customWidth="1"/>
    <col min="1698" max="1698" width="9.5" style="14" bestFit="1" customWidth="1"/>
    <col min="1699" max="1699" width="14.75" style="14" bestFit="1" customWidth="1"/>
    <col min="1700" max="1700" width="9.5" style="14" bestFit="1" customWidth="1"/>
    <col min="1701" max="1701" width="11.625" style="14" bestFit="1" customWidth="1"/>
    <col min="1702" max="1702" width="9.5" style="14" bestFit="1" customWidth="1"/>
    <col min="1703" max="1703" width="14.75" style="14" bestFit="1" customWidth="1"/>
    <col min="1704" max="1704" width="9.5" style="14" bestFit="1" customWidth="1"/>
    <col min="1705" max="1705" width="11.625" style="14" bestFit="1" customWidth="1"/>
    <col min="1706" max="1948" width="9" style="14"/>
    <col min="1949" max="1949" width="37.625" style="14" customWidth="1"/>
    <col min="1950" max="1950" width="9.5" style="14" bestFit="1" customWidth="1"/>
    <col min="1951" max="1951" width="14.75" style="14" bestFit="1" customWidth="1"/>
    <col min="1952" max="1952" width="9.5" style="14" bestFit="1" customWidth="1"/>
    <col min="1953" max="1953" width="11.625" style="14" bestFit="1" customWidth="1"/>
    <col min="1954" max="1954" width="9.5" style="14" bestFit="1" customWidth="1"/>
    <col min="1955" max="1955" width="14.75" style="14" bestFit="1" customWidth="1"/>
    <col min="1956" max="1956" width="9.5" style="14" bestFit="1" customWidth="1"/>
    <col min="1957" max="1957" width="11.625" style="14" bestFit="1" customWidth="1"/>
    <col min="1958" max="1958" width="9.5" style="14" bestFit="1" customWidth="1"/>
    <col min="1959" max="1959" width="14.75" style="14" bestFit="1" customWidth="1"/>
    <col min="1960" max="1960" width="9.5" style="14" bestFit="1" customWidth="1"/>
    <col min="1961" max="1961" width="11.625" style="14" bestFit="1" customWidth="1"/>
    <col min="1962" max="2204" width="9" style="14"/>
    <col min="2205" max="2205" width="37.625" style="14" customWidth="1"/>
    <col min="2206" max="2206" width="9.5" style="14" bestFit="1" customWidth="1"/>
    <col min="2207" max="2207" width="14.75" style="14" bestFit="1" customWidth="1"/>
    <col min="2208" max="2208" width="9.5" style="14" bestFit="1" customWidth="1"/>
    <col min="2209" max="2209" width="11.625" style="14" bestFit="1" customWidth="1"/>
    <col min="2210" max="2210" width="9.5" style="14" bestFit="1" customWidth="1"/>
    <col min="2211" max="2211" width="14.75" style="14" bestFit="1" customWidth="1"/>
    <col min="2212" max="2212" width="9.5" style="14" bestFit="1" customWidth="1"/>
    <col min="2213" max="2213" width="11.625" style="14" bestFit="1" customWidth="1"/>
    <col min="2214" max="2214" width="9.5" style="14" bestFit="1" customWidth="1"/>
    <col min="2215" max="2215" width="14.75" style="14" bestFit="1" customWidth="1"/>
    <col min="2216" max="2216" width="9.5" style="14" bestFit="1" customWidth="1"/>
    <col min="2217" max="2217" width="11.625" style="14" bestFit="1" customWidth="1"/>
    <col min="2218" max="2460" width="9" style="14"/>
    <col min="2461" max="2461" width="37.625" style="14" customWidth="1"/>
    <col min="2462" max="2462" width="9.5" style="14" bestFit="1" customWidth="1"/>
    <col min="2463" max="2463" width="14.75" style="14" bestFit="1" customWidth="1"/>
    <col min="2464" max="2464" width="9.5" style="14" bestFit="1" customWidth="1"/>
    <col min="2465" max="2465" width="11.625" style="14" bestFit="1" customWidth="1"/>
    <col min="2466" max="2466" width="9.5" style="14" bestFit="1" customWidth="1"/>
    <col min="2467" max="2467" width="14.75" style="14" bestFit="1" customWidth="1"/>
    <col min="2468" max="2468" width="9.5" style="14" bestFit="1" customWidth="1"/>
    <col min="2469" max="2469" width="11.625" style="14" bestFit="1" customWidth="1"/>
    <col min="2470" max="2470" width="9.5" style="14" bestFit="1" customWidth="1"/>
    <col min="2471" max="2471" width="14.75" style="14" bestFit="1" customWidth="1"/>
    <col min="2472" max="2472" width="9.5" style="14" bestFit="1" customWidth="1"/>
    <col min="2473" max="2473" width="11.625" style="14" bestFit="1" customWidth="1"/>
    <col min="2474" max="2716" width="9" style="14"/>
    <col min="2717" max="2717" width="37.625" style="14" customWidth="1"/>
    <col min="2718" max="2718" width="9.5" style="14" bestFit="1" customWidth="1"/>
    <col min="2719" max="2719" width="14.75" style="14" bestFit="1" customWidth="1"/>
    <col min="2720" max="2720" width="9.5" style="14" bestFit="1" customWidth="1"/>
    <col min="2721" max="2721" width="11.625" style="14" bestFit="1" customWidth="1"/>
    <col min="2722" max="2722" width="9.5" style="14" bestFit="1" customWidth="1"/>
    <col min="2723" max="2723" width="14.75" style="14" bestFit="1" customWidth="1"/>
    <col min="2724" max="2724" width="9.5" style="14" bestFit="1" customWidth="1"/>
    <col min="2725" max="2725" width="11.625" style="14" bestFit="1" customWidth="1"/>
    <col min="2726" max="2726" width="9.5" style="14" bestFit="1" customWidth="1"/>
    <col min="2727" max="2727" width="14.75" style="14" bestFit="1" customWidth="1"/>
    <col min="2728" max="2728" width="9.5" style="14" bestFit="1" customWidth="1"/>
    <col min="2729" max="2729" width="11.625" style="14" bestFit="1" customWidth="1"/>
    <col min="2730" max="2972" width="9" style="14"/>
    <col min="2973" max="2973" width="37.625" style="14" customWidth="1"/>
    <col min="2974" max="2974" width="9.5" style="14" bestFit="1" customWidth="1"/>
    <col min="2975" max="2975" width="14.75" style="14" bestFit="1" customWidth="1"/>
    <col min="2976" max="2976" width="9.5" style="14" bestFit="1" customWidth="1"/>
    <col min="2977" max="2977" width="11.625" style="14" bestFit="1" customWidth="1"/>
    <col min="2978" max="2978" width="9.5" style="14" bestFit="1" customWidth="1"/>
    <col min="2979" max="2979" width="14.75" style="14" bestFit="1" customWidth="1"/>
    <col min="2980" max="2980" width="9.5" style="14" bestFit="1" customWidth="1"/>
    <col min="2981" max="2981" width="11.625" style="14" bestFit="1" customWidth="1"/>
    <col min="2982" max="2982" width="9.5" style="14" bestFit="1" customWidth="1"/>
    <col min="2983" max="2983" width="14.75" style="14" bestFit="1" customWidth="1"/>
    <col min="2984" max="2984" width="9.5" style="14" bestFit="1" customWidth="1"/>
    <col min="2985" max="2985" width="11.625" style="14" bestFit="1" customWidth="1"/>
    <col min="2986" max="3228" width="9" style="14"/>
    <col min="3229" max="3229" width="37.625" style="14" customWidth="1"/>
    <col min="3230" max="3230" width="9.5" style="14" bestFit="1" customWidth="1"/>
    <col min="3231" max="3231" width="14.75" style="14" bestFit="1" customWidth="1"/>
    <col min="3232" max="3232" width="9.5" style="14" bestFit="1" customWidth="1"/>
    <col min="3233" max="3233" width="11.625" style="14" bestFit="1" customWidth="1"/>
    <col min="3234" max="3234" width="9.5" style="14" bestFit="1" customWidth="1"/>
    <col min="3235" max="3235" width="14.75" style="14" bestFit="1" customWidth="1"/>
    <col min="3236" max="3236" width="9.5" style="14" bestFit="1" customWidth="1"/>
    <col min="3237" max="3237" width="11.625" style="14" bestFit="1" customWidth="1"/>
    <col min="3238" max="3238" width="9.5" style="14" bestFit="1" customWidth="1"/>
    <col min="3239" max="3239" width="14.75" style="14" bestFit="1" customWidth="1"/>
    <col min="3240" max="3240" width="9.5" style="14" bestFit="1" customWidth="1"/>
    <col min="3241" max="3241" width="11.625" style="14" bestFit="1" customWidth="1"/>
    <col min="3242" max="3484" width="9" style="14"/>
    <col min="3485" max="3485" width="37.625" style="14" customWidth="1"/>
    <col min="3486" max="3486" width="9.5" style="14" bestFit="1" customWidth="1"/>
    <col min="3487" max="3487" width="14.75" style="14" bestFit="1" customWidth="1"/>
    <col min="3488" max="3488" width="9.5" style="14" bestFit="1" customWidth="1"/>
    <col min="3489" max="3489" width="11.625" style="14" bestFit="1" customWidth="1"/>
    <col min="3490" max="3490" width="9.5" style="14" bestFit="1" customWidth="1"/>
    <col min="3491" max="3491" width="14.75" style="14" bestFit="1" customWidth="1"/>
    <col min="3492" max="3492" width="9.5" style="14" bestFit="1" customWidth="1"/>
    <col min="3493" max="3493" width="11.625" style="14" bestFit="1" customWidth="1"/>
    <col min="3494" max="3494" width="9.5" style="14" bestFit="1" customWidth="1"/>
    <col min="3495" max="3495" width="14.75" style="14" bestFit="1" customWidth="1"/>
    <col min="3496" max="3496" width="9.5" style="14" bestFit="1" customWidth="1"/>
    <col min="3497" max="3497" width="11.625" style="14" bestFit="1" customWidth="1"/>
    <col min="3498" max="3740" width="9" style="14"/>
    <col min="3741" max="3741" width="37.625" style="14" customWidth="1"/>
    <col min="3742" max="3742" width="9.5" style="14" bestFit="1" customWidth="1"/>
    <col min="3743" max="3743" width="14.75" style="14" bestFit="1" customWidth="1"/>
    <col min="3744" max="3744" width="9.5" style="14" bestFit="1" customWidth="1"/>
    <col min="3745" max="3745" width="11.625" style="14" bestFit="1" customWidth="1"/>
    <col min="3746" max="3746" width="9.5" style="14" bestFit="1" customWidth="1"/>
    <col min="3747" max="3747" width="14.75" style="14" bestFit="1" customWidth="1"/>
    <col min="3748" max="3748" width="9.5" style="14" bestFit="1" customWidth="1"/>
    <col min="3749" max="3749" width="11.625" style="14" bestFit="1" customWidth="1"/>
    <col min="3750" max="3750" width="9.5" style="14" bestFit="1" customWidth="1"/>
    <col min="3751" max="3751" width="14.75" style="14" bestFit="1" customWidth="1"/>
    <col min="3752" max="3752" width="9.5" style="14" bestFit="1" customWidth="1"/>
    <col min="3753" max="3753" width="11.625" style="14" bestFit="1" customWidth="1"/>
    <col min="3754" max="3996" width="9" style="14"/>
    <col min="3997" max="3997" width="37.625" style="14" customWidth="1"/>
    <col min="3998" max="3998" width="9.5" style="14" bestFit="1" customWidth="1"/>
    <col min="3999" max="3999" width="14.75" style="14" bestFit="1" customWidth="1"/>
    <col min="4000" max="4000" width="9.5" style="14" bestFit="1" customWidth="1"/>
    <col min="4001" max="4001" width="11.625" style="14" bestFit="1" customWidth="1"/>
    <col min="4002" max="4002" width="9.5" style="14" bestFit="1" customWidth="1"/>
    <col min="4003" max="4003" width="14.75" style="14" bestFit="1" customWidth="1"/>
    <col min="4004" max="4004" width="9.5" style="14" bestFit="1" customWidth="1"/>
    <col min="4005" max="4005" width="11.625" style="14" bestFit="1" customWidth="1"/>
    <col min="4006" max="4006" width="9.5" style="14" bestFit="1" customWidth="1"/>
    <col min="4007" max="4007" width="14.75" style="14" bestFit="1" customWidth="1"/>
    <col min="4008" max="4008" width="9.5" style="14" bestFit="1" customWidth="1"/>
    <col min="4009" max="4009" width="11.625" style="14" bestFit="1" customWidth="1"/>
    <col min="4010" max="4252" width="9" style="14"/>
    <col min="4253" max="4253" width="37.625" style="14" customWidth="1"/>
    <col min="4254" max="4254" width="9.5" style="14" bestFit="1" customWidth="1"/>
    <col min="4255" max="4255" width="14.75" style="14" bestFit="1" customWidth="1"/>
    <col min="4256" max="4256" width="9.5" style="14" bestFit="1" customWidth="1"/>
    <col min="4257" max="4257" width="11.625" style="14" bestFit="1" customWidth="1"/>
    <col min="4258" max="4258" width="9.5" style="14" bestFit="1" customWidth="1"/>
    <col min="4259" max="4259" width="14.75" style="14" bestFit="1" customWidth="1"/>
    <col min="4260" max="4260" width="9.5" style="14" bestFit="1" customWidth="1"/>
    <col min="4261" max="4261" width="11.625" style="14" bestFit="1" customWidth="1"/>
    <col min="4262" max="4262" width="9.5" style="14" bestFit="1" customWidth="1"/>
    <col min="4263" max="4263" width="14.75" style="14" bestFit="1" customWidth="1"/>
    <col min="4264" max="4264" width="9.5" style="14" bestFit="1" customWidth="1"/>
    <col min="4265" max="4265" width="11.625" style="14" bestFit="1" customWidth="1"/>
    <col min="4266" max="4508" width="9" style="14"/>
    <col min="4509" max="4509" width="37.625" style="14" customWidth="1"/>
    <col min="4510" max="4510" width="9.5" style="14" bestFit="1" customWidth="1"/>
    <col min="4511" max="4511" width="14.75" style="14" bestFit="1" customWidth="1"/>
    <col min="4512" max="4512" width="9.5" style="14" bestFit="1" customWidth="1"/>
    <col min="4513" max="4513" width="11.625" style="14" bestFit="1" customWidth="1"/>
    <col min="4514" max="4514" width="9.5" style="14" bestFit="1" customWidth="1"/>
    <col min="4515" max="4515" width="14.75" style="14" bestFit="1" customWidth="1"/>
    <col min="4516" max="4516" width="9.5" style="14" bestFit="1" customWidth="1"/>
    <col min="4517" max="4517" width="11.625" style="14" bestFit="1" customWidth="1"/>
    <col min="4518" max="4518" width="9.5" style="14" bestFit="1" customWidth="1"/>
    <col min="4519" max="4519" width="14.75" style="14" bestFit="1" customWidth="1"/>
    <col min="4520" max="4520" width="9.5" style="14" bestFit="1" customWidth="1"/>
    <col min="4521" max="4521" width="11.625" style="14" bestFit="1" customWidth="1"/>
    <col min="4522" max="4764" width="9" style="14"/>
    <col min="4765" max="4765" width="37.625" style="14" customWidth="1"/>
    <col min="4766" max="4766" width="9.5" style="14" bestFit="1" customWidth="1"/>
    <col min="4767" max="4767" width="14.75" style="14" bestFit="1" customWidth="1"/>
    <col min="4768" max="4768" width="9.5" style="14" bestFit="1" customWidth="1"/>
    <col min="4769" max="4769" width="11.625" style="14" bestFit="1" customWidth="1"/>
    <col min="4770" max="4770" width="9.5" style="14" bestFit="1" customWidth="1"/>
    <col min="4771" max="4771" width="14.75" style="14" bestFit="1" customWidth="1"/>
    <col min="4772" max="4772" width="9.5" style="14" bestFit="1" customWidth="1"/>
    <col min="4773" max="4773" width="11.625" style="14" bestFit="1" customWidth="1"/>
    <col min="4774" max="4774" width="9.5" style="14" bestFit="1" customWidth="1"/>
    <col min="4775" max="4775" width="14.75" style="14" bestFit="1" customWidth="1"/>
    <col min="4776" max="4776" width="9.5" style="14" bestFit="1" customWidth="1"/>
    <col min="4777" max="4777" width="11.625" style="14" bestFit="1" customWidth="1"/>
    <col min="4778" max="5020" width="9" style="14"/>
    <col min="5021" max="5021" width="37.625" style="14" customWidth="1"/>
    <col min="5022" max="5022" width="9.5" style="14" bestFit="1" customWidth="1"/>
    <col min="5023" max="5023" width="14.75" style="14" bestFit="1" customWidth="1"/>
    <col min="5024" max="5024" width="9.5" style="14" bestFit="1" customWidth="1"/>
    <col min="5025" max="5025" width="11.625" style="14" bestFit="1" customWidth="1"/>
    <col min="5026" max="5026" width="9.5" style="14" bestFit="1" customWidth="1"/>
    <col min="5027" max="5027" width="14.75" style="14" bestFit="1" customWidth="1"/>
    <col min="5028" max="5028" width="9.5" style="14" bestFit="1" customWidth="1"/>
    <col min="5029" max="5029" width="11.625" style="14" bestFit="1" customWidth="1"/>
    <col min="5030" max="5030" width="9.5" style="14" bestFit="1" customWidth="1"/>
    <col min="5031" max="5031" width="14.75" style="14" bestFit="1" customWidth="1"/>
    <col min="5032" max="5032" width="9.5" style="14" bestFit="1" customWidth="1"/>
    <col min="5033" max="5033" width="11.625" style="14" bestFit="1" customWidth="1"/>
    <col min="5034" max="5276" width="9" style="14"/>
    <col min="5277" max="5277" width="37.625" style="14" customWidth="1"/>
    <col min="5278" max="5278" width="9.5" style="14" bestFit="1" customWidth="1"/>
    <col min="5279" max="5279" width="14.75" style="14" bestFit="1" customWidth="1"/>
    <col min="5280" max="5280" width="9.5" style="14" bestFit="1" customWidth="1"/>
    <col min="5281" max="5281" width="11.625" style="14" bestFit="1" customWidth="1"/>
    <col min="5282" max="5282" width="9.5" style="14" bestFit="1" customWidth="1"/>
    <col min="5283" max="5283" width="14.75" style="14" bestFit="1" customWidth="1"/>
    <col min="5284" max="5284" width="9.5" style="14" bestFit="1" customWidth="1"/>
    <col min="5285" max="5285" width="11.625" style="14" bestFit="1" customWidth="1"/>
    <col min="5286" max="5286" width="9.5" style="14" bestFit="1" customWidth="1"/>
    <col min="5287" max="5287" width="14.75" style="14" bestFit="1" customWidth="1"/>
    <col min="5288" max="5288" width="9.5" style="14" bestFit="1" customWidth="1"/>
    <col min="5289" max="5289" width="11.625" style="14" bestFit="1" customWidth="1"/>
    <col min="5290" max="5532" width="9" style="14"/>
    <col min="5533" max="5533" width="37.625" style="14" customWidth="1"/>
    <col min="5534" max="5534" width="9.5" style="14" bestFit="1" customWidth="1"/>
    <col min="5535" max="5535" width="14.75" style="14" bestFit="1" customWidth="1"/>
    <col min="5536" max="5536" width="9.5" style="14" bestFit="1" customWidth="1"/>
    <col min="5537" max="5537" width="11.625" style="14" bestFit="1" customWidth="1"/>
    <col min="5538" max="5538" width="9.5" style="14" bestFit="1" customWidth="1"/>
    <col min="5539" max="5539" width="14.75" style="14" bestFit="1" customWidth="1"/>
    <col min="5540" max="5540" width="9.5" style="14" bestFit="1" customWidth="1"/>
    <col min="5541" max="5541" width="11.625" style="14" bestFit="1" customWidth="1"/>
    <col min="5542" max="5542" width="9.5" style="14" bestFit="1" customWidth="1"/>
    <col min="5543" max="5543" width="14.75" style="14" bestFit="1" customWidth="1"/>
    <col min="5544" max="5544" width="9.5" style="14" bestFit="1" customWidth="1"/>
    <col min="5545" max="5545" width="11.625" style="14" bestFit="1" customWidth="1"/>
    <col min="5546" max="5788" width="9" style="14"/>
    <col min="5789" max="5789" width="37.625" style="14" customWidth="1"/>
    <col min="5790" max="5790" width="9.5" style="14" bestFit="1" customWidth="1"/>
    <col min="5791" max="5791" width="14.75" style="14" bestFit="1" customWidth="1"/>
    <col min="5792" max="5792" width="9.5" style="14" bestFit="1" customWidth="1"/>
    <col min="5793" max="5793" width="11.625" style="14" bestFit="1" customWidth="1"/>
    <col min="5794" max="5794" width="9.5" style="14" bestFit="1" customWidth="1"/>
    <col min="5795" max="5795" width="14.75" style="14" bestFit="1" customWidth="1"/>
    <col min="5796" max="5796" width="9.5" style="14" bestFit="1" customWidth="1"/>
    <col min="5797" max="5797" width="11.625" style="14" bestFit="1" customWidth="1"/>
    <col min="5798" max="5798" width="9.5" style="14" bestFit="1" customWidth="1"/>
    <col min="5799" max="5799" width="14.75" style="14" bestFit="1" customWidth="1"/>
    <col min="5800" max="5800" width="9.5" style="14" bestFit="1" customWidth="1"/>
    <col min="5801" max="5801" width="11.625" style="14" bestFit="1" customWidth="1"/>
    <col min="5802" max="6044" width="9" style="14"/>
    <col min="6045" max="6045" width="37.625" style="14" customWidth="1"/>
    <col min="6046" max="6046" width="9.5" style="14" bestFit="1" customWidth="1"/>
    <col min="6047" max="6047" width="14.75" style="14" bestFit="1" customWidth="1"/>
    <col min="6048" max="6048" width="9.5" style="14" bestFit="1" customWidth="1"/>
    <col min="6049" max="6049" width="11.625" style="14" bestFit="1" customWidth="1"/>
    <col min="6050" max="6050" width="9.5" style="14" bestFit="1" customWidth="1"/>
    <col min="6051" max="6051" width="14.75" style="14" bestFit="1" customWidth="1"/>
    <col min="6052" max="6052" width="9.5" style="14" bestFit="1" customWidth="1"/>
    <col min="6053" max="6053" width="11.625" style="14" bestFit="1" customWidth="1"/>
    <col min="6054" max="6054" width="9.5" style="14" bestFit="1" customWidth="1"/>
    <col min="6055" max="6055" width="14.75" style="14" bestFit="1" customWidth="1"/>
    <col min="6056" max="6056" width="9.5" style="14" bestFit="1" customWidth="1"/>
    <col min="6057" max="6057" width="11.625" style="14" bestFit="1" customWidth="1"/>
    <col min="6058" max="6300" width="9" style="14"/>
    <col min="6301" max="6301" width="37.625" style="14" customWidth="1"/>
    <col min="6302" max="6302" width="9.5" style="14" bestFit="1" customWidth="1"/>
    <col min="6303" max="6303" width="14.75" style="14" bestFit="1" customWidth="1"/>
    <col min="6304" max="6304" width="9.5" style="14" bestFit="1" customWidth="1"/>
    <col min="6305" max="6305" width="11.625" style="14" bestFit="1" customWidth="1"/>
    <col min="6306" max="6306" width="9.5" style="14" bestFit="1" customWidth="1"/>
    <col min="6307" max="6307" width="14.75" style="14" bestFit="1" customWidth="1"/>
    <col min="6308" max="6308" width="9.5" style="14" bestFit="1" customWidth="1"/>
    <col min="6309" max="6309" width="11.625" style="14" bestFit="1" customWidth="1"/>
    <col min="6310" max="6310" width="9.5" style="14" bestFit="1" customWidth="1"/>
    <col min="6311" max="6311" width="14.75" style="14" bestFit="1" customWidth="1"/>
    <col min="6312" max="6312" width="9.5" style="14" bestFit="1" customWidth="1"/>
    <col min="6313" max="6313" width="11.625" style="14" bestFit="1" customWidth="1"/>
    <col min="6314" max="6556" width="9" style="14"/>
    <col min="6557" max="6557" width="37.625" style="14" customWidth="1"/>
    <col min="6558" max="6558" width="9.5" style="14" bestFit="1" customWidth="1"/>
    <col min="6559" max="6559" width="14.75" style="14" bestFit="1" customWidth="1"/>
    <col min="6560" max="6560" width="9.5" style="14" bestFit="1" customWidth="1"/>
    <col min="6561" max="6561" width="11.625" style="14" bestFit="1" customWidth="1"/>
    <col min="6562" max="6562" width="9.5" style="14" bestFit="1" customWidth="1"/>
    <col min="6563" max="6563" width="14.75" style="14" bestFit="1" customWidth="1"/>
    <col min="6564" max="6564" width="9.5" style="14" bestFit="1" customWidth="1"/>
    <col min="6565" max="6565" width="11.625" style="14" bestFit="1" customWidth="1"/>
    <col min="6566" max="6566" width="9.5" style="14" bestFit="1" customWidth="1"/>
    <col min="6567" max="6567" width="14.75" style="14" bestFit="1" customWidth="1"/>
    <col min="6568" max="6568" width="9.5" style="14" bestFit="1" customWidth="1"/>
    <col min="6569" max="6569" width="11.625" style="14" bestFit="1" customWidth="1"/>
    <col min="6570" max="6812" width="9" style="14"/>
    <col min="6813" max="6813" width="37.625" style="14" customWidth="1"/>
    <col min="6814" max="6814" width="9.5" style="14" bestFit="1" customWidth="1"/>
    <col min="6815" max="6815" width="14.75" style="14" bestFit="1" customWidth="1"/>
    <col min="6816" max="6816" width="9.5" style="14" bestFit="1" customWidth="1"/>
    <col min="6817" max="6817" width="11.625" style="14" bestFit="1" customWidth="1"/>
    <col min="6818" max="6818" width="9.5" style="14" bestFit="1" customWidth="1"/>
    <col min="6819" max="6819" width="14.75" style="14" bestFit="1" customWidth="1"/>
    <col min="6820" max="6820" width="9.5" style="14" bestFit="1" customWidth="1"/>
    <col min="6821" max="6821" width="11.625" style="14" bestFit="1" customWidth="1"/>
    <col min="6822" max="6822" width="9.5" style="14" bestFit="1" customWidth="1"/>
    <col min="6823" max="6823" width="14.75" style="14" bestFit="1" customWidth="1"/>
    <col min="6824" max="6824" width="9.5" style="14" bestFit="1" customWidth="1"/>
    <col min="6825" max="6825" width="11.625" style="14" bestFit="1" customWidth="1"/>
    <col min="6826" max="7068" width="9" style="14"/>
    <col min="7069" max="7069" width="37.625" style="14" customWidth="1"/>
    <col min="7070" max="7070" width="9.5" style="14" bestFit="1" customWidth="1"/>
    <col min="7071" max="7071" width="14.75" style="14" bestFit="1" customWidth="1"/>
    <col min="7072" max="7072" width="9.5" style="14" bestFit="1" customWidth="1"/>
    <col min="7073" max="7073" width="11.625" style="14" bestFit="1" customWidth="1"/>
    <col min="7074" max="7074" width="9.5" style="14" bestFit="1" customWidth="1"/>
    <col min="7075" max="7075" width="14.75" style="14" bestFit="1" customWidth="1"/>
    <col min="7076" max="7076" width="9.5" style="14" bestFit="1" customWidth="1"/>
    <col min="7077" max="7077" width="11.625" style="14" bestFit="1" customWidth="1"/>
    <col min="7078" max="7078" width="9.5" style="14" bestFit="1" customWidth="1"/>
    <col min="7079" max="7079" width="14.75" style="14" bestFit="1" customWidth="1"/>
    <col min="7080" max="7080" width="9.5" style="14" bestFit="1" customWidth="1"/>
    <col min="7081" max="7081" width="11.625" style="14" bestFit="1" customWidth="1"/>
    <col min="7082" max="7324" width="9" style="14"/>
    <col min="7325" max="7325" width="37.625" style="14" customWidth="1"/>
    <col min="7326" max="7326" width="9.5" style="14" bestFit="1" customWidth="1"/>
    <col min="7327" max="7327" width="14.75" style="14" bestFit="1" customWidth="1"/>
    <col min="7328" max="7328" width="9.5" style="14" bestFit="1" customWidth="1"/>
    <col min="7329" max="7329" width="11.625" style="14" bestFit="1" customWidth="1"/>
    <col min="7330" max="7330" width="9.5" style="14" bestFit="1" customWidth="1"/>
    <col min="7331" max="7331" width="14.75" style="14" bestFit="1" customWidth="1"/>
    <col min="7332" max="7332" width="9.5" style="14" bestFit="1" customWidth="1"/>
    <col min="7333" max="7333" width="11.625" style="14" bestFit="1" customWidth="1"/>
    <col min="7334" max="7334" width="9.5" style="14" bestFit="1" customWidth="1"/>
    <col min="7335" max="7335" width="14.75" style="14" bestFit="1" customWidth="1"/>
    <col min="7336" max="7336" width="9.5" style="14" bestFit="1" customWidth="1"/>
    <col min="7337" max="7337" width="11.625" style="14" bestFit="1" customWidth="1"/>
    <col min="7338" max="7580" width="9" style="14"/>
    <col min="7581" max="7581" width="37.625" style="14" customWidth="1"/>
    <col min="7582" max="7582" width="9.5" style="14" bestFit="1" customWidth="1"/>
    <col min="7583" max="7583" width="14.75" style="14" bestFit="1" customWidth="1"/>
    <col min="7584" max="7584" width="9.5" style="14" bestFit="1" customWidth="1"/>
    <col min="7585" max="7585" width="11.625" style="14" bestFit="1" customWidth="1"/>
    <col min="7586" max="7586" width="9.5" style="14" bestFit="1" customWidth="1"/>
    <col min="7587" max="7587" width="14.75" style="14" bestFit="1" customWidth="1"/>
    <col min="7588" max="7588" width="9.5" style="14" bestFit="1" customWidth="1"/>
    <col min="7589" max="7589" width="11.625" style="14" bestFit="1" customWidth="1"/>
    <col min="7590" max="7590" width="9.5" style="14" bestFit="1" customWidth="1"/>
    <col min="7591" max="7591" width="14.75" style="14" bestFit="1" customWidth="1"/>
    <col min="7592" max="7592" width="9.5" style="14" bestFit="1" customWidth="1"/>
    <col min="7593" max="7593" width="11.625" style="14" bestFit="1" customWidth="1"/>
    <col min="7594" max="7836" width="9" style="14"/>
    <col min="7837" max="7837" width="37.625" style="14" customWidth="1"/>
    <col min="7838" max="7838" width="9.5" style="14" bestFit="1" customWidth="1"/>
    <col min="7839" max="7839" width="14.75" style="14" bestFit="1" customWidth="1"/>
    <col min="7840" max="7840" width="9.5" style="14" bestFit="1" customWidth="1"/>
    <col min="7841" max="7841" width="11.625" style="14" bestFit="1" customWidth="1"/>
    <col min="7842" max="7842" width="9.5" style="14" bestFit="1" customWidth="1"/>
    <col min="7843" max="7843" width="14.75" style="14" bestFit="1" customWidth="1"/>
    <col min="7844" max="7844" width="9.5" style="14" bestFit="1" customWidth="1"/>
    <col min="7845" max="7845" width="11.625" style="14" bestFit="1" customWidth="1"/>
    <col min="7846" max="7846" width="9.5" style="14" bestFit="1" customWidth="1"/>
    <col min="7847" max="7847" width="14.75" style="14" bestFit="1" customWidth="1"/>
    <col min="7848" max="7848" width="9.5" style="14" bestFit="1" customWidth="1"/>
    <col min="7849" max="7849" width="11.625" style="14" bestFit="1" customWidth="1"/>
    <col min="7850" max="8092" width="9" style="14"/>
    <col min="8093" max="8093" width="37.625" style="14" customWidth="1"/>
    <col min="8094" max="8094" width="9.5" style="14" bestFit="1" customWidth="1"/>
    <col min="8095" max="8095" width="14.75" style="14" bestFit="1" customWidth="1"/>
    <col min="8096" max="8096" width="9.5" style="14" bestFit="1" customWidth="1"/>
    <col min="8097" max="8097" width="11.625" style="14" bestFit="1" customWidth="1"/>
    <col min="8098" max="8098" width="9.5" style="14" bestFit="1" customWidth="1"/>
    <col min="8099" max="8099" width="14.75" style="14" bestFit="1" customWidth="1"/>
    <col min="8100" max="8100" width="9.5" style="14" bestFit="1" customWidth="1"/>
    <col min="8101" max="8101" width="11.625" style="14" bestFit="1" customWidth="1"/>
    <col min="8102" max="8102" width="9.5" style="14" bestFit="1" customWidth="1"/>
    <col min="8103" max="8103" width="14.75" style="14" bestFit="1" customWidth="1"/>
    <col min="8104" max="8104" width="9.5" style="14" bestFit="1" customWidth="1"/>
    <col min="8105" max="8105" width="11.625" style="14" bestFit="1" customWidth="1"/>
    <col min="8106" max="8348" width="9" style="14"/>
    <col min="8349" max="8349" width="37.625" style="14" customWidth="1"/>
    <col min="8350" max="8350" width="9.5" style="14" bestFit="1" customWidth="1"/>
    <col min="8351" max="8351" width="14.75" style="14" bestFit="1" customWidth="1"/>
    <col min="8352" max="8352" width="9.5" style="14" bestFit="1" customWidth="1"/>
    <col min="8353" max="8353" width="11.625" style="14" bestFit="1" customWidth="1"/>
    <col min="8354" max="8354" width="9.5" style="14" bestFit="1" customWidth="1"/>
    <col min="8355" max="8355" width="14.75" style="14" bestFit="1" customWidth="1"/>
    <col min="8356" max="8356" width="9.5" style="14" bestFit="1" customWidth="1"/>
    <col min="8357" max="8357" width="11.625" style="14" bestFit="1" customWidth="1"/>
    <col min="8358" max="8358" width="9.5" style="14" bestFit="1" customWidth="1"/>
    <col min="8359" max="8359" width="14.75" style="14" bestFit="1" customWidth="1"/>
    <col min="8360" max="8360" width="9.5" style="14" bestFit="1" customWidth="1"/>
    <col min="8361" max="8361" width="11.625" style="14" bestFit="1" customWidth="1"/>
    <col min="8362" max="8604" width="9" style="14"/>
    <col min="8605" max="8605" width="37.625" style="14" customWidth="1"/>
    <col min="8606" max="8606" width="9.5" style="14" bestFit="1" customWidth="1"/>
    <col min="8607" max="8607" width="14.75" style="14" bestFit="1" customWidth="1"/>
    <col min="8608" max="8608" width="9.5" style="14" bestFit="1" customWidth="1"/>
    <col min="8609" max="8609" width="11.625" style="14" bestFit="1" customWidth="1"/>
    <col min="8610" max="8610" width="9.5" style="14" bestFit="1" customWidth="1"/>
    <col min="8611" max="8611" width="14.75" style="14" bestFit="1" customWidth="1"/>
    <col min="8612" max="8612" width="9.5" style="14" bestFit="1" customWidth="1"/>
    <col min="8613" max="8613" width="11.625" style="14" bestFit="1" customWidth="1"/>
    <col min="8614" max="8614" width="9.5" style="14" bestFit="1" customWidth="1"/>
    <col min="8615" max="8615" width="14.75" style="14" bestFit="1" customWidth="1"/>
    <col min="8616" max="8616" width="9.5" style="14" bestFit="1" customWidth="1"/>
    <col min="8617" max="8617" width="11.625" style="14" bestFit="1" customWidth="1"/>
    <col min="8618" max="8860" width="9" style="14"/>
    <col min="8861" max="8861" width="37.625" style="14" customWidth="1"/>
    <col min="8862" max="8862" width="9.5" style="14" bestFit="1" customWidth="1"/>
    <col min="8863" max="8863" width="14.75" style="14" bestFit="1" customWidth="1"/>
    <col min="8864" max="8864" width="9.5" style="14" bestFit="1" customWidth="1"/>
    <col min="8865" max="8865" width="11.625" style="14" bestFit="1" customWidth="1"/>
    <col min="8866" max="8866" width="9.5" style="14" bestFit="1" customWidth="1"/>
    <col min="8867" max="8867" width="14.75" style="14" bestFit="1" customWidth="1"/>
    <col min="8868" max="8868" width="9.5" style="14" bestFit="1" customWidth="1"/>
    <col min="8869" max="8869" width="11.625" style="14" bestFit="1" customWidth="1"/>
    <col min="8870" max="8870" width="9.5" style="14" bestFit="1" customWidth="1"/>
    <col min="8871" max="8871" width="14.75" style="14" bestFit="1" customWidth="1"/>
    <col min="8872" max="8872" width="9.5" style="14" bestFit="1" customWidth="1"/>
    <col min="8873" max="8873" width="11.625" style="14" bestFit="1" customWidth="1"/>
    <col min="8874" max="9116" width="9" style="14"/>
    <col min="9117" max="9117" width="37.625" style="14" customWidth="1"/>
    <col min="9118" max="9118" width="9.5" style="14" bestFit="1" customWidth="1"/>
    <col min="9119" max="9119" width="14.75" style="14" bestFit="1" customWidth="1"/>
    <col min="9120" max="9120" width="9.5" style="14" bestFit="1" customWidth="1"/>
    <col min="9121" max="9121" width="11.625" style="14" bestFit="1" customWidth="1"/>
    <col min="9122" max="9122" width="9.5" style="14" bestFit="1" customWidth="1"/>
    <col min="9123" max="9123" width="14.75" style="14" bestFit="1" customWidth="1"/>
    <col min="9124" max="9124" width="9.5" style="14" bestFit="1" customWidth="1"/>
    <col min="9125" max="9125" width="11.625" style="14" bestFit="1" customWidth="1"/>
    <col min="9126" max="9126" width="9.5" style="14" bestFit="1" customWidth="1"/>
    <col min="9127" max="9127" width="14.75" style="14" bestFit="1" customWidth="1"/>
    <col min="9128" max="9128" width="9.5" style="14" bestFit="1" customWidth="1"/>
    <col min="9129" max="9129" width="11.625" style="14" bestFit="1" customWidth="1"/>
    <col min="9130" max="9372" width="9" style="14"/>
    <col min="9373" max="9373" width="37.625" style="14" customWidth="1"/>
    <col min="9374" max="9374" width="9.5" style="14" bestFit="1" customWidth="1"/>
    <col min="9375" max="9375" width="14.75" style="14" bestFit="1" customWidth="1"/>
    <col min="9376" max="9376" width="9.5" style="14" bestFit="1" customWidth="1"/>
    <col min="9377" max="9377" width="11.625" style="14" bestFit="1" customWidth="1"/>
    <col min="9378" max="9378" width="9.5" style="14" bestFit="1" customWidth="1"/>
    <col min="9379" max="9379" width="14.75" style="14" bestFit="1" customWidth="1"/>
    <col min="9380" max="9380" width="9.5" style="14" bestFit="1" customWidth="1"/>
    <col min="9381" max="9381" width="11.625" style="14" bestFit="1" customWidth="1"/>
    <col min="9382" max="9382" width="9.5" style="14" bestFit="1" customWidth="1"/>
    <col min="9383" max="9383" width="14.75" style="14" bestFit="1" customWidth="1"/>
    <col min="9384" max="9384" width="9.5" style="14" bestFit="1" customWidth="1"/>
    <col min="9385" max="9385" width="11.625" style="14" bestFit="1" customWidth="1"/>
    <col min="9386" max="9628" width="9" style="14"/>
    <col min="9629" max="9629" width="37.625" style="14" customWidth="1"/>
    <col min="9630" max="9630" width="9.5" style="14" bestFit="1" customWidth="1"/>
    <col min="9631" max="9631" width="14.75" style="14" bestFit="1" customWidth="1"/>
    <col min="9632" max="9632" width="9.5" style="14" bestFit="1" customWidth="1"/>
    <col min="9633" max="9633" width="11.625" style="14" bestFit="1" customWidth="1"/>
    <col min="9634" max="9634" width="9.5" style="14" bestFit="1" customWidth="1"/>
    <col min="9635" max="9635" width="14.75" style="14" bestFit="1" customWidth="1"/>
    <col min="9636" max="9636" width="9.5" style="14" bestFit="1" customWidth="1"/>
    <col min="9637" max="9637" width="11.625" style="14" bestFit="1" customWidth="1"/>
    <col min="9638" max="9638" width="9.5" style="14" bestFit="1" customWidth="1"/>
    <col min="9639" max="9639" width="14.75" style="14" bestFit="1" customWidth="1"/>
    <col min="9640" max="9640" width="9.5" style="14" bestFit="1" customWidth="1"/>
    <col min="9641" max="9641" width="11.625" style="14" bestFit="1" customWidth="1"/>
    <col min="9642" max="9884" width="9" style="14"/>
    <col min="9885" max="9885" width="37.625" style="14" customWidth="1"/>
    <col min="9886" max="9886" width="9.5" style="14" bestFit="1" customWidth="1"/>
    <col min="9887" max="9887" width="14.75" style="14" bestFit="1" customWidth="1"/>
    <col min="9888" max="9888" width="9.5" style="14" bestFit="1" customWidth="1"/>
    <col min="9889" max="9889" width="11.625" style="14" bestFit="1" customWidth="1"/>
    <col min="9890" max="9890" width="9.5" style="14" bestFit="1" customWidth="1"/>
    <col min="9891" max="9891" width="14.75" style="14" bestFit="1" customWidth="1"/>
    <col min="9892" max="9892" width="9.5" style="14" bestFit="1" customWidth="1"/>
    <col min="9893" max="9893" width="11.625" style="14" bestFit="1" customWidth="1"/>
    <col min="9894" max="9894" width="9.5" style="14" bestFit="1" customWidth="1"/>
    <col min="9895" max="9895" width="14.75" style="14" bestFit="1" customWidth="1"/>
    <col min="9896" max="9896" width="9.5" style="14" bestFit="1" customWidth="1"/>
    <col min="9897" max="9897" width="11.625" style="14" bestFit="1" customWidth="1"/>
    <col min="9898" max="10140" width="9" style="14"/>
    <col min="10141" max="10141" width="37.625" style="14" customWidth="1"/>
    <col min="10142" max="10142" width="9.5" style="14" bestFit="1" customWidth="1"/>
    <col min="10143" max="10143" width="14.75" style="14" bestFit="1" customWidth="1"/>
    <col min="10144" max="10144" width="9.5" style="14" bestFit="1" customWidth="1"/>
    <col min="10145" max="10145" width="11.625" style="14" bestFit="1" customWidth="1"/>
    <col min="10146" max="10146" width="9.5" style="14" bestFit="1" customWidth="1"/>
    <col min="10147" max="10147" width="14.75" style="14" bestFit="1" customWidth="1"/>
    <col min="10148" max="10148" width="9.5" style="14" bestFit="1" customWidth="1"/>
    <col min="10149" max="10149" width="11.625" style="14" bestFit="1" customWidth="1"/>
    <col min="10150" max="10150" width="9.5" style="14" bestFit="1" customWidth="1"/>
    <col min="10151" max="10151" width="14.75" style="14" bestFit="1" customWidth="1"/>
    <col min="10152" max="10152" width="9.5" style="14" bestFit="1" customWidth="1"/>
    <col min="10153" max="10153" width="11.625" style="14" bestFit="1" customWidth="1"/>
    <col min="10154" max="10396" width="9" style="14"/>
    <col min="10397" max="10397" width="37.625" style="14" customWidth="1"/>
    <col min="10398" max="10398" width="9.5" style="14" bestFit="1" customWidth="1"/>
    <col min="10399" max="10399" width="14.75" style="14" bestFit="1" customWidth="1"/>
    <col min="10400" max="10400" width="9.5" style="14" bestFit="1" customWidth="1"/>
    <col min="10401" max="10401" width="11.625" style="14" bestFit="1" customWidth="1"/>
    <col min="10402" max="10402" width="9.5" style="14" bestFit="1" customWidth="1"/>
    <col min="10403" max="10403" width="14.75" style="14" bestFit="1" customWidth="1"/>
    <col min="10404" max="10404" width="9.5" style="14" bestFit="1" customWidth="1"/>
    <col min="10405" max="10405" width="11.625" style="14" bestFit="1" customWidth="1"/>
    <col min="10406" max="10406" width="9.5" style="14" bestFit="1" customWidth="1"/>
    <col min="10407" max="10407" width="14.75" style="14" bestFit="1" customWidth="1"/>
    <col min="10408" max="10408" width="9.5" style="14" bestFit="1" customWidth="1"/>
    <col min="10409" max="10409" width="11.625" style="14" bestFit="1" customWidth="1"/>
    <col min="10410" max="10652" width="9" style="14"/>
    <col min="10653" max="10653" width="37.625" style="14" customWidth="1"/>
    <col min="10654" max="10654" width="9.5" style="14" bestFit="1" customWidth="1"/>
    <col min="10655" max="10655" width="14.75" style="14" bestFit="1" customWidth="1"/>
    <col min="10656" max="10656" width="9.5" style="14" bestFit="1" customWidth="1"/>
    <col min="10657" max="10657" width="11.625" style="14" bestFit="1" customWidth="1"/>
    <col min="10658" max="10658" width="9.5" style="14" bestFit="1" customWidth="1"/>
    <col min="10659" max="10659" width="14.75" style="14" bestFit="1" customWidth="1"/>
    <col min="10660" max="10660" width="9.5" style="14" bestFit="1" customWidth="1"/>
    <col min="10661" max="10661" width="11.625" style="14" bestFit="1" customWidth="1"/>
    <col min="10662" max="10662" width="9.5" style="14" bestFit="1" customWidth="1"/>
    <col min="10663" max="10663" width="14.75" style="14" bestFit="1" customWidth="1"/>
    <col min="10664" max="10664" width="9.5" style="14" bestFit="1" customWidth="1"/>
    <col min="10665" max="10665" width="11.625" style="14" bestFit="1" customWidth="1"/>
    <col min="10666" max="10908" width="9" style="14"/>
    <col min="10909" max="10909" width="37.625" style="14" customWidth="1"/>
    <col min="10910" max="10910" width="9.5" style="14" bestFit="1" customWidth="1"/>
    <col min="10911" max="10911" width="14.75" style="14" bestFit="1" customWidth="1"/>
    <col min="10912" max="10912" width="9.5" style="14" bestFit="1" customWidth="1"/>
    <col min="10913" max="10913" width="11.625" style="14" bestFit="1" customWidth="1"/>
    <col min="10914" max="10914" width="9.5" style="14" bestFit="1" customWidth="1"/>
    <col min="10915" max="10915" width="14.75" style="14" bestFit="1" customWidth="1"/>
    <col min="10916" max="10916" width="9.5" style="14" bestFit="1" customWidth="1"/>
    <col min="10917" max="10917" width="11.625" style="14" bestFit="1" customWidth="1"/>
    <col min="10918" max="10918" width="9.5" style="14" bestFit="1" customWidth="1"/>
    <col min="10919" max="10919" width="14.75" style="14" bestFit="1" customWidth="1"/>
    <col min="10920" max="10920" width="9.5" style="14" bestFit="1" customWidth="1"/>
    <col min="10921" max="10921" width="11.625" style="14" bestFit="1" customWidth="1"/>
    <col min="10922" max="11164" width="9" style="14"/>
    <col min="11165" max="11165" width="37.625" style="14" customWidth="1"/>
    <col min="11166" max="11166" width="9.5" style="14" bestFit="1" customWidth="1"/>
    <col min="11167" max="11167" width="14.75" style="14" bestFit="1" customWidth="1"/>
    <col min="11168" max="11168" width="9.5" style="14" bestFit="1" customWidth="1"/>
    <col min="11169" max="11169" width="11.625" style="14" bestFit="1" customWidth="1"/>
    <col min="11170" max="11170" width="9.5" style="14" bestFit="1" customWidth="1"/>
    <col min="11171" max="11171" width="14.75" style="14" bestFit="1" customWidth="1"/>
    <col min="11172" max="11172" width="9.5" style="14" bestFit="1" customWidth="1"/>
    <col min="11173" max="11173" width="11.625" style="14" bestFit="1" customWidth="1"/>
    <col min="11174" max="11174" width="9.5" style="14" bestFit="1" customWidth="1"/>
    <col min="11175" max="11175" width="14.75" style="14" bestFit="1" customWidth="1"/>
    <col min="11176" max="11176" width="9.5" style="14" bestFit="1" customWidth="1"/>
    <col min="11177" max="11177" width="11.625" style="14" bestFit="1" customWidth="1"/>
    <col min="11178" max="11420" width="9" style="14"/>
    <col min="11421" max="11421" width="37.625" style="14" customWidth="1"/>
    <col min="11422" max="11422" width="9.5" style="14" bestFit="1" customWidth="1"/>
    <col min="11423" max="11423" width="14.75" style="14" bestFit="1" customWidth="1"/>
    <col min="11424" max="11424" width="9.5" style="14" bestFit="1" customWidth="1"/>
    <col min="11425" max="11425" width="11.625" style="14" bestFit="1" customWidth="1"/>
    <col min="11426" max="11426" width="9.5" style="14" bestFit="1" customWidth="1"/>
    <col min="11427" max="11427" width="14.75" style="14" bestFit="1" customWidth="1"/>
    <col min="11428" max="11428" width="9.5" style="14" bestFit="1" customWidth="1"/>
    <col min="11429" max="11429" width="11.625" style="14" bestFit="1" customWidth="1"/>
    <col min="11430" max="11430" width="9.5" style="14" bestFit="1" customWidth="1"/>
    <col min="11431" max="11431" width="14.75" style="14" bestFit="1" customWidth="1"/>
    <col min="11432" max="11432" width="9.5" style="14" bestFit="1" customWidth="1"/>
    <col min="11433" max="11433" width="11.625" style="14" bestFit="1" customWidth="1"/>
    <col min="11434" max="11676" width="9" style="14"/>
    <col min="11677" max="11677" width="37.625" style="14" customWidth="1"/>
    <col min="11678" max="11678" width="9.5" style="14" bestFit="1" customWidth="1"/>
    <col min="11679" max="11679" width="14.75" style="14" bestFit="1" customWidth="1"/>
    <col min="11680" max="11680" width="9.5" style="14" bestFit="1" customWidth="1"/>
    <col min="11681" max="11681" width="11.625" style="14" bestFit="1" customWidth="1"/>
    <col min="11682" max="11682" width="9.5" style="14" bestFit="1" customWidth="1"/>
    <col min="11683" max="11683" width="14.75" style="14" bestFit="1" customWidth="1"/>
    <col min="11684" max="11684" width="9.5" style="14" bestFit="1" customWidth="1"/>
    <col min="11685" max="11685" width="11.625" style="14" bestFit="1" customWidth="1"/>
    <col min="11686" max="11686" width="9.5" style="14" bestFit="1" customWidth="1"/>
    <col min="11687" max="11687" width="14.75" style="14" bestFit="1" customWidth="1"/>
    <col min="11688" max="11688" width="9.5" style="14" bestFit="1" customWidth="1"/>
    <col min="11689" max="11689" width="11.625" style="14" bestFit="1" customWidth="1"/>
    <col min="11690" max="11932" width="9" style="14"/>
    <col min="11933" max="11933" width="37.625" style="14" customWidth="1"/>
    <col min="11934" max="11934" width="9.5" style="14" bestFit="1" customWidth="1"/>
    <col min="11935" max="11935" width="14.75" style="14" bestFit="1" customWidth="1"/>
    <col min="11936" max="11936" width="9.5" style="14" bestFit="1" customWidth="1"/>
    <col min="11937" max="11937" width="11.625" style="14" bestFit="1" customWidth="1"/>
    <col min="11938" max="11938" width="9.5" style="14" bestFit="1" customWidth="1"/>
    <col min="11939" max="11939" width="14.75" style="14" bestFit="1" customWidth="1"/>
    <col min="11940" max="11940" width="9.5" style="14" bestFit="1" customWidth="1"/>
    <col min="11941" max="11941" width="11.625" style="14" bestFit="1" customWidth="1"/>
    <col min="11942" max="11942" width="9.5" style="14" bestFit="1" customWidth="1"/>
    <col min="11943" max="11943" width="14.75" style="14" bestFit="1" customWidth="1"/>
    <col min="11944" max="11944" width="9.5" style="14" bestFit="1" customWidth="1"/>
    <col min="11945" max="11945" width="11.625" style="14" bestFit="1" customWidth="1"/>
    <col min="11946" max="12188" width="9" style="14"/>
    <col min="12189" max="12189" width="37.625" style="14" customWidth="1"/>
    <col min="12190" max="12190" width="9.5" style="14" bestFit="1" customWidth="1"/>
    <col min="12191" max="12191" width="14.75" style="14" bestFit="1" customWidth="1"/>
    <col min="12192" max="12192" width="9.5" style="14" bestFit="1" customWidth="1"/>
    <col min="12193" max="12193" width="11.625" style="14" bestFit="1" customWidth="1"/>
    <col min="12194" max="12194" width="9.5" style="14" bestFit="1" customWidth="1"/>
    <col min="12195" max="12195" width="14.75" style="14" bestFit="1" customWidth="1"/>
    <col min="12196" max="12196" width="9.5" style="14" bestFit="1" customWidth="1"/>
    <col min="12197" max="12197" width="11.625" style="14" bestFit="1" customWidth="1"/>
    <col min="12198" max="12198" width="9.5" style="14" bestFit="1" customWidth="1"/>
    <col min="12199" max="12199" width="14.75" style="14" bestFit="1" customWidth="1"/>
    <col min="12200" max="12200" width="9.5" style="14" bestFit="1" customWidth="1"/>
    <col min="12201" max="12201" width="11.625" style="14" bestFit="1" customWidth="1"/>
    <col min="12202" max="12444" width="9" style="14"/>
    <col min="12445" max="12445" width="37.625" style="14" customWidth="1"/>
    <col min="12446" max="12446" width="9.5" style="14" bestFit="1" customWidth="1"/>
    <col min="12447" max="12447" width="14.75" style="14" bestFit="1" customWidth="1"/>
    <col min="12448" max="12448" width="9.5" style="14" bestFit="1" customWidth="1"/>
    <col min="12449" max="12449" width="11.625" style="14" bestFit="1" customWidth="1"/>
    <col min="12450" max="12450" width="9.5" style="14" bestFit="1" customWidth="1"/>
    <col min="12451" max="12451" width="14.75" style="14" bestFit="1" customWidth="1"/>
    <col min="12452" max="12452" width="9.5" style="14" bestFit="1" customWidth="1"/>
    <col min="12453" max="12453" width="11.625" style="14" bestFit="1" customWidth="1"/>
    <col min="12454" max="12454" width="9.5" style="14" bestFit="1" customWidth="1"/>
    <col min="12455" max="12455" width="14.75" style="14" bestFit="1" customWidth="1"/>
    <col min="12456" max="12456" width="9.5" style="14" bestFit="1" customWidth="1"/>
    <col min="12457" max="12457" width="11.625" style="14" bestFit="1" customWidth="1"/>
    <col min="12458" max="12700" width="9" style="14"/>
    <col min="12701" max="12701" width="37.625" style="14" customWidth="1"/>
    <col min="12702" max="12702" width="9.5" style="14" bestFit="1" customWidth="1"/>
    <col min="12703" max="12703" width="14.75" style="14" bestFit="1" customWidth="1"/>
    <col min="12704" max="12704" width="9.5" style="14" bestFit="1" customWidth="1"/>
    <col min="12705" max="12705" width="11.625" style="14" bestFit="1" customWidth="1"/>
    <col min="12706" max="12706" width="9.5" style="14" bestFit="1" customWidth="1"/>
    <col min="12707" max="12707" width="14.75" style="14" bestFit="1" customWidth="1"/>
    <col min="12708" max="12708" width="9.5" style="14" bestFit="1" customWidth="1"/>
    <col min="12709" max="12709" width="11.625" style="14" bestFit="1" customWidth="1"/>
    <col min="12710" max="12710" width="9.5" style="14" bestFit="1" customWidth="1"/>
    <col min="12711" max="12711" width="14.75" style="14" bestFit="1" customWidth="1"/>
    <col min="12712" max="12712" width="9.5" style="14" bestFit="1" customWidth="1"/>
    <col min="12713" max="12713" width="11.625" style="14" bestFit="1" customWidth="1"/>
    <col min="12714" max="12956" width="9" style="14"/>
    <col min="12957" max="12957" width="37.625" style="14" customWidth="1"/>
    <col min="12958" max="12958" width="9.5" style="14" bestFit="1" customWidth="1"/>
    <col min="12959" max="12959" width="14.75" style="14" bestFit="1" customWidth="1"/>
    <col min="12960" max="12960" width="9.5" style="14" bestFit="1" customWidth="1"/>
    <col min="12961" max="12961" width="11.625" style="14" bestFit="1" customWidth="1"/>
    <col min="12962" max="12962" width="9.5" style="14" bestFit="1" customWidth="1"/>
    <col min="12963" max="12963" width="14.75" style="14" bestFit="1" customWidth="1"/>
    <col min="12964" max="12964" width="9.5" style="14" bestFit="1" customWidth="1"/>
    <col min="12965" max="12965" width="11.625" style="14" bestFit="1" customWidth="1"/>
    <col min="12966" max="12966" width="9.5" style="14" bestFit="1" customWidth="1"/>
    <col min="12967" max="12967" width="14.75" style="14" bestFit="1" customWidth="1"/>
    <col min="12968" max="12968" width="9.5" style="14" bestFit="1" customWidth="1"/>
    <col min="12969" max="12969" width="11.625" style="14" bestFit="1" customWidth="1"/>
    <col min="12970" max="13212" width="9" style="14"/>
    <col min="13213" max="13213" width="37.625" style="14" customWidth="1"/>
    <col min="13214" max="13214" width="9.5" style="14" bestFit="1" customWidth="1"/>
    <col min="13215" max="13215" width="14.75" style="14" bestFit="1" customWidth="1"/>
    <col min="13216" max="13216" width="9.5" style="14" bestFit="1" customWidth="1"/>
    <col min="13217" max="13217" width="11.625" style="14" bestFit="1" customWidth="1"/>
    <col min="13218" max="13218" width="9.5" style="14" bestFit="1" customWidth="1"/>
    <col min="13219" max="13219" width="14.75" style="14" bestFit="1" customWidth="1"/>
    <col min="13220" max="13220" width="9.5" style="14" bestFit="1" customWidth="1"/>
    <col min="13221" max="13221" width="11.625" style="14" bestFit="1" customWidth="1"/>
    <col min="13222" max="13222" width="9.5" style="14" bestFit="1" customWidth="1"/>
    <col min="13223" max="13223" width="14.75" style="14" bestFit="1" customWidth="1"/>
    <col min="13224" max="13224" width="9.5" style="14" bestFit="1" customWidth="1"/>
    <col min="13225" max="13225" width="11.625" style="14" bestFit="1" customWidth="1"/>
    <col min="13226" max="13468" width="9" style="14"/>
    <col min="13469" max="13469" width="37.625" style="14" customWidth="1"/>
    <col min="13470" max="13470" width="9.5" style="14" bestFit="1" customWidth="1"/>
    <col min="13471" max="13471" width="14.75" style="14" bestFit="1" customWidth="1"/>
    <col min="13472" max="13472" width="9.5" style="14" bestFit="1" customWidth="1"/>
    <col min="13473" max="13473" width="11.625" style="14" bestFit="1" customWidth="1"/>
    <col min="13474" max="13474" width="9.5" style="14" bestFit="1" customWidth="1"/>
    <col min="13475" max="13475" width="14.75" style="14" bestFit="1" customWidth="1"/>
    <col min="13476" max="13476" width="9.5" style="14" bestFit="1" customWidth="1"/>
    <col min="13477" max="13477" width="11.625" style="14" bestFit="1" customWidth="1"/>
    <col min="13478" max="13478" width="9.5" style="14" bestFit="1" customWidth="1"/>
    <col min="13479" max="13479" width="14.75" style="14" bestFit="1" customWidth="1"/>
    <col min="13480" max="13480" width="9.5" style="14" bestFit="1" customWidth="1"/>
    <col min="13481" max="13481" width="11.625" style="14" bestFit="1" customWidth="1"/>
    <col min="13482" max="13724" width="9" style="14"/>
    <col min="13725" max="13725" width="37.625" style="14" customWidth="1"/>
    <col min="13726" max="13726" width="9.5" style="14" bestFit="1" customWidth="1"/>
    <col min="13727" max="13727" width="14.75" style="14" bestFit="1" customWidth="1"/>
    <col min="13728" max="13728" width="9.5" style="14" bestFit="1" customWidth="1"/>
    <col min="13729" max="13729" width="11.625" style="14" bestFit="1" customWidth="1"/>
    <col min="13730" max="13730" width="9.5" style="14" bestFit="1" customWidth="1"/>
    <col min="13731" max="13731" width="14.75" style="14" bestFit="1" customWidth="1"/>
    <col min="13732" max="13732" width="9.5" style="14" bestFit="1" customWidth="1"/>
    <col min="13733" max="13733" width="11.625" style="14" bestFit="1" customWidth="1"/>
    <col min="13734" max="13734" width="9.5" style="14" bestFit="1" customWidth="1"/>
    <col min="13735" max="13735" width="14.75" style="14" bestFit="1" customWidth="1"/>
    <col min="13736" max="13736" width="9.5" style="14" bestFit="1" customWidth="1"/>
    <col min="13737" max="13737" width="11.625" style="14" bestFit="1" customWidth="1"/>
    <col min="13738" max="13980" width="9" style="14"/>
    <col min="13981" max="13981" width="37.625" style="14" customWidth="1"/>
    <col min="13982" max="13982" width="9.5" style="14" bestFit="1" customWidth="1"/>
    <col min="13983" max="13983" width="14.75" style="14" bestFit="1" customWidth="1"/>
    <col min="13984" max="13984" width="9.5" style="14" bestFit="1" customWidth="1"/>
    <col min="13985" max="13985" width="11.625" style="14" bestFit="1" customWidth="1"/>
    <col min="13986" max="13986" width="9.5" style="14" bestFit="1" customWidth="1"/>
    <col min="13987" max="13987" width="14.75" style="14" bestFit="1" customWidth="1"/>
    <col min="13988" max="13988" width="9.5" style="14" bestFit="1" customWidth="1"/>
    <col min="13989" max="13989" width="11.625" style="14" bestFit="1" customWidth="1"/>
    <col min="13990" max="13990" width="9.5" style="14" bestFit="1" customWidth="1"/>
    <col min="13991" max="13991" width="14.75" style="14" bestFit="1" customWidth="1"/>
    <col min="13992" max="13992" width="9.5" style="14" bestFit="1" customWidth="1"/>
    <col min="13993" max="13993" width="11.625" style="14" bestFit="1" customWidth="1"/>
    <col min="13994" max="14236" width="9" style="14"/>
    <col min="14237" max="14237" width="37.625" style="14" customWidth="1"/>
    <col min="14238" max="14238" width="9.5" style="14" bestFit="1" customWidth="1"/>
    <col min="14239" max="14239" width="14.75" style="14" bestFit="1" customWidth="1"/>
    <col min="14240" max="14240" width="9.5" style="14" bestFit="1" customWidth="1"/>
    <col min="14241" max="14241" width="11.625" style="14" bestFit="1" customWidth="1"/>
    <col min="14242" max="14242" width="9.5" style="14" bestFit="1" customWidth="1"/>
    <col min="14243" max="14243" width="14.75" style="14" bestFit="1" customWidth="1"/>
    <col min="14244" max="14244" width="9.5" style="14" bestFit="1" customWidth="1"/>
    <col min="14245" max="14245" width="11.625" style="14" bestFit="1" customWidth="1"/>
    <col min="14246" max="14246" width="9.5" style="14" bestFit="1" customWidth="1"/>
    <col min="14247" max="14247" width="14.75" style="14" bestFit="1" customWidth="1"/>
    <col min="14248" max="14248" width="9.5" style="14" bestFit="1" customWidth="1"/>
    <col min="14249" max="14249" width="11.625" style="14" bestFit="1" customWidth="1"/>
    <col min="14250" max="14492" width="9" style="14"/>
    <col min="14493" max="14493" width="37.625" style="14" customWidth="1"/>
    <col min="14494" max="14494" width="9.5" style="14" bestFit="1" customWidth="1"/>
    <col min="14495" max="14495" width="14.75" style="14" bestFit="1" customWidth="1"/>
    <col min="14496" max="14496" width="9.5" style="14" bestFit="1" customWidth="1"/>
    <col min="14497" max="14497" width="11.625" style="14" bestFit="1" customWidth="1"/>
    <col min="14498" max="14498" width="9.5" style="14" bestFit="1" customWidth="1"/>
    <col min="14499" max="14499" width="14.75" style="14" bestFit="1" customWidth="1"/>
    <col min="14500" max="14500" width="9.5" style="14" bestFit="1" customWidth="1"/>
    <col min="14501" max="14501" width="11.625" style="14" bestFit="1" customWidth="1"/>
    <col min="14502" max="14502" width="9.5" style="14" bestFit="1" customWidth="1"/>
    <col min="14503" max="14503" width="14.75" style="14" bestFit="1" customWidth="1"/>
    <col min="14504" max="14504" width="9.5" style="14" bestFit="1" customWidth="1"/>
    <col min="14505" max="14505" width="11.625" style="14" bestFit="1" customWidth="1"/>
    <col min="14506" max="14748" width="9" style="14"/>
    <col min="14749" max="14749" width="37.625" style="14" customWidth="1"/>
    <col min="14750" max="14750" width="9.5" style="14" bestFit="1" customWidth="1"/>
    <col min="14751" max="14751" width="14.75" style="14" bestFit="1" customWidth="1"/>
    <col min="14752" max="14752" width="9.5" style="14" bestFit="1" customWidth="1"/>
    <col min="14753" max="14753" width="11.625" style="14" bestFit="1" customWidth="1"/>
    <col min="14754" max="14754" width="9.5" style="14" bestFit="1" customWidth="1"/>
    <col min="14755" max="14755" width="14.75" style="14" bestFit="1" customWidth="1"/>
    <col min="14756" max="14756" width="9.5" style="14" bestFit="1" customWidth="1"/>
    <col min="14757" max="14757" width="11.625" style="14" bestFit="1" customWidth="1"/>
    <col min="14758" max="14758" width="9.5" style="14" bestFit="1" customWidth="1"/>
    <col min="14759" max="14759" width="14.75" style="14" bestFit="1" customWidth="1"/>
    <col min="14760" max="14760" width="9.5" style="14" bestFit="1" customWidth="1"/>
    <col min="14761" max="14761" width="11.625" style="14" bestFit="1" customWidth="1"/>
    <col min="14762" max="15004" width="9" style="14"/>
    <col min="15005" max="15005" width="37.625" style="14" customWidth="1"/>
    <col min="15006" max="15006" width="9.5" style="14" bestFit="1" customWidth="1"/>
    <col min="15007" max="15007" width="14.75" style="14" bestFit="1" customWidth="1"/>
    <col min="15008" max="15008" width="9.5" style="14" bestFit="1" customWidth="1"/>
    <col min="15009" max="15009" width="11.625" style="14" bestFit="1" customWidth="1"/>
    <col min="15010" max="15010" width="9.5" style="14" bestFit="1" customWidth="1"/>
    <col min="15011" max="15011" width="14.75" style="14" bestFit="1" customWidth="1"/>
    <col min="15012" max="15012" width="9.5" style="14" bestFit="1" customWidth="1"/>
    <col min="15013" max="15013" width="11.625" style="14" bestFit="1" customWidth="1"/>
    <col min="15014" max="15014" width="9.5" style="14" bestFit="1" customWidth="1"/>
    <col min="15015" max="15015" width="14.75" style="14" bestFit="1" customWidth="1"/>
    <col min="15016" max="15016" width="9.5" style="14" bestFit="1" customWidth="1"/>
    <col min="15017" max="15017" width="11.625" style="14" bestFit="1" customWidth="1"/>
    <col min="15018" max="15260" width="9" style="14"/>
    <col min="15261" max="15261" width="37.625" style="14" customWidth="1"/>
    <col min="15262" max="15262" width="9.5" style="14" bestFit="1" customWidth="1"/>
    <col min="15263" max="15263" width="14.75" style="14" bestFit="1" customWidth="1"/>
    <col min="15264" max="15264" width="9.5" style="14" bestFit="1" customWidth="1"/>
    <col min="15265" max="15265" width="11.625" style="14" bestFit="1" customWidth="1"/>
    <col min="15266" max="15266" width="9.5" style="14" bestFit="1" customWidth="1"/>
    <col min="15267" max="15267" width="14.75" style="14" bestFit="1" customWidth="1"/>
    <col min="15268" max="15268" width="9.5" style="14" bestFit="1" customWidth="1"/>
    <col min="15269" max="15269" width="11.625" style="14" bestFit="1" customWidth="1"/>
    <col min="15270" max="15270" width="9.5" style="14" bestFit="1" customWidth="1"/>
    <col min="15271" max="15271" width="14.75" style="14" bestFit="1" customWidth="1"/>
    <col min="15272" max="15272" width="9.5" style="14" bestFit="1" customWidth="1"/>
    <col min="15273" max="15273" width="11.625" style="14" bestFit="1" customWidth="1"/>
    <col min="15274" max="15516" width="9" style="14"/>
    <col min="15517" max="15517" width="37.625" style="14" customWidth="1"/>
    <col min="15518" max="15518" width="9.5" style="14" bestFit="1" customWidth="1"/>
    <col min="15519" max="15519" width="14.75" style="14" bestFit="1" customWidth="1"/>
    <col min="15520" max="15520" width="9.5" style="14" bestFit="1" customWidth="1"/>
    <col min="15521" max="15521" width="11.625" style="14" bestFit="1" customWidth="1"/>
    <col min="15522" max="15522" width="9.5" style="14" bestFit="1" customWidth="1"/>
    <col min="15523" max="15523" width="14.75" style="14" bestFit="1" customWidth="1"/>
    <col min="15524" max="15524" width="9.5" style="14" bestFit="1" customWidth="1"/>
    <col min="15525" max="15525" width="11.625" style="14" bestFit="1" customWidth="1"/>
    <col min="15526" max="15526" width="9.5" style="14" bestFit="1" customWidth="1"/>
    <col min="15527" max="15527" width="14.75" style="14" bestFit="1" customWidth="1"/>
    <col min="15528" max="15528" width="9.5" style="14" bestFit="1" customWidth="1"/>
    <col min="15529" max="15529" width="11.625" style="14" bestFit="1" customWidth="1"/>
    <col min="15530" max="15772" width="9" style="14"/>
    <col min="15773" max="15773" width="37.625" style="14" customWidth="1"/>
    <col min="15774" max="15774" width="9.5" style="14" bestFit="1" customWidth="1"/>
    <col min="15775" max="15775" width="14.75" style="14" bestFit="1" customWidth="1"/>
    <col min="15776" max="15776" width="9.5" style="14" bestFit="1" customWidth="1"/>
    <col min="15777" max="15777" width="11.625" style="14" bestFit="1" customWidth="1"/>
    <col min="15778" max="15778" width="9.5" style="14" bestFit="1" customWidth="1"/>
    <col min="15779" max="15779" width="14.75" style="14" bestFit="1" customWidth="1"/>
    <col min="15780" max="15780" width="9.5" style="14" bestFit="1" customWidth="1"/>
    <col min="15781" max="15781" width="11.625" style="14" bestFit="1" customWidth="1"/>
    <col min="15782" max="15782" width="9.5" style="14" bestFit="1" customWidth="1"/>
    <col min="15783" max="15783" width="14.75" style="14" bestFit="1" customWidth="1"/>
    <col min="15784" max="15784" width="9.5" style="14" bestFit="1" customWidth="1"/>
    <col min="15785" max="15785" width="11.625" style="14" bestFit="1" customWidth="1"/>
    <col min="15786" max="16028" width="9" style="14"/>
    <col min="16029" max="16029" width="37.625" style="14" customWidth="1"/>
    <col min="16030" max="16030" width="9.5" style="14" bestFit="1" customWidth="1"/>
    <col min="16031" max="16031" width="14.75" style="14" bestFit="1" customWidth="1"/>
    <col min="16032" max="16032" width="9.5" style="14" bestFit="1" customWidth="1"/>
    <col min="16033" max="16033" width="11.625" style="14" bestFit="1" customWidth="1"/>
    <col min="16034" max="16034" width="9.5" style="14" bestFit="1" customWidth="1"/>
    <col min="16035" max="16035" width="14.75" style="14" bestFit="1" customWidth="1"/>
    <col min="16036" max="16036" width="9.5" style="14" bestFit="1" customWidth="1"/>
    <col min="16037" max="16037" width="11.625" style="14" bestFit="1" customWidth="1"/>
    <col min="16038" max="16038" width="9.5" style="14" bestFit="1" customWidth="1"/>
    <col min="16039" max="16039" width="14.75" style="14" bestFit="1" customWidth="1"/>
    <col min="16040" max="16040" width="9.5" style="14" bestFit="1" customWidth="1"/>
    <col min="16041" max="16041" width="11.625" style="14" bestFit="1" customWidth="1"/>
    <col min="16042" max="16284" width="9" style="14"/>
    <col min="16285" max="16285" width="37.625" style="14" customWidth="1"/>
    <col min="16286" max="16286" width="9.5" style="14" bestFit="1" customWidth="1"/>
    <col min="16287" max="16287" width="14.75" style="14" bestFit="1" customWidth="1"/>
    <col min="16288" max="16288" width="9.5" style="14" bestFit="1" customWidth="1"/>
    <col min="16289" max="16289" width="11.625" style="14" bestFit="1" customWidth="1"/>
    <col min="16290" max="16290" width="9.5" style="14" bestFit="1" customWidth="1"/>
    <col min="16291" max="16291" width="14.75" style="14" bestFit="1" customWidth="1"/>
    <col min="16292" max="16292" width="9.5" style="14" bestFit="1" customWidth="1"/>
    <col min="16293" max="16293" width="11.625" style="14" bestFit="1" customWidth="1"/>
    <col min="16294" max="16294" width="9.5" style="14" bestFit="1" customWidth="1"/>
    <col min="16295" max="16295" width="14.75" style="14" bestFit="1" customWidth="1"/>
    <col min="16296" max="16296" width="9.5" style="14" bestFit="1" customWidth="1"/>
    <col min="16297" max="16297" width="11.625" style="14" bestFit="1" customWidth="1"/>
    <col min="16298" max="16384" width="9" style="14"/>
  </cols>
  <sheetData>
    <row r="1" spans="1:190">
      <c r="A1" s="80" t="s">
        <v>270</v>
      </c>
      <c r="B1" s="81"/>
    </row>
    <row r="2" spans="1:190" s="17" customFormat="1" ht="30.75" customHeight="1">
      <c r="A2" s="82" t="s">
        <v>271</v>
      </c>
      <c r="B2" s="81"/>
      <c r="C2" s="838" t="s">
        <v>61</v>
      </c>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8"/>
      <c r="AH2" s="838"/>
      <c r="AI2" s="838"/>
      <c r="AJ2" s="838"/>
      <c r="AK2" s="838"/>
      <c r="AL2" s="838"/>
      <c r="AM2" s="838"/>
      <c r="AN2" s="838"/>
      <c r="AO2" s="838"/>
      <c r="AP2" s="838"/>
      <c r="AQ2" s="838"/>
      <c r="AR2" s="838"/>
      <c r="AS2" s="838"/>
      <c r="AT2" s="838"/>
      <c r="AU2" s="838"/>
      <c r="AV2" s="838"/>
      <c r="AW2" s="838"/>
      <c r="AX2" s="838"/>
      <c r="AY2" s="838"/>
      <c r="AZ2" s="838"/>
      <c r="BA2" s="838"/>
      <c r="BB2" s="838"/>
      <c r="BC2" s="838"/>
      <c r="BD2" s="838"/>
      <c r="BE2" s="838"/>
      <c r="BF2" s="838"/>
      <c r="BG2" s="838"/>
      <c r="BH2" s="838"/>
      <c r="BI2" s="838"/>
      <c r="BJ2" s="838"/>
      <c r="BK2" s="838"/>
      <c r="BL2" s="838"/>
      <c r="BM2" s="838"/>
      <c r="BN2" s="838"/>
      <c r="BO2" s="838"/>
      <c r="BP2" s="838"/>
      <c r="BQ2" s="838"/>
      <c r="BR2" s="838"/>
      <c r="BS2" s="838"/>
      <c r="BT2" s="838"/>
      <c r="BU2" s="838"/>
      <c r="BV2" s="838"/>
      <c r="BW2" s="838"/>
      <c r="BX2" s="838"/>
      <c r="BY2" s="838"/>
      <c r="BZ2" s="838"/>
      <c r="CA2" s="838"/>
      <c r="CB2" s="838"/>
      <c r="CC2" s="838"/>
      <c r="CD2" s="838"/>
      <c r="CE2" s="838"/>
      <c r="CF2" s="838"/>
      <c r="CG2" s="838"/>
      <c r="CH2" s="838"/>
      <c r="CI2" s="838"/>
      <c r="CJ2" s="838"/>
      <c r="CK2" s="838"/>
      <c r="CL2" s="838"/>
      <c r="CM2" s="838"/>
      <c r="CN2" s="838"/>
      <c r="CO2" s="838"/>
      <c r="CP2" s="838"/>
      <c r="CQ2" s="838"/>
      <c r="CR2" s="838"/>
      <c r="CS2" s="838"/>
      <c r="CT2" s="838"/>
      <c r="CU2" s="838"/>
      <c r="CV2" s="838"/>
      <c r="CW2" s="838"/>
      <c r="CX2" s="838"/>
      <c r="CY2" s="838"/>
      <c r="CZ2" s="838"/>
      <c r="DA2" s="838"/>
      <c r="DB2" s="838"/>
      <c r="DC2" s="838"/>
      <c r="DD2" s="838"/>
      <c r="DE2" s="838"/>
      <c r="DF2" s="838"/>
      <c r="DG2" s="838"/>
      <c r="DH2" s="838"/>
      <c r="DI2" s="838"/>
      <c r="DJ2" s="838"/>
      <c r="DK2" s="838"/>
      <c r="DL2" s="838"/>
      <c r="DM2" s="838"/>
      <c r="DN2" s="838"/>
      <c r="DO2" s="838"/>
      <c r="DP2" s="838"/>
      <c r="DQ2" s="838"/>
      <c r="DR2" s="838"/>
      <c r="DS2" s="838"/>
      <c r="DT2" s="838"/>
      <c r="DU2" s="838"/>
      <c r="DV2" s="838"/>
      <c r="DW2" s="838"/>
      <c r="DX2" s="838"/>
      <c r="DY2" s="838"/>
      <c r="DZ2" s="838"/>
      <c r="EA2" s="838"/>
      <c r="EB2" s="838"/>
      <c r="EC2" s="838"/>
      <c r="ED2" s="838"/>
      <c r="EE2" s="838"/>
      <c r="EF2" s="838"/>
      <c r="EG2" s="838"/>
      <c r="EH2" s="838"/>
      <c r="EI2" s="838"/>
      <c r="EJ2" s="838"/>
      <c r="EK2" s="838"/>
      <c r="EL2" s="838"/>
      <c r="EM2" s="838"/>
      <c r="EN2" s="838"/>
      <c r="EO2" s="838"/>
      <c r="EP2" s="838"/>
      <c r="EQ2" s="838"/>
      <c r="ER2" s="838"/>
      <c r="ES2" s="838"/>
      <c r="ET2" s="838"/>
      <c r="EU2" s="838"/>
      <c r="EV2" s="838"/>
      <c r="EW2" s="838"/>
      <c r="EX2" s="838"/>
      <c r="EY2" s="838"/>
      <c r="EZ2" s="838"/>
      <c r="FA2" s="838"/>
      <c r="FB2" s="838"/>
      <c r="FC2" s="838"/>
      <c r="FD2" s="838"/>
      <c r="FE2" s="838"/>
      <c r="FF2" s="838"/>
      <c r="FG2" s="838"/>
      <c r="FH2" s="838"/>
      <c r="FI2" s="838"/>
      <c r="FJ2" s="838"/>
      <c r="FK2" s="838"/>
      <c r="FL2" s="838"/>
      <c r="FM2" s="838"/>
      <c r="FN2" s="838"/>
      <c r="FO2" s="838"/>
      <c r="FP2" s="838"/>
      <c r="FQ2" s="838"/>
      <c r="FR2" s="838"/>
      <c r="FS2" s="838"/>
      <c r="FT2" s="838"/>
      <c r="FU2" s="838"/>
      <c r="FV2" s="838"/>
      <c r="FW2" s="838"/>
      <c r="FX2" s="838"/>
      <c r="FY2" s="838"/>
      <c r="FZ2" s="838"/>
      <c r="GA2" s="838"/>
      <c r="GB2" s="838"/>
      <c r="GC2" s="838"/>
      <c r="GD2" s="838"/>
      <c r="GE2" s="839"/>
    </row>
    <row r="3" spans="1:190" s="17" customFormat="1" ht="15.75" thickBot="1">
      <c r="A3" s="82" t="s">
        <v>272</v>
      </c>
      <c r="B3" s="81"/>
      <c r="C3" s="840" t="s">
        <v>62</v>
      </c>
      <c r="D3" s="840" t="s">
        <v>63</v>
      </c>
      <c r="E3" s="682" t="s">
        <v>844</v>
      </c>
      <c r="F3" s="850" t="s">
        <v>1160</v>
      </c>
      <c r="G3" s="842" t="s">
        <v>64</v>
      </c>
      <c r="H3" s="843"/>
      <c r="I3" s="843"/>
      <c r="J3" s="843"/>
      <c r="K3" s="843"/>
      <c r="L3" s="843"/>
      <c r="M3" s="844"/>
      <c r="N3" s="842" t="s">
        <v>64</v>
      </c>
      <c r="O3" s="843"/>
      <c r="P3" s="843"/>
      <c r="Q3" s="843"/>
      <c r="R3" s="843"/>
      <c r="S3" s="843"/>
      <c r="T3" s="844"/>
      <c r="U3" s="18" t="s">
        <v>65</v>
      </c>
      <c r="V3" s="19" t="s">
        <v>65</v>
      </c>
      <c r="W3" s="18" t="s">
        <v>66</v>
      </c>
      <c r="X3" s="19" t="s">
        <v>66</v>
      </c>
      <c r="Y3" s="18" t="s">
        <v>67</v>
      </c>
      <c r="Z3" s="19" t="s">
        <v>67</v>
      </c>
      <c r="AA3" s="18" t="s">
        <v>68</v>
      </c>
      <c r="AB3" s="19" t="s">
        <v>68</v>
      </c>
      <c r="AC3" s="20" t="s">
        <v>69</v>
      </c>
      <c r="AD3" s="20" t="s">
        <v>69</v>
      </c>
      <c r="AE3" s="20" t="s">
        <v>70</v>
      </c>
      <c r="AF3" s="20" t="s">
        <v>70</v>
      </c>
      <c r="AG3" s="20" t="s">
        <v>71</v>
      </c>
      <c r="AH3" s="20" t="s">
        <v>71</v>
      </c>
      <c r="AI3" s="20" t="s">
        <v>72</v>
      </c>
      <c r="AJ3" s="20" t="s">
        <v>72</v>
      </c>
      <c r="AK3" s="20" t="s">
        <v>73</v>
      </c>
      <c r="AL3" s="20" t="s">
        <v>73</v>
      </c>
      <c r="AM3" s="20" t="s">
        <v>74</v>
      </c>
      <c r="AN3" s="20" t="s">
        <v>74</v>
      </c>
      <c r="AO3" s="20" t="s">
        <v>75</v>
      </c>
      <c r="AP3" s="20" t="s">
        <v>75</v>
      </c>
      <c r="AQ3" s="20" t="s">
        <v>76</v>
      </c>
      <c r="AR3" s="20" t="s">
        <v>76</v>
      </c>
      <c r="AS3" s="20" t="s">
        <v>77</v>
      </c>
      <c r="AT3" s="20" t="s">
        <v>77</v>
      </c>
      <c r="AU3" s="20" t="s">
        <v>78</v>
      </c>
      <c r="AV3" s="20" t="s">
        <v>78</v>
      </c>
      <c r="AW3" s="20" t="s">
        <v>79</v>
      </c>
      <c r="AX3" s="20" t="s">
        <v>79</v>
      </c>
      <c r="AY3" s="20" t="s">
        <v>80</v>
      </c>
      <c r="AZ3" s="20" t="s">
        <v>80</v>
      </c>
      <c r="BA3" s="20" t="s">
        <v>81</v>
      </c>
      <c r="BB3" s="20" t="s">
        <v>81</v>
      </c>
      <c r="BC3" s="20" t="s">
        <v>82</v>
      </c>
      <c r="BD3" s="20" t="s">
        <v>82</v>
      </c>
      <c r="BE3" s="20" t="s">
        <v>83</v>
      </c>
      <c r="BF3" s="20" t="s">
        <v>83</v>
      </c>
      <c r="BG3" s="20" t="s">
        <v>84</v>
      </c>
      <c r="BH3" s="20" t="s">
        <v>84</v>
      </c>
      <c r="BI3" s="20" t="s">
        <v>85</v>
      </c>
      <c r="BJ3" s="20" t="s">
        <v>85</v>
      </c>
      <c r="BK3" s="20" t="s">
        <v>86</v>
      </c>
      <c r="BL3" s="20" t="s">
        <v>86</v>
      </c>
      <c r="BM3" s="20" t="s">
        <v>87</v>
      </c>
      <c r="BN3" s="20" t="s">
        <v>87</v>
      </c>
      <c r="BO3" s="20" t="s">
        <v>88</v>
      </c>
      <c r="BP3" s="20" t="s">
        <v>88</v>
      </c>
      <c r="BQ3" s="20" t="s">
        <v>89</v>
      </c>
      <c r="BR3" s="20" t="s">
        <v>89</v>
      </c>
      <c r="BS3" s="20" t="s">
        <v>90</v>
      </c>
      <c r="BT3" s="20" t="s">
        <v>90</v>
      </c>
      <c r="BU3" s="20" t="s">
        <v>91</v>
      </c>
      <c r="BV3" s="20" t="s">
        <v>91</v>
      </c>
      <c r="BW3" s="20" t="s">
        <v>92</v>
      </c>
      <c r="BX3" s="20" t="s">
        <v>92</v>
      </c>
      <c r="BY3" s="20" t="s">
        <v>93</v>
      </c>
      <c r="BZ3" s="20" t="s">
        <v>93</v>
      </c>
      <c r="CA3" s="20" t="s">
        <v>94</v>
      </c>
      <c r="CB3" s="20" t="s">
        <v>94</v>
      </c>
      <c r="CC3" s="20" t="s">
        <v>95</v>
      </c>
      <c r="CD3" s="20" t="s">
        <v>95</v>
      </c>
      <c r="CE3" s="20" t="s">
        <v>96</v>
      </c>
      <c r="CF3" s="20" t="s">
        <v>96</v>
      </c>
      <c r="CG3" s="20" t="s">
        <v>97</v>
      </c>
      <c r="CH3" s="20" t="s">
        <v>97</v>
      </c>
      <c r="CI3" s="20" t="s">
        <v>98</v>
      </c>
      <c r="CJ3" s="20" t="s">
        <v>98</v>
      </c>
      <c r="CK3" s="20" t="s">
        <v>99</v>
      </c>
      <c r="CL3" s="20" t="s">
        <v>99</v>
      </c>
      <c r="CM3" s="20" t="s">
        <v>100</v>
      </c>
      <c r="CN3" s="20" t="s">
        <v>100</v>
      </c>
      <c r="CO3" s="20" t="s">
        <v>101</v>
      </c>
      <c r="CP3" s="20" t="s">
        <v>101</v>
      </c>
      <c r="CQ3" s="20" t="s">
        <v>102</v>
      </c>
      <c r="CR3" s="20" t="s">
        <v>102</v>
      </c>
      <c r="CS3" s="20" t="s">
        <v>103</v>
      </c>
      <c r="CT3" s="20" t="s">
        <v>103</v>
      </c>
      <c r="CU3" s="20" t="s">
        <v>104</v>
      </c>
      <c r="CV3" s="20" t="s">
        <v>104</v>
      </c>
      <c r="CW3" s="20" t="s">
        <v>105</v>
      </c>
      <c r="CX3" s="20" t="s">
        <v>105</v>
      </c>
      <c r="CY3" s="20" t="s">
        <v>106</v>
      </c>
      <c r="CZ3" s="20" t="s">
        <v>106</v>
      </c>
      <c r="DA3" s="20" t="s">
        <v>107</v>
      </c>
      <c r="DB3" s="20" t="s">
        <v>107</v>
      </c>
      <c r="DC3" s="20" t="s">
        <v>108</v>
      </c>
      <c r="DD3" s="20" t="s">
        <v>108</v>
      </c>
      <c r="DE3" s="20" t="s">
        <v>109</v>
      </c>
      <c r="DF3" s="20" t="s">
        <v>109</v>
      </c>
      <c r="DG3" s="20" t="s">
        <v>110</v>
      </c>
      <c r="DH3" s="20" t="s">
        <v>110</v>
      </c>
      <c r="DI3" s="20" t="s">
        <v>111</v>
      </c>
      <c r="DJ3" s="20" t="s">
        <v>111</v>
      </c>
      <c r="DK3" s="20" t="s">
        <v>112</v>
      </c>
      <c r="DL3" s="20" t="s">
        <v>112</v>
      </c>
      <c r="DM3" s="20" t="s">
        <v>113</v>
      </c>
      <c r="DN3" s="20" t="s">
        <v>113</v>
      </c>
      <c r="DO3" s="20" t="s">
        <v>114</v>
      </c>
      <c r="DP3" s="20" t="s">
        <v>114</v>
      </c>
      <c r="DQ3" s="20" t="s">
        <v>115</v>
      </c>
      <c r="DR3" s="20" t="s">
        <v>115</v>
      </c>
      <c r="DS3" s="20" t="s">
        <v>116</v>
      </c>
      <c r="DT3" s="20" t="s">
        <v>116</v>
      </c>
      <c r="DU3" s="20" t="s">
        <v>117</v>
      </c>
      <c r="DV3" s="20" t="s">
        <v>117</v>
      </c>
      <c r="DW3" s="20" t="s">
        <v>118</v>
      </c>
      <c r="DX3" s="20" t="s">
        <v>118</v>
      </c>
      <c r="DY3" s="20" t="s">
        <v>119</v>
      </c>
      <c r="DZ3" s="20" t="s">
        <v>119</v>
      </c>
      <c r="EA3" s="20" t="s">
        <v>120</v>
      </c>
      <c r="EB3" s="20" t="s">
        <v>120</v>
      </c>
      <c r="EC3" s="20" t="s">
        <v>121</v>
      </c>
      <c r="ED3" s="20" t="s">
        <v>121</v>
      </c>
      <c r="EE3" s="20" t="s">
        <v>122</v>
      </c>
      <c r="EF3" s="20" t="s">
        <v>122</v>
      </c>
      <c r="EG3" s="20" t="s">
        <v>123</v>
      </c>
      <c r="EH3" s="20" t="s">
        <v>123</v>
      </c>
      <c r="EI3" s="20" t="s">
        <v>124</v>
      </c>
      <c r="EJ3" s="20" t="s">
        <v>124</v>
      </c>
      <c r="EK3" s="20" t="s">
        <v>125</v>
      </c>
      <c r="EL3" s="20" t="s">
        <v>125</v>
      </c>
      <c r="EM3" s="20" t="s">
        <v>126</v>
      </c>
      <c r="EN3" s="20" t="s">
        <v>126</v>
      </c>
      <c r="EO3" s="20" t="s">
        <v>127</v>
      </c>
      <c r="EP3" s="20" t="s">
        <v>127</v>
      </c>
      <c r="EQ3" s="20" t="s">
        <v>128</v>
      </c>
      <c r="ER3" s="20" t="s">
        <v>128</v>
      </c>
      <c r="ES3" s="20" t="s">
        <v>129</v>
      </c>
      <c r="ET3" s="20" t="s">
        <v>129</v>
      </c>
      <c r="EU3" s="20" t="s">
        <v>130</v>
      </c>
      <c r="EV3" s="20" t="s">
        <v>130</v>
      </c>
      <c r="EW3" s="20" t="s">
        <v>131</v>
      </c>
      <c r="EX3" s="20" t="s">
        <v>131</v>
      </c>
      <c r="EY3" s="20" t="s">
        <v>132</v>
      </c>
      <c r="EZ3" s="20" t="s">
        <v>132</v>
      </c>
      <c r="FA3" s="20" t="s">
        <v>133</v>
      </c>
      <c r="FB3" s="20" t="s">
        <v>133</v>
      </c>
      <c r="FC3" s="20" t="s">
        <v>134</v>
      </c>
      <c r="FD3" s="20" t="s">
        <v>134</v>
      </c>
      <c r="FE3" s="20" t="s">
        <v>135</v>
      </c>
      <c r="FF3" s="20" t="s">
        <v>135</v>
      </c>
      <c r="FG3" s="20" t="s">
        <v>136</v>
      </c>
      <c r="FH3" s="20" t="s">
        <v>136</v>
      </c>
      <c r="FI3" s="20" t="s">
        <v>137</v>
      </c>
      <c r="FJ3" s="20" t="s">
        <v>137</v>
      </c>
      <c r="FK3" s="20" t="s">
        <v>138</v>
      </c>
      <c r="FL3" s="20" t="s">
        <v>138</v>
      </c>
      <c r="FM3" s="20" t="s">
        <v>139</v>
      </c>
      <c r="FN3" s="20" t="s">
        <v>139</v>
      </c>
      <c r="FO3" s="20" t="s">
        <v>140</v>
      </c>
      <c r="FP3" s="20" t="s">
        <v>140</v>
      </c>
      <c r="FQ3" s="20" t="s">
        <v>141</v>
      </c>
      <c r="FR3" s="20" t="s">
        <v>141</v>
      </c>
      <c r="FS3" s="20" t="s">
        <v>142</v>
      </c>
      <c r="FT3" s="20" t="s">
        <v>142</v>
      </c>
      <c r="FU3" s="20" t="s">
        <v>143</v>
      </c>
      <c r="FV3" s="20" t="s">
        <v>143</v>
      </c>
      <c r="FW3" s="20" t="s">
        <v>144</v>
      </c>
      <c r="FX3" s="20" t="s">
        <v>144</v>
      </c>
      <c r="FY3" s="20" t="s">
        <v>145</v>
      </c>
      <c r="FZ3" s="20" t="s">
        <v>145</v>
      </c>
      <c r="GA3" s="20" t="s">
        <v>146</v>
      </c>
      <c r="GB3" s="20" t="s">
        <v>146</v>
      </c>
      <c r="GC3" s="19" t="s">
        <v>67</v>
      </c>
      <c r="GD3" s="845" t="s">
        <v>147</v>
      </c>
      <c r="GE3" s="847" t="s">
        <v>148</v>
      </c>
    </row>
    <row r="4" spans="1:190" s="17" customFormat="1" ht="24">
      <c r="A4" s="81" t="s">
        <v>273</v>
      </c>
      <c r="B4" s="81"/>
      <c r="C4" s="841"/>
      <c r="D4" s="841"/>
      <c r="E4" s="684" t="s">
        <v>1161</v>
      </c>
      <c r="F4" s="851"/>
      <c r="G4" s="22" t="s">
        <v>149</v>
      </c>
      <c r="H4" s="22" t="s">
        <v>150</v>
      </c>
      <c r="I4" s="22" t="s">
        <v>151</v>
      </c>
      <c r="J4" s="22" t="s">
        <v>152</v>
      </c>
      <c r="K4" s="22" t="s">
        <v>153</v>
      </c>
      <c r="L4" s="22" t="s">
        <v>154</v>
      </c>
      <c r="M4" s="21" t="s">
        <v>155</v>
      </c>
      <c r="N4" s="22" t="s">
        <v>156</v>
      </c>
      <c r="O4" s="22" t="s">
        <v>157</v>
      </c>
      <c r="P4" s="22" t="s">
        <v>158</v>
      </c>
      <c r="Q4" s="22" t="s">
        <v>159</v>
      </c>
      <c r="R4" s="22" t="s">
        <v>160</v>
      </c>
      <c r="S4" s="22" t="s">
        <v>161</v>
      </c>
      <c r="T4" s="21" t="s">
        <v>162</v>
      </c>
      <c r="U4" s="21" t="s">
        <v>163</v>
      </c>
      <c r="V4" s="23" t="s">
        <v>164</v>
      </c>
      <c r="W4" s="21" t="s">
        <v>163</v>
      </c>
      <c r="X4" s="23" t="s">
        <v>164</v>
      </c>
      <c r="Y4" s="21" t="s">
        <v>163</v>
      </c>
      <c r="Z4" s="23" t="s">
        <v>164</v>
      </c>
      <c r="AA4" s="21" t="s">
        <v>163</v>
      </c>
      <c r="AB4" s="23" t="s">
        <v>164</v>
      </c>
      <c r="AC4" s="24" t="s">
        <v>163</v>
      </c>
      <c r="AD4" s="24" t="s">
        <v>164</v>
      </c>
      <c r="AE4" s="24" t="s">
        <v>163</v>
      </c>
      <c r="AF4" s="24" t="s">
        <v>164</v>
      </c>
      <c r="AG4" s="24" t="s">
        <v>163</v>
      </c>
      <c r="AH4" s="24" t="s">
        <v>164</v>
      </c>
      <c r="AI4" s="24" t="s">
        <v>163</v>
      </c>
      <c r="AJ4" s="24" t="s">
        <v>164</v>
      </c>
      <c r="AK4" s="24" t="s">
        <v>163</v>
      </c>
      <c r="AL4" s="24" t="s">
        <v>164</v>
      </c>
      <c r="AM4" s="24" t="s">
        <v>163</v>
      </c>
      <c r="AN4" s="24" t="s">
        <v>164</v>
      </c>
      <c r="AO4" s="24" t="s">
        <v>163</v>
      </c>
      <c r="AP4" s="24" t="s">
        <v>164</v>
      </c>
      <c r="AQ4" s="24" t="s">
        <v>163</v>
      </c>
      <c r="AR4" s="24" t="s">
        <v>164</v>
      </c>
      <c r="AS4" s="24" t="s">
        <v>163</v>
      </c>
      <c r="AT4" s="24" t="s">
        <v>164</v>
      </c>
      <c r="AU4" s="24" t="s">
        <v>163</v>
      </c>
      <c r="AV4" s="24" t="s">
        <v>164</v>
      </c>
      <c r="AW4" s="24" t="s">
        <v>163</v>
      </c>
      <c r="AX4" s="24" t="s">
        <v>164</v>
      </c>
      <c r="AY4" s="24" t="s">
        <v>163</v>
      </c>
      <c r="AZ4" s="24" t="s">
        <v>164</v>
      </c>
      <c r="BA4" s="24" t="s">
        <v>163</v>
      </c>
      <c r="BB4" s="24" t="s">
        <v>164</v>
      </c>
      <c r="BC4" s="24" t="s">
        <v>163</v>
      </c>
      <c r="BD4" s="24" t="s">
        <v>164</v>
      </c>
      <c r="BE4" s="24" t="s">
        <v>163</v>
      </c>
      <c r="BF4" s="24" t="s">
        <v>164</v>
      </c>
      <c r="BG4" s="24" t="s">
        <v>163</v>
      </c>
      <c r="BH4" s="24" t="s">
        <v>164</v>
      </c>
      <c r="BI4" s="24" t="s">
        <v>163</v>
      </c>
      <c r="BJ4" s="24" t="s">
        <v>164</v>
      </c>
      <c r="BK4" s="24" t="s">
        <v>163</v>
      </c>
      <c r="BL4" s="24" t="s">
        <v>164</v>
      </c>
      <c r="BM4" s="24" t="s">
        <v>163</v>
      </c>
      <c r="BN4" s="24" t="s">
        <v>164</v>
      </c>
      <c r="BO4" s="24" t="s">
        <v>163</v>
      </c>
      <c r="BP4" s="24" t="s">
        <v>164</v>
      </c>
      <c r="BQ4" s="24" t="s">
        <v>163</v>
      </c>
      <c r="BR4" s="24" t="s">
        <v>164</v>
      </c>
      <c r="BS4" s="24" t="s">
        <v>163</v>
      </c>
      <c r="BT4" s="24" t="s">
        <v>164</v>
      </c>
      <c r="BU4" s="24" t="s">
        <v>163</v>
      </c>
      <c r="BV4" s="24" t="s">
        <v>164</v>
      </c>
      <c r="BW4" s="24" t="s">
        <v>163</v>
      </c>
      <c r="BX4" s="24" t="s">
        <v>164</v>
      </c>
      <c r="BY4" s="24" t="s">
        <v>163</v>
      </c>
      <c r="BZ4" s="24" t="s">
        <v>164</v>
      </c>
      <c r="CA4" s="24" t="s">
        <v>163</v>
      </c>
      <c r="CB4" s="24" t="s">
        <v>164</v>
      </c>
      <c r="CC4" s="24" t="s">
        <v>163</v>
      </c>
      <c r="CD4" s="24" t="s">
        <v>164</v>
      </c>
      <c r="CE4" s="24" t="s">
        <v>163</v>
      </c>
      <c r="CF4" s="24" t="s">
        <v>164</v>
      </c>
      <c r="CG4" s="24" t="s">
        <v>163</v>
      </c>
      <c r="CH4" s="24" t="s">
        <v>164</v>
      </c>
      <c r="CI4" s="24" t="s">
        <v>163</v>
      </c>
      <c r="CJ4" s="24" t="s">
        <v>164</v>
      </c>
      <c r="CK4" s="24" t="s">
        <v>163</v>
      </c>
      <c r="CL4" s="24" t="s">
        <v>164</v>
      </c>
      <c r="CM4" s="24" t="s">
        <v>163</v>
      </c>
      <c r="CN4" s="24" t="s">
        <v>164</v>
      </c>
      <c r="CO4" s="24" t="s">
        <v>163</v>
      </c>
      <c r="CP4" s="24" t="s">
        <v>164</v>
      </c>
      <c r="CQ4" s="24" t="s">
        <v>163</v>
      </c>
      <c r="CR4" s="24" t="s">
        <v>164</v>
      </c>
      <c r="CS4" s="24" t="s">
        <v>163</v>
      </c>
      <c r="CT4" s="24" t="s">
        <v>164</v>
      </c>
      <c r="CU4" s="24" t="s">
        <v>163</v>
      </c>
      <c r="CV4" s="24" t="s">
        <v>164</v>
      </c>
      <c r="CW4" s="24" t="s">
        <v>163</v>
      </c>
      <c r="CX4" s="24" t="s">
        <v>164</v>
      </c>
      <c r="CY4" s="24" t="s">
        <v>163</v>
      </c>
      <c r="CZ4" s="24" t="s">
        <v>164</v>
      </c>
      <c r="DA4" s="24" t="s">
        <v>163</v>
      </c>
      <c r="DB4" s="24" t="s">
        <v>164</v>
      </c>
      <c r="DC4" s="24" t="s">
        <v>163</v>
      </c>
      <c r="DD4" s="24" t="s">
        <v>164</v>
      </c>
      <c r="DE4" s="24" t="s">
        <v>163</v>
      </c>
      <c r="DF4" s="24" t="s">
        <v>164</v>
      </c>
      <c r="DG4" s="24" t="s">
        <v>163</v>
      </c>
      <c r="DH4" s="24" t="s">
        <v>164</v>
      </c>
      <c r="DI4" s="24" t="s">
        <v>163</v>
      </c>
      <c r="DJ4" s="24" t="s">
        <v>164</v>
      </c>
      <c r="DK4" s="24" t="s">
        <v>163</v>
      </c>
      <c r="DL4" s="24" t="s">
        <v>164</v>
      </c>
      <c r="DM4" s="24" t="s">
        <v>163</v>
      </c>
      <c r="DN4" s="24" t="s">
        <v>164</v>
      </c>
      <c r="DO4" s="24" t="s">
        <v>163</v>
      </c>
      <c r="DP4" s="24" t="s">
        <v>164</v>
      </c>
      <c r="DQ4" s="24" t="s">
        <v>163</v>
      </c>
      <c r="DR4" s="24" t="s">
        <v>164</v>
      </c>
      <c r="DS4" s="24" t="s">
        <v>163</v>
      </c>
      <c r="DT4" s="24" t="s">
        <v>164</v>
      </c>
      <c r="DU4" s="24" t="s">
        <v>163</v>
      </c>
      <c r="DV4" s="24" t="s">
        <v>164</v>
      </c>
      <c r="DW4" s="24" t="s">
        <v>163</v>
      </c>
      <c r="DX4" s="24" t="s">
        <v>164</v>
      </c>
      <c r="DY4" s="24" t="s">
        <v>163</v>
      </c>
      <c r="DZ4" s="24" t="s">
        <v>164</v>
      </c>
      <c r="EA4" s="24" t="s">
        <v>163</v>
      </c>
      <c r="EB4" s="24" t="s">
        <v>164</v>
      </c>
      <c r="EC4" s="24" t="s">
        <v>163</v>
      </c>
      <c r="ED4" s="24" t="s">
        <v>164</v>
      </c>
      <c r="EE4" s="24" t="s">
        <v>163</v>
      </c>
      <c r="EF4" s="24" t="s">
        <v>164</v>
      </c>
      <c r="EG4" s="24" t="s">
        <v>163</v>
      </c>
      <c r="EH4" s="24" t="s">
        <v>164</v>
      </c>
      <c r="EI4" s="24" t="s">
        <v>163</v>
      </c>
      <c r="EJ4" s="24" t="s">
        <v>164</v>
      </c>
      <c r="EK4" s="24" t="s">
        <v>163</v>
      </c>
      <c r="EL4" s="24" t="s">
        <v>164</v>
      </c>
      <c r="EM4" s="24" t="s">
        <v>163</v>
      </c>
      <c r="EN4" s="24" t="s">
        <v>164</v>
      </c>
      <c r="EO4" s="24" t="s">
        <v>163</v>
      </c>
      <c r="EP4" s="24" t="s">
        <v>164</v>
      </c>
      <c r="EQ4" s="24" t="s">
        <v>163</v>
      </c>
      <c r="ER4" s="24" t="s">
        <v>164</v>
      </c>
      <c r="ES4" s="24" t="s">
        <v>163</v>
      </c>
      <c r="ET4" s="24" t="s">
        <v>164</v>
      </c>
      <c r="EU4" s="24" t="s">
        <v>163</v>
      </c>
      <c r="EV4" s="24" t="s">
        <v>164</v>
      </c>
      <c r="EW4" s="24" t="s">
        <v>163</v>
      </c>
      <c r="EX4" s="24" t="s">
        <v>164</v>
      </c>
      <c r="EY4" s="24" t="s">
        <v>163</v>
      </c>
      <c r="EZ4" s="24" t="s">
        <v>164</v>
      </c>
      <c r="FA4" s="24" t="s">
        <v>163</v>
      </c>
      <c r="FB4" s="24" t="s">
        <v>164</v>
      </c>
      <c r="FC4" s="24" t="s">
        <v>163</v>
      </c>
      <c r="FD4" s="24" t="s">
        <v>164</v>
      </c>
      <c r="FE4" s="24" t="s">
        <v>163</v>
      </c>
      <c r="FF4" s="24" t="s">
        <v>164</v>
      </c>
      <c r="FG4" s="24" t="s">
        <v>163</v>
      </c>
      <c r="FH4" s="24" t="s">
        <v>164</v>
      </c>
      <c r="FI4" s="24" t="s">
        <v>163</v>
      </c>
      <c r="FJ4" s="24" t="s">
        <v>164</v>
      </c>
      <c r="FK4" s="24" t="s">
        <v>163</v>
      </c>
      <c r="FL4" s="24" t="s">
        <v>164</v>
      </c>
      <c r="FM4" s="24" t="s">
        <v>163</v>
      </c>
      <c r="FN4" s="24" t="s">
        <v>164</v>
      </c>
      <c r="FO4" s="24" t="s">
        <v>163</v>
      </c>
      <c r="FP4" s="24" t="s">
        <v>164</v>
      </c>
      <c r="FQ4" s="24" t="s">
        <v>163</v>
      </c>
      <c r="FR4" s="24" t="s">
        <v>164</v>
      </c>
      <c r="FS4" s="24" t="s">
        <v>163</v>
      </c>
      <c r="FT4" s="24" t="s">
        <v>164</v>
      </c>
      <c r="FU4" s="24" t="s">
        <v>163</v>
      </c>
      <c r="FV4" s="24" t="s">
        <v>164</v>
      </c>
      <c r="FW4" s="24" t="s">
        <v>163</v>
      </c>
      <c r="FX4" s="24" t="s">
        <v>164</v>
      </c>
      <c r="FY4" s="24" t="s">
        <v>163</v>
      </c>
      <c r="FZ4" s="24" t="s">
        <v>164</v>
      </c>
      <c r="GA4" s="24" t="s">
        <v>163</v>
      </c>
      <c r="GB4" s="24" t="s">
        <v>164</v>
      </c>
      <c r="GC4" s="23" t="s">
        <v>165</v>
      </c>
      <c r="GD4" s="846"/>
      <c r="GE4" s="848"/>
      <c r="GF4" s="85" t="s">
        <v>268</v>
      </c>
      <c r="GG4" s="693" t="s">
        <v>1164</v>
      </c>
    </row>
    <row r="5" spans="1:190" s="591" customFormat="1" ht="33.75" customHeight="1">
      <c r="A5" s="588" t="str">
        <f>目录及说明!C3</f>
        <v>XX地区</v>
      </c>
      <c r="B5" s="588" t="str">
        <f>目录及说明!C4</f>
        <v>XX项目</v>
      </c>
      <c r="C5" s="589" t="s">
        <v>1026</v>
      </c>
      <c r="D5" s="590"/>
      <c r="E5" s="48">
        <f>'表1.4 销售预算表（出售）'!F155</f>
        <v>0</v>
      </c>
      <c r="F5" s="48">
        <f>'表1.4 销售预算表（出售）'!G155</f>
        <v>0</v>
      </c>
      <c r="G5" s="48">
        <f>'表1.4 销售预算表（出售）'!H155</f>
        <v>0</v>
      </c>
      <c r="H5" s="48">
        <f>'表1.4 销售预算表（出售）'!I155</f>
        <v>0</v>
      </c>
      <c r="I5" s="48">
        <f>'表1.4 销售预算表（出售）'!J155</f>
        <v>0</v>
      </c>
      <c r="J5" s="48">
        <f>'表1.4 销售预算表（出售）'!K155</f>
        <v>0</v>
      </c>
      <c r="K5" s="48">
        <f>'表1.4 销售预算表（出售）'!L155</f>
        <v>0</v>
      </c>
      <c r="L5" s="48">
        <f>'表1.4 销售预算表（出售）'!M155</f>
        <v>0</v>
      </c>
      <c r="M5" s="48">
        <f>'表1.4 销售预算表（出售）'!N155</f>
        <v>0</v>
      </c>
      <c r="N5" s="48">
        <f>'表1.4 销售预算表（出售）'!O155</f>
        <v>0</v>
      </c>
      <c r="O5" s="48">
        <f>'表1.4 销售预算表（出售）'!P155</f>
        <v>0</v>
      </c>
      <c r="P5" s="48">
        <f>'表1.4 销售预算表（出售）'!Q155</f>
        <v>0</v>
      </c>
      <c r="Q5" s="48">
        <f>'表1.4 销售预算表（出售）'!R155</f>
        <v>0</v>
      </c>
      <c r="R5" s="48">
        <f>'表1.4 销售预算表（出售）'!S155</f>
        <v>0</v>
      </c>
      <c r="S5" s="48">
        <f>'表1.4 销售预算表（出售）'!T155</f>
        <v>0</v>
      </c>
      <c r="T5" s="48">
        <f>'表1.4 销售预算表（出售）'!U155</f>
        <v>0</v>
      </c>
      <c r="U5" s="48">
        <f>'表1.4 销售预算表（出售）'!V155</f>
        <v>0</v>
      </c>
      <c r="V5" s="48">
        <f>'表1.4 销售预算表（出售）'!W155</f>
        <v>0</v>
      </c>
      <c r="W5" s="48">
        <f>'表1.4 销售预算表（出售）'!X155</f>
        <v>0</v>
      </c>
      <c r="X5" s="48">
        <f>'表1.4 销售预算表（出售）'!Y155</f>
        <v>0</v>
      </c>
      <c r="Y5" s="48">
        <f>'表1.4 销售预算表（出售）'!Z155</f>
        <v>0</v>
      </c>
      <c r="Z5" s="48">
        <f>'表1.4 销售预算表（出售）'!AA155</f>
        <v>0</v>
      </c>
      <c r="AA5" s="48">
        <f>'表1.4 销售预算表（出售）'!AB155</f>
        <v>0</v>
      </c>
      <c r="AB5" s="48">
        <f>'表1.4 销售预算表（出售）'!AC155</f>
        <v>0</v>
      </c>
      <c r="AC5" s="48">
        <f>'表1.4 销售预算表（出售）'!AD155</f>
        <v>0</v>
      </c>
      <c r="AD5" s="48">
        <f>'表1.4 销售预算表（出售）'!AE155</f>
        <v>0</v>
      </c>
      <c r="AE5" s="48">
        <f>'表1.4 销售预算表（出售）'!AF155</f>
        <v>0</v>
      </c>
      <c r="AF5" s="48">
        <f>'表1.4 销售预算表（出售）'!AG155</f>
        <v>0</v>
      </c>
      <c r="AG5" s="48">
        <f>'表1.4 销售预算表（出售）'!AH155</f>
        <v>0</v>
      </c>
      <c r="AH5" s="48">
        <f>'表1.4 销售预算表（出售）'!AI155</f>
        <v>0</v>
      </c>
      <c r="AI5" s="48">
        <f>'表1.4 销售预算表（出售）'!AJ155</f>
        <v>0</v>
      </c>
      <c r="AJ5" s="48">
        <f>'表1.4 销售预算表（出售）'!AK155</f>
        <v>0</v>
      </c>
      <c r="AK5" s="48">
        <f>'表1.4 销售预算表（出售）'!AL155</f>
        <v>0</v>
      </c>
      <c r="AL5" s="48">
        <f>'表1.4 销售预算表（出售）'!AM155</f>
        <v>0</v>
      </c>
      <c r="AM5" s="48">
        <f>'表1.4 销售预算表（出售）'!AN155</f>
        <v>0</v>
      </c>
      <c r="AN5" s="48">
        <f>'表1.4 销售预算表（出售）'!AO155</f>
        <v>0</v>
      </c>
      <c r="AO5" s="48">
        <f>'表1.4 销售预算表（出售）'!AP155</f>
        <v>0</v>
      </c>
      <c r="AP5" s="48">
        <f>'表1.4 销售预算表（出售）'!AQ155</f>
        <v>0</v>
      </c>
      <c r="AQ5" s="48">
        <f>'表1.4 销售预算表（出售）'!AR155</f>
        <v>0</v>
      </c>
      <c r="AR5" s="48">
        <f>'表1.4 销售预算表（出售）'!AS155</f>
        <v>0</v>
      </c>
      <c r="AS5" s="48">
        <f>'表1.4 销售预算表（出售）'!AT155</f>
        <v>0</v>
      </c>
      <c r="AT5" s="48">
        <f>'表1.4 销售预算表（出售）'!AU155</f>
        <v>0</v>
      </c>
      <c r="AU5" s="48">
        <f>'表1.4 销售预算表（出售）'!AV155</f>
        <v>0</v>
      </c>
      <c r="AV5" s="48">
        <f>'表1.4 销售预算表（出售）'!AW155</f>
        <v>0</v>
      </c>
      <c r="AW5" s="48">
        <f>'表1.4 销售预算表（出售）'!AX155</f>
        <v>0</v>
      </c>
      <c r="AX5" s="48">
        <f>'表1.4 销售预算表（出售）'!AY155</f>
        <v>0</v>
      </c>
      <c r="AY5" s="48">
        <f>'表1.4 销售预算表（出售）'!AZ155</f>
        <v>0</v>
      </c>
      <c r="AZ5" s="48">
        <f>'表1.4 销售预算表（出售）'!BA155</f>
        <v>0</v>
      </c>
      <c r="BA5" s="48">
        <f>'表1.4 销售预算表（出售）'!BB155</f>
        <v>0</v>
      </c>
      <c r="BB5" s="48">
        <f>'表1.4 销售预算表（出售）'!BC155</f>
        <v>0</v>
      </c>
      <c r="BC5" s="48">
        <f>'表1.4 销售预算表（出售）'!BD155</f>
        <v>0</v>
      </c>
      <c r="BD5" s="48">
        <f>'表1.4 销售预算表（出售）'!BE155</f>
        <v>0</v>
      </c>
      <c r="BE5" s="48">
        <f>'表1.4 销售预算表（出售）'!BF155</f>
        <v>0</v>
      </c>
      <c r="BF5" s="48">
        <f>'表1.4 销售预算表（出售）'!BG155</f>
        <v>0</v>
      </c>
      <c r="BG5" s="48">
        <f>'表1.4 销售预算表（出售）'!BH155</f>
        <v>0</v>
      </c>
      <c r="BH5" s="48">
        <f>'表1.4 销售预算表（出售）'!BI155</f>
        <v>0</v>
      </c>
      <c r="BI5" s="48">
        <f>'表1.4 销售预算表（出售）'!BJ155</f>
        <v>0</v>
      </c>
      <c r="BJ5" s="48">
        <f>'表1.4 销售预算表（出售）'!BK155</f>
        <v>0</v>
      </c>
      <c r="BK5" s="48">
        <f>'表1.4 销售预算表（出售）'!BL155</f>
        <v>0</v>
      </c>
      <c r="BL5" s="48">
        <f>'表1.4 销售预算表（出售）'!BM155</f>
        <v>0</v>
      </c>
      <c r="BM5" s="48">
        <f>'表1.4 销售预算表（出售）'!BN155</f>
        <v>0</v>
      </c>
      <c r="BN5" s="48">
        <f>'表1.4 销售预算表（出售）'!BO155</f>
        <v>0</v>
      </c>
      <c r="BO5" s="48">
        <f>'表1.4 销售预算表（出售）'!BP155</f>
        <v>0</v>
      </c>
      <c r="BP5" s="48">
        <f>'表1.4 销售预算表（出售）'!BQ155</f>
        <v>0</v>
      </c>
      <c r="BQ5" s="48">
        <f>'表1.4 销售预算表（出售）'!BR155</f>
        <v>0</v>
      </c>
      <c r="BR5" s="48">
        <f>'表1.4 销售预算表（出售）'!BS155</f>
        <v>0</v>
      </c>
      <c r="BS5" s="48">
        <f>'表1.4 销售预算表（出售）'!BT155</f>
        <v>0</v>
      </c>
      <c r="BT5" s="48">
        <f>'表1.4 销售预算表（出售）'!BU155</f>
        <v>0</v>
      </c>
      <c r="BU5" s="48">
        <f>'表1.4 销售预算表（出售）'!BV155</f>
        <v>0</v>
      </c>
      <c r="BV5" s="48">
        <f>'表1.4 销售预算表（出售）'!BW155</f>
        <v>0</v>
      </c>
      <c r="BW5" s="48">
        <f>'表1.4 销售预算表（出售）'!BX155</f>
        <v>0</v>
      </c>
      <c r="BX5" s="48">
        <f>'表1.4 销售预算表（出售）'!BY155</f>
        <v>0</v>
      </c>
      <c r="BY5" s="48">
        <f>'表1.4 销售预算表（出售）'!BZ155</f>
        <v>0</v>
      </c>
      <c r="BZ5" s="48">
        <f>'表1.4 销售预算表（出售）'!CA155</f>
        <v>0</v>
      </c>
      <c r="CA5" s="48">
        <f>'表1.4 销售预算表（出售）'!CB155</f>
        <v>0</v>
      </c>
      <c r="CB5" s="48">
        <f>'表1.4 销售预算表（出售）'!CC155</f>
        <v>0</v>
      </c>
      <c r="CC5" s="48">
        <f>'表1.4 销售预算表（出售）'!CD155</f>
        <v>0</v>
      </c>
      <c r="CD5" s="48">
        <f>'表1.4 销售预算表（出售）'!CE155</f>
        <v>0</v>
      </c>
      <c r="CE5" s="48">
        <f>'表1.4 销售预算表（出售）'!CF155</f>
        <v>0</v>
      </c>
      <c r="CF5" s="48">
        <f>'表1.4 销售预算表（出售）'!CG155</f>
        <v>0</v>
      </c>
      <c r="CG5" s="48">
        <f>'表1.4 销售预算表（出售）'!CH155</f>
        <v>0</v>
      </c>
      <c r="CH5" s="48">
        <f>'表1.4 销售预算表（出售）'!CI155</f>
        <v>0</v>
      </c>
      <c r="CI5" s="48">
        <f>'表1.4 销售预算表（出售）'!CJ155</f>
        <v>0</v>
      </c>
      <c r="CJ5" s="48">
        <f>'表1.4 销售预算表（出售）'!CK155</f>
        <v>0</v>
      </c>
      <c r="CK5" s="48">
        <f>'表1.4 销售预算表（出售）'!CL155</f>
        <v>0</v>
      </c>
      <c r="CL5" s="48">
        <f>'表1.4 销售预算表（出售）'!CM155</f>
        <v>0</v>
      </c>
      <c r="CM5" s="48">
        <f>'表1.4 销售预算表（出售）'!CN155</f>
        <v>0</v>
      </c>
      <c r="CN5" s="48">
        <f>'表1.4 销售预算表（出售）'!CO155</f>
        <v>0</v>
      </c>
      <c r="CO5" s="48">
        <f>'表1.4 销售预算表（出售）'!CP155</f>
        <v>0</v>
      </c>
      <c r="CP5" s="48">
        <f>'表1.4 销售预算表（出售）'!CQ155</f>
        <v>0</v>
      </c>
      <c r="CQ5" s="48">
        <f>'表1.4 销售预算表（出售）'!CR155</f>
        <v>0</v>
      </c>
      <c r="CR5" s="48">
        <f>'表1.4 销售预算表（出售）'!CS155</f>
        <v>0</v>
      </c>
      <c r="CS5" s="48">
        <f>'表1.4 销售预算表（出售）'!CT155</f>
        <v>0</v>
      </c>
      <c r="CT5" s="48">
        <f>'表1.4 销售预算表（出售）'!CU155</f>
        <v>0</v>
      </c>
      <c r="CU5" s="48">
        <f>'表1.4 销售预算表（出售）'!CV155</f>
        <v>0</v>
      </c>
      <c r="CV5" s="48">
        <f>'表1.4 销售预算表（出售）'!CW155</f>
        <v>0</v>
      </c>
      <c r="CW5" s="48">
        <f>'表1.4 销售预算表（出售）'!CX155</f>
        <v>0</v>
      </c>
      <c r="CX5" s="48">
        <f>'表1.4 销售预算表（出售）'!CY155</f>
        <v>0</v>
      </c>
      <c r="CY5" s="48">
        <f>'表1.4 销售预算表（出售）'!CZ155</f>
        <v>0</v>
      </c>
      <c r="CZ5" s="48">
        <f>'表1.4 销售预算表（出售）'!DA155</f>
        <v>0</v>
      </c>
      <c r="DA5" s="48">
        <f>'表1.4 销售预算表（出售）'!DB155</f>
        <v>0</v>
      </c>
      <c r="DB5" s="48">
        <f>'表1.4 销售预算表（出售）'!DC155</f>
        <v>0</v>
      </c>
      <c r="DC5" s="48">
        <f>'表1.4 销售预算表（出售）'!DD155</f>
        <v>0</v>
      </c>
      <c r="DD5" s="48">
        <f>'表1.4 销售预算表（出售）'!DE155</f>
        <v>0</v>
      </c>
      <c r="DE5" s="48">
        <f>'表1.4 销售预算表（出售）'!DF155</f>
        <v>0</v>
      </c>
      <c r="DF5" s="48">
        <f>'表1.4 销售预算表（出售）'!DG155</f>
        <v>0</v>
      </c>
      <c r="DG5" s="48">
        <f>'表1.4 销售预算表（出售）'!DH155</f>
        <v>0</v>
      </c>
      <c r="DH5" s="48">
        <f>'表1.4 销售预算表（出售）'!DI155</f>
        <v>0</v>
      </c>
      <c r="DI5" s="48">
        <f>'表1.4 销售预算表（出售）'!DJ155</f>
        <v>0</v>
      </c>
      <c r="DJ5" s="48">
        <f>'表1.4 销售预算表（出售）'!DK155</f>
        <v>0</v>
      </c>
      <c r="DK5" s="48">
        <f>'表1.4 销售预算表（出售）'!DL155</f>
        <v>0</v>
      </c>
      <c r="DL5" s="48">
        <f>'表1.4 销售预算表（出售）'!DM155</f>
        <v>0</v>
      </c>
      <c r="DM5" s="48">
        <f>'表1.4 销售预算表（出售）'!DN155</f>
        <v>0</v>
      </c>
      <c r="DN5" s="48">
        <f>'表1.4 销售预算表（出售）'!DO155</f>
        <v>0</v>
      </c>
      <c r="DO5" s="48">
        <f>'表1.4 销售预算表（出售）'!DP155</f>
        <v>0</v>
      </c>
      <c r="DP5" s="48">
        <f>'表1.4 销售预算表（出售）'!DQ155</f>
        <v>0</v>
      </c>
      <c r="DQ5" s="48">
        <f>'表1.4 销售预算表（出售）'!DR155</f>
        <v>0</v>
      </c>
      <c r="DR5" s="48">
        <f>'表1.4 销售预算表（出售）'!DS155</f>
        <v>0</v>
      </c>
      <c r="DS5" s="48">
        <f>'表1.4 销售预算表（出售）'!DT155</f>
        <v>0</v>
      </c>
      <c r="DT5" s="48">
        <f>'表1.4 销售预算表（出售）'!DU155</f>
        <v>0</v>
      </c>
      <c r="DU5" s="48">
        <f>'表1.4 销售预算表（出售）'!DV155</f>
        <v>0</v>
      </c>
      <c r="DV5" s="48">
        <f>'表1.4 销售预算表（出售）'!DW155</f>
        <v>0</v>
      </c>
      <c r="DW5" s="48">
        <f>'表1.4 销售预算表（出售）'!DX155</f>
        <v>0</v>
      </c>
      <c r="DX5" s="48">
        <f>'表1.4 销售预算表（出售）'!DY155</f>
        <v>0</v>
      </c>
      <c r="DY5" s="48">
        <f>'表1.4 销售预算表（出售）'!DZ155</f>
        <v>0</v>
      </c>
      <c r="DZ5" s="48">
        <f>'表1.4 销售预算表（出售）'!EA155</f>
        <v>0</v>
      </c>
      <c r="EA5" s="48">
        <f>'表1.4 销售预算表（出售）'!EB155</f>
        <v>0</v>
      </c>
      <c r="EB5" s="48">
        <f>'表1.4 销售预算表（出售）'!EC155</f>
        <v>0</v>
      </c>
      <c r="EC5" s="48">
        <f>'表1.4 销售预算表（出售）'!ED155</f>
        <v>0</v>
      </c>
      <c r="ED5" s="48">
        <f>'表1.4 销售预算表（出售）'!EE155</f>
        <v>0</v>
      </c>
      <c r="EE5" s="48">
        <f>'表1.4 销售预算表（出售）'!EF155</f>
        <v>0</v>
      </c>
      <c r="EF5" s="48">
        <f>'表1.4 销售预算表（出售）'!EG155</f>
        <v>0</v>
      </c>
      <c r="EG5" s="48">
        <f>'表1.4 销售预算表（出售）'!EH155</f>
        <v>0</v>
      </c>
      <c r="EH5" s="48">
        <f>'表1.4 销售预算表（出售）'!EI155</f>
        <v>0</v>
      </c>
      <c r="EI5" s="48">
        <f>'表1.4 销售预算表（出售）'!EJ155</f>
        <v>0</v>
      </c>
      <c r="EJ5" s="48">
        <f>'表1.4 销售预算表（出售）'!EK155</f>
        <v>0</v>
      </c>
      <c r="EK5" s="48">
        <f>'表1.4 销售预算表（出售）'!EL155</f>
        <v>0</v>
      </c>
      <c r="EL5" s="48">
        <f>'表1.4 销售预算表（出售）'!EM155</f>
        <v>0</v>
      </c>
      <c r="EM5" s="48">
        <f>'表1.4 销售预算表（出售）'!EN155</f>
        <v>0</v>
      </c>
      <c r="EN5" s="48">
        <f>'表1.4 销售预算表（出售）'!EO155</f>
        <v>0</v>
      </c>
      <c r="EO5" s="48">
        <f>'表1.4 销售预算表（出售）'!EP155</f>
        <v>0</v>
      </c>
      <c r="EP5" s="48">
        <f>'表1.4 销售预算表（出售）'!EQ155</f>
        <v>0</v>
      </c>
      <c r="EQ5" s="48">
        <f>'表1.4 销售预算表（出售）'!ER155</f>
        <v>0</v>
      </c>
      <c r="ER5" s="48">
        <f>'表1.4 销售预算表（出售）'!ES155</f>
        <v>0</v>
      </c>
      <c r="ES5" s="48">
        <f>'表1.4 销售预算表（出售）'!ET155</f>
        <v>0</v>
      </c>
      <c r="ET5" s="48">
        <f>'表1.4 销售预算表（出售）'!EU155</f>
        <v>0</v>
      </c>
      <c r="EU5" s="48">
        <f>'表1.4 销售预算表（出售）'!EV155</f>
        <v>0</v>
      </c>
      <c r="EV5" s="48">
        <f>'表1.4 销售预算表（出售）'!EW155</f>
        <v>0</v>
      </c>
      <c r="EW5" s="48">
        <f>'表1.4 销售预算表（出售）'!EX155</f>
        <v>0</v>
      </c>
      <c r="EX5" s="48">
        <f>'表1.4 销售预算表（出售）'!EY155</f>
        <v>0</v>
      </c>
      <c r="EY5" s="48">
        <f>'表1.4 销售预算表（出售）'!EZ155</f>
        <v>0</v>
      </c>
      <c r="EZ5" s="48">
        <f>'表1.4 销售预算表（出售）'!FA155</f>
        <v>0</v>
      </c>
      <c r="FA5" s="48">
        <f>'表1.4 销售预算表（出售）'!FB155</f>
        <v>0</v>
      </c>
      <c r="FB5" s="48">
        <f>'表1.4 销售预算表（出售）'!FC155</f>
        <v>0</v>
      </c>
      <c r="FC5" s="48">
        <f>'表1.4 销售预算表（出售）'!FD155</f>
        <v>0</v>
      </c>
      <c r="FD5" s="48">
        <f>'表1.4 销售预算表（出售）'!FE155</f>
        <v>0</v>
      </c>
      <c r="FE5" s="48">
        <f>'表1.4 销售预算表（出售）'!FF155</f>
        <v>0</v>
      </c>
      <c r="FF5" s="48">
        <f>'表1.4 销售预算表（出售）'!FG155</f>
        <v>0</v>
      </c>
      <c r="FG5" s="48">
        <f>'表1.4 销售预算表（出售）'!FH155</f>
        <v>0</v>
      </c>
      <c r="FH5" s="48">
        <f>'表1.4 销售预算表（出售）'!FI155</f>
        <v>0</v>
      </c>
      <c r="FI5" s="48">
        <f>'表1.4 销售预算表（出售）'!FJ155</f>
        <v>0</v>
      </c>
      <c r="FJ5" s="48">
        <f>'表1.4 销售预算表（出售）'!FK155</f>
        <v>0</v>
      </c>
      <c r="FK5" s="48">
        <f>'表1.4 销售预算表（出售）'!FL155</f>
        <v>0</v>
      </c>
      <c r="FL5" s="48">
        <f>'表1.4 销售预算表（出售）'!FM155</f>
        <v>0</v>
      </c>
      <c r="FM5" s="48">
        <f>'表1.4 销售预算表（出售）'!FN155</f>
        <v>0</v>
      </c>
      <c r="FN5" s="48">
        <f>'表1.4 销售预算表（出售）'!FO155</f>
        <v>0</v>
      </c>
      <c r="FO5" s="48">
        <f>'表1.4 销售预算表（出售）'!FP155</f>
        <v>0</v>
      </c>
      <c r="FP5" s="48">
        <f>'表1.4 销售预算表（出售）'!FQ155</f>
        <v>0</v>
      </c>
      <c r="FQ5" s="48">
        <f>'表1.4 销售预算表（出售）'!FR155</f>
        <v>0</v>
      </c>
      <c r="FR5" s="48">
        <f>'表1.4 销售预算表（出售）'!FS155</f>
        <v>0</v>
      </c>
      <c r="FS5" s="48">
        <f>'表1.4 销售预算表（出售）'!FT155</f>
        <v>0</v>
      </c>
      <c r="FT5" s="48">
        <f>'表1.4 销售预算表（出售）'!FU155</f>
        <v>0</v>
      </c>
      <c r="FU5" s="48">
        <f>'表1.4 销售预算表（出售）'!FV155</f>
        <v>0</v>
      </c>
      <c r="FV5" s="48">
        <f>'表1.4 销售预算表（出售）'!FW155</f>
        <v>0</v>
      </c>
      <c r="FW5" s="48">
        <f>'表1.4 销售预算表（出售）'!FX155</f>
        <v>0</v>
      </c>
      <c r="FX5" s="48">
        <f>'表1.4 销售预算表（出售）'!FY155</f>
        <v>0</v>
      </c>
      <c r="FY5" s="48">
        <f>'表1.4 销售预算表（出售）'!FZ155</f>
        <v>0</v>
      </c>
      <c r="FZ5" s="48">
        <f>'表1.4 销售预算表（出售）'!GA155</f>
        <v>0</v>
      </c>
      <c r="GA5" s="48">
        <f>'表1.4 销售预算表（出售）'!GB155</f>
        <v>0</v>
      </c>
      <c r="GB5" s="48">
        <f>'表1.4 销售预算表（出售）'!GC155</f>
        <v>0</v>
      </c>
      <c r="GC5" s="48">
        <f>'表1.4 销售预算表（出售）'!GD155</f>
        <v>0</v>
      </c>
      <c r="GD5" s="48">
        <f>'表1.4 销售预算表（出售）'!GE155</f>
        <v>0</v>
      </c>
      <c r="GE5" s="48">
        <f>'表1.4 销售预算表（出售）'!GF155</f>
        <v>0</v>
      </c>
      <c r="GF5" s="689">
        <f>GE5-'表1.4 销售预算表（出售）'!GF155</f>
        <v>0</v>
      </c>
      <c r="GG5" s="694"/>
    </row>
    <row r="6" spans="1:190" ht="15" customHeight="1" outlineLevel="1">
      <c r="A6" s="587" t="str">
        <f>$A$5</f>
        <v>XX地区</v>
      </c>
      <c r="B6" s="587" t="str">
        <f>$B$5</f>
        <v>XX项目</v>
      </c>
      <c r="C6" s="562" t="s">
        <v>166</v>
      </c>
      <c r="D6" s="849" t="s">
        <v>218</v>
      </c>
      <c r="E6" s="40">
        <f>'表1.4 销售预算表（出售）'!F126</f>
        <v>0</v>
      </c>
      <c r="F6" s="40">
        <f>'表1.4 销售预算表（出售）'!G126</f>
        <v>0</v>
      </c>
      <c r="G6" s="40">
        <f>'表1.4 销售预算表（出售）'!H126</f>
        <v>0</v>
      </c>
      <c r="H6" s="40">
        <f>'表1.4 销售预算表（出售）'!I126</f>
        <v>0</v>
      </c>
      <c r="I6" s="40">
        <f>'表1.4 销售预算表（出售）'!J126</f>
        <v>0</v>
      </c>
      <c r="J6" s="40">
        <f>'表1.4 销售预算表（出售）'!K126</f>
        <v>0</v>
      </c>
      <c r="K6" s="40">
        <f>'表1.4 销售预算表（出售）'!L126</f>
        <v>0</v>
      </c>
      <c r="L6" s="40">
        <f>'表1.4 销售预算表（出售）'!M126</f>
        <v>0</v>
      </c>
      <c r="M6" s="40">
        <f>'表1.4 销售预算表（出售）'!N126</f>
        <v>0</v>
      </c>
      <c r="N6" s="40">
        <f>'表1.4 销售预算表（出售）'!O126</f>
        <v>0</v>
      </c>
      <c r="O6" s="40">
        <f>'表1.4 销售预算表（出售）'!P126</f>
        <v>0</v>
      </c>
      <c r="P6" s="40">
        <f>'表1.4 销售预算表（出售）'!Q126</f>
        <v>0</v>
      </c>
      <c r="Q6" s="40">
        <f>'表1.4 销售预算表（出售）'!R126</f>
        <v>0</v>
      </c>
      <c r="R6" s="40">
        <f>'表1.4 销售预算表（出售）'!S126</f>
        <v>0</v>
      </c>
      <c r="S6" s="40">
        <f>'表1.4 销售预算表（出售）'!T126</f>
        <v>0</v>
      </c>
      <c r="T6" s="40">
        <f>'表1.4 销售预算表（出售）'!U126</f>
        <v>0</v>
      </c>
      <c r="U6" s="40">
        <f>'表1.4 销售预算表（出售）'!V126</f>
        <v>0</v>
      </c>
      <c r="V6" s="40">
        <f>'表1.4 销售预算表（出售）'!W126</f>
        <v>0</v>
      </c>
      <c r="W6" s="40">
        <f>'表1.4 销售预算表（出售）'!X126</f>
        <v>0</v>
      </c>
      <c r="X6" s="40">
        <f>'表1.4 销售预算表（出售）'!Y126</f>
        <v>0</v>
      </c>
      <c r="Y6" s="40">
        <f>'表1.4 销售预算表（出售）'!Z126</f>
        <v>0</v>
      </c>
      <c r="Z6" s="40">
        <f>'表1.4 销售预算表（出售）'!AA126</f>
        <v>0</v>
      </c>
      <c r="AA6" s="38">
        <f>'表1.4 销售预算表（出售）'!AB126</f>
        <v>0</v>
      </c>
      <c r="AB6" s="38">
        <f>'表1.4 销售预算表（出售）'!AC126</f>
        <v>0</v>
      </c>
      <c r="AC6" s="38">
        <f>'表1.4 销售预算表（出售）'!AD126</f>
        <v>0</v>
      </c>
      <c r="AD6" s="38">
        <f>'表1.4 销售预算表（出售）'!AE126</f>
        <v>0</v>
      </c>
      <c r="AE6" s="38">
        <f>'表1.4 销售预算表（出售）'!AF126</f>
        <v>0</v>
      </c>
      <c r="AF6" s="38">
        <f>'表1.4 销售预算表（出售）'!AG126</f>
        <v>0</v>
      </c>
      <c r="AG6" s="38">
        <f>'表1.4 销售预算表（出售）'!AH126</f>
        <v>0</v>
      </c>
      <c r="AH6" s="38">
        <f>'表1.4 销售预算表（出售）'!AI126</f>
        <v>0</v>
      </c>
      <c r="AI6" s="38">
        <f>'表1.4 销售预算表（出售）'!AJ126</f>
        <v>0</v>
      </c>
      <c r="AJ6" s="38">
        <f>'表1.4 销售预算表（出售）'!AK126</f>
        <v>0</v>
      </c>
      <c r="AK6" s="38">
        <f>'表1.4 销售预算表（出售）'!AL126</f>
        <v>0</v>
      </c>
      <c r="AL6" s="38">
        <f>'表1.4 销售预算表（出售）'!AM126</f>
        <v>0</v>
      </c>
      <c r="AM6" s="38">
        <f>'表1.4 销售预算表（出售）'!AN126</f>
        <v>0</v>
      </c>
      <c r="AN6" s="38">
        <f>'表1.4 销售预算表（出售）'!AO126</f>
        <v>0</v>
      </c>
      <c r="AO6" s="38">
        <f>'表1.4 销售预算表（出售）'!AP126</f>
        <v>0</v>
      </c>
      <c r="AP6" s="38">
        <f>'表1.4 销售预算表（出售）'!AQ126</f>
        <v>0</v>
      </c>
      <c r="AQ6" s="38">
        <f>'表1.4 销售预算表（出售）'!AR126</f>
        <v>0</v>
      </c>
      <c r="AR6" s="38">
        <f>'表1.4 销售预算表（出售）'!AS126</f>
        <v>0</v>
      </c>
      <c r="AS6" s="38">
        <f>'表1.4 销售预算表（出售）'!AT126</f>
        <v>0</v>
      </c>
      <c r="AT6" s="38">
        <f>'表1.4 销售预算表（出售）'!AU126</f>
        <v>0</v>
      </c>
      <c r="AU6" s="38">
        <f>'表1.4 销售预算表（出售）'!AV126</f>
        <v>0</v>
      </c>
      <c r="AV6" s="38">
        <f>'表1.4 销售预算表（出售）'!AW126</f>
        <v>0</v>
      </c>
      <c r="AW6" s="38">
        <f>'表1.4 销售预算表（出售）'!AX126</f>
        <v>0</v>
      </c>
      <c r="AX6" s="38">
        <f>'表1.4 销售预算表（出售）'!AY126</f>
        <v>0</v>
      </c>
      <c r="AY6" s="38">
        <f>'表1.4 销售预算表（出售）'!AZ126</f>
        <v>0</v>
      </c>
      <c r="AZ6" s="38">
        <f>'表1.4 销售预算表（出售）'!BA126</f>
        <v>0</v>
      </c>
      <c r="BA6" s="38">
        <f>'表1.4 销售预算表（出售）'!BB126</f>
        <v>0</v>
      </c>
      <c r="BB6" s="38">
        <f>'表1.4 销售预算表（出售）'!BC126</f>
        <v>0</v>
      </c>
      <c r="BC6" s="38">
        <f>'表1.4 销售预算表（出售）'!BD126</f>
        <v>0</v>
      </c>
      <c r="BD6" s="38">
        <f>'表1.4 销售预算表（出售）'!BE126</f>
        <v>0</v>
      </c>
      <c r="BE6" s="38">
        <f>'表1.4 销售预算表（出售）'!BF126</f>
        <v>0</v>
      </c>
      <c r="BF6" s="38">
        <f>'表1.4 销售预算表（出售）'!BG126</f>
        <v>0</v>
      </c>
      <c r="BG6" s="38">
        <f>'表1.4 销售预算表（出售）'!BH126</f>
        <v>0</v>
      </c>
      <c r="BH6" s="38">
        <f>'表1.4 销售预算表（出售）'!BI126</f>
        <v>0</v>
      </c>
      <c r="BI6" s="38">
        <f>'表1.4 销售预算表（出售）'!BJ126</f>
        <v>0</v>
      </c>
      <c r="BJ6" s="38">
        <f>'表1.4 销售预算表（出售）'!BK126</f>
        <v>0</v>
      </c>
      <c r="BK6" s="38">
        <f>'表1.4 销售预算表（出售）'!BL126</f>
        <v>0</v>
      </c>
      <c r="BL6" s="38">
        <f>'表1.4 销售预算表（出售）'!BM126</f>
        <v>0</v>
      </c>
      <c r="BM6" s="38">
        <f>'表1.4 销售预算表（出售）'!BN126</f>
        <v>0</v>
      </c>
      <c r="BN6" s="38">
        <f>'表1.4 销售预算表（出售）'!BO126</f>
        <v>0</v>
      </c>
      <c r="BO6" s="38">
        <f>'表1.4 销售预算表（出售）'!BP126</f>
        <v>0</v>
      </c>
      <c r="BP6" s="38">
        <f>'表1.4 销售预算表（出售）'!BQ126</f>
        <v>0</v>
      </c>
      <c r="BQ6" s="38">
        <f>'表1.4 销售预算表（出售）'!BR126</f>
        <v>0</v>
      </c>
      <c r="BR6" s="38">
        <f>'表1.4 销售预算表（出售）'!BS126</f>
        <v>0</v>
      </c>
      <c r="BS6" s="38">
        <f>'表1.4 销售预算表（出售）'!BT126</f>
        <v>0</v>
      </c>
      <c r="BT6" s="38">
        <f>'表1.4 销售预算表（出售）'!BU126</f>
        <v>0</v>
      </c>
      <c r="BU6" s="38">
        <f>'表1.4 销售预算表（出售）'!BV126</f>
        <v>0</v>
      </c>
      <c r="BV6" s="38">
        <f>'表1.4 销售预算表（出售）'!BW126</f>
        <v>0</v>
      </c>
      <c r="BW6" s="38">
        <f>'表1.4 销售预算表（出售）'!BX126</f>
        <v>0</v>
      </c>
      <c r="BX6" s="38">
        <f>'表1.4 销售预算表（出售）'!BY126</f>
        <v>0</v>
      </c>
      <c r="BY6" s="38">
        <f>'表1.4 销售预算表（出售）'!BZ126</f>
        <v>0</v>
      </c>
      <c r="BZ6" s="38">
        <f>'表1.4 销售预算表（出售）'!CA126</f>
        <v>0</v>
      </c>
      <c r="CA6" s="38">
        <f>'表1.4 销售预算表（出售）'!CB126</f>
        <v>0</v>
      </c>
      <c r="CB6" s="38">
        <f>'表1.4 销售预算表（出售）'!CC126</f>
        <v>0</v>
      </c>
      <c r="CC6" s="38">
        <f>'表1.4 销售预算表（出售）'!CD126</f>
        <v>0</v>
      </c>
      <c r="CD6" s="38">
        <f>'表1.4 销售预算表（出售）'!CE126</f>
        <v>0</v>
      </c>
      <c r="CE6" s="38">
        <f>'表1.4 销售预算表（出售）'!CF126</f>
        <v>0</v>
      </c>
      <c r="CF6" s="38">
        <f>'表1.4 销售预算表（出售）'!CG126</f>
        <v>0</v>
      </c>
      <c r="CG6" s="38">
        <f>'表1.4 销售预算表（出售）'!CH126</f>
        <v>0</v>
      </c>
      <c r="CH6" s="38">
        <f>'表1.4 销售预算表（出售）'!CI126</f>
        <v>0</v>
      </c>
      <c r="CI6" s="38">
        <f>'表1.4 销售预算表（出售）'!CJ126</f>
        <v>0</v>
      </c>
      <c r="CJ6" s="38">
        <f>'表1.4 销售预算表（出售）'!CK126</f>
        <v>0</v>
      </c>
      <c r="CK6" s="38">
        <f>'表1.4 销售预算表（出售）'!CL126</f>
        <v>0</v>
      </c>
      <c r="CL6" s="38">
        <f>'表1.4 销售预算表（出售）'!CM126</f>
        <v>0</v>
      </c>
      <c r="CM6" s="38">
        <f>'表1.4 销售预算表（出售）'!CN126</f>
        <v>0</v>
      </c>
      <c r="CN6" s="38">
        <f>'表1.4 销售预算表（出售）'!CO126</f>
        <v>0</v>
      </c>
      <c r="CO6" s="38">
        <f>'表1.4 销售预算表（出售）'!CP126</f>
        <v>0</v>
      </c>
      <c r="CP6" s="38">
        <f>'表1.4 销售预算表（出售）'!CQ126</f>
        <v>0</v>
      </c>
      <c r="CQ6" s="38">
        <f>'表1.4 销售预算表（出售）'!CR126</f>
        <v>0</v>
      </c>
      <c r="CR6" s="38">
        <f>'表1.4 销售预算表（出售）'!CS126</f>
        <v>0</v>
      </c>
      <c r="CS6" s="38">
        <f>'表1.4 销售预算表（出售）'!CT126</f>
        <v>0</v>
      </c>
      <c r="CT6" s="38">
        <f>'表1.4 销售预算表（出售）'!CU126</f>
        <v>0</v>
      </c>
      <c r="CU6" s="38">
        <f>'表1.4 销售预算表（出售）'!CV126</f>
        <v>0</v>
      </c>
      <c r="CV6" s="38">
        <f>'表1.4 销售预算表（出售）'!CW126</f>
        <v>0</v>
      </c>
      <c r="CW6" s="38">
        <f>'表1.4 销售预算表（出售）'!CX126</f>
        <v>0</v>
      </c>
      <c r="CX6" s="38">
        <f>'表1.4 销售预算表（出售）'!CY126</f>
        <v>0</v>
      </c>
      <c r="CY6" s="38">
        <f>'表1.4 销售预算表（出售）'!CZ126</f>
        <v>0</v>
      </c>
      <c r="CZ6" s="38">
        <f>'表1.4 销售预算表（出售）'!DA126</f>
        <v>0</v>
      </c>
      <c r="DA6" s="38">
        <f>'表1.4 销售预算表（出售）'!DB126</f>
        <v>0</v>
      </c>
      <c r="DB6" s="38">
        <f>'表1.4 销售预算表（出售）'!DC126</f>
        <v>0</v>
      </c>
      <c r="DC6" s="38">
        <f>'表1.4 销售预算表（出售）'!DD126</f>
        <v>0</v>
      </c>
      <c r="DD6" s="38">
        <f>'表1.4 销售预算表（出售）'!DE126</f>
        <v>0</v>
      </c>
      <c r="DE6" s="38">
        <f>'表1.4 销售预算表（出售）'!DF126</f>
        <v>0</v>
      </c>
      <c r="DF6" s="38">
        <f>'表1.4 销售预算表（出售）'!DG126</f>
        <v>0</v>
      </c>
      <c r="DG6" s="38">
        <f>'表1.4 销售预算表（出售）'!DH126</f>
        <v>0</v>
      </c>
      <c r="DH6" s="38">
        <f>'表1.4 销售预算表（出售）'!DI126</f>
        <v>0</v>
      </c>
      <c r="DI6" s="38">
        <f>'表1.4 销售预算表（出售）'!DJ126</f>
        <v>0</v>
      </c>
      <c r="DJ6" s="38">
        <f>'表1.4 销售预算表（出售）'!DK126</f>
        <v>0</v>
      </c>
      <c r="DK6" s="38">
        <f>'表1.4 销售预算表（出售）'!DL126</f>
        <v>0</v>
      </c>
      <c r="DL6" s="38">
        <f>'表1.4 销售预算表（出售）'!DM126</f>
        <v>0</v>
      </c>
      <c r="DM6" s="38">
        <f>'表1.4 销售预算表（出售）'!DN126</f>
        <v>0</v>
      </c>
      <c r="DN6" s="38">
        <f>'表1.4 销售预算表（出售）'!DO126</f>
        <v>0</v>
      </c>
      <c r="DO6" s="38">
        <f>'表1.4 销售预算表（出售）'!DP126</f>
        <v>0</v>
      </c>
      <c r="DP6" s="38">
        <f>'表1.4 销售预算表（出售）'!DQ126</f>
        <v>0</v>
      </c>
      <c r="DQ6" s="38">
        <f>'表1.4 销售预算表（出售）'!DR126</f>
        <v>0</v>
      </c>
      <c r="DR6" s="38">
        <f>'表1.4 销售预算表（出售）'!DS126</f>
        <v>0</v>
      </c>
      <c r="DS6" s="38">
        <f>'表1.4 销售预算表（出售）'!DT126</f>
        <v>0</v>
      </c>
      <c r="DT6" s="38">
        <f>'表1.4 销售预算表（出售）'!DU126</f>
        <v>0</v>
      </c>
      <c r="DU6" s="38">
        <f>'表1.4 销售预算表（出售）'!DV126</f>
        <v>0</v>
      </c>
      <c r="DV6" s="38">
        <f>'表1.4 销售预算表（出售）'!DW126</f>
        <v>0</v>
      </c>
      <c r="DW6" s="38">
        <f>'表1.4 销售预算表（出售）'!DX126</f>
        <v>0</v>
      </c>
      <c r="DX6" s="38">
        <f>'表1.4 销售预算表（出售）'!DY126</f>
        <v>0</v>
      </c>
      <c r="DY6" s="38">
        <f>'表1.4 销售预算表（出售）'!DZ126</f>
        <v>0</v>
      </c>
      <c r="DZ6" s="38">
        <f>'表1.4 销售预算表（出售）'!EA126</f>
        <v>0</v>
      </c>
      <c r="EA6" s="38">
        <f>'表1.4 销售预算表（出售）'!EB126</f>
        <v>0</v>
      </c>
      <c r="EB6" s="38">
        <f>'表1.4 销售预算表（出售）'!EC126</f>
        <v>0</v>
      </c>
      <c r="EC6" s="38">
        <f>'表1.4 销售预算表（出售）'!ED126</f>
        <v>0</v>
      </c>
      <c r="ED6" s="38">
        <f>'表1.4 销售预算表（出售）'!EE126</f>
        <v>0</v>
      </c>
      <c r="EE6" s="38">
        <f>'表1.4 销售预算表（出售）'!EF126</f>
        <v>0</v>
      </c>
      <c r="EF6" s="38">
        <f>'表1.4 销售预算表（出售）'!EG126</f>
        <v>0</v>
      </c>
      <c r="EG6" s="38">
        <f>'表1.4 销售预算表（出售）'!EH126</f>
        <v>0</v>
      </c>
      <c r="EH6" s="38">
        <f>'表1.4 销售预算表（出售）'!EI126</f>
        <v>0</v>
      </c>
      <c r="EI6" s="38">
        <f>'表1.4 销售预算表（出售）'!EJ126</f>
        <v>0</v>
      </c>
      <c r="EJ6" s="38">
        <f>'表1.4 销售预算表（出售）'!EK126</f>
        <v>0</v>
      </c>
      <c r="EK6" s="38">
        <f>'表1.4 销售预算表（出售）'!EL126</f>
        <v>0</v>
      </c>
      <c r="EL6" s="38">
        <f>'表1.4 销售预算表（出售）'!EM126</f>
        <v>0</v>
      </c>
      <c r="EM6" s="38">
        <f>'表1.4 销售预算表（出售）'!EN126</f>
        <v>0</v>
      </c>
      <c r="EN6" s="38">
        <f>'表1.4 销售预算表（出售）'!EO126</f>
        <v>0</v>
      </c>
      <c r="EO6" s="38">
        <f>'表1.4 销售预算表（出售）'!EP126</f>
        <v>0</v>
      </c>
      <c r="EP6" s="38">
        <f>'表1.4 销售预算表（出售）'!EQ126</f>
        <v>0</v>
      </c>
      <c r="EQ6" s="38">
        <f>'表1.4 销售预算表（出售）'!ER126</f>
        <v>0</v>
      </c>
      <c r="ER6" s="38">
        <f>'表1.4 销售预算表（出售）'!ES126</f>
        <v>0</v>
      </c>
      <c r="ES6" s="38">
        <f>'表1.4 销售预算表（出售）'!ET126</f>
        <v>0</v>
      </c>
      <c r="ET6" s="38">
        <f>'表1.4 销售预算表（出售）'!EU126</f>
        <v>0</v>
      </c>
      <c r="EU6" s="38">
        <f>'表1.4 销售预算表（出售）'!EV126</f>
        <v>0</v>
      </c>
      <c r="EV6" s="38">
        <f>'表1.4 销售预算表（出售）'!EW126</f>
        <v>0</v>
      </c>
      <c r="EW6" s="38">
        <f>'表1.4 销售预算表（出售）'!EX126</f>
        <v>0</v>
      </c>
      <c r="EX6" s="38">
        <f>'表1.4 销售预算表（出售）'!EY126</f>
        <v>0</v>
      </c>
      <c r="EY6" s="38">
        <f>'表1.4 销售预算表（出售）'!EZ126</f>
        <v>0</v>
      </c>
      <c r="EZ6" s="38">
        <f>'表1.4 销售预算表（出售）'!FA126</f>
        <v>0</v>
      </c>
      <c r="FA6" s="38">
        <f>'表1.4 销售预算表（出售）'!FB126</f>
        <v>0</v>
      </c>
      <c r="FB6" s="38">
        <f>'表1.4 销售预算表（出售）'!FC126</f>
        <v>0</v>
      </c>
      <c r="FC6" s="38">
        <f>'表1.4 销售预算表（出售）'!FD126</f>
        <v>0</v>
      </c>
      <c r="FD6" s="38">
        <f>'表1.4 销售预算表（出售）'!FE126</f>
        <v>0</v>
      </c>
      <c r="FE6" s="38">
        <f>'表1.4 销售预算表（出售）'!FF126</f>
        <v>0</v>
      </c>
      <c r="FF6" s="38">
        <f>'表1.4 销售预算表（出售）'!FG126</f>
        <v>0</v>
      </c>
      <c r="FG6" s="38">
        <f>'表1.4 销售预算表（出售）'!FH126</f>
        <v>0</v>
      </c>
      <c r="FH6" s="38">
        <f>'表1.4 销售预算表（出售）'!FI126</f>
        <v>0</v>
      </c>
      <c r="FI6" s="38">
        <f>'表1.4 销售预算表（出售）'!FJ126</f>
        <v>0</v>
      </c>
      <c r="FJ6" s="38">
        <f>'表1.4 销售预算表（出售）'!FK126</f>
        <v>0</v>
      </c>
      <c r="FK6" s="38">
        <f>'表1.4 销售预算表（出售）'!FL126</f>
        <v>0</v>
      </c>
      <c r="FL6" s="38">
        <f>'表1.4 销售预算表（出售）'!FM126</f>
        <v>0</v>
      </c>
      <c r="FM6" s="38">
        <f>'表1.4 销售预算表（出售）'!FN126</f>
        <v>0</v>
      </c>
      <c r="FN6" s="38">
        <f>'表1.4 销售预算表（出售）'!FO126</f>
        <v>0</v>
      </c>
      <c r="FO6" s="38">
        <f>'表1.4 销售预算表（出售）'!FP126</f>
        <v>0</v>
      </c>
      <c r="FP6" s="38">
        <f>'表1.4 销售预算表（出售）'!FQ126</f>
        <v>0</v>
      </c>
      <c r="FQ6" s="38">
        <f>'表1.4 销售预算表（出售）'!FR126</f>
        <v>0</v>
      </c>
      <c r="FR6" s="38">
        <f>'表1.4 销售预算表（出售）'!FS126</f>
        <v>0</v>
      </c>
      <c r="FS6" s="38">
        <f>'表1.4 销售预算表（出售）'!FT126</f>
        <v>0</v>
      </c>
      <c r="FT6" s="38">
        <f>'表1.4 销售预算表（出售）'!FU126</f>
        <v>0</v>
      </c>
      <c r="FU6" s="38">
        <f>'表1.4 销售预算表（出售）'!FV126</f>
        <v>0</v>
      </c>
      <c r="FV6" s="38">
        <f>'表1.4 销售预算表（出售）'!FW126</f>
        <v>0</v>
      </c>
      <c r="FW6" s="38">
        <f>'表1.4 销售预算表（出售）'!FX126</f>
        <v>0</v>
      </c>
      <c r="FX6" s="38">
        <f>'表1.4 销售预算表（出售）'!FY126</f>
        <v>0</v>
      </c>
      <c r="FY6" s="38">
        <f>'表1.4 销售预算表（出售）'!FZ126</f>
        <v>0</v>
      </c>
      <c r="FZ6" s="38">
        <f>'表1.4 销售预算表（出售）'!GA126</f>
        <v>0</v>
      </c>
      <c r="GA6" s="38">
        <f>'表1.4 销售预算表（出售）'!GB126</f>
        <v>0</v>
      </c>
      <c r="GB6" s="38">
        <f>'表1.4 销售预算表（出售）'!GC126</f>
        <v>0</v>
      </c>
      <c r="GC6" s="37">
        <f>'表1.4 销售预算表（出售）'!GD126</f>
        <v>0</v>
      </c>
      <c r="GD6" s="37">
        <f>'表1.4 销售预算表（出售）'!GE126</f>
        <v>0</v>
      </c>
      <c r="GE6" s="37">
        <f>'表1.4 销售预算表（出售）'!GF126</f>
        <v>0</v>
      </c>
      <c r="GF6" s="556"/>
      <c r="GG6" s="695"/>
    </row>
    <row r="7" spans="1:190" ht="15" customHeight="1" outlineLevel="1">
      <c r="A7" s="561" t="str">
        <f t="shared" ref="A7:A57" si="0">$A$5</f>
        <v>XX地区</v>
      </c>
      <c r="B7" s="561" t="str">
        <f t="shared" ref="B7:B57" si="1">$B$5</f>
        <v>XX项目</v>
      </c>
      <c r="C7" s="562" t="s">
        <v>167</v>
      </c>
      <c r="D7" s="836"/>
      <c r="E7" s="40">
        <f>'表1.4 销售预算表（出售）'!F131</f>
        <v>0</v>
      </c>
      <c r="F7" s="40">
        <f>'表1.4 销售预算表（出售）'!G131</f>
        <v>0</v>
      </c>
      <c r="G7" s="40">
        <f>'表1.4 销售预算表（出售）'!H131</f>
        <v>0</v>
      </c>
      <c r="H7" s="40">
        <f>'表1.4 销售预算表（出售）'!I131</f>
        <v>0</v>
      </c>
      <c r="I7" s="40">
        <f>'表1.4 销售预算表（出售）'!J131</f>
        <v>0</v>
      </c>
      <c r="J7" s="40">
        <f>'表1.4 销售预算表（出售）'!K131</f>
        <v>0</v>
      </c>
      <c r="K7" s="40">
        <f>'表1.4 销售预算表（出售）'!L131</f>
        <v>0</v>
      </c>
      <c r="L7" s="40">
        <f>'表1.4 销售预算表（出售）'!M131</f>
        <v>0</v>
      </c>
      <c r="M7" s="40">
        <f>'表1.4 销售预算表（出售）'!N131</f>
        <v>0</v>
      </c>
      <c r="N7" s="40">
        <f>'表1.4 销售预算表（出售）'!O131</f>
        <v>0</v>
      </c>
      <c r="O7" s="40">
        <f>'表1.4 销售预算表（出售）'!P131</f>
        <v>0</v>
      </c>
      <c r="P7" s="40">
        <f>'表1.4 销售预算表（出售）'!Q131</f>
        <v>0</v>
      </c>
      <c r="Q7" s="40">
        <f>'表1.4 销售预算表（出售）'!R131</f>
        <v>0</v>
      </c>
      <c r="R7" s="40">
        <f>'表1.4 销售预算表（出售）'!S131</f>
        <v>0</v>
      </c>
      <c r="S7" s="40">
        <f>'表1.4 销售预算表（出售）'!T131</f>
        <v>0</v>
      </c>
      <c r="T7" s="40">
        <f>'表1.4 销售预算表（出售）'!U131</f>
        <v>0</v>
      </c>
      <c r="U7" s="40">
        <f>'表1.4 销售预算表（出售）'!V131</f>
        <v>0</v>
      </c>
      <c r="V7" s="40">
        <f>'表1.4 销售预算表（出售）'!W131</f>
        <v>0</v>
      </c>
      <c r="W7" s="40">
        <f>'表1.4 销售预算表（出售）'!X131</f>
        <v>0</v>
      </c>
      <c r="X7" s="40">
        <f>'表1.4 销售预算表（出售）'!Y131</f>
        <v>0</v>
      </c>
      <c r="Y7" s="40">
        <f>'表1.4 销售预算表（出售）'!Z131</f>
        <v>0</v>
      </c>
      <c r="Z7" s="40">
        <f>'表1.4 销售预算表（出售）'!AA131</f>
        <v>0</v>
      </c>
      <c r="AA7" s="38">
        <f>'表1.4 销售预算表（出售）'!AB131</f>
        <v>0</v>
      </c>
      <c r="AB7" s="38">
        <f>'表1.4 销售预算表（出售）'!AC131</f>
        <v>0</v>
      </c>
      <c r="AC7" s="38">
        <f>'表1.4 销售预算表（出售）'!AD131</f>
        <v>0</v>
      </c>
      <c r="AD7" s="38">
        <f>'表1.4 销售预算表（出售）'!AE131</f>
        <v>0</v>
      </c>
      <c r="AE7" s="38">
        <f>'表1.4 销售预算表（出售）'!AF131</f>
        <v>0</v>
      </c>
      <c r="AF7" s="38">
        <f>'表1.4 销售预算表（出售）'!AG131</f>
        <v>0</v>
      </c>
      <c r="AG7" s="38">
        <f>'表1.4 销售预算表（出售）'!AH131</f>
        <v>0</v>
      </c>
      <c r="AH7" s="38">
        <f>'表1.4 销售预算表（出售）'!AI131</f>
        <v>0</v>
      </c>
      <c r="AI7" s="38">
        <f>'表1.4 销售预算表（出售）'!AJ131</f>
        <v>0</v>
      </c>
      <c r="AJ7" s="38">
        <f>'表1.4 销售预算表（出售）'!AK131</f>
        <v>0</v>
      </c>
      <c r="AK7" s="38">
        <f>'表1.4 销售预算表（出售）'!AL131</f>
        <v>0</v>
      </c>
      <c r="AL7" s="38">
        <f>'表1.4 销售预算表（出售）'!AM131</f>
        <v>0</v>
      </c>
      <c r="AM7" s="38">
        <f>'表1.4 销售预算表（出售）'!AN131</f>
        <v>0</v>
      </c>
      <c r="AN7" s="38">
        <f>'表1.4 销售预算表（出售）'!AO131</f>
        <v>0</v>
      </c>
      <c r="AO7" s="38">
        <f>'表1.4 销售预算表（出售）'!AP131</f>
        <v>0</v>
      </c>
      <c r="AP7" s="38">
        <f>'表1.4 销售预算表（出售）'!AQ131</f>
        <v>0</v>
      </c>
      <c r="AQ7" s="38">
        <f>'表1.4 销售预算表（出售）'!AR131</f>
        <v>0</v>
      </c>
      <c r="AR7" s="38">
        <f>'表1.4 销售预算表（出售）'!AS131</f>
        <v>0</v>
      </c>
      <c r="AS7" s="38">
        <f>'表1.4 销售预算表（出售）'!AT131</f>
        <v>0</v>
      </c>
      <c r="AT7" s="38">
        <f>'表1.4 销售预算表（出售）'!AU131</f>
        <v>0</v>
      </c>
      <c r="AU7" s="38">
        <f>'表1.4 销售预算表（出售）'!AV131</f>
        <v>0</v>
      </c>
      <c r="AV7" s="38">
        <f>'表1.4 销售预算表（出售）'!AW131</f>
        <v>0</v>
      </c>
      <c r="AW7" s="38">
        <f>'表1.4 销售预算表（出售）'!AX131</f>
        <v>0</v>
      </c>
      <c r="AX7" s="38">
        <f>'表1.4 销售预算表（出售）'!AY131</f>
        <v>0</v>
      </c>
      <c r="AY7" s="38">
        <f>'表1.4 销售预算表（出售）'!AZ131</f>
        <v>0</v>
      </c>
      <c r="AZ7" s="38">
        <f>'表1.4 销售预算表（出售）'!BA131</f>
        <v>0</v>
      </c>
      <c r="BA7" s="38">
        <f>'表1.4 销售预算表（出售）'!BB131</f>
        <v>0</v>
      </c>
      <c r="BB7" s="38">
        <f>'表1.4 销售预算表（出售）'!BC131</f>
        <v>0</v>
      </c>
      <c r="BC7" s="38">
        <f>'表1.4 销售预算表（出售）'!BD131</f>
        <v>0</v>
      </c>
      <c r="BD7" s="38">
        <f>'表1.4 销售预算表（出售）'!BE131</f>
        <v>0</v>
      </c>
      <c r="BE7" s="38">
        <f>'表1.4 销售预算表（出售）'!BF131</f>
        <v>0</v>
      </c>
      <c r="BF7" s="38">
        <f>'表1.4 销售预算表（出售）'!BG131</f>
        <v>0</v>
      </c>
      <c r="BG7" s="38">
        <f>'表1.4 销售预算表（出售）'!BH131</f>
        <v>0</v>
      </c>
      <c r="BH7" s="38">
        <f>'表1.4 销售预算表（出售）'!BI131</f>
        <v>0</v>
      </c>
      <c r="BI7" s="38">
        <f>'表1.4 销售预算表（出售）'!BJ131</f>
        <v>0</v>
      </c>
      <c r="BJ7" s="38">
        <f>'表1.4 销售预算表（出售）'!BK131</f>
        <v>0</v>
      </c>
      <c r="BK7" s="38">
        <f>'表1.4 销售预算表（出售）'!BL131</f>
        <v>0</v>
      </c>
      <c r="BL7" s="38">
        <f>'表1.4 销售预算表（出售）'!BM131</f>
        <v>0</v>
      </c>
      <c r="BM7" s="38">
        <f>'表1.4 销售预算表（出售）'!BN131</f>
        <v>0</v>
      </c>
      <c r="BN7" s="38">
        <f>'表1.4 销售预算表（出售）'!BO131</f>
        <v>0</v>
      </c>
      <c r="BO7" s="38">
        <f>'表1.4 销售预算表（出售）'!BP131</f>
        <v>0</v>
      </c>
      <c r="BP7" s="38">
        <f>'表1.4 销售预算表（出售）'!BQ131</f>
        <v>0</v>
      </c>
      <c r="BQ7" s="38">
        <f>'表1.4 销售预算表（出售）'!BR131</f>
        <v>0</v>
      </c>
      <c r="BR7" s="38">
        <f>'表1.4 销售预算表（出售）'!BS131</f>
        <v>0</v>
      </c>
      <c r="BS7" s="38">
        <f>'表1.4 销售预算表（出售）'!BT131</f>
        <v>0</v>
      </c>
      <c r="BT7" s="38">
        <f>'表1.4 销售预算表（出售）'!BU131</f>
        <v>0</v>
      </c>
      <c r="BU7" s="38">
        <f>'表1.4 销售预算表（出售）'!BV131</f>
        <v>0</v>
      </c>
      <c r="BV7" s="38">
        <f>'表1.4 销售预算表（出售）'!BW131</f>
        <v>0</v>
      </c>
      <c r="BW7" s="38">
        <f>'表1.4 销售预算表（出售）'!BX131</f>
        <v>0</v>
      </c>
      <c r="BX7" s="38">
        <f>'表1.4 销售预算表（出售）'!BY131</f>
        <v>0</v>
      </c>
      <c r="BY7" s="38">
        <f>'表1.4 销售预算表（出售）'!BZ131</f>
        <v>0</v>
      </c>
      <c r="BZ7" s="38">
        <f>'表1.4 销售预算表（出售）'!CA131</f>
        <v>0</v>
      </c>
      <c r="CA7" s="38">
        <f>'表1.4 销售预算表（出售）'!CB131</f>
        <v>0</v>
      </c>
      <c r="CB7" s="38">
        <f>'表1.4 销售预算表（出售）'!CC131</f>
        <v>0</v>
      </c>
      <c r="CC7" s="38">
        <f>'表1.4 销售预算表（出售）'!CD131</f>
        <v>0</v>
      </c>
      <c r="CD7" s="38">
        <f>'表1.4 销售预算表（出售）'!CE131</f>
        <v>0</v>
      </c>
      <c r="CE7" s="38">
        <f>'表1.4 销售预算表（出售）'!CF131</f>
        <v>0</v>
      </c>
      <c r="CF7" s="38">
        <f>'表1.4 销售预算表（出售）'!CG131</f>
        <v>0</v>
      </c>
      <c r="CG7" s="38">
        <f>'表1.4 销售预算表（出售）'!CH131</f>
        <v>0</v>
      </c>
      <c r="CH7" s="38">
        <f>'表1.4 销售预算表（出售）'!CI131</f>
        <v>0</v>
      </c>
      <c r="CI7" s="38">
        <f>'表1.4 销售预算表（出售）'!CJ131</f>
        <v>0</v>
      </c>
      <c r="CJ7" s="38">
        <f>'表1.4 销售预算表（出售）'!CK131</f>
        <v>0</v>
      </c>
      <c r="CK7" s="38">
        <f>'表1.4 销售预算表（出售）'!CL131</f>
        <v>0</v>
      </c>
      <c r="CL7" s="38">
        <f>'表1.4 销售预算表（出售）'!CM131</f>
        <v>0</v>
      </c>
      <c r="CM7" s="38">
        <f>'表1.4 销售预算表（出售）'!CN131</f>
        <v>0</v>
      </c>
      <c r="CN7" s="38">
        <f>'表1.4 销售预算表（出售）'!CO131</f>
        <v>0</v>
      </c>
      <c r="CO7" s="38">
        <f>'表1.4 销售预算表（出售）'!CP131</f>
        <v>0</v>
      </c>
      <c r="CP7" s="38">
        <f>'表1.4 销售预算表（出售）'!CQ131</f>
        <v>0</v>
      </c>
      <c r="CQ7" s="38">
        <f>'表1.4 销售预算表（出售）'!CR131</f>
        <v>0</v>
      </c>
      <c r="CR7" s="38">
        <f>'表1.4 销售预算表（出售）'!CS131</f>
        <v>0</v>
      </c>
      <c r="CS7" s="38">
        <f>'表1.4 销售预算表（出售）'!CT131</f>
        <v>0</v>
      </c>
      <c r="CT7" s="38">
        <f>'表1.4 销售预算表（出售）'!CU131</f>
        <v>0</v>
      </c>
      <c r="CU7" s="38">
        <f>'表1.4 销售预算表（出售）'!CV131</f>
        <v>0</v>
      </c>
      <c r="CV7" s="38">
        <f>'表1.4 销售预算表（出售）'!CW131</f>
        <v>0</v>
      </c>
      <c r="CW7" s="38">
        <f>'表1.4 销售预算表（出售）'!CX131</f>
        <v>0</v>
      </c>
      <c r="CX7" s="38">
        <f>'表1.4 销售预算表（出售）'!CY131</f>
        <v>0</v>
      </c>
      <c r="CY7" s="38">
        <f>'表1.4 销售预算表（出售）'!CZ131</f>
        <v>0</v>
      </c>
      <c r="CZ7" s="38">
        <f>'表1.4 销售预算表（出售）'!DA131</f>
        <v>0</v>
      </c>
      <c r="DA7" s="38">
        <f>'表1.4 销售预算表（出售）'!DB131</f>
        <v>0</v>
      </c>
      <c r="DB7" s="38">
        <f>'表1.4 销售预算表（出售）'!DC131</f>
        <v>0</v>
      </c>
      <c r="DC7" s="38">
        <f>'表1.4 销售预算表（出售）'!DD131</f>
        <v>0</v>
      </c>
      <c r="DD7" s="38">
        <f>'表1.4 销售预算表（出售）'!DE131</f>
        <v>0</v>
      </c>
      <c r="DE7" s="38">
        <f>'表1.4 销售预算表（出售）'!DF131</f>
        <v>0</v>
      </c>
      <c r="DF7" s="38">
        <f>'表1.4 销售预算表（出售）'!DG131</f>
        <v>0</v>
      </c>
      <c r="DG7" s="38">
        <f>'表1.4 销售预算表（出售）'!DH131</f>
        <v>0</v>
      </c>
      <c r="DH7" s="38">
        <f>'表1.4 销售预算表（出售）'!DI131</f>
        <v>0</v>
      </c>
      <c r="DI7" s="38">
        <f>'表1.4 销售预算表（出售）'!DJ131</f>
        <v>0</v>
      </c>
      <c r="DJ7" s="38">
        <f>'表1.4 销售预算表（出售）'!DK131</f>
        <v>0</v>
      </c>
      <c r="DK7" s="38">
        <f>'表1.4 销售预算表（出售）'!DL131</f>
        <v>0</v>
      </c>
      <c r="DL7" s="38">
        <f>'表1.4 销售预算表（出售）'!DM131</f>
        <v>0</v>
      </c>
      <c r="DM7" s="38">
        <f>'表1.4 销售预算表（出售）'!DN131</f>
        <v>0</v>
      </c>
      <c r="DN7" s="38">
        <f>'表1.4 销售预算表（出售）'!DO131</f>
        <v>0</v>
      </c>
      <c r="DO7" s="38">
        <f>'表1.4 销售预算表（出售）'!DP131</f>
        <v>0</v>
      </c>
      <c r="DP7" s="38">
        <f>'表1.4 销售预算表（出售）'!DQ131</f>
        <v>0</v>
      </c>
      <c r="DQ7" s="38">
        <f>'表1.4 销售预算表（出售）'!DR131</f>
        <v>0</v>
      </c>
      <c r="DR7" s="38">
        <f>'表1.4 销售预算表（出售）'!DS131</f>
        <v>0</v>
      </c>
      <c r="DS7" s="38">
        <f>'表1.4 销售预算表（出售）'!DT131</f>
        <v>0</v>
      </c>
      <c r="DT7" s="38">
        <f>'表1.4 销售预算表（出售）'!DU131</f>
        <v>0</v>
      </c>
      <c r="DU7" s="38">
        <f>'表1.4 销售预算表（出售）'!DV131</f>
        <v>0</v>
      </c>
      <c r="DV7" s="38">
        <f>'表1.4 销售预算表（出售）'!DW131</f>
        <v>0</v>
      </c>
      <c r="DW7" s="38">
        <f>'表1.4 销售预算表（出售）'!DX131</f>
        <v>0</v>
      </c>
      <c r="DX7" s="38">
        <f>'表1.4 销售预算表（出售）'!DY131</f>
        <v>0</v>
      </c>
      <c r="DY7" s="38">
        <f>'表1.4 销售预算表（出售）'!DZ131</f>
        <v>0</v>
      </c>
      <c r="DZ7" s="38">
        <f>'表1.4 销售预算表（出售）'!EA131</f>
        <v>0</v>
      </c>
      <c r="EA7" s="38">
        <f>'表1.4 销售预算表（出售）'!EB131</f>
        <v>0</v>
      </c>
      <c r="EB7" s="38">
        <f>'表1.4 销售预算表（出售）'!EC131</f>
        <v>0</v>
      </c>
      <c r="EC7" s="38">
        <f>'表1.4 销售预算表（出售）'!ED131</f>
        <v>0</v>
      </c>
      <c r="ED7" s="38">
        <f>'表1.4 销售预算表（出售）'!EE131</f>
        <v>0</v>
      </c>
      <c r="EE7" s="38">
        <f>'表1.4 销售预算表（出售）'!EF131</f>
        <v>0</v>
      </c>
      <c r="EF7" s="38">
        <f>'表1.4 销售预算表（出售）'!EG131</f>
        <v>0</v>
      </c>
      <c r="EG7" s="38">
        <f>'表1.4 销售预算表（出售）'!EH131</f>
        <v>0</v>
      </c>
      <c r="EH7" s="38">
        <f>'表1.4 销售预算表（出售）'!EI131</f>
        <v>0</v>
      </c>
      <c r="EI7" s="38">
        <f>'表1.4 销售预算表（出售）'!EJ131</f>
        <v>0</v>
      </c>
      <c r="EJ7" s="38">
        <f>'表1.4 销售预算表（出售）'!EK131</f>
        <v>0</v>
      </c>
      <c r="EK7" s="38">
        <f>'表1.4 销售预算表（出售）'!EL131</f>
        <v>0</v>
      </c>
      <c r="EL7" s="38">
        <f>'表1.4 销售预算表（出售）'!EM131</f>
        <v>0</v>
      </c>
      <c r="EM7" s="38">
        <f>'表1.4 销售预算表（出售）'!EN131</f>
        <v>0</v>
      </c>
      <c r="EN7" s="38">
        <f>'表1.4 销售预算表（出售）'!EO131</f>
        <v>0</v>
      </c>
      <c r="EO7" s="38">
        <f>'表1.4 销售预算表（出售）'!EP131</f>
        <v>0</v>
      </c>
      <c r="EP7" s="38">
        <f>'表1.4 销售预算表（出售）'!EQ131</f>
        <v>0</v>
      </c>
      <c r="EQ7" s="38">
        <f>'表1.4 销售预算表（出售）'!ER131</f>
        <v>0</v>
      </c>
      <c r="ER7" s="38">
        <f>'表1.4 销售预算表（出售）'!ES131</f>
        <v>0</v>
      </c>
      <c r="ES7" s="38">
        <f>'表1.4 销售预算表（出售）'!ET131</f>
        <v>0</v>
      </c>
      <c r="ET7" s="38">
        <f>'表1.4 销售预算表（出售）'!EU131</f>
        <v>0</v>
      </c>
      <c r="EU7" s="38">
        <f>'表1.4 销售预算表（出售）'!EV131</f>
        <v>0</v>
      </c>
      <c r="EV7" s="38">
        <f>'表1.4 销售预算表（出售）'!EW131</f>
        <v>0</v>
      </c>
      <c r="EW7" s="38">
        <f>'表1.4 销售预算表（出售）'!EX131</f>
        <v>0</v>
      </c>
      <c r="EX7" s="38">
        <f>'表1.4 销售预算表（出售）'!EY131</f>
        <v>0</v>
      </c>
      <c r="EY7" s="38">
        <f>'表1.4 销售预算表（出售）'!EZ131</f>
        <v>0</v>
      </c>
      <c r="EZ7" s="38">
        <f>'表1.4 销售预算表（出售）'!FA131</f>
        <v>0</v>
      </c>
      <c r="FA7" s="38">
        <f>'表1.4 销售预算表（出售）'!FB131</f>
        <v>0</v>
      </c>
      <c r="FB7" s="38">
        <f>'表1.4 销售预算表（出售）'!FC131</f>
        <v>0</v>
      </c>
      <c r="FC7" s="38">
        <f>'表1.4 销售预算表（出售）'!FD131</f>
        <v>0</v>
      </c>
      <c r="FD7" s="38">
        <f>'表1.4 销售预算表（出售）'!FE131</f>
        <v>0</v>
      </c>
      <c r="FE7" s="38">
        <f>'表1.4 销售预算表（出售）'!FF131</f>
        <v>0</v>
      </c>
      <c r="FF7" s="38">
        <f>'表1.4 销售预算表（出售）'!FG131</f>
        <v>0</v>
      </c>
      <c r="FG7" s="38">
        <f>'表1.4 销售预算表（出售）'!FH131</f>
        <v>0</v>
      </c>
      <c r="FH7" s="38">
        <f>'表1.4 销售预算表（出售）'!FI131</f>
        <v>0</v>
      </c>
      <c r="FI7" s="38">
        <f>'表1.4 销售预算表（出售）'!FJ131</f>
        <v>0</v>
      </c>
      <c r="FJ7" s="38">
        <f>'表1.4 销售预算表（出售）'!FK131</f>
        <v>0</v>
      </c>
      <c r="FK7" s="38">
        <f>'表1.4 销售预算表（出售）'!FL131</f>
        <v>0</v>
      </c>
      <c r="FL7" s="38">
        <f>'表1.4 销售预算表（出售）'!FM131</f>
        <v>0</v>
      </c>
      <c r="FM7" s="38">
        <f>'表1.4 销售预算表（出售）'!FN131</f>
        <v>0</v>
      </c>
      <c r="FN7" s="38">
        <f>'表1.4 销售预算表（出售）'!FO131</f>
        <v>0</v>
      </c>
      <c r="FO7" s="38">
        <f>'表1.4 销售预算表（出售）'!FP131</f>
        <v>0</v>
      </c>
      <c r="FP7" s="38">
        <f>'表1.4 销售预算表（出售）'!FQ131</f>
        <v>0</v>
      </c>
      <c r="FQ7" s="38">
        <f>'表1.4 销售预算表（出售）'!FR131</f>
        <v>0</v>
      </c>
      <c r="FR7" s="38">
        <f>'表1.4 销售预算表（出售）'!FS131</f>
        <v>0</v>
      </c>
      <c r="FS7" s="38">
        <f>'表1.4 销售预算表（出售）'!FT131</f>
        <v>0</v>
      </c>
      <c r="FT7" s="38">
        <f>'表1.4 销售预算表（出售）'!FU131</f>
        <v>0</v>
      </c>
      <c r="FU7" s="38">
        <f>'表1.4 销售预算表（出售）'!FV131</f>
        <v>0</v>
      </c>
      <c r="FV7" s="38">
        <f>'表1.4 销售预算表（出售）'!FW131</f>
        <v>0</v>
      </c>
      <c r="FW7" s="38">
        <f>'表1.4 销售预算表（出售）'!FX131</f>
        <v>0</v>
      </c>
      <c r="FX7" s="38">
        <f>'表1.4 销售预算表（出售）'!FY131</f>
        <v>0</v>
      </c>
      <c r="FY7" s="38">
        <f>'表1.4 销售预算表（出售）'!FZ131</f>
        <v>0</v>
      </c>
      <c r="FZ7" s="38">
        <f>'表1.4 销售预算表（出售）'!GA131</f>
        <v>0</v>
      </c>
      <c r="GA7" s="38">
        <f>'表1.4 销售预算表（出售）'!GB131</f>
        <v>0</v>
      </c>
      <c r="GB7" s="38">
        <f>'表1.4 销售预算表（出售）'!GC131</f>
        <v>0</v>
      </c>
      <c r="GC7" s="37">
        <f>'表1.4 销售预算表（出售）'!GD131</f>
        <v>0</v>
      </c>
      <c r="GD7" s="37">
        <f>'表1.4 销售预算表（出售）'!GE131</f>
        <v>0</v>
      </c>
      <c r="GE7" s="37">
        <f>'表1.4 销售预算表（出售）'!GF131</f>
        <v>0</v>
      </c>
      <c r="GF7" s="556"/>
      <c r="GG7" s="695"/>
    </row>
    <row r="8" spans="1:190" ht="15" customHeight="1" outlineLevel="1">
      <c r="A8" s="561" t="str">
        <f t="shared" si="0"/>
        <v>XX地区</v>
      </c>
      <c r="B8" s="561" t="str">
        <f t="shared" si="1"/>
        <v>XX项目</v>
      </c>
      <c r="C8" s="563" t="s">
        <v>168</v>
      </c>
      <c r="D8" s="836"/>
      <c r="E8" s="40">
        <f>'表1.4 销售预算表（出售）'!F136</f>
        <v>0</v>
      </c>
      <c r="F8" s="40">
        <f>'表1.4 销售预算表（出售）'!G136</f>
        <v>0</v>
      </c>
      <c r="G8" s="40">
        <f>'表1.4 销售预算表（出售）'!H136</f>
        <v>0</v>
      </c>
      <c r="H8" s="40">
        <f>'表1.4 销售预算表（出售）'!I136</f>
        <v>0</v>
      </c>
      <c r="I8" s="40">
        <f>'表1.4 销售预算表（出售）'!J136</f>
        <v>0</v>
      </c>
      <c r="J8" s="40">
        <f>'表1.4 销售预算表（出售）'!K136</f>
        <v>0</v>
      </c>
      <c r="K8" s="40">
        <f>'表1.4 销售预算表（出售）'!L136</f>
        <v>0</v>
      </c>
      <c r="L8" s="40">
        <f>'表1.4 销售预算表（出售）'!M136</f>
        <v>0</v>
      </c>
      <c r="M8" s="40">
        <f>'表1.4 销售预算表（出售）'!N136</f>
        <v>0</v>
      </c>
      <c r="N8" s="40">
        <f>'表1.4 销售预算表（出售）'!O136</f>
        <v>0</v>
      </c>
      <c r="O8" s="40">
        <f>'表1.4 销售预算表（出售）'!P136</f>
        <v>0</v>
      </c>
      <c r="P8" s="40">
        <f>'表1.4 销售预算表（出售）'!Q136</f>
        <v>0</v>
      </c>
      <c r="Q8" s="40">
        <f>'表1.4 销售预算表（出售）'!R136</f>
        <v>0</v>
      </c>
      <c r="R8" s="40">
        <f>'表1.4 销售预算表（出售）'!S136</f>
        <v>0</v>
      </c>
      <c r="S8" s="40">
        <f>'表1.4 销售预算表（出售）'!T136</f>
        <v>0</v>
      </c>
      <c r="T8" s="40">
        <f>'表1.4 销售预算表（出售）'!U136</f>
        <v>0</v>
      </c>
      <c r="U8" s="40">
        <f>'表1.4 销售预算表（出售）'!V136</f>
        <v>0</v>
      </c>
      <c r="V8" s="40">
        <f>'表1.4 销售预算表（出售）'!W136</f>
        <v>0</v>
      </c>
      <c r="W8" s="40">
        <f>'表1.4 销售预算表（出售）'!X136</f>
        <v>0</v>
      </c>
      <c r="X8" s="40">
        <f>'表1.4 销售预算表（出售）'!Y136</f>
        <v>0</v>
      </c>
      <c r="Y8" s="40">
        <f>'表1.4 销售预算表（出售）'!Z136</f>
        <v>0</v>
      </c>
      <c r="Z8" s="40">
        <f>'表1.4 销售预算表（出售）'!AA136</f>
        <v>0</v>
      </c>
      <c r="AA8" s="38">
        <f>'表1.4 销售预算表（出售）'!AB136</f>
        <v>0</v>
      </c>
      <c r="AB8" s="38">
        <f>'表1.4 销售预算表（出售）'!AC136</f>
        <v>0</v>
      </c>
      <c r="AC8" s="38">
        <f>'表1.4 销售预算表（出售）'!AD136</f>
        <v>0</v>
      </c>
      <c r="AD8" s="38">
        <f>'表1.4 销售预算表（出售）'!AE136</f>
        <v>0</v>
      </c>
      <c r="AE8" s="38">
        <f>'表1.4 销售预算表（出售）'!AF136</f>
        <v>0</v>
      </c>
      <c r="AF8" s="38">
        <f>'表1.4 销售预算表（出售）'!AG136</f>
        <v>0</v>
      </c>
      <c r="AG8" s="38">
        <f>'表1.4 销售预算表（出售）'!AH136</f>
        <v>0</v>
      </c>
      <c r="AH8" s="38">
        <f>'表1.4 销售预算表（出售）'!AI136</f>
        <v>0</v>
      </c>
      <c r="AI8" s="38">
        <f>'表1.4 销售预算表（出售）'!AJ136</f>
        <v>0</v>
      </c>
      <c r="AJ8" s="38">
        <f>'表1.4 销售预算表（出售）'!AK136</f>
        <v>0</v>
      </c>
      <c r="AK8" s="38">
        <f>'表1.4 销售预算表（出售）'!AL136</f>
        <v>0</v>
      </c>
      <c r="AL8" s="38">
        <f>'表1.4 销售预算表（出售）'!AM136</f>
        <v>0</v>
      </c>
      <c r="AM8" s="38">
        <f>'表1.4 销售预算表（出售）'!AN136</f>
        <v>0</v>
      </c>
      <c r="AN8" s="38">
        <f>'表1.4 销售预算表（出售）'!AO136</f>
        <v>0</v>
      </c>
      <c r="AO8" s="38">
        <f>'表1.4 销售预算表（出售）'!AP136</f>
        <v>0</v>
      </c>
      <c r="AP8" s="38">
        <f>'表1.4 销售预算表（出售）'!AQ136</f>
        <v>0</v>
      </c>
      <c r="AQ8" s="38">
        <f>'表1.4 销售预算表（出售）'!AR136</f>
        <v>0</v>
      </c>
      <c r="AR8" s="38">
        <f>'表1.4 销售预算表（出售）'!AS136</f>
        <v>0</v>
      </c>
      <c r="AS8" s="38">
        <f>'表1.4 销售预算表（出售）'!AT136</f>
        <v>0</v>
      </c>
      <c r="AT8" s="38">
        <f>'表1.4 销售预算表（出售）'!AU136</f>
        <v>0</v>
      </c>
      <c r="AU8" s="38">
        <f>'表1.4 销售预算表（出售）'!AV136</f>
        <v>0</v>
      </c>
      <c r="AV8" s="38">
        <f>'表1.4 销售预算表（出售）'!AW136</f>
        <v>0</v>
      </c>
      <c r="AW8" s="38">
        <f>'表1.4 销售预算表（出售）'!AX136</f>
        <v>0</v>
      </c>
      <c r="AX8" s="38">
        <f>'表1.4 销售预算表（出售）'!AY136</f>
        <v>0</v>
      </c>
      <c r="AY8" s="38">
        <f>'表1.4 销售预算表（出售）'!AZ136</f>
        <v>0</v>
      </c>
      <c r="AZ8" s="38">
        <f>'表1.4 销售预算表（出售）'!BA136</f>
        <v>0</v>
      </c>
      <c r="BA8" s="38">
        <f>'表1.4 销售预算表（出售）'!BB136</f>
        <v>0</v>
      </c>
      <c r="BB8" s="38">
        <f>'表1.4 销售预算表（出售）'!BC136</f>
        <v>0</v>
      </c>
      <c r="BC8" s="38">
        <f>'表1.4 销售预算表（出售）'!BD136</f>
        <v>0</v>
      </c>
      <c r="BD8" s="38">
        <f>'表1.4 销售预算表（出售）'!BE136</f>
        <v>0</v>
      </c>
      <c r="BE8" s="38">
        <f>'表1.4 销售预算表（出售）'!BF136</f>
        <v>0</v>
      </c>
      <c r="BF8" s="38">
        <f>'表1.4 销售预算表（出售）'!BG136</f>
        <v>0</v>
      </c>
      <c r="BG8" s="38">
        <f>'表1.4 销售预算表（出售）'!BH136</f>
        <v>0</v>
      </c>
      <c r="BH8" s="38">
        <f>'表1.4 销售预算表（出售）'!BI136</f>
        <v>0</v>
      </c>
      <c r="BI8" s="38">
        <f>'表1.4 销售预算表（出售）'!BJ136</f>
        <v>0</v>
      </c>
      <c r="BJ8" s="38">
        <f>'表1.4 销售预算表（出售）'!BK136</f>
        <v>0</v>
      </c>
      <c r="BK8" s="38">
        <f>'表1.4 销售预算表（出售）'!BL136</f>
        <v>0</v>
      </c>
      <c r="BL8" s="38">
        <f>'表1.4 销售预算表（出售）'!BM136</f>
        <v>0</v>
      </c>
      <c r="BM8" s="38">
        <f>'表1.4 销售预算表（出售）'!BN136</f>
        <v>0</v>
      </c>
      <c r="BN8" s="38">
        <f>'表1.4 销售预算表（出售）'!BO136</f>
        <v>0</v>
      </c>
      <c r="BO8" s="38">
        <f>'表1.4 销售预算表（出售）'!BP136</f>
        <v>0</v>
      </c>
      <c r="BP8" s="38">
        <f>'表1.4 销售预算表（出售）'!BQ136</f>
        <v>0</v>
      </c>
      <c r="BQ8" s="38">
        <f>'表1.4 销售预算表（出售）'!BR136</f>
        <v>0</v>
      </c>
      <c r="BR8" s="38">
        <f>'表1.4 销售预算表（出售）'!BS136</f>
        <v>0</v>
      </c>
      <c r="BS8" s="38">
        <f>'表1.4 销售预算表（出售）'!BT136</f>
        <v>0</v>
      </c>
      <c r="BT8" s="38">
        <f>'表1.4 销售预算表（出售）'!BU136</f>
        <v>0</v>
      </c>
      <c r="BU8" s="38">
        <f>'表1.4 销售预算表（出售）'!BV136</f>
        <v>0</v>
      </c>
      <c r="BV8" s="38">
        <f>'表1.4 销售预算表（出售）'!BW136</f>
        <v>0</v>
      </c>
      <c r="BW8" s="38">
        <f>'表1.4 销售预算表（出售）'!BX136</f>
        <v>0</v>
      </c>
      <c r="BX8" s="38">
        <f>'表1.4 销售预算表（出售）'!BY136</f>
        <v>0</v>
      </c>
      <c r="BY8" s="38">
        <f>'表1.4 销售预算表（出售）'!BZ136</f>
        <v>0</v>
      </c>
      <c r="BZ8" s="38">
        <f>'表1.4 销售预算表（出售）'!CA136</f>
        <v>0</v>
      </c>
      <c r="CA8" s="38">
        <f>'表1.4 销售预算表（出售）'!CB136</f>
        <v>0</v>
      </c>
      <c r="CB8" s="38">
        <f>'表1.4 销售预算表（出售）'!CC136</f>
        <v>0</v>
      </c>
      <c r="CC8" s="38">
        <f>'表1.4 销售预算表（出售）'!CD136</f>
        <v>0</v>
      </c>
      <c r="CD8" s="38">
        <f>'表1.4 销售预算表（出售）'!CE136</f>
        <v>0</v>
      </c>
      <c r="CE8" s="38">
        <f>'表1.4 销售预算表（出售）'!CF136</f>
        <v>0</v>
      </c>
      <c r="CF8" s="38">
        <f>'表1.4 销售预算表（出售）'!CG136</f>
        <v>0</v>
      </c>
      <c r="CG8" s="38">
        <f>'表1.4 销售预算表（出售）'!CH136</f>
        <v>0</v>
      </c>
      <c r="CH8" s="38">
        <f>'表1.4 销售预算表（出售）'!CI136</f>
        <v>0</v>
      </c>
      <c r="CI8" s="38">
        <f>'表1.4 销售预算表（出售）'!CJ136</f>
        <v>0</v>
      </c>
      <c r="CJ8" s="38">
        <f>'表1.4 销售预算表（出售）'!CK136</f>
        <v>0</v>
      </c>
      <c r="CK8" s="38">
        <f>'表1.4 销售预算表（出售）'!CL136</f>
        <v>0</v>
      </c>
      <c r="CL8" s="38">
        <f>'表1.4 销售预算表（出售）'!CM136</f>
        <v>0</v>
      </c>
      <c r="CM8" s="38">
        <f>'表1.4 销售预算表（出售）'!CN136</f>
        <v>0</v>
      </c>
      <c r="CN8" s="38">
        <f>'表1.4 销售预算表（出售）'!CO136</f>
        <v>0</v>
      </c>
      <c r="CO8" s="38">
        <f>'表1.4 销售预算表（出售）'!CP136</f>
        <v>0</v>
      </c>
      <c r="CP8" s="38">
        <f>'表1.4 销售预算表（出售）'!CQ136</f>
        <v>0</v>
      </c>
      <c r="CQ8" s="38">
        <f>'表1.4 销售预算表（出售）'!CR136</f>
        <v>0</v>
      </c>
      <c r="CR8" s="38">
        <f>'表1.4 销售预算表（出售）'!CS136</f>
        <v>0</v>
      </c>
      <c r="CS8" s="38">
        <f>'表1.4 销售预算表（出售）'!CT136</f>
        <v>0</v>
      </c>
      <c r="CT8" s="38">
        <f>'表1.4 销售预算表（出售）'!CU136</f>
        <v>0</v>
      </c>
      <c r="CU8" s="38">
        <f>'表1.4 销售预算表（出售）'!CV136</f>
        <v>0</v>
      </c>
      <c r="CV8" s="38">
        <f>'表1.4 销售预算表（出售）'!CW136</f>
        <v>0</v>
      </c>
      <c r="CW8" s="38">
        <f>'表1.4 销售预算表（出售）'!CX136</f>
        <v>0</v>
      </c>
      <c r="CX8" s="38">
        <f>'表1.4 销售预算表（出售）'!CY136</f>
        <v>0</v>
      </c>
      <c r="CY8" s="38">
        <f>'表1.4 销售预算表（出售）'!CZ136</f>
        <v>0</v>
      </c>
      <c r="CZ8" s="38">
        <f>'表1.4 销售预算表（出售）'!DA136</f>
        <v>0</v>
      </c>
      <c r="DA8" s="38">
        <f>'表1.4 销售预算表（出售）'!DB136</f>
        <v>0</v>
      </c>
      <c r="DB8" s="38">
        <f>'表1.4 销售预算表（出售）'!DC136</f>
        <v>0</v>
      </c>
      <c r="DC8" s="38">
        <f>'表1.4 销售预算表（出售）'!DD136</f>
        <v>0</v>
      </c>
      <c r="DD8" s="38">
        <f>'表1.4 销售预算表（出售）'!DE136</f>
        <v>0</v>
      </c>
      <c r="DE8" s="38">
        <f>'表1.4 销售预算表（出售）'!DF136</f>
        <v>0</v>
      </c>
      <c r="DF8" s="38">
        <f>'表1.4 销售预算表（出售）'!DG136</f>
        <v>0</v>
      </c>
      <c r="DG8" s="38">
        <f>'表1.4 销售预算表（出售）'!DH136</f>
        <v>0</v>
      </c>
      <c r="DH8" s="38">
        <f>'表1.4 销售预算表（出售）'!DI136</f>
        <v>0</v>
      </c>
      <c r="DI8" s="38">
        <f>'表1.4 销售预算表（出售）'!DJ136</f>
        <v>0</v>
      </c>
      <c r="DJ8" s="38">
        <f>'表1.4 销售预算表（出售）'!DK136</f>
        <v>0</v>
      </c>
      <c r="DK8" s="38">
        <f>'表1.4 销售预算表（出售）'!DL136</f>
        <v>0</v>
      </c>
      <c r="DL8" s="38">
        <f>'表1.4 销售预算表（出售）'!DM136</f>
        <v>0</v>
      </c>
      <c r="DM8" s="38">
        <f>'表1.4 销售预算表（出售）'!DN136</f>
        <v>0</v>
      </c>
      <c r="DN8" s="38">
        <f>'表1.4 销售预算表（出售）'!DO136</f>
        <v>0</v>
      </c>
      <c r="DO8" s="38">
        <f>'表1.4 销售预算表（出售）'!DP136</f>
        <v>0</v>
      </c>
      <c r="DP8" s="38">
        <f>'表1.4 销售预算表（出售）'!DQ136</f>
        <v>0</v>
      </c>
      <c r="DQ8" s="38">
        <f>'表1.4 销售预算表（出售）'!DR136</f>
        <v>0</v>
      </c>
      <c r="DR8" s="38">
        <f>'表1.4 销售预算表（出售）'!DS136</f>
        <v>0</v>
      </c>
      <c r="DS8" s="38">
        <f>'表1.4 销售预算表（出售）'!DT136</f>
        <v>0</v>
      </c>
      <c r="DT8" s="38">
        <f>'表1.4 销售预算表（出售）'!DU136</f>
        <v>0</v>
      </c>
      <c r="DU8" s="38">
        <f>'表1.4 销售预算表（出售）'!DV136</f>
        <v>0</v>
      </c>
      <c r="DV8" s="38">
        <f>'表1.4 销售预算表（出售）'!DW136</f>
        <v>0</v>
      </c>
      <c r="DW8" s="38">
        <f>'表1.4 销售预算表（出售）'!DX136</f>
        <v>0</v>
      </c>
      <c r="DX8" s="38">
        <f>'表1.4 销售预算表（出售）'!DY136</f>
        <v>0</v>
      </c>
      <c r="DY8" s="38">
        <f>'表1.4 销售预算表（出售）'!DZ136</f>
        <v>0</v>
      </c>
      <c r="DZ8" s="38">
        <f>'表1.4 销售预算表（出售）'!EA136</f>
        <v>0</v>
      </c>
      <c r="EA8" s="38">
        <f>'表1.4 销售预算表（出售）'!EB136</f>
        <v>0</v>
      </c>
      <c r="EB8" s="38">
        <f>'表1.4 销售预算表（出售）'!EC136</f>
        <v>0</v>
      </c>
      <c r="EC8" s="38">
        <f>'表1.4 销售预算表（出售）'!ED136</f>
        <v>0</v>
      </c>
      <c r="ED8" s="38">
        <f>'表1.4 销售预算表（出售）'!EE136</f>
        <v>0</v>
      </c>
      <c r="EE8" s="38">
        <f>'表1.4 销售预算表（出售）'!EF136</f>
        <v>0</v>
      </c>
      <c r="EF8" s="38">
        <f>'表1.4 销售预算表（出售）'!EG136</f>
        <v>0</v>
      </c>
      <c r="EG8" s="38">
        <f>'表1.4 销售预算表（出售）'!EH136</f>
        <v>0</v>
      </c>
      <c r="EH8" s="38">
        <f>'表1.4 销售预算表（出售）'!EI136</f>
        <v>0</v>
      </c>
      <c r="EI8" s="38">
        <f>'表1.4 销售预算表（出售）'!EJ136</f>
        <v>0</v>
      </c>
      <c r="EJ8" s="38">
        <f>'表1.4 销售预算表（出售）'!EK136</f>
        <v>0</v>
      </c>
      <c r="EK8" s="38">
        <f>'表1.4 销售预算表（出售）'!EL136</f>
        <v>0</v>
      </c>
      <c r="EL8" s="38">
        <f>'表1.4 销售预算表（出售）'!EM136</f>
        <v>0</v>
      </c>
      <c r="EM8" s="38">
        <f>'表1.4 销售预算表（出售）'!EN136</f>
        <v>0</v>
      </c>
      <c r="EN8" s="38">
        <f>'表1.4 销售预算表（出售）'!EO136</f>
        <v>0</v>
      </c>
      <c r="EO8" s="38">
        <f>'表1.4 销售预算表（出售）'!EP136</f>
        <v>0</v>
      </c>
      <c r="EP8" s="38">
        <f>'表1.4 销售预算表（出售）'!EQ136</f>
        <v>0</v>
      </c>
      <c r="EQ8" s="38">
        <f>'表1.4 销售预算表（出售）'!ER136</f>
        <v>0</v>
      </c>
      <c r="ER8" s="38">
        <f>'表1.4 销售预算表（出售）'!ES136</f>
        <v>0</v>
      </c>
      <c r="ES8" s="38">
        <f>'表1.4 销售预算表（出售）'!ET136</f>
        <v>0</v>
      </c>
      <c r="ET8" s="38">
        <f>'表1.4 销售预算表（出售）'!EU136</f>
        <v>0</v>
      </c>
      <c r="EU8" s="38">
        <f>'表1.4 销售预算表（出售）'!EV136</f>
        <v>0</v>
      </c>
      <c r="EV8" s="38">
        <f>'表1.4 销售预算表（出售）'!EW136</f>
        <v>0</v>
      </c>
      <c r="EW8" s="38">
        <f>'表1.4 销售预算表（出售）'!EX136</f>
        <v>0</v>
      </c>
      <c r="EX8" s="38">
        <f>'表1.4 销售预算表（出售）'!EY136</f>
        <v>0</v>
      </c>
      <c r="EY8" s="38">
        <f>'表1.4 销售预算表（出售）'!EZ136</f>
        <v>0</v>
      </c>
      <c r="EZ8" s="38">
        <f>'表1.4 销售预算表（出售）'!FA136</f>
        <v>0</v>
      </c>
      <c r="FA8" s="38">
        <f>'表1.4 销售预算表（出售）'!FB136</f>
        <v>0</v>
      </c>
      <c r="FB8" s="38">
        <f>'表1.4 销售预算表（出售）'!FC136</f>
        <v>0</v>
      </c>
      <c r="FC8" s="38">
        <f>'表1.4 销售预算表（出售）'!FD136</f>
        <v>0</v>
      </c>
      <c r="FD8" s="38">
        <f>'表1.4 销售预算表（出售）'!FE136</f>
        <v>0</v>
      </c>
      <c r="FE8" s="38">
        <f>'表1.4 销售预算表（出售）'!FF136</f>
        <v>0</v>
      </c>
      <c r="FF8" s="38">
        <f>'表1.4 销售预算表（出售）'!FG136</f>
        <v>0</v>
      </c>
      <c r="FG8" s="38">
        <f>'表1.4 销售预算表（出售）'!FH136</f>
        <v>0</v>
      </c>
      <c r="FH8" s="38">
        <f>'表1.4 销售预算表（出售）'!FI136</f>
        <v>0</v>
      </c>
      <c r="FI8" s="38">
        <f>'表1.4 销售预算表（出售）'!FJ136</f>
        <v>0</v>
      </c>
      <c r="FJ8" s="38">
        <f>'表1.4 销售预算表（出售）'!FK136</f>
        <v>0</v>
      </c>
      <c r="FK8" s="38">
        <f>'表1.4 销售预算表（出售）'!FL136</f>
        <v>0</v>
      </c>
      <c r="FL8" s="38">
        <f>'表1.4 销售预算表（出售）'!FM136</f>
        <v>0</v>
      </c>
      <c r="FM8" s="38">
        <f>'表1.4 销售预算表（出售）'!FN136</f>
        <v>0</v>
      </c>
      <c r="FN8" s="38">
        <f>'表1.4 销售预算表（出售）'!FO136</f>
        <v>0</v>
      </c>
      <c r="FO8" s="38">
        <f>'表1.4 销售预算表（出售）'!FP136</f>
        <v>0</v>
      </c>
      <c r="FP8" s="38">
        <f>'表1.4 销售预算表（出售）'!FQ136</f>
        <v>0</v>
      </c>
      <c r="FQ8" s="38">
        <f>'表1.4 销售预算表（出售）'!FR136</f>
        <v>0</v>
      </c>
      <c r="FR8" s="38">
        <f>'表1.4 销售预算表（出售）'!FS136</f>
        <v>0</v>
      </c>
      <c r="FS8" s="38">
        <f>'表1.4 销售预算表（出售）'!FT136</f>
        <v>0</v>
      </c>
      <c r="FT8" s="38">
        <f>'表1.4 销售预算表（出售）'!FU136</f>
        <v>0</v>
      </c>
      <c r="FU8" s="38">
        <f>'表1.4 销售预算表（出售）'!FV136</f>
        <v>0</v>
      </c>
      <c r="FV8" s="38">
        <f>'表1.4 销售预算表（出售）'!FW136</f>
        <v>0</v>
      </c>
      <c r="FW8" s="38">
        <f>'表1.4 销售预算表（出售）'!FX136</f>
        <v>0</v>
      </c>
      <c r="FX8" s="38">
        <f>'表1.4 销售预算表（出售）'!FY136</f>
        <v>0</v>
      </c>
      <c r="FY8" s="38">
        <f>'表1.4 销售预算表（出售）'!FZ136</f>
        <v>0</v>
      </c>
      <c r="FZ8" s="38">
        <f>'表1.4 销售预算表（出售）'!GA136</f>
        <v>0</v>
      </c>
      <c r="GA8" s="38">
        <f>'表1.4 销售预算表（出售）'!GB136</f>
        <v>0</v>
      </c>
      <c r="GB8" s="38">
        <f>'表1.4 销售预算表（出售）'!GC136</f>
        <v>0</v>
      </c>
      <c r="GC8" s="37">
        <f>'表1.4 销售预算表（出售）'!GD136</f>
        <v>0</v>
      </c>
      <c r="GD8" s="37">
        <f>'表1.4 销售预算表（出售）'!GE136</f>
        <v>0</v>
      </c>
      <c r="GE8" s="37">
        <f>'表1.4 销售预算表（出售）'!GF136</f>
        <v>0</v>
      </c>
      <c r="GF8" s="556"/>
      <c r="GG8" s="695"/>
    </row>
    <row r="9" spans="1:190" ht="15" customHeight="1" outlineLevel="1">
      <c r="A9" s="561" t="str">
        <f t="shared" si="0"/>
        <v>XX地区</v>
      </c>
      <c r="B9" s="561" t="str">
        <f t="shared" si="1"/>
        <v>XX项目</v>
      </c>
      <c r="C9" s="563" t="s">
        <v>169</v>
      </c>
      <c r="D9" s="836"/>
      <c r="E9" s="40">
        <f>'表1.4 销售预算表（出售）'!F141</f>
        <v>0</v>
      </c>
      <c r="F9" s="40">
        <f>'表1.4 销售预算表（出售）'!G141</f>
        <v>0</v>
      </c>
      <c r="G9" s="40">
        <f>'表1.4 销售预算表（出售）'!H141</f>
        <v>0</v>
      </c>
      <c r="H9" s="40">
        <f>'表1.4 销售预算表（出售）'!I141</f>
        <v>0</v>
      </c>
      <c r="I9" s="40">
        <f>'表1.4 销售预算表（出售）'!J141</f>
        <v>0</v>
      </c>
      <c r="J9" s="40">
        <f>'表1.4 销售预算表（出售）'!K141</f>
        <v>0</v>
      </c>
      <c r="K9" s="40">
        <f>'表1.4 销售预算表（出售）'!L141</f>
        <v>0</v>
      </c>
      <c r="L9" s="40">
        <f>'表1.4 销售预算表（出售）'!M141</f>
        <v>0</v>
      </c>
      <c r="M9" s="40">
        <f>'表1.4 销售预算表（出售）'!N141</f>
        <v>0</v>
      </c>
      <c r="N9" s="40">
        <f>'表1.4 销售预算表（出售）'!O141</f>
        <v>0</v>
      </c>
      <c r="O9" s="40">
        <f>'表1.4 销售预算表（出售）'!P141</f>
        <v>0</v>
      </c>
      <c r="P9" s="40">
        <f>'表1.4 销售预算表（出售）'!Q141</f>
        <v>0</v>
      </c>
      <c r="Q9" s="40">
        <f>'表1.4 销售预算表（出售）'!R141</f>
        <v>0</v>
      </c>
      <c r="R9" s="40">
        <f>'表1.4 销售预算表（出售）'!S141</f>
        <v>0</v>
      </c>
      <c r="S9" s="40">
        <f>'表1.4 销售预算表（出售）'!T141</f>
        <v>0</v>
      </c>
      <c r="T9" s="40">
        <f>'表1.4 销售预算表（出售）'!U141</f>
        <v>0</v>
      </c>
      <c r="U9" s="40">
        <f>'表1.4 销售预算表（出售）'!V141</f>
        <v>0</v>
      </c>
      <c r="V9" s="40">
        <f>'表1.4 销售预算表（出售）'!W141</f>
        <v>0</v>
      </c>
      <c r="W9" s="40">
        <f>'表1.4 销售预算表（出售）'!X141</f>
        <v>0</v>
      </c>
      <c r="X9" s="40">
        <f>'表1.4 销售预算表（出售）'!Y141</f>
        <v>0</v>
      </c>
      <c r="Y9" s="40">
        <f>'表1.4 销售预算表（出售）'!Z141</f>
        <v>0</v>
      </c>
      <c r="Z9" s="40">
        <f>'表1.4 销售预算表（出售）'!AA141</f>
        <v>0</v>
      </c>
      <c r="AA9" s="38">
        <f>'表1.4 销售预算表（出售）'!AB141</f>
        <v>0</v>
      </c>
      <c r="AB9" s="38">
        <f>'表1.4 销售预算表（出售）'!AC141</f>
        <v>0</v>
      </c>
      <c r="AC9" s="38">
        <f>'表1.4 销售预算表（出售）'!AD141</f>
        <v>0</v>
      </c>
      <c r="AD9" s="38">
        <f>'表1.4 销售预算表（出售）'!AE141</f>
        <v>0</v>
      </c>
      <c r="AE9" s="38">
        <f>'表1.4 销售预算表（出售）'!AF141</f>
        <v>0</v>
      </c>
      <c r="AF9" s="38">
        <f>'表1.4 销售预算表（出售）'!AG141</f>
        <v>0</v>
      </c>
      <c r="AG9" s="38">
        <f>'表1.4 销售预算表（出售）'!AH141</f>
        <v>0</v>
      </c>
      <c r="AH9" s="38">
        <f>'表1.4 销售预算表（出售）'!AI141</f>
        <v>0</v>
      </c>
      <c r="AI9" s="38">
        <f>'表1.4 销售预算表（出售）'!AJ141</f>
        <v>0</v>
      </c>
      <c r="AJ9" s="38">
        <f>'表1.4 销售预算表（出售）'!AK141</f>
        <v>0</v>
      </c>
      <c r="AK9" s="38">
        <f>'表1.4 销售预算表（出售）'!AL141</f>
        <v>0</v>
      </c>
      <c r="AL9" s="38">
        <f>'表1.4 销售预算表（出售）'!AM141</f>
        <v>0</v>
      </c>
      <c r="AM9" s="38">
        <f>'表1.4 销售预算表（出售）'!AN141</f>
        <v>0</v>
      </c>
      <c r="AN9" s="38">
        <f>'表1.4 销售预算表（出售）'!AO141</f>
        <v>0</v>
      </c>
      <c r="AO9" s="38">
        <f>'表1.4 销售预算表（出售）'!AP141</f>
        <v>0</v>
      </c>
      <c r="AP9" s="38">
        <f>'表1.4 销售预算表（出售）'!AQ141</f>
        <v>0</v>
      </c>
      <c r="AQ9" s="38">
        <f>'表1.4 销售预算表（出售）'!AR141</f>
        <v>0</v>
      </c>
      <c r="AR9" s="38">
        <f>'表1.4 销售预算表（出售）'!AS141</f>
        <v>0</v>
      </c>
      <c r="AS9" s="38">
        <f>'表1.4 销售预算表（出售）'!AT141</f>
        <v>0</v>
      </c>
      <c r="AT9" s="38">
        <f>'表1.4 销售预算表（出售）'!AU141</f>
        <v>0</v>
      </c>
      <c r="AU9" s="38">
        <f>'表1.4 销售预算表（出售）'!AV141</f>
        <v>0</v>
      </c>
      <c r="AV9" s="38">
        <f>'表1.4 销售预算表（出售）'!AW141</f>
        <v>0</v>
      </c>
      <c r="AW9" s="38">
        <f>'表1.4 销售预算表（出售）'!AX141</f>
        <v>0</v>
      </c>
      <c r="AX9" s="38">
        <f>'表1.4 销售预算表（出售）'!AY141</f>
        <v>0</v>
      </c>
      <c r="AY9" s="38">
        <f>'表1.4 销售预算表（出售）'!AZ141</f>
        <v>0</v>
      </c>
      <c r="AZ9" s="38">
        <f>'表1.4 销售预算表（出售）'!BA141</f>
        <v>0</v>
      </c>
      <c r="BA9" s="38">
        <f>'表1.4 销售预算表（出售）'!BB141</f>
        <v>0</v>
      </c>
      <c r="BB9" s="38">
        <f>'表1.4 销售预算表（出售）'!BC141</f>
        <v>0</v>
      </c>
      <c r="BC9" s="38">
        <f>'表1.4 销售预算表（出售）'!BD141</f>
        <v>0</v>
      </c>
      <c r="BD9" s="38">
        <f>'表1.4 销售预算表（出售）'!BE141</f>
        <v>0</v>
      </c>
      <c r="BE9" s="38">
        <f>'表1.4 销售预算表（出售）'!BF141</f>
        <v>0</v>
      </c>
      <c r="BF9" s="38">
        <f>'表1.4 销售预算表（出售）'!BG141</f>
        <v>0</v>
      </c>
      <c r="BG9" s="38">
        <f>'表1.4 销售预算表（出售）'!BH141</f>
        <v>0</v>
      </c>
      <c r="BH9" s="38">
        <f>'表1.4 销售预算表（出售）'!BI141</f>
        <v>0</v>
      </c>
      <c r="BI9" s="38">
        <f>'表1.4 销售预算表（出售）'!BJ141</f>
        <v>0</v>
      </c>
      <c r="BJ9" s="38">
        <f>'表1.4 销售预算表（出售）'!BK141</f>
        <v>0</v>
      </c>
      <c r="BK9" s="38">
        <f>'表1.4 销售预算表（出售）'!BL141</f>
        <v>0</v>
      </c>
      <c r="BL9" s="38">
        <f>'表1.4 销售预算表（出售）'!BM141</f>
        <v>0</v>
      </c>
      <c r="BM9" s="38">
        <f>'表1.4 销售预算表（出售）'!BN141</f>
        <v>0</v>
      </c>
      <c r="BN9" s="38">
        <f>'表1.4 销售预算表（出售）'!BO141</f>
        <v>0</v>
      </c>
      <c r="BO9" s="38">
        <f>'表1.4 销售预算表（出售）'!BP141</f>
        <v>0</v>
      </c>
      <c r="BP9" s="38">
        <f>'表1.4 销售预算表（出售）'!BQ141</f>
        <v>0</v>
      </c>
      <c r="BQ9" s="38">
        <f>'表1.4 销售预算表（出售）'!BR141</f>
        <v>0</v>
      </c>
      <c r="BR9" s="38">
        <f>'表1.4 销售预算表（出售）'!BS141</f>
        <v>0</v>
      </c>
      <c r="BS9" s="38">
        <f>'表1.4 销售预算表（出售）'!BT141</f>
        <v>0</v>
      </c>
      <c r="BT9" s="38">
        <f>'表1.4 销售预算表（出售）'!BU141</f>
        <v>0</v>
      </c>
      <c r="BU9" s="38">
        <f>'表1.4 销售预算表（出售）'!BV141</f>
        <v>0</v>
      </c>
      <c r="BV9" s="38">
        <f>'表1.4 销售预算表（出售）'!BW141</f>
        <v>0</v>
      </c>
      <c r="BW9" s="38">
        <f>'表1.4 销售预算表（出售）'!BX141</f>
        <v>0</v>
      </c>
      <c r="BX9" s="38">
        <f>'表1.4 销售预算表（出售）'!BY141</f>
        <v>0</v>
      </c>
      <c r="BY9" s="38">
        <f>'表1.4 销售预算表（出售）'!BZ141</f>
        <v>0</v>
      </c>
      <c r="BZ9" s="38">
        <f>'表1.4 销售预算表（出售）'!CA141</f>
        <v>0</v>
      </c>
      <c r="CA9" s="38">
        <f>'表1.4 销售预算表（出售）'!CB141</f>
        <v>0</v>
      </c>
      <c r="CB9" s="38">
        <f>'表1.4 销售预算表（出售）'!CC141</f>
        <v>0</v>
      </c>
      <c r="CC9" s="38">
        <f>'表1.4 销售预算表（出售）'!CD141</f>
        <v>0</v>
      </c>
      <c r="CD9" s="38">
        <f>'表1.4 销售预算表（出售）'!CE141</f>
        <v>0</v>
      </c>
      <c r="CE9" s="38">
        <f>'表1.4 销售预算表（出售）'!CF141</f>
        <v>0</v>
      </c>
      <c r="CF9" s="38">
        <f>'表1.4 销售预算表（出售）'!CG141</f>
        <v>0</v>
      </c>
      <c r="CG9" s="38">
        <f>'表1.4 销售预算表（出售）'!CH141</f>
        <v>0</v>
      </c>
      <c r="CH9" s="38">
        <f>'表1.4 销售预算表（出售）'!CI141</f>
        <v>0</v>
      </c>
      <c r="CI9" s="38">
        <f>'表1.4 销售预算表（出售）'!CJ141</f>
        <v>0</v>
      </c>
      <c r="CJ9" s="38">
        <f>'表1.4 销售预算表（出售）'!CK141</f>
        <v>0</v>
      </c>
      <c r="CK9" s="38">
        <f>'表1.4 销售预算表（出售）'!CL141</f>
        <v>0</v>
      </c>
      <c r="CL9" s="38">
        <f>'表1.4 销售预算表（出售）'!CM141</f>
        <v>0</v>
      </c>
      <c r="CM9" s="38">
        <f>'表1.4 销售预算表（出售）'!CN141</f>
        <v>0</v>
      </c>
      <c r="CN9" s="38">
        <f>'表1.4 销售预算表（出售）'!CO141</f>
        <v>0</v>
      </c>
      <c r="CO9" s="38">
        <f>'表1.4 销售预算表（出售）'!CP141</f>
        <v>0</v>
      </c>
      <c r="CP9" s="38">
        <f>'表1.4 销售预算表（出售）'!CQ141</f>
        <v>0</v>
      </c>
      <c r="CQ9" s="38">
        <f>'表1.4 销售预算表（出售）'!CR141</f>
        <v>0</v>
      </c>
      <c r="CR9" s="38">
        <f>'表1.4 销售预算表（出售）'!CS141</f>
        <v>0</v>
      </c>
      <c r="CS9" s="38">
        <f>'表1.4 销售预算表（出售）'!CT141</f>
        <v>0</v>
      </c>
      <c r="CT9" s="38">
        <f>'表1.4 销售预算表（出售）'!CU141</f>
        <v>0</v>
      </c>
      <c r="CU9" s="38">
        <f>'表1.4 销售预算表（出售）'!CV141</f>
        <v>0</v>
      </c>
      <c r="CV9" s="38">
        <f>'表1.4 销售预算表（出售）'!CW141</f>
        <v>0</v>
      </c>
      <c r="CW9" s="38">
        <f>'表1.4 销售预算表（出售）'!CX141</f>
        <v>0</v>
      </c>
      <c r="CX9" s="38">
        <f>'表1.4 销售预算表（出售）'!CY141</f>
        <v>0</v>
      </c>
      <c r="CY9" s="38">
        <f>'表1.4 销售预算表（出售）'!CZ141</f>
        <v>0</v>
      </c>
      <c r="CZ9" s="38">
        <f>'表1.4 销售预算表（出售）'!DA141</f>
        <v>0</v>
      </c>
      <c r="DA9" s="38">
        <f>'表1.4 销售预算表（出售）'!DB141</f>
        <v>0</v>
      </c>
      <c r="DB9" s="38">
        <f>'表1.4 销售预算表（出售）'!DC141</f>
        <v>0</v>
      </c>
      <c r="DC9" s="38">
        <f>'表1.4 销售预算表（出售）'!DD141</f>
        <v>0</v>
      </c>
      <c r="DD9" s="38">
        <f>'表1.4 销售预算表（出售）'!DE141</f>
        <v>0</v>
      </c>
      <c r="DE9" s="38">
        <f>'表1.4 销售预算表（出售）'!DF141</f>
        <v>0</v>
      </c>
      <c r="DF9" s="38">
        <f>'表1.4 销售预算表（出售）'!DG141</f>
        <v>0</v>
      </c>
      <c r="DG9" s="38">
        <f>'表1.4 销售预算表（出售）'!DH141</f>
        <v>0</v>
      </c>
      <c r="DH9" s="38">
        <f>'表1.4 销售预算表（出售）'!DI141</f>
        <v>0</v>
      </c>
      <c r="DI9" s="38">
        <f>'表1.4 销售预算表（出售）'!DJ141</f>
        <v>0</v>
      </c>
      <c r="DJ9" s="38">
        <f>'表1.4 销售预算表（出售）'!DK141</f>
        <v>0</v>
      </c>
      <c r="DK9" s="38">
        <f>'表1.4 销售预算表（出售）'!DL141</f>
        <v>0</v>
      </c>
      <c r="DL9" s="38">
        <f>'表1.4 销售预算表（出售）'!DM141</f>
        <v>0</v>
      </c>
      <c r="DM9" s="38">
        <f>'表1.4 销售预算表（出售）'!DN141</f>
        <v>0</v>
      </c>
      <c r="DN9" s="38">
        <f>'表1.4 销售预算表（出售）'!DO141</f>
        <v>0</v>
      </c>
      <c r="DO9" s="38">
        <f>'表1.4 销售预算表（出售）'!DP141</f>
        <v>0</v>
      </c>
      <c r="DP9" s="38">
        <f>'表1.4 销售预算表（出售）'!DQ141</f>
        <v>0</v>
      </c>
      <c r="DQ9" s="38">
        <f>'表1.4 销售预算表（出售）'!DR141</f>
        <v>0</v>
      </c>
      <c r="DR9" s="38">
        <f>'表1.4 销售预算表（出售）'!DS141</f>
        <v>0</v>
      </c>
      <c r="DS9" s="38">
        <f>'表1.4 销售预算表（出售）'!DT141</f>
        <v>0</v>
      </c>
      <c r="DT9" s="38">
        <f>'表1.4 销售预算表（出售）'!DU141</f>
        <v>0</v>
      </c>
      <c r="DU9" s="38">
        <f>'表1.4 销售预算表（出售）'!DV141</f>
        <v>0</v>
      </c>
      <c r="DV9" s="38">
        <f>'表1.4 销售预算表（出售）'!DW141</f>
        <v>0</v>
      </c>
      <c r="DW9" s="38">
        <f>'表1.4 销售预算表（出售）'!DX141</f>
        <v>0</v>
      </c>
      <c r="DX9" s="38">
        <f>'表1.4 销售预算表（出售）'!DY141</f>
        <v>0</v>
      </c>
      <c r="DY9" s="38">
        <f>'表1.4 销售预算表（出售）'!DZ141</f>
        <v>0</v>
      </c>
      <c r="DZ9" s="38">
        <f>'表1.4 销售预算表（出售）'!EA141</f>
        <v>0</v>
      </c>
      <c r="EA9" s="38">
        <f>'表1.4 销售预算表（出售）'!EB141</f>
        <v>0</v>
      </c>
      <c r="EB9" s="38">
        <f>'表1.4 销售预算表（出售）'!EC141</f>
        <v>0</v>
      </c>
      <c r="EC9" s="38">
        <f>'表1.4 销售预算表（出售）'!ED141</f>
        <v>0</v>
      </c>
      <c r="ED9" s="38">
        <f>'表1.4 销售预算表（出售）'!EE141</f>
        <v>0</v>
      </c>
      <c r="EE9" s="38">
        <f>'表1.4 销售预算表（出售）'!EF141</f>
        <v>0</v>
      </c>
      <c r="EF9" s="38">
        <f>'表1.4 销售预算表（出售）'!EG141</f>
        <v>0</v>
      </c>
      <c r="EG9" s="38">
        <f>'表1.4 销售预算表（出售）'!EH141</f>
        <v>0</v>
      </c>
      <c r="EH9" s="38">
        <f>'表1.4 销售预算表（出售）'!EI141</f>
        <v>0</v>
      </c>
      <c r="EI9" s="38">
        <f>'表1.4 销售预算表（出售）'!EJ141</f>
        <v>0</v>
      </c>
      <c r="EJ9" s="38">
        <f>'表1.4 销售预算表（出售）'!EK141</f>
        <v>0</v>
      </c>
      <c r="EK9" s="38">
        <f>'表1.4 销售预算表（出售）'!EL141</f>
        <v>0</v>
      </c>
      <c r="EL9" s="38">
        <f>'表1.4 销售预算表（出售）'!EM141</f>
        <v>0</v>
      </c>
      <c r="EM9" s="38">
        <f>'表1.4 销售预算表（出售）'!EN141</f>
        <v>0</v>
      </c>
      <c r="EN9" s="38">
        <f>'表1.4 销售预算表（出售）'!EO141</f>
        <v>0</v>
      </c>
      <c r="EO9" s="38">
        <f>'表1.4 销售预算表（出售）'!EP141</f>
        <v>0</v>
      </c>
      <c r="EP9" s="38">
        <f>'表1.4 销售预算表（出售）'!EQ141</f>
        <v>0</v>
      </c>
      <c r="EQ9" s="38">
        <f>'表1.4 销售预算表（出售）'!ER141</f>
        <v>0</v>
      </c>
      <c r="ER9" s="38">
        <f>'表1.4 销售预算表（出售）'!ES141</f>
        <v>0</v>
      </c>
      <c r="ES9" s="38">
        <f>'表1.4 销售预算表（出售）'!ET141</f>
        <v>0</v>
      </c>
      <c r="ET9" s="38">
        <f>'表1.4 销售预算表（出售）'!EU141</f>
        <v>0</v>
      </c>
      <c r="EU9" s="38">
        <f>'表1.4 销售预算表（出售）'!EV141</f>
        <v>0</v>
      </c>
      <c r="EV9" s="38">
        <f>'表1.4 销售预算表（出售）'!EW141</f>
        <v>0</v>
      </c>
      <c r="EW9" s="38">
        <f>'表1.4 销售预算表（出售）'!EX141</f>
        <v>0</v>
      </c>
      <c r="EX9" s="38">
        <f>'表1.4 销售预算表（出售）'!EY141</f>
        <v>0</v>
      </c>
      <c r="EY9" s="38">
        <f>'表1.4 销售预算表（出售）'!EZ141</f>
        <v>0</v>
      </c>
      <c r="EZ9" s="38">
        <f>'表1.4 销售预算表（出售）'!FA141</f>
        <v>0</v>
      </c>
      <c r="FA9" s="38">
        <f>'表1.4 销售预算表（出售）'!FB141</f>
        <v>0</v>
      </c>
      <c r="FB9" s="38">
        <f>'表1.4 销售预算表（出售）'!FC141</f>
        <v>0</v>
      </c>
      <c r="FC9" s="38">
        <f>'表1.4 销售预算表（出售）'!FD141</f>
        <v>0</v>
      </c>
      <c r="FD9" s="38">
        <f>'表1.4 销售预算表（出售）'!FE141</f>
        <v>0</v>
      </c>
      <c r="FE9" s="38">
        <f>'表1.4 销售预算表（出售）'!FF141</f>
        <v>0</v>
      </c>
      <c r="FF9" s="38">
        <f>'表1.4 销售预算表（出售）'!FG141</f>
        <v>0</v>
      </c>
      <c r="FG9" s="38">
        <f>'表1.4 销售预算表（出售）'!FH141</f>
        <v>0</v>
      </c>
      <c r="FH9" s="38">
        <f>'表1.4 销售预算表（出售）'!FI141</f>
        <v>0</v>
      </c>
      <c r="FI9" s="38">
        <f>'表1.4 销售预算表（出售）'!FJ141</f>
        <v>0</v>
      </c>
      <c r="FJ9" s="38">
        <f>'表1.4 销售预算表（出售）'!FK141</f>
        <v>0</v>
      </c>
      <c r="FK9" s="38">
        <f>'表1.4 销售预算表（出售）'!FL141</f>
        <v>0</v>
      </c>
      <c r="FL9" s="38">
        <f>'表1.4 销售预算表（出售）'!FM141</f>
        <v>0</v>
      </c>
      <c r="FM9" s="38">
        <f>'表1.4 销售预算表（出售）'!FN141</f>
        <v>0</v>
      </c>
      <c r="FN9" s="38">
        <f>'表1.4 销售预算表（出售）'!FO141</f>
        <v>0</v>
      </c>
      <c r="FO9" s="38">
        <f>'表1.4 销售预算表（出售）'!FP141</f>
        <v>0</v>
      </c>
      <c r="FP9" s="38">
        <f>'表1.4 销售预算表（出售）'!FQ141</f>
        <v>0</v>
      </c>
      <c r="FQ9" s="38">
        <f>'表1.4 销售预算表（出售）'!FR141</f>
        <v>0</v>
      </c>
      <c r="FR9" s="38">
        <f>'表1.4 销售预算表（出售）'!FS141</f>
        <v>0</v>
      </c>
      <c r="FS9" s="38">
        <f>'表1.4 销售预算表（出售）'!FT141</f>
        <v>0</v>
      </c>
      <c r="FT9" s="38">
        <f>'表1.4 销售预算表（出售）'!FU141</f>
        <v>0</v>
      </c>
      <c r="FU9" s="38">
        <f>'表1.4 销售预算表（出售）'!FV141</f>
        <v>0</v>
      </c>
      <c r="FV9" s="38">
        <f>'表1.4 销售预算表（出售）'!FW141</f>
        <v>0</v>
      </c>
      <c r="FW9" s="38">
        <f>'表1.4 销售预算表（出售）'!FX141</f>
        <v>0</v>
      </c>
      <c r="FX9" s="38">
        <f>'表1.4 销售预算表（出售）'!FY141</f>
        <v>0</v>
      </c>
      <c r="FY9" s="38">
        <f>'表1.4 销售预算表（出售）'!FZ141</f>
        <v>0</v>
      </c>
      <c r="FZ9" s="38">
        <f>'表1.4 销售预算表（出售）'!GA141</f>
        <v>0</v>
      </c>
      <c r="GA9" s="38">
        <f>'表1.4 销售预算表（出售）'!GB141</f>
        <v>0</v>
      </c>
      <c r="GB9" s="38">
        <f>'表1.4 销售预算表（出售）'!GC141</f>
        <v>0</v>
      </c>
      <c r="GC9" s="37">
        <f>'表1.4 销售预算表（出售）'!GD141</f>
        <v>0</v>
      </c>
      <c r="GD9" s="37">
        <f>'表1.4 销售预算表（出售）'!GE141</f>
        <v>0</v>
      </c>
      <c r="GE9" s="37">
        <f>'表1.4 销售预算表（出售）'!GF141</f>
        <v>0</v>
      </c>
      <c r="GF9" s="556"/>
      <c r="GG9" s="695"/>
    </row>
    <row r="10" spans="1:190" ht="15" customHeight="1" outlineLevel="1">
      <c r="A10" s="561" t="str">
        <f t="shared" si="0"/>
        <v>XX地区</v>
      </c>
      <c r="B10" s="561" t="str">
        <f t="shared" si="1"/>
        <v>XX项目</v>
      </c>
      <c r="C10" s="563" t="s">
        <v>170</v>
      </c>
      <c r="D10" s="836"/>
      <c r="E10" s="40">
        <f>'表1.4 销售预算表（出售）'!F146</f>
        <v>0</v>
      </c>
      <c r="F10" s="40">
        <f>'表1.4 销售预算表（出售）'!G146</f>
        <v>0</v>
      </c>
      <c r="G10" s="40">
        <f>'表1.4 销售预算表（出售）'!H146</f>
        <v>0</v>
      </c>
      <c r="H10" s="40">
        <f>'表1.4 销售预算表（出售）'!I146</f>
        <v>0</v>
      </c>
      <c r="I10" s="40">
        <f>'表1.4 销售预算表（出售）'!J146</f>
        <v>0</v>
      </c>
      <c r="J10" s="40">
        <f>'表1.4 销售预算表（出售）'!K146</f>
        <v>0</v>
      </c>
      <c r="K10" s="40">
        <f>'表1.4 销售预算表（出售）'!L146</f>
        <v>0</v>
      </c>
      <c r="L10" s="40">
        <f>'表1.4 销售预算表（出售）'!M146</f>
        <v>0</v>
      </c>
      <c r="M10" s="40">
        <f>'表1.4 销售预算表（出售）'!N146</f>
        <v>0</v>
      </c>
      <c r="N10" s="40">
        <f>'表1.4 销售预算表（出售）'!O146</f>
        <v>0</v>
      </c>
      <c r="O10" s="40">
        <f>'表1.4 销售预算表（出售）'!P146</f>
        <v>0</v>
      </c>
      <c r="P10" s="40">
        <f>'表1.4 销售预算表（出售）'!Q146</f>
        <v>0</v>
      </c>
      <c r="Q10" s="40">
        <f>'表1.4 销售预算表（出售）'!R146</f>
        <v>0</v>
      </c>
      <c r="R10" s="40">
        <f>'表1.4 销售预算表（出售）'!S146</f>
        <v>0</v>
      </c>
      <c r="S10" s="40">
        <f>'表1.4 销售预算表（出售）'!T146</f>
        <v>0</v>
      </c>
      <c r="T10" s="40">
        <f>'表1.4 销售预算表（出售）'!U146</f>
        <v>0</v>
      </c>
      <c r="U10" s="40">
        <f>'表1.4 销售预算表（出售）'!V146</f>
        <v>0</v>
      </c>
      <c r="V10" s="40">
        <f>'表1.4 销售预算表（出售）'!W146</f>
        <v>0</v>
      </c>
      <c r="W10" s="40">
        <f>'表1.4 销售预算表（出售）'!X146</f>
        <v>0</v>
      </c>
      <c r="X10" s="40">
        <f>'表1.4 销售预算表（出售）'!Y146</f>
        <v>0</v>
      </c>
      <c r="Y10" s="40">
        <f>'表1.4 销售预算表（出售）'!Z146</f>
        <v>0</v>
      </c>
      <c r="Z10" s="40">
        <f>'表1.4 销售预算表（出售）'!AA146</f>
        <v>0</v>
      </c>
      <c r="AA10" s="38">
        <f>'表1.4 销售预算表（出售）'!AB146</f>
        <v>0</v>
      </c>
      <c r="AB10" s="38">
        <f>'表1.4 销售预算表（出售）'!AC146</f>
        <v>0</v>
      </c>
      <c r="AC10" s="38">
        <f>'表1.4 销售预算表（出售）'!AD146</f>
        <v>0</v>
      </c>
      <c r="AD10" s="38">
        <f>'表1.4 销售预算表（出售）'!AE146</f>
        <v>0</v>
      </c>
      <c r="AE10" s="38">
        <f>'表1.4 销售预算表（出售）'!AF146</f>
        <v>0</v>
      </c>
      <c r="AF10" s="38">
        <f>'表1.4 销售预算表（出售）'!AG146</f>
        <v>0</v>
      </c>
      <c r="AG10" s="38">
        <f>'表1.4 销售预算表（出售）'!AH146</f>
        <v>0</v>
      </c>
      <c r="AH10" s="38">
        <f>'表1.4 销售预算表（出售）'!AI146</f>
        <v>0</v>
      </c>
      <c r="AI10" s="38">
        <f>'表1.4 销售预算表（出售）'!AJ146</f>
        <v>0</v>
      </c>
      <c r="AJ10" s="38">
        <f>'表1.4 销售预算表（出售）'!AK146</f>
        <v>0</v>
      </c>
      <c r="AK10" s="38">
        <f>'表1.4 销售预算表（出售）'!AL146</f>
        <v>0</v>
      </c>
      <c r="AL10" s="38">
        <f>'表1.4 销售预算表（出售）'!AM146</f>
        <v>0</v>
      </c>
      <c r="AM10" s="38">
        <f>'表1.4 销售预算表（出售）'!AN146</f>
        <v>0</v>
      </c>
      <c r="AN10" s="38">
        <f>'表1.4 销售预算表（出售）'!AO146</f>
        <v>0</v>
      </c>
      <c r="AO10" s="38">
        <f>'表1.4 销售预算表（出售）'!AP146</f>
        <v>0</v>
      </c>
      <c r="AP10" s="38">
        <f>'表1.4 销售预算表（出售）'!AQ146</f>
        <v>0</v>
      </c>
      <c r="AQ10" s="38">
        <f>'表1.4 销售预算表（出售）'!AR146</f>
        <v>0</v>
      </c>
      <c r="AR10" s="38">
        <f>'表1.4 销售预算表（出售）'!AS146</f>
        <v>0</v>
      </c>
      <c r="AS10" s="38">
        <f>'表1.4 销售预算表（出售）'!AT146</f>
        <v>0</v>
      </c>
      <c r="AT10" s="38">
        <f>'表1.4 销售预算表（出售）'!AU146</f>
        <v>0</v>
      </c>
      <c r="AU10" s="38">
        <f>'表1.4 销售预算表（出售）'!AV146</f>
        <v>0</v>
      </c>
      <c r="AV10" s="38">
        <f>'表1.4 销售预算表（出售）'!AW146</f>
        <v>0</v>
      </c>
      <c r="AW10" s="38">
        <f>'表1.4 销售预算表（出售）'!AX146</f>
        <v>0</v>
      </c>
      <c r="AX10" s="38">
        <f>'表1.4 销售预算表（出售）'!AY146</f>
        <v>0</v>
      </c>
      <c r="AY10" s="38">
        <f>'表1.4 销售预算表（出售）'!AZ146</f>
        <v>0</v>
      </c>
      <c r="AZ10" s="38">
        <f>'表1.4 销售预算表（出售）'!BA146</f>
        <v>0</v>
      </c>
      <c r="BA10" s="38">
        <f>'表1.4 销售预算表（出售）'!BB146</f>
        <v>0</v>
      </c>
      <c r="BB10" s="38">
        <f>'表1.4 销售预算表（出售）'!BC146</f>
        <v>0</v>
      </c>
      <c r="BC10" s="38">
        <f>'表1.4 销售预算表（出售）'!BD146</f>
        <v>0</v>
      </c>
      <c r="BD10" s="38">
        <f>'表1.4 销售预算表（出售）'!BE146</f>
        <v>0</v>
      </c>
      <c r="BE10" s="38">
        <f>'表1.4 销售预算表（出售）'!BF146</f>
        <v>0</v>
      </c>
      <c r="BF10" s="38">
        <f>'表1.4 销售预算表（出售）'!BG146</f>
        <v>0</v>
      </c>
      <c r="BG10" s="38">
        <f>'表1.4 销售预算表（出售）'!BH146</f>
        <v>0</v>
      </c>
      <c r="BH10" s="38">
        <f>'表1.4 销售预算表（出售）'!BI146</f>
        <v>0</v>
      </c>
      <c r="BI10" s="38">
        <f>'表1.4 销售预算表（出售）'!BJ146</f>
        <v>0</v>
      </c>
      <c r="BJ10" s="38">
        <f>'表1.4 销售预算表（出售）'!BK146</f>
        <v>0</v>
      </c>
      <c r="BK10" s="38">
        <f>'表1.4 销售预算表（出售）'!BL146</f>
        <v>0</v>
      </c>
      <c r="BL10" s="38">
        <f>'表1.4 销售预算表（出售）'!BM146</f>
        <v>0</v>
      </c>
      <c r="BM10" s="38">
        <f>'表1.4 销售预算表（出售）'!BN146</f>
        <v>0</v>
      </c>
      <c r="BN10" s="38">
        <f>'表1.4 销售预算表（出售）'!BO146</f>
        <v>0</v>
      </c>
      <c r="BO10" s="38">
        <f>'表1.4 销售预算表（出售）'!BP146</f>
        <v>0</v>
      </c>
      <c r="BP10" s="38">
        <f>'表1.4 销售预算表（出售）'!BQ146</f>
        <v>0</v>
      </c>
      <c r="BQ10" s="38">
        <f>'表1.4 销售预算表（出售）'!BR146</f>
        <v>0</v>
      </c>
      <c r="BR10" s="38">
        <f>'表1.4 销售预算表（出售）'!BS146</f>
        <v>0</v>
      </c>
      <c r="BS10" s="38">
        <f>'表1.4 销售预算表（出售）'!BT146</f>
        <v>0</v>
      </c>
      <c r="BT10" s="38">
        <f>'表1.4 销售预算表（出售）'!BU146</f>
        <v>0</v>
      </c>
      <c r="BU10" s="38">
        <f>'表1.4 销售预算表（出售）'!BV146</f>
        <v>0</v>
      </c>
      <c r="BV10" s="38">
        <f>'表1.4 销售预算表（出售）'!BW146</f>
        <v>0</v>
      </c>
      <c r="BW10" s="38">
        <f>'表1.4 销售预算表（出售）'!BX146</f>
        <v>0</v>
      </c>
      <c r="BX10" s="38">
        <f>'表1.4 销售预算表（出售）'!BY146</f>
        <v>0</v>
      </c>
      <c r="BY10" s="38">
        <f>'表1.4 销售预算表（出售）'!BZ146</f>
        <v>0</v>
      </c>
      <c r="BZ10" s="38">
        <f>'表1.4 销售预算表（出售）'!CA146</f>
        <v>0</v>
      </c>
      <c r="CA10" s="38">
        <f>'表1.4 销售预算表（出售）'!CB146</f>
        <v>0</v>
      </c>
      <c r="CB10" s="38">
        <f>'表1.4 销售预算表（出售）'!CC146</f>
        <v>0</v>
      </c>
      <c r="CC10" s="38">
        <f>'表1.4 销售预算表（出售）'!CD146</f>
        <v>0</v>
      </c>
      <c r="CD10" s="38">
        <f>'表1.4 销售预算表（出售）'!CE146</f>
        <v>0</v>
      </c>
      <c r="CE10" s="38">
        <f>'表1.4 销售预算表（出售）'!CF146</f>
        <v>0</v>
      </c>
      <c r="CF10" s="38">
        <f>'表1.4 销售预算表（出售）'!CG146</f>
        <v>0</v>
      </c>
      <c r="CG10" s="38">
        <f>'表1.4 销售预算表（出售）'!CH146</f>
        <v>0</v>
      </c>
      <c r="CH10" s="38">
        <f>'表1.4 销售预算表（出售）'!CI146</f>
        <v>0</v>
      </c>
      <c r="CI10" s="38">
        <f>'表1.4 销售预算表（出售）'!CJ146</f>
        <v>0</v>
      </c>
      <c r="CJ10" s="38">
        <f>'表1.4 销售预算表（出售）'!CK146</f>
        <v>0</v>
      </c>
      <c r="CK10" s="38">
        <f>'表1.4 销售预算表（出售）'!CL146</f>
        <v>0</v>
      </c>
      <c r="CL10" s="38">
        <f>'表1.4 销售预算表（出售）'!CM146</f>
        <v>0</v>
      </c>
      <c r="CM10" s="38">
        <f>'表1.4 销售预算表（出售）'!CN146</f>
        <v>0</v>
      </c>
      <c r="CN10" s="38">
        <f>'表1.4 销售预算表（出售）'!CO146</f>
        <v>0</v>
      </c>
      <c r="CO10" s="38">
        <f>'表1.4 销售预算表（出售）'!CP146</f>
        <v>0</v>
      </c>
      <c r="CP10" s="38">
        <f>'表1.4 销售预算表（出售）'!CQ146</f>
        <v>0</v>
      </c>
      <c r="CQ10" s="38">
        <f>'表1.4 销售预算表（出售）'!CR146</f>
        <v>0</v>
      </c>
      <c r="CR10" s="38">
        <f>'表1.4 销售预算表（出售）'!CS146</f>
        <v>0</v>
      </c>
      <c r="CS10" s="38">
        <f>'表1.4 销售预算表（出售）'!CT146</f>
        <v>0</v>
      </c>
      <c r="CT10" s="38">
        <f>'表1.4 销售预算表（出售）'!CU146</f>
        <v>0</v>
      </c>
      <c r="CU10" s="38">
        <f>'表1.4 销售预算表（出售）'!CV146</f>
        <v>0</v>
      </c>
      <c r="CV10" s="38">
        <f>'表1.4 销售预算表（出售）'!CW146</f>
        <v>0</v>
      </c>
      <c r="CW10" s="38">
        <f>'表1.4 销售预算表（出售）'!CX146</f>
        <v>0</v>
      </c>
      <c r="CX10" s="38">
        <f>'表1.4 销售预算表（出售）'!CY146</f>
        <v>0</v>
      </c>
      <c r="CY10" s="38">
        <f>'表1.4 销售预算表（出售）'!CZ146</f>
        <v>0</v>
      </c>
      <c r="CZ10" s="38">
        <f>'表1.4 销售预算表（出售）'!DA146</f>
        <v>0</v>
      </c>
      <c r="DA10" s="38">
        <f>'表1.4 销售预算表（出售）'!DB146</f>
        <v>0</v>
      </c>
      <c r="DB10" s="38">
        <f>'表1.4 销售预算表（出售）'!DC146</f>
        <v>0</v>
      </c>
      <c r="DC10" s="38">
        <f>'表1.4 销售预算表（出售）'!DD146</f>
        <v>0</v>
      </c>
      <c r="DD10" s="38">
        <f>'表1.4 销售预算表（出售）'!DE146</f>
        <v>0</v>
      </c>
      <c r="DE10" s="38">
        <f>'表1.4 销售预算表（出售）'!DF146</f>
        <v>0</v>
      </c>
      <c r="DF10" s="38">
        <f>'表1.4 销售预算表（出售）'!DG146</f>
        <v>0</v>
      </c>
      <c r="DG10" s="38">
        <f>'表1.4 销售预算表（出售）'!DH146</f>
        <v>0</v>
      </c>
      <c r="DH10" s="38">
        <f>'表1.4 销售预算表（出售）'!DI146</f>
        <v>0</v>
      </c>
      <c r="DI10" s="38">
        <f>'表1.4 销售预算表（出售）'!DJ146</f>
        <v>0</v>
      </c>
      <c r="DJ10" s="38">
        <f>'表1.4 销售预算表（出售）'!DK146</f>
        <v>0</v>
      </c>
      <c r="DK10" s="38">
        <f>'表1.4 销售预算表（出售）'!DL146</f>
        <v>0</v>
      </c>
      <c r="DL10" s="38">
        <f>'表1.4 销售预算表（出售）'!DM146</f>
        <v>0</v>
      </c>
      <c r="DM10" s="38">
        <f>'表1.4 销售预算表（出售）'!DN146</f>
        <v>0</v>
      </c>
      <c r="DN10" s="38">
        <f>'表1.4 销售预算表（出售）'!DO146</f>
        <v>0</v>
      </c>
      <c r="DO10" s="38">
        <f>'表1.4 销售预算表（出售）'!DP146</f>
        <v>0</v>
      </c>
      <c r="DP10" s="38">
        <f>'表1.4 销售预算表（出售）'!DQ146</f>
        <v>0</v>
      </c>
      <c r="DQ10" s="38">
        <f>'表1.4 销售预算表（出售）'!DR146</f>
        <v>0</v>
      </c>
      <c r="DR10" s="38">
        <f>'表1.4 销售预算表（出售）'!DS146</f>
        <v>0</v>
      </c>
      <c r="DS10" s="38">
        <f>'表1.4 销售预算表（出售）'!DT146</f>
        <v>0</v>
      </c>
      <c r="DT10" s="38">
        <f>'表1.4 销售预算表（出售）'!DU146</f>
        <v>0</v>
      </c>
      <c r="DU10" s="38">
        <f>'表1.4 销售预算表（出售）'!DV146</f>
        <v>0</v>
      </c>
      <c r="DV10" s="38">
        <f>'表1.4 销售预算表（出售）'!DW146</f>
        <v>0</v>
      </c>
      <c r="DW10" s="38">
        <f>'表1.4 销售预算表（出售）'!DX146</f>
        <v>0</v>
      </c>
      <c r="DX10" s="38">
        <f>'表1.4 销售预算表（出售）'!DY146</f>
        <v>0</v>
      </c>
      <c r="DY10" s="38">
        <f>'表1.4 销售预算表（出售）'!DZ146</f>
        <v>0</v>
      </c>
      <c r="DZ10" s="38">
        <f>'表1.4 销售预算表（出售）'!EA146</f>
        <v>0</v>
      </c>
      <c r="EA10" s="38">
        <f>'表1.4 销售预算表（出售）'!EB146</f>
        <v>0</v>
      </c>
      <c r="EB10" s="38">
        <f>'表1.4 销售预算表（出售）'!EC146</f>
        <v>0</v>
      </c>
      <c r="EC10" s="38">
        <f>'表1.4 销售预算表（出售）'!ED146</f>
        <v>0</v>
      </c>
      <c r="ED10" s="38">
        <f>'表1.4 销售预算表（出售）'!EE146</f>
        <v>0</v>
      </c>
      <c r="EE10" s="38">
        <f>'表1.4 销售预算表（出售）'!EF146</f>
        <v>0</v>
      </c>
      <c r="EF10" s="38">
        <f>'表1.4 销售预算表（出售）'!EG146</f>
        <v>0</v>
      </c>
      <c r="EG10" s="38">
        <f>'表1.4 销售预算表（出售）'!EH146</f>
        <v>0</v>
      </c>
      <c r="EH10" s="38">
        <f>'表1.4 销售预算表（出售）'!EI146</f>
        <v>0</v>
      </c>
      <c r="EI10" s="38">
        <f>'表1.4 销售预算表（出售）'!EJ146</f>
        <v>0</v>
      </c>
      <c r="EJ10" s="38">
        <f>'表1.4 销售预算表（出售）'!EK146</f>
        <v>0</v>
      </c>
      <c r="EK10" s="38">
        <f>'表1.4 销售预算表（出售）'!EL146</f>
        <v>0</v>
      </c>
      <c r="EL10" s="38">
        <f>'表1.4 销售预算表（出售）'!EM146</f>
        <v>0</v>
      </c>
      <c r="EM10" s="38">
        <f>'表1.4 销售预算表（出售）'!EN146</f>
        <v>0</v>
      </c>
      <c r="EN10" s="38">
        <f>'表1.4 销售预算表（出售）'!EO146</f>
        <v>0</v>
      </c>
      <c r="EO10" s="38">
        <f>'表1.4 销售预算表（出售）'!EP146</f>
        <v>0</v>
      </c>
      <c r="EP10" s="38">
        <f>'表1.4 销售预算表（出售）'!EQ146</f>
        <v>0</v>
      </c>
      <c r="EQ10" s="38">
        <f>'表1.4 销售预算表（出售）'!ER146</f>
        <v>0</v>
      </c>
      <c r="ER10" s="38">
        <f>'表1.4 销售预算表（出售）'!ES146</f>
        <v>0</v>
      </c>
      <c r="ES10" s="38">
        <f>'表1.4 销售预算表（出售）'!ET146</f>
        <v>0</v>
      </c>
      <c r="ET10" s="38">
        <f>'表1.4 销售预算表（出售）'!EU146</f>
        <v>0</v>
      </c>
      <c r="EU10" s="38">
        <f>'表1.4 销售预算表（出售）'!EV146</f>
        <v>0</v>
      </c>
      <c r="EV10" s="38">
        <f>'表1.4 销售预算表（出售）'!EW146</f>
        <v>0</v>
      </c>
      <c r="EW10" s="38">
        <f>'表1.4 销售预算表（出售）'!EX146</f>
        <v>0</v>
      </c>
      <c r="EX10" s="38">
        <f>'表1.4 销售预算表（出售）'!EY146</f>
        <v>0</v>
      </c>
      <c r="EY10" s="38">
        <f>'表1.4 销售预算表（出售）'!EZ146</f>
        <v>0</v>
      </c>
      <c r="EZ10" s="38">
        <f>'表1.4 销售预算表（出售）'!FA146</f>
        <v>0</v>
      </c>
      <c r="FA10" s="38">
        <f>'表1.4 销售预算表（出售）'!FB146</f>
        <v>0</v>
      </c>
      <c r="FB10" s="38">
        <f>'表1.4 销售预算表（出售）'!FC146</f>
        <v>0</v>
      </c>
      <c r="FC10" s="38">
        <f>'表1.4 销售预算表（出售）'!FD146</f>
        <v>0</v>
      </c>
      <c r="FD10" s="38">
        <f>'表1.4 销售预算表（出售）'!FE146</f>
        <v>0</v>
      </c>
      <c r="FE10" s="38">
        <f>'表1.4 销售预算表（出售）'!FF146</f>
        <v>0</v>
      </c>
      <c r="FF10" s="38">
        <f>'表1.4 销售预算表（出售）'!FG146</f>
        <v>0</v>
      </c>
      <c r="FG10" s="38">
        <f>'表1.4 销售预算表（出售）'!FH146</f>
        <v>0</v>
      </c>
      <c r="FH10" s="38">
        <f>'表1.4 销售预算表（出售）'!FI146</f>
        <v>0</v>
      </c>
      <c r="FI10" s="38">
        <f>'表1.4 销售预算表（出售）'!FJ146</f>
        <v>0</v>
      </c>
      <c r="FJ10" s="38">
        <f>'表1.4 销售预算表（出售）'!FK146</f>
        <v>0</v>
      </c>
      <c r="FK10" s="38">
        <f>'表1.4 销售预算表（出售）'!FL146</f>
        <v>0</v>
      </c>
      <c r="FL10" s="38">
        <f>'表1.4 销售预算表（出售）'!FM146</f>
        <v>0</v>
      </c>
      <c r="FM10" s="38">
        <f>'表1.4 销售预算表（出售）'!FN146</f>
        <v>0</v>
      </c>
      <c r="FN10" s="38">
        <f>'表1.4 销售预算表（出售）'!FO146</f>
        <v>0</v>
      </c>
      <c r="FO10" s="38">
        <f>'表1.4 销售预算表（出售）'!FP146</f>
        <v>0</v>
      </c>
      <c r="FP10" s="38">
        <f>'表1.4 销售预算表（出售）'!FQ146</f>
        <v>0</v>
      </c>
      <c r="FQ10" s="38">
        <f>'表1.4 销售预算表（出售）'!FR146</f>
        <v>0</v>
      </c>
      <c r="FR10" s="38">
        <f>'表1.4 销售预算表（出售）'!FS146</f>
        <v>0</v>
      </c>
      <c r="FS10" s="38">
        <f>'表1.4 销售预算表（出售）'!FT146</f>
        <v>0</v>
      </c>
      <c r="FT10" s="38">
        <f>'表1.4 销售预算表（出售）'!FU146</f>
        <v>0</v>
      </c>
      <c r="FU10" s="38">
        <f>'表1.4 销售预算表（出售）'!FV146</f>
        <v>0</v>
      </c>
      <c r="FV10" s="38">
        <f>'表1.4 销售预算表（出售）'!FW146</f>
        <v>0</v>
      </c>
      <c r="FW10" s="38">
        <f>'表1.4 销售预算表（出售）'!FX146</f>
        <v>0</v>
      </c>
      <c r="FX10" s="38">
        <f>'表1.4 销售预算表（出售）'!FY146</f>
        <v>0</v>
      </c>
      <c r="FY10" s="38">
        <f>'表1.4 销售预算表（出售）'!FZ146</f>
        <v>0</v>
      </c>
      <c r="FZ10" s="38">
        <f>'表1.4 销售预算表（出售）'!GA146</f>
        <v>0</v>
      </c>
      <c r="GA10" s="38">
        <f>'表1.4 销售预算表（出售）'!GB146</f>
        <v>0</v>
      </c>
      <c r="GB10" s="38">
        <f>'表1.4 销售预算表（出售）'!GC146</f>
        <v>0</v>
      </c>
      <c r="GC10" s="37">
        <f>'表1.4 销售预算表（出售）'!GD146</f>
        <v>0</v>
      </c>
      <c r="GD10" s="37">
        <f>'表1.4 销售预算表（出售）'!GE146</f>
        <v>0</v>
      </c>
      <c r="GE10" s="37">
        <f>'表1.4 销售预算表（出售）'!GF146</f>
        <v>0</v>
      </c>
      <c r="GF10" s="556"/>
      <c r="GG10" s="695"/>
    </row>
    <row r="11" spans="1:190" ht="15" customHeight="1" outlineLevel="1">
      <c r="A11" s="561" t="str">
        <f t="shared" si="0"/>
        <v>XX地区</v>
      </c>
      <c r="B11" s="561" t="str">
        <f t="shared" si="1"/>
        <v>XX项目</v>
      </c>
      <c r="C11" s="563" t="s">
        <v>171</v>
      </c>
      <c r="D11" s="836"/>
      <c r="E11" s="40">
        <f>'表1.4 销售预算表（出售）'!F151</f>
        <v>0</v>
      </c>
      <c r="F11" s="40">
        <f>'表1.4 销售预算表（出售）'!G151</f>
        <v>0</v>
      </c>
      <c r="G11" s="40">
        <f>'表1.4 销售预算表（出售）'!H151</f>
        <v>0</v>
      </c>
      <c r="H11" s="40">
        <f>'表1.4 销售预算表（出售）'!I151</f>
        <v>0</v>
      </c>
      <c r="I11" s="40">
        <f>'表1.4 销售预算表（出售）'!J151</f>
        <v>0</v>
      </c>
      <c r="J11" s="40">
        <f>'表1.4 销售预算表（出售）'!K151</f>
        <v>0</v>
      </c>
      <c r="K11" s="40">
        <f>'表1.4 销售预算表（出售）'!L151</f>
        <v>0</v>
      </c>
      <c r="L11" s="40">
        <f>'表1.4 销售预算表（出售）'!M151</f>
        <v>0</v>
      </c>
      <c r="M11" s="40">
        <f>'表1.4 销售预算表（出售）'!N151</f>
        <v>0</v>
      </c>
      <c r="N11" s="40">
        <f>'表1.4 销售预算表（出售）'!O151</f>
        <v>0</v>
      </c>
      <c r="O11" s="40">
        <f>'表1.4 销售预算表（出售）'!P151</f>
        <v>0</v>
      </c>
      <c r="P11" s="40">
        <f>'表1.4 销售预算表（出售）'!Q151</f>
        <v>0</v>
      </c>
      <c r="Q11" s="40">
        <f>'表1.4 销售预算表（出售）'!R151</f>
        <v>0</v>
      </c>
      <c r="R11" s="40">
        <f>'表1.4 销售预算表（出售）'!S151</f>
        <v>0</v>
      </c>
      <c r="S11" s="40">
        <f>'表1.4 销售预算表（出售）'!T151</f>
        <v>0</v>
      </c>
      <c r="T11" s="40">
        <f>'表1.4 销售预算表（出售）'!U151</f>
        <v>0</v>
      </c>
      <c r="U11" s="40">
        <f>'表1.4 销售预算表（出售）'!V151</f>
        <v>0</v>
      </c>
      <c r="V11" s="40">
        <f>'表1.4 销售预算表（出售）'!W151</f>
        <v>0</v>
      </c>
      <c r="W11" s="40">
        <f>'表1.4 销售预算表（出售）'!X151</f>
        <v>0</v>
      </c>
      <c r="X11" s="40">
        <f>'表1.4 销售预算表（出售）'!Y151</f>
        <v>0</v>
      </c>
      <c r="Y11" s="40">
        <f>'表1.4 销售预算表（出售）'!Z151</f>
        <v>0</v>
      </c>
      <c r="Z11" s="40">
        <f>'表1.4 销售预算表（出售）'!AA151</f>
        <v>0</v>
      </c>
      <c r="AA11" s="38">
        <f>'表1.4 销售预算表（出售）'!AB151</f>
        <v>0</v>
      </c>
      <c r="AB11" s="38">
        <f>'表1.4 销售预算表（出售）'!AC151</f>
        <v>0</v>
      </c>
      <c r="AC11" s="38">
        <f>'表1.4 销售预算表（出售）'!AD151</f>
        <v>0</v>
      </c>
      <c r="AD11" s="38">
        <f>'表1.4 销售预算表（出售）'!AE151</f>
        <v>0</v>
      </c>
      <c r="AE11" s="38">
        <f>'表1.4 销售预算表（出售）'!AF151</f>
        <v>0</v>
      </c>
      <c r="AF11" s="38">
        <f>'表1.4 销售预算表（出售）'!AG151</f>
        <v>0</v>
      </c>
      <c r="AG11" s="38">
        <f>'表1.4 销售预算表（出售）'!AH151</f>
        <v>0</v>
      </c>
      <c r="AH11" s="38">
        <f>'表1.4 销售预算表（出售）'!AI151</f>
        <v>0</v>
      </c>
      <c r="AI11" s="38">
        <f>'表1.4 销售预算表（出售）'!AJ151</f>
        <v>0</v>
      </c>
      <c r="AJ11" s="38">
        <f>'表1.4 销售预算表（出售）'!AK151</f>
        <v>0</v>
      </c>
      <c r="AK11" s="38">
        <f>'表1.4 销售预算表（出售）'!AL151</f>
        <v>0</v>
      </c>
      <c r="AL11" s="38">
        <f>'表1.4 销售预算表（出售）'!AM151</f>
        <v>0</v>
      </c>
      <c r="AM11" s="38">
        <f>'表1.4 销售预算表（出售）'!AN151</f>
        <v>0</v>
      </c>
      <c r="AN11" s="38">
        <f>'表1.4 销售预算表（出售）'!AO151</f>
        <v>0</v>
      </c>
      <c r="AO11" s="38">
        <f>'表1.4 销售预算表（出售）'!AP151</f>
        <v>0</v>
      </c>
      <c r="AP11" s="38">
        <f>'表1.4 销售预算表（出售）'!AQ151</f>
        <v>0</v>
      </c>
      <c r="AQ11" s="38">
        <f>'表1.4 销售预算表（出售）'!AR151</f>
        <v>0</v>
      </c>
      <c r="AR11" s="38">
        <f>'表1.4 销售预算表（出售）'!AS151</f>
        <v>0</v>
      </c>
      <c r="AS11" s="38">
        <f>'表1.4 销售预算表（出售）'!AT151</f>
        <v>0</v>
      </c>
      <c r="AT11" s="38">
        <f>'表1.4 销售预算表（出售）'!AU151</f>
        <v>0</v>
      </c>
      <c r="AU11" s="38">
        <f>'表1.4 销售预算表（出售）'!AV151</f>
        <v>0</v>
      </c>
      <c r="AV11" s="38">
        <f>'表1.4 销售预算表（出售）'!AW151</f>
        <v>0</v>
      </c>
      <c r="AW11" s="38">
        <f>'表1.4 销售预算表（出售）'!AX151</f>
        <v>0</v>
      </c>
      <c r="AX11" s="38">
        <f>'表1.4 销售预算表（出售）'!AY151</f>
        <v>0</v>
      </c>
      <c r="AY11" s="38">
        <f>'表1.4 销售预算表（出售）'!AZ151</f>
        <v>0</v>
      </c>
      <c r="AZ11" s="38">
        <f>'表1.4 销售预算表（出售）'!BA151</f>
        <v>0</v>
      </c>
      <c r="BA11" s="38">
        <f>'表1.4 销售预算表（出售）'!BB151</f>
        <v>0</v>
      </c>
      <c r="BB11" s="38">
        <f>'表1.4 销售预算表（出售）'!BC151</f>
        <v>0</v>
      </c>
      <c r="BC11" s="38">
        <f>'表1.4 销售预算表（出售）'!BD151</f>
        <v>0</v>
      </c>
      <c r="BD11" s="38">
        <f>'表1.4 销售预算表（出售）'!BE151</f>
        <v>0</v>
      </c>
      <c r="BE11" s="38">
        <f>'表1.4 销售预算表（出售）'!BF151</f>
        <v>0</v>
      </c>
      <c r="BF11" s="38">
        <f>'表1.4 销售预算表（出售）'!BG151</f>
        <v>0</v>
      </c>
      <c r="BG11" s="38">
        <f>'表1.4 销售预算表（出售）'!BH151</f>
        <v>0</v>
      </c>
      <c r="BH11" s="38">
        <f>'表1.4 销售预算表（出售）'!BI151</f>
        <v>0</v>
      </c>
      <c r="BI11" s="38">
        <f>'表1.4 销售预算表（出售）'!BJ151</f>
        <v>0</v>
      </c>
      <c r="BJ11" s="38">
        <f>'表1.4 销售预算表（出售）'!BK151</f>
        <v>0</v>
      </c>
      <c r="BK11" s="38">
        <f>'表1.4 销售预算表（出售）'!BL151</f>
        <v>0</v>
      </c>
      <c r="BL11" s="38">
        <f>'表1.4 销售预算表（出售）'!BM151</f>
        <v>0</v>
      </c>
      <c r="BM11" s="38">
        <f>'表1.4 销售预算表（出售）'!BN151</f>
        <v>0</v>
      </c>
      <c r="BN11" s="38">
        <f>'表1.4 销售预算表（出售）'!BO151</f>
        <v>0</v>
      </c>
      <c r="BO11" s="38">
        <f>'表1.4 销售预算表（出售）'!BP151</f>
        <v>0</v>
      </c>
      <c r="BP11" s="38">
        <f>'表1.4 销售预算表（出售）'!BQ151</f>
        <v>0</v>
      </c>
      <c r="BQ11" s="38">
        <f>'表1.4 销售预算表（出售）'!BR151</f>
        <v>0</v>
      </c>
      <c r="BR11" s="38">
        <f>'表1.4 销售预算表（出售）'!BS151</f>
        <v>0</v>
      </c>
      <c r="BS11" s="38">
        <f>'表1.4 销售预算表（出售）'!BT151</f>
        <v>0</v>
      </c>
      <c r="BT11" s="38">
        <f>'表1.4 销售预算表（出售）'!BU151</f>
        <v>0</v>
      </c>
      <c r="BU11" s="38">
        <f>'表1.4 销售预算表（出售）'!BV151</f>
        <v>0</v>
      </c>
      <c r="BV11" s="38">
        <f>'表1.4 销售预算表（出售）'!BW151</f>
        <v>0</v>
      </c>
      <c r="BW11" s="38">
        <f>'表1.4 销售预算表（出售）'!BX151</f>
        <v>0</v>
      </c>
      <c r="BX11" s="38">
        <f>'表1.4 销售预算表（出售）'!BY151</f>
        <v>0</v>
      </c>
      <c r="BY11" s="38">
        <f>'表1.4 销售预算表（出售）'!BZ151</f>
        <v>0</v>
      </c>
      <c r="BZ11" s="38">
        <f>'表1.4 销售预算表（出售）'!CA151</f>
        <v>0</v>
      </c>
      <c r="CA11" s="38">
        <f>'表1.4 销售预算表（出售）'!CB151</f>
        <v>0</v>
      </c>
      <c r="CB11" s="38">
        <f>'表1.4 销售预算表（出售）'!CC151</f>
        <v>0</v>
      </c>
      <c r="CC11" s="38">
        <f>'表1.4 销售预算表（出售）'!CD151</f>
        <v>0</v>
      </c>
      <c r="CD11" s="38">
        <f>'表1.4 销售预算表（出售）'!CE151</f>
        <v>0</v>
      </c>
      <c r="CE11" s="38">
        <f>'表1.4 销售预算表（出售）'!CF151</f>
        <v>0</v>
      </c>
      <c r="CF11" s="38">
        <f>'表1.4 销售预算表（出售）'!CG151</f>
        <v>0</v>
      </c>
      <c r="CG11" s="38">
        <f>'表1.4 销售预算表（出售）'!CH151</f>
        <v>0</v>
      </c>
      <c r="CH11" s="38">
        <f>'表1.4 销售预算表（出售）'!CI151</f>
        <v>0</v>
      </c>
      <c r="CI11" s="38">
        <f>'表1.4 销售预算表（出售）'!CJ151</f>
        <v>0</v>
      </c>
      <c r="CJ11" s="38">
        <f>'表1.4 销售预算表（出售）'!CK151</f>
        <v>0</v>
      </c>
      <c r="CK11" s="38">
        <f>'表1.4 销售预算表（出售）'!CL151</f>
        <v>0</v>
      </c>
      <c r="CL11" s="38">
        <f>'表1.4 销售预算表（出售）'!CM151</f>
        <v>0</v>
      </c>
      <c r="CM11" s="38">
        <f>'表1.4 销售预算表（出售）'!CN151</f>
        <v>0</v>
      </c>
      <c r="CN11" s="38">
        <f>'表1.4 销售预算表（出售）'!CO151</f>
        <v>0</v>
      </c>
      <c r="CO11" s="38">
        <f>'表1.4 销售预算表（出售）'!CP151</f>
        <v>0</v>
      </c>
      <c r="CP11" s="38">
        <f>'表1.4 销售预算表（出售）'!CQ151</f>
        <v>0</v>
      </c>
      <c r="CQ11" s="38">
        <f>'表1.4 销售预算表（出售）'!CR151</f>
        <v>0</v>
      </c>
      <c r="CR11" s="38">
        <f>'表1.4 销售预算表（出售）'!CS151</f>
        <v>0</v>
      </c>
      <c r="CS11" s="38">
        <f>'表1.4 销售预算表（出售）'!CT151</f>
        <v>0</v>
      </c>
      <c r="CT11" s="38">
        <f>'表1.4 销售预算表（出售）'!CU151</f>
        <v>0</v>
      </c>
      <c r="CU11" s="38">
        <f>'表1.4 销售预算表（出售）'!CV151</f>
        <v>0</v>
      </c>
      <c r="CV11" s="38">
        <f>'表1.4 销售预算表（出售）'!CW151</f>
        <v>0</v>
      </c>
      <c r="CW11" s="38">
        <f>'表1.4 销售预算表（出售）'!CX151</f>
        <v>0</v>
      </c>
      <c r="CX11" s="38">
        <f>'表1.4 销售预算表（出售）'!CY151</f>
        <v>0</v>
      </c>
      <c r="CY11" s="38">
        <f>'表1.4 销售预算表（出售）'!CZ151</f>
        <v>0</v>
      </c>
      <c r="CZ11" s="38">
        <f>'表1.4 销售预算表（出售）'!DA151</f>
        <v>0</v>
      </c>
      <c r="DA11" s="38">
        <f>'表1.4 销售预算表（出售）'!DB151</f>
        <v>0</v>
      </c>
      <c r="DB11" s="38">
        <f>'表1.4 销售预算表（出售）'!DC151</f>
        <v>0</v>
      </c>
      <c r="DC11" s="38">
        <f>'表1.4 销售预算表（出售）'!DD151</f>
        <v>0</v>
      </c>
      <c r="DD11" s="38">
        <f>'表1.4 销售预算表（出售）'!DE151</f>
        <v>0</v>
      </c>
      <c r="DE11" s="38">
        <f>'表1.4 销售预算表（出售）'!DF151</f>
        <v>0</v>
      </c>
      <c r="DF11" s="38">
        <f>'表1.4 销售预算表（出售）'!DG151</f>
        <v>0</v>
      </c>
      <c r="DG11" s="38">
        <f>'表1.4 销售预算表（出售）'!DH151</f>
        <v>0</v>
      </c>
      <c r="DH11" s="38">
        <f>'表1.4 销售预算表（出售）'!DI151</f>
        <v>0</v>
      </c>
      <c r="DI11" s="38">
        <f>'表1.4 销售预算表（出售）'!DJ151</f>
        <v>0</v>
      </c>
      <c r="DJ11" s="38">
        <f>'表1.4 销售预算表（出售）'!DK151</f>
        <v>0</v>
      </c>
      <c r="DK11" s="38">
        <f>'表1.4 销售预算表（出售）'!DL151</f>
        <v>0</v>
      </c>
      <c r="DL11" s="38">
        <f>'表1.4 销售预算表（出售）'!DM151</f>
        <v>0</v>
      </c>
      <c r="DM11" s="38">
        <f>'表1.4 销售预算表（出售）'!DN151</f>
        <v>0</v>
      </c>
      <c r="DN11" s="38">
        <f>'表1.4 销售预算表（出售）'!DO151</f>
        <v>0</v>
      </c>
      <c r="DO11" s="38">
        <f>'表1.4 销售预算表（出售）'!DP151</f>
        <v>0</v>
      </c>
      <c r="DP11" s="38">
        <f>'表1.4 销售预算表（出售）'!DQ151</f>
        <v>0</v>
      </c>
      <c r="DQ11" s="38">
        <f>'表1.4 销售预算表（出售）'!DR151</f>
        <v>0</v>
      </c>
      <c r="DR11" s="38">
        <f>'表1.4 销售预算表（出售）'!DS151</f>
        <v>0</v>
      </c>
      <c r="DS11" s="38">
        <f>'表1.4 销售预算表（出售）'!DT151</f>
        <v>0</v>
      </c>
      <c r="DT11" s="38">
        <f>'表1.4 销售预算表（出售）'!DU151</f>
        <v>0</v>
      </c>
      <c r="DU11" s="38">
        <f>'表1.4 销售预算表（出售）'!DV151</f>
        <v>0</v>
      </c>
      <c r="DV11" s="38">
        <f>'表1.4 销售预算表（出售）'!DW151</f>
        <v>0</v>
      </c>
      <c r="DW11" s="38">
        <f>'表1.4 销售预算表（出售）'!DX151</f>
        <v>0</v>
      </c>
      <c r="DX11" s="38">
        <f>'表1.4 销售预算表（出售）'!DY151</f>
        <v>0</v>
      </c>
      <c r="DY11" s="38">
        <f>'表1.4 销售预算表（出售）'!DZ151</f>
        <v>0</v>
      </c>
      <c r="DZ11" s="38">
        <f>'表1.4 销售预算表（出售）'!EA151</f>
        <v>0</v>
      </c>
      <c r="EA11" s="38">
        <f>'表1.4 销售预算表（出售）'!EB151</f>
        <v>0</v>
      </c>
      <c r="EB11" s="38">
        <f>'表1.4 销售预算表（出售）'!EC151</f>
        <v>0</v>
      </c>
      <c r="EC11" s="38">
        <f>'表1.4 销售预算表（出售）'!ED151</f>
        <v>0</v>
      </c>
      <c r="ED11" s="38">
        <f>'表1.4 销售预算表（出售）'!EE151</f>
        <v>0</v>
      </c>
      <c r="EE11" s="38">
        <f>'表1.4 销售预算表（出售）'!EF151</f>
        <v>0</v>
      </c>
      <c r="EF11" s="38">
        <f>'表1.4 销售预算表（出售）'!EG151</f>
        <v>0</v>
      </c>
      <c r="EG11" s="38">
        <f>'表1.4 销售预算表（出售）'!EH151</f>
        <v>0</v>
      </c>
      <c r="EH11" s="38">
        <f>'表1.4 销售预算表（出售）'!EI151</f>
        <v>0</v>
      </c>
      <c r="EI11" s="38">
        <f>'表1.4 销售预算表（出售）'!EJ151</f>
        <v>0</v>
      </c>
      <c r="EJ11" s="38">
        <f>'表1.4 销售预算表（出售）'!EK151</f>
        <v>0</v>
      </c>
      <c r="EK11" s="38">
        <f>'表1.4 销售预算表（出售）'!EL151</f>
        <v>0</v>
      </c>
      <c r="EL11" s="38">
        <f>'表1.4 销售预算表（出售）'!EM151</f>
        <v>0</v>
      </c>
      <c r="EM11" s="38">
        <f>'表1.4 销售预算表（出售）'!EN151</f>
        <v>0</v>
      </c>
      <c r="EN11" s="38">
        <f>'表1.4 销售预算表（出售）'!EO151</f>
        <v>0</v>
      </c>
      <c r="EO11" s="38">
        <f>'表1.4 销售预算表（出售）'!EP151</f>
        <v>0</v>
      </c>
      <c r="EP11" s="38">
        <f>'表1.4 销售预算表（出售）'!EQ151</f>
        <v>0</v>
      </c>
      <c r="EQ11" s="38">
        <f>'表1.4 销售预算表（出售）'!ER151</f>
        <v>0</v>
      </c>
      <c r="ER11" s="38">
        <f>'表1.4 销售预算表（出售）'!ES151</f>
        <v>0</v>
      </c>
      <c r="ES11" s="38">
        <f>'表1.4 销售预算表（出售）'!ET151</f>
        <v>0</v>
      </c>
      <c r="ET11" s="38">
        <f>'表1.4 销售预算表（出售）'!EU151</f>
        <v>0</v>
      </c>
      <c r="EU11" s="38">
        <f>'表1.4 销售预算表（出售）'!EV151</f>
        <v>0</v>
      </c>
      <c r="EV11" s="38">
        <f>'表1.4 销售预算表（出售）'!EW151</f>
        <v>0</v>
      </c>
      <c r="EW11" s="38">
        <f>'表1.4 销售预算表（出售）'!EX151</f>
        <v>0</v>
      </c>
      <c r="EX11" s="38">
        <f>'表1.4 销售预算表（出售）'!EY151</f>
        <v>0</v>
      </c>
      <c r="EY11" s="38">
        <f>'表1.4 销售预算表（出售）'!EZ151</f>
        <v>0</v>
      </c>
      <c r="EZ11" s="38">
        <f>'表1.4 销售预算表（出售）'!FA151</f>
        <v>0</v>
      </c>
      <c r="FA11" s="38">
        <f>'表1.4 销售预算表（出售）'!FB151</f>
        <v>0</v>
      </c>
      <c r="FB11" s="38">
        <f>'表1.4 销售预算表（出售）'!FC151</f>
        <v>0</v>
      </c>
      <c r="FC11" s="38">
        <f>'表1.4 销售预算表（出售）'!FD151</f>
        <v>0</v>
      </c>
      <c r="FD11" s="38">
        <f>'表1.4 销售预算表（出售）'!FE151</f>
        <v>0</v>
      </c>
      <c r="FE11" s="38">
        <f>'表1.4 销售预算表（出售）'!FF151</f>
        <v>0</v>
      </c>
      <c r="FF11" s="38">
        <f>'表1.4 销售预算表（出售）'!FG151</f>
        <v>0</v>
      </c>
      <c r="FG11" s="38">
        <f>'表1.4 销售预算表（出售）'!FH151</f>
        <v>0</v>
      </c>
      <c r="FH11" s="38">
        <f>'表1.4 销售预算表（出售）'!FI151</f>
        <v>0</v>
      </c>
      <c r="FI11" s="38">
        <f>'表1.4 销售预算表（出售）'!FJ151</f>
        <v>0</v>
      </c>
      <c r="FJ11" s="38">
        <f>'表1.4 销售预算表（出售）'!FK151</f>
        <v>0</v>
      </c>
      <c r="FK11" s="38">
        <f>'表1.4 销售预算表（出售）'!FL151</f>
        <v>0</v>
      </c>
      <c r="FL11" s="38">
        <f>'表1.4 销售预算表（出售）'!FM151</f>
        <v>0</v>
      </c>
      <c r="FM11" s="38">
        <f>'表1.4 销售预算表（出售）'!FN151</f>
        <v>0</v>
      </c>
      <c r="FN11" s="38">
        <f>'表1.4 销售预算表（出售）'!FO151</f>
        <v>0</v>
      </c>
      <c r="FO11" s="38">
        <f>'表1.4 销售预算表（出售）'!FP151</f>
        <v>0</v>
      </c>
      <c r="FP11" s="38">
        <f>'表1.4 销售预算表（出售）'!FQ151</f>
        <v>0</v>
      </c>
      <c r="FQ11" s="38">
        <f>'表1.4 销售预算表（出售）'!FR151</f>
        <v>0</v>
      </c>
      <c r="FR11" s="38">
        <f>'表1.4 销售预算表（出售）'!FS151</f>
        <v>0</v>
      </c>
      <c r="FS11" s="38">
        <f>'表1.4 销售预算表（出售）'!FT151</f>
        <v>0</v>
      </c>
      <c r="FT11" s="38">
        <f>'表1.4 销售预算表（出售）'!FU151</f>
        <v>0</v>
      </c>
      <c r="FU11" s="38">
        <f>'表1.4 销售预算表（出售）'!FV151</f>
        <v>0</v>
      </c>
      <c r="FV11" s="38">
        <f>'表1.4 销售预算表（出售）'!FW151</f>
        <v>0</v>
      </c>
      <c r="FW11" s="38">
        <f>'表1.4 销售预算表（出售）'!FX151</f>
        <v>0</v>
      </c>
      <c r="FX11" s="38">
        <f>'表1.4 销售预算表（出售）'!FY151</f>
        <v>0</v>
      </c>
      <c r="FY11" s="38">
        <f>'表1.4 销售预算表（出售）'!FZ151</f>
        <v>0</v>
      </c>
      <c r="FZ11" s="38">
        <f>'表1.4 销售预算表（出售）'!GA151</f>
        <v>0</v>
      </c>
      <c r="GA11" s="38">
        <f>'表1.4 销售预算表（出售）'!GB151</f>
        <v>0</v>
      </c>
      <c r="GB11" s="38">
        <f>'表1.4 销售预算表（出售）'!GC151</f>
        <v>0</v>
      </c>
      <c r="GC11" s="37">
        <f>'表1.4 销售预算表（出售）'!GD151</f>
        <v>0</v>
      </c>
      <c r="GD11" s="37">
        <f>'表1.4 销售预算表（出售）'!GE151</f>
        <v>0</v>
      </c>
      <c r="GE11" s="37">
        <f>'表1.4 销售预算表（出售）'!GF151</f>
        <v>0</v>
      </c>
      <c r="GF11" s="556"/>
      <c r="GG11" s="695"/>
    </row>
    <row r="12" spans="1:190" ht="15" customHeight="1" outlineLevel="1">
      <c r="A12" s="561" t="str">
        <f t="shared" si="0"/>
        <v>XX地区</v>
      </c>
      <c r="B12" s="561" t="str">
        <f t="shared" si="1"/>
        <v>XX项目</v>
      </c>
      <c r="C12" s="563" t="s">
        <v>172</v>
      </c>
      <c r="D12" s="836"/>
      <c r="E12" s="40">
        <f>'表1.4 销售预算表（出售）'!F154</f>
        <v>0</v>
      </c>
      <c r="F12" s="40">
        <f>'表1.4 销售预算表（出售）'!G154</f>
        <v>0</v>
      </c>
      <c r="G12" s="40">
        <f>'表1.4 销售预算表（出售）'!H154</f>
        <v>0</v>
      </c>
      <c r="H12" s="40">
        <f>'表1.4 销售预算表（出售）'!I154</f>
        <v>0</v>
      </c>
      <c r="I12" s="40">
        <f>'表1.4 销售预算表（出售）'!J154</f>
        <v>0</v>
      </c>
      <c r="J12" s="40">
        <f>'表1.4 销售预算表（出售）'!K154</f>
        <v>0</v>
      </c>
      <c r="K12" s="40">
        <f>'表1.4 销售预算表（出售）'!L154</f>
        <v>0</v>
      </c>
      <c r="L12" s="40">
        <f>'表1.4 销售预算表（出售）'!M154</f>
        <v>0</v>
      </c>
      <c r="M12" s="40">
        <f>'表1.4 销售预算表（出售）'!N154</f>
        <v>0</v>
      </c>
      <c r="N12" s="40">
        <f>'表1.4 销售预算表（出售）'!O154</f>
        <v>0</v>
      </c>
      <c r="O12" s="40">
        <f>'表1.4 销售预算表（出售）'!P154</f>
        <v>0</v>
      </c>
      <c r="P12" s="40">
        <f>'表1.4 销售预算表（出售）'!Q154</f>
        <v>0</v>
      </c>
      <c r="Q12" s="40">
        <f>'表1.4 销售预算表（出售）'!R154</f>
        <v>0</v>
      </c>
      <c r="R12" s="40">
        <f>'表1.4 销售预算表（出售）'!S154</f>
        <v>0</v>
      </c>
      <c r="S12" s="40">
        <f>'表1.4 销售预算表（出售）'!T154</f>
        <v>0</v>
      </c>
      <c r="T12" s="40">
        <f>'表1.4 销售预算表（出售）'!U154</f>
        <v>0</v>
      </c>
      <c r="U12" s="40">
        <f>'表1.4 销售预算表（出售）'!V154</f>
        <v>0</v>
      </c>
      <c r="V12" s="40">
        <f>'表1.4 销售预算表（出售）'!W154</f>
        <v>0</v>
      </c>
      <c r="W12" s="40">
        <f>'表1.4 销售预算表（出售）'!X154</f>
        <v>0</v>
      </c>
      <c r="X12" s="40">
        <f>'表1.4 销售预算表（出售）'!Y154</f>
        <v>0</v>
      </c>
      <c r="Y12" s="40">
        <f>'表1.4 销售预算表（出售）'!Z154</f>
        <v>0</v>
      </c>
      <c r="Z12" s="40">
        <f>'表1.4 销售预算表（出售）'!AA154</f>
        <v>0</v>
      </c>
      <c r="AA12" s="38">
        <f>'表1.4 销售预算表（出售）'!AB154</f>
        <v>0</v>
      </c>
      <c r="AB12" s="38">
        <f>'表1.4 销售预算表（出售）'!AC154</f>
        <v>0</v>
      </c>
      <c r="AC12" s="38">
        <f>'表1.4 销售预算表（出售）'!AD154</f>
        <v>0</v>
      </c>
      <c r="AD12" s="38">
        <f>'表1.4 销售预算表（出售）'!AE154</f>
        <v>0</v>
      </c>
      <c r="AE12" s="38">
        <f>'表1.4 销售预算表（出售）'!AF154</f>
        <v>0</v>
      </c>
      <c r="AF12" s="38">
        <f>'表1.4 销售预算表（出售）'!AG154</f>
        <v>0</v>
      </c>
      <c r="AG12" s="38">
        <f>'表1.4 销售预算表（出售）'!AH154</f>
        <v>0</v>
      </c>
      <c r="AH12" s="38">
        <f>'表1.4 销售预算表（出售）'!AI154</f>
        <v>0</v>
      </c>
      <c r="AI12" s="38">
        <f>'表1.4 销售预算表（出售）'!AJ154</f>
        <v>0</v>
      </c>
      <c r="AJ12" s="38">
        <f>'表1.4 销售预算表（出售）'!AK154</f>
        <v>0</v>
      </c>
      <c r="AK12" s="38">
        <f>'表1.4 销售预算表（出售）'!AL154</f>
        <v>0</v>
      </c>
      <c r="AL12" s="38">
        <f>'表1.4 销售预算表（出售）'!AM154</f>
        <v>0</v>
      </c>
      <c r="AM12" s="38">
        <f>'表1.4 销售预算表（出售）'!AN154</f>
        <v>0</v>
      </c>
      <c r="AN12" s="38">
        <f>'表1.4 销售预算表（出售）'!AO154</f>
        <v>0</v>
      </c>
      <c r="AO12" s="38">
        <f>'表1.4 销售预算表（出售）'!AP154</f>
        <v>0</v>
      </c>
      <c r="AP12" s="38">
        <f>'表1.4 销售预算表（出售）'!AQ154</f>
        <v>0</v>
      </c>
      <c r="AQ12" s="38">
        <f>'表1.4 销售预算表（出售）'!AR154</f>
        <v>0</v>
      </c>
      <c r="AR12" s="38">
        <f>'表1.4 销售预算表（出售）'!AS154</f>
        <v>0</v>
      </c>
      <c r="AS12" s="38">
        <f>'表1.4 销售预算表（出售）'!AT154</f>
        <v>0</v>
      </c>
      <c r="AT12" s="38">
        <f>'表1.4 销售预算表（出售）'!AU154</f>
        <v>0</v>
      </c>
      <c r="AU12" s="38">
        <f>'表1.4 销售预算表（出售）'!AV154</f>
        <v>0</v>
      </c>
      <c r="AV12" s="38">
        <f>'表1.4 销售预算表（出售）'!AW154</f>
        <v>0</v>
      </c>
      <c r="AW12" s="38">
        <f>'表1.4 销售预算表（出售）'!AX154</f>
        <v>0</v>
      </c>
      <c r="AX12" s="38">
        <f>'表1.4 销售预算表（出售）'!AY154</f>
        <v>0</v>
      </c>
      <c r="AY12" s="38">
        <f>'表1.4 销售预算表（出售）'!AZ154</f>
        <v>0</v>
      </c>
      <c r="AZ12" s="38">
        <f>'表1.4 销售预算表（出售）'!BA154</f>
        <v>0</v>
      </c>
      <c r="BA12" s="38">
        <f>'表1.4 销售预算表（出售）'!BB154</f>
        <v>0</v>
      </c>
      <c r="BB12" s="38">
        <f>'表1.4 销售预算表（出售）'!BC154</f>
        <v>0</v>
      </c>
      <c r="BC12" s="38">
        <f>'表1.4 销售预算表（出售）'!BD154</f>
        <v>0</v>
      </c>
      <c r="BD12" s="38">
        <f>'表1.4 销售预算表（出售）'!BE154</f>
        <v>0</v>
      </c>
      <c r="BE12" s="38">
        <f>'表1.4 销售预算表（出售）'!BF154</f>
        <v>0</v>
      </c>
      <c r="BF12" s="38">
        <f>'表1.4 销售预算表（出售）'!BG154</f>
        <v>0</v>
      </c>
      <c r="BG12" s="38">
        <f>'表1.4 销售预算表（出售）'!BH154</f>
        <v>0</v>
      </c>
      <c r="BH12" s="38">
        <f>'表1.4 销售预算表（出售）'!BI154</f>
        <v>0</v>
      </c>
      <c r="BI12" s="38">
        <f>'表1.4 销售预算表（出售）'!BJ154</f>
        <v>0</v>
      </c>
      <c r="BJ12" s="38">
        <f>'表1.4 销售预算表（出售）'!BK154</f>
        <v>0</v>
      </c>
      <c r="BK12" s="38">
        <f>'表1.4 销售预算表（出售）'!BL154</f>
        <v>0</v>
      </c>
      <c r="BL12" s="38">
        <f>'表1.4 销售预算表（出售）'!BM154</f>
        <v>0</v>
      </c>
      <c r="BM12" s="38">
        <f>'表1.4 销售预算表（出售）'!BN154</f>
        <v>0</v>
      </c>
      <c r="BN12" s="38">
        <f>'表1.4 销售预算表（出售）'!BO154</f>
        <v>0</v>
      </c>
      <c r="BO12" s="38">
        <f>'表1.4 销售预算表（出售）'!BP154</f>
        <v>0</v>
      </c>
      <c r="BP12" s="38">
        <f>'表1.4 销售预算表（出售）'!BQ154</f>
        <v>0</v>
      </c>
      <c r="BQ12" s="38">
        <f>'表1.4 销售预算表（出售）'!BR154</f>
        <v>0</v>
      </c>
      <c r="BR12" s="38">
        <f>'表1.4 销售预算表（出售）'!BS154</f>
        <v>0</v>
      </c>
      <c r="BS12" s="38">
        <f>'表1.4 销售预算表（出售）'!BT154</f>
        <v>0</v>
      </c>
      <c r="BT12" s="38">
        <f>'表1.4 销售预算表（出售）'!BU154</f>
        <v>0</v>
      </c>
      <c r="BU12" s="38">
        <f>'表1.4 销售预算表（出售）'!BV154</f>
        <v>0</v>
      </c>
      <c r="BV12" s="38">
        <f>'表1.4 销售预算表（出售）'!BW154</f>
        <v>0</v>
      </c>
      <c r="BW12" s="38">
        <f>'表1.4 销售预算表（出售）'!BX154</f>
        <v>0</v>
      </c>
      <c r="BX12" s="38">
        <f>'表1.4 销售预算表（出售）'!BY154</f>
        <v>0</v>
      </c>
      <c r="BY12" s="38">
        <f>'表1.4 销售预算表（出售）'!BZ154</f>
        <v>0</v>
      </c>
      <c r="BZ12" s="38">
        <f>'表1.4 销售预算表（出售）'!CA154</f>
        <v>0</v>
      </c>
      <c r="CA12" s="38">
        <f>'表1.4 销售预算表（出售）'!CB154</f>
        <v>0</v>
      </c>
      <c r="CB12" s="38">
        <f>'表1.4 销售预算表（出售）'!CC154</f>
        <v>0</v>
      </c>
      <c r="CC12" s="38">
        <f>'表1.4 销售预算表（出售）'!CD154</f>
        <v>0</v>
      </c>
      <c r="CD12" s="38">
        <f>'表1.4 销售预算表（出售）'!CE154</f>
        <v>0</v>
      </c>
      <c r="CE12" s="38">
        <f>'表1.4 销售预算表（出售）'!CF154</f>
        <v>0</v>
      </c>
      <c r="CF12" s="38">
        <f>'表1.4 销售预算表（出售）'!CG154</f>
        <v>0</v>
      </c>
      <c r="CG12" s="38">
        <f>'表1.4 销售预算表（出售）'!CH154</f>
        <v>0</v>
      </c>
      <c r="CH12" s="38">
        <f>'表1.4 销售预算表（出售）'!CI154</f>
        <v>0</v>
      </c>
      <c r="CI12" s="38">
        <f>'表1.4 销售预算表（出售）'!CJ154</f>
        <v>0</v>
      </c>
      <c r="CJ12" s="38">
        <f>'表1.4 销售预算表（出售）'!CK154</f>
        <v>0</v>
      </c>
      <c r="CK12" s="38">
        <f>'表1.4 销售预算表（出售）'!CL154</f>
        <v>0</v>
      </c>
      <c r="CL12" s="38">
        <f>'表1.4 销售预算表（出售）'!CM154</f>
        <v>0</v>
      </c>
      <c r="CM12" s="38">
        <f>'表1.4 销售预算表（出售）'!CN154</f>
        <v>0</v>
      </c>
      <c r="CN12" s="38">
        <f>'表1.4 销售预算表（出售）'!CO154</f>
        <v>0</v>
      </c>
      <c r="CO12" s="38">
        <f>'表1.4 销售预算表（出售）'!CP154</f>
        <v>0</v>
      </c>
      <c r="CP12" s="38">
        <f>'表1.4 销售预算表（出售）'!CQ154</f>
        <v>0</v>
      </c>
      <c r="CQ12" s="38">
        <f>'表1.4 销售预算表（出售）'!CR154</f>
        <v>0</v>
      </c>
      <c r="CR12" s="38">
        <f>'表1.4 销售预算表（出售）'!CS154</f>
        <v>0</v>
      </c>
      <c r="CS12" s="38">
        <f>'表1.4 销售预算表（出售）'!CT154</f>
        <v>0</v>
      </c>
      <c r="CT12" s="38">
        <f>'表1.4 销售预算表（出售）'!CU154</f>
        <v>0</v>
      </c>
      <c r="CU12" s="38">
        <f>'表1.4 销售预算表（出售）'!CV154</f>
        <v>0</v>
      </c>
      <c r="CV12" s="38">
        <f>'表1.4 销售预算表（出售）'!CW154</f>
        <v>0</v>
      </c>
      <c r="CW12" s="38">
        <f>'表1.4 销售预算表（出售）'!CX154</f>
        <v>0</v>
      </c>
      <c r="CX12" s="38">
        <f>'表1.4 销售预算表（出售）'!CY154</f>
        <v>0</v>
      </c>
      <c r="CY12" s="38">
        <f>'表1.4 销售预算表（出售）'!CZ154</f>
        <v>0</v>
      </c>
      <c r="CZ12" s="38">
        <f>'表1.4 销售预算表（出售）'!DA154</f>
        <v>0</v>
      </c>
      <c r="DA12" s="38">
        <f>'表1.4 销售预算表（出售）'!DB154</f>
        <v>0</v>
      </c>
      <c r="DB12" s="38">
        <f>'表1.4 销售预算表（出售）'!DC154</f>
        <v>0</v>
      </c>
      <c r="DC12" s="38">
        <f>'表1.4 销售预算表（出售）'!DD154</f>
        <v>0</v>
      </c>
      <c r="DD12" s="38">
        <f>'表1.4 销售预算表（出售）'!DE154</f>
        <v>0</v>
      </c>
      <c r="DE12" s="38">
        <f>'表1.4 销售预算表（出售）'!DF154</f>
        <v>0</v>
      </c>
      <c r="DF12" s="38">
        <f>'表1.4 销售预算表（出售）'!DG154</f>
        <v>0</v>
      </c>
      <c r="DG12" s="38">
        <f>'表1.4 销售预算表（出售）'!DH154</f>
        <v>0</v>
      </c>
      <c r="DH12" s="38">
        <f>'表1.4 销售预算表（出售）'!DI154</f>
        <v>0</v>
      </c>
      <c r="DI12" s="38">
        <f>'表1.4 销售预算表（出售）'!DJ154</f>
        <v>0</v>
      </c>
      <c r="DJ12" s="38">
        <f>'表1.4 销售预算表（出售）'!DK154</f>
        <v>0</v>
      </c>
      <c r="DK12" s="38">
        <f>'表1.4 销售预算表（出售）'!DL154</f>
        <v>0</v>
      </c>
      <c r="DL12" s="38">
        <f>'表1.4 销售预算表（出售）'!DM154</f>
        <v>0</v>
      </c>
      <c r="DM12" s="38">
        <f>'表1.4 销售预算表（出售）'!DN154</f>
        <v>0</v>
      </c>
      <c r="DN12" s="38">
        <f>'表1.4 销售预算表（出售）'!DO154</f>
        <v>0</v>
      </c>
      <c r="DO12" s="38">
        <f>'表1.4 销售预算表（出售）'!DP154</f>
        <v>0</v>
      </c>
      <c r="DP12" s="38">
        <f>'表1.4 销售预算表（出售）'!DQ154</f>
        <v>0</v>
      </c>
      <c r="DQ12" s="38">
        <f>'表1.4 销售预算表（出售）'!DR154</f>
        <v>0</v>
      </c>
      <c r="DR12" s="38">
        <f>'表1.4 销售预算表（出售）'!DS154</f>
        <v>0</v>
      </c>
      <c r="DS12" s="38">
        <f>'表1.4 销售预算表（出售）'!DT154</f>
        <v>0</v>
      </c>
      <c r="DT12" s="38">
        <f>'表1.4 销售预算表（出售）'!DU154</f>
        <v>0</v>
      </c>
      <c r="DU12" s="38">
        <f>'表1.4 销售预算表（出售）'!DV154</f>
        <v>0</v>
      </c>
      <c r="DV12" s="38">
        <f>'表1.4 销售预算表（出售）'!DW154</f>
        <v>0</v>
      </c>
      <c r="DW12" s="38">
        <f>'表1.4 销售预算表（出售）'!DX154</f>
        <v>0</v>
      </c>
      <c r="DX12" s="38">
        <f>'表1.4 销售预算表（出售）'!DY154</f>
        <v>0</v>
      </c>
      <c r="DY12" s="38">
        <f>'表1.4 销售预算表（出售）'!DZ154</f>
        <v>0</v>
      </c>
      <c r="DZ12" s="38">
        <f>'表1.4 销售预算表（出售）'!EA154</f>
        <v>0</v>
      </c>
      <c r="EA12" s="38">
        <f>'表1.4 销售预算表（出售）'!EB154</f>
        <v>0</v>
      </c>
      <c r="EB12" s="38">
        <f>'表1.4 销售预算表（出售）'!EC154</f>
        <v>0</v>
      </c>
      <c r="EC12" s="38">
        <f>'表1.4 销售预算表（出售）'!ED154</f>
        <v>0</v>
      </c>
      <c r="ED12" s="38">
        <f>'表1.4 销售预算表（出售）'!EE154</f>
        <v>0</v>
      </c>
      <c r="EE12" s="38">
        <f>'表1.4 销售预算表（出售）'!EF154</f>
        <v>0</v>
      </c>
      <c r="EF12" s="38">
        <f>'表1.4 销售预算表（出售）'!EG154</f>
        <v>0</v>
      </c>
      <c r="EG12" s="38">
        <f>'表1.4 销售预算表（出售）'!EH154</f>
        <v>0</v>
      </c>
      <c r="EH12" s="38">
        <f>'表1.4 销售预算表（出售）'!EI154</f>
        <v>0</v>
      </c>
      <c r="EI12" s="38">
        <f>'表1.4 销售预算表（出售）'!EJ154</f>
        <v>0</v>
      </c>
      <c r="EJ12" s="38">
        <f>'表1.4 销售预算表（出售）'!EK154</f>
        <v>0</v>
      </c>
      <c r="EK12" s="38">
        <f>'表1.4 销售预算表（出售）'!EL154</f>
        <v>0</v>
      </c>
      <c r="EL12" s="38">
        <f>'表1.4 销售预算表（出售）'!EM154</f>
        <v>0</v>
      </c>
      <c r="EM12" s="38">
        <f>'表1.4 销售预算表（出售）'!EN154</f>
        <v>0</v>
      </c>
      <c r="EN12" s="38">
        <f>'表1.4 销售预算表（出售）'!EO154</f>
        <v>0</v>
      </c>
      <c r="EO12" s="38">
        <f>'表1.4 销售预算表（出售）'!EP154</f>
        <v>0</v>
      </c>
      <c r="EP12" s="38">
        <f>'表1.4 销售预算表（出售）'!EQ154</f>
        <v>0</v>
      </c>
      <c r="EQ12" s="38">
        <f>'表1.4 销售预算表（出售）'!ER154</f>
        <v>0</v>
      </c>
      <c r="ER12" s="38">
        <f>'表1.4 销售预算表（出售）'!ES154</f>
        <v>0</v>
      </c>
      <c r="ES12" s="38">
        <f>'表1.4 销售预算表（出售）'!ET154</f>
        <v>0</v>
      </c>
      <c r="ET12" s="38">
        <f>'表1.4 销售预算表（出售）'!EU154</f>
        <v>0</v>
      </c>
      <c r="EU12" s="38">
        <f>'表1.4 销售预算表（出售）'!EV154</f>
        <v>0</v>
      </c>
      <c r="EV12" s="38">
        <f>'表1.4 销售预算表（出售）'!EW154</f>
        <v>0</v>
      </c>
      <c r="EW12" s="38">
        <f>'表1.4 销售预算表（出售）'!EX154</f>
        <v>0</v>
      </c>
      <c r="EX12" s="38">
        <f>'表1.4 销售预算表（出售）'!EY154</f>
        <v>0</v>
      </c>
      <c r="EY12" s="38">
        <f>'表1.4 销售预算表（出售）'!EZ154</f>
        <v>0</v>
      </c>
      <c r="EZ12" s="38">
        <f>'表1.4 销售预算表（出售）'!FA154</f>
        <v>0</v>
      </c>
      <c r="FA12" s="38">
        <f>'表1.4 销售预算表（出售）'!FB154</f>
        <v>0</v>
      </c>
      <c r="FB12" s="38">
        <f>'表1.4 销售预算表（出售）'!FC154</f>
        <v>0</v>
      </c>
      <c r="FC12" s="38">
        <f>'表1.4 销售预算表（出售）'!FD154</f>
        <v>0</v>
      </c>
      <c r="FD12" s="38">
        <f>'表1.4 销售预算表（出售）'!FE154</f>
        <v>0</v>
      </c>
      <c r="FE12" s="38">
        <f>'表1.4 销售预算表（出售）'!FF154</f>
        <v>0</v>
      </c>
      <c r="FF12" s="38">
        <f>'表1.4 销售预算表（出售）'!FG154</f>
        <v>0</v>
      </c>
      <c r="FG12" s="38">
        <f>'表1.4 销售预算表（出售）'!FH154</f>
        <v>0</v>
      </c>
      <c r="FH12" s="38">
        <f>'表1.4 销售预算表（出售）'!FI154</f>
        <v>0</v>
      </c>
      <c r="FI12" s="38">
        <f>'表1.4 销售预算表（出售）'!FJ154</f>
        <v>0</v>
      </c>
      <c r="FJ12" s="38">
        <f>'表1.4 销售预算表（出售）'!FK154</f>
        <v>0</v>
      </c>
      <c r="FK12" s="38">
        <f>'表1.4 销售预算表（出售）'!FL154</f>
        <v>0</v>
      </c>
      <c r="FL12" s="38">
        <f>'表1.4 销售预算表（出售）'!FM154</f>
        <v>0</v>
      </c>
      <c r="FM12" s="38">
        <f>'表1.4 销售预算表（出售）'!FN154</f>
        <v>0</v>
      </c>
      <c r="FN12" s="38">
        <f>'表1.4 销售预算表（出售）'!FO154</f>
        <v>0</v>
      </c>
      <c r="FO12" s="38">
        <f>'表1.4 销售预算表（出售）'!FP154</f>
        <v>0</v>
      </c>
      <c r="FP12" s="38">
        <f>'表1.4 销售预算表（出售）'!FQ154</f>
        <v>0</v>
      </c>
      <c r="FQ12" s="38">
        <f>'表1.4 销售预算表（出售）'!FR154</f>
        <v>0</v>
      </c>
      <c r="FR12" s="38">
        <f>'表1.4 销售预算表（出售）'!FS154</f>
        <v>0</v>
      </c>
      <c r="FS12" s="38">
        <f>'表1.4 销售预算表（出售）'!FT154</f>
        <v>0</v>
      </c>
      <c r="FT12" s="38">
        <f>'表1.4 销售预算表（出售）'!FU154</f>
        <v>0</v>
      </c>
      <c r="FU12" s="38">
        <f>'表1.4 销售预算表（出售）'!FV154</f>
        <v>0</v>
      </c>
      <c r="FV12" s="38">
        <f>'表1.4 销售预算表（出售）'!FW154</f>
        <v>0</v>
      </c>
      <c r="FW12" s="38">
        <f>'表1.4 销售预算表（出售）'!FX154</f>
        <v>0</v>
      </c>
      <c r="FX12" s="38">
        <f>'表1.4 销售预算表（出售）'!FY154</f>
        <v>0</v>
      </c>
      <c r="FY12" s="38">
        <f>'表1.4 销售预算表（出售）'!FZ154</f>
        <v>0</v>
      </c>
      <c r="FZ12" s="38">
        <f>'表1.4 销售预算表（出售）'!GA154</f>
        <v>0</v>
      </c>
      <c r="GA12" s="38">
        <f>'表1.4 销售预算表（出售）'!GB154</f>
        <v>0</v>
      </c>
      <c r="GB12" s="38">
        <f>'表1.4 销售预算表（出售）'!GC154</f>
        <v>0</v>
      </c>
      <c r="GC12" s="37">
        <f>'表1.4 销售预算表（出售）'!GD154</f>
        <v>0</v>
      </c>
      <c r="GD12" s="37">
        <f>'表1.4 销售预算表（出售）'!GE154</f>
        <v>0</v>
      </c>
      <c r="GE12" s="37">
        <f>'表1.4 销售预算表（出售）'!GF154</f>
        <v>0</v>
      </c>
      <c r="GF12" s="556"/>
      <c r="GG12" s="695"/>
    </row>
    <row r="13" spans="1:190" s="15" customFormat="1" ht="15" customHeight="1" outlineLevel="1">
      <c r="A13" s="564" t="str">
        <f t="shared" si="0"/>
        <v>XX地区</v>
      </c>
      <c r="B13" s="564" t="str">
        <f t="shared" si="1"/>
        <v>XX项目</v>
      </c>
      <c r="C13" s="565" t="s">
        <v>1025</v>
      </c>
      <c r="D13" s="566"/>
      <c r="E13" s="83">
        <f t="shared" ref="E13" si="2">SUM(E14:E18)</f>
        <v>0</v>
      </c>
      <c r="F13" s="83">
        <f t="shared" ref="F13:AK13" si="3">SUM(F14:F18)</f>
        <v>0</v>
      </c>
      <c r="G13" s="83">
        <f t="shared" si="3"/>
        <v>0</v>
      </c>
      <c r="H13" s="83">
        <f t="shared" si="3"/>
        <v>0</v>
      </c>
      <c r="I13" s="83">
        <f t="shared" si="3"/>
        <v>0</v>
      </c>
      <c r="J13" s="83">
        <f t="shared" si="3"/>
        <v>0</v>
      </c>
      <c r="K13" s="83">
        <f t="shared" si="3"/>
        <v>0</v>
      </c>
      <c r="L13" s="83">
        <f t="shared" si="3"/>
        <v>0</v>
      </c>
      <c r="M13" s="83">
        <f t="shared" si="3"/>
        <v>0</v>
      </c>
      <c r="N13" s="83">
        <f t="shared" si="3"/>
        <v>0</v>
      </c>
      <c r="O13" s="83">
        <f t="shared" si="3"/>
        <v>0</v>
      </c>
      <c r="P13" s="83">
        <f t="shared" si="3"/>
        <v>0</v>
      </c>
      <c r="Q13" s="83">
        <f t="shared" si="3"/>
        <v>0</v>
      </c>
      <c r="R13" s="83">
        <f t="shared" si="3"/>
        <v>0</v>
      </c>
      <c r="S13" s="83">
        <f t="shared" si="3"/>
        <v>0</v>
      </c>
      <c r="T13" s="83">
        <f t="shared" si="3"/>
        <v>0</v>
      </c>
      <c r="U13" s="83">
        <f t="shared" si="3"/>
        <v>0</v>
      </c>
      <c r="V13" s="83">
        <f t="shared" si="3"/>
        <v>0</v>
      </c>
      <c r="W13" s="83">
        <f t="shared" si="3"/>
        <v>0</v>
      </c>
      <c r="X13" s="83">
        <f t="shared" si="3"/>
        <v>0</v>
      </c>
      <c r="Y13" s="83">
        <f t="shared" si="3"/>
        <v>0</v>
      </c>
      <c r="Z13" s="83">
        <f t="shared" si="3"/>
        <v>0</v>
      </c>
      <c r="AA13" s="83">
        <f t="shared" si="3"/>
        <v>0</v>
      </c>
      <c r="AB13" s="83">
        <f t="shared" si="3"/>
        <v>0</v>
      </c>
      <c r="AC13" s="83">
        <f t="shared" si="3"/>
        <v>0</v>
      </c>
      <c r="AD13" s="83">
        <f t="shared" si="3"/>
        <v>0</v>
      </c>
      <c r="AE13" s="83">
        <f t="shared" si="3"/>
        <v>0</v>
      </c>
      <c r="AF13" s="83">
        <f t="shared" si="3"/>
        <v>0</v>
      </c>
      <c r="AG13" s="83">
        <f t="shared" si="3"/>
        <v>0</v>
      </c>
      <c r="AH13" s="83">
        <f t="shared" si="3"/>
        <v>0</v>
      </c>
      <c r="AI13" s="83">
        <f t="shared" si="3"/>
        <v>0</v>
      </c>
      <c r="AJ13" s="83">
        <f t="shared" si="3"/>
        <v>0</v>
      </c>
      <c r="AK13" s="83">
        <f t="shared" si="3"/>
        <v>0</v>
      </c>
      <c r="AL13" s="83">
        <f t="shared" ref="AL13:BQ13" si="4">SUM(AL14:AL18)</f>
        <v>0</v>
      </c>
      <c r="AM13" s="83">
        <f t="shared" si="4"/>
        <v>0</v>
      </c>
      <c r="AN13" s="83">
        <f t="shared" si="4"/>
        <v>0</v>
      </c>
      <c r="AO13" s="83">
        <f t="shared" si="4"/>
        <v>0</v>
      </c>
      <c r="AP13" s="83">
        <f t="shared" si="4"/>
        <v>0</v>
      </c>
      <c r="AQ13" s="83">
        <f t="shared" si="4"/>
        <v>0</v>
      </c>
      <c r="AR13" s="83">
        <f t="shared" si="4"/>
        <v>0</v>
      </c>
      <c r="AS13" s="83">
        <f t="shared" si="4"/>
        <v>0</v>
      </c>
      <c r="AT13" s="83">
        <f t="shared" si="4"/>
        <v>0</v>
      </c>
      <c r="AU13" s="83">
        <f t="shared" si="4"/>
        <v>0</v>
      </c>
      <c r="AV13" s="83">
        <f t="shared" si="4"/>
        <v>0</v>
      </c>
      <c r="AW13" s="83">
        <f t="shared" si="4"/>
        <v>0</v>
      </c>
      <c r="AX13" s="83">
        <f t="shared" si="4"/>
        <v>0</v>
      </c>
      <c r="AY13" s="83">
        <f t="shared" si="4"/>
        <v>0</v>
      </c>
      <c r="AZ13" s="83">
        <f t="shared" si="4"/>
        <v>0</v>
      </c>
      <c r="BA13" s="83">
        <f t="shared" si="4"/>
        <v>0</v>
      </c>
      <c r="BB13" s="83">
        <f t="shared" si="4"/>
        <v>0</v>
      </c>
      <c r="BC13" s="83">
        <f t="shared" si="4"/>
        <v>0</v>
      </c>
      <c r="BD13" s="83">
        <f t="shared" si="4"/>
        <v>0</v>
      </c>
      <c r="BE13" s="83">
        <f t="shared" si="4"/>
        <v>0</v>
      </c>
      <c r="BF13" s="83">
        <f t="shared" si="4"/>
        <v>0</v>
      </c>
      <c r="BG13" s="83">
        <f t="shared" si="4"/>
        <v>0</v>
      </c>
      <c r="BH13" s="83">
        <f t="shared" si="4"/>
        <v>0</v>
      </c>
      <c r="BI13" s="83">
        <f t="shared" si="4"/>
        <v>0</v>
      </c>
      <c r="BJ13" s="83">
        <f t="shared" si="4"/>
        <v>0</v>
      </c>
      <c r="BK13" s="83">
        <f t="shared" si="4"/>
        <v>0</v>
      </c>
      <c r="BL13" s="83">
        <f t="shared" si="4"/>
        <v>0</v>
      </c>
      <c r="BM13" s="83">
        <f t="shared" si="4"/>
        <v>0</v>
      </c>
      <c r="BN13" s="83">
        <f t="shared" si="4"/>
        <v>0</v>
      </c>
      <c r="BO13" s="83">
        <f t="shared" si="4"/>
        <v>0</v>
      </c>
      <c r="BP13" s="83">
        <f t="shared" si="4"/>
        <v>0</v>
      </c>
      <c r="BQ13" s="83">
        <f t="shared" si="4"/>
        <v>0</v>
      </c>
      <c r="BR13" s="83">
        <f t="shared" ref="BR13:CW13" si="5">SUM(BR14:BR18)</f>
        <v>0</v>
      </c>
      <c r="BS13" s="83">
        <f t="shared" si="5"/>
        <v>0</v>
      </c>
      <c r="BT13" s="83">
        <f t="shared" si="5"/>
        <v>0</v>
      </c>
      <c r="BU13" s="83">
        <f t="shared" si="5"/>
        <v>0</v>
      </c>
      <c r="BV13" s="83">
        <f t="shared" si="5"/>
        <v>0</v>
      </c>
      <c r="BW13" s="83">
        <f t="shared" si="5"/>
        <v>0</v>
      </c>
      <c r="BX13" s="83">
        <f t="shared" si="5"/>
        <v>0</v>
      </c>
      <c r="BY13" s="83">
        <f t="shared" si="5"/>
        <v>0</v>
      </c>
      <c r="BZ13" s="83">
        <f t="shared" si="5"/>
        <v>0</v>
      </c>
      <c r="CA13" s="83">
        <f t="shared" si="5"/>
        <v>0</v>
      </c>
      <c r="CB13" s="83">
        <f t="shared" si="5"/>
        <v>0</v>
      </c>
      <c r="CC13" s="83">
        <f t="shared" si="5"/>
        <v>0</v>
      </c>
      <c r="CD13" s="83">
        <f t="shared" si="5"/>
        <v>0</v>
      </c>
      <c r="CE13" s="83">
        <f t="shared" si="5"/>
        <v>0</v>
      </c>
      <c r="CF13" s="83">
        <f t="shared" si="5"/>
        <v>0</v>
      </c>
      <c r="CG13" s="83">
        <f t="shared" si="5"/>
        <v>0</v>
      </c>
      <c r="CH13" s="83">
        <f t="shared" si="5"/>
        <v>0</v>
      </c>
      <c r="CI13" s="83">
        <f t="shared" si="5"/>
        <v>0</v>
      </c>
      <c r="CJ13" s="83">
        <f t="shared" si="5"/>
        <v>0</v>
      </c>
      <c r="CK13" s="83">
        <f t="shared" si="5"/>
        <v>0</v>
      </c>
      <c r="CL13" s="83">
        <f t="shared" si="5"/>
        <v>0</v>
      </c>
      <c r="CM13" s="83">
        <f t="shared" si="5"/>
        <v>0</v>
      </c>
      <c r="CN13" s="83">
        <f t="shared" si="5"/>
        <v>0</v>
      </c>
      <c r="CO13" s="83">
        <f t="shared" si="5"/>
        <v>0</v>
      </c>
      <c r="CP13" s="83">
        <f t="shared" si="5"/>
        <v>0</v>
      </c>
      <c r="CQ13" s="83">
        <f t="shared" si="5"/>
        <v>0</v>
      </c>
      <c r="CR13" s="83">
        <f t="shared" si="5"/>
        <v>0</v>
      </c>
      <c r="CS13" s="83">
        <f t="shared" si="5"/>
        <v>0</v>
      </c>
      <c r="CT13" s="83">
        <f t="shared" si="5"/>
        <v>0</v>
      </c>
      <c r="CU13" s="83">
        <f t="shared" si="5"/>
        <v>0</v>
      </c>
      <c r="CV13" s="83">
        <f t="shared" si="5"/>
        <v>0</v>
      </c>
      <c r="CW13" s="83">
        <f t="shared" si="5"/>
        <v>0</v>
      </c>
      <c r="CX13" s="83">
        <f t="shared" ref="CX13:EC13" si="6">SUM(CX14:CX18)</f>
        <v>0</v>
      </c>
      <c r="CY13" s="83">
        <f t="shared" si="6"/>
        <v>0</v>
      </c>
      <c r="CZ13" s="83">
        <f t="shared" si="6"/>
        <v>0</v>
      </c>
      <c r="DA13" s="83">
        <f t="shared" si="6"/>
        <v>0</v>
      </c>
      <c r="DB13" s="83">
        <f t="shared" si="6"/>
        <v>0</v>
      </c>
      <c r="DC13" s="83">
        <f t="shared" si="6"/>
        <v>0</v>
      </c>
      <c r="DD13" s="83">
        <f t="shared" si="6"/>
        <v>0</v>
      </c>
      <c r="DE13" s="83">
        <f t="shared" si="6"/>
        <v>0</v>
      </c>
      <c r="DF13" s="83">
        <f t="shared" si="6"/>
        <v>0</v>
      </c>
      <c r="DG13" s="83">
        <f t="shared" si="6"/>
        <v>0</v>
      </c>
      <c r="DH13" s="83">
        <f t="shared" si="6"/>
        <v>0</v>
      </c>
      <c r="DI13" s="83">
        <f t="shared" si="6"/>
        <v>0</v>
      </c>
      <c r="DJ13" s="83">
        <f t="shared" si="6"/>
        <v>0</v>
      </c>
      <c r="DK13" s="83">
        <f t="shared" si="6"/>
        <v>0</v>
      </c>
      <c r="DL13" s="83">
        <f t="shared" si="6"/>
        <v>0</v>
      </c>
      <c r="DM13" s="83">
        <f t="shared" si="6"/>
        <v>0</v>
      </c>
      <c r="DN13" s="83">
        <f t="shared" si="6"/>
        <v>0</v>
      </c>
      <c r="DO13" s="83">
        <f t="shared" si="6"/>
        <v>0</v>
      </c>
      <c r="DP13" s="83">
        <f t="shared" si="6"/>
        <v>0</v>
      </c>
      <c r="DQ13" s="83">
        <f t="shared" si="6"/>
        <v>0</v>
      </c>
      <c r="DR13" s="83">
        <f t="shared" si="6"/>
        <v>0</v>
      </c>
      <c r="DS13" s="83">
        <f t="shared" si="6"/>
        <v>0</v>
      </c>
      <c r="DT13" s="83">
        <f t="shared" si="6"/>
        <v>0</v>
      </c>
      <c r="DU13" s="83">
        <f t="shared" si="6"/>
        <v>0</v>
      </c>
      <c r="DV13" s="83">
        <f t="shared" si="6"/>
        <v>0</v>
      </c>
      <c r="DW13" s="83">
        <f t="shared" si="6"/>
        <v>0</v>
      </c>
      <c r="DX13" s="83">
        <f t="shared" si="6"/>
        <v>0</v>
      </c>
      <c r="DY13" s="83">
        <f t="shared" si="6"/>
        <v>0</v>
      </c>
      <c r="DZ13" s="83">
        <f t="shared" si="6"/>
        <v>0</v>
      </c>
      <c r="EA13" s="83">
        <f t="shared" si="6"/>
        <v>0</v>
      </c>
      <c r="EB13" s="83">
        <f t="shared" si="6"/>
        <v>0</v>
      </c>
      <c r="EC13" s="83">
        <f t="shared" si="6"/>
        <v>0</v>
      </c>
      <c r="ED13" s="83">
        <f t="shared" ref="ED13:FI13" si="7">SUM(ED14:ED18)</f>
        <v>0</v>
      </c>
      <c r="EE13" s="83">
        <f t="shared" si="7"/>
        <v>0</v>
      </c>
      <c r="EF13" s="83">
        <f t="shared" si="7"/>
        <v>0</v>
      </c>
      <c r="EG13" s="83">
        <f t="shared" si="7"/>
        <v>0</v>
      </c>
      <c r="EH13" s="83">
        <f t="shared" si="7"/>
        <v>0</v>
      </c>
      <c r="EI13" s="83">
        <f t="shared" si="7"/>
        <v>0</v>
      </c>
      <c r="EJ13" s="83">
        <f t="shared" si="7"/>
        <v>0</v>
      </c>
      <c r="EK13" s="83">
        <f t="shared" si="7"/>
        <v>0</v>
      </c>
      <c r="EL13" s="83">
        <f t="shared" si="7"/>
        <v>0</v>
      </c>
      <c r="EM13" s="83">
        <f t="shared" si="7"/>
        <v>0</v>
      </c>
      <c r="EN13" s="83">
        <f t="shared" si="7"/>
        <v>0</v>
      </c>
      <c r="EO13" s="83">
        <f t="shared" si="7"/>
        <v>0</v>
      </c>
      <c r="EP13" s="83">
        <f t="shared" si="7"/>
        <v>0</v>
      </c>
      <c r="EQ13" s="83">
        <f t="shared" si="7"/>
        <v>0</v>
      </c>
      <c r="ER13" s="83">
        <f t="shared" si="7"/>
        <v>0</v>
      </c>
      <c r="ES13" s="83">
        <f t="shared" si="7"/>
        <v>0</v>
      </c>
      <c r="ET13" s="83">
        <f t="shared" si="7"/>
        <v>0</v>
      </c>
      <c r="EU13" s="83">
        <f t="shared" si="7"/>
        <v>0</v>
      </c>
      <c r="EV13" s="83">
        <f t="shared" si="7"/>
        <v>0</v>
      </c>
      <c r="EW13" s="83">
        <f t="shared" si="7"/>
        <v>0</v>
      </c>
      <c r="EX13" s="83">
        <f t="shared" si="7"/>
        <v>0</v>
      </c>
      <c r="EY13" s="83">
        <f t="shared" si="7"/>
        <v>0</v>
      </c>
      <c r="EZ13" s="83">
        <f t="shared" si="7"/>
        <v>0</v>
      </c>
      <c r="FA13" s="83">
        <f t="shared" si="7"/>
        <v>0</v>
      </c>
      <c r="FB13" s="83">
        <f t="shared" si="7"/>
        <v>0</v>
      </c>
      <c r="FC13" s="83">
        <f t="shared" si="7"/>
        <v>0</v>
      </c>
      <c r="FD13" s="83">
        <f t="shared" si="7"/>
        <v>0</v>
      </c>
      <c r="FE13" s="83">
        <f t="shared" si="7"/>
        <v>0</v>
      </c>
      <c r="FF13" s="83">
        <f t="shared" si="7"/>
        <v>0</v>
      </c>
      <c r="FG13" s="83">
        <f t="shared" si="7"/>
        <v>0</v>
      </c>
      <c r="FH13" s="83">
        <f t="shared" si="7"/>
        <v>0</v>
      </c>
      <c r="FI13" s="83">
        <f t="shared" si="7"/>
        <v>0</v>
      </c>
      <c r="FJ13" s="83">
        <f t="shared" ref="FJ13:GB13" si="8">SUM(FJ14:FJ18)</f>
        <v>0</v>
      </c>
      <c r="FK13" s="83">
        <f t="shared" si="8"/>
        <v>0</v>
      </c>
      <c r="FL13" s="83">
        <f t="shared" si="8"/>
        <v>0</v>
      </c>
      <c r="FM13" s="83">
        <f t="shared" si="8"/>
        <v>0</v>
      </c>
      <c r="FN13" s="83">
        <f t="shared" si="8"/>
        <v>0</v>
      </c>
      <c r="FO13" s="83">
        <f t="shared" si="8"/>
        <v>0</v>
      </c>
      <c r="FP13" s="83">
        <f t="shared" si="8"/>
        <v>0</v>
      </c>
      <c r="FQ13" s="83">
        <f t="shared" si="8"/>
        <v>0</v>
      </c>
      <c r="FR13" s="83">
        <f t="shared" si="8"/>
        <v>0</v>
      </c>
      <c r="FS13" s="83">
        <f t="shared" si="8"/>
        <v>0</v>
      </c>
      <c r="FT13" s="83">
        <f t="shared" si="8"/>
        <v>0</v>
      </c>
      <c r="FU13" s="83">
        <f t="shared" si="8"/>
        <v>0</v>
      </c>
      <c r="FV13" s="83">
        <f t="shared" si="8"/>
        <v>0</v>
      </c>
      <c r="FW13" s="83">
        <f t="shared" si="8"/>
        <v>0</v>
      </c>
      <c r="FX13" s="83">
        <f t="shared" si="8"/>
        <v>0</v>
      </c>
      <c r="FY13" s="83">
        <f t="shared" si="8"/>
        <v>0</v>
      </c>
      <c r="FZ13" s="83">
        <f t="shared" si="8"/>
        <v>0</v>
      </c>
      <c r="GA13" s="83">
        <f t="shared" si="8"/>
        <v>0</v>
      </c>
      <c r="GB13" s="83">
        <f t="shared" si="8"/>
        <v>0</v>
      </c>
      <c r="GC13" s="83">
        <f t="shared" ref="GC13" si="9">SUM(AA13:GB13)</f>
        <v>0</v>
      </c>
      <c r="GD13" s="83">
        <f t="shared" ref="GD13" si="10">SUM(M13:GB13)-SUM(N13:S13)</f>
        <v>0</v>
      </c>
      <c r="GE13" s="83">
        <f t="shared" ref="GE13" si="11">F13+GD13</f>
        <v>0</v>
      </c>
      <c r="GF13" s="689">
        <f>GE13-'表1.4 销售预算表（出售）'!GF34</f>
        <v>0</v>
      </c>
      <c r="GG13" s="696"/>
      <c r="GH13" s="84"/>
    </row>
    <row r="14" spans="1:190" ht="15" customHeight="1" outlineLevel="1">
      <c r="A14" s="561" t="str">
        <f t="shared" si="0"/>
        <v>XX地区</v>
      </c>
      <c r="B14" s="561" t="str">
        <f t="shared" si="1"/>
        <v>XX项目</v>
      </c>
      <c r="C14" s="562" t="s">
        <v>166</v>
      </c>
      <c r="D14" s="849" t="s">
        <v>218</v>
      </c>
      <c r="E14" s="567">
        <f>'表1.4 销售预算表（出售）'!F5</f>
        <v>0</v>
      </c>
      <c r="F14" s="567">
        <f>'表1.4 销售预算表（出售）'!G5</f>
        <v>0</v>
      </c>
      <c r="G14" s="567">
        <f>'表1.4 销售预算表（出售）'!H5</f>
        <v>0</v>
      </c>
      <c r="H14" s="567">
        <f>'表1.4 销售预算表（出售）'!I5</f>
        <v>0</v>
      </c>
      <c r="I14" s="567">
        <f>'表1.4 销售预算表（出售）'!J5</f>
        <v>0</v>
      </c>
      <c r="J14" s="567">
        <f>'表1.4 销售预算表（出售）'!K5</f>
        <v>0</v>
      </c>
      <c r="K14" s="567">
        <f>'表1.4 销售预算表（出售）'!L5</f>
        <v>0</v>
      </c>
      <c r="L14" s="567">
        <f>'表1.4 销售预算表（出售）'!M5</f>
        <v>0</v>
      </c>
      <c r="M14" s="567">
        <f>'表1.4 销售预算表（出售）'!N5</f>
        <v>0</v>
      </c>
      <c r="N14" s="567">
        <f>'表1.4 销售预算表（出售）'!O5</f>
        <v>0</v>
      </c>
      <c r="O14" s="567">
        <f>'表1.4 销售预算表（出售）'!P5</f>
        <v>0</v>
      </c>
      <c r="P14" s="567">
        <f>'表1.4 销售预算表（出售）'!Q5</f>
        <v>0</v>
      </c>
      <c r="Q14" s="567">
        <f>'表1.4 销售预算表（出售）'!R5</f>
        <v>0</v>
      </c>
      <c r="R14" s="567">
        <f>'表1.4 销售预算表（出售）'!S5</f>
        <v>0</v>
      </c>
      <c r="S14" s="567">
        <f>'表1.4 销售预算表（出售）'!T5</f>
        <v>0</v>
      </c>
      <c r="T14" s="567">
        <f>'表1.4 销售预算表（出售）'!U5</f>
        <v>0</v>
      </c>
      <c r="U14" s="567">
        <f>'表1.4 销售预算表（出售）'!V5</f>
        <v>0</v>
      </c>
      <c r="V14" s="567">
        <f>'表1.4 销售预算表（出售）'!W5</f>
        <v>0</v>
      </c>
      <c r="W14" s="567">
        <f>'表1.4 销售预算表（出售）'!X5</f>
        <v>0</v>
      </c>
      <c r="X14" s="567">
        <f>'表1.4 销售预算表（出售）'!Y5</f>
        <v>0</v>
      </c>
      <c r="Y14" s="567">
        <f>'表1.4 销售预算表（出售）'!Z5</f>
        <v>0</v>
      </c>
      <c r="Z14" s="567">
        <f>'表1.4 销售预算表（出售）'!AA5</f>
        <v>0</v>
      </c>
      <c r="AA14" s="568">
        <f>'表1.4 销售预算表（出售）'!AB5</f>
        <v>0</v>
      </c>
      <c r="AB14" s="568">
        <f>'表1.4 销售预算表（出售）'!AC5</f>
        <v>0</v>
      </c>
      <c r="AC14" s="568">
        <f>'表1.4 销售预算表（出售）'!AD5</f>
        <v>0</v>
      </c>
      <c r="AD14" s="568">
        <f>'表1.4 销售预算表（出售）'!AE5</f>
        <v>0</v>
      </c>
      <c r="AE14" s="568">
        <f>'表1.4 销售预算表（出售）'!AF5</f>
        <v>0</v>
      </c>
      <c r="AF14" s="568">
        <f>'表1.4 销售预算表（出售）'!AG5</f>
        <v>0</v>
      </c>
      <c r="AG14" s="568">
        <f>'表1.4 销售预算表（出售）'!AH5</f>
        <v>0</v>
      </c>
      <c r="AH14" s="568">
        <f>'表1.4 销售预算表（出售）'!AI5</f>
        <v>0</v>
      </c>
      <c r="AI14" s="568">
        <f>'表1.4 销售预算表（出售）'!AJ5</f>
        <v>0</v>
      </c>
      <c r="AJ14" s="568">
        <f>'表1.4 销售预算表（出售）'!AK5</f>
        <v>0</v>
      </c>
      <c r="AK14" s="568">
        <f>'表1.4 销售预算表（出售）'!AL5</f>
        <v>0</v>
      </c>
      <c r="AL14" s="568">
        <f>'表1.4 销售预算表（出售）'!AM5</f>
        <v>0</v>
      </c>
      <c r="AM14" s="568">
        <f>'表1.4 销售预算表（出售）'!AN5</f>
        <v>0</v>
      </c>
      <c r="AN14" s="568">
        <f>'表1.4 销售预算表（出售）'!AO5</f>
        <v>0</v>
      </c>
      <c r="AO14" s="568">
        <f>'表1.4 销售预算表（出售）'!AP5</f>
        <v>0</v>
      </c>
      <c r="AP14" s="568">
        <f>'表1.4 销售预算表（出售）'!AQ5</f>
        <v>0</v>
      </c>
      <c r="AQ14" s="568">
        <f>'表1.4 销售预算表（出售）'!AR5</f>
        <v>0</v>
      </c>
      <c r="AR14" s="568">
        <f>'表1.4 销售预算表（出售）'!AS5</f>
        <v>0</v>
      </c>
      <c r="AS14" s="568">
        <f>'表1.4 销售预算表（出售）'!AT5</f>
        <v>0</v>
      </c>
      <c r="AT14" s="568">
        <f>'表1.4 销售预算表（出售）'!AU5</f>
        <v>0</v>
      </c>
      <c r="AU14" s="568">
        <f>'表1.4 销售预算表（出售）'!AV5</f>
        <v>0</v>
      </c>
      <c r="AV14" s="568">
        <f>'表1.4 销售预算表（出售）'!AW5</f>
        <v>0</v>
      </c>
      <c r="AW14" s="568">
        <f>'表1.4 销售预算表（出售）'!AX5</f>
        <v>0</v>
      </c>
      <c r="AX14" s="568">
        <f>'表1.4 销售预算表（出售）'!AY5</f>
        <v>0</v>
      </c>
      <c r="AY14" s="568">
        <f>'表1.4 销售预算表（出售）'!AZ5</f>
        <v>0</v>
      </c>
      <c r="AZ14" s="568">
        <f>'表1.4 销售预算表（出售）'!BA5</f>
        <v>0</v>
      </c>
      <c r="BA14" s="568">
        <f>'表1.4 销售预算表（出售）'!BB5</f>
        <v>0</v>
      </c>
      <c r="BB14" s="568">
        <f>'表1.4 销售预算表（出售）'!BC5</f>
        <v>0</v>
      </c>
      <c r="BC14" s="568">
        <f>'表1.4 销售预算表（出售）'!BD5</f>
        <v>0</v>
      </c>
      <c r="BD14" s="568">
        <f>'表1.4 销售预算表（出售）'!BE5</f>
        <v>0</v>
      </c>
      <c r="BE14" s="568">
        <f>'表1.4 销售预算表（出售）'!BF5</f>
        <v>0</v>
      </c>
      <c r="BF14" s="568">
        <f>'表1.4 销售预算表（出售）'!BG5</f>
        <v>0</v>
      </c>
      <c r="BG14" s="568">
        <f>'表1.4 销售预算表（出售）'!BH5</f>
        <v>0</v>
      </c>
      <c r="BH14" s="568">
        <f>'表1.4 销售预算表（出售）'!BI5</f>
        <v>0</v>
      </c>
      <c r="BI14" s="568">
        <f>'表1.4 销售预算表（出售）'!BJ5</f>
        <v>0</v>
      </c>
      <c r="BJ14" s="568">
        <f>'表1.4 销售预算表（出售）'!BK5</f>
        <v>0</v>
      </c>
      <c r="BK14" s="568">
        <f>'表1.4 销售预算表（出售）'!BL5</f>
        <v>0</v>
      </c>
      <c r="BL14" s="568">
        <f>'表1.4 销售预算表（出售）'!BM5</f>
        <v>0</v>
      </c>
      <c r="BM14" s="568">
        <f>'表1.4 销售预算表（出售）'!BN5</f>
        <v>0</v>
      </c>
      <c r="BN14" s="568">
        <f>'表1.4 销售预算表（出售）'!BO5</f>
        <v>0</v>
      </c>
      <c r="BO14" s="568">
        <f>'表1.4 销售预算表（出售）'!BP5</f>
        <v>0</v>
      </c>
      <c r="BP14" s="568">
        <f>'表1.4 销售预算表（出售）'!BQ5</f>
        <v>0</v>
      </c>
      <c r="BQ14" s="568">
        <f>'表1.4 销售预算表（出售）'!BR5</f>
        <v>0</v>
      </c>
      <c r="BR14" s="568">
        <f>'表1.4 销售预算表（出售）'!BS5</f>
        <v>0</v>
      </c>
      <c r="BS14" s="568">
        <f>'表1.4 销售预算表（出售）'!BT5</f>
        <v>0</v>
      </c>
      <c r="BT14" s="568">
        <f>'表1.4 销售预算表（出售）'!BU5</f>
        <v>0</v>
      </c>
      <c r="BU14" s="568">
        <f>'表1.4 销售预算表（出售）'!BV5</f>
        <v>0</v>
      </c>
      <c r="BV14" s="568">
        <f>'表1.4 销售预算表（出售）'!BW5</f>
        <v>0</v>
      </c>
      <c r="BW14" s="568">
        <f>'表1.4 销售预算表（出售）'!BX5</f>
        <v>0</v>
      </c>
      <c r="BX14" s="568">
        <f>'表1.4 销售预算表（出售）'!BY5</f>
        <v>0</v>
      </c>
      <c r="BY14" s="568">
        <f>'表1.4 销售预算表（出售）'!BZ5</f>
        <v>0</v>
      </c>
      <c r="BZ14" s="568">
        <f>'表1.4 销售预算表（出售）'!CA5</f>
        <v>0</v>
      </c>
      <c r="CA14" s="568">
        <f>'表1.4 销售预算表（出售）'!CB5</f>
        <v>0</v>
      </c>
      <c r="CB14" s="568">
        <f>'表1.4 销售预算表（出售）'!CC5</f>
        <v>0</v>
      </c>
      <c r="CC14" s="568">
        <f>'表1.4 销售预算表（出售）'!CD5</f>
        <v>0</v>
      </c>
      <c r="CD14" s="568">
        <f>'表1.4 销售预算表（出售）'!CE5</f>
        <v>0</v>
      </c>
      <c r="CE14" s="568">
        <f>'表1.4 销售预算表（出售）'!CF5</f>
        <v>0</v>
      </c>
      <c r="CF14" s="568">
        <f>'表1.4 销售预算表（出售）'!CG5</f>
        <v>0</v>
      </c>
      <c r="CG14" s="568">
        <f>'表1.4 销售预算表（出售）'!CH5</f>
        <v>0</v>
      </c>
      <c r="CH14" s="568">
        <f>'表1.4 销售预算表（出售）'!CI5</f>
        <v>0</v>
      </c>
      <c r="CI14" s="568">
        <f>'表1.4 销售预算表（出售）'!CJ5</f>
        <v>0</v>
      </c>
      <c r="CJ14" s="568">
        <f>'表1.4 销售预算表（出售）'!CK5</f>
        <v>0</v>
      </c>
      <c r="CK14" s="568">
        <f>'表1.4 销售预算表（出售）'!CL5</f>
        <v>0</v>
      </c>
      <c r="CL14" s="568">
        <f>'表1.4 销售预算表（出售）'!CM5</f>
        <v>0</v>
      </c>
      <c r="CM14" s="568">
        <f>'表1.4 销售预算表（出售）'!CN5</f>
        <v>0</v>
      </c>
      <c r="CN14" s="568">
        <f>'表1.4 销售预算表（出售）'!CO5</f>
        <v>0</v>
      </c>
      <c r="CO14" s="568">
        <f>'表1.4 销售预算表（出售）'!CP5</f>
        <v>0</v>
      </c>
      <c r="CP14" s="568">
        <f>'表1.4 销售预算表（出售）'!CQ5</f>
        <v>0</v>
      </c>
      <c r="CQ14" s="568">
        <f>'表1.4 销售预算表（出售）'!CR5</f>
        <v>0</v>
      </c>
      <c r="CR14" s="568">
        <f>'表1.4 销售预算表（出售）'!CS5</f>
        <v>0</v>
      </c>
      <c r="CS14" s="568">
        <f>'表1.4 销售预算表（出售）'!CT5</f>
        <v>0</v>
      </c>
      <c r="CT14" s="568">
        <f>'表1.4 销售预算表（出售）'!CU5</f>
        <v>0</v>
      </c>
      <c r="CU14" s="568">
        <f>'表1.4 销售预算表（出售）'!CV5</f>
        <v>0</v>
      </c>
      <c r="CV14" s="568">
        <f>'表1.4 销售预算表（出售）'!CW5</f>
        <v>0</v>
      </c>
      <c r="CW14" s="568">
        <f>'表1.4 销售预算表（出售）'!CX5</f>
        <v>0</v>
      </c>
      <c r="CX14" s="568">
        <f>'表1.4 销售预算表（出售）'!CY5</f>
        <v>0</v>
      </c>
      <c r="CY14" s="568">
        <f>'表1.4 销售预算表（出售）'!CZ5</f>
        <v>0</v>
      </c>
      <c r="CZ14" s="568">
        <f>'表1.4 销售预算表（出售）'!DA5</f>
        <v>0</v>
      </c>
      <c r="DA14" s="568">
        <f>'表1.4 销售预算表（出售）'!DB5</f>
        <v>0</v>
      </c>
      <c r="DB14" s="568">
        <f>'表1.4 销售预算表（出售）'!DC5</f>
        <v>0</v>
      </c>
      <c r="DC14" s="568">
        <f>'表1.4 销售预算表（出售）'!DD5</f>
        <v>0</v>
      </c>
      <c r="DD14" s="568">
        <f>'表1.4 销售预算表（出售）'!DE5</f>
        <v>0</v>
      </c>
      <c r="DE14" s="568">
        <f>'表1.4 销售预算表（出售）'!DF5</f>
        <v>0</v>
      </c>
      <c r="DF14" s="568">
        <f>'表1.4 销售预算表（出售）'!DG5</f>
        <v>0</v>
      </c>
      <c r="DG14" s="568">
        <f>'表1.4 销售预算表（出售）'!DH5</f>
        <v>0</v>
      </c>
      <c r="DH14" s="568">
        <f>'表1.4 销售预算表（出售）'!DI5</f>
        <v>0</v>
      </c>
      <c r="DI14" s="568">
        <f>'表1.4 销售预算表（出售）'!DJ5</f>
        <v>0</v>
      </c>
      <c r="DJ14" s="568">
        <f>'表1.4 销售预算表（出售）'!DK5</f>
        <v>0</v>
      </c>
      <c r="DK14" s="568">
        <f>'表1.4 销售预算表（出售）'!DL5</f>
        <v>0</v>
      </c>
      <c r="DL14" s="568">
        <f>'表1.4 销售预算表（出售）'!DM5</f>
        <v>0</v>
      </c>
      <c r="DM14" s="568">
        <f>'表1.4 销售预算表（出售）'!DN5</f>
        <v>0</v>
      </c>
      <c r="DN14" s="568">
        <f>'表1.4 销售预算表（出售）'!DO5</f>
        <v>0</v>
      </c>
      <c r="DO14" s="568">
        <f>'表1.4 销售预算表（出售）'!DP5</f>
        <v>0</v>
      </c>
      <c r="DP14" s="568">
        <f>'表1.4 销售预算表（出售）'!DQ5</f>
        <v>0</v>
      </c>
      <c r="DQ14" s="568">
        <f>'表1.4 销售预算表（出售）'!DR5</f>
        <v>0</v>
      </c>
      <c r="DR14" s="568">
        <f>'表1.4 销售预算表（出售）'!DS5</f>
        <v>0</v>
      </c>
      <c r="DS14" s="568">
        <f>'表1.4 销售预算表（出售）'!DT5</f>
        <v>0</v>
      </c>
      <c r="DT14" s="568">
        <f>'表1.4 销售预算表（出售）'!DU5</f>
        <v>0</v>
      </c>
      <c r="DU14" s="568">
        <f>'表1.4 销售预算表（出售）'!DV5</f>
        <v>0</v>
      </c>
      <c r="DV14" s="568">
        <f>'表1.4 销售预算表（出售）'!DW5</f>
        <v>0</v>
      </c>
      <c r="DW14" s="568">
        <f>'表1.4 销售预算表（出售）'!DX5</f>
        <v>0</v>
      </c>
      <c r="DX14" s="568">
        <f>'表1.4 销售预算表（出售）'!DY5</f>
        <v>0</v>
      </c>
      <c r="DY14" s="568">
        <f>'表1.4 销售预算表（出售）'!DZ5</f>
        <v>0</v>
      </c>
      <c r="DZ14" s="568">
        <f>'表1.4 销售预算表（出售）'!EA5</f>
        <v>0</v>
      </c>
      <c r="EA14" s="568">
        <f>'表1.4 销售预算表（出售）'!EB5</f>
        <v>0</v>
      </c>
      <c r="EB14" s="568">
        <f>'表1.4 销售预算表（出售）'!EC5</f>
        <v>0</v>
      </c>
      <c r="EC14" s="568">
        <f>'表1.4 销售预算表（出售）'!ED5</f>
        <v>0</v>
      </c>
      <c r="ED14" s="568">
        <f>'表1.4 销售预算表（出售）'!EE5</f>
        <v>0</v>
      </c>
      <c r="EE14" s="568">
        <f>'表1.4 销售预算表（出售）'!EF5</f>
        <v>0</v>
      </c>
      <c r="EF14" s="568">
        <f>'表1.4 销售预算表（出售）'!EG5</f>
        <v>0</v>
      </c>
      <c r="EG14" s="568">
        <f>'表1.4 销售预算表（出售）'!EH5</f>
        <v>0</v>
      </c>
      <c r="EH14" s="568">
        <f>'表1.4 销售预算表（出售）'!EI5</f>
        <v>0</v>
      </c>
      <c r="EI14" s="568">
        <f>'表1.4 销售预算表（出售）'!EJ5</f>
        <v>0</v>
      </c>
      <c r="EJ14" s="568">
        <f>'表1.4 销售预算表（出售）'!EK5</f>
        <v>0</v>
      </c>
      <c r="EK14" s="568">
        <f>'表1.4 销售预算表（出售）'!EL5</f>
        <v>0</v>
      </c>
      <c r="EL14" s="568">
        <f>'表1.4 销售预算表（出售）'!EM5</f>
        <v>0</v>
      </c>
      <c r="EM14" s="568">
        <f>'表1.4 销售预算表（出售）'!EN5</f>
        <v>0</v>
      </c>
      <c r="EN14" s="568">
        <f>'表1.4 销售预算表（出售）'!EO5</f>
        <v>0</v>
      </c>
      <c r="EO14" s="568">
        <f>'表1.4 销售预算表（出售）'!EP5</f>
        <v>0</v>
      </c>
      <c r="EP14" s="568">
        <f>'表1.4 销售预算表（出售）'!EQ5</f>
        <v>0</v>
      </c>
      <c r="EQ14" s="568">
        <f>'表1.4 销售预算表（出售）'!ER5</f>
        <v>0</v>
      </c>
      <c r="ER14" s="568">
        <f>'表1.4 销售预算表（出售）'!ES5</f>
        <v>0</v>
      </c>
      <c r="ES14" s="568">
        <f>'表1.4 销售预算表（出售）'!ET5</f>
        <v>0</v>
      </c>
      <c r="ET14" s="568">
        <f>'表1.4 销售预算表（出售）'!EU5</f>
        <v>0</v>
      </c>
      <c r="EU14" s="568">
        <f>'表1.4 销售预算表（出售）'!EV5</f>
        <v>0</v>
      </c>
      <c r="EV14" s="568">
        <f>'表1.4 销售预算表（出售）'!EW5</f>
        <v>0</v>
      </c>
      <c r="EW14" s="568">
        <f>'表1.4 销售预算表（出售）'!EX5</f>
        <v>0</v>
      </c>
      <c r="EX14" s="568">
        <f>'表1.4 销售预算表（出售）'!EY5</f>
        <v>0</v>
      </c>
      <c r="EY14" s="568">
        <f>'表1.4 销售预算表（出售）'!EZ5</f>
        <v>0</v>
      </c>
      <c r="EZ14" s="568">
        <f>'表1.4 销售预算表（出售）'!FA5</f>
        <v>0</v>
      </c>
      <c r="FA14" s="568">
        <f>'表1.4 销售预算表（出售）'!FB5</f>
        <v>0</v>
      </c>
      <c r="FB14" s="568">
        <f>'表1.4 销售预算表（出售）'!FC5</f>
        <v>0</v>
      </c>
      <c r="FC14" s="568">
        <f>'表1.4 销售预算表（出售）'!FD5</f>
        <v>0</v>
      </c>
      <c r="FD14" s="568">
        <f>'表1.4 销售预算表（出售）'!FE5</f>
        <v>0</v>
      </c>
      <c r="FE14" s="568">
        <f>'表1.4 销售预算表（出售）'!FF5</f>
        <v>0</v>
      </c>
      <c r="FF14" s="568">
        <f>'表1.4 销售预算表（出售）'!FG5</f>
        <v>0</v>
      </c>
      <c r="FG14" s="568">
        <f>'表1.4 销售预算表（出售）'!FH5</f>
        <v>0</v>
      </c>
      <c r="FH14" s="568">
        <f>'表1.4 销售预算表（出售）'!FI5</f>
        <v>0</v>
      </c>
      <c r="FI14" s="568">
        <f>'表1.4 销售预算表（出售）'!FJ5</f>
        <v>0</v>
      </c>
      <c r="FJ14" s="568">
        <f>'表1.4 销售预算表（出售）'!FK5</f>
        <v>0</v>
      </c>
      <c r="FK14" s="568">
        <f>'表1.4 销售预算表（出售）'!FL5</f>
        <v>0</v>
      </c>
      <c r="FL14" s="568">
        <f>'表1.4 销售预算表（出售）'!FM5</f>
        <v>0</v>
      </c>
      <c r="FM14" s="568">
        <f>'表1.4 销售预算表（出售）'!FN5</f>
        <v>0</v>
      </c>
      <c r="FN14" s="568">
        <f>'表1.4 销售预算表（出售）'!FO5</f>
        <v>0</v>
      </c>
      <c r="FO14" s="568">
        <f>'表1.4 销售预算表（出售）'!FP5</f>
        <v>0</v>
      </c>
      <c r="FP14" s="568">
        <f>'表1.4 销售预算表（出售）'!FQ5</f>
        <v>0</v>
      </c>
      <c r="FQ14" s="568">
        <f>'表1.4 销售预算表（出售）'!FR5</f>
        <v>0</v>
      </c>
      <c r="FR14" s="568">
        <f>'表1.4 销售预算表（出售）'!FS5</f>
        <v>0</v>
      </c>
      <c r="FS14" s="568">
        <f>'表1.4 销售预算表（出售）'!FT5</f>
        <v>0</v>
      </c>
      <c r="FT14" s="568">
        <f>'表1.4 销售预算表（出售）'!FU5</f>
        <v>0</v>
      </c>
      <c r="FU14" s="568">
        <f>'表1.4 销售预算表（出售）'!FV5</f>
        <v>0</v>
      </c>
      <c r="FV14" s="568">
        <f>'表1.4 销售预算表（出售）'!FW5</f>
        <v>0</v>
      </c>
      <c r="FW14" s="568">
        <f>'表1.4 销售预算表（出售）'!FX5</f>
        <v>0</v>
      </c>
      <c r="FX14" s="568">
        <f>'表1.4 销售预算表（出售）'!FY5</f>
        <v>0</v>
      </c>
      <c r="FY14" s="568">
        <f>'表1.4 销售预算表（出售）'!FZ5</f>
        <v>0</v>
      </c>
      <c r="FZ14" s="568">
        <f>'表1.4 销售预算表（出售）'!GA5</f>
        <v>0</v>
      </c>
      <c r="GA14" s="568">
        <f>'表1.4 销售预算表（出售）'!GB5</f>
        <v>0</v>
      </c>
      <c r="GB14" s="568">
        <f>'表1.4 销售预算表（出售）'!GC5</f>
        <v>0</v>
      </c>
      <c r="GC14" s="37">
        <f>'表1.4 销售预算表（出售）'!GD5</f>
        <v>0</v>
      </c>
      <c r="GD14" s="37">
        <f>'表1.4 销售预算表（出售）'!GE5</f>
        <v>0</v>
      </c>
      <c r="GE14" s="37">
        <f>'表1.4 销售预算表（出售）'!GF5</f>
        <v>0</v>
      </c>
      <c r="GF14" s="556"/>
      <c r="GG14" s="695"/>
    </row>
    <row r="15" spans="1:190" ht="13.5" customHeight="1" outlineLevel="1">
      <c r="A15" s="561" t="str">
        <f t="shared" si="0"/>
        <v>XX地区</v>
      </c>
      <c r="B15" s="561" t="str">
        <f t="shared" si="1"/>
        <v>XX项目</v>
      </c>
      <c r="C15" s="562" t="s">
        <v>167</v>
      </c>
      <c r="D15" s="849"/>
      <c r="E15" s="567">
        <f>'表1.4 销售预算表（出售）'!F10</f>
        <v>0</v>
      </c>
      <c r="F15" s="567">
        <f>'表1.4 销售预算表（出售）'!G10</f>
        <v>0</v>
      </c>
      <c r="G15" s="567">
        <f>'表1.4 销售预算表（出售）'!H10</f>
        <v>0</v>
      </c>
      <c r="H15" s="567">
        <f>'表1.4 销售预算表（出售）'!I10</f>
        <v>0</v>
      </c>
      <c r="I15" s="567">
        <f>'表1.4 销售预算表（出售）'!J10</f>
        <v>0</v>
      </c>
      <c r="J15" s="567">
        <f>'表1.4 销售预算表（出售）'!K10</f>
        <v>0</v>
      </c>
      <c r="K15" s="567">
        <f>'表1.4 销售预算表（出售）'!L10</f>
        <v>0</v>
      </c>
      <c r="L15" s="567">
        <f>'表1.4 销售预算表（出售）'!M10</f>
        <v>0</v>
      </c>
      <c r="M15" s="567">
        <f>'表1.4 销售预算表（出售）'!N10</f>
        <v>0</v>
      </c>
      <c r="N15" s="567">
        <f>'表1.4 销售预算表（出售）'!O10</f>
        <v>0</v>
      </c>
      <c r="O15" s="567">
        <f>'表1.4 销售预算表（出售）'!P10</f>
        <v>0</v>
      </c>
      <c r="P15" s="567">
        <f>'表1.4 销售预算表（出售）'!Q10</f>
        <v>0</v>
      </c>
      <c r="Q15" s="567">
        <f>'表1.4 销售预算表（出售）'!R10</f>
        <v>0</v>
      </c>
      <c r="R15" s="567">
        <f>'表1.4 销售预算表（出售）'!S10</f>
        <v>0</v>
      </c>
      <c r="S15" s="567">
        <f>'表1.4 销售预算表（出售）'!T10</f>
        <v>0</v>
      </c>
      <c r="T15" s="567">
        <f>'表1.4 销售预算表（出售）'!U10</f>
        <v>0</v>
      </c>
      <c r="U15" s="567">
        <f>'表1.4 销售预算表（出售）'!V10</f>
        <v>0</v>
      </c>
      <c r="V15" s="567">
        <f>'表1.4 销售预算表（出售）'!W10</f>
        <v>0</v>
      </c>
      <c r="W15" s="567">
        <f>'表1.4 销售预算表（出售）'!X10</f>
        <v>0</v>
      </c>
      <c r="X15" s="567">
        <f>'表1.4 销售预算表（出售）'!Y10</f>
        <v>0</v>
      </c>
      <c r="Y15" s="567">
        <f>'表1.4 销售预算表（出售）'!Z10</f>
        <v>0</v>
      </c>
      <c r="Z15" s="567">
        <f>'表1.4 销售预算表（出售）'!AA10</f>
        <v>0</v>
      </c>
      <c r="AA15" s="568">
        <f>'表1.4 销售预算表（出售）'!AB10</f>
        <v>0</v>
      </c>
      <c r="AB15" s="568">
        <f>'表1.4 销售预算表（出售）'!AC10</f>
        <v>0</v>
      </c>
      <c r="AC15" s="568">
        <f>'表1.4 销售预算表（出售）'!AD10</f>
        <v>0</v>
      </c>
      <c r="AD15" s="568">
        <f>'表1.4 销售预算表（出售）'!AE10</f>
        <v>0</v>
      </c>
      <c r="AE15" s="568">
        <f>'表1.4 销售预算表（出售）'!AF10</f>
        <v>0</v>
      </c>
      <c r="AF15" s="568">
        <f>'表1.4 销售预算表（出售）'!AG10</f>
        <v>0</v>
      </c>
      <c r="AG15" s="568">
        <f>'表1.4 销售预算表（出售）'!AH10</f>
        <v>0</v>
      </c>
      <c r="AH15" s="568">
        <f>'表1.4 销售预算表（出售）'!AI10</f>
        <v>0</v>
      </c>
      <c r="AI15" s="568">
        <f>'表1.4 销售预算表（出售）'!AJ10</f>
        <v>0</v>
      </c>
      <c r="AJ15" s="568">
        <f>'表1.4 销售预算表（出售）'!AK10</f>
        <v>0</v>
      </c>
      <c r="AK15" s="568">
        <f>'表1.4 销售预算表（出售）'!AL10</f>
        <v>0</v>
      </c>
      <c r="AL15" s="568">
        <f>'表1.4 销售预算表（出售）'!AM10</f>
        <v>0</v>
      </c>
      <c r="AM15" s="568">
        <f>'表1.4 销售预算表（出售）'!AN10</f>
        <v>0</v>
      </c>
      <c r="AN15" s="568">
        <f>'表1.4 销售预算表（出售）'!AO10</f>
        <v>0</v>
      </c>
      <c r="AO15" s="568">
        <f>'表1.4 销售预算表（出售）'!AP10</f>
        <v>0</v>
      </c>
      <c r="AP15" s="568">
        <f>'表1.4 销售预算表（出售）'!AQ10</f>
        <v>0</v>
      </c>
      <c r="AQ15" s="568">
        <f>'表1.4 销售预算表（出售）'!AR10</f>
        <v>0</v>
      </c>
      <c r="AR15" s="568">
        <f>'表1.4 销售预算表（出售）'!AS10</f>
        <v>0</v>
      </c>
      <c r="AS15" s="568">
        <f>'表1.4 销售预算表（出售）'!AT10</f>
        <v>0</v>
      </c>
      <c r="AT15" s="568">
        <f>'表1.4 销售预算表（出售）'!AU10</f>
        <v>0</v>
      </c>
      <c r="AU15" s="568">
        <f>'表1.4 销售预算表（出售）'!AV10</f>
        <v>0</v>
      </c>
      <c r="AV15" s="568">
        <f>'表1.4 销售预算表（出售）'!AW10</f>
        <v>0</v>
      </c>
      <c r="AW15" s="568">
        <f>'表1.4 销售预算表（出售）'!AX10</f>
        <v>0</v>
      </c>
      <c r="AX15" s="568">
        <f>'表1.4 销售预算表（出售）'!AY10</f>
        <v>0</v>
      </c>
      <c r="AY15" s="568">
        <f>'表1.4 销售预算表（出售）'!AZ10</f>
        <v>0</v>
      </c>
      <c r="AZ15" s="568">
        <f>'表1.4 销售预算表（出售）'!BA10</f>
        <v>0</v>
      </c>
      <c r="BA15" s="568">
        <f>'表1.4 销售预算表（出售）'!BB10</f>
        <v>0</v>
      </c>
      <c r="BB15" s="568">
        <f>'表1.4 销售预算表（出售）'!BC10</f>
        <v>0</v>
      </c>
      <c r="BC15" s="568">
        <f>'表1.4 销售预算表（出售）'!BD10</f>
        <v>0</v>
      </c>
      <c r="BD15" s="568">
        <f>'表1.4 销售预算表（出售）'!BE10</f>
        <v>0</v>
      </c>
      <c r="BE15" s="568">
        <f>'表1.4 销售预算表（出售）'!BF10</f>
        <v>0</v>
      </c>
      <c r="BF15" s="568">
        <f>'表1.4 销售预算表（出售）'!BG10</f>
        <v>0</v>
      </c>
      <c r="BG15" s="568">
        <f>'表1.4 销售预算表（出售）'!BH10</f>
        <v>0</v>
      </c>
      <c r="BH15" s="568">
        <f>'表1.4 销售预算表（出售）'!BI10</f>
        <v>0</v>
      </c>
      <c r="BI15" s="568">
        <f>'表1.4 销售预算表（出售）'!BJ10</f>
        <v>0</v>
      </c>
      <c r="BJ15" s="568">
        <f>'表1.4 销售预算表（出售）'!BK10</f>
        <v>0</v>
      </c>
      <c r="BK15" s="568">
        <f>'表1.4 销售预算表（出售）'!BL10</f>
        <v>0</v>
      </c>
      <c r="BL15" s="568">
        <f>'表1.4 销售预算表（出售）'!BM10</f>
        <v>0</v>
      </c>
      <c r="BM15" s="568">
        <f>'表1.4 销售预算表（出售）'!BN10</f>
        <v>0</v>
      </c>
      <c r="BN15" s="568">
        <f>'表1.4 销售预算表（出售）'!BO10</f>
        <v>0</v>
      </c>
      <c r="BO15" s="568">
        <f>'表1.4 销售预算表（出售）'!BP10</f>
        <v>0</v>
      </c>
      <c r="BP15" s="568">
        <f>'表1.4 销售预算表（出售）'!BQ10</f>
        <v>0</v>
      </c>
      <c r="BQ15" s="568">
        <f>'表1.4 销售预算表（出售）'!BR10</f>
        <v>0</v>
      </c>
      <c r="BR15" s="568">
        <f>'表1.4 销售预算表（出售）'!BS10</f>
        <v>0</v>
      </c>
      <c r="BS15" s="568">
        <f>'表1.4 销售预算表（出售）'!BT10</f>
        <v>0</v>
      </c>
      <c r="BT15" s="568">
        <f>'表1.4 销售预算表（出售）'!BU10</f>
        <v>0</v>
      </c>
      <c r="BU15" s="568">
        <f>'表1.4 销售预算表（出售）'!BV10</f>
        <v>0</v>
      </c>
      <c r="BV15" s="568">
        <f>'表1.4 销售预算表（出售）'!BW10</f>
        <v>0</v>
      </c>
      <c r="BW15" s="568">
        <f>'表1.4 销售预算表（出售）'!BX10</f>
        <v>0</v>
      </c>
      <c r="BX15" s="568">
        <f>'表1.4 销售预算表（出售）'!BY10</f>
        <v>0</v>
      </c>
      <c r="BY15" s="568">
        <f>'表1.4 销售预算表（出售）'!BZ10</f>
        <v>0</v>
      </c>
      <c r="BZ15" s="568">
        <f>'表1.4 销售预算表（出售）'!CA10</f>
        <v>0</v>
      </c>
      <c r="CA15" s="568">
        <f>'表1.4 销售预算表（出售）'!CB10</f>
        <v>0</v>
      </c>
      <c r="CB15" s="568">
        <f>'表1.4 销售预算表（出售）'!CC10</f>
        <v>0</v>
      </c>
      <c r="CC15" s="568">
        <f>'表1.4 销售预算表（出售）'!CD10</f>
        <v>0</v>
      </c>
      <c r="CD15" s="568">
        <f>'表1.4 销售预算表（出售）'!CE10</f>
        <v>0</v>
      </c>
      <c r="CE15" s="568">
        <f>'表1.4 销售预算表（出售）'!CF10</f>
        <v>0</v>
      </c>
      <c r="CF15" s="568">
        <f>'表1.4 销售预算表（出售）'!CG10</f>
        <v>0</v>
      </c>
      <c r="CG15" s="568">
        <f>'表1.4 销售预算表（出售）'!CH10</f>
        <v>0</v>
      </c>
      <c r="CH15" s="568">
        <f>'表1.4 销售预算表（出售）'!CI10</f>
        <v>0</v>
      </c>
      <c r="CI15" s="568">
        <f>'表1.4 销售预算表（出售）'!CJ10</f>
        <v>0</v>
      </c>
      <c r="CJ15" s="568">
        <f>'表1.4 销售预算表（出售）'!CK10</f>
        <v>0</v>
      </c>
      <c r="CK15" s="568">
        <f>'表1.4 销售预算表（出售）'!CL10</f>
        <v>0</v>
      </c>
      <c r="CL15" s="568">
        <f>'表1.4 销售预算表（出售）'!CM10</f>
        <v>0</v>
      </c>
      <c r="CM15" s="568">
        <f>'表1.4 销售预算表（出售）'!CN10</f>
        <v>0</v>
      </c>
      <c r="CN15" s="568">
        <f>'表1.4 销售预算表（出售）'!CO10</f>
        <v>0</v>
      </c>
      <c r="CO15" s="568">
        <f>'表1.4 销售预算表（出售）'!CP10</f>
        <v>0</v>
      </c>
      <c r="CP15" s="568">
        <f>'表1.4 销售预算表（出售）'!CQ10</f>
        <v>0</v>
      </c>
      <c r="CQ15" s="568">
        <f>'表1.4 销售预算表（出售）'!CR10</f>
        <v>0</v>
      </c>
      <c r="CR15" s="568">
        <f>'表1.4 销售预算表（出售）'!CS10</f>
        <v>0</v>
      </c>
      <c r="CS15" s="568">
        <f>'表1.4 销售预算表（出售）'!CT10</f>
        <v>0</v>
      </c>
      <c r="CT15" s="568">
        <f>'表1.4 销售预算表（出售）'!CU10</f>
        <v>0</v>
      </c>
      <c r="CU15" s="568">
        <f>'表1.4 销售预算表（出售）'!CV10</f>
        <v>0</v>
      </c>
      <c r="CV15" s="568">
        <f>'表1.4 销售预算表（出售）'!CW10</f>
        <v>0</v>
      </c>
      <c r="CW15" s="568">
        <f>'表1.4 销售预算表（出售）'!CX10</f>
        <v>0</v>
      </c>
      <c r="CX15" s="568">
        <f>'表1.4 销售预算表（出售）'!CY10</f>
        <v>0</v>
      </c>
      <c r="CY15" s="568">
        <f>'表1.4 销售预算表（出售）'!CZ10</f>
        <v>0</v>
      </c>
      <c r="CZ15" s="568">
        <f>'表1.4 销售预算表（出售）'!DA10</f>
        <v>0</v>
      </c>
      <c r="DA15" s="568">
        <f>'表1.4 销售预算表（出售）'!DB10</f>
        <v>0</v>
      </c>
      <c r="DB15" s="568">
        <f>'表1.4 销售预算表（出售）'!DC10</f>
        <v>0</v>
      </c>
      <c r="DC15" s="568">
        <f>'表1.4 销售预算表（出售）'!DD10</f>
        <v>0</v>
      </c>
      <c r="DD15" s="568">
        <f>'表1.4 销售预算表（出售）'!DE10</f>
        <v>0</v>
      </c>
      <c r="DE15" s="568">
        <f>'表1.4 销售预算表（出售）'!DF10</f>
        <v>0</v>
      </c>
      <c r="DF15" s="568">
        <f>'表1.4 销售预算表（出售）'!DG10</f>
        <v>0</v>
      </c>
      <c r="DG15" s="568">
        <f>'表1.4 销售预算表（出售）'!DH10</f>
        <v>0</v>
      </c>
      <c r="DH15" s="568">
        <f>'表1.4 销售预算表（出售）'!DI10</f>
        <v>0</v>
      </c>
      <c r="DI15" s="568">
        <f>'表1.4 销售预算表（出售）'!DJ10</f>
        <v>0</v>
      </c>
      <c r="DJ15" s="568">
        <f>'表1.4 销售预算表（出售）'!DK10</f>
        <v>0</v>
      </c>
      <c r="DK15" s="568">
        <f>'表1.4 销售预算表（出售）'!DL10</f>
        <v>0</v>
      </c>
      <c r="DL15" s="568">
        <f>'表1.4 销售预算表（出售）'!DM10</f>
        <v>0</v>
      </c>
      <c r="DM15" s="568">
        <f>'表1.4 销售预算表（出售）'!DN10</f>
        <v>0</v>
      </c>
      <c r="DN15" s="568">
        <f>'表1.4 销售预算表（出售）'!DO10</f>
        <v>0</v>
      </c>
      <c r="DO15" s="568">
        <f>'表1.4 销售预算表（出售）'!DP10</f>
        <v>0</v>
      </c>
      <c r="DP15" s="568">
        <f>'表1.4 销售预算表（出售）'!DQ10</f>
        <v>0</v>
      </c>
      <c r="DQ15" s="568">
        <f>'表1.4 销售预算表（出售）'!DR10</f>
        <v>0</v>
      </c>
      <c r="DR15" s="568">
        <f>'表1.4 销售预算表（出售）'!DS10</f>
        <v>0</v>
      </c>
      <c r="DS15" s="568">
        <f>'表1.4 销售预算表（出售）'!DT10</f>
        <v>0</v>
      </c>
      <c r="DT15" s="568">
        <f>'表1.4 销售预算表（出售）'!DU10</f>
        <v>0</v>
      </c>
      <c r="DU15" s="568">
        <f>'表1.4 销售预算表（出售）'!DV10</f>
        <v>0</v>
      </c>
      <c r="DV15" s="568">
        <f>'表1.4 销售预算表（出售）'!DW10</f>
        <v>0</v>
      </c>
      <c r="DW15" s="568">
        <f>'表1.4 销售预算表（出售）'!DX10</f>
        <v>0</v>
      </c>
      <c r="DX15" s="568">
        <f>'表1.4 销售预算表（出售）'!DY10</f>
        <v>0</v>
      </c>
      <c r="DY15" s="568">
        <f>'表1.4 销售预算表（出售）'!DZ10</f>
        <v>0</v>
      </c>
      <c r="DZ15" s="568">
        <f>'表1.4 销售预算表（出售）'!EA10</f>
        <v>0</v>
      </c>
      <c r="EA15" s="568">
        <f>'表1.4 销售预算表（出售）'!EB10</f>
        <v>0</v>
      </c>
      <c r="EB15" s="568">
        <f>'表1.4 销售预算表（出售）'!EC10</f>
        <v>0</v>
      </c>
      <c r="EC15" s="568">
        <f>'表1.4 销售预算表（出售）'!ED10</f>
        <v>0</v>
      </c>
      <c r="ED15" s="568">
        <f>'表1.4 销售预算表（出售）'!EE10</f>
        <v>0</v>
      </c>
      <c r="EE15" s="568">
        <f>'表1.4 销售预算表（出售）'!EF10</f>
        <v>0</v>
      </c>
      <c r="EF15" s="568">
        <f>'表1.4 销售预算表（出售）'!EG10</f>
        <v>0</v>
      </c>
      <c r="EG15" s="568">
        <f>'表1.4 销售预算表（出售）'!EH10</f>
        <v>0</v>
      </c>
      <c r="EH15" s="568">
        <f>'表1.4 销售预算表（出售）'!EI10</f>
        <v>0</v>
      </c>
      <c r="EI15" s="568">
        <f>'表1.4 销售预算表（出售）'!EJ10</f>
        <v>0</v>
      </c>
      <c r="EJ15" s="568">
        <f>'表1.4 销售预算表（出售）'!EK10</f>
        <v>0</v>
      </c>
      <c r="EK15" s="568">
        <f>'表1.4 销售预算表（出售）'!EL10</f>
        <v>0</v>
      </c>
      <c r="EL15" s="568">
        <f>'表1.4 销售预算表（出售）'!EM10</f>
        <v>0</v>
      </c>
      <c r="EM15" s="568">
        <f>'表1.4 销售预算表（出售）'!EN10</f>
        <v>0</v>
      </c>
      <c r="EN15" s="568">
        <f>'表1.4 销售预算表（出售）'!EO10</f>
        <v>0</v>
      </c>
      <c r="EO15" s="568">
        <f>'表1.4 销售预算表（出售）'!EP10</f>
        <v>0</v>
      </c>
      <c r="EP15" s="568">
        <f>'表1.4 销售预算表（出售）'!EQ10</f>
        <v>0</v>
      </c>
      <c r="EQ15" s="568">
        <f>'表1.4 销售预算表（出售）'!ER10</f>
        <v>0</v>
      </c>
      <c r="ER15" s="568">
        <f>'表1.4 销售预算表（出售）'!ES10</f>
        <v>0</v>
      </c>
      <c r="ES15" s="568">
        <f>'表1.4 销售预算表（出售）'!ET10</f>
        <v>0</v>
      </c>
      <c r="ET15" s="568">
        <f>'表1.4 销售预算表（出售）'!EU10</f>
        <v>0</v>
      </c>
      <c r="EU15" s="568">
        <f>'表1.4 销售预算表（出售）'!EV10</f>
        <v>0</v>
      </c>
      <c r="EV15" s="568">
        <f>'表1.4 销售预算表（出售）'!EW10</f>
        <v>0</v>
      </c>
      <c r="EW15" s="568">
        <f>'表1.4 销售预算表（出售）'!EX10</f>
        <v>0</v>
      </c>
      <c r="EX15" s="568">
        <f>'表1.4 销售预算表（出售）'!EY10</f>
        <v>0</v>
      </c>
      <c r="EY15" s="568">
        <f>'表1.4 销售预算表（出售）'!EZ10</f>
        <v>0</v>
      </c>
      <c r="EZ15" s="568">
        <f>'表1.4 销售预算表（出售）'!FA10</f>
        <v>0</v>
      </c>
      <c r="FA15" s="568">
        <f>'表1.4 销售预算表（出售）'!FB10</f>
        <v>0</v>
      </c>
      <c r="FB15" s="568">
        <f>'表1.4 销售预算表（出售）'!FC10</f>
        <v>0</v>
      </c>
      <c r="FC15" s="568">
        <f>'表1.4 销售预算表（出售）'!FD10</f>
        <v>0</v>
      </c>
      <c r="FD15" s="568">
        <f>'表1.4 销售预算表（出售）'!FE10</f>
        <v>0</v>
      </c>
      <c r="FE15" s="568">
        <f>'表1.4 销售预算表（出售）'!FF10</f>
        <v>0</v>
      </c>
      <c r="FF15" s="568">
        <f>'表1.4 销售预算表（出售）'!FG10</f>
        <v>0</v>
      </c>
      <c r="FG15" s="568">
        <f>'表1.4 销售预算表（出售）'!FH10</f>
        <v>0</v>
      </c>
      <c r="FH15" s="568">
        <f>'表1.4 销售预算表（出售）'!FI10</f>
        <v>0</v>
      </c>
      <c r="FI15" s="568">
        <f>'表1.4 销售预算表（出售）'!FJ10</f>
        <v>0</v>
      </c>
      <c r="FJ15" s="568">
        <f>'表1.4 销售预算表（出售）'!FK10</f>
        <v>0</v>
      </c>
      <c r="FK15" s="568">
        <f>'表1.4 销售预算表（出售）'!FL10</f>
        <v>0</v>
      </c>
      <c r="FL15" s="568">
        <f>'表1.4 销售预算表（出售）'!FM10</f>
        <v>0</v>
      </c>
      <c r="FM15" s="568">
        <f>'表1.4 销售预算表（出售）'!FN10</f>
        <v>0</v>
      </c>
      <c r="FN15" s="568">
        <f>'表1.4 销售预算表（出售）'!FO10</f>
        <v>0</v>
      </c>
      <c r="FO15" s="568">
        <f>'表1.4 销售预算表（出售）'!FP10</f>
        <v>0</v>
      </c>
      <c r="FP15" s="568">
        <f>'表1.4 销售预算表（出售）'!FQ10</f>
        <v>0</v>
      </c>
      <c r="FQ15" s="568">
        <f>'表1.4 销售预算表（出售）'!FR10</f>
        <v>0</v>
      </c>
      <c r="FR15" s="568">
        <f>'表1.4 销售预算表（出售）'!FS10</f>
        <v>0</v>
      </c>
      <c r="FS15" s="568">
        <f>'表1.4 销售预算表（出售）'!FT10</f>
        <v>0</v>
      </c>
      <c r="FT15" s="568">
        <f>'表1.4 销售预算表（出售）'!FU10</f>
        <v>0</v>
      </c>
      <c r="FU15" s="568">
        <f>'表1.4 销售预算表（出售）'!FV10</f>
        <v>0</v>
      </c>
      <c r="FV15" s="568">
        <f>'表1.4 销售预算表（出售）'!FW10</f>
        <v>0</v>
      </c>
      <c r="FW15" s="568">
        <f>'表1.4 销售预算表（出售）'!FX10</f>
        <v>0</v>
      </c>
      <c r="FX15" s="568">
        <f>'表1.4 销售预算表（出售）'!FY10</f>
        <v>0</v>
      </c>
      <c r="FY15" s="568">
        <f>'表1.4 销售预算表（出售）'!FZ10</f>
        <v>0</v>
      </c>
      <c r="FZ15" s="568">
        <f>'表1.4 销售预算表（出售）'!GA10</f>
        <v>0</v>
      </c>
      <c r="GA15" s="568">
        <f>'表1.4 销售预算表（出售）'!GB10</f>
        <v>0</v>
      </c>
      <c r="GB15" s="568">
        <f>'表1.4 销售预算表（出售）'!GC10</f>
        <v>0</v>
      </c>
      <c r="GC15" s="37">
        <f>'表1.4 销售预算表（出售）'!GD10</f>
        <v>0</v>
      </c>
      <c r="GD15" s="37">
        <f>'表1.4 销售预算表（出售）'!GE10</f>
        <v>0</v>
      </c>
      <c r="GE15" s="37">
        <f>'表1.4 销售预算表（出售）'!GF10</f>
        <v>0</v>
      </c>
      <c r="GF15" s="556"/>
      <c r="GG15" s="695"/>
    </row>
    <row r="16" spans="1:190" ht="15" customHeight="1" outlineLevel="1">
      <c r="A16" s="561" t="str">
        <f t="shared" si="0"/>
        <v>XX地区</v>
      </c>
      <c r="B16" s="561" t="str">
        <f t="shared" si="1"/>
        <v>XX项目</v>
      </c>
      <c r="C16" s="563" t="s">
        <v>168</v>
      </c>
      <c r="D16" s="849"/>
      <c r="E16" s="567">
        <f>'表1.4 销售预算表（出售）'!F15</f>
        <v>0</v>
      </c>
      <c r="F16" s="567">
        <f>'表1.4 销售预算表（出售）'!G15</f>
        <v>0</v>
      </c>
      <c r="G16" s="567">
        <f>'表1.4 销售预算表（出售）'!H15</f>
        <v>0</v>
      </c>
      <c r="H16" s="567">
        <f>'表1.4 销售预算表（出售）'!I15</f>
        <v>0</v>
      </c>
      <c r="I16" s="567">
        <f>'表1.4 销售预算表（出售）'!J15</f>
        <v>0</v>
      </c>
      <c r="J16" s="567">
        <f>'表1.4 销售预算表（出售）'!K15</f>
        <v>0</v>
      </c>
      <c r="K16" s="567">
        <f>'表1.4 销售预算表（出售）'!L15</f>
        <v>0</v>
      </c>
      <c r="L16" s="567">
        <f>'表1.4 销售预算表（出售）'!M15</f>
        <v>0</v>
      </c>
      <c r="M16" s="567">
        <f>'表1.4 销售预算表（出售）'!N15</f>
        <v>0</v>
      </c>
      <c r="N16" s="567">
        <f>'表1.4 销售预算表（出售）'!O15</f>
        <v>0</v>
      </c>
      <c r="O16" s="567">
        <f>'表1.4 销售预算表（出售）'!P15</f>
        <v>0</v>
      </c>
      <c r="P16" s="567">
        <f>'表1.4 销售预算表（出售）'!Q15</f>
        <v>0</v>
      </c>
      <c r="Q16" s="567">
        <f>'表1.4 销售预算表（出售）'!R15</f>
        <v>0</v>
      </c>
      <c r="R16" s="567">
        <f>'表1.4 销售预算表（出售）'!S15</f>
        <v>0</v>
      </c>
      <c r="S16" s="567">
        <f>'表1.4 销售预算表（出售）'!T15</f>
        <v>0</v>
      </c>
      <c r="T16" s="567">
        <f>'表1.4 销售预算表（出售）'!U15</f>
        <v>0</v>
      </c>
      <c r="U16" s="567">
        <f>'表1.4 销售预算表（出售）'!V15</f>
        <v>0</v>
      </c>
      <c r="V16" s="567">
        <f>'表1.4 销售预算表（出售）'!W15</f>
        <v>0</v>
      </c>
      <c r="W16" s="567">
        <f>'表1.4 销售预算表（出售）'!X15</f>
        <v>0</v>
      </c>
      <c r="X16" s="567">
        <f>'表1.4 销售预算表（出售）'!Y15</f>
        <v>0</v>
      </c>
      <c r="Y16" s="567">
        <f>'表1.4 销售预算表（出售）'!Z15</f>
        <v>0</v>
      </c>
      <c r="Z16" s="567">
        <f>'表1.4 销售预算表（出售）'!AA15</f>
        <v>0</v>
      </c>
      <c r="AA16" s="568">
        <f>'表1.4 销售预算表（出售）'!AB15</f>
        <v>0</v>
      </c>
      <c r="AB16" s="568">
        <f>'表1.4 销售预算表（出售）'!AC15</f>
        <v>0</v>
      </c>
      <c r="AC16" s="568">
        <f>'表1.4 销售预算表（出售）'!AD15</f>
        <v>0</v>
      </c>
      <c r="AD16" s="568">
        <f>'表1.4 销售预算表（出售）'!AE15</f>
        <v>0</v>
      </c>
      <c r="AE16" s="568">
        <f>'表1.4 销售预算表（出售）'!AF15</f>
        <v>0</v>
      </c>
      <c r="AF16" s="568">
        <f>'表1.4 销售预算表（出售）'!AG15</f>
        <v>0</v>
      </c>
      <c r="AG16" s="568">
        <f>'表1.4 销售预算表（出售）'!AH15</f>
        <v>0</v>
      </c>
      <c r="AH16" s="568">
        <f>'表1.4 销售预算表（出售）'!AI15</f>
        <v>0</v>
      </c>
      <c r="AI16" s="568">
        <f>'表1.4 销售预算表（出售）'!AJ15</f>
        <v>0</v>
      </c>
      <c r="AJ16" s="568">
        <f>'表1.4 销售预算表（出售）'!AK15</f>
        <v>0</v>
      </c>
      <c r="AK16" s="568">
        <f>'表1.4 销售预算表（出售）'!AL15</f>
        <v>0</v>
      </c>
      <c r="AL16" s="568">
        <f>'表1.4 销售预算表（出售）'!AM15</f>
        <v>0</v>
      </c>
      <c r="AM16" s="568">
        <f>'表1.4 销售预算表（出售）'!AN15</f>
        <v>0</v>
      </c>
      <c r="AN16" s="568">
        <f>'表1.4 销售预算表（出售）'!AO15</f>
        <v>0</v>
      </c>
      <c r="AO16" s="568">
        <f>'表1.4 销售预算表（出售）'!AP15</f>
        <v>0</v>
      </c>
      <c r="AP16" s="568">
        <f>'表1.4 销售预算表（出售）'!AQ15</f>
        <v>0</v>
      </c>
      <c r="AQ16" s="568">
        <f>'表1.4 销售预算表（出售）'!AR15</f>
        <v>0</v>
      </c>
      <c r="AR16" s="568">
        <f>'表1.4 销售预算表（出售）'!AS15</f>
        <v>0</v>
      </c>
      <c r="AS16" s="568">
        <f>'表1.4 销售预算表（出售）'!AT15</f>
        <v>0</v>
      </c>
      <c r="AT16" s="568">
        <f>'表1.4 销售预算表（出售）'!AU15</f>
        <v>0</v>
      </c>
      <c r="AU16" s="568">
        <f>'表1.4 销售预算表（出售）'!AV15</f>
        <v>0</v>
      </c>
      <c r="AV16" s="568">
        <f>'表1.4 销售预算表（出售）'!AW15</f>
        <v>0</v>
      </c>
      <c r="AW16" s="568">
        <f>'表1.4 销售预算表（出售）'!AX15</f>
        <v>0</v>
      </c>
      <c r="AX16" s="568">
        <f>'表1.4 销售预算表（出售）'!AY15</f>
        <v>0</v>
      </c>
      <c r="AY16" s="568">
        <f>'表1.4 销售预算表（出售）'!AZ15</f>
        <v>0</v>
      </c>
      <c r="AZ16" s="568">
        <f>'表1.4 销售预算表（出售）'!BA15</f>
        <v>0</v>
      </c>
      <c r="BA16" s="568">
        <f>'表1.4 销售预算表（出售）'!BB15</f>
        <v>0</v>
      </c>
      <c r="BB16" s="568">
        <f>'表1.4 销售预算表（出售）'!BC15</f>
        <v>0</v>
      </c>
      <c r="BC16" s="568">
        <f>'表1.4 销售预算表（出售）'!BD15</f>
        <v>0</v>
      </c>
      <c r="BD16" s="568">
        <f>'表1.4 销售预算表（出售）'!BE15</f>
        <v>0</v>
      </c>
      <c r="BE16" s="568">
        <f>'表1.4 销售预算表（出售）'!BF15</f>
        <v>0</v>
      </c>
      <c r="BF16" s="568">
        <f>'表1.4 销售预算表（出售）'!BG15</f>
        <v>0</v>
      </c>
      <c r="BG16" s="568">
        <f>'表1.4 销售预算表（出售）'!BH15</f>
        <v>0</v>
      </c>
      <c r="BH16" s="568">
        <f>'表1.4 销售预算表（出售）'!BI15</f>
        <v>0</v>
      </c>
      <c r="BI16" s="568">
        <f>'表1.4 销售预算表（出售）'!BJ15</f>
        <v>0</v>
      </c>
      <c r="BJ16" s="568">
        <f>'表1.4 销售预算表（出售）'!BK15</f>
        <v>0</v>
      </c>
      <c r="BK16" s="568">
        <f>'表1.4 销售预算表（出售）'!BL15</f>
        <v>0</v>
      </c>
      <c r="BL16" s="568">
        <f>'表1.4 销售预算表（出售）'!BM15</f>
        <v>0</v>
      </c>
      <c r="BM16" s="568">
        <f>'表1.4 销售预算表（出售）'!BN15</f>
        <v>0</v>
      </c>
      <c r="BN16" s="568">
        <f>'表1.4 销售预算表（出售）'!BO15</f>
        <v>0</v>
      </c>
      <c r="BO16" s="568">
        <f>'表1.4 销售预算表（出售）'!BP15</f>
        <v>0</v>
      </c>
      <c r="BP16" s="568">
        <f>'表1.4 销售预算表（出售）'!BQ15</f>
        <v>0</v>
      </c>
      <c r="BQ16" s="568">
        <f>'表1.4 销售预算表（出售）'!BR15</f>
        <v>0</v>
      </c>
      <c r="BR16" s="568">
        <f>'表1.4 销售预算表（出售）'!BS15</f>
        <v>0</v>
      </c>
      <c r="BS16" s="568">
        <f>'表1.4 销售预算表（出售）'!BT15</f>
        <v>0</v>
      </c>
      <c r="BT16" s="568">
        <f>'表1.4 销售预算表（出售）'!BU15</f>
        <v>0</v>
      </c>
      <c r="BU16" s="568">
        <f>'表1.4 销售预算表（出售）'!BV15</f>
        <v>0</v>
      </c>
      <c r="BV16" s="568">
        <f>'表1.4 销售预算表（出售）'!BW15</f>
        <v>0</v>
      </c>
      <c r="BW16" s="568">
        <f>'表1.4 销售预算表（出售）'!BX15</f>
        <v>0</v>
      </c>
      <c r="BX16" s="568">
        <f>'表1.4 销售预算表（出售）'!BY15</f>
        <v>0</v>
      </c>
      <c r="BY16" s="568">
        <f>'表1.4 销售预算表（出售）'!BZ15</f>
        <v>0</v>
      </c>
      <c r="BZ16" s="568">
        <f>'表1.4 销售预算表（出售）'!CA15</f>
        <v>0</v>
      </c>
      <c r="CA16" s="568">
        <f>'表1.4 销售预算表（出售）'!CB15</f>
        <v>0</v>
      </c>
      <c r="CB16" s="568">
        <f>'表1.4 销售预算表（出售）'!CC15</f>
        <v>0</v>
      </c>
      <c r="CC16" s="568">
        <f>'表1.4 销售预算表（出售）'!CD15</f>
        <v>0</v>
      </c>
      <c r="CD16" s="568">
        <f>'表1.4 销售预算表（出售）'!CE15</f>
        <v>0</v>
      </c>
      <c r="CE16" s="568">
        <f>'表1.4 销售预算表（出售）'!CF15</f>
        <v>0</v>
      </c>
      <c r="CF16" s="568">
        <f>'表1.4 销售预算表（出售）'!CG15</f>
        <v>0</v>
      </c>
      <c r="CG16" s="568">
        <f>'表1.4 销售预算表（出售）'!CH15</f>
        <v>0</v>
      </c>
      <c r="CH16" s="568">
        <f>'表1.4 销售预算表（出售）'!CI15</f>
        <v>0</v>
      </c>
      <c r="CI16" s="568">
        <f>'表1.4 销售预算表（出售）'!CJ15</f>
        <v>0</v>
      </c>
      <c r="CJ16" s="568">
        <f>'表1.4 销售预算表（出售）'!CK15</f>
        <v>0</v>
      </c>
      <c r="CK16" s="568">
        <f>'表1.4 销售预算表（出售）'!CL15</f>
        <v>0</v>
      </c>
      <c r="CL16" s="568">
        <f>'表1.4 销售预算表（出售）'!CM15</f>
        <v>0</v>
      </c>
      <c r="CM16" s="568">
        <f>'表1.4 销售预算表（出售）'!CN15</f>
        <v>0</v>
      </c>
      <c r="CN16" s="568">
        <f>'表1.4 销售预算表（出售）'!CO15</f>
        <v>0</v>
      </c>
      <c r="CO16" s="568">
        <f>'表1.4 销售预算表（出售）'!CP15</f>
        <v>0</v>
      </c>
      <c r="CP16" s="568">
        <f>'表1.4 销售预算表（出售）'!CQ15</f>
        <v>0</v>
      </c>
      <c r="CQ16" s="568">
        <f>'表1.4 销售预算表（出售）'!CR15</f>
        <v>0</v>
      </c>
      <c r="CR16" s="568">
        <f>'表1.4 销售预算表（出售）'!CS15</f>
        <v>0</v>
      </c>
      <c r="CS16" s="568">
        <f>'表1.4 销售预算表（出售）'!CT15</f>
        <v>0</v>
      </c>
      <c r="CT16" s="568">
        <f>'表1.4 销售预算表（出售）'!CU15</f>
        <v>0</v>
      </c>
      <c r="CU16" s="568">
        <f>'表1.4 销售预算表（出售）'!CV15</f>
        <v>0</v>
      </c>
      <c r="CV16" s="568">
        <f>'表1.4 销售预算表（出售）'!CW15</f>
        <v>0</v>
      </c>
      <c r="CW16" s="568">
        <f>'表1.4 销售预算表（出售）'!CX15</f>
        <v>0</v>
      </c>
      <c r="CX16" s="568">
        <f>'表1.4 销售预算表（出售）'!CY15</f>
        <v>0</v>
      </c>
      <c r="CY16" s="568">
        <f>'表1.4 销售预算表（出售）'!CZ15</f>
        <v>0</v>
      </c>
      <c r="CZ16" s="568">
        <f>'表1.4 销售预算表（出售）'!DA15</f>
        <v>0</v>
      </c>
      <c r="DA16" s="568">
        <f>'表1.4 销售预算表（出售）'!DB15</f>
        <v>0</v>
      </c>
      <c r="DB16" s="568">
        <f>'表1.4 销售预算表（出售）'!DC15</f>
        <v>0</v>
      </c>
      <c r="DC16" s="568">
        <f>'表1.4 销售预算表（出售）'!DD15</f>
        <v>0</v>
      </c>
      <c r="DD16" s="568">
        <f>'表1.4 销售预算表（出售）'!DE15</f>
        <v>0</v>
      </c>
      <c r="DE16" s="568">
        <f>'表1.4 销售预算表（出售）'!DF15</f>
        <v>0</v>
      </c>
      <c r="DF16" s="568">
        <f>'表1.4 销售预算表（出售）'!DG15</f>
        <v>0</v>
      </c>
      <c r="DG16" s="568">
        <f>'表1.4 销售预算表（出售）'!DH15</f>
        <v>0</v>
      </c>
      <c r="DH16" s="568">
        <f>'表1.4 销售预算表（出售）'!DI15</f>
        <v>0</v>
      </c>
      <c r="DI16" s="568">
        <f>'表1.4 销售预算表（出售）'!DJ15</f>
        <v>0</v>
      </c>
      <c r="DJ16" s="568">
        <f>'表1.4 销售预算表（出售）'!DK15</f>
        <v>0</v>
      </c>
      <c r="DK16" s="568">
        <f>'表1.4 销售预算表（出售）'!DL15</f>
        <v>0</v>
      </c>
      <c r="DL16" s="568">
        <f>'表1.4 销售预算表（出售）'!DM15</f>
        <v>0</v>
      </c>
      <c r="DM16" s="568">
        <f>'表1.4 销售预算表（出售）'!DN15</f>
        <v>0</v>
      </c>
      <c r="DN16" s="568">
        <f>'表1.4 销售预算表（出售）'!DO15</f>
        <v>0</v>
      </c>
      <c r="DO16" s="568">
        <f>'表1.4 销售预算表（出售）'!DP15</f>
        <v>0</v>
      </c>
      <c r="DP16" s="568">
        <f>'表1.4 销售预算表（出售）'!DQ15</f>
        <v>0</v>
      </c>
      <c r="DQ16" s="568">
        <f>'表1.4 销售预算表（出售）'!DR15</f>
        <v>0</v>
      </c>
      <c r="DR16" s="568">
        <f>'表1.4 销售预算表（出售）'!DS15</f>
        <v>0</v>
      </c>
      <c r="DS16" s="568">
        <f>'表1.4 销售预算表（出售）'!DT15</f>
        <v>0</v>
      </c>
      <c r="DT16" s="568">
        <f>'表1.4 销售预算表（出售）'!DU15</f>
        <v>0</v>
      </c>
      <c r="DU16" s="568">
        <f>'表1.4 销售预算表（出售）'!DV15</f>
        <v>0</v>
      </c>
      <c r="DV16" s="568">
        <f>'表1.4 销售预算表（出售）'!DW15</f>
        <v>0</v>
      </c>
      <c r="DW16" s="568">
        <f>'表1.4 销售预算表（出售）'!DX15</f>
        <v>0</v>
      </c>
      <c r="DX16" s="568">
        <f>'表1.4 销售预算表（出售）'!DY15</f>
        <v>0</v>
      </c>
      <c r="DY16" s="568">
        <f>'表1.4 销售预算表（出售）'!DZ15</f>
        <v>0</v>
      </c>
      <c r="DZ16" s="568">
        <f>'表1.4 销售预算表（出售）'!EA15</f>
        <v>0</v>
      </c>
      <c r="EA16" s="568">
        <f>'表1.4 销售预算表（出售）'!EB15</f>
        <v>0</v>
      </c>
      <c r="EB16" s="568">
        <f>'表1.4 销售预算表（出售）'!EC15</f>
        <v>0</v>
      </c>
      <c r="EC16" s="568">
        <f>'表1.4 销售预算表（出售）'!ED15</f>
        <v>0</v>
      </c>
      <c r="ED16" s="568">
        <f>'表1.4 销售预算表（出售）'!EE15</f>
        <v>0</v>
      </c>
      <c r="EE16" s="568">
        <f>'表1.4 销售预算表（出售）'!EF15</f>
        <v>0</v>
      </c>
      <c r="EF16" s="568">
        <f>'表1.4 销售预算表（出售）'!EG15</f>
        <v>0</v>
      </c>
      <c r="EG16" s="568">
        <f>'表1.4 销售预算表（出售）'!EH15</f>
        <v>0</v>
      </c>
      <c r="EH16" s="568">
        <f>'表1.4 销售预算表（出售）'!EI15</f>
        <v>0</v>
      </c>
      <c r="EI16" s="568">
        <f>'表1.4 销售预算表（出售）'!EJ15</f>
        <v>0</v>
      </c>
      <c r="EJ16" s="568">
        <f>'表1.4 销售预算表（出售）'!EK15</f>
        <v>0</v>
      </c>
      <c r="EK16" s="568">
        <f>'表1.4 销售预算表（出售）'!EL15</f>
        <v>0</v>
      </c>
      <c r="EL16" s="568">
        <f>'表1.4 销售预算表（出售）'!EM15</f>
        <v>0</v>
      </c>
      <c r="EM16" s="568">
        <f>'表1.4 销售预算表（出售）'!EN15</f>
        <v>0</v>
      </c>
      <c r="EN16" s="568">
        <f>'表1.4 销售预算表（出售）'!EO15</f>
        <v>0</v>
      </c>
      <c r="EO16" s="568">
        <f>'表1.4 销售预算表（出售）'!EP15</f>
        <v>0</v>
      </c>
      <c r="EP16" s="568">
        <f>'表1.4 销售预算表（出售）'!EQ15</f>
        <v>0</v>
      </c>
      <c r="EQ16" s="568">
        <f>'表1.4 销售预算表（出售）'!ER15</f>
        <v>0</v>
      </c>
      <c r="ER16" s="568">
        <f>'表1.4 销售预算表（出售）'!ES15</f>
        <v>0</v>
      </c>
      <c r="ES16" s="568">
        <f>'表1.4 销售预算表（出售）'!ET15</f>
        <v>0</v>
      </c>
      <c r="ET16" s="568">
        <f>'表1.4 销售预算表（出售）'!EU15</f>
        <v>0</v>
      </c>
      <c r="EU16" s="568">
        <f>'表1.4 销售预算表（出售）'!EV15</f>
        <v>0</v>
      </c>
      <c r="EV16" s="568">
        <f>'表1.4 销售预算表（出售）'!EW15</f>
        <v>0</v>
      </c>
      <c r="EW16" s="568">
        <f>'表1.4 销售预算表（出售）'!EX15</f>
        <v>0</v>
      </c>
      <c r="EX16" s="568">
        <f>'表1.4 销售预算表（出售）'!EY15</f>
        <v>0</v>
      </c>
      <c r="EY16" s="568">
        <f>'表1.4 销售预算表（出售）'!EZ15</f>
        <v>0</v>
      </c>
      <c r="EZ16" s="568">
        <f>'表1.4 销售预算表（出售）'!FA15</f>
        <v>0</v>
      </c>
      <c r="FA16" s="568">
        <f>'表1.4 销售预算表（出售）'!FB15</f>
        <v>0</v>
      </c>
      <c r="FB16" s="568">
        <f>'表1.4 销售预算表（出售）'!FC15</f>
        <v>0</v>
      </c>
      <c r="FC16" s="568">
        <f>'表1.4 销售预算表（出售）'!FD15</f>
        <v>0</v>
      </c>
      <c r="FD16" s="568">
        <f>'表1.4 销售预算表（出售）'!FE15</f>
        <v>0</v>
      </c>
      <c r="FE16" s="568">
        <f>'表1.4 销售预算表（出售）'!FF15</f>
        <v>0</v>
      </c>
      <c r="FF16" s="568">
        <f>'表1.4 销售预算表（出售）'!FG15</f>
        <v>0</v>
      </c>
      <c r="FG16" s="568">
        <f>'表1.4 销售预算表（出售）'!FH15</f>
        <v>0</v>
      </c>
      <c r="FH16" s="568">
        <f>'表1.4 销售预算表（出售）'!FI15</f>
        <v>0</v>
      </c>
      <c r="FI16" s="568">
        <f>'表1.4 销售预算表（出售）'!FJ15</f>
        <v>0</v>
      </c>
      <c r="FJ16" s="568">
        <f>'表1.4 销售预算表（出售）'!FK15</f>
        <v>0</v>
      </c>
      <c r="FK16" s="568">
        <f>'表1.4 销售预算表（出售）'!FL15</f>
        <v>0</v>
      </c>
      <c r="FL16" s="568">
        <f>'表1.4 销售预算表（出售）'!FM15</f>
        <v>0</v>
      </c>
      <c r="FM16" s="568">
        <f>'表1.4 销售预算表（出售）'!FN15</f>
        <v>0</v>
      </c>
      <c r="FN16" s="568">
        <f>'表1.4 销售预算表（出售）'!FO15</f>
        <v>0</v>
      </c>
      <c r="FO16" s="568">
        <f>'表1.4 销售预算表（出售）'!FP15</f>
        <v>0</v>
      </c>
      <c r="FP16" s="568">
        <f>'表1.4 销售预算表（出售）'!FQ15</f>
        <v>0</v>
      </c>
      <c r="FQ16" s="568">
        <f>'表1.4 销售预算表（出售）'!FR15</f>
        <v>0</v>
      </c>
      <c r="FR16" s="568">
        <f>'表1.4 销售预算表（出售）'!FS15</f>
        <v>0</v>
      </c>
      <c r="FS16" s="568">
        <f>'表1.4 销售预算表（出售）'!FT15</f>
        <v>0</v>
      </c>
      <c r="FT16" s="568">
        <f>'表1.4 销售预算表（出售）'!FU15</f>
        <v>0</v>
      </c>
      <c r="FU16" s="568">
        <f>'表1.4 销售预算表（出售）'!FV15</f>
        <v>0</v>
      </c>
      <c r="FV16" s="568">
        <f>'表1.4 销售预算表（出售）'!FW15</f>
        <v>0</v>
      </c>
      <c r="FW16" s="568">
        <f>'表1.4 销售预算表（出售）'!FX15</f>
        <v>0</v>
      </c>
      <c r="FX16" s="568">
        <f>'表1.4 销售预算表（出售）'!FY15</f>
        <v>0</v>
      </c>
      <c r="FY16" s="568">
        <f>'表1.4 销售预算表（出售）'!FZ15</f>
        <v>0</v>
      </c>
      <c r="FZ16" s="568">
        <f>'表1.4 销售预算表（出售）'!GA15</f>
        <v>0</v>
      </c>
      <c r="GA16" s="568">
        <f>'表1.4 销售预算表（出售）'!GB15</f>
        <v>0</v>
      </c>
      <c r="GB16" s="568">
        <f>'表1.4 销售预算表（出售）'!GC15</f>
        <v>0</v>
      </c>
      <c r="GC16" s="37">
        <f>'表1.4 销售预算表（出售）'!GD15</f>
        <v>0</v>
      </c>
      <c r="GD16" s="37">
        <f>'表1.4 销售预算表（出售）'!GE15</f>
        <v>0</v>
      </c>
      <c r="GE16" s="37">
        <f>'表1.4 销售预算表（出售）'!GF15</f>
        <v>0</v>
      </c>
      <c r="GF16" s="556"/>
      <c r="GG16" s="695"/>
    </row>
    <row r="17" spans="1:189" ht="15" customHeight="1" outlineLevel="1">
      <c r="A17" s="561" t="str">
        <f t="shared" si="0"/>
        <v>XX地区</v>
      </c>
      <c r="B17" s="561" t="str">
        <f t="shared" si="1"/>
        <v>XX项目</v>
      </c>
      <c r="C17" s="563" t="s">
        <v>169</v>
      </c>
      <c r="D17" s="849"/>
      <c r="E17" s="567">
        <f>'表1.4 销售预算表（出售）'!F20</f>
        <v>0</v>
      </c>
      <c r="F17" s="567">
        <f>'表1.4 销售预算表（出售）'!G20</f>
        <v>0</v>
      </c>
      <c r="G17" s="567">
        <f>'表1.4 销售预算表（出售）'!H20</f>
        <v>0</v>
      </c>
      <c r="H17" s="567">
        <f>'表1.4 销售预算表（出售）'!I20</f>
        <v>0</v>
      </c>
      <c r="I17" s="567">
        <f>'表1.4 销售预算表（出售）'!J20</f>
        <v>0</v>
      </c>
      <c r="J17" s="567">
        <f>'表1.4 销售预算表（出售）'!K20</f>
        <v>0</v>
      </c>
      <c r="K17" s="567">
        <f>'表1.4 销售预算表（出售）'!L20</f>
        <v>0</v>
      </c>
      <c r="L17" s="567">
        <f>'表1.4 销售预算表（出售）'!M20</f>
        <v>0</v>
      </c>
      <c r="M17" s="567">
        <f>'表1.4 销售预算表（出售）'!N20</f>
        <v>0</v>
      </c>
      <c r="N17" s="567">
        <f>'表1.4 销售预算表（出售）'!O20</f>
        <v>0</v>
      </c>
      <c r="O17" s="567">
        <f>'表1.4 销售预算表（出售）'!P20</f>
        <v>0</v>
      </c>
      <c r="P17" s="567">
        <f>'表1.4 销售预算表（出售）'!Q20</f>
        <v>0</v>
      </c>
      <c r="Q17" s="567">
        <f>'表1.4 销售预算表（出售）'!R20</f>
        <v>0</v>
      </c>
      <c r="R17" s="567">
        <f>'表1.4 销售预算表（出售）'!S20</f>
        <v>0</v>
      </c>
      <c r="S17" s="567">
        <f>'表1.4 销售预算表（出售）'!T20</f>
        <v>0</v>
      </c>
      <c r="T17" s="567">
        <f>'表1.4 销售预算表（出售）'!U20</f>
        <v>0</v>
      </c>
      <c r="U17" s="567">
        <f>'表1.4 销售预算表（出售）'!V20</f>
        <v>0</v>
      </c>
      <c r="V17" s="567">
        <f>'表1.4 销售预算表（出售）'!W20</f>
        <v>0</v>
      </c>
      <c r="W17" s="567">
        <f>'表1.4 销售预算表（出售）'!X20</f>
        <v>0</v>
      </c>
      <c r="X17" s="567">
        <f>'表1.4 销售预算表（出售）'!Y20</f>
        <v>0</v>
      </c>
      <c r="Y17" s="567">
        <f>'表1.4 销售预算表（出售）'!Z20</f>
        <v>0</v>
      </c>
      <c r="Z17" s="567">
        <f>'表1.4 销售预算表（出售）'!AA20</f>
        <v>0</v>
      </c>
      <c r="AA17" s="568">
        <f>'表1.4 销售预算表（出售）'!AB20</f>
        <v>0</v>
      </c>
      <c r="AB17" s="568">
        <f>'表1.4 销售预算表（出售）'!AC20</f>
        <v>0</v>
      </c>
      <c r="AC17" s="568">
        <f>'表1.4 销售预算表（出售）'!AD20</f>
        <v>0</v>
      </c>
      <c r="AD17" s="568">
        <f>'表1.4 销售预算表（出售）'!AE20</f>
        <v>0</v>
      </c>
      <c r="AE17" s="568">
        <f>'表1.4 销售预算表（出售）'!AF20</f>
        <v>0</v>
      </c>
      <c r="AF17" s="568">
        <f>'表1.4 销售预算表（出售）'!AG20</f>
        <v>0</v>
      </c>
      <c r="AG17" s="568">
        <f>'表1.4 销售预算表（出售）'!AH20</f>
        <v>0</v>
      </c>
      <c r="AH17" s="568">
        <f>'表1.4 销售预算表（出售）'!AI20</f>
        <v>0</v>
      </c>
      <c r="AI17" s="568">
        <f>'表1.4 销售预算表（出售）'!AJ20</f>
        <v>0</v>
      </c>
      <c r="AJ17" s="568">
        <f>'表1.4 销售预算表（出售）'!AK20</f>
        <v>0</v>
      </c>
      <c r="AK17" s="568">
        <f>'表1.4 销售预算表（出售）'!AL20</f>
        <v>0</v>
      </c>
      <c r="AL17" s="568">
        <f>'表1.4 销售预算表（出售）'!AM20</f>
        <v>0</v>
      </c>
      <c r="AM17" s="568">
        <f>'表1.4 销售预算表（出售）'!AN20</f>
        <v>0</v>
      </c>
      <c r="AN17" s="568">
        <f>'表1.4 销售预算表（出售）'!AO20</f>
        <v>0</v>
      </c>
      <c r="AO17" s="568">
        <f>'表1.4 销售预算表（出售）'!AP20</f>
        <v>0</v>
      </c>
      <c r="AP17" s="568">
        <f>'表1.4 销售预算表（出售）'!AQ20</f>
        <v>0</v>
      </c>
      <c r="AQ17" s="568">
        <f>'表1.4 销售预算表（出售）'!AR20</f>
        <v>0</v>
      </c>
      <c r="AR17" s="568">
        <f>'表1.4 销售预算表（出售）'!AS20</f>
        <v>0</v>
      </c>
      <c r="AS17" s="568">
        <f>'表1.4 销售预算表（出售）'!AT20</f>
        <v>0</v>
      </c>
      <c r="AT17" s="568">
        <f>'表1.4 销售预算表（出售）'!AU20</f>
        <v>0</v>
      </c>
      <c r="AU17" s="568">
        <f>'表1.4 销售预算表（出售）'!AV20</f>
        <v>0</v>
      </c>
      <c r="AV17" s="568">
        <f>'表1.4 销售预算表（出售）'!AW20</f>
        <v>0</v>
      </c>
      <c r="AW17" s="568">
        <f>'表1.4 销售预算表（出售）'!AX20</f>
        <v>0</v>
      </c>
      <c r="AX17" s="568">
        <f>'表1.4 销售预算表（出售）'!AY20</f>
        <v>0</v>
      </c>
      <c r="AY17" s="568">
        <f>'表1.4 销售预算表（出售）'!AZ20</f>
        <v>0</v>
      </c>
      <c r="AZ17" s="568">
        <f>'表1.4 销售预算表（出售）'!BA20</f>
        <v>0</v>
      </c>
      <c r="BA17" s="568">
        <f>'表1.4 销售预算表（出售）'!BB20</f>
        <v>0</v>
      </c>
      <c r="BB17" s="568">
        <f>'表1.4 销售预算表（出售）'!BC20</f>
        <v>0</v>
      </c>
      <c r="BC17" s="568">
        <f>'表1.4 销售预算表（出售）'!BD20</f>
        <v>0</v>
      </c>
      <c r="BD17" s="568">
        <f>'表1.4 销售预算表（出售）'!BE20</f>
        <v>0</v>
      </c>
      <c r="BE17" s="568">
        <f>'表1.4 销售预算表（出售）'!BF20</f>
        <v>0</v>
      </c>
      <c r="BF17" s="568">
        <f>'表1.4 销售预算表（出售）'!BG20</f>
        <v>0</v>
      </c>
      <c r="BG17" s="568">
        <f>'表1.4 销售预算表（出售）'!BH20</f>
        <v>0</v>
      </c>
      <c r="BH17" s="568">
        <f>'表1.4 销售预算表（出售）'!BI20</f>
        <v>0</v>
      </c>
      <c r="BI17" s="568">
        <f>'表1.4 销售预算表（出售）'!BJ20</f>
        <v>0</v>
      </c>
      <c r="BJ17" s="568">
        <f>'表1.4 销售预算表（出售）'!BK20</f>
        <v>0</v>
      </c>
      <c r="BK17" s="568">
        <f>'表1.4 销售预算表（出售）'!BL20</f>
        <v>0</v>
      </c>
      <c r="BL17" s="568">
        <f>'表1.4 销售预算表（出售）'!BM20</f>
        <v>0</v>
      </c>
      <c r="BM17" s="568">
        <f>'表1.4 销售预算表（出售）'!BN20</f>
        <v>0</v>
      </c>
      <c r="BN17" s="568">
        <f>'表1.4 销售预算表（出售）'!BO20</f>
        <v>0</v>
      </c>
      <c r="BO17" s="568">
        <f>'表1.4 销售预算表（出售）'!BP20</f>
        <v>0</v>
      </c>
      <c r="BP17" s="568">
        <f>'表1.4 销售预算表（出售）'!BQ20</f>
        <v>0</v>
      </c>
      <c r="BQ17" s="568">
        <f>'表1.4 销售预算表（出售）'!BR20</f>
        <v>0</v>
      </c>
      <c r="BR17" s="568">
        <f>'表1.4 销售预算表（出售）'!BS20</f>
        <v>0</v>
      </c>
      <c r="BS17" s="568">
        <f>'表1.4 销售预算表（出售）'!BT20</f>
        <v>0</v>
      </c>
      <c r="BT17" s="568">
        <f>'表1.4 销售预算表（出售）'!BU20</f>
        <v>0</v>
      </c>
      <c r="BU17" s="568">
        <f>'表1.4 销售预算表（出售）'!BV20</f>
        <v>0</v>
      </c>
      <c r="BV17" s="568">
        <f>'表1.4 销售预算表（出售）'!BW20</f>
        <v>0</v>
      </c>
      <c r="BW17" s="568">
        <f>'表1.4 销售预算表（出售）'!BX20</f>
        <v>0</v>
      </c>
      <c r="BX17" s="568">
        <f>'表1.4 销售预算表（出售）'!BY20</f>
        <v>0</v>
      </c>
      <c r="BY17" s="568">
        <f>'表1.4 销售预算表（出售）'!BZ20</f>
        <v>0</v>
      </c>
      <c r="BZ17" s="568">
        <f>'表1.4 销售预算表（出售）'!CA20</f>
        <v>0</v>
      </c>
      <c r="CA17" s="568">
        <f>'表1.4 销售预算表（出售）'!CB20</f>
        <v>0</v>
      </c>
      <c r="CB17" s="568">
        <f>'表1.4 销售预算表（出售）'!CC20</f>
        <v>0</v>
      </c>
      <c r="CC17" s="568">
        <f>'表1.4 销售预算表（出售）'!CD20</f>
        <v>0</v>
      </c>
      <c r="CD17" s="568">
        <f>'表1.4 销售预算表（出售）'!CE20</f>
        <v>0</v>
      </c>
      <c r="CE17" s="568">
        <f>'表1.4 销售预算表（出售）'!CF20</f>
        <v>0</v>
      </c>
      <c r="CF17" s="568">
        <f>'表1.4 销售预算表（出售）'!CG20</f>
        <v>0</v>
      </c>
      <c r="CG17" s="568">
        <f>'表1.4 销售预算表（出售）'!CH20</f>
        <v>0</v>
      </c>
      <c r="CH17" s="568">
        <f>'表1.4 销售预算表（出售）'!CI20</f>
        <v>0</v>
      </c>
      <c r="CI17" s="568">
        <f>'表1.4 销售预算表（出售）'!CJ20</f>
        <v>0</v>
      </c>
      <c r="CJ17" s="568">
        <f>'表1.4 销售预算表（出售）'!CK20</f>
        <v>0</v>
      </c>
      <c r="CK17" s="568">
        <f>'表1.4 销售预算表（出售）'!CL20</f>
        <v>0</v>
      </c>
      <c r="CL17" s="568">
        <f>'表1.4 销售预算表（出售）'!CM20</f>
        <v>0</v>
      </c>
      <c r="CM17" s="568">
        <f>'表1.4 销售预算表（出售）'!CN20</f>
        <v>0</v>
      </c>
      <c r="CN17" s="568">
        <f>'表1.4 销售预算表（出售）'!CO20</f>
        <v>0</v>
      </c>
      <c r="CO17" s="568">
        <f>'表1.4 销售预算表（出售）'!CP20</f>
        <v>0</v>
      </c>
      <c r="CP17" s="568">
        <f>'表1.4 销售预算表（出售）'!CQ20</f>
        <v>0</v>
      </c>
      <c r="CQ17" s="568">
        <f>'表1.4 销售预算表（出售）'!CR20</f>
        <v>0</v>
      </c>
      <c r="CR17" s="568">
        <f>'表1.4 销售预算表（出售）'!CS20</f>
        <v>0</v>
      </c>
      <c r="CS17" s="568">
        <f>'表1.4 销售预算表（出售）'!CT20</f>
        <v>0</v>
      </c>
      <c r="CT17" s="568">
        <f>'表1.4 销售预算表（出售）'!CU20</f>
        <v>0</v>
      </c>
      <c r="CU17" s="568">
        <f>'表1.4 销售预算表（出售）'!CV20</f>
        <v>0</v>
      </c>
      <c r="CV17" s="568">
        <f>'表1.4 销售预算表（出售）'!CW20</f>
        <v>0</v>
      </c>
      <c r="CW17" s="568">
        <f>'表1.4 销售预算表（出售）'!CX20</f>
        <v>0</v>
      </c>
      <c r="CX17" s="568">
        <f>'表1.4 销售预算表（出售）'!CY20</f>
        <v>0</v>
      </c>
      <c r="CY17" s="568">
        <f>'表1.4 销售预算表（出售）'!CZ20</f>
        <v>0</v>
      </c>
      <c r="CZ17" s="568">
        <f>'表1.4 销售预算表（出售）'!DA20</f>
        <v>0</v>
      </c>
      <c r="DA17" s="568">
        <f>'表1.4 销售预算表（出售）'!DB20</f>
        <v>0</v>
      </c>
      <c r="DB17" s="568">
        <f>'表1.4 销售预算表（出售）'!DC20</f>
        <v>0</v>
      </c>
      <c r="DC17" s="568">
        <f>'表1.4 销售预算表（出售）'!DD20</f>
        <v>0</v>
      </c>
      <c r="DD17" s="568">
        <f>'表1.4 销售预算表（出售）'!DE20</f>
        <v>0</v>
      </c>
      <c r="DE17" s="568">
        <f>'表1.4 销售预算表（出售）'!DF20</f>
        <v>0</v>
      </c>
      <c r="DF17" s="568">
        <f>'表1.4 销售预算表（出售）'!DG20</f>
        <v>0</v>
      </c>
      <c r="DG17" s="568">
        <f>'表1.4 销售预算表（出售）'!DH20</f>
        <v>0</v>
      </c>
      <c r="DH17" s="568">
        <f>'表1.4 销售预算表（出售）'!DI20</f>
        <v>0</v>
      </c>
      <c r="DI17" s="568">
        <f>'表1.4 销售预算表（出售）'!DJ20</f>
        <v>0</v>
      </c>
      <c r="DJ17" s="568">
        <f>'表1.4 销售预算表（出售）'!DK20</f>
        <v>0</v>
      </c>
      <c r="DK17" s="568">
        <f>'表1.4 销售预算表（出售）'!DL20</f>
        <v>0</v>
      </c>
      <c r="DL17" s="568">
        <f>'表1.4 销售预算表（出售）'!DM20</f>
        <v>0</v>
      </c>
      <c r="DM17" s="568">
        <f>'表1.4 销售预算表（出售）'!DN20</f>
        <v>0</v>
      </c>
      <c r="DN17" s="568">
        <f>'表1.4 销售预算表（出售）'!DO20</f>
        <v>0</v>
      </c>
      <c r="DO17" s="568">
        <f>'表1.4 销售预算表（出售）'!DP20</f>
        <v>0</v>
      </c>
      <c r="DP17" s="568">
        <f>'表1.4 销售预算表（出售）'!DQ20</f>
        <v>0</v>
      </c>
      <c r="DQ17" s="568">
        <f>'表1.4 销售预算表（出售）'!DR20</f>
        <v>0</v>
      </c>
      <c r="DR17" s="568">
        <f>'表1.4 销售预算表（出售）'!DS20</f>
        <v>0</v>
      </c>
      <c r="DS17" s="568">
        <f>'表1.4 销售预算表（出售）'!DT20</f>
        <v>0</v>
      </c>
      <c r="DT17" s="568">
        <f>'表1.4 销售预算表（出售）'!DU20</f>
        <v>0</v>
      </c>
      <c r="DU17" s="568">
        <f>'表1.4 销售预算表（出售）'!DV20</f>
        <v>0</v>
      </c>
      <c r="DV17" s="568">
        <f>'表1.4 销售预算表（出售）'!DW20</f>
        <v>0</v>
      </c>
      <c r="DW17" s="568">
        <f>'表1.4 销售预算表（出售）'!DX20</f>
        <v>0</v>
      </c>
      <c r="DX17" s="568">
        <f>'表1.4 销售预算表（出售）'!DY20</f>
        <v>0</v>
      </c>
      <c r="DY17" s="568">
        <f>'表1.4 销售预算表（出售）'!DZ20</f>
        <v>0</v>
      </c>
      <c r="DZ17" s="568">
        <f>'表1.4 销售预算表（出售）'!EA20</f>
        <v>0</v>
      </c>
      <c r="EA17" s="568">
        <f>'表1.4 销售预算表（出售）'!EB20</f>
        <v>0</v>
      </c>
      <c r="EB17" s="568">
        <f>'表1.4 销售预算表（出售）'!EC20</f>
        <v>0</v>
      </c>
      <c r="EC17" s="568">
        <f>'表1.4 销售预算表（出售）'!ED20</f>
        <v>0</v>
      </c>
      <c r="ED17" s="568">
        <f>'表1.4 销售预算表（出售）'!EE20</f>
        <v>0</v>
      </c>
      <c r="EE17" s="568">
        <f>'表1.4 销售预算表（出售）'!EF20</f>
        <v>0</v>
      </c>
      <c r="EF17" s="568">
        <f>'表1.4 销售预算表（出售）'!EG20</f>
        <v>0</v>
      </c>
      <c r="EG17" s="568">
        <f>'表1.4 销售预算表（出售）'!EH20</f>
        <v>0</v>
      </c>
      <c r="EH17" s="568">
        <f>'表1.4 销售预算表（出售）'!EI20</f>
        <v>0</v>
      </c>
      <c r="EI17" s="568">
        <f>'表1.4 销售预算表（出售）'!EJ20</f>
        <v>0</v>
      </c>
      <c r="EJ17" s="568">
        <f>'表1.4 销售预算表（出售）'!EK20</f>
        <v>0</v>
      </c>
      <c r="EK17" s="568">
        <f>'表1.4 销售预算表（出售）'!EL20</f>
        <v>0</v>
      </c>
      <c r="EL17" s="568">
        <f>'表1.4 销售预算表（出售）'!EM20</f>
        <v>0</v>
      </c>
      <c r="EM17" s="568">
        <f>'表1.4 销售预算表（出售）'!EN20</f>
        <v>0</v>
      </c>
      <c r="EN17" s="568">
        <f>'表1.4 销售预算表（出售）'!EO20</f>
        <v>0</v>
      </c>
      <c r="EO17" s="568">
        <f>'表1.4 销售预算表（出售）'!EP20</f>
        <v>0</v>
      </c>
      <c r="EP17" s="568">
        <f>'表1.4 销售预算表（出售）'!EQ20</f>
        <v>0</v>
      </c>
      <c r="EQ17" s="568">
        <f>'表1.4 销售预算表（出售）'!ER20</f>
        <v>0</v>
      </c>
      <c r="ER17" s="568">
        <f>'表1.4 销售预算表（出售）'!ES20</f>
        <v>0</v>
      </c>
      <c r="ES17" s="568">
        <f>'表1.4 销售预算表（出售）'!ET20</f>
        <v>0</v>
      </c>
      <c r="ET17" s="568">
        <f>'表1.4 销售预算表（出售）'!EU20</f>
        <v>0</v>
      </c>
      <c r="EU17" s="568">
        <f>'表1.4 销售预算表（出售）'!EV20</f>
        <v>0</v>
      </c>
      <c r="EV17" s="568">
        <f>'表1.4 销售预算表（出售）'!EW20</f>
        <v>0</v>
      </c>
      <c r="EW17" s="568">
        <f>'表1.4 销售预算表（出售）'!EX20</f>
        <v>0</v>
      </c>
      <c r="EX17" s="568">
        <f>'表1.4 销售预算表（出售）'!EY20</f>
        <v>0</v>
      </c>
      <c r="EY17" s="568">
        <f>'表1.4 销售预算表（出售）'!EZ20</f>
        <v>0</v>
      </c>
      <c r="EZ17" s="568">
        <f>'表1.4 销售预算表（出售）'!FA20</f>
        <v>0</v>
      </c>
      <c r="FA17" s="568">
        <f>'表1.4 销售预算表（出售）'!FB20</f>
        <v>0</v>
      </c>
      <c r="FB17" s="568">
        <f>'表1.4 销售预算表（出售）'!FC20</f>
        <v>0</v>
      </c>
      <c r="FC17" s="568">
        <f>'表1.4 销售预算表（出售）'!FD20</f>
        <v>0</v>
      </c>
      <c r="FD17" s="568">
        <f>'表1.4 销售预算表（出售）'!FE20</f>
        <v>0</v>
      </c>
      <c r="FE17" s="568">
        <f>'表1.4 销售预算表（出售）'!FF20</f>
        <v>0</v>
      </c>
      <c r="FF17" s="568">
        <f>'表1.4 销售预算表（出售）'!FG20</f>
        <v>0</v>
      </c>
      <c r="FG17" s="568">
        <f>'表1.4 销售预算表（出售）'!FH20</f>
        <v>0</v>
      </c>
      <c r="FH17" s="568">
        <f>'表1.4 销售预算表（出售）'!FI20</f>
        <v>0</v>
      </c>
      <c r="FI17" s="568">
        <f>'表1.4 销售预算表（出售）'!FJ20</f>
        <v>0</v>
      </c>
      <c r="FJ17" s="568">
        <f>'表1.4 销售预算表（出售）'!FK20</f>
        <v>0</v>
      </c>
      <c r="FK17" s="568">
        <f>'表1.4 销售预算表（出售）'!FL20</f>
        <v>0</v>
      </c>
      <c r="FL17" s="568">
        <f>'表1.4 销售预算表（出售）'!FM20</f>
        <v>0</v>
      </c>
      <c r="FM17" s="568">
        <f>'表1.4 销售预算表（出售）'!FN20</f>
        <v>0</v>
      </c>
      <c r="FN17" s="568">
        <f>'表1.4 销售预算表（出售）'!FO20</f>
        <v>0</v>
      </c>
      <c r="FO17" s="568">
        <f>'表1.4 销售预算表（出售）'!FP20</f>
        <v>0</v>
      </c>
      <c r="FP17" s="568">
        <f>'表1.4 销售预算表（出售）'!FQ20</f>
        <v>0</v>
      </c>
      <c r="FQ17" s="568">
        <f>'表1.4 销售预算表（出售）'!FR20</f>
        <v>0</v>
      </c>
      <c r="FR17" s="568">
        <f>'表1.4 销售预算表（出售）'!FS20</f>
        <v>0</v>
      </c>
      <c r="FS17" s="568">
        <f>'表1.4 销售预算表（出售）'!FT20</f>
        <v>0</v>
      </c>
      <c r="FT17" s="568">
        <f>'表1.4 销售预算表（出售）'!FU20</f>
        <v>0</v>
      </c>
      <c r="FU17" s="568">
        <f>'表1.4 销售预算表（出售）'!FV20</f>
        <v>0</v>
      </c>
      <c r="FV17" s="568">
        <f>'表1.4 销售预算表（出售）'!FW20</f>
        <v>0</v>
      </c>
      <c r="FW17" s="568">
        <f>'表1.4 销售预算表（出售）'!FX20</f>
        <v>0</v>
      </c>
      <c r="FX17" s="568">
        <f>'表1.4 销售预算表（出售）'!FY20</f>
        <v>0</v>
      </c>
      <c r="FY17" s="568">
        <f>'表1.4 销售预算表（出售）'!FZ20</f>
        <v>0</v>
      </c>
      <c r="FZ17" s="568">
        <f>'表1.4 销售预算表（出售）'!GA20</f>
        <v>0</v>
      </c>
      <c r="GA17" s="568">
        <f>'表1.4 销售预算表（出售）'!GB20</f>
        <v>0</v>
      </c>
      <c r="GB17" s="568">
        <f>'表1.4 销售预算表（出售）'!GC20</f>
        <v>0</v>
      </c>
      <c r="GC17" s="37">
        <f>'表1.4 销售预算表（出售）'!GD20</f>
        <v>0</v>
      </c>
      <c r="GD17" s="37">
        <f>'表1.4 销售预算表（出售）'!GE20</f>
        <v>0</v>
      </c>
      <c r="GE17" s="37">
        <f>'表1.4 销售预算表（出售）'!GF20</f>
        <v>0</v>
      </c>
      <c r="GF17" s="556"/>
      <c r="GG17" s="695"/>
    </row>
    <row r="18" spans="1:189" ht="15" customHeight="1" outlineLevel="1">
      <c r="A18" s="561" t="str">
        <f t="shared" si="0"/>
        <v>XX地区</v>
      </c>
      <c r="B18" s="561" t="str">
        <f t="shared" si="1"/>
        <v>XX项目</v>
      </c>
      <c r="C18" s="563" t="s">
        <v>170</v>
      </c>
      <c r="D18" s="849"/>
      <c r="E18" s="567">
        <f>'表1.4 销售预算表（出售）'!F25</f>
        <v>0</v>
      </c>
      <c r="F18" s="567">
        <f>'表1.4 销售预算表（出售）'!G25</f>
        <v>0</v>
      </c>
      <c r="G18" s="567">
        <f>'表1.4 销售预算表（出售）'!H25</f>
        <v>0</v>
      </c>
      <c r="H18" s="567">
        <f>'表1.4 销售预算表（出售）'!I25</f>
        <v>0</v>
      </c>
      <c r="I18" s="567">
        <f>'表1.4 销售预算表（出售）'!J25</f>
        <v>0</v>
      </c>
      <c r="J18" s="567">
        <f>'表1.4 销售预算表（出售）'!K25</f>
        <v>0</v>
      </c>
      <c r="K18" s="567">
        <f>'表1.4 销售预算表（出售）'!L25</f>
        <v>0</v>
      </c>
      <c r="L18" s="567">
        <f>'表1.4 销售预算表（出售）'!M25</f>
        <v>0</v>
      </c>
      <c r="M18" s="567">
        <f>'表1.4 销售预算表（出售）'!N25</f>
        <v>0</v>
      </c>
      <c r="N18" s="567">
        <f>'表1.4 销售预算表（出售）'!O25</f>
        <v>0</v>
      </c>
      <c r="O18" s="567">
        <f>'表1.4 销售预算表（出售）'!P25</f>
        <v>0</v>
      </c>
      <c r="P18" s="567">
        <f>'表1.4 销售预算表（出售）'!Q25</f>
        <v>0</v>
      </c>
      <c r="Q18" s="567">
        <f>'表1.4 销售预算表（出售）'!R25</f>
        <v>0</v>
      </c>
      <c r="R18" s="567">
        <f>'表1.4 销售预算表（出售）'!S25</f>
        <v>0</v>
      </c>
      <c r="S18" s="567">
        <f>'表1.4 销售预算表（出售）'!T25</f>
        <v>0</v>
      </c>
      <c r="T18" s="567">
        <f>'表1.4 销售预算表（出售）'!U25</f>
        <v>0</v>
      </c>
      <c r="U18" s="567">
        <f>'表1.4 销售预算表（出售）'!V25</f>
        <v>0</v>
      </c>
      <c r="V18" s="567">
        <f>'表1.4 销售预算表（出售）'!W25</f>
        <v>0</v>
      </c>
      <c r="W18" s="567">
        <f>'表1.4 销售预算表（出售）'!X25</f>
        <v>0</v>
      </c>
      <c r="X18" s="567">
        <f>'表1.4 销售预算表（出售）'!Y25</f>
        <v>0</v>
      </c>
      <c r="Y18" s="567">
        <f>'表1.4 销售预算表（出售）'!Z25</f>
        <v>0</v>
      </c>
      <c r="Z18" s="567">
        <f>'表1.4 销售预算表（出售）'!AA25</f>
        <v>0</v>
      </c>
      <c r="AA18" s="568">
        <f>'表1.4 销售预算表（出售）'!AB25</f>
        <v>0</v>
      </c>
      <c r="AB18" s="568">
        <f>'表1.4 销售预算表（出售）'!AC25</f>
        <v>0</v>
      </c>
      <c r="AC18" s="568">
        <f>'表1.4 销售预算表（出售）'!AD25</f>
        <v>0</v>
      </c>
      <c r="AD18" s="568">
        <f>'表1.4 销售预算表（出售）'!AE25</f>
        <v>0</v>
      </c>
      <c r="AE18" s="568">
        <f>'表1.4 销售预算表（出售）'!AF25</f>
        <v>0</v>
      </c>
      <c r="AF18" s="568">
        <f>'表1.4 销售预算表（出售）'!AG25</f>
        <v>0</v>
      </c>
      <c r="AG18" s="568">
        <f>'表1.4 销售预算表（出售）'!AH25</f>
        <v>0</v>
      </c>
      <c r="AH18" s="568">
        <f>'表1.4 销售预算表（出售）'!AI25</f>
        <v>0</v>
      </c>
      <c r="AI18" s="568">
        <f>'表1.4 销售预算表（出售）'!AJ25</f>
        <v>0</v>
      </c>
      <c r="AJ18" s="568">
        <f>'表1.4 销售预算表（出售）'!AK25</f>
        <v>0</v>
      </c>
      <c r="AK18" s="568">
        <f>'表1.4 销售预算表（出售）'!AL25</f>
        <v>0</v>
      </c>
      <c r="AL18" s="568">
        <f>'表1.4 销售预算表（出售）'!AM25</f>
        <v>0</v>
      </c>
      <c r="AM18" s="568">
        <f>'表1.4 销售预算表（出售）'!AN25</f>
        <v>0</v>
      </c>
      <c r="AN18" s="568">
        <f>'表1.4 销售预算表（出售）'!AO25</f>
        <v>0</v>
      </c>
      <c r="AO18" s="568">
        <f>'表1.4 销售预算表（出售）'!AP25</f>
        <v>0</v>
      </c>
      <c r="AP18" s="568">
        <f>'表1.4 销售预算表（出售）'!AQ25</f>
        <v>0</v>
      </c>
      <c r="AQ18" s="568">
        <f>'表1.4 销售预算表（出售）'!AR25</f>
        <v>0</v>
      </c>
      <c r="AR18" s="568">
        <f>'表1.4 销售预算表（出售）'!AS25</f>
        <v>0</v>
      </c>
      <c r="AS18" s="568">
        <f>'表1.4 销售预算表（出售）'!AT25</f>
        <v>0</v>
      </c>
      <c r="AT18" s="568">
        <f>'表1.4 销售预算表（出售）'!AU25</f>
        <v>0</v>
      </c>
      <c r="AU18" s="568">
        <f>'表1.4 销售预算表（出售）'!AV25</f>
        <v>0</v>
      </c>
      <c r="AV18" s="568">
        <f>'表1.4 销售预算表（出售）'!AW25</f>
        <v>0</v>
      </c>
      <c r="AW18" s="568">
        <f>'表1.4 销售预算表（出售）'!AX25</f>
        <v>0</v>
      </c>
      <c r="AX18" s="568">
        <f>'表1.4 销售预算表（出售）'!AY25</f>
        <v>0</v>
      </c>
      <c r="AY18" s="568">
        <f>'表1.4 销售预算表（出售）'!AZ25</f>
        <v>0</v>
      </c>
      <c r="AZ18" s="568">
        <f>'表1.4 销售预算表（出售）'!BA25</f>
        <v>0</v>
      </c>
      <c r="BA18" s="568">
        <f>'表1.4 销售预算表（出售）'!BB25</f>
        <v>0</v>
      </c>
      <c r="BB18" s="568">
        <f>'表1.4 销售预算表（出售）'!BC25</f>
        <v>0</v>
      </c>
      <c r="BC18" s="568">
        <f>'表1.4 销售预算表（出售）'!BD25</f>
        <v>0</v>
      </c>
      <c r="BD18" s="568">
        <f>'表1.4 销售预算表（出售）'!BE25</f>
        <v>0</v>
      </c>
      <c r="BE18" s="568">
        <f>'表1.4 销售预算表（出售）'!BF25</f>
        <v>0</v>
      </c>
      <c r="BF18" s="568">
        <f>'表1.4 销售预算表（出售）'!BG25</f>
        <v>0</v>
      </c>
      <c r="BG18" s="568">
        <f>'表1.4 销售预算表（出售）'!BH25</f>
        <v>0</v>
      </c>
      <c r="BH18" s="568">
        <f>'表1.4 销售预算表（出售）'!BI25</f>
        <v>0</v>
      </c>
      <c r="BI18" s="568">
        <f>'表1.4 销售预算表（出售）'!BJ25</f>
        <v>0</v>
      </c>
      <c r="BJ18" s="568">
        <f>'表1.4 销售预算表（出售）'!BK25</f>
        <v>0</v>
      </c>
      <c r="BK18" s="568">
        <f>'表1.4 销售预算表（出售）'!BL25</f>
        <v>0</v>
      </c>
      <c r="BL18" s="568">
        <f>'表1.4 销售预算表（出售）'!BM25</f>
        <v>0</v>
      </c>
      <c r="BM18" s="568">
        <f>'表1.4 销售预算表（出售）'!BN25</f>
        <v>0</v>
      </c>
      <c r="BN18" s="568">
        <f>'表1.4 销售预算表（出售）'!BO25</f>
        <v>0</v>
      </c>
      <c r="BO18" s="568">
        <f>'表1.4 销售预算表（出售）'!BP25</f>
        <v>0</v>
      </c>
      <c r="BP18" s="568">
        <f>'表1.4 销售预算表（出售）'!BQ25</f>
        <v>0</v>
      </c>
      <c r="BQ18" s="568">
        <f>'表1.4 销售预算表（出售）'!BR25</f>
        <v>0</v>
      </c>
      <c r="BR18" s="568">
        <f>'表1.4 销售预算表（出售）'!BS25</f>
        <v>0</v>
      </c>
      <c r="BS18" s="568">
        <f>'表1.4 销售预算表（出售）'!BT25</f>
        <v>0</v>
      </c>
      <c r="BT18" s="568">
        <f>'表1.4 销售预算表（出售）'!BU25</f>
        <v>0</v>
      </c>
      <c r="BU18" s="568">
        <f>'表1.4 销售预算表（出售）'!BV25</f>
        <v>0</v>
      </c>
      <c r="BV18" s="568">
        <f>'表1.4 销售预算表（出售）'!BW25</f>
        <v>0</v>
      </c>
      <c r="BW18" s="568">
        <f>'表1.4 销售预算表（出售）'!BX25</f>
        <v>0</v>
      </c>
      <c r="BX18" s="568">
        <f>'表1.4 销售预算表（出售）'!BY25</f>
        <v>0</v>
      </c>
      <c r="BY18" s="568">
        <f>'表1.4 销售预算表（出售）'!BZ25</f>
        <v>0</v>
      </c>
      <c r="BZ18" s="568">
        <f>'表1.4 销售预算表（出售）'!CA25</f>
        <v>0</v>
      </c>
      <c r="CA18" s="568">
        <f>'表1.4 销售预算表（出售）'!CB25</f>
        <v>0</v>
      </c>
      <c r="CB18" s="568">
        <f>'表1.4 销售预算表（出售）'!CC25</f>
        <v>0</v>
      </c>
      <c r="CC18" s="568">
        <f>'表1.4 销售预算表（出售）'!CD25</f>
        <v>0</v>
      </c>
      <c r="CD18" s="568">
        <f>'表1.4 销售预算表（出售）'!CE25</f>
        <v>0</v>
      </c>
      <c r="CE18" s="568">
        <f>'表1.4 销售预算表（出售）'!CF25</f>
        <v>0</v>
      </c>
      <c r="CF18" s="568">
        <f>'表1.4 销售预算表（出售）'!CG25</f>
        <v>0</v>
      </c>
      <c r="CG18" s="568">
        <f>'表1.4 销售预算表（出售）'!CH25</f>
        <v>0</v>
      </c>
      <c r="CH18" s="568">
        <f>'表1.4 销售预算表（出售）'!CI25</f>
        <v>0</v>
      </c>
      <c r="CI18" s="568">
        <f>'表1.4 销售预算表（出售）'!CJ25</f>
        <v>0</v>
      </c>
      <c r="CJ18" s="568">
        <f>'表1.4 销售预算表（出售）'!CK25</f>
        <v>0</v>
      </c>
      <c r="CK18" s="568">
        <f>'表1.4 销售预算表（出售）'!CL25</f>
        <v>0</v>
      </c>
      <c r="CL18" s="568">
        <f>'表1.4 销售预算表（出售）'!CM25</f>
        <v>0</v>
      </c>
      <c r="CM18" s="568">
        <f>'表1.4 销售预算表（出售）'!CN25</f>
        <v>0</v>
      </c>
      <c r="CN18" s="568">
        <f>'表1.4 销售预算表（出售）'!CO25</f>
        <v>0</v>
      </c>
      <c r="CO18" s="568">
        <f>'表1.4 销售预算表（出售）'!CP25</f>
        <v>0</v>
      </c>
      <c r="CP18" s="568">
        <f>'表1.4 销售预算表（出售）'!CQ25</f>
        <v>0</v>
      </c>
      <c r="CQ18" s="568">
        <f>'表1.4 销售预算表（出售）'!CR25</f>
        <v>0</v>
      </c>
      <c r="CR18" s="568">
        <f>'表1.4 销售预算表（出售）'!CS25</f>
        <v>0</v>
      </c>
      <c r="CS18" s="568">
        <f>'表1.4 销售预算表（出售）'!CT25</f>
        <v>0</v>
      </c>
      <c r="CT18" s="568">
        <f>'表1.4 销售预算表（出售）'!CU25</f>
        <v>0</v>
      </c>
      <c r="CU18" s="568">
        <f>'表1.4 销售预算表（出售）'!CV25</f>
        <v>0</v>
      </c>
      <c r="CV18" s="568">
        <f>'表1.4 销售预算表（出售）'!CW25</f>
        <v>0</v>
      </c>
      <c r="CW18" s="568">
        <f>'表1.4 销售预算表（出售）'!CX25</f>
        <v>0</v>
      </c>
      <c r="CX18" s="568">
        <f>'表1.4 销售预算表（出售）'!CY25</f>
        <v>0</v>
      </c>
      <c r="CY18" s="568">
        <f>'表1.4 销售预算表（出售）'!CZ25</f>
        <v>0</v>
      </c>
      <c r="CZ18" s="568">
        <f>'表1.4 销售预算表（出售）'!DA25</f>
        <v>0</v>
      </c>
      <c r="DA18" s="568">
        <f>'表1.4 销售预算表（出售）'!DB25</f>
        <v>0</v>
      </c>
      <c r="DB18" s="568">
        <f>'表1.4 销售预算表（出售）'!DC25</f>
        <v>0</v>
      </c>
      <c r="DC18" s="568">
        <f>'表1.4 销售预算表（出售）'!DD25</f>
        <v>0</v>
      </c>
      <c r="DD18" s="568">
        <f>'表1.4 销售预算表（出售）'!DE25</f>
        <v>0</v>
      </c>
      <c r="DE18" s="568">
        <f>'表1.4 销售预算表（出售）'!DF25</f>
        <v>0</v>
      </c>
      <c r="DF18" s="568">
        <f>'表1.4 销售预算表（出售）'!DG25</f>
        <v>0</v>
      </c>
      <c r="DG18" s="568">
        <f>'表1.4 销售预算表（出售）'!DH25</f>
        <v>0</v>
      </c>
      <c r="DH18" s="568">
        <f>'表1.4 销售预算表（出售）'!DI25</f>
        <v>0</v>
      </c>
      <c r="DI18" s="568">
        <f>'表1.4 销售预算表（出售）'!DJ25</f>
        <v>0</v>
      </c>
      <c r="DJ18" s="568">
        <f>'表1.4 销售预算表（出售）'!DK25</f>
        <v>0</v>
      </c>
      <c r="DK18" s="568">
        <f>'表1.4 销售预算表（出售）'!DL25</f>
        <v>0</v>
      </c>
      <c r="DL18" s="568">
        <f>'表1.4 销售预算表（出售）'!DM25</f>
        <v>0</v>
      </c>
      <c r="DM18" s="568">
        <f>'表1.4 销售预算表（出售）'!DN25</f>
        <v>0</v>
      </c>
      <c r="DN18" s="568">
        <f>'表1.4 销售预算表（出售）'!DO25</f>
        <v>0</v>
      </c>
      <c r="DO18" s="568">
        <f>'表1.4 销售预算表（出售）'!DP25</f>
        <v>0</v>
      </c>
      <c r="DP18" s="568">
        <f>'表1.4 销售预算表（出售）'!DQ25</f>
        <v>0</v>
      </c>
      <c r="DQ18" s="568">
        <f>'表1.4 销售预算表（出售）'!DR25</f>
        <v>0</v>
      </c>
      <c r="DR18" s="568">
        <f>'表1.4 销售预算表（出售）'!DS25</f>
        <v>0</v>
      </c>
      <c r="DS18" s="568">
        <f>'表1.4 销售预算表（出售）'!DT25</f>
        <v>0</v>
      </c>
      <c r="DT18" s="568">
        <f>'表1.4 销售预算表（出售）'!DU25</f>
        <v>0</v>
      </c>
      <c r="DU18" s="568">
        <f>'表1.4 销售预算表（出售）'!DV25</f>
        <v>0</v>
      </c>
      <c r="DV18" s="568">
        <f>'表1.4 销售预算表（出售）'!DW25</f>
        <v>0</v>
      </c>
      <c r="DW18" s="568">
        <f>'表1.4 销售预算表（出售）'!DX25</f>
        <v>0</v>
      </c>
      <c r="DX18" s="568">
        <f>'表1.4 销售预算表（出售）'!DY25</f>
        <v>0</v>
      </c>
      <c r="DY18" s="568">
        <f>'表1.4 销售预算表（出售）'!DZ25</f>
        <v>0</v>
      </c>
      <c r="DZ18" s="568">
        <f>'表1.4 销售预算表（出售）'!EA25</f>
        <v>0</v>
      </c>
      <c r="EA18" s="568">
        <f>'表1.4 销售预算表（出售）'!EB25</f>
        <v>0</v>
      </c>
      <c r="EB18" s="568">
        <f>'表1.4 销售预算表（出售）'!EC25</f>
        <v>0</v>
      </c>
      <c r="EC18" s="568">
        <f>'表1.4 销售预算表（出售）'!ED25</f>
        <v>0</v>
      </c>
      <c r="ED18" s="568">
        <f>'表1.4 销售预算表（出售）'!EE25</f>
        <v>0</v>
      </c>
      <c r="EE18" s="568">
        <f>'表1.4 销售预算表（出售）'!EF25</f>
        <v>0</v>
      </c>
      <c r="EF18" s="568">
        <f>'表1.4 销售预算表（出售）'!EG25</f>
        <v>0</v>
      </c>
      <c r="EG18" s="568">
        <f>'表1.4 销售预算表（出售）'!EH25</f>
        <v>0</v>
      </c>
      <c r="EH18" s="568">
        <f>'表1.4 销售预算表（出售）'!EI25</f>
        <v>0</v>
      </c>
      <c r="EI18" s="568">
        <f>'表1.4 销售预算表（出售）'!EJ25</f>
        <v>0</v>
      </c>
      <c r="EJ18" s="568">
        <f>'表1.4 销售预算表（出售）'!EK25</f>
        <v>0</v>
      </c>
      <c r="EK18" s="568">
        <f>'表1.4 销售预算表（出售）'!EL25</f>
        <v>0</v>
      </c>
      <c r="EL18" s="568">
        <f>'表1.4 销售预算表（出售）'!EM25</f>
        <v>0</v>
      </c>
      <c r="EM18" s="568">
        <f>'表1.4 销售预算表（出售）'!EN25</f>
        <v>0</v>
      </c>
      <c r="EN18" s="568">
        <f>'表1.4 销售预算表（出售）'!EO25</f>
        <v>0</v>
      </c>
      <c r="EO18" s="568">
        <f>'表1.4 销售预算表（出售）'!EP25</f>
        <v>0</v>
      </c>
      <c r="EP18" s="568">
        <f>'表1.4 销售预算表（出售）'!EQ25</f>
        <v>0</v>
      </c>
      <c r="EQ18" s="568">
        <f>'表1.4 销售预算表（出售）'!ER25</f>
        <v>0</v>
      </c>
      <c r="ER18" s="568">
        <f>'表1.4 销售预算表（出售）'!ES25</f>
        <v>0</v>
      </c>
      <c r="ES18" s="568">
        <f>'表1.4 销售预算表（出售）'!ET25</f>
        <v>0</v>
      </c>
      <c r="ET18" s="568">
        <f>'表1.4 销售预算表（出售）'!EU25</f>
        <v>0</v>
      </c>
      <c r="EU18" s="568">
        <f>'表1.4 销售预算表（出售）'!EV25</f>
        <v>0</v>
      </c>
      <c r="EV18" s="568">
        <f>'表1.4 销售预算表（出售）'!EW25</f>
        <v>0</v>
      </c>
      <c r="EW18" s="568">
        <f>'表1.4 销售预算表（出售）'!EX25</f>
        <v>0</v>
      </c>
      <c r="EX18" s="568">
        <f>'表1.4 销售预算表（出售）'!EY25</f>
        <v>0</v>
      </c>
      <c r="EY18" s="568">
        <f>'表1.4 销售预算表（出售）'!EZ25</f>
        <v>0</v>
      </c>
      <c r="EZ18" s="568">
        <f>'表1.4 销售预算表（出售）'!FA25</f>
        <v>0</v>
      </c>
      <c r="FA18" s="568">
        <f>'表1.4 销售预算表（出售）'!FB25</f>
        <v>0</v>
      </c>
      <c r="FB18" s="568">
        <f>'表1.4 销售预算表（出售）'!FC25</f>
        <v>0</v>
      </c>
      <c r="FC18" s="568">
        <f>'表1.4 销售预算表（出售）'!FD25</f>
        <v>0</v>
      </c>
      <c r="FD18" s="568">
        <f>'表1.4 销售预算表（出售）'!FE25</f>
        <v>0</v>
      </c>
      <c r="FE18" s="568">
        <f>'表1.4 销售预算表（出售）'!FF25</f>
        <v>0</v>
      </c>
      <c r="FF18" s="568">
        <f>'表1.4 销售预算表（出售）'!FG25</f>
        <v>0</v>
      </c>
      <c r="FG18" s="568">
        <f>'表1.4 销售预算表（出售）'!FH25</f>
        <v>0</v>
      </c>
      <c r="FH18" s="568">
        <f>'表1.4 销售预算表（出售）'!FI25</f>
        <v>0</v>
      </c>
      <c r="FI18" s="568">
        <f>'表1.4 销售预算表（出售）'!FJ25</f>
        <v>0</v>
      </c>
      <c r="FJ18" s="568">
        <f>'表1.4 销售预算表（出售）'!FK25</f>
        <v>0</v>
      </c>
      <c r="FK18" s="568">
        <f>'表1.4 销售预算表（出售）'!FL25</f>
        <v>0</v>
      </c>
      <c r="FL18" s="568">
        <f>'表1.4 销售预算表（出售）'!FM25</f>
        <v>0</v>
      </c>
      <c r="FM18" s="568">
        <f>'表1.4 销售预算表（出售）'!FN25</f>
        <v>0</v>
      </c>
      <c r="FN18" s="568">
        <f>'表1.4 销售预算表（出售）'!FO25</f>
        <v>0</v>
      </c>
      <c r="FO18" s="568">
        <f>'表1.4 销售预算表（出售）'!FP25</f>
        <v>0</v>
      </c>
      <c r="FP18" s="568">
        <f>'表1.4 销售预算表（出售）'!FQ25</f>
        <v>0</v>
      </c>
      <c r="FQ18" s="568">
        <f>'表1.4 销售预算表（出售）'!FR25</f>
        <v>0</v>
      </c>
      <c r="FR18" s="568">
        <f>'表1.4 销售预算表（出售）'!FS25</f>
        <v>0</v>
      </c>
      <c r="FS18" s="568">
        <f>'表1.4 销售预算表（出售）'!FT25</f>
        <v>0</v>
      </c>
      <c r="FT18" s="568">
        <f>'表1.4 销售预算表（出售）'!FU25</f>
        <v>0</v>
      </c>
      <c r="FU18" s="568">
        <f>'表1.4 销售预算表（出售）'!FV25</f>
        <v>0</v>
      </c>
      <c r="FV18" s="568">
        <f>'表1.4 销售预算表（出售）'!FW25</f>
        <v>0</v>
      </c>
      <c r="FW18" s="568">
        <f>'表1.4 销售预算表（出售）'!FX25</f>
        <v>0</v>
      </c>
      <c r="FX18" s="568">
        <f>'表1.4 销售预算表（出售）'!FY25</f>
        <v>0</v>
      </c>
      <c r="FY18" s="568">
        <f>'表1.4 销售预算表（出售）'!FZ25</f>
        <v>0</v>
      </c>
      <c r="FZ18" s="568">
        <f>'表1.4 销售预算表（出售）'!GA25</f>
        <v>0</v>
      </c>
      <c r="GA18" s="568">
        <f>'表1.4 销售预算表（出售）'!GB25</f>
        <v>0</v>
      </c>
      <c r="GB18" s="568">
        <f>'表1.4 销售预算表（出售）'!GC25</f>
        <v>0</v>
      </c>
      <c r="GC18" s="37">
        <f>'表1.4 销售预算表（出售）'!GD25</f>
        <v>0</v>
      </c>
      <c r="GD18" s="37">
        <f>'表1.4 销售预算表（出售）'!GE25</f>
        <v>0</v>
      </c>
      <c r="GE18" s="37">
        <f>'表1.4 销售预算表（出售）'!GF25</f>
        <v>0</v>
      </c>
      <c r="GF18" s="556"/>
      <c r="GG18" s="695"/>
    </row>
    <row r="19" spans="1:189" ht="15" customHeight="1" outlineLevel="1">
      <c r="A19" s="561" t="str">
        <f t="shared" si="0"/>
        <v>XX地区</v>
      </c>
      <c r="B19" s="561" t="str">
        <f t="shared" si="1"/>
        <v>XX项目</v>
      </c>
      <c r="C19" s="563" t="s">
        <v>171</v>
      </c>
      <c r="D19" s="849"/>
      <c r="E19" s="567">
        <f>'表1.4 销售预算表（出售）'!F30</f>
        <v>0</v>
      </c>
      <c r="F19" s="567">
        <f>'表1.4 销售预算表（出售）'!G30</f>
        <v>0</v>
      </c>
      <c r="G19" s="567">
        <f>'表1.4 销售预算表（出售）'!H30</f>
        <v>0</v>
      </c>
      <c r="H19" s="567">
        <f>'表1.4 销售预算表（出售）'!I30</f>
        <v>0</v>
      </c>
      <c r="I19" s="567">
        <f>'表1.4 销售预算表（出售）'!J30</f>
        <v>0</v>
      </c>
      <c r="J19" s="567">
        <f>'表1.4 销售预算表（出售）'!K30</f>
        <v>0</v>
      </c>
      <c r="K19" s="567">
        <f>'表1.4 销售预算表（出售）'!L30</f>
        <v>0</v>
      </c>
      <c r="L19" s="567">
        <f>'表1.4 销售预算表（出售）'!M30</f>
        <v>0</v>
      </c>
      <c r="M19" s="567">
        <f>'表1.4 销售预算表（出售）'!N30</f>
        <v>0</v>
      </c>
      <c r="N19" s="567">
        <f>'表1.4 销售预算表（出售）'!O30</f>
        <v>0</v>
      </c>
      <c r="O19" s="567">
        <f>'表1.4 销售预算表（出售）'!P30</f>
        <v>0</v>
      </c>
      <c r="P19" s="567">
        <f>'表1.4 销售预算表（出售）'!Q30</f>
        <v>0</v>
      </c>
      <c r="Q19" s="567">
        <f>'表1.4 销售预算表（出售）'!R30</f>
        <v>0</v>
      </c>
      <c r="R19" s="567">
        <f>'表1.4 销售预算表（出售）'!S30</f>
        <v>0</v>
      </c>
      <c r="S19" s="567">
        <f>'表1.4 销售预算表（出售）'!T30</f>
        <v>0</v>
      </c>
      <c r="T19" s="567">
        <f>'表1.4 销售预算表（出售）'!U30</f>
        <v>0</v>
      </c>
      <c r="U19" s="567">
        <f>'表1.4 销售预算表（出售）'!V30</f>
        <v>0</v>
      </c>
      <c r="V19" s="567">
        <f>'表1.4 销售预算表（出售）'!W30</f>
        <v>0</v>
      </c>
      <c r="W19" s="567">
        <f>'表1.4 销售预算表（出售）'!X30</f>
        <v>0</v>
      </c>
      <c r="X19" s="567">
        <f>'表1.4 销售预算表（出售）'!Y30</f>
        <v>0</v>
      </c>
      <c r="Y19" s="567">
        <f>'表1.4 销售预算表（出售）'!Z30</f>
        <v>0</v>
      </c>
      <c r="Z19" s="567">
        <f>'表1.4 销售预算表（出售）'!AA30</f>
        <v>0</v>
      </c>
      <c r="AA19" s="568">
        <f>'表1.4 销售预算表（出售）'!AB30</f>
        <v>0</v>
      </c>
      <c r="AB19" s="568">
        <f>'表1.4 销售预算表（出售）'!AC30</f>
        <v>0</v>
      </c>
      <c r="AC19" s="568">
        <f>'表1.4 销售预算表（出售）'!AD30</f>
        <v>0</v>
      </c>
      <c r="AD19" s="568">
        <f>'表1.4 销售预算表（出售）'!AE30</f>
        <v>0</v>
      </c>
      <c r="AE19" s="568">
        <f>'表1.4 销售预算表（出售）'!AF30</f>
        <v>0</v>
      </c>
      <c r="AF19" s="568">
        <f>'表1.4 销售预算表（出售）'!AG30</f>
        <v>0</v>
      </c>
      <c r="AG19" s="568">
        <f>'表1.4 销售预算表（出售）'!AH30</f>
        <v>0</v>
      </c>
      <c r="AH19" s="568">
        <f>'表1.4 销售预算表（出售）'!AI30</f>
        <v>0</v>
      </c>
      <c r="AI19" s="568">
        <f>'表1.4 销售预算表（出售）'!AJ30</f>
        <v>0</v>
      </c>
      <c r="AJ19" s="568">
        <f>'表1.4 销售预算表（出售）'!AK30</f>
        <v>0</v>
      </c>
      <c r="AK19" s="568">
        <f>'表1.4 销售预算表（出售）'!AL30</f>
        <v>0</v>
      </c>
      <c r="AL19" s="568">
        <f>'表1.4 销售预算表（出售）'!AM30</f>
        <v>0</v>
      </c>
      <c r="AM19" s="568">
        <f>'表1.4 销售预算表（出售）'!AN30</f>
        <v>0</v>
      </c>
      <c r="AN19" s="568">
        <f>'表1.4 销售预算表（出售）'!AO30</f>
        <v>0</v>
      </c>
      <c r="AO19" s="568">
        <f>'表1.4 销售预算表（出售）'!AP30</f>
        <v>0</v>
      </c>
      <c r="AP19" s="568">
        <f>'表1.4 销售预算表（出售）'!AQ30</f>
        <v>0</v>
      </c>
      <c r="AQ19" s="568">
        <f>'表1.4 销售预算表（出售）'!AR30</f>
        <v>0</v>
      </c>
      <c r="AR19" s="568">
        <f>'表1.4 销售预算表（出售）'!AS30</f>
        <v>0</v>
      </c>
      <c r="AS19" s="568">
        <f>'表1.4 销售预算表（出售）'!AT30</f>
        <v>0</v>
      </c>
      <c r="AT19" s="568">
        <f>'表1.4 销售预算表（出售）'!AU30</f>
        <v>0</v>
      </c>
      <c r="AU19" s="568">
        <f>'表1.4 销售预算表（出售）'!AV30</f>
        <v>0</v>
      </c>
      <c r="AV19" s="568">
        <f>'表1.4 销售预算表（出售）'!AW30</f>
        <v>0</v>
      </c>
      <c r="AW19" s="568">
        <f>'表1.4 销售预算表（出售）'!AX30</f>
        <v>0</v>
      </c>
      <c r="AX19" s="568">
        <f>'表1.4 销售预算表（出售）'!AY30</f>
        <v>0</v>
      </c>
      <c r="AY19" s="568">
        <f>'表1.4 销售预算表（出售）'!AZ30</f>
        <v>0</v>
      </c>
      <c r="AZ19" s="568">
        <f>'表1.4 销售预算表（出售）'!BA30</f>
        <v>0</v>
      </c>
      <c r="BA19" s="568">
        <f>'表1.4 销售预算表（出售）'!BB30</f>
        <v>0</v>
      </c>
      <c r="BB19" s="568">
        <f>'表1.4 销售预算表（出售）'!BC30</f>
        <v>0</v>
      </c>
      <c r="BC19" s="568">
        <f>'表1.4 销售预算表（出售）'!BD30</f>
        <v>0</v>
      </c>
      <c r="BD19" s="568">
        <f>'表1.4 销售预算表（出售）'!BE30</f>
        <v>0</v>
      </c>
      <c r="BE19" s="568">
        <f>'表1.4 销售预算表（出售）'!BF30</f>
        <v>0</v>
      </c>
      <c r="BF19" s="568">
        <f>'表1.4 销售预算表（出售）'!BG30</f>
        <v>0</v>
      </c>
      <c r="BG19" s="568">
        <f>'表1.4 销售预算表（出售）'!BH30</f>
        <v>0</v>
      </c>
      <c r="BH19" s="568">
        <f>'表1.4 销售预算表（出售）'!BI30</f>
        <v>0</v>
      </c>
      <c r="BI19" s="568">
        <f>'表1.4 销售预算表（出售）'!BJ30</f>
        <v>0</v>
      </c>
      <c r="BJ19" s="568">
        <f>'表1.4 销售预算表（出售）'!BK30</f>
        <v>0</v>
      </c>
      <c r="BK19" s="568">
        <f>'表1.4 销售预算表（出售）'!BL30</f>
        <v>0</v>
      </c>
      <c r="BL19" s="568">
        <f>'表1.4 销售预算表（出售）'!BM30</f>
        <v>0</v>
      </c>
      <c r="BM19" s="568">
        <f>'表1.4 销售预算表（出售）'!BN30</f>
        <v>0</v>
      </c>
      <c r="BN19" s="568">
        <f>'表1.4 销售预算表（出售）'!BO30</f>
        <v>0</v>
      </c>
      <c r="BO19" s="568">
        <f>'表1.4 销售预算表（出售）'!BP30</f>
        <v>0</v>
      </c>
      <c r="BP19" s="568">
        <f>'表1.4 销售预算表（出售）'!BQ30</f>
        <v>0</v>
      </c>
      <c r="BQ19" s="568">
        <f>'表1.4 销售预算表（出售）'!BR30</f>
        <v>0</v>
      </c>
      <c r="BR19" s="568">
        <f>'表1.4 销售预算表（出售）'!BS30</f>
        <v>0</v>
      </c>
      <c r="BS19" s="568">
        <f>'表1.4 销售预算表（出售）'!BT30</f>
        <v>0</v>
      </c>
      <c r="BT19" s="568">
        <f>'表1.4 销售预算表（出售）'!BU30</f>
        <v>0</v>
      </c>
      <c r="BU19" s="568">
        <f>'表1.4 销售预算表（出售）'!BV30</f>
        <v>0</v>
      </c>
      <c r="BV19" s="568">
        <f>'表1.4 销售预算表（出售）'!BW30</f>
        <v>0</v>
      </c>
      <c r="BW19" s="568">
        <f>'表1.4 销售预算表（出售）'!BX30</f>
        <v>0</v>
      </c>
      <c r="BX19" s="568">
        <f>'表1.4 销售预算表（出售）'!BY30</f>
        <v>0</v>
      </c>
      <c r="BY19" s="568">
        <f>'表1.4 销售预算表（出售）'!BZ30</f>
        <v>0</v>
      </c>
      <c r="BZ19" s="568">
        <f>'表1.4 销售预算表（出售）'!CA30</f>
        <v>0</v>
      </c>
      <c r="CA19" s="568">
        <f>'表1.4 销售预算表（出售）'!CB30</f>
        <v>0</v>
      </c>
      <c r="CB19" s="568">
        <f>'表1.4 销售预算表（出售）'!CC30</f>
        <v>0</v>
      </c>
      <c r="CC19" s="568">
        <f>'表1.4 销售预算表（出售）'!CD30</f>
        <v>0</v>
      </c>
      <c r="CD19" s="568">
        <f>'表1.4 销售预算表（出售）'!CE30</f>
        <v>0</v>
      </c>
      <c r="CE19" s="568">
        <f>'表1.4 销售预算表（出售）'!CF30</f>
        <v>0</v>
      </c>
      <c r="CF19" s="568">
        <f>'表1.4 销售预算表（出售）'!CG30</f>
        <v>0</v>
      </c>
      <c r="CG19" s="568">
        <f>'表1.4 销售预算表（出售）'!CH30</f>
        <v>0</v>
      </c>
      <c r="CH19" s="568">
        <f>'表1.4 销售预算表（出售）'!CI30</f>
        <v>0</v>
      </c>
      <c r="CI19" s="568">
        <f>'表1.4 销售预算表（出售）'!CJ30</f>
        <v>0</v>
      </c>
      <c r="CJ19" s="568">
        <f>'表1.4 销售预算表（出售）'!CK30</f>
        <v>0</v>
      </c>
      <c r="CK19" s="568">
        <f>'表1.4 销售预算表（出售）'!CL30</f>
        <v>0</v>
      </c>
      <c r="CL19" s="568">
        <f>'表1.4 销售预算表（出售）'!CM30</f>
        <v>0</v>
      </c>
      <c r="CM19" s="568">
        <f>'表1.4 销售预算表（出售）'!CN30</f>
        <v>0</v>
      </c>
      <c r="CN19" s="568">
        <f>'表1.4 销售预算表（出售）'!CO30</f>
        <v>0</v>
      </c>
      <c r="CO19" s="568">
        <f>'表1.4 销售预算表（出售）'!CP30</f>
        <v>0</v>
      </c>
      <c r="CP19" s="568">
        <f>'表1.4 销售预算表（出售）'!CQ30</f>
        <v>0</v>
      </c>
      <c r="CQ19" s="568">
        <f>'表1.4 销售预算表（出售）'!CR30</f>
        <v>0</v>
      </c>
      <c r="CR19" s="568">
        <f>'表1.4 销售预算表（出售）'!CS30</f>
        <v>0</v>
      </c>
      <c r="CS19" s="568">
        <f>'表1.4 销售预算表（出售）'!CT30</f>
        <v>0</v>
      </c>
      <c r="CT19" s="568">
        <f>'表1.4 销售预算表（出售）'!CU30</f>
        <v>0</v>
      </c>
      <c r="CU19" s="568">
        <f>'表1.4 销售预算表（出售）'!CV30</f>
        <v>0</v>
      </c>
      <c r="CV19" s="568">
        <f>'表1.4 销售预算表（出售）'!CW30</f>
        <v>0</v>
      </c>
      <c r="CW19" s="568">
        <f>'表1.4 销售预算表（出售）'!CX30</f>
        <v>0</v>
      </c>
      <c r="CX19" s="568">
        <f>'表1.4 销售预算表（出售）'!CY30</f>
        <v>0</v>
      </c>
      <c r="CY19" s="568">
        <f>'表1.4 销售预算表（出售）'!CZ30</f>
        <v>0</v>
      </c>
      <c r="CZ19" s="568">
        <f>'表1.4 销售预算表（出售）'!DA30</f>
        <v>0</v>
      </c>
      <c r="DA19" s="568">
        <f>'表1.4 销售预算表（出售）'!DB30</f>
        <v>0</v>
      </c>
      <c r="DB19" s="568">
        <f>'表1.4 销售预算表（出售）'!DC30</f>
        <v>0</v>
      </c>
      <c r="DC19" s="568">
        <f>'表1.4 销售预算表（出售）'!DD30</f>
        <v>0</v>
      </c>
      <c r="DD19" s="568">
        <f>'表1.4 销售预算表（出售）'!DE30</f>
        <v>0</v>
      </c>
      <c r="DE19" s="568">
        <f>'表1.4 销售预算表（出售）'!DF30</f>
        <v>0</v>
      </c>
      <c r="DF19" s="568">
        <f>'表1.4 销售预算表（出售）'!DG30</f>
        <v>0</v>
      </c>
      <c r="DG19" s="568">
        <f>'表1.4 销售预算表（出售）'!DH30</f>
        <v>0</v>
      </c>
      <c r="DH19" s="568">
        <f>'表1.4 销售预算表（出售）'!DI30</f>
        <v>0</v>
      </c>
      <c r="DI19" s="568">
        <f>'表1.4 销售预算表（出售）'!DJ30</f>
        <v>0</v>
      </c>
      <c r="DJ19" s="568">
        <f>'表1.4 销售预算表（出售）'!DK30</f>
        <v>0</v>
      </c>
      <c r="DK19" s="568">
        <f>'表1.4 销售预算表（出售）'!DL30</f>
        <v>0</v>
      </c>
      <c r="DL19" s="568">
        <f>'表1.4 销售预算表（出售）'!DM30</f>
        <v>0</v>
      </c>
      <c r="DM19" s="568">
        <f>'表1.4 销售预算表（出售）'!DN30</f>
        <v>0</v>
      </c>
      <c r="DN19" s="568">
        <f>'表1.4 销售预算表（出售）'!DO30</f>
        <v>0</v>
      </c>
      <c r="DO19" s="568">
        <f>'表1.4 销售预算表（出售）'!DP30</f>
        <v>0</v>
      </c>
      <c r="DP19" s="568">
        <f>'表1.4 销售预算表（出售）'!DQ30</f>
        <v>0</v>
      </c>
      <c r="DQ19" s="568">
        <f>'表1.4 销售预算表（出售）'!DR30</f>
        <v>0</v>
      </c>
      <c r="DR19" s="568">
        <f>'表1.4 销售预算表（出售）'!DS30</f>
        <v>0</v>
      </c>
      <c r="DS19" s="568">
        <f>'表1.4 销售预算表（出售）'!DT30</f>
        <v>0</v>
      </c>
      <c r="DT19" s="568">
        <f>'表1.4 销售预算表（出售）'!DU30</f>
        <v>0</v>
      </c>
      <c r="DU19" s="568">
        <f>'表1.4 销售预算表（出售）'!DV30</f>
        <v>0</v>
      </c>
      <c r="DV19" s="568">
        <f>'表1.4 销售预算表（出售）'!DW30</f>
        <v>0</v>
      </c>
      <c r="DW19" s="568">
        <f>'表1.4 销售预算表（出售）'!DX30</f>
        <v>0</v>
      </c>
      <c r="DX19" s="568">
        <f>'表1.4 销售预算表（出售）'!DY30</f>
        <v>0</v>
      </c>
      <c r="DY19" s="568">
        <f>'表1.4 销售预算表（出售）'!DZ30</f>
        <v>0</v>
      </c>
      <c r="DZ19" s="568">
        <f>'表1.4 销售预算表（出售）'!EA30</f>
        <v>0</v>
      </c>
      <c r="EA19" s="568">
        <f>'表1.4 销售预算表（出售）'!EB30</f>
        <v>0</v>
      </c>
      <c r="EB19" s="568">
        <f>'表1.4 销售预算表（出售）'!EC30</f>
        <v>0</v>
      </c>
      <c r="EC19" s="568">
        <f>'表1.4 销售预算表（出售）'!ED30</f>
        <v>0</v>
      </c>
      <c r="ED19" s="568">
        <f>'表1.4 销售预算表（出售）'!EE30</f>
        <v>0</v>
      </c>
      <c r="EE19" s="568">
        <f>'表1.4 销售预算表（出售）'!EF30</f>
        <v>0</v>
      </c>
      <c r="EF19" s="568">
        <f>'表1.4 销售预算表（出售）'!EG30</f>
        <v>0</v>
      </c>
      <c r="EG19" s="568">
        <f>'表1.4 销售预算表（出售）'!EH30</f>
        <v>0</v>
      </c>
      <c r="EH19" s="568">
        <f>'表1.4 销售预算表（出售）'!EI30</f>
        <v>0</v>
      </c>
      <c r="EI19" s="568">
        <f>'表1.4 销售预算表（出售）'!EJ30</f>
        <v>0</v>
      </c>
      <c r="EJ19" s="568">
        <f>'表1.4 销售预算表（出售）'!EK30</f>
        <v>0</v>
      </c>
      <c r="EK19" s="568">
        <f>'表1.4 销售预算表（出售）'!EL30</f>
        <v>0</v>
      </c>
      <c r="EL19" s="568">
        <f>'表1.4 销售预算表（出售）'!EM30</f>
        <v>0</v>
      </c>
      <c r="EM19" s="568">
        <f>'表1.4 销售预算表（出售）'!EN30</f>
        <v>0</v>
      </c>
      <c r="EN19" s="568">
        <f>'表1.4 销售预算表（出售）'!EO30</f>
        <v>0</v>
      </c>
      <c r="EO19" s="568">
        <f>'表1.4 销售预算表（出售）'!EP30</f>
        <v>0</v>
      </c>
      <c r="EP19" s="568">
        <f>'表1.4 销售预算表（出售）'!EQ30</f>
        <v>0</v>
      </c>
      <c r="EQ19" s="568">
        <f>'表1.4 销售预算表（出售）'!ER30</f>
        <v>0</v>
      </c>
      <c r="ER19" s="568">
        <f>'表1.4 销售预算表（出售）'!ES30</f>
        <v>0</v>
      </c>
      <c r="ES19" s="568">
        <f>'表1.4 销售预算表（出售）'!ET30</f>
        <v>0</v>
      </c>
      <c r="ET19" s="568">
        <f>'表1.4 销售预算表（出售）'!EU30</f>
        <v>0</v>
      </c>
      <c r="EU19" s="568">
        <f>'表1.4 销售预算表（出售）'!EV30</f>
        <v>0</v>
      </c>
      <c r="EV19" s="568">
        <f>'表1.4 销售预算表（出售）'!EW30</f>
        <v>0</v>
      </c>
      <c r="EW19" s="568">
        <f>'表1.4 销售预算表（出售）'!EX30</f>
        <v>0</v>
      </c>
      <c r="EX19" s="568">
        <f>'表1.4 销售预算表（出售）'!EY30</f>
        <v>0</v>
      </c>
      <c r="EY19" s="568">
        <f>'表1.4 销售预算表（出售）'!EZ30</f>
        <v>0</v>
      </c>
      <c r="EZ19" s="568">
        <f>'表1.4 销售预算表（出售）'!FA30</f>
        <v>0</v>
      </c>
      <c r="FA19" s="568">
        <f>'表1.4 销售预算表（出售）'!FB30</f>
        <v>0</v>
      </c>
      <c r="FB19" s="568">
        <f>'表1.4 销售预算表（出售）'!FC30</f>
        <v>0</v>
      </c>
      <c r="FC19" s="568">
        <f>'表1.4 销售预算表（出售）'!FD30</f>
        <v>0</v>
      </c>
      <c r="FD19" s="568">
        <f>'表1.4 销售预算表（出售）'!FE30</f>
        <v>0</v>
      </c>
      <c r="FE19" s="568">
        <f>'表1.4 销售预算表（出售）'!FF30</f>
        <v>0</v>
      </c>
      <c r="FF19" s="568">
        <f>'表1.4 销售预算表（出售）'!FG30</f>
        <v>0</v>
      </c>
      <c r="FG19" s="568">
        <f>'表1.4 销售预算表（出售）'!FH30</f>
        <v>0</v>
      </c>
      <c r="FH19" s="568">
        <f>'表1.4 销售预算表（出售）'!FI30</f>
        <v>0</v>
      </c>
      <c r="FI19" s="568">
        <f>'表1.4 销售预算表（出售）'!FJ30</f>
        <v>0</v>
      </c>
      <c r="FJ19" s="568">
        <f>'表1.4 销售预算表（出售）'!FK30</f>
        <v>0</v>
      </c>
      <c r="FK19" s="568">
        <f>'表1.4 销售预算表（出售）'!FL30</f>
        <v>0</v>
      </c>
      <c r="FL19" s="568">
        <f>'表1.4 销售预算表（出售）'!FM30</f>
        <v>0</v>
      </c>
      <c r="FM19" s="568">
        <f>'表1.4 销售预算表（出售）'!FN30</f>
        <v>0</v>
      </c>
      <c r="FN19" s="568">
        <f>'表1.4 销售预算表（出售）'!FO30</f>
        <v>0</v>
      </c>
      <c r="FO19" s="568">
        <f>'表1.4 销售预算表（出售）'!FP30</f>
        <v>0</v>
      </c>
      <c r="FP19" s="568">
        <f>'表1.4 销售预算表（出售）'!FQ30</f>
        <v>0</v>
      </c>
      <c r="FQ19" s="568">
        <f>'表1.4 销售预算表（出售）'!FR30</f>
        <v>0</v>
      </c>
      <c r="FR19" s="568">
        <f>'表1.4 销售预算表（出售）'!FS30</f>
        <v>0</v>
      </c>
      <c r="FS19" s="568">
        <f>'表1.4 销售预算表（出售）'!FT30</f>
        <v>0</v>
      </c>
      <c r="FT19" s="568">
        <f>'表1.4 销售预算表（出售）'!FU30</f>
        <v>0</v>
      </c>
      <c r="FU19" s="568">
        <f>'表1.4 销售预算表（出售）'!FV30</f>
        <v>0</v>
      </c>
      <c r="FV19" s="568">
        <f>'表1.4 销售预算表（出售）'!FW30</f>
        <v>0</v>
      </c>
      <c r="FW19" s="568">
        <f>'表1.4 销售预算表（出售）'!FX30</f>
        <v>0</v>
      </c>
      <c r="FX19" s="568">
        <f>'表1.4 销售预算表（出售）'!FY30</f>
        <v>0</v>
      </c>
      <c r="FY19" s="568">
        <f>'表1.4 销售预算表（出售）'!FZ30</f>
        <v>0</v>
      </c>
      <c r="FZ19" s="568">
        <f>'表1.4 销售预算表（出售）'!GA30</f>
        <v>0</v>
      </c>
      <c r="GA19" s="568">
        <f>'表1.4 销售预算表（出售）'!GB30</f>
        <v>0</v>
      </c>
      <c r="GB19" s="568">
        <f>'表1.4 销售预算表（出售）'!GC30</f>
        <v>0</v>
      </c>
      <c r="GC19" s="37">
        <f>'表1.4 销售预算表（出售）'!GD30</f>
        <v>0</v>
      </c>
      <c r="GD19" s="37">
        <f>'表1.4 销售预算表（出售）'!GE30</f>
        <v>0</v>
      </c>
      <c r="GE19" s="37">
        <f>'表1.4 销售预算表（出售）'!GF30</f>
        <v>0</v>
      </c>
      <c r="GF19" s="556"/>
      <c r="GG19" s="695"/>
    </row>
    <row r="20" spans="1:189" ht="15" customHeight="1" outlineLevel="1">
      <c r="A20" s="561" t="str">
        <f t="shared" si="0"/>
        <v>XX地区</v>
      </c>
      <c r="B20" s="561" t="str">
        <f t="shared" si="1"/>
        <v>XX项目</v>
      </c>
      <c r="C20" s="563" t="s">
        <v>172</v>
      </c>
      <c r="D20" s="849"/>
      <c r="E20" s="567">
        <f>'表1.4 销售预算表（出售）'!F33</f>
        <v>0</v>
      </c>
      <c r="F20" s="567">
        <f>'表1.4 销售预算表（出售）'!G33</f>
        <v>0</v>
      </c>
      <c r="G20" s="567">
        <f>'表1.4 销售预算表（出售）'!H33</f>
        <v>0</v>
      </c>
      <c r="H20" s="567">
        <f>'表1.4 销售预算表（出售）'!I33</f>
        <v>0</v>
      </c>
      <c r="I20" s="567">
        <f>'表1.4 销售预算表（出售）'!J33</f>
        <v>0</v>
      </c>
      <c r="J20" s="567">
        <f>'表1.4 销售预算表（出售）'!K33</f>
        <v>0</v>
      </c>
      <c r="K20" s="567">
        <f>'表1.4 销售预算表（出售）'!L33</f>
        <v>0</v>
      </c>
      <c r="L20" s="567">
        <f>'表1.4 销售预算表（出售）'!M33</f>
        <v>0</v>
      </c>
      <c r="M20" s="567">
        <f>'表1.4 销售预算表（出售）'!N33</f>
        <v>0</v>
      </c>
      <c r="N20" s="567">
        <f>'表1.4 销售预算表（出售）'!O33</f>
        <v>0</v>
      </c>
      <c r="O20" s="567">
        <f>'表1.4 销售预算表（出售）'!P33</f>
        <v>0</v>
      </c>
      <c r="P20" s="567">
        <f>'表1.4 销售预算表（出售）'!Q33</f>
        <v>0</v>
      </c>
      <c r="Q20" s="567">
        <f>'表1.4 销售预算表（出售）'!R33</f>
        <v>0</v>
      </c>
      <c r="R20" s="567">
        <f>'表1.4 销售预算表（出售）'!S33</f>
        <v>0</v>
      </c>
      <c r="S20" s="567">
        <f>'表1.4 销售预算表（出售）'!T33</f>
        <v>0</v>
      </c>
      <c r="T20" s="567">
        <f>'表1.4 销售预算表（出售）'!U33</f>
        <v>0</v>
      </c>
      <c r="U20" s="567">
        <f>'表1.4 销售预算表（出售）'!V33</f>
        <v>0</v>
      </c>
      <c r="V20" s="567">
        <f>'表1.4 销售预算表（出售）'!W33</f>
        <v>0</v>
      </c>
      <c r="W20" s="567">
        <f>'表1.4 销售预算表（出售）'!X33</f>
        <v>0</v>
      </c>
      <c r="X20" s="567">
        <f>'表1.4 销售预算表（出售）'!Y33</f>
        <v>0</v>
      </c>
      <c r="Y20" s="567">
        <f>'表1.4 销售预算表（出售）'!Z33</f>
        <v>0</v>
      </c>
      <c r="Z20" s="567">
        <f>'表1.4 销售预算表（出售）'!AA33</f>
        <v>0</v>
      </c>
      <c r="AA20" s="568">
        <f>'表1.4 销售预算表（出售）'!AB33</f>
        <v>0</v>
      </c>
      <c r="AB20" s="568">
        <f>'表1.4 销售预算表（出售）'!AC33</f>
        <v>0</v>
      </c>
      <c r="AC20" s="568">
        <f>'表1.4 销售预算表（出售）'!AD33</f>
        <v>0</v>
      </c>
      <c r="AD20" s="568">
        <f>'表1.4 销售预算表（出售）'!AE33</f>
        <v>0</v>
      </c>
      <c r="AE20" s="568">
        <f>'表1.4 销售预算表（出售）'!AF33</f>
        <v>0</v>
      </c>
      <c r="AF20" s="568">
        <f>'表1.4 销售预算表（出售）'!AG33</f>
        <v>0</v>
      </c>
      <c r="AG20" s="568">
        <f>'表1.4 销售预算表（出售）'!AH33</f>
        <v>0</v>
      </c>
      <c r="AH20" s="568">
        <f>'表1.4 销售预算表（出售）'!AI33</f>
        <v>0</v>
      </c>
      <c r="AI20" s="568">
        <f>'表1.4 销售预算表（出售）'!AJ33</f>
        <v>0</v>
      </c>
      <c r="AJ20" s="568">
        <f>'表1.4 销售预算表（出售）'!AK33</f>
        <v>0</v>
      </c>
      <c r="AK20" s="568">
        <f>'表1.4 销售预算表（出售）'!AL33</f>
        <v>0</v>
      </c>
      <c r="AL20" s="568">
        <f>'表1.4 销售预算表（出售）'!AM33</f>
        <v>0</v>
      </c>
      <c r="AM20" s="568">
        <f>'表1.4 销售预算表（出售）'!AN33</f>
        <v>0</v>
      </c>
      <c r="AN20" s="568">
        <f>'表1.4 销售预算表（出售）'!AO33</f>
        <v>0</v>
      </c>
      <c r="AO20" s="568">
        <f>'表1.4 销售预算表（出售）'!AP33</f>
        <v>0</v>
      </c>
      <c r="AP20" s="568">
        <f>'表1.4 销售预算表（出售）'!AQ33</f>
        <v>0</v>
      </c>
      <c r="AQ20" s="568">
        <f>'表1.4 销售预算表（出售）'!AR33</f>
        <v>0</v>
      </c>
      <c r="AR20" s="568">
        <f>'表1.4 销售预算表（出售）'!AS33</f>
        <v>0</v>
      </c>
      <c r="AS20" s="568">
        <f>'表1.4 销售预算表（出售）'!AT33</f>
        <v>0</v>
      </c>
      <c r="AT20" s="568">
        <f>'表1.4 销售预算表（出售）'!AU33</f>
        <v>0</v>
      </c>
      <c r="AU20" s="568">
        <f>'表1.4 销售预算表（出售）'!AV33</f>
        <v>0</v>
      </c>
      <c r="AV20" s="568">
        <f>'表1.4 销售预算表（出售）'!AW33</f>
        <v>0</v>
      </c>
      <c r="AW20" s="568">
        <f>'表1.4 销售预算表（出售）'!AX33</f>
        <v>0</v>
      </c>
      <c r="AX20" s="568">
        <f>'表1.4 销售预算表（出售）'!AY33</f>
        <v>0</v>
      </c>
      <c r="AY20" s="568">
        <f>'表1.4 销售预算表（出售）'!AZ33</f>
        <v>0</v>
      </c>
      <c r="AZ20" s="568">
        <f>'表1.4 销售预算表（出售）'!BA33</f>
        <v>0</v>
      </c>
      <c r="BA20" s="568">
        <f>'表1.4 销售预算表（出售）'!BB33</f>
        <v>0</v>
      </c>
      <c r="BB20" s="568">
        <f>'表1.4 销售预算表（出售）'!BC33</f>
        <v>0</v>
      </c>
      <c r="BC20" s="568">
        <f>'表1.4 销售预算表（出售）'!BD33</f>
        <v>0</v>
      </c>
      <c r="BD20" s="568">
        <f>'表1.4 销售预算表（出售）'!BE33</f>
        <v>0</v>
      </c>
      <c r="BE20" s="568">
        <f>'表1.4 销售预算表（出售）'!BF33</f>
        <v>0</v>
      </c>
      <c r="BF20" s="568">
        <f>'表1.4 销售预算表（出售）'!BG33</f>
        <v>0</v>
      </c>
      <c r="BG20" s="568">
        <f>'表1.4 销售预算表（出售）'!BH33</f>
        <v>0</v>
      </c>
      <c r="BH20" s="568">
        <f>'表1.4 销售预算表（出售）'!BI33</f>
        <v>0</v>
      </c>
      <c r="BI20" s="568">
        <f>'表1.4 销售预算表（出售）'!BJ33</f>
        <v>0</v>
      </c>
      <c r="BJ20" s="568">
        <f>'表1.4 销售预算表（出售）'!BK33</f>
        <v>0</v>
      </c>
      <c r="BK20" s="568">
        <f>'表1.4 销售预算表（出售）'!BL33</f>
        <v>0</v>
      </c>
      <c r="BL20" s="568">
        <f>'表1.4 销售预算表（出售）'!BM33</f>
        <v>0</v>
      </c>
      <c r="BM20" s="568">
        <f>'表1.4 销售预算表（出售）'!BN33</f>
        <v>0</v>
      </c>
      <c r="BN20" s="568">
        <f>'表1.4 销售预算表（出售）'!BO33</f>
        <v>0</v>
      </c>
      <c r="BO20" s="568">
        <f>'表1.4 销售预算表（出售）'!BP33</f>
        <v>0</v>
      </c>
      <c r="BP20" s="568">
        <f>'表1.4 销售预算表（出售）'!BQ33</f>
        <v>0</v>
      </c>
      <c r="BQ20" s="568">
        <f>'表1.4 销售预算表（出售）'!BR33</f>
        <v>0</v>
      </c>
      <c r="BR20" s="568">
        <f>'表1.4 销售预算表（出售）'!BS33</f>
        <v>0</v>
      </c>
      <c r="BS20" s="568">
        <f>'表1.4 销售预算表（出售）'!BT33</f>
        <v>0</v>
      </c>
      <c r="BT20" s="568">
        <f>'表1.4 销售预算表（出售）'!BU33</f>
        <v>0</v>
      </c>
      <c r="BU20" s="568">
        <f>'表1.4 销售预算表（出售）'!BV33</f>
        <v>0</v>
      </c>
      <c r="BV20" s="568">
        <f>'表1.4 销售预算表（出售）'!BW33</f>
        <v>0</v>
      </c>
      <c r="BW20" s="568">
        <f>'表1.4 销售预算表（出售）'!BX33</f>
        <v>0</v>
      </c>
      <c r="BX20" s="568">
        <f>'表1.4 销售预算表（出售）'!BY33</f>
        <v>0</v>
      </c>
      <c r="BY20" s="568">
        <f>'表1.4 销售预算表（出售）'!BZ33</f>
        <v>0</v>
      </c>
      <c r="BZ20" s="568">
        <f>'表1.4 销售预算表（出售）'!CA33</f>
        <v>0</v>
      </c>
      <c r="CA20" s="568">
        <f>'表1.4 销售预算表（出售）'!CB33</f>
        <v>0</v>
      </c>
      <c r="CB20" s="568">
        <f>'表1.4 销售预算表（出售）'!CC33</f>
        <v>0</v>
      </c>
      <c r="CC20" s="568">
        <f>'表1.4 销售预算表（出售）'!CD33</f>
        <v>0</v>
      </c>
      <c r="CD20" s="568">
        <f>'表1.4 销售预算表（出售）'!CE33</f>
        <v>0</v>
      </c>
      <c r="CE20" s="568">
        <f>'表1.4 销售预算表（出售）'!CF33</f>
        <v>0</v>
      </c>
      <c r="CF20" s="568">
        <f>'表1.4 销售预算表（出售）'!CG33</f>
        <v>0</v>
      </c>
      <c r="CG20" s="568">
        <f>'表1.4 销售预算表（出售）'!CH33</f>
        <v>0</v>
      </c>
      <c r="CH20" s="568">
        <f>'表1.4 销售预算表（出售）'!CI33</f>
        <v>0</v>
      </c>
      <c r="CI20" s="568">
        <f>'表1.4 销售预算表（出售）'!CJ33</f>
        <v>0</v>
      </c>
      <c r="CJ20" s="568">
        <f>'表1.4 销售预算表（出售）'!CK33</f>
        <v>0</v>
      </c>
      <c r="CK20" s="568">
        <f>'表1.4 销售预算表（出售）'!CL33</f>
        <v>0</v>
      </c>
      <c r="CL20" s="568">
        <f>'表1.4 销售预算表（出售）'!CM33</f>
        <v>0</v>
      </c>
      <c r="CM20" s="568">
        <f>'表1.4 销售预算表（出售）'!CN33</f>
        <v>0</v>
      </c>
      <c r="CN20" s="568">
        <f>'表1.4 销售预算表（出售）'!CO33</f>
        <v>0</v>
      </c>
      <c r="CO20" s="568">
        <f>'表1.4 销售预算表（出售）'!CP33</f>
        <v>0</v>
      </c>
      <c r="CP20" s="568">
        <f>'表1.4 销售预算表（出售）'!CQ33</f>
        <v>0</v>
      </c>
      <c r="CQ20" s="568">
        <f>'表1.4 销售预算表（出售）'!CR33</f>
        <v>0</v>
      </c>
      <c r="CR20" s="568">
        <f>'表1.4 销售预算表（出售）'!CS33</f>
        <v>0</v>
      </c>
      <c r="CS20" s="568">
        <f>'表1.4 销售预算表（出售）'!CT33</f>
        <v>0</v>
      </c>
      <c r="CT20" s="568">
        <f>'表1.4 销售预算表（出售）'!CU33</f>
        <v>0</v>
      </c>
      <c r="CU20" s="568">
        <f>'表1.4 销售预算表（出售）'!CV33</f>
        <v>0</v>
      </c>
      <c r="CV20" s="568">
        <f>'表1.4 销售预算表（出售）'!CW33</f>
        <v>0</v>
      </c>
      <c r="CW20" s="568">
        <f>'表1.4 销售预算表（出售）'!CX33</f>
        <v>0</v>
      </c>
      <c r="CX20" s="568">
        <f>'表1.4 销售预算表（出售）'!CY33</f>
        <v>0</v>
      </c>
      <c r="CY20" s="568">
        <f>'表1.4 销售预算表（出售）'!CZ33</f>
        <v>0</v>
      </c>
      <c r="CZ20" s="568">
        <f>'表1.4 销售预算表（出售）'!DA33</f>
        <v>0</v>
      </c>
      <c r="DA20" s="568">
        <f>'表1.4 销售预算表（出售）'!DB33</f>
        <v>0</v>
      </c>
      <c r="DB20" s="568">
        <f>'表1.4 销售预算表（出售）'!DC33</f>
        <v>0</v>
      </c>
      <c r="DC20" s="568">
        <f>'表1.4 销售预算表（出售）'!DD33</f>
        <v>0</v>
      </c>
      <c r="DD20" s="568">
        <f>'表1.4 销售预算表（出售）'!DE33</f>
        <v>0</v>
      </c>
      <c r="DE20" s="568">
        <f>'表1.4 销售预算表（出售）'!DF33</f>
        <v>0</v>
      </c>
      <c r="DF20" s="568">
        <f>'表1.4 销售预算表（出售）'!DG33</f>
        <v>0</v>
      </c>
      <c r="DG20" s="568">
        <f>'表1.4 销售预算表（出售）'!DH33</f>
        <v>0</v>
      </c>
      <c r="DH20" s="568">
        <f>'表1.4 销售预算表（出售）'!DI33</f>
        <v>0</v>
      </c>
      <c r="DI20" s="568">
        <f>'表1.4 销售预算表（出售）'!DJ33</f>
        <v>0</v>
      </c>
      <c r="DJ20" s="568">
        <f>'表1.4 销售预算表（出售）'!DK33</f>
        <v>0</v>
      </c>
      <c r="DK20" s="568">
        <f>'表1.4 销售预算表（出售）'!DL33</f>
        <v>0</v>
      </c>
      <c r="DL20" s="568">
        <f>'表1.4 销售预算表（出售）'!DM33</f>
        <v>0</v>
      </c>
      <c r="DM20" s="568">
        <f>'表1.4 销售预算表（出售）'!DN33</f>
        <v>0</v>
      </c>
      <c r="DN20" s="568">
        <f>'表1.4 销售预算表（出售）'!DO33</f>
        <v>0</v>
      </c>
      <c r="DO20" s="568">
        <f>'表1.4 销售预算表（出售）'!DP33</f>
        <v>0</v>
      </c>
      <c r="DP20" s="568">
        <f>'表1.4 销售预算表（出售）'!DQ33</f>
        <v>0</v>
      </c>
      <c r="DQ20" s="568">
        <f>'表1.4 销售预算表（出售）'!DR33</f>
        <v>0</v>
      </c>
      <c r="DR20" s="568">
        <f>'表1.4 销售预算表（出售）'!DS33</f>
        <v>0</v>
      </c>
      <c r="DS20" s="568">
        <f>'表1.4 销售预算表（出售）'!DT33</f>
        <v>0</v>
      </c>
      <c r="DT20" s="568">
        <f>'表1.4 销售预算表（出售）'!DU33</f>
        <v>0</v>
      </c>
      <c r="DU20" s="568">
        <f>'表1.4 销售预算表（出售）'!DV33</f>
        <v>0</v>
      </c>
      <c r="DV20" s="568">
        <f>'表1.4 销售预算表（出售）'!DW33</f>
        <v>0</v>
      </c>
      <c r="DW20" s="568">
        <f>'表1.4 销售预算表（出售）'!DX33</f>
        <v>0</v>
      </c>
      <c r="DX20" s="568">
        <f>'表1.4 销售预算表（出售）'!DY33</f>
        <v>0</v>
      </c>
      <c r="DY20" s="568">
        <f>'表1.4 销售预算表（出售）'!DZ33</f>
        <v>0</v>
      </c>
      <c r="DZ20" s="568">
        <f>'表1.4 销售预算表（出售）'!EA33</f>
        <v>0</v>
      </c>
      <c r="EA20" s="568">
        <f>'表1.4 销售预算表（出售）'!EB33</f>
        <v>0</v>
      </c>
      <c r="EB20" s="568">
        <f>'表1.4 销售预算表（出售）'!EC33</f>
        <v>0</v>
      </c>
      <c r="EC20" s="568">
        <f>'表1.4 销售预算表（出售）'!ED33</f>
        <v>0</v>
      </c>
      <c r="ED20" s="568">
        <f>'表1.4 销售预算表（出售）'!EE33</f>
        <v>0</v>
      </c>
      <c r="EE20" s="568">
        <f>'表1.4 销售预算表（出售）'!EF33</f>
        <v>0</v>
      </c>
      <c r="EF20" s="568">
        <f>'表1.4 销售预算表（出售）'!EG33</f>
        <v>0</v>
      </c>
      <c r="EG20" s="568">
        <f>'表1.4 销售预算表（出售）'!EH33</f>
        <v>0</v>
      </c>
      <c r="EH20" s="568">
        <f>'表1.4 销售预算表（出售）'!EI33</f>
        <v>0</v>
      </c>
      <c r="EI20" s="568">
        <f>'表1.4 销售预算表（出售）'!EJ33</f>
        <v>0</v>
      </c>
      <c r="EJ20" s="568">
        <f>'表1.4 销售预算表（出售）'!EK33</f>
        <v>0</v>
      </c>
      <c r="EK20" s="568">
        <f>'表1.4 销售预算表（出售）'!EL33</f>
        <v>0</v>
      </c>
      <c r="EL20" s="568">
        <f>'表1.4 销售预算表（出售）'!EM33</f>
        <v>0</v>
      </c>
      <c r="EM20" s="568">
        <f>'表1.4 销售预算表（出售）'!EN33</f>
        <v>0</v>
      </c>
      <c r="EN20" s="568">
        <f>'表1.4 销售预算表（出售）'!EO33</f>
        <v>0</v>
      </c>
      <c r="EO20" s="568">
        <f>'表1.4 销售预算表（出售）'!EP33</f>
        <v>0</v>
      </c>
      <c r="EP20" s="568">
        <f>'表1.4 销售预算表（出售）'!EQ33</f>
        <v>0</v>
      </c>
      <c r="EQ20" s="568">
        <f>'表1.4 销售预算表（出售）'!ER33</f>
        <v>0</v>
      </c>
      <c r="ER20" s="568">
        <f>'表1.4 销售预算表（出售）'!ES33</f>
        <v>0</v>
      </c>
      <c r="ES20" s="568">
        <f>'表1.4 销售预算表（出售）'!ET33</f>
        <v>0</v>
      </c>
      <c r="ET20" s="568">
        <f>'表1.4 销售预算表（出售）'!EU33</f>
        <v>0</v>
      </c>
      <c r="EU20" s="568">
        <f>'表1.4 销售预算表（出售）'!EV33</f>
        <v>0</v>
      </c>
      <c r="EV20" s="568">
        <f>'表1.4 销售预算表（出售）'!EW33</f>
        <v>0</v>
      </c>
      <c r="EW20" s="568">
        <f>'表1.4 销售预算表（出售）'!EX33</f>
        <v>0</v>
      </c>
      <c r="EX20" s="568">
        <f>'表1.4 销售预算表（出售）'!EY33</f>
        <v>0</v>
      </c>
      <c r="EY20" s="568">
        <f>'表1.4 销售预算表（出售）'!EZ33</f>
        <v>0</v>
      </c>
      <c r="EZ20" s="568">
        <f>'表1.4 销售预算表（出售）'!FA33</f>
        <v>0</v>
      </c>
      <c r="FA20" s="568">
        <f>'表1.4 销售预算表（出售）'!FB33</f>
        <v>0</v>
      </c>
      <c r="FB20" s="568">
        <f>'表1.4 销售预算表（出售）'!FC33</f>
        <v>0</v>
      </c>
      <c r="FC20" s="568">
        <f>'表1.4 销售预算表（出售）'!FD33</f>
        <v>0</v>
      </c>
      <c r="FD20" s="568">
        <f>'表1.4 销售预算表（出售）'!FE33</f>
        <v>0</v>
      </c>
      <c r="FE20" s="568">
        <f>'表1.4 销售预算表（出售）'!FF33</f>
        <v>0</v>
      </c>
      <c r="FF20" s="568">
        <f>'表1.4 销售预算表（出售）'!FG33</f>
        <v>0</v>
      </c>
      <c r="FG20" s="568">
        <f>'表1.4 销售预算表（出售）'!FH33</f>
        <v>0</v>
      </c>
      <c r="FH20" s="568">
        <f>'表1.4 销售预算表（出售）'!FI33</f>
        <v>0</v>
      </c>
      <c r="FI20" s="568">
        <f>'表1.4 销售预算表（出售）'!FJ33</f>
        <v>0</v>
      </c>
      <c r="FJ20" s="568">
        <f>'表1.4 销售预算表（出售）'!FK33</f>
        <v>0</v>
      </c>
      <c r="FK20" s="568">
        <f>'表1.4 销售预算表（出售）'!FL33</f>
        <v>0</v>
      </c>
      <c r="FL20" s="568">
        <f>'表1.4 销售预算表（出售）'!FM33</f>
        <v>0</v>
      </c>
      <c r="FM20" s="568">
        <f>'表1.4 销售预算表（出售）'!FN33</f>
        <v>0</v>
      </c>
      <c r="FN20" s="568">
        <f>'表1.4 销售预算表（出售）'!FO33</f>
        <v>0</v>
      </c>
      <c r="FO20" s="568">
        <f>'表1.4 销售预算表（出售）'!FP33</f>
        <v>0</v>
      </c>
      <c r="FP20" s="568">
        <f>'表1.4 销售预算表（出售）'!FQ33</f>
        <v>0</v>
      </c>
      <c r="FQ20" s="568">
        <f>'表1.4 销售预算表（出售）'!FR33</f>
        <v>0</v>
      </c>
      <c r="FR20" s="568">
        <f>'表1.4 销售预算表（出售）'!FS33</f>
        <v>0</v>
      </c>
      <c r="FS20" s="568">
        <f>'表1.4 销售预算表（出售）'!FT33</f>
        <v>0</v>
      </c>
      <c r="FT20" s="568">
        <f>'表1.4 销售预算表（出售）'!FU33</f>
        <v>0</v>
      </c>
      <c r="FU20" s="568">
        <f>'表1.4 销售预算表（出售）'!FV33</f>
        <v>0</v>
      </c>
      <c r="FV20" s="568">
        <f>'表1.4 销售预算表（出售）'!FW33</f>
        <v>0</v>
      </c>
      <c r="FW20" s="568">
        <f>'表1.4 销售预算表（出售）'!FX33</f>
        <v>0</v>
      </c>
      <c r="FX20" s="568">
        <f>'表1.4 销售预算表（出售）'!FY33</f>
        <v>0</v>
      </c>
      <c r="FY20" s="568">
        <f>'表1.4 销售预算表（出售）'!FZ33</f>
        <v>0</v>
      </c>
      <c r="FZ20" s="568">
        <f>'表1.4 销售预算表（出售）'!GA33</f>
        <v>0</v>
      </c>
      <c r="GA20" s="568">
        <f>'表1.4 销售预算表（出售）'!GB33</f>
        <v>0</v>
      </c>
      <c r="GB20" s="568">
        <f>'表1.4 销售预算表（出售）'!GC33</f>
        <v>0</v>
      </c>
      <c r="GC20" s="37">
        <f>'表1.4 销售预算表（出售）'!GD33</f>
        <v>0</v>
      </c>
      <c r="GD20" s="37">
        <f>'表1.4 销售预算表（出售）'!GE33</f>
        <v>0</v>
      </c>
      <c r="GE20" s="37">
        <f>'表1.4 销售预算表（出售）'!GF33</f>
        <v>0</v>
      </c>
      <c r="GF20" s="556"/>
      <c r="GG20" s="695"/>
    </row>
    <row r="21" spans="1:189" s="15" customFormat="1" ht="15" customHeight="1" outlineLevel="1">
      <c r="A21" s="564" t="str">
        <f t="shared" si="0"/>
        <v>XX地区</v>
      </c>
      <c r="B21" s="564" t="str">
        <f t="shared" si="1"/>
        <v>XX项目</v>
      </c>
      <c r="C21" s="569" t="s">
        <v>1024</v>
      </c>
      <c r="D21" s="570"/>
      <c r="E21" s="83"/>
      <c r="F21" s="83"/>
      <c r="G21" s="83"/>
      <c r="H21" s="83"/>
      <c r="I21" s="83"/>
      <c r="J21" s="83"/>
      <c r="K21" s="83"/>
      <c r="L21" s="83"/>
      <c r="M21" s="83"/>
      <c r="N21" s="83"/>
      <c r="O21" s="83"/>
      <c r="P21" s="83"/>
      <c r="Q21" s="83"/>
      <c r="R21" s="83"/>
      <c r="S21" s="83"/>
      <c r="T21" s="83"/>
      <c r="U21" s="83"/>
      <c r="V21" s="83"/>
      <c r="W21" s="83"/>
      <c r="X21" s="83"/>
      <c r="Y21" s="83">
        <f t="shared" ref="Y21:CJ21" si="12">SUM(Y22:Y28)</f>
        <v>0</v>
      </c>
      <c r="Z21" s="83">
        <f t="shared" si="12"/>
        <v>0</v>
      </c>
      <c r="AA21" s="83">
        <f t="shared" si="12"/>
        <v>0</v>
      </c>
      <c r="AB21" s="83">
        <f t="shared" si="12"/>
        <v>0</v>
      </c>
      <c r="AC21" s="83">
        <f t="shared" si="12"/>
        <v>0</v>
      </c>
      <c r="AD21" s="83">
        <f t="shared" si="12"/>
        <v>0</v>
      </c>
      <c r="AE21" s="83">
        <f t="shared" si="12"/>
        <v>0</v>
      </c>
      <c r="AF21" s="83">
        <f t="shared" si="12"/>
        <v>0</v>
      </c>
      <c r="AG21" s="83">
        <f t="shared" si="12"/>
        <v>0</v>
      </c>
      <c r="AH21" s="83">
        <f t="shared" si="12"/>
        <v>0</v>
      </c>
      <c r="AI21" s="83">
        <f t="shared" si="12"/>
        <v>0</v>
      </c>
      <c r="AJ21" s="83">
        <f t="shared" si="12"/>
        <v>0</v>
      </c>
      <c r="AK21" s="83">
        <f t="shared" si="12"/>
        <v>0</v>
      </c>
      <c r="AL21" s="83">
        <f t="shared" si="12"/>
        <v>0</v>
      </c>
      <c r="AM21" s="83">
        <f t="shared" si="12"/>
        <v>0</v>
      </c>
      <c r="AN21" s="83">
        <f t="shared" si="12"/>
        <v>0</v>
      </c>
      <c r="AO21" s="83">
        <f t="shared" si="12"/>
        <v>0</v>
      </c>
      <c r="AP21" s="83">
        <f t="shared" si="12"/>
        <v>0</v>
      </c>
      <c r="AQ21" s="83">
        <f t="shared" si="12"/>
        <v>0</v>
      </c>
      <c r="AR21" s="83">
        <f t="shared" si="12"/>
        <v>0</v>
      </c>
      <c r="AS21" s="83">
        <f t="shared" si="12"/>
        <v>0</v>
      </c>
      <c r="AT21" s="83">
        <f t="shared" si="12"/>
        <v>0</v>
      </c>
      <c r="AU21" s="83">
        <f t="shared" si="12"/>
        <v>0</v>
      </c>
      <c r="AV21" s="83">
        <f t="shared" si="12"/>
        <v>0</v>
      </c>
      <c r="AW21" s="83">
        <f t="shared" si="12"/>
        <v>0</v>
      </c>
      <c r="AX21" s="83">
        <f t="shared" si="12"/>
        <v>0</v>
      </c>
      <c r="AY21" s="83">
        <f t="shared" si="12"/>
        <v>0</v>
      </c>
      <c r="AZ21" s="83">
        <f t="shared" si="12"/>
        <v>0</v>
      </c>
      <c r="BA21" s="83">
        <f t="shared" si="12"/>
        <v>0</v>
      </c>
      <c r="BB21" s="83">
        <f t="shared" si="12"/>
        <v>0</v>
      </c>
      <c r="BC21" s="83">
        <f t="shared" si="12"/>
        <v>0</v>
      </c>
      <c r="BD21" s="83">
        <f t="shared" si="12"/>
        <v>0</v>
      </c>
      <c r="BE21" s="83">
        <f t="shared" si="12"/>
        <v>0</v>
      </c>
      <c r="BF21" s="83">
        <f t="shared" si="12"/>
        <v>0</v>
      </c>
      <c r="BG21" s="83">
        <f t="shared" si="12"/>
        <v>0</v>
      </c>
      <c r="BH21" s="83">
        <f t="shared" si="12"/>
        <v>0</v>
      </c>
      <c r="BI21" s="83">
        <f t="shared" si="12"/>
        <v>0</v>
      </c>
      <c r="BJ21" s="83">
        <f t="shared" si="12"/>
        <v>0</v>
      </c>
      <c r="BK21" s="83">
        <f t="shared" si="12"/>
        <v>0</v>
      </c>
      <c r="BL21" s="83">
        <f t="shared" si="12"/>
        <v>0</v>
      </c>
      <c r="BM21" s="83">
        <f t="shared" si="12"/>
        <v>0</v>
      </c>
      <c r="BN21" s="83">
        <f t="shared" si="12"/>
        <v>0</v>
      </c>
      <c r="BO21" s="83">
        <f t="shared" si="12"/>
        <v>0</v>
      </c>
      <c r="BP21" s="83">
        <f t="shared" si="12"/>
        <v>0</v>
      </c>
      <c r="BQ21" s="83">
        <f t="shared" si="12"/>
        <v>0</v>
      </c>
      <c r="BR21" s="83">
        <f t="shared" si="12"/>
        <v>0</v>
      </c>
      <c r="BS21" s="83">
        <f t="shared" si="12"/>
        <v>0</v>
      </c>
      <c r="BT21" s="83">
        <f t="shared" si="12"/>
        <v>0</v>
      </c>
      <c r="BU21" s="83">
        <f t="shared" si="12"/>
        <v>0</v>
      </c>
      <c r="BV21" s="83">
        <f t="shared" si="12"/>
        <v>0</v>
      </c>
      <c r="BW21" s="83">
        <f t="shared" si="12"/>
        <v>0</v>
      </c>
      <c r="BX21" s="83">
        <f t="shared" si="12"/>
        <v>0</v>
      </c>
      <c r="BY21" s="83">
        <f t="shared" si="12"/>
        <v>0</v>
      </c>
      <c r="BZ21" s="83">
        <f t="shared" si="12"/>
        <v>0</v>
      </c>
      <c r="CA21" s="83">
        <f t="shared" si="12"/>
        <v>0</v>
      </c>
      <c r="CB21" s="83">
        <f t="shared" si="12"/>
        <v>0</v>
      </c>
      <c r="CC21" s="83">
        <f t="shared" si="12"/>
        <v>0</v>
      </c>
      <c r="CD21" s="83">
        <f t="shared" si="12"/>
        <v>0</v>
      </c>
      <c r="CE21" s="83">
        <f t="shared" si="12"/>
        <v>0</v>
      </c>
      <c r="CF21" s="83">
        <f t="shared" si="12"/>
        <v>0</v>
      </c>
      <c r="CG21" s="83">
        <f t="shared" si="12"/>
        <v>0</v>
      </c>
      <c r="CH21" s="83">
        <f t="shared" si="12"/>
        <v>0</v>
      </c>
      <c r="CI21" s="83">
        <f t="shared" si="12"/>
        <v>0</v>
      </c>
      <c r="CJ21" s="83">
        <f t="shared" si="12"/>
        <v>0</v>
      </c>
      <c r="CK21" s="83">
        <f t="shared" ref="CK21:EV21" si="13">SUM(CK22:CK28)</f>
        <v>0</v>
      </c>
      <c r="CL21" s="83">
        <f t="shared" si="13"/>
        <v>0</v>
      </c>
      <c r="CM21" s="83">
        <f t="shared" si="13"/>
        <v>0</v>
      </c>
      <c r="CN21" s="83">
        <f t="shared" si="13"/>
        <v>0</v>
      </c>
      <c r="CO21" s="83">
        <f t="shared" si="13"/>
        <v>0</v>
      </c>
      <c r="CP21" s="83">
        <f t="shared" si="13"/>
        <v>0</v>
      </c>
      <c r="CQ21" s="83">
        <f t="shared" si="13"/>
        <v>0</v>
      </c>
      <c r="CR21" s="83">
        <f t="shared" si="13"/>
        <v>0</v>
      </c>
      <c r="CS21" s="83">
        <f t="shared" si="13"/>
        <v>0</v>
      </c>
      <c r="CT21" s="83">
        <f t="shared" si="13"/>
        <v>0</v>
      </c>
      <c r="CU21" s="83">
        <f t="shared" si="13"/>
        <v>0</v>
      </c>
      <c r="CV21" s="83">
        <f t="shared" si="13"/>
        <v>0</v>
      </c>
      <c r="CW21" s="83">
        <f t="shared" si="13"/>
        <v>0</v>
      </c>
      <c r="CX21" s="83">
        <f t="shared" si="13"/>
        <v>0</v>
      </c>
      <c r="CY21" s="83">
        <f t="shared" si="13"/>
        <v>0</v>
      </c>
      <c r="CZ21" s="83">
        <f t="shared" si="13"/>
        <v>0</v>
      </c>
      <c r="DA21" s="83">
        <f t="shared" si="13"/>
        <v>0</v>
      </c>
      <c r="DB21" s="83">
        <f t="shared" si="13"/>
        <v>0</v>
      </c>
      <c r="DC21" s="83">
        <f t="shared" si="13"/>
        <v>0</v>
      </c>
      <c r="DD21" s="83">
        <f t="shared" si="13"/>
        <v>0</v>
      </c>
      <c r="DE21" s="83">
        <f t="shared" si="13"/>
        <v>0</v>
      </c>
      <c r="DF21" s="83">
        <f t="shared" si="13"/>
        <v>0</v>
      </c>
      <c r="DG21" s="83">
        <f t="shared" si="13"/>
        <v>0</v>
      </c>
      <c r="DH21" s="83">
        <f t="shared" si="13"/>
        <v>0</v>
      </c>
      <c r="DI21" s="83">
        <f t="shared" si="13"/>
        <v>0</v>
      </c>
      <c r="DJ21" s="83">
        <f t="shared" si="13"/>
        <v>0</v>
      </c>
      <c r="DK21" s="83">
        <f t="shared" si="13"/>
        <v>0</v>
      </c>
      <c r="DL21" s="83">
        <f t="shared" si="13"/>
        <v>0</v>
      </c>
      <c r="DM21" s="83">
        <f t="shared" si="13"/>
        <v>0</v>
      </c>
      <c r="DN21" s="83">
        <f t="shared" si="13"/>
        <v>0</v>
      </c>
      <c r="DO21" s="83">
        <f t="shared" si="13"/>
        <v>0</v>
      </c>
      <c r="DP21" s="83">
        <f t="shared" si="13"/>
        <v>0</v>
      </c>
      <c r="DQ21" s="83">
        <f t="shared" si="13"/>
        <v>0</v>
      </c>
      <c r="DR21" s="83">
        <f t="shared" si="13"/>
        <v>0</v>
      </c>
      <c r="DS21" s="83">
        <f t="shared" si="13"/>
        <v>0</v>
      </c>
      <c r="DT21" s="83">
        <f t="shared" si="13"/>
        <v>0</v>
      </c>
      <c r="DU21" s="83">
        <f t="shared" si="13"/>
        <v>0</v>
      </c>
      <c r="DV21" s="83">
        <f t="shared" si="13"/>
        <v>0</v>
      </c>
      <c r="DW21" s="83">
        <f t="shared" si="13"/>
        <v>0</v>
      </c>
      <c r="DX21" s="83">
        <f t="shared" si="13"/>
        <v>0</v>
      </c>
      <c r="DY21" s="83">
        <f t="shared" si="13"/>
        <v>0</v>
      </c>
      <c r="DZ21" s="83">
        <f t="shared" si="13"/>
        <v>0</v>
      </c>
      <c r="EA21" s="83">
        <f t="shared" si="13"/>
        <v>0</v>
      </c>
      <c r="EB21" s="83">
        <f t="shared" si="13"/>
        <v>0</v>
      </c>
      <c r="EC21" s="83">
        <f t="shared" si="13"/>
        <v>0</v>
      </c>
      <c r="ED21" s="83">
        <f t="shared" si="13"/>
        <v>0</v>
      </c>
      <c r="EE21" s="83">
        <f t="shared" si="13"/>
        <v>0</v>
      </c>
      <c r="EF21" s="83">
        <f t="shared" si="13"/>
        <v>0</v>
      </c>
      <c r="EG21" s="83">
        <f t="shared" si="13"/>
        <v>0</v>
      </c>
      <c r="EH21" s="83">
        <f t="shared" si="13"/>
        <v>0</v>
      </c>
      <c r="EI21" s="83">
        <f t="shared" si="13"/>
        <v>0</v>
      </c>
      <c r="EJ21" s="83">
        <f t="shared" si="13"/>
        <v>0</v>
      </c>
      <c r="EK21" s="83">
        <f t="shared" si="13"/>
        <v>0</v>
      </c>
      <c r="EL21" s="83">
        <f t="shared" si="13"/>
        <v>0</v>
      </c>
      <c r="EM21" s="83">
        <f t="shared" si="13"/>
        <v>0</v>
      </c>
      <c r="EN21" s="83">
        <f t="shared" si="13"/>
        <v>0</v>
      </c>
      <c r="EO21" s="83">
        <f t="shared" si="13"/>
        <v>0</v>
      </c>
      <c r="EP21" s="83">
        <f t="shared" si="13"/>
        <v>0</v>
      </c>
      <c r="EQ21" s="83">
        <f t="shared" si="13"/>
        <v>0</v>
      </c>
      <c r="ER21" s="83">
        <f t="shared" si="13"/>
        <v>0</v>
      </c>
      <c r="ES21" s="83">
        <f t="shared" si="13"/>
        <v>0</v>
      </c>
      <c r="ET21" s="83">
        <f t="shared" si="13"/>
        <v>0</v>
      </c>
      <c r="EU21" s="83">
        <f t="shared" si="13"/>
        <v>0</v>
      </c>
      <c r="EV21" s="83">
        <f t="shared" si="13"/>
        <v>0</v>
      </c>
      <c r="EW21" s="83">
        <f t="shared" ref="EW21:GB21" si="14">SUM(EW22:EW28)</f>
        <v>0</v>
      </c>
      <c r="EX21" s="83">
        <f t="shared" si="14"/>
        <v>0</v>
      </c>
      <c r="EY21" s="83">
        <f t="shared" si="14"/>
        <v>0</v>
      </c>
      <c r="EZ21" s="83">
        <f t="shared" si="14"/>
        <v>0</v>
      </c>
      <c r="FA21" s="83">
        <f t="shared" si="14"/>
        <v>0</v>
      </c>
      <c r="FB21" s="83">
        <f t="shared" si="14"/>
        <v>0</v>
      </c>
      <c r="FC21" s="83">
        <f t="shared" si="14"/>
        <v>0</v>
      </c>
      <c r="FD21" s="83">
        <f t="shared" si="14"/>
        <v>0</v>
      </c>
      <c r="FE21" s="83">
        <f t="shared" si="14"/>
        <v>0</v>
      </c>
      <c r="FF21" s="83">
        <f t="shared" si="14"/>
        <v>0</v>
      </c>
      <c r="FG21" s="83">
        <f t="shared" si="14"/>
        <v>0</v>
      </c>
      <c r="FH21" s="83">
        <f t="shared" si="14"/>
        <v>0</v>
      </c>
      <c r="FI21" s="83">
        <f t="shared" si="14"/>
        <v>0</v>
      </c>
      <c r="FJ21" s="83">
        <f t="shared" si="14"/>
        <v>0</v>
      </c>
      <c r="FK21" s="83">
        <f t="shared" si="14"/>
        <v>0</v>
      </c>
      <c r="FL21" s="83">
        <f t="shared" si="14"/>
        <v>0</v>
      </c>
      <c r="FM21" s="83">
        <f t="shared" si="14"/>
        <v>0</v>
      </c>
      <c r="FN21" s="83">
        <f t="shared" si="14"/>
        <v>0</v>
      </c>
      <c r="FO21" s="83">
        <f t="shared" si="14"/>
        <v>0</v>
      </c>
      <c r="FP21" s="83">
        <f t="shared" si="14"/>
        <v>0</v>
      </c>
      <c r="FQ21" s="83">
        <f t="shared" si="14"/>
        <v>0</v>
      </c>
      <c r="FR21" s="83">
        <f t="shared" si="14"/>
        <v>0</v>
      </c>
      <c r="FS21" s="83">
        <f t="shared" si="14"/>
        <v>0</v>
      </c>
      <c r="FT21" s="83">
        <f t="shared" si="14"/>
        <v>0</v>
      </c>
      <c r="FU21" s="83">
        <f t="shared" si="14"/>
        <v>0</v>
      </c>
      <c r="FV21" s="83">
        <f t="shared" si="14"/>
        <v>0</v>
      </c>
      <c r="FW21" s="83">
        <f t="shared" si="14"/>
        <v>0</v>
      </c>
      <c r="FX21" s="83">
        <f t="shared" si="14"/>
        <v>0</v>
      </c>
      <c r="FY21" s="83">
        <f t="shared" si="14"/>
        <v>0</v>
      </c>
      <c r="FZ21" s="83">
        <f t="shared" si="14"/>
        <v>0</v>
      </c>
      <c r="GA21" s="83">
        <f t="shared" si="14"/>
        <v>0</v>
      </c>
      <c r="GB21" s="83">
        <f t="shared" si="14"/>
        <v>0</v>
      </c>
      <c r="GC21" s="83"/>
      <c r="GD21" s="83"/>
      <c r="GE21" s="83"/>
      <c r="GF21" s="557"/>
      <c r="GG21" s="696"/>
    </row>
    <row r="22" spans="1:189" ht="15" customHeight="1" outlineLevel="1">
      <c r="A22" s="561" t="str">
        <f t="shared" si="0"/>
        <v>XX地区</v>
      </c>
      <c r="B22" s="561" t="str">
        <f t="shared" si="1"/>
        <v>XX项目</v>
      </c>
      <c r="C22" s="562" t="s">
        <v>166</v>
      </c>
      <c r="D22" s="836" t="s">
        <v>216</v>
      </c>
      <c r="E22" s="571">
        <f>IFERROR(E6/E14*10000,0)</f>
        <v>0</v>
      </c>
      <c r="F22" s="571">
        <f>IFERROR(F6/F14*10000,0)</f>
        <v>0</v>
      </c>
      <c r="G22" s="571">
        <f t="shared" ref="G22:BR22" si="15">IFERROR(G6/G14*10000,0)</f>
        <v>0</v>
      </c>
      <c r="H22" s="571">
        <f t="shared" si="15"/>
        <v>0</v>
      </c>
      <c r="I22" s="571">
        <f t="shared" si="15"/>
        <v>0</v>
      </c>
      <c r="J22" s="571">
        <f t="shared" si="15"/>
        <v>0</v>
      </c>
      <c r="K22" s="571">
        <f t="shared" si="15"/>
        <v>0</v>
      </c>
      <c r="L22" s="571">
        <f t="shared" si="15"/>
        <v>0</v>
      </c>
      <c r="M22" s="571">
        <f t="shared" si="15"/>
        <v>0</v>
      </c>
      <c r="N22" s="571">
        <f t="shared" si="15"/>
        <v>0</v>
      </c>
      <c r="O22" s="571">
        <f t="shared" si="15"/>
        <v>0</v>
      </c>
      <c r="P22" s="571">
        <f t="shared" si="15"/>
        <v>0</v>
      </c>
      <c r="Q22" s="571">
        <f t="shared" si="15"/>
        <v>0</v>
      </c>
      <c r="R22" s="571">
        <f t="shared" si="15"/>
        <v>0</v>
      </c>
      <c r="S22" s="571">
        <f t="shared" si="15"/>
        <v>0</v>
      </c>
      <c r="T22" s="571">
        <f t="shared" si="15"/>
        <v>0</v>
      </c>
      <c r="U22" s="571">
        <f t="shared" si="15"/>
        <v>0</v>
      </c>
      <c r="V22" s="571">
        <f t="shared" si="15"/>
        <v>0</v>
      </c>
      <c r="W22" s="571">
        <f t="shared" si="15"/>
        <v>0</v>
      </c>
      <c r="X22" s="571">
        <f t="shared" si="15"/>
        <v>0</v>
      </c>
      <c r="Y22" s="571">
        <f t="shared" si="15"/>
        <v>0</v>
      </c>
      <c r="Z22" s="571">
        <f t="shared" si="15"/>
        <v>0</v>
      </c>
      <c r="AA22" s="567">
        <f t="shared" si="15"/>
        <v>0</v>
      </c>
      <c r="AB22" s="567">
        <f t="shared" si="15"/>
        <v>0</v>
      </c>
      <c r="AC22" s="567">
        <f t="shared" si="15"/>
        <v>0</v>
      </c>
      <c r="AD22" s="567">
        <f t="shared" si="15"/>
        <v>0</v>
      </c>
      <c r="AE22" s="567">
        <f t="shared" si="15"/>
        <v>0</v>
      </c>
      <c r="AF22" s="567">
        <f t="shared" si="15"/>
        <v>0</v>
      </c>
      <c r="AG22" s="567">
        <f t="shared" si="15"/>
        <v>0</v>
      </c>
      <c r="AH22" s="567">
        <f t="shared" si="15"/>
        <v>0</v>
      </c>
      <c r="AI22" s="567">
        <f t="shared" si="15"/>
        <v>0</v>
      </c>
      <c r="AJ22" s="567">
        <f t="shared" si="15"/>
        <v>0</v>
      </c>
      <c r="AK22" s="567">
        <f t="shared" si="15"/>
        <v>0</v>
      </c>
      <c r="AL22" s="567">
        <f t="shared" si="15"/>
        <v>0</v>
      </c>
      <c r="AM22" s="567">
        <f t="shared" si="15"/>
        <v>0</v>
      </c>
      <c r="AN22" s="567">
        <f t="shared" si="15"/>
        <v>0</v>
      </c>
      <c r="AO22" s="567">
        <f t="shared" si="15"/>
        <v>0</v>
      </c>
      <c r="AP22" s="567">
        <f t="shared" si="15"/>
        <v>0</v>
      </c>
      <c r="AQ22" s="567">
        <f t="shared" si="15"/>
        <v>0</v>
      </c>
      <c r="AR22" s="567">
        <f t="shared" si="15"/>
        <v>0</v>
      </c>
      <c r="AS22" s="567">
        <f t="shared" si="15"/>
        <v>0</v>
      </c>
      <c r="AT22" s="567">
        <f t="shared" si="15"/>
        <v>0</v>
      </c>
      <c r="AU22" s="567">
        <f t="shared" si="15"/>
        <v>0</v>
      </c>
      <c r="AV22" s="567">
        <f t="shared" si="15"/>
        <v>0</v>
      </c>
      <c r="AW22" s="567">
        <f t="shared" si="15"/>
        <v>0</v>
      </c>
      <c r="AX22" s="567">
        <f t="shared" si="15"/>
        <v>0</v>
      </c>
      <c r="AY22" s="567">
        <f t="shared" si="15"/>
        <v>0</v>
      </c>
      <c r="AZ22" s="567">
        <f t="shared" si="15"/>
        <v>0</v>
      </c>
      <c r="BA22" s="567">
        <f t="shared" si="15"/>
        <v>0</v>
      </c>
      <c r="BB22" s="567">
        <f t="shared" si="15"/>
        <v>0</v>
      </c>
      <c r="BC22" s="567">
        <f t="shared" si="15"/>
        <v>0</v>
      </c>
      <c r="BD22" s="567">
        <f t="shared" si="15"/>
        <v>0</v>
      </c>
      <c r="BE22" s="567">
        <f t="shared" si="15"/>
        <v>0</v>
      </c>
      <c r="BF22" s="567">
        <f t="shared" si="15"/>
        <v>0</v>
      </c>
      <c r="BG22" s="567">
        <f t="shared" si="15"/>
        <v>0</v>
      </c>
      <c r="BH22" s="567">
        <f t="shared" si="15"/>
        <v>0</v>
      </c>
      <c r="BI22" s="567">
        <f t="shared" si="15"/>
        <v>0</v>
      </c>
      <c r="BJ22" s="567">
        <f t="shared" si="15"/>
        <v>0</v>
      </c>
      <c r="BK22" s="567">
        <f t="shared" si="15"/>
        <v>0</v>
      </c>
      <c r="BL22" s="567">
        <f t="shared" si="15"/>
        <v>0</v>
      </c>
      <c r="BM22" s="567">
        <f t="shared" si="15"/>
        <v>0</v>
      </c>
      <c r="BN22" s="567">
        <f t="shared" si="15"/>
        <v>0</v>
      </c>
      <c r="BO22" s="567">
        <f t="shared" si="15"/>
        <v>0</v>
      </c>
      <c r="BP22" s="567">
        <f t="shared" si="15"/>
        <v>0</v>
      </c>
      <c r="BQ22" s="567">
        <f t="shared" si="15"/>
        <v>0</v>
      </c>
      <c r="BR22" s="567">
        <f t="shared" si="15"/>
        <v>0</v>
      </c>
      <c r="BS22" s="567">
        <f t="shared" ref="BS22:ED22" si="16">IFERROR(BS6/BS14*10000,0)</f>
        <v>0</v>
      </c>
      <c r="BT22" s="567">
        <f t="shared" si="16"/>
        <v>0</v>
      </c>
      <c r="BU22" s="567">
        <f t="shared" si="16"/>
        <v>0</v>
      </c>
      <c r="BV22" s="567">
        <f t="shared" si="16"/>
        <v>0</v>
      </c>
      <c r="BW22" s="567">
        <f t="shared" si="16"/>
        <v>0</v>
      </c>
      <c r="BX22" s="567">
        <f t="shared" si="16"/>
        <v>0</v>
      </c>
      <c r="BY22" s="567">
        <f t="shared" si="16"/>
        <v>0</v>
      </c>
      <c r="BZ22" s="567">
        <f t="shared" si="16"/>
        <v>0</v>
      </c>
      <c r="CA22" s="567">
        <f t="shared" si="16"/>
        <v>0</v>
      </c>
      <c r="CB22" s="567">
        <f t="shared" si="16"/>
        <v>0</v>
      </c>
      <c r="CC22" s="567">
        <f t="shared" si="16"/>
        <v>0</v>
      </c>
      <c r="CD22" s="567">
        <f t="shared" si="16"/>
        <v>0</v>
      </c>
      <c r="CE22" s="567">
        <f t="shared" si="16"/>
        <v>0</v>
      </c>
      <c r="CF22" s="567">
        <f t="shared" si="16"/>
        <v>0</v>
      </c>
      <c r="CG22" s="567">
        <f t="shared" si="16"/>
        <v>0</v>
      </c>
      <c r="CH22" s="567">
        <f t="shared" si="16"/>
        <v>0</v>
      </c>
      <c r="CI22" s="567">
        <f t="shared" si="16"/>
        <v>0</v>
      </c>
      <c r="CJ22" s="567">
        <f t="shared" si="16"/>
        <v>0</v>
      </c>
      <c r="CK22" s="567">
        <f t="shared" si="16"/>
        <v>0</v>
      </c>
      <c r="CL22" s="567">
        <f t="shared" si="16"/>
        <v>0</v>
      </c>
      <c r="CM22" s="567">
        <f t="shared" si="16"/>
        <v>0</v>
      </c>
      <c r="CN22" s="567">
        <f t="shared" si="16"/>
        <v>0</v>
      </c>
      <c r="CO22" s="567">
        <f t="shared" si="16"/>
        <v>0</v>
      </c>
      <c r="CP22" s="567">
        <f t="shared" si="16"/>
        <v>0</v>
      </c>
      <c r="CQ22" s="567">
        <f t="shared" si="16"/>
        <v>0</v>
      </c>
      <c r="CR22" s="567">
        <f t="shared" si="16"/>
        <v>0</v>
      </c>
      <c r="CS22" s="567">
        <f t="shared" si="16"/>
        <v>0</v>
      </c>
      <c r="CT22" s="567">
        <f t="shared" si="16"/>
        <v>0</v>
      </c>
      <c r="CU22" s="567">
        <f t="shared" si="16"/>
        <v>0</v>
      </c>
      <c r="CV22" s="567">
        <f t="shared" si="16"/>
        <v>0</v>
      </c>
      <c r="CW22" s="567">
        <f t="shared" si="16"/>
        <v>0</v>
      </c>
      <c r="CX22" s="567">
        <f t="shared" si="16"/>
        <v>0</v>
      </c>
      <c r="CY22" s="567">
        <f t="shared" si="16"/>
        <v>0</v>
      </c>
      <c r="CZ22" s="567">
        <f t="shared" si="16"/>
        <v>0</v>
      </c>
      <c r="DA22" s="567">
        <f t="shared" si="16"/>
        <v>0</v>
      </c>
      <c r="DB22" s="567">
        <f t="shared" si="16"/>
        <v>0</v>
      </c>
      <c r="DC22" s="567">
        <f t="shared" si="16"/>
        <v>0</v>
      </c>
      <c r="DD22" s="567">
        <f t="shared" si="16"/>
        <v>0</v>
      </c>
      <c r="DE22" s="567">
        <f t="shared" si="16"/>
        <v>0</v>
      </c>
      <c r="DF22" s="567">
        <f t="shared" si="16"/>
        <v>0</v>
      </c>
      <c r="DG22" s="567">
        <f t="shared" si="16"/>
        <v>0</v>
      </c>
      <c r="DH22" s="567">
        <f t="shared" si="16"/>
        <v>0</v>
      </c>
      <c r="DI22" s="567">
        <f t="shared" si="16"/>
        <v>0</v>
      </c>
      <c r="DJ22" s="567">
        <f t="shared" si="16"/>
        <v>0</v>
      </c>
      <c r="DK22" s="567">
        <f t="shared" si="16"/>
        <v>0</v>
      </c>
      <c r="DL22" s="567">
        <f t="shared" si="16"/>
        <v>0</v>
      </c>
      <c r="DM22" s="567">
        <f t="shared" si="16"/>
        <v>0</v>
      </c>
      <c r="DN22" s="567">
        <f t="shared" si="16"/>
        <v>0</v>
      </c>
      <c r="DO22" s="567">
        <f t="shared" si="16"/>
        <v>0</v>
      </c>
      <c r="DP22" s="567">
        <f t="shared" si="16"/>
        <v>0</v>
      </c>
      <c r="DQ22" s="567">
        <f t="shared" si="16"/>
        <v>0</v>
      </c>
      <c r="DR22" s="567">
        <f t="shared" si="16"/>
        <v>0</v>
      </c>
      <c r="DS22" s="567">
        <f t="shared" si="16"/>
        <v>0</v>
      </c>
      <c r="DT22" s="567">
        <f t="shared" si="16"/>
        <v>0</v>
      </c>
      <c r="DU22" s="567">
        <f t="shared" si="16"/>
        <v>0</v>
      </c>
      <c r="DV22" s="567">
        <f t="shared" si="16"/>
        <v>0</v>
      </c>
      <c r="DW22" s="567">
        <f t="shared" si="16"/>
        <v>0</v>
      </c>
      <c r="DX22" s="567">
        <f t="shared" si="16"/>
        <v>0</v>
      </c>
      <c r="DY22" s="567">
        <f t="shared" si="16"/>
        <v>0</v>
      </c>
      <c r="DZ22" s="567">
        <f t="shared" si="16"/>
        <v>0</v>
      </c>
      <c r="EA22" s="567">
        <f t="shared" si="16"/>
        <v>0</v>
      </c>
      <c r="EB22" s="567">
        <f t="shared" si="16"/>
        <v>0</v>
      </c>
      <c r="EC22" s="567">
        <f t="shared" si="16"/>
        <v>0</v>
      </c>
      <c r="ED22" s="567">
        <f t="shared" si="16"/>
        <v>0</v>
      </c>
      <c r="EE22" s="567">
        <f t="shared" ref="EE22:GE22" si="17">IFERROR(EE6/EE14*10000,0)</f>
        <v>0</v>
      </c>
      <c r="EF22" s="567">
        <f t="shared" si="17"/>
        <v>0</v>
      </c>
      <c r="EG22" s="567">
        <f t="shared" si="17"/>
        <v>0</v>
      </c>
      <c r="EH22" s="567">
        <f t="shared" si="17"/>
        <v>0</v>
      </c>
      <c r="EI22" s="567">
        <f t="shared" si="17"/>
        <v>0</v>
      </c>
      <c r="EJ22" s="567">
        <f t="shared" si="17"/>
        <v>0</v>
      </c>
      <c r="EK22" s="567">
        <f t="shared" si="17"/>
        <v>0</v>
      </c>
      <c r="EL22" s="567">
        <f t="shared" si="17"/>
        <v>0</v>
      </c>
      <c r="EM22" s="567">
        <f t="shared" si="17"/>
        <v>0</v>
      </c>
      <c r="EN22" s="567">
        <f t="shared" si="17"/>
        <v>0</v>
      </c>
      <c r="EO22" s="567">
        <f t="shared" si="17"/>
        <v>0</v>
      </c>
      <c r="EP22" s="567">
        <f t="shared" si="17"/>
        <v>0</v>
      </c>
      <c r="EQ22" s="567">
        <f t="shared" si="17"/>
        <v>0</v>
      </c>
      <c r="ER22" s="567">
        <f t="shared" si="17"/>
        <v>0</v>
      </c>
      <c r="ES22" s="567">
        <f t="shared" si="17"/>
        <v>0</v>
      </c>
      <c r="ET22" s="567">
        <f t="shared" si="17"/>
        <v>0</v>
      </c>
      <c r="EU22" s="567">
        <f t="shared" si="17"/>
        <v>0</v>
      </c>
      <c r="EV22" s="567">
        <f t="shared" si="17"/>
        <v>0</v>
      </c>
      <c r="EW22" s="567">
        <f t="shared" si="17"/>
        <v>0</v>
      </c>
      <c r="EX22" s="567">
        <f t="shared" si="17"/>
        <v>0</v>
      </c>
      <c r="EY22" s="567">
        <f t="shared" si="17"/>
        <v>0</v>
      </c>
      <c r="EZ22" s="567">
        <f t="shared" si="17"/>
        <v>0</v>
      </c>
      <c r="FA22" s="567">
        <f t="shared" si="17"/>
        <v>0</v>
      </c>
      <c r="FB22" s="567">
        <f t="shared" si="17"/>
        <v>0</v>
      </c>
      <c r="FC22" s="567">
        <f t="shared" si="17"/>
        <v>0</v>
      </c>
      <c r="FD22" s="567">
        <f t="shared" si="17"/>
        <v>0</v>
      </c>
      <c r="FE22" s="567">
        <f t="shared" si="17"/>
        <v>0</v>
      </c>
      <c r="FF22" s="567">
        <f t="shared" si="17"/>
        <v>0</v>
      </c>
      <c r="FG22" s="567">
        <f t="shared" si="17"/>
        <v>0</v>
      </c>
      <c r="FH22" s="567">
        <f t="shared" si="17"/>
        <v>0</v>
      </c>
      <c r="FI22" s="567">
        <f t="shared" si="17"/>
        <v>0</v>
      </c>
      <c r="FJ22" s="567">
        <f t="shared" si="17"/>
        <v>0</v>
      </c>
      <c r="FK22" s="567">
        <f t="shared" si="17"/>
        <v>0</v>
      </c>
      <c r="FL22" s="567">
        <f t="shared" si="17"/>
        <v>0</v>
      </c>
      <c r="FM22" s="567">
        <f t="shared" si="17"/>
        <v>0</v>
      </c>
      <c r="FN22" s="567">
        <f t="shared" si="17"/>
        <v>0</v>
      </c>
      <c r="FO22" s="567">
        <f t="shared" si="17"/>
        <v>0</v>
      </c>
      <c r="FP22" s="567">
        <f t="shared" si="17"/>
        <v>0</v>
      </c>
      <c r="FQ22" s="567">
        <f t="shared" si="17"/>
        <v>0</v>
      </c>
      <c r="FR22" s="567">
        <f t="shared" si="17"/>
        <v>0</v>
      </c>
      <c r="FS22" s="567">
        <f t="shared" si="17"/>
        <v>0</v>
      </c>
      <c r="FT22" s="567">
        <f t="shared" si="17"/>
        <v>0</v>
      </c>
      <c r="FU22" s="567">
        <f t="shared" si="17"/>
        <v>0</v>
      </c>
      <c r="FV22" s="567">
        <f t="shared" si="17"/>
        <v>0</v>
      </c>
      <c r="FW22" s="567">
        <f t="shared" si="17"/>
        <v>0</v>
      </c>
      <c r="FX22" s="567">
        <f t="shared" si="17"/>
        <v>0</v>
      </c>
      <c r="FY22" s="567">
        <f t="shared" si="17"/>
        <v>0</v>
      </c>
      <c r="FZ22" s="567">
        <f t="shared" si="17"/>
        <v>0</v>
      </c>
      <c r="GA22" s="567">
        <f t="shared" si="17"/>
        <v>0</v>
      </c>
      <c r="GB22" s="567">
        <f t="shared" si="17"/>
        <v>0</v>
      </c>
      <c r="GC22" s="37">
        <f t="shared" si="17"/>
        <v>0</v>
      </c>
      <c r="GD22" s="37">
        <f t="shared" si="17"/>
        <v>0</v>
      </c>
      <c r="GE22" s="37">
        <f t="shared" si="17"/>
        <v>0</v>
      </c>
      <c r="GF22" s="556"/>
      <c r="GG22" s="695"/>
    </row>
    <row r="23" spans="1:189" ht="15" customHeight="1" outlineLevel="1">
      <c r="A23" s="561" t="str">
        <f t="shared" si="0"/>
        <v>XX地区</v>
      </c>
      <c r="B23" s="561" t="str">
        <f t="shared" si="1"/>
        <v>XX项目</v>
      </c>
      <c r="C23" s="562" t="s">
        <v>167</v>
      </c>
      <c r="D23" s="836"/>
      <c r="E23" s="571">
        <f t="shared" ref="E23" si="18">IFERROR(E7/E15*10000,0)</f>
        <v>0</v>
      </c>
      <c r="F23" s="571">
        <f t="shared" ref="F23:L28" si="19">IFERROR(F7/F15*10000,0)</f>
        <v>0</v>
      </c>
      <c r="G23" s="571">
        <f t="shared" si="19"/>
        <v>0</v>
      </c>
      <c r="H23" s="571">
        <f t="shared" si="19"/>
        <v>0</v>
      </c>
      <c r="I23" s="571">
        <f t="shared" si="19"/>
        <v>0</v>
      </c>
      <c r="J23" s="571">
        <f t="shared" si="19"/>
        <v>0</v>
      </c>
      <c r="K23" s="571">
        <f t="shared" si="19"/>
        <v>0</v>
      </c>
      <c r="L23" s="571">
        <f t="shared" si="19"/>
        <v>0</v>
      </c>
      <c r="M23" s="571">
        <f t="shared" ref="M23:BX23" si="20">IFERROR(M7/M15*10000,0)</f>
        <v>0</v>
      </c>
      <c r="N23" s="571">
        <f t="shared" si="20"/>
        <v>0</v>
      </c>
      <c r="O23" s="571">
        <f t="shared" si="20"/>
        <v>0</v>
      </c>
      <c r="P23" s="571">
        <f t="shared" si="20"/>
        <v>0</v>
      </c>
      <c r="Q23" s="571">
        <f t="shared" si="20"/>
        <v>0</v>
      </c>
      <c r="R23" s="571">
        <f t="shared" si="20"/>
        <v>0</v>
      </c>
      <c r="S23" s="571">
        <f t="shared" si="20"/>
        <v>0</v>
      </c>
      <c r="T23" s="571">
        <f t="shared" si="20"/>
        <v>0</v>
      </c>
      <c r="U23" s="571">
        <f t="shared" si="20"/>
        <v>0</v>
      </c>
      <c r="V23" s="571">
        <f t="shared" si="20"/>
        <v>0</v>
      </c>
      <c r="W23" s="571">
        <f t="shared" si="20"/>
        <v>0</v>
      </c>
      <c r="X23" s="571">
        <f t="shared" si="20"/>
        <v>0</v>
      </c>
      <c r="Y23" s="571">
        <f t="shared" si="20"/>
        <v>0</v>
      </c>
      <c r="Z23" s="571">
        <f t="shared" si="20"/>
        <v>0</v>
      </c>
      <c r="AA23" s="567">
        <f t="shared" si="20"/>
        <v>0</v>
      </c>
      <c r="AB23" s="567">
        <f t="shared" si="20"/>
        <v>0</v>
      </c>
      <c r="AC23" s="567">
        <f t="shared" si="20"/>
        <v>0</v>
      </c>
      <c r="AD23" s="567">
        <f t="shared" si="20"/>
        <v>0</v>
      </c>
      <c r="AE23" s="567">
        <f t="shared" si="20"/>
        <v>0</v>
      </c>
      <c r="AF23" s="567">
        <f t="shared" si="20"/>
        <v>0</v>
      </c>
      <c r="AG23" s="567">
        <f t="shared" si="20"/>
        <v>0</v>
      </c>
      <c r="AH23" s="567">
        <f t="shared" si="20"/>
        <v>0</v>
      </c>
      <c r="AI23" s="567">
        <f t="shared" si="20"/>
        <v>0</v>
      </c>
      <c r="AJ23" s="567">
        <f t="shared" si="20"/>
        <v>0</v>
      </c>
      <c r="AK23" s="567">
        <f t="shared" si="20"/>
        <v>0</v>
      </c>
      <c r="AL23" s="567">
        <f t="shared" si="20"/>
        <v>0</v>
      </c>
      <c r="AM23" s="567">
        <f t="shared" si="20"/>
        <v>0</v>
      </c>
      <c r="AN23" s="567">
        <f t="shared" si="20"/>
        <v>0</v>
      </c>
      <c r="AO23" s="567">
        <f t="shared" si="20"/>
        <v>0</v>
      </c>
      <c r="AP23" s="567">
        <f t="shared" si="20"/>
        <v>0</v>
      </c>
      <c r="AQ23" s="567">
        <f t="shared" si="20"/>
        <v>0</v>
      </c>
      <c r="AR23" s="567">
        <f t="shared" si="20"/>
        <v>0</v>
      </c>
      <c r="AS23" s="567">
        <f t="shared" si="20"/>
        <v>0</v>
      </c>
      <c r="AT23" s="567">
        <f t="shared" si="20"/>
        <v>0</v>
      </c>
      <c r="AU23" s="567">
        <f t="shared" si="20"/>
        <v>0</v>
      </c>
      <c r="AV23" s="567">
        <f t="shared" si="20"/>
        <v>0</v>
      </c>
      <c r="AW23" s="567">
        <f t="shared" si="20"/>
        <v>0</v>
      </c>
      <c r="AX23" s="567">
        <f t="shared" si="20"/>
        <v>0</v>
      </c>
      <c r="AY23" s="567">
        <f t="shared" si="20"/>
        <v>0</v>
      </c>
      <c r="AZ23" s="567">
        <f t="shared" si="20"/>
        <v>0</v>
      </c>
      <c r="BA23" s="567">
        <f t="shared" si="20"/>
        <v>0</v>
      </c>
      <c r="BB23" s="567">
        <f t="shared" si="20"/>
        <v>0</v>
      </c>
      <c r="BC23" s="567">
        <f t="shared" si="20"/>
        <v>0</v>
      </c>
      <c r="BD23" s="567">
        <f t="shared" si="20"/>
        <v>0</v>
      </c>
      <c r="BE23" s="567">
        <f t="shared" si="20"/>
        <v>0</v>
      </c>
      <c r="BF23" s="567">
        <f t="shared" si="20"/>
        <v>0</v>
      </c>
      <c r="BG23" s="567">
        <f t="shared" si="20"/>
        <v>0</v>
      </c>
      <c r="BH23" s="567">
        <f t="shared" si="20"/>
        <v>0</v>
      </c>
      <c r="BI23" s="567">
        <f t="shared" si="20"/>
        <v>0</v>
      </c>
      <c r="BJ23" s="567">
        <f t="shared" si="20"/>
        <v>0</v>
      </c>
      <c r="BK23" s="567">
        <f t="shared" si="20"/>
        <v>0</v>
      </c>
      <c r="BL23" s="567">
        <f t="shared" si="20"/>
        <v>0</v>
      </c>
      <c r="BM23" s="567">
        <f t="shared" si="20"/>
        <v>0</v>
      </c>
      <c r="BN23" s="567">
        <f t="shared" si="20"/>
        <v>0</v>
      </c>
      <c r="BO23" s="567">
        <f t="shared" si="20"/>
        <v>0</v>
      </c>
      <c r="BP23" s="567">
        <f t="shared" si="20"/>
        <v>0</v>
      </c>
      <c r="BQ23" s="567">
        <f t="shared" si="20"/>
        <v>0</v>
      </c>
      <c r="BR23" s="567">
        <f t="shared" si="20"/>
        <v>0</v>
      </c>
      <c r="BS23" s="567">
        <f t="shared" si="20"/>
        <v>0</v>
      </c>
      <c r="BT23" s="567">
        <f t="shared" si="20"/>
        <v>0</v>
      </c>
      <c r="BU23" s="567">
        <f t="shared" si="20"/>
        <v>0</v>
      </c>
      <c r="BV23" s="567">
        <f t="shared" si="20"/>
        <v>0</v>
      </c>
      <c r="BW23" s="567">
        <f t="shared" si="20"/>
        <v>0</v>
      </c>
      <c r="BX23" s="567">
        <f t="shared" si="20"/>
        <v>0</v>
      </c>
      <c r="BY23" s="567">
        <f t="shared" ref="BY23:EJ23" si="21">IFERROR(BY7/BY15*10000,0)</f>
        <v>0</v>
      </c>
      <c r="BZ23" s="567">
        <f t="shared" si="21"/>
        <v>0</v>
      </c>
      <c r="CA23" s="567">
        <f t="shared" si="21"/>
        <v>0</v>
      </c>
      <c r="CB23" s="567">
        <f t="shared" si="21"/>
        <v>0</v>
      </c>
      <c r="CC23" s="567">
        <f t="shared" si="21"/>
        <v>0</v>
      </c>
      <c r="CD23" s="567">
        <f t="shared" si="21"/>
        <v>0</v>
      </c>
      <c r="CE23" s="567">
        <f t="shared" si="21"/>
        <v>0</v>
      </c>
      <c r="CF23" s="567">
        <f t="shared" si="21"/>
        <v>0</v>
      </c>
      <c r="CG23" s="567">
        <f t="shared" si="21"/>
        <v>0</v>
      </c>
      <c r="CH23" s="567">
        <f t="shared" si="21"/>
        <v>0</v>
      </c>
      <c r="CI23" s="567">
        <f t="shared" si="21"/>
        <v>0</v>
      </c>
      <c r="CJ23" s="567">
        <f t="shared" si="21"/>
        <v>0</v>
      </c>
      <c r="CK23" s="567">
        <f t="shared" si="21"/>
        <v>0</v>
      </c>
      <c r="CL23" s="567">
        <f t="shared" si="21"/>
        <v>0</v>
      </c>
      <c r="CM23" s="567">
        <f t="shared" si="21"/>
        <v>0</v>
      </c>
      <c r="CN23" s="567">
        <f t="shared" si="21"/>
        <v>0</v>
      </c>
      <c r="CO23" s="567">
        <f t="shared" si="21"/>
        <v>0</v>
      </c>
      <c r="CP23" s="567">
        <f t="shared" si="21"/>
        <v>0</v>
      </c>
      <c r="CQ23" s="567">
        <f t="shared" si="21"/>
        <v>0</v>
      </c>
      <c r="CR23" s="567">
        <f t="shared" si="21"/>
        <v>0</v>
      </c>
      <c r="CS23" s="567">
        <f t="shared" si="21"/>
        <v>0</v>
      </c>
      <c r="CT23" s="567">
        <f t="shared" si="21"/>
        <v>0</v>
      </c>
      <c r="CU23" s="567">
        <f t="shared" si="21"/>
        <v>0</v>
      </c>
      <c r="CV23" s="567">
        <f t="shared" si="21"/>
        <v>0</v>
      </c>
      <c r="CW23" s="567">
        <f t="shared" si="21"/>
        <v>0</v>
      </c>
      <c r="CX23" s="567">
        <f t="shared" si="21"/>
        <v>0</v>
      </c>
      <c r="CY23" s="567">
        <f t="shared" si="21"/>
        <v>0</v>
      </c>
      <c r="CZ23" s="567">
        <f t="shared" si="21"/>
        <v>0</v>
      </c>
      <c r="DA23" s="567">
        <f t="shared" si="21"/>
        <v>0</v>
      </c>
      <c r="DB23" s="567">
        <f t="shared" si="21"/>
        <v>0</v>
      </c>
      <c r="DC23" s="567">
        <f t="shared" si="21"/>
        <v>0</v>
      </c>
      <c r="DD23" s="567">
        <f t="shared" si="21"/>
        <v>0</v>
      </c>
      <c r="DE23" s="567">
        <f t="shared" si="21"/>
        <v>0</v>
      </c>
      <c r="DF23" s="567">
        <f t="shared" si="21"/>
        <v>0</v>
      </c>
      <c r="DG23" s="567">
        <f t="shared" si="21"/>
        <v>0</v>
      </c>
      <c r="DH23" s="567">
        <f t="shared" si="21"/>
        <v>0</v>
      </c>
      <c r="DI23" s="567">
        <f t="shared" si="21"/>
        <v>0</v>
      </c>
      <c r="DJ23" s="567">
        <f t="shared" si="21"/>
        <v>0</v>
      </c>
      <c r="DK23" s="567">
        <f t="shared" si="21"/>
        <v>0</v>
      </c>
      <c r="DL23" s="567">
        <f t="shared" si="21"/>
        <v>0</v>
      </c>
      <c r="DM23" s="567">
        <f t="shared" si="21"/>
        <v>0</v>
      </c>
      <c r="DN23" s="567">
        <f t="shared" si="21"/>
        <v>0</v>
      </c>
      <c r="DO23" s="567">
        <f t="shared" si="21"/>
        <v>0</v>
      </c>
      <c r="DP23" s="567">
        <f t="shared" si="21"/>
        <v>0</v>
      </c>
      <c r="DQ23" s="567">
        <f t="shared" si="21"/>
        <v>0</v>
      </c>
      <c r="DR23" s="567">
        <f t="shared" si="21"/>
        <v>0</v>
      </c>
      <c r="DS23" s="567">
        <f t="shared" si="21"/>
        <v>0</v>
      </c>
      <c r="DT23" s="567">
        <f t="shared" si="21"/>
        <v>0</v>
      </c>
      <c r="DU23" s="567">
        <f t="shared" si="21"/>
        <v>0</v>
      </c>
      <c r="DV23" s="567">
        <f t="shared" si="21"/>
        <v>0</v>
      </c>
      <c r="DW23" s="567">
        <f t="shared" si="21"/>
        <v>0</v>
      </c>
      <c r="DX23" s="567">
        <f t="shared" si="21"/>
        <v>0</v>
      </c>
      <c r="DY23" s="567">
        <f t="shared" si="21"/>
        <v>0</v>
      </c>
      <c r="DZ23" s="567">
        <f t="shared" si="21"/>
        <v>0</v>
      </c>
      <c r="EA23" s="567">
        <f t="shared" si="21"/>
        <v>0</v>
      </c>
      <c r="EB23" s="567">
        <f t="shared" si="21"/>
        <v>0</v>
      </c>
      <c r="EC23" s="567">
        <f t="shared" si="21"/>
        <v>0</v>
      </c>
      <c r="ED23" s="567">
        <f t="shared" si="21"/>
        <v>0</v>
      </c>
      <c r="EE23" s="567">
        <f t="shared" si="21"/>
        <v>0</v>
      </c>
      <c r="EF23" s="567">
        <f t="shared" si="21"/>
        <v>0</v>
      </c>
      <c r="EG23" s="567">
        <f t="shared" si="21"/>
        <v>0</v>
      </c>
      <c r="EH23" s="567">
        <f t="shared" si="21"/>
        <v>0</v>
      </c>
      <c r="EI23" s="567">
        <f t="shared" si="21"/>
        <v>0</v>
      </c>
      <c r="EJ23" s="567">
        <f t="shared" si="21"/>
        <v>0</v>
      </c>
      <c r="EK23" s="567">
        <f t="shared" ref="EK23:GE23" si="22">IFERROR(EK7/EK15*10000,0)</f>
        <v>0</v>
      </c>
      <c r="EL23" s="567">
        <f t="shared" si="22"/>
        <v>0</v>
      </c>
      <c r="EM23" s="567">
        <f t="shared" si="22"/>
        <v>0</v>
      </c>
      <c r="EN23" s="567">
        <f t="shared" si="22"/>
        <v>0</v>
      </c>
      <c r="EO23" s="567">
        <f t="shared" si="22"/>
        <v>0</v>
      </c>
      <c r="EP23" s="567">
        <f t="shared" si="22"/>
        <v>0</v>
      </c>
      <c r="EQ23" s="567">
        <f t="shared" si="22"/>
        <v>0</v>
      </c>
      <c r="ER23" s="567">
        <f t="shared" si="22"/>
        <v>0</v>
      </c>
      <c r="ES23" s="567">
        <f t="shared" si="22"/>
        <v>0</v>
      </c>
      <c r="ET23" s="567">
        <f t="shared" si="22"/>
        <v>0</v>
      </c>
      <c r="EU23" s="567">
        <f t="shared" si="22"/>
        <v>0</v>
      </c>
      <c r="EV23" s="567">
        <f t="shared" si="22"/>
        <v>0</v>
      </c>
      <c r="EW23" s="567">
        <f t="shared" si="22"/>
        <v>0</v>
      </c>
      <c r="EX23" s="567">
        <f t="shared" si="22"/>
        <v>0</v>
      </c>
      <c r="EY23" s="567">
        <f t="shared" si="22"/>
        <v>0</v>
      </c>
      <c r="EZ23" s="567">
        <f t="shared" si="22"/>
        <v>0</v>
      </c>
      <c r="FA23" s="567">
        <f t="shared" si="22"/>
        <v>0</v>
      </c>
      <c r="FB23" s="567">
        <f t="shared" si="22"/>
        <v>0</v>
      </c>
      <c r="FC23" s="567">
        <f t="shared" si="22"/>
        <v>0</v>
      </c>
      <c r="FD23" s="567">
        <f t="shared" si="22"/>
        <v>0</v>
      </c>
      <c r="FE23" s="567">
        <f t="shared" si="22"/>
        <v>0</v>
      </c>
      <c r="FF23" s="567">
        <f t="shared" si="22"/>
        <v>0</v>
      </c>
      <c r="FG23" s="567">
        <f t="shared" si="22"/>
        <v>0</v>
      </c>
      <c r="FH23" s="567">
        <f t="shared" si="22"/>
        <v>0</v>
      </c>
      <c r="FI23" s="567">
        <f t="shared" si="22"/>
        <v>0</v>
      </c>
      <c r="FJ23" s="567">
        <f t="shared" si="22"/>
        <v>0</v>
      </c>
      <c r="FK23" s="567">
        <f t="shared" si="22"/>
        <v>0</v>
      </c>
      <c r="FL23" s="567">
        <f t="shared" si="22"/>
        <v>0</v>
      </c>
      <c r="FM23" s="567">
        <f t="shared" si="22"/>
        <v>0</v>
      </c>
      <c r="FN23" s="567">
        <f t="shared" si="22"/>
        <v>0</v>
      </c>
      <c r="FO23" s="567">
        <f t="shared" si="22"/>
        <v>0</v>
      </c>
      <c r="FP23" s="567">
        <f t="shared" si="22"/>
        <v>0</v>
      </c>
      <c r="FQ23" s="567">
        <f t="shared" si="22"/>
        <v>0</v>
      </c>
      <c r="FR23" s="567">
        <f t="shared" si="22"/>
        <v>0</v>
      </c>
      <c r="FS23" s="567">
        <f t="shared" si="22"/>
        <v>0</v>
      </c>
      <c r="FT23" s="567">
        <f t="shared" si="22"/>
        <v>0</v>
      </c>
      <c r="FU23" s="567">
        <f t="shared" si="22"/>
        <v>0</v>
      </c>
      <c r="FV23" s="567">
        <f t="shared" si="22"/>
        <v>0</v>
      </c>
      <c r="FW23" s="567">
        <f t="shared" si="22"/>
        <v>0</v>
      </c>
      <c r="FX23" s="567">
        <f t="shared" si="22"/>
        <v>0</v>
      </c>
      <c r="FY23" s="567">
        <f t="shared" si="22"/>
        <v>0</v>
      </c>
      <c r="FZ23" s="567">
        <f t="shared" si="22"/>
        <v>0</v>
      </c>
      <c r="GA23" s="567">
        <f t="shared" si="22"/>
        <v>0</v>
      </c>
      <c r="GB23" s="567">
        <f t="shared" si="22"/>
        <v>0</v>
      </c>
      <c r="GC23" s="37">
        <f t="shared" si="22"/>
        <v>0</v>
      </c>
      <c r="GD23" s="37">
        <f t="shared" si="22"/>
        <v>0</v>
      </c>
      <c r="GE23" s="37">
        <f t="shared" si="22"/>
        <v>0</v>
      </c>
      <c r="GF23" s="556"/>
      <c r="GG23" s="695"/>
    </row>
    <row r="24" spans="1:189" ht="15" customHeight="1" outlineLevel="1">
      <c r="A24" s="561" t="str">
        <f t="shared" si="0"/>
        <v>XX地区</v>
      </c>
      <c r="B24" s="561" t="str">
        <f t="shared" si="1"/>
        <v>XX项目</v>
      </c>
      <c r="C24" s="563" t="s">
        <v>168</v>
      </c>
      <c r="D24" s="836"/>
      <c r="E24" s="571">
        <f t="shared" ref="E24" si="23">IFERROR(E8/E16*10000,0)</f>
        <v>0</v>
      </c>
      <c r="F24" s="571">
        <f t="shared" si="19"/>
        <v>0</v>
      </c>
      <c r="G24" s="571">
        <f t="shared" si="19"/>
        <v>0</v>
      </c>
      <c r="H24" s="571">
        <f t="shared" si="19"/>
        <v>0</v>
      </c>
      <c r="I24" s="571">
        <f t="shared" si="19"/>
        <v>0</v>
      </c>
      <c r="J24" s="571">
        <f t="shared" si="19"/>
        <v>0</v>
      </c>
      <c r="K24" s="571">
        <f t="shared" si="19"/>
        <v>0</v>
      </c>
      <c r="L24" s="571">
        <f t="shared" si="19"/>
        <v>0</v>
      </c>
      <c r="M24" s="571">
        <f t="shared" ref="M24:BX24" si="24">IFERROR(M8/M16*10000,0)</f>
        <v>0</v>
      </c>
      <c r="N24" s="571">
        <f t="shared" si="24"/>
        <v>0</v>
      </c>
      <c r="O24" s="571">
        <f t="shared" si="24"/>
        <v>0</v>
      </c>
      <c r="P24" s="571">
        <f t="shared" si="24"/>
        <v>0</v>
      </c>
      <c r="Q24" s="571">
        <f t="shared" si="24"/>
        <v>0</v>
      </c>
      <c r="R24" s="571">
        <f t="shared" si="24"/>
        <v>0</v>
      </c>
      <c r="S24" s="571">
        <f t="shared" si="24"/>
        <v>0</v>
      </c>
      <c r="T24" s="571">
        <f t="shared" si="24"/>
        <v>0</v>
      </c>
      <c r="U24" s="571">
        <f t="shared" si="24"/>
        <v>0</v>
      </c>
      <c r="V24" s="571">
        <f t="shared" si="24"/>
        <v>0</v>
      </c>
      <c r="W24" s="571">
        <f t="shared" si="24"/>
        <v>0</v>
      </c>
      <c r="X24" s="571">
        <f t="shared" si="24"/>
        <v>0</v>
      </c>
      <c r="Y24" s="571">
        <f t="shared" si="24"/>
        <v>0</v>
      </c>
      <c r="Z24" s="571">
        <f t="shared" si="24"/>
        <v>0</v>
      </c>
      <c r="AA24" s="567">
        <f t="shared" si="24"/>
        <v>0</v>
      </c>
      <c r="AB24" s="567">
        <f t="shared" si="24"/>
        <v>0</v>
      </c>
      <c r="AC24" s="567">
        <f t="shared" si="24"/>
        <v>0</v>
      </c>
      <c r="AD24" s="567">
        <f t="shared" si="24"/>
        <v>0</v>
      </c>
      <c r="AE24" s="567">
        <f t="shared" si="24"/>
        <v>0</v>
      </c>
      <c r="AF24" s="567">
        <f t="shared" si="24"/>
        <v>0</v>
      </c>
      <c r="AG24" s="567">
        <f t="shared" si="24"/>
        <v>0</v>
      </c>
      <c r="AH24" s="567">
        <f t="shared" si="24"/>
        <v>0</v>
      </c>
      <c r="AI24" s="567">
        <f t="shared" si="24"/>
        <v>0</v>
      </c>
      <c r="AJ24" s="567">
        <f t="shared" si="24"/>
        <v>0</v>
      </c>
      <c r="AK24" s="567">
        <f t="shared" si="24"/>
        <v>0</v>
      </c>
      <c r="AL24" s="567">
        <f t="shared" si="24"/>
        <v>0</v>
      </c>
      <c r="AM24" s="567">
        <f t="shared" si="24"/>
        <v>0</v>
      </c>
      <c r="AN24" s="567">
        <f t="shared" si="24"/>
        <v>0</v>
      </c>
      <c r="AO24" s="567">
        <f t="shared" si="24"/>
        <v>0</v>
      </c>
      <c r="AP24" s="567">
        <f t="shared" si="24"/>
        <v>0</v>
      </c>
      <c r="AQ24" s="567">
        <f t="shared" si="24"/>
        <v>0</v>
      </c>
      <c r="AR24" s="567">
        <f t="shared" si="24"/>
        <v>0</v>
      </c>
      <c r="AS24" s="567">
        <f t="shared" si="24"/>
        <v>0</v>
      </c>
      <c r="AT24" s="567">
        <f t="shared" si="24"/>
        <v>0</v>
      </c>
      <c r="AU24" s="567">
        <f t="shared" si="24"/>
        <v>0</v>
      </c>
      <c r="AV24" s="567">
        <f t="shared" si="24"/>
        <v>0</v>
      </c>
      <c r="AW24" s="567">
        <f t="shared" si="24"/>
        <v>0</v>
      </c>
      <c r="AX24" s="567">
        <f t="shared" si="24"/>
        <v>0</v>
      </c>
      <c r="AY24" s="567">
        <f t="shared" si="24"/>
        <v>0</v>
      </c>
      <c r="AZ24" s="567">
        <f t="shared" si="24"/>
        <v>0</v>
      </c>
      <c r="BA24" s="567">
        <f t="shared" si="24"/>
        <v>0</v>
      </c>
      <c r="BB24" s="567">
        <f t="shared" si="24"/>
        <v>0</v>
      </c>
      <c r="BC24" s="567">
        <f t="shared" si="24"/>
        <v>0</v>
      </c>
      <c r="BD24" s="567">
        <f t="shared" si="24"/>
        <v>0</v>
      </c>
      <c r="BE24" s="567">
        <f t="shared" si="24"/>
        <v>0</v>
      </c>
      <c r="BF24" s="567">
        <f t="shared" si="24"/>
        <v>0</v>
      </c>
      <c r="BG24" s="567">
        <f t="shared" si="24"/>
        <v>0</v>
      </c>
      <c r="BH24" s="567">
        <f t="shared" si="24"/>
        <v>0</v>
      </c>
      <c r="BI24" s="567">
        <f t="shared" si="24"/>
        <v>0</v>
      </c>
      <c r="BJ24" s="567">
        <f t="shared" si="24"/>
        <v>0</v>
      </c>
      <c r="BK24" s="567">
        <f t="shared" si="24"/>
        <v>0</v>
      </c>
      <c r="BL24" s="567">
        <f t="shared" si="24"/>
        <v>0</v>
      </c>
      <c r="BM24" s="567">
        <f t="shared" si="24"/>
        <v>0</v>
      </c>
      <c r="BN24" s="567">
        <f t="shared" si="24"/>
        <v>0</v>
      </c>
      <c r="BO24" s="567">
        <f t="shared" si="24"/>
        <v>0</v>
      </c>
      <c r="BP24" s="567">
        <f t="shared" si="24"/>
        <v>0</v>
      </c>
      <c r="BQ24" s="567">
        <f t="shared" si="24"/>
        <v>0</v>
      </c>
      <c r="BR24" s="567">
        <f t="shared" si="24"/>
        <v>0</v>
      </c>
      <c r="BS24" s="567">
        <f t="shared" si="24"/>
        <v>0</v>
      </c>
      <c r="BT24" s="567">
        <f t="shared" si="24"/>
        <v>0</v>
      </c>
      <c r="BU24" s="567">
        <f t="shared" si="24"/>
        <v>0</v>
      </c>
      <c r="BV24" s="567">
        <f t="shared" si="24"/>
        <v>0</v>
      </c>
      <c r="BW24" s="567">
        <f t="shared" si="24"/>
        <v>0</v>
      </c>
      <c r="BX24" s="567">
        <f t="shared" si="24"/>
        <v>0</v>
      </c>
      <c r="BY24" s="567">
        <f t="shared" ref="BY24:EJ24" si="25">IFERROR(BY8/BY16*10000,0)</f>
        <v>0</v>
      </c>
      <c r="BZ24" s="567">
        <f t="shared" si="25"/>
        <v>0</v>
      </c>
      <c r="CA24" s="567">
        <f t="shared" si="25"/>
        <v>0</v>
      </c>
      <c r="CB24" s="567">
        <f t="shared" si="25"/>
        <v>0</v>
      </c>
      <c r="CC24" s="567">
        <f t="shared" si="25"/>
        <v>0</v>
      </c>
      <c r="CD24" s="567">
        <f t="shared" si="25"/>
        <v>0</v>
      </c>
      <c r="CE24" s="567">
        <f t="shared" si="25"/>
        <v>0</v>
      </c>
      <c r="CF24" s="567">
        <f t="shared" si="25"/>
        <v>0</v>
      </c>
      <c r="CG24" s="567">
        <f t="shared" si="25"/>
        <v>0</v>
      </c>
      <c r="CH24" s="567">
        <f t="shared" si="25"/>
        <v>0</v>
      </c>
      <c r="CI24" s="567">
        <f t="shared" si="25"/>
        <v>0</v>
      </c>
      <c r="CJ24" s="567">
        <f t="shared" si="25"/>
        <v>0</v>
      </c>
      <c r="CK24" s="567">
        <f t="shared" si="25"/>
        <v>0</v>
      </c>
      <c r="CL24" s="567">
        <f t="shared" si="25"/>
        <v>0</v>
      </c>
      <c r="CM24" s="567">
        <f t="shared" si="25"/>
        <v>0</v>
      </c>
      <c r="CN24" s="567">
        <f t="shared" si="25"/>
        <v>0</v>
      </c>
      <c r="CO24" s="567">
        <f t="shared" si="25"/>
        <v>0</v>
      </c>
      <c r="CP24" s="567">
        <f t="shared" si="25"/>
        <v>0</v>
      </c>
      <c r="CQ24" s="567">
        <f t="shared" si="25"/>
        <v>0</v>
      </c>
      <c r="CR24" s="567">
        <f t="shared" si="25"/>
        <v>0</v>
      </c>
      <c r="CS24" s="567">
        <f t="shared" si="25"/>
        <v>0</v>
      </c>
      <c r="CT24" s="567">
        <f t="shared" si="25"/>
        <v>0</v>
      </c>
      <c r="CU24" s="567">
        <f t="shared" si="25"/>
        <v>0</v>
      </c>
      <c r="CV24" s="567">
        <f t="shared" si="25"/>
        <v>0</v>
      </c>
      <c r="CW24" s="567">
        <f t="shared" si="25"/>
        <v>0</v>
      </c>
      <c r="CX24" s="567">
        <f t="shared" si="25"/>
        <v>0</v>
      </c>
      <c r="CY24" s="567">
        <f t="shared" si="25"/>
        <v>0</v>
      </c>
      <c r="CZ24" s="567">
        <f t="shared" si="25"/>
        <v>0</v>
      </c>
      <c r="DA24" s="567">
        <f t="shared" si="25"/>
        <v>0</v>
      </c>
      <c r="DB24" s="567">
        <f t="shared" si="25"/>
        <v>0</v>
      </c>
      <c r="DC24" s="567">
        <f t="shared" si="25"/>
        <v>0</v>
      </c>
      <c r="DD24" s="567">
        <f t="shared" si="25"/>
        <v>0</v>
      </c>
      <c r="DE24" s="567">
        <f t="shared" si="25"/>
        <v>0</v>
      </c>
      <c r="DF24" s="567">
        <f t="shared" si="25"/>
        <v>0</v>
      </c>
      <c r="DG24" s="567">
        <f t="shared" si="25"/>
        <v>0</v>
      </c>
      <c r="DH24" s="567">
        <f t="shared" si="25"/>
        <v>0</v>
      </c>
      <c r="DI24" s="567">
        <f t="shared" si="25"/>
        <v>0</v>
      </c>
      <c r="DJ24" s="567">
        <f t="shared" si="25"/>
        <v>0</v>
      </c>
      <c r="DK24" s="567">
        <f t="shared" si="25"/>
        <v>0</v>
      </c>
      <c r="DL24" s="567">
        <f t="shared" si="25"/>
        <v>0</v>
      </c>
      <c r="DM24" s="567">
        <f t="shared" si="25"/>
        <v>0</v>
      </c>
      <c r="DN24" s="567">
        <f t="shared" si="25"/>
        <v>0</v>
      </c>
      <c r="DO24" s="567">
        <f t="shared" si="25"/>
        <v>0</v>
      </c>
      <c r="DP24" s="567">
        <f t="shared" si="25"/>
        <v>0</v>
      </c>
      <c r="DQ24" s="567">
        <f t="shared" si="25"/>
        <v>0</v>
      </c>
      <c r="DR24" s="567">
        <f t="shared" si="25"/>
        <v>0</v>
      </c>
      <c r="DS24" s="567">
        <f t="shared" si="25"/>
        <v>0</v>
      </c>
      <c r="DT24" s="567">
        <f t="shared" si="25"/>
        <v>0</v>
      </c>
      <c r="DU24" s="567">
        <f t="shared" si="25"/>
        <v>0</v>
      </c>
      <c r="DV24" s="567">
        <f t="shared" si="25"/>
        <v>0</v>
      </c>
      <c r="DW24" s="567">
        <f t="shared" si="25"/>
        <v>0</v>
      </c>
      <c r="DX24" s="567">
        <f t="shared" si="25"/>
        <v>0</v>
      </c>
      <c r="DY24" s="567">
        <f t="shared" si="25"/>
        <v>0</v>
      </c>
      <c r="DZ24" s="567">
        <f t="shared" si="25"/>
        <v>0</v>
      </c>
      <c r="EA24" s="567">
        <f t="shared" si="25"/>
        <v>0</v>
      </c>
      <c r="EB24" s="567">
        <f t="shared" si="25"/>
        <v>0</v>
      </c>
      <c r="EC24" s="567">
        <f t="shared" si="25"/>
        <v>0</v>
      </c>
      <c r="ED24" s="567">
        <f t="shared" si="25"/>
        <v>0</v>
      </c>
      <c r="EE24" s="567">
        <f t="shared" si="25"/>
        <v>0</v>
      </c>
      <c r="EF24" s="567">
        <f t="shared" si="25"/>
        <v>0</v>
      </c>
      <c r="EG24" s="567">
        <f t="shared" si="25"/>
        <v>0</v>
      </c>
      <c r="EH24" s="567">
        <f t="shared" si="25"/>
        <v>0</v>
      </c>
      <c r="EI24" s="567">
        <f t="shared" si="25"/>
        <v>0</v>
      </c>
      <c r="EJ24" s="567">
        <f t="shared" si="25"/>
        <v>0</v>
      </c>
      <c r="EK24" s="567">
        <f t="shared" ref="EK24:GE24" si="26">IFERROR(EK8/EK16*10000,0)</f>
        <v>0</v>
      </c>
      <c r="EL24" s="567">
        <f t="shared" si="26"/>
        <v>0</v>
      </c>
      <c r="EM24" s="567">
        <f t="shared" si="26"/>
        <v>0</v>
      </c>
      <c r="EN24" s="567">
        <f t="shared" si="26"/>
        <v>0</v>
      </c>
      <c r="EO24" s="567">
        <f t="shared" si="26"/>
        <v>0</v>
      </c>
      <c r="EP24" s="567">
        <f t="shared" si="26"/>
        <v>0</v>
      </c>
      <c r="EQ24" s="567">
        <f t="shared" si="26"/>
        <v>0</v>
      </c>
      <c r="ER24" s="567">
        <f t="shared" si="26"/>
        <v>0</v>
      </c>
      <c r="ES24" s="567">
        <f t="shared" si="26"/>
        <v>0</v>
      </c>
      <c r="ET24" s="567">
        <f t="shared" si="26"/>
        <v>0</v>
      </c>
      <c r="EU24" s="567">
        <f t="shared" si="26"/>
        <v>0</v>
      </c>
      <c r="EV24" s="567">
        <f t="shared" si="26"/>
        <v>0</v>
      </c>
      <c r="EW24" s="567">
        <f t="shared" si="26"/>
        <v>0</v>
      </c>
      <c r="EX24" s="567">
        <f t="shared" si="26"/>
        <v>0</v>
      </c>
      <c r="EY24" s="567">
        <f t="shared" si="26"/>
        <v>0</v>
      </c>
      <c r="EZ24" s="567">
        <f t="shared" si="26"/>
        <v>0</v>
      </c>
      <c r="FA24" s="567">
        <f t="shared" si="26"/>
        <v>0</v>
      </c>
      <c r="FB24" s="567">
        <f t="shared" si="26"/>
        <v>0</v>
      </c>
      <c r="FC24" s="567">
        <f t="shared" si="26"/>
        <v>0</v>
      </c>
      <c r="FD24" s="567">
        <f t="shared" si="26"/>
        <v>0</v>
      </c>
      <c r="FE24" s="567">
        <f t="shared" si="26"/>
        <v>0</v>
      </c>
      <c r="FF24" s="567">
        <f t="shared" si="26"/>
        <v>0</v>
      </c>
      <c r="FG24" s="567">
        <f t="shared" si="26"/>
        <v>0</v>
      </c>
      <c r="FH24" s="567">
        <f t="shared" si="26"/>
        <v>0</v>
      </c>
      <c r="FI24" s="567">
        <f t="shared" si="26"/>
        <v>0</v>
      </c>
      <c r="FJ24" s="567">
        <f t="shared" si="26"/>
        <v>0</v>
      </c>
      <c r="FK24" s="567">
        <f t="shared" si="26"/>
        <v>0</v>
      </c>
      <c r="FL24" s="567">
        <f t="shared" si="26"/>
        <v>0</v>
      </c>
      <c r="FM24" s="567">
        <f t="shared" si="26"/>
        <v>0</v>
      </c>
      <c r="FN24" s="567">
        <f t="shared" si="26"/>
        <v>0</v>
      </c>
      <c r="FO24" s="567">
        <f t="shared" si="26"/>
        <v>0</v>
      </c>
      <c r="FP24" s="567">
        <f t="shared" si="26"/>
        <v>0</v>
      </c>
      <c r="FQ24" s="567">
        <f t="shared" si="26"/>
        <v>0</v>
      </c>
      <c r="FR24" s="567">
        <f t="shared" si="26"/>
        <v>0</v>
      </c>
      <c r="FS24" s="567">
        <f t="shared" si="26"/>
        <v>0</v>
      </c>
      <c r="FT24" s="567">
        <f t="shared" si="26"/>
        <v>0</v>
      </c>
      <c r="FU24" s="567">
        <f t="shared" si="26"/>
        <v>0</v>
      </c>
      <c r="FV24" s="567">
        <f t="shared" si="26"/>
        <v>0</v>
      </c>
      <c r="FW24" s="567">
        <f t="shared" si="26"/>
        <v>0</v>
      </c>
      <c r="FX24" s="567">
        <f t="shared" si="26"/>
        <v>0</v>
      </c>
      <c r="FY24" s="567">
        <f t="shared" si="26"/>
        <v>0</v>
      </c>
      <c r="FZ24" s="567">
        <f t="shared" si="26"/>
        <v>0</v>
      </c>
      <c r="GA24" s="567">
        <f t="shared" si="26"/>
        <v>0</v>
      </c>
      <c r="GB24" s="567">
        <f t="shared" si="26"/>
        <v>0</v>
      </c>
      <c r="GC24" s="37">
        <f t="shared" si="26"/>
        <v>0</v>
      </c>
      <c r="GD24" s="37">
        <f t="shared" si="26"/>
        <v>0</v>
      </c>
      <c r="GE24" s="37">
        <f t="shared" si="26"/>
        <v>0</v>
      </c>
      <c r="GF24" s="556"/>
      <c r="GG24" s="695"/>
    </row>
    <row r="25" spans="1:189" ht="15" customHeight="1" outlineLevel="1">
      <c r="A25" s="561" t="str">
        <f t="shared" si="0"/>
        <v>XX地区</v>
      </c>
      <c r="B25" s="561" t="str">
        <f t="shared" si="1"/>
        <v>XX项目</v>
      </c>
      <c r="C25" s="563" t="s">
        <v>169</v>
      </c>
      <c r="D25" s="836"/>
      <c r="E25" s="571">
        <f t="shared" ref="E25" si="27">IFERROR(E9/E17*10000,0)</f>
        <v>0</v>
      </c>
      <c r="F25" s="571">
        <f t="shared" si="19"/>
        <v>0</v>
      </c>
      <c r="G25" s="571">
        <f t="shared" si="19"/>
        <v>0</v>
      </c>
      <c r="H25" s="571">
        <f t="shared" si="19"/>
        <v>0</v>
      </c>
      <c r="I25" s="571">
        <f t="shared" si="19"/>
        <v>0</v>
      </c>
      <c r="J25" s="571">
        <f t="shared" si="19"/>
        <v>0</v>
      </c>
      <c r="K25" s="571">
        <f t="shared" si="19"/>
        <v>0</v>
      </c>
      <c r="L25" s="571">
        <f t="shared" si="19"/>
        <v>0</v>
      </c>
      <c r="M25" s="571">
        <f t="shared" ref="M25:BX25" si="28">IFERROR(M9/M17*10000,0)</f>
        <v>0</v>
      </c>
      <c r="N25" s="571">
        <f t="shared" si="28"/>
        <v>0</v>
      </c>
      <c r="O25" s="571">
        <f t="shared" si="28"/>
        <v>0</v>
      </c>
      <c r="P25" s="571">
        <f t="shared" si="28"/>
        <v>0</v>
      </c>
      <c r="Q25" s="571">
        <f t="shared" si="28"/>
        <v>0</v>
      </c>
      <c r="R25" s="571">
        <f t="shared" si="28"/>
        <v>0</v>
      </c>
      <c r="S25" s="571">
        <f t="shared" si="28"/>
        <v>0</v>
      </c>
      <c r="T25" s="571">
        <f t="shared" si="28"/>
        <v>0</v>
      </c>
      <c r="U25" s="571">
        <f t="shared" si="28"/>
        <v>0</v>
      </c>
      <c r="V25" s="571">
        <f t="shared" si="28"/>
        <v>0</v>
      </c>
      <c r="W25" s="571">
        <f t="shared" si="28"/>
        <v>0</v>
      </c>
      <c r="X25" s="571">
        <f t="shared" si="28"/>
        <v>0</v>
      </c>
      <c r="Y25" s="571">
        <f t="shared" si="28"/>
        <v>0</v>
      </c>
      <c r="Z25" s="571">
        <f t="shared" si="28"/>
        <v>0</v>
      </c>
      <c r="AA25" s="567">
        <f t="shared" si="28"/>
        <v>0</v>
      </c>
      <c r="AB25" s="567">
        <f t="shared" si="28"/>
        <v>0</v>
      </c>
      <c r="AC25" s="567">
        <f t="shared" si="28"/>
        <v>0</v>
      </c>
      <c r="AD25" s="567">
        <f t="shared" si="28"/>
        <v>0</v>
      </c>
      <c r="AE25" s="567">
        <f t="shared" si="28"/>
        <v>0</v>
      </c>
      <c r="AF25" s="567">
        <f t="shared" si="28"/>
        <v>0</v>
      </c>
      <c r="AG25" s="567">
        <f t="shared" si="28"/>
        <v>0</v>
      </c>
      <c r="AH25" s="567">
        <f t="shared" si="28"/>
        <v>0</v>
      </c>
      <c r="AI25" s="567">
        <f t="shared" si="28"/>
        <v>0</v>
      </c>
      <c r="AJ25" s="567">
        <f t="shared" si="28"/>
        <v>0</v>
      </c>
      <c r="AK25" s="567">
        <f t="shared" si="28"/>
        <v>0</v>
      </c>
      <c r="AL25" s="567">
        <f t="shared" si="28"/>
        <v>0</v>
      </c>
      <c r="AM25" s="567">
        <f t="shared" si="28"/>
        <v>0</v>
      </c>
      <c r="AN25" s="567">
        <f t="shared" si="28"/>
        <v>0</v>
      </c>
      <c r="AO25" s="567">
        <f t="shared" si="28"/>
        <v>0</v>
      </c>
      <c r="AP25" s="567">
        <f t="shared" si="28"/>
        <v>0</v>
      </c>
      <c r="AQ25" s="567">
        <f t="shared" si="28"/>
        <v>0</v>
      </c>
      <c r="AR25" s="567">
        <f t="shared" si="28"/>
        <v>0</v>
      </c>
      <c r="AS25" s="567">
        <f t="shared" si="28"/>
        <v>0</v>
      </c>
      <c r="AT25" s="567">
        <f t="shared" si="28"/>
        <v>0</v>
      </c>
      <c r="AU25" s="567">
        <f t="shared" si="28"/>
        <v>0</v>
      </c>
      <c r="AV25" s="567">
        <f t="shared" si="28"/>
        <v>0</v>
      </c>
      <c r="AW25" s="567">
        <f t="shared" si="28"/>
        <v>0</v>
      </c>
      <c r="AX25" s="567">
        <f t="shared" si="28"/>
        <v>0</v>
      </c>
      <c r="AY25" s="567">
        <f t="shared" si="28"/>
        <v>0</v>
      </c>
      <c r="AZ25" s="567">
        <f t="shared" si="28"/>
        <v>0</v>
      </c>
      <c r="BA25" s="567">
        <f t="shared" si="28"/>
        <v>0</v>
      </c>
      <c r="BB25" s="567">
        <f t="shared" si="28"/>
        <v>0</v>
      </c>
      <c r="BC25" s="567">
        <f t="shared" si="28"/>
        <v>0</v>
      </c>
      <c r="BD25" s="567">
        <f t="shared" si="28"/>
        <v>0</v>
      </c>
      <c r="BE25" s="567">
        <f t="shared" si="28"/>
        <v>0</v>
      </c>
      <c r="BF25" s="567">
        <f t="shared" si="28"/>
        <v>0</v>
      </c>
      <c r="BG25" s="567">
        <f t="shared" si="28"/>
        <v>0</v>
      </c>
      <c r="BH25" s="567">
        <f t="shared" si="28"/>
        <v>0</v>
      </c>
      <c r="BI25" s="567">
        <f t="shared" si="28"/>
        <v>0</v>
      </c>
      <c r="BJ25" s="567">
        <f t="shared" si="28"/>
        <v>0</v>
      </c>
      <c r="BK25" s="567">
        <f t="shared" si="28"/>
        <v>0</v>
      </c>
      <c r="BL25" s="567">
        <f t="shared" si="28"/>
        <v>0</v>
      </c>
      <c r="BM25" s="567">
        <f t="shared" si="28"/>
        <v>0</v>
      </c>
      <c r="BN25" s="567">
        <f t="shared" si="28"/>
        <v>0</v>
      </c>
      <c r="BO25" s="567">
        <f t="shared" si="28"/>
        <v>0</v>
      </c>
      <c r="BP25" s="567">
        <f t="shared" si="28"/>
        <v>0</v>
      </c>
      <c r="BQ25" s="567">
        <f t="shared" si="28"/>
        <v>0</v>
      </c>
      <c r="BR25" s="567">
        <f t="shared" si="28"/>
        <v>0</v>
      </c>
      <c r="BS25" s="567">
        <f t="shared" si="28"/>
        <v>0</v>
      </c>
      <c r="BT25" s="567">
        <f t="shared" si="28"/>
        <v>0</v>
      </c>
      <c r="BU25" s="567">
        <f t="shared" si="28"/>
        <v>0</v>
      </c>
      <c r="BV25" s="567">
        <f t="shared" si="28"/>
        <v>0</v>
      </c>
      <c r="BW25" s="567">
        <f t="shared" si="28"/>
        <v>0</v>
      </c>
      <c r="BX25" s="567">
        <f t="shared" si="28"/>
        <v>0</v>
      </c>
      <c r="BY25" s="567">
        <f t="shared" ref="BY25:EJ25" si="29">IFERROR(BY9/BY17*10000,0)</f>
        <v>0</v>
      </c>
      <c r="BZ25" s="567">
        <f t="shared" si="29"/>
        <v>0</v>
      </c>
      <c r="CA25" s="567">
        <f t="shared" si="29"/>
        <v>0</v>
      </c>
      <c r="CB25" s="567">
        <f t="shared" si="29"/>
        <v>0</v>
      </c>
      <c r="CC25" s="567">
        <f t="shared" si="29"/>
        <v>0</v>
      </c>
      <c r="CD25" s="567">
        <f t="shared" si="29"/>
        <v>0</v>
      </c>
      <c r="CE25" s="567">
        <f t="shared" si="29"/>
        <v>0</v>
      </c>
      <c r="CF25" s="567">
        <f t="shared" si="29"/>
        <v>0</v>
      </c>
      <c r="CG25" s="567">
        <f t="shared" si="29"/>
        <v>0</v>
      </c>
      <c r="CH25" s="567">
        <f t="shared" si="29"/>
        <v>0</v>
      </c>
      <c r="CI25" s="567">
        <f t="shared" si="29"/>
        <v>0</v>
      </c>
      <c r="CJ25" s="567">
        <f t="shared" si="29"/>
        <v>0</v>
      </c>
      <c r="CK25" s="567">
        <f t="shared" si="29"/>
        <v>0</v>
      </c>
      <c r="CL25" s="567">
        <f t="shared" si="29"/>
        <v>0</v>
      </c>
      <c r="CM25" s="567">
        <f t="shared" si="29"/>
        <v>0</v>
      </c>
      <c r="CN25" s="567">
        <f t="shared" si="29"/>
        <v>0</v>
      </c>
      <c r="CO25" s="567">
        <f t="shared" si="29"/>
        <v>0</v>
      </c>
      <c r="CP25" s="567">
        <f t="shared" si="29"/>
        <v>0</v>
      </c>
      <c r="CQ25" s="567">
        <f t="shared" si="29"/>
        <v>0</v>
      </c>
      <c r="CR25" s="567">
        <f t="shared" si="29"/>
        <v>0</v>
      </c>
      <c r="CS25" s="567">
        <f t="shared" si="29"/>
        <v>0</v>
      </c>
      <c r="CT25" s="567">
        <f t="shared" si="29"/>
        <v>0</v>
      </c>
      <c r="CU25" s="567">
        <f t="shared" si="29"/>
        <v>0</v>
      </c>
      <c r="CV25" s="567">
        <f t="shared" si="29"/>
        <v>0</v>
      </c>
      <c r="CW25" s="567">
        <f t="shared" si="29"/>
        <v>0</v>
      </c>
      <c r="CX25" s="567">
        <f t="shared" si="29"/>
        <v>0</v>
      </c>
      <c r="CY25" s="567">
        <f t="shared" si="29"/>
        <v>0</v>
      </c>
      <c r="CZ25" s="567">
        <f t="shared" si="29"/>
        <v>0</v>
      </c>
      <c r="DA25" s="567">
        <f t="shared" si="29"/>
        <v>0</v>
      </c>
      <c r="DB25" s="567">
        <f t="shared" si="29"/>
        <v>0</v>
      </c>
      <c r="DC25" s="567">
        <f t="shared" si="29"/>
        <v>0</v>
      </c>
      <c r="DD25" s="567">
        <f t="shared" si="29"/>
        <v>0</v>
      </c>
      <c r="DE25" s="567">
        <f t="shared" si="29"/>
        <v>0</v>
      </c>
      <c r="DF25" s="567">
        <f t="shared" si="29"/>
        <v>0</v>
      </c>
      <c r="DG25" s="567">
        <f t="shared" si="29"/>
        <v>0</v>
      </c>
      <c r="DH25" s="567">
        <f t="shared" si="29"/>
        <v>0</v>
      </c>
      <c r="DI25" s="567">
        <f t="shared" si="29"/>
        <v>0</v>
      </c>
      <c r="DJ25" s="567">
        <f t="shared" si="29"/>
        <v>0</v>
      </c>
      <c r="DK25" s="567">
        <f t="shared" si="29"/>
        <v>0</v>
      </c>
      <c r="DL25" s="567">
        <f t="shared" si="29"/>
        <v>0</v>
      </c>
      <c r="DM25" s="567">
        <f t="shared" si="29"/>
        <v>0</v>
      </c>
      <c r="DN25" s="567">
        <f t="shared" si="29"/>
        <v>0</v>
      </c>
      <c r="DO25" s="567">
        <f t="shared" si="29"/>
        <v>0</v>
      </c>
      <c r="DP25" s="567">
        <f t="shared" si="29"/>
        <v>0</v>
      </c>
      <c r="DQ25" s="567">
        <f t="shared" si="29"/>
        <v>0</v>
      </c>
      <c r="DR25" s="567">
        <f t="shared" si="29"/>
        <v>0</v>
      </c>
      <c r="DS25" s="567">
        <f t="shared" si="29"/>
        <v>0</v>
      </c>
      <c r="DT25" s="567">
        <f t="shared" si="29"/>
        <v>0</v>
      </c>
      <c r="DU25" s="567">
        <f t="shared" si="29"/>
        <v>0</v>
      </c>
      <c r="DV25" s="567">
        <f t="shared" si="29"/>
        <v>0</v>
      </c>
      <c r="DW25" s="567">
        <f t="shared" si="29"/>
        <v>0</v>
      </c>
      <c r="DX25" s="567">
        <f t="shared" si="29"/>
        <v>0</v>
      </c>
      <c r="DY25" s="567">
        <f t="shared" si="29"/>
        <v>0</v>
      </c>
      <c r="DZ25" s="567">
        <f t="shared" si="29"/>
        <v>0</v>
      </c>
      <c r="EA25" s="567">
        <f t="shared" si="29"/>
        <v>0</v>
      </c>
      <c r="EB25" s="567">
        <f t="shared" si="29"/>
        <v>0</v>
      </c>
      <c r="EC25" s="567">
        <f t="shared" si="29"/>
        <v>0</v>
      </c>
      <c r="ED25" s="567">
        <f t="shared" si="29"/>
        <v>0</v>
      </c>
      <c r="EE25" s="567">
        <f t="shared" si="29"/>
        <v>0</v>
      </c>
      <c r="EF25" s="567">
        <f t="shared" si="29"/>
        <v>0</v>
      </c>
      <c r="EG25" s="567">
        <f t="shared" si="29"/>
        <v>0</v>
      </c>
      <c r="EH25" s="567">
        <f t="shared" si="29"/>
        <v>0</v>
      </c>
      <c r="EI25" s="567">
        <f t="shared" si="29"/>
        <v>0</v>
      </c>
      <c r="EJ25" s="567">
        <f t="shared" si="29"/>
        <v>0</v>
      </c>
      <c r="EK25" s="567">
        <f t="shared" ref="EK25:GE25" si="30">IFERROR(EK9/EK17*10000,0)</f>
        <v>0</v>
      </c>
      <c r="EL25" s="567">
        <f t="shared" si="30"/>
        <v>0</v>
      </c>
      <c r="EM25" s="567">
        <f t="shared" si="30"/>
        <v>0</v>
      </c>
      <c r="EN25" s="567">
        <f t="shared" si="30"/>
        <v>0</v>
      </c>
      <c r="EO25" s="567">
        <f t="shared" si="30"/>
        <v>0</v>
      </c>
      <c r="EP25" s="567">
        <f t="shared" si="30"/>
        <v>0</v>
      </c>
      <c r="EQ25" s="567">
        <f t="shared" si="30"/>
        <v>0</v>
      </c>
      <c r="ER25" s="567">
        <f t="shared" si="30"/>
        <v>0</v>
      </c>
      <c r="ES25" s="567">
        <f t="shared" si="30"/>
        <v>0</v>
      </c>
      <c r="ET25" s="567">
        <f t="shared" si="30"/>
        <v>0</v>
      </c>
      <c r="EU25" s="567">
        <f t="shared" si="30"/>
        <v>0</v>
      </c>
      <c r="EV25" s="567">
        <f t="shared" si="30"/>
        <v>0</v>
      </c>
      <c r="EW25" s="567">
        <f t="shared" si="30"/>
        <v>0</v>
      </c>
      <c r="EX25" s="567">
        <f t="shared" si="30"/>
        <v>0</v>
      </c>
      <c r="EY25" s="567">
        <f t="shared" si="30"/>
        <v>0</v>
      </c>
      <c r="EZ25" s="567">
        <f t="shared" si="30"/>
        <v>0</v>
      </c>
      <c r="FA25" s="567">
        <f t="shared" si="30"/>
        <v>0</v>
      </c>
      <c r="FB25" s="567">
        <f t="shared" si="30"/>
        <v>0</v>
      </c>
      <c r="FC25" s="567">
        <f t="shared" si="30"/>
        <v>0</v>
      </c>
      <c r="FD25" s="567">
        <f t="shared" si="30"/>
        <v>0</v>
      </c>
      <c r="FE25" s="567">
        <f t="shared" si="30"/>
        <v>0</v>
      </c>
      <c r="FF25" s="567">
        <f t="shared" si="30"/>
        <v>0</v>
      </c>
      <c r="FG25" s="567">
        <f t="shared" si="30"/>
        <v>0</v>
      </c>
      <c r="FH25" s="567">
        <f t="shared" si="30"/>
        <v>0</v>
      </c>
      <c r="FI25" s="567">
        <f t="shared" si="30"/>
        <v>0</v>
      </c>
      <c r="FJ25" s="567">
        <f t="shared" si="30"/>
        <v>0</v>
      </c>
      <c r="FK25" s="567">
        <f t="shared" si="30"/>
        <v>0</v>
      </c>
      <c r="FL25" s="567">
        <f t="shared" si="30"/>
        <v>0</v>
      </c>
      <c r="FM25" s="567">
        <f t="shared" si="30"/>
        <v>0</v>
      </c>
      <c r="FN25" s="567">
        <f t="shared" si="30"/>
        <v>0</v>
      </c>
      <c r="FO25" s="567">
        <f t="shared" si="30"/>
        <v>0</v>
      </c>
      <c r="FP25" s="567">
        <f t="shared" si="30"/>
        <v>0</v>
      </c>
      <c r="FQ25" s="567">
        <f t="shared" si="30"/>
        <v>0</v>
      </c>
      <c r="FR25" s="567">
        <f t="shared" si="30"/>
        <v>0</v>
      </c>
      <c r="FS25" s="567">
        <f t="shared" si="30"/>
        <v>0</v>
      </c>
      <c r="FT25" s="567">
        <f t="shared" si="30"/>
        <v>0</v>
      </c>
      <c r="FU25" s="567">
        <f t="shared" si="30"/>
        <v>0</v>
      </c>
      <c r="FV25" s="567">
        <f t="shared" si="30"/>
        <v>0</v>
      </c>
      <c r="FW25" s="567">
        <f t="shared" si="30"/>
        <v>0</v>
      </c>
      <c r="FX25" s="567">
        <f t="shared" si="30"/>
        <v>0</v>
      </c>
      <c r="FY25" s="567">
        <f t="shared" si="30"/>
        <v>0</v>
      </c>
      <c r="FZ25" s="567">
        <f t="shared" si="30"/>
        <v>0</v>
      </c>
      <c r="GA25" s="567">
        <f t="shared" si="30"/>
        <v>0</v>
      </c>
      <c r="GB25" s="567">
        <f t="shared" si="30"/>
        <v>0</v>
      </c>
      <c r="GC25" s="37">
        <f t="shared" si="30"/>
        <v>0</v>
      </c>
      <c r="GD25" s="37">
        <f t="shared" si="30"/>
        <v>0</v>
      </c>
      <c r="GE25" s="37">
        <f t="shared" si="30"/>
        <v>0</v>
      </c>
      <c r="GF25" s="556"/>
      <c r="GG25" s="695"/>
    </row>
    <row r="26" spans="1:189" ht="15" customHeight="1" outlineLevel="1">
      <c r="A26" s="561" t="str">
        <f t="shared" si="0"/>
        <v>XX地区</v>
      </c>
      <c r="B26" s="561" t="str">
        <f t="shared" si="1"/>
        <v>XX项目</v>
      </c>
      <c r="C26" s="563" t="s">
        <v>170</v>
      </c>
      <c r="D26" s="836"/>
      <c r="E26" s="571">
        <f t="shared" ref="E26" si="31">IFERROR(E10/E18*10000,0)</f>
        <v>0</v>
      </c>
      <c r="F26" s="571">
        <f t="shared" si="19"/>
        <v>0</v>
      </c>
      <c r="G26" s="571">
        <f t="shared" si="19"/>
        <v>0</v>
      </c>
      <c r="H26" s="571">
        <f t="shared" si="19"/>
        <v>0</v>
      </c>
      <c r="I26" s="571">
        <f t="shared" si="19"/>
        <v>0</v>
      </c>
      <c r="J26" s="571">
        <f t="shared" si="19"/>
        <v>0</v>
      </c>
      <c r="K26" s="571">
        <f t="shared" si="19"/>
        <v>0</v>
      </c>
      <c r="L26" s="571">
        <f t="shared" si="19"/>
        <v>0</v>
      </c>
      <c r="M26" s="571">
        <f t="shared" ref="M26:BX26" si="32">IFERROR(M10/M18*10000,0)</f>
        <v>0</v>
      </c>
      <c r="N26" s="571">
        <f t="shared" si="32"/>
        <v>0</v>
      </c>
      <c r="O26" s="571">
        <f t="shared" si="32"/>
        <v>0</v>
      </c>
      <c r="P26" s="571">
        <f t="shared" si="32"/>
        <v>0</v>
      </c>
      <c r="Q26" s="571">
        <f t="shared" si="32"/>
        <v>0</v>
      </c>
      <c r="R26" s="571">
        <f t="shared" si="32"/>
        <v>0</v>
      </c>
      <c r="S26" s="571">
        <f t="shared" si="32"/>
        <v>0</v>
      </c>
      <c r="T26" s="571">
        <f t="shared" si="32"/>
        <v>0</v>
      </c>
      <c r="U26" s="571">
        <f t="shared" si="32"/>
        <v>0</v>
      </c>
      <c r="V26" s="571">
        <f t="shared" si="32"/>
        <v>0</v>
      </c>
      <c r="W26" s="571">
        <f t="shared" si="32"/>
        <v>0</v>
      </c>
      <c r="X26" s="571">
        <f t="shared" si="32"/>
        <v>0</v>
      </c>
      <c r="Y26" s="571">
        <f t="shared" si="32"/>
        <v>0</v>
      </c>
      <c r="Z26" s="571">
        <f t="shared" si="32"/>
        <v>0</v>
      </c>
      <c r="AA26" s="567">
        <f t="shared" si="32"/>
        <v>0</v>
      </c>
      <c r="AB26" s="567">
        <f t="shared" si="32"/>
        <v>0</v>
      </c>
      <c r="AC26" s="567">
        <f t="shared" si="32"/>
        <v>0</v>
      </c>
      <c r="AD26" s="567">
        <f t="shared" si="32"/>
        <v>0</v>
      </c>
      <c r="AE26" s="567">
        <f t="shared" si="32"/>
        <v>0</v>
      </c>
      <c r="AF26" s="567">
        <f t="shared" si="32"/>
        <v>0</v>
      </c>
      <c r="AG26" s="567">
        <f t="shared" si="32"/>
        <v>0</v>
      </c>
      <c r="AH26" s="567">
        <f t="shared" si="32"/>
        <v>0</v>
      </c>
      <c r="AI26" s="567">
        <f t="shared" si="32"/>
        <v>0</v>
      </c>
      <c r="AJ26" s="567">
        <f t="shared" si="32"/>
        <v>0</v>
      </c>
      <c r="AK26" s="567">
        <f t="shared" si="32"/>
        <v>0</v>
      </c>
      <c r="AL26" s="567">
        <f t="shared" si="32"/>
        <v>0</v>
      </c>
      <c r="AM26" s="567">
        <f t="shared" si="32"/>
        <v>0</v>
      </c>
      <c r="AN26" s="567">
        <f t="shared" si="32"/>
        <v>0</v>
      </c>
      <c r="AO26" s="567">
        <f t="shared" si="32"/>
        <v>0</v>
      </c>
      <c r="AP26" s="567">
        <f t="shared" si="32"/>
        <v>0</v>
      </c>
      <c r="AQ26" s="567">
        <f t="shared" si="32"/>
        <v>0</v>
      </c>
      <c r="AR26" s="567">
        <f t="shared" si="32"/>
        <v>0</v>
      </c>
      <c r="AS26" s="567">
        <f t="shared" si="32"/>
        <v>0</v>
      </c>
      <c r="AT26" s="567">
        <f t="shared" si="32"/>
        <v>0</v>
      </c>
      <c r="AU26" s="567">
        <f t="shared" si="32"/>
        <v>0</v>
      </c>
      <c r="AV26" s="567">
        <f t="shared" si="32"/>
        <v>0</v>
      </c>
      <c r="AW26" s="567">
        <f t="shared" si="32"/>
        <v>0</v>
      </c>
      <c r="AX26" s="567">
        <f t="shared" si="32"/>
        <v>0</v>
      </c>
      <c r="AY26" s="567">
        <f t="shared" si="32"/>
        <v>0</v>
      </c>
      <c r="AZ26" s="567">
        <f t="shared" si="32"/>
        <v>0</v>
      </c>
      <c r="BA26" s="567">
        <f t="shared" si="32"/>
        <v>0</v>
      </c>
      <c r="BB26" s="567">
        <f t="shared" si="32"/>
        <v>0</v>
      </c>
      <c r="BC26" s="567">
        <f t="shared" si="32"/>
        <v>0</v>
      </c>
      <c r="BD26" s="567">
        <f t="shared" si="32"/>
        <v>0</v>
      </c>
      <c r="BE26" s="567">
        <f t="shared" si="32"/>
        <v>0</v>
      </c>
      <c r="BF26" s="567">
        <f t="shared" si="32"/>
        <v>0</v>
      </c>
      <c r="BG26" s="567">
        <f t="shared" si="32"/>
        <v>0</v>
      </c>
      <c r="BH26" s="567">
        <f t="shared" si="32"/>
        <v>0</v>
      </c>
      <c r="BI26" s="567">
        <f t="shared" si="32"/>
        <v>0</v>
      </c>
      <c r="BJ26" s="567">
        <f t="shared" si="32"/>
        <v>0</v>
      </c>
      <c r="BK26" s="567">
        <f t="shared" si="32"/>
        <v>0</v>
      </c>
      <c r="BL26" s="567">
        <f t="shared" si="32"/>
        <v>0</v>
      </c>
      <c r="BM26" s="567">
        <f t="shared" si="32"/>
        <v>0</v>
      </c>
      <c r="BN26" s="567">
        <f t="shared" si="32"/>
        <v>0</v>
      </c>
      <c r="BO26" s="567">
        <f t="shared" si="32"/>
        <v>0</v>
      </c>
      <c r="BP26" s="567">
        <f t="shared" si="32"/>
        <v>0</v>
      </c>
      <c r="BQ26" s="567">
        <f t="shared" si="32"/>
        <v>0</v>
      </c>
      <c r="BR26" s="567">
        <f t="shared" si="32"/>
        <v>0</v>
      </c>
      <c r="BS26" s="567">
        <f t="shared" si="32"/>
        <v>0</v>
      </c>
      <c r="BT26" s="567">
        <f t="shared" si="32"/>
        <v>0</v>
      </c>
      <c r="BU26" s="567">
        <f t="shared" si="32"/>
        <v>0</v>
      </c>
      <c r="BV26" s="567">
        <f t="shared" si="32"/>
        <v>0</v>
      </c>
      <c r="BW26" s="567">
        <f t="shared" si="32"/>
        <v>0</v>
      </c>
      <c r="BX26" s="567">
        <f t="shared" si="32"/>
        <v>0</v>
      </c>
      <c r="BY26" s="567">
        <f t="shared" ref="BY26:EJ26" si="33">IFERROR(BY10/BY18*10000,0)</f>
        <v>0</v>
      </c>
      <c r="BZ26" s="567">
        <f t="shared" si="33"/>
        <v>0</v>
      </c>
      <c r="CA26" s="567">
        <f t="shared" si="33"/>
        <v>0</v>
      </c>
      <c r="CB26" s="567">
        <f t="shared" si="33"/>
        <v>0</v>
      </c>
      <c r="CC26" s="567">
        <f t="shared" si="33"/>
        <v>0</v>
      </c>
      <c r="CD26" s="567">
        <f t="shared" si="33"/>
        <v>0</v>
      </c>
      <c r="CE26" s="567">
        <f t="shared" si="33"/>
        <v>0</v>
      </c>
      <c r="CF26" s="567">
        <f t="shared" si="33"/>
        <v>0</v>
      </c>
      <c r="CG26" s="567">
        <f t="shared" si="33"/>
        <v>0</v>
      </c>
      <c r="CH26" s="567">
        <f t="shared" si="33"/>
        <v>0</v>
      </c>
      <c r="CI26" s="567">
        <f t="shared" si="33"/>
        <v>0</v>
      </c>
      <c r="CJ26" s="567">
        <f t="shared" si="33"/>
        <v>0</v>
      </c>
      <c r="CK26" s="567">
        <f t="shared" si="33"/>
        <v>0</v>
      </c>
      <c r="CL26" s="567">
        <f t="shared" si="33"/>
        <v>0</v>
      </c>
      <c r="CM26" s="567">
        <f t="shared" si="33"/>
        <v>0</v>
      </c>
      <c r="CN26" s="567">
        <f t="shared" si="33"/>
        <v>0</v>
      </c>
      <c r="CO26" s="567">
        <f t="shared" si="33"/>
        <v>0</v>
      </c>
      <c r="CP26" s="567">
        <f t="shared" si="33"/>
        <v>0</v>
      </c>
      <c r="CQ26" s="567">
        <f t="shared" si="33"/>
        <v>0</v>
      </c>
      <c r="CR26" s="567">
        <f t="shared" si="33"/>
        <v>0</v>
      </c>
      <c r="CS26" s="567">
        <f t="shared" si="33"/>
        <v>0</v>
      </c>
      <c r="CT26" s="567">
        <f t="shared" si="33"/>
        <v>0</v>
      </c>
      <c r="CU26" s="567">
        <f t="shared" si="33"/>
        <v>0</v>
      </c>
      <c r="CV26" s="567">
        <f t="shared" si="33"/>
        <v>0</v>
      </c>
      <c r="CW26" s="567">
        <f t="shared" si="33"/>
        <v>0</v>
      </c>
      <c r="CX26" s="567">
        <f t="shared" si="33"/>
        <v>0</v>
      </c>
      <c r="CY26" s="567">
        <f t="shared" si="33"/>
        <v>0</v>
      </c>
      <c r="CZ26" s="567">
        <f t="shared" si="33"/>
        <v>0</v>
      </c>
      <c r="DA26" s="567">
        <f t="shared" si="33"/>
        <v>0</v>
      </c>
      <c r="DB26" s="567">
        <f t="shared" si="33"/>
        <v>0</v>
      </c>
      <c r="DC26" s="567">
        <f t="shared" si="33"/>
        <v>0</v>
      </c>
      <c r="DD26" s="567">
        <f t="shared" si="33"/>
        <v>0</v>
      </c>
      <c r="DE26" s="567">
        <f t="shared" si="33"/>
        <v>0</v>
      </c>
      <c r="DF26" s="567">
        <f t="shared" si="33"/>
        <v>0</v>
      </c>
      <c r="DG26" s="567">
        <f t="shared" si="33"/>
        <v>0</v>
      </c>
      <c r="DH26" s="567">
        <f t="shared" si="33"/>
        <v>0</v>
      </c>
      <c r="DI26" s="567">
        <f t="shared" si="33"/>
        <v>0</v>
      </c>
      <c r="DJ26" s="567">
        <f t="shared" si="33"/>
        <v>0</v>
      </c>
      <c r="DK26" s="567">
        <f t="shared" si="33"/>
        <v>0</v>
      </c>
      <c r="DL26" s="567">
        <f t="shared" si="33"/>
        <v>0</v>
      </c>
      <c r="DM26" s="567">
        <f t="shared" si="33"/>
        <v>0</v>
      </c>
      <c r="DN26" s="567">
        <f t="shared" si="33"/>
        <v>0</v>
      </c>
      <c r="DO26" s="567">
        <f t="shared" si="33"/>
        <v>0</v>
      </c>
      <c r="DP26" s="567">
        <f t="shared" si="33"/>
        <v>0</v>
      </c>
      <c r="DQ26" s="567">
        <f t="shared" si="33"/>
        <v>0</v>
      </c>
      <c r="DR26" s="567">
        <f t="shared" si="33"/>
        <v>0</v>
      </c>
      <c r="DS26" s="567">
        <f t="shared" si="33"/>
        <v>0</v>
      </c>
      <c r="DT26" s="567">
        <f t="shared" si="33"/>
        <v>0</v>
      </c>
      <c r="DU26" s="567">
        <f t="shared" si="33"/>
        <v>0</v>
      </c>
      <c r="DV26" s="567">
        <f t="shared" si="33"/>
        <v>0</v>
      </c>
      <c r="DW26" s="567">
        <f t="shared" si="33"/>
        <v>0</v>
      </c>
      <c r="DX26" s="567">
        <f t="shared" si="33"/>
        <v>0</v>
      </c>
      <c r="DY26" s="567">
        <f t="shared" si="33"/>
        <v>0</v>
      </c>
      <c r="DZ26" s="567">
        <f t="shared" si="33"/>
        <v>0</v>
      </c>
      <c r="EA26" s="567">
        <f t="shared" si="33"/>
        <v>0</v>
      </c>
      <c r="EB26" s="567">
        <f t="shared" si="33"/>
        <v>0</v>
      </c>
      <c r="EC26" s="567">
        <f t="shared" si="33"/>
        <v>0</v>
      </c>
      <c r="ED26" s="567">
        <f t="shared" si="33"/>
        <v>0</v>
      </c>
      <c r="EE26" s="567">
        <f t="shared" si="33"/>
        <v>0</v>
      </c>
      <c r="EF26" s="567">
        <f t="shared" si="33"/>
        <v>0</v>
      </c>
      <c r="EG26" s="567">
        <f t="shared" si="33"/>
        <v>0</v>
      </c>
      <c r="EH26" s="567">
        <f t="shared" si="33"/>
        <v>0</v>
      </c>
      <c r="EI26" s="567">
        <f t="shared" si="33"/>
        <v>0</v>
      </c>
      <c r="EJ26" s="567">
        <f t="shared" si="33"/>
        <v>0</v>
      </c>
      <c r="EK26" s="567">
        <f t="shared" ref="EK26:GE26" si="34">IFERROR(EK10/EK18*10000,0)</f>
        <v>0</v>
      </c>
      <c r="EL26" s="567">
        <f t="shared" si="34"/>
        <v>0</v>
      </c>
      <c r="EM26" s="567">
        <f t="shared" si="34"/>
        <v>0</v>
      </c>
      <c r="EN26" s="567">
        <f t="shared" si="34"/>
        <v>0</v>
      </c>
      <c r="EO26" s="567">
        <f t="shared" si="34"/>
        <v>0</v>
      </c>
      <c r="EP26" s="567">
        <f t="shared" si="34"/>
        <v>0</v>
      </c>
      <c r="EQ26" s="567">
        <f t="shared" si="34"/>
        <v>0</v>
      </c>
      <c r="ER26" s="567">
        <f t="shared" si="34"/>
        <v>0</v>
      </c>
      <c r="ES26" s="567">
        <f t="shared" si="34"/>
        <v>0</v>
      </c>
      <c r="ET26" s="567">
        <f t="shared" si="34"/>
        <v>0</v>
      </c>
      <c r="EU26" s="567">
        <f t="shared" si="34"/>
        <v>0</v>
      </c>
      <c r="EV26" s="567">
        <f t="shared" si="34"/>
        <v>0</v>
      </c>
      <c r="EW26" s="567">
        <f t="shared" si="34"/>
        <v>0</v>
      </c>
      <c r="EX26" s="567">
        <f t="shared" si="34"/>
        <v>0</v>
      </c>
      <c r="EY26" s="567">
        <f t="shared" si="34"/>
        <v>0</v>
      </c>
      <c r="EZ26" s="567">
        <f t="shared" si="34"/>
        <v>0</v>
      </c>
      <c r="FA26" s="567">
        <f t="shared" si="34"/>
        <v>0</v>
      </c>
      <c r="FB26" s="567">
        <f t="shared" si="34"/>
        <v>0</v>
      </c>
      <c r="FC26" s="567">
        <f t="shared" si="34"/>
        <v>0</v>
      </c>
      <c r="FD26" s="567">
        <f t="shared" si="34"/>
        <v>0</v>
      </c>
      <c r="FE26" s="567">
        <f t="shared" si="34"/>
        <v>0</v>
      </c>
      <c r="FF26" s="567">
        <f t="shared" si="34"/>
        <v>0</v>
      </c>
      <c r="FG26" s="567">
        <f t="shared" si="34"/>
        <v>0</v>
      </c>
      <c r="FH26" s="567">
        <f t="shared" si="34"/>
        <v>0</v>
      </c>
      <c r="FI26" s="567">
        <f t="shared" si="34"/>
        <v>0</v>
      </c>
      <c r="FJ26" s="567">
        <f t="shared" si="34"/>
        <v>0</v>
      </c>
      <c r="FK26" s="567">
        <f t="shared" si="34"/>
        <v>0</v>
      </c>
      <c r="FL26" s="567">
        <f t="shared" si="34"/>
        <v>0</v>
      </c>
      <c r="FM26" s="567">
        <f t="shared" si="34"/>
        <v>0</v>
      </c>
      <c r="FN26" s="567">
        <f t="shared" si="34"/>
        <v>0</v>
      </c>
      <c r="FO26" s="567">
        <f t="shared" si="34"/>
        <v>0</v>
      </c>
      <c r="FP26" s="567">
        <f t="shared" si="34"/>
        <v>0</v>
      </c>
      <c r="FQ26" s="567">
        <f t="shared" si="34"/>
        <v>0</v>
      </c>
      <c r="FR26" s="567">
        <f t="shared" si="34"/>
        <v>0</v>
      </c>
      <c r="FS26" s="567">
        <f t="shared" si="34"/>
        <v>0</v>
      </c>
      <c r="FT26" s="567">
        <f t="shared" si="34"/>
        <v>0</v>
      </c>
      <c r="FU26" s="567">
        <f t="shared" si="34"/>
        <v>0</v>
      </c>
      <c r="FV26" s="567">
        <f t="shared" si="34"/>
        <v>0</v>
      </c>
      <c r="FW26" s="567">
        <f t="shared" si="34"/>
        <v>0</v>
      </c>
      <c r="FX26" s="567">
        <f t="shared" si="34"/>
        <v>0</v>
      </c>
      <c r="FY26" s="567">
        <f t="shared" si="34"/>
        <v>0</v>
      </c>
      <c r="FZ26" s="567">
        <f t="shared" si="34"/>
        <v>0</v>
      </c>
      <c r="GA26" s="567">
        <f t="shared" si="34"/>
        <v>0</v>
      </c>
      <c r="GB26" s="567">
        <f t="shared" si="34"/>
        <v>0</v>
      </c>
      <c r="GC26" s="37">
        <f t="shared" si="34"/>
        <v>0</v>
      </c>
      <c r="GD26" s="37">
        <f t="shared" si="34"/>
        <v>0</v>
      </c>
      <c r="GE26" s="37">
        <f t="shared" si="34"/>
        <v>0</v>
      </c>
      <c r="GF26" s="556"/>
      <c r="GG26" s="695"/>
    </row>
    <row r="27" spans="1:189" ht="15" customHeight="1" outlineLevel="1">
      <c r="A27" s="561" t="str">
        <f t="shared" si="0"/>
        <v>XX地区</v>
      </c>
      <c r="B27" s="561" t="str">
        <f t="shared" si="1"/>
        <v>XX项目</v>
      </c>
      <c r="C27" s="563" t="s">
        <v>171</v>
      </c>
      <c r="D27" s="836"/>
      <c r="E27" s="571">
        <f t="shared" ref="E27" si="35">IFERROR(E11/E19*10000,0)</f>
        <v>0</v>
      </c>
      <c r="F27" s="571">
        <f t="shared" si="19"/>
        <v>0</v>
      </c>
      <c r="G27" s="571">
        <f t="shared" si="19"/>
        <v>0</v>
      </c>
      <c r="H27" s="571">
        <f t="shared" si="19"/>
        <v>0</v>
      </c>
      <c r="I27" s="571">
        <f t="shared" si="19"/>
        <v>0</v>
      </c>
      <c r="J27" s="571">
        <f t="shared" si="19"/>
        <v>0</v>
      </c>
      <c r="K27" s="571">
        <f t="shared" si="19"/>
        <v>0</v>
      </c>
      <c r="L27" s="571">
        <f t="shared" si="19"/>
        <v>0</v>
      </c>
      <c r="M27" s="571">
        <f t="shared" ref="M27:BX27" si="36">IFERROR(M11/M19*10000,0)</f>
        <v>0</v>
      </c>
      <c r="N27" s="571">
        <f t="shared" si="36"/>
        <v>0</v>
      </c>
      <c r="O27" s="571">
        <f t="shared" si="36"/>
        <v>0</v>
      </c>
      <c r="P27" s="571">
        <f t="shared" si="36"/>
        <v>0</v>
      </c>
      <c r="Q27" s="571">
        <f t="shared" si="36"/>
        <v>0</v>
      </c>
      <c r="R27" s="571">
        <f t="shared" si="36"/>
        <v>0</v>
      </c>
      <c r="S27" s="571">
        <f t="shared" si="36"/>
        <v>0</v>
      </c>
      <c r="T27" s="571">
        <f t="shared" si="36"/>
        <v>0</v>
      </c>
      <c r="U27" s="571">
        <f t="shared" si="36"/>
        <v>0</v>
      </c>
      <c r="V27" s="571">
        <f t="shared" si="36"/>
        <v>0</v>
      </c>
      <c r="W27" s="571">
        <f t="shared" si="36"/>
        <v>0</v>
      </c>
      <c r="X27" s="571">
        <f t="shared" si="36"/>
        <v>0</v>
      </c>
      <c r="Y27" s="571">
        <f t="shared" si="36"/>
        <v>0</v>
      </c>
      <c r="Z27" s="571">
        <f t="shared" si="36"/>
        <v>0</v>
      </c>
      <c r="AA27" s="567">
        <f t="shared" si="36"/>
        <v>0</v>
      </c>
      <c r="AB27" s="567">
        <f t="shared" si="36"/>
        <v>0</v>
      </c>
      <c r="AC27" s="567">
        <f t="shared" si="36"/>
        <v>0</v>
      </c>
      <c r="AD27" s="567">
        <f t="shared" si="36"/>
        <v>0</v>
      </c>
      <c r="AE27" s="567">
        <f t="shared" si="36"/>
        <v>0</v>
      </c>
      <c r="AF27" s="567">
        <f t="shared" si="36"/>
        <v>0</v>
      </c>
      <c r="AG27" s="567">
        <f t="shared" si="36"/>
        <v>0</v>
      </c>
      <c r="AH27" s="567">
        <f t="shared" si="36"/>
        <v>0</v>
      </c>
      <c r="AI27" s="567">
        <f t="shared" si="36"/>
        <v>0</v>
      </c>
      <c r="AJ27" s="567">
        <f t="shared" si="36"/>
        <v>0</v>
      </c>
      <c r="AK27" s="567">
        <f t="shared" si="36"/>
        <v>0</v>
      </c>
      <c r="AL27" s="567">
        <f t="shared" si="36"/>
        <v>0</v>
      </c>
      <c r="AM27" s="567">
        <f t="shared" si="36"/>
        <v>0</v>
      </c>
      <c r="AN27" s="567">
        <f t="shared" si="36"/>
        <v>0</v>
      </c>
      <c r="AO27" s="567">
        <f t="shared" si="36"/>
        <v>0</v>
      </c>
      <c r="AP27" s="567">
        <f t="shared" si="36"/>
        <v>0</v>
      </c>
      <c r="AQ27" s="567">
        <f t="shared" si="36"/>
        <v>0</v>
      </c>
      <c r="AR27" s="567">
        <f t="shared" si="36"/>
        <v>0</v>
      </c>
      <c r="AS27" s="567">
        <f t="shared" si="36"/>
        <v>0</v>
      </c>
      <c r="AT27" s="567">
        <f t="shared" si="36"/>
        <v>0</v>
      </c>
      <c r="AU27" s="567">
        <f t="shared" si="36"/>
        <v>0</v>
      </c>
      <c r="AV27" s="567">
        <f t="shared" si="36"/>
        <v>0</v>
      </c>
      <c r="AW27" s="567">
        <f t="shared" si="36"/>
        <v>0</v>
      </c>
      <c r="AX27" s="567">
        <f t="shared" si="36"/>
        <v>0</v>
      </c>
      <c r="AY27" s="567">
        <f t="shared" si="36"/>
        <v>0</v>
      </c>
      <c r="AZ27" s="567">
        <f t="shared" si="36"/>
        <v>0</v>
      </c>
      <c r="BA27" s="567">
        <f t="shared" si="36"/>
        <v>0</v>
      </c>
      <c r="BB27" s="567">
        <f t="shared" si="36"/>
        <v>0</v>
      </c>
      <c r="BC27" s="567">
        <f t="shared" si="36"/>
        <v>0</v>
      </c>
      <c r="BD27" s="567">
        <f t="shared" si="36"/>
        <v>0</v>
      </c>
      <c r="BE27" s="567">
        <f t="shared" si="36"/>
        <v>0</v>
      </c>
      <c r="BF27" s="567">
        <f t="shared" si="36"/>
        <v>0</v>
      </c>
      <c r="BG27" s="567">
        <f t="shared" si="36"/>
        <v>0</v>
      </c>
      <c r="BH27" s="567">
        <f t="shared" si="36"/>
        <v>0</v>
      </c>
      <c r="BI27" s="567">
        <f t="shared" si="36"/>
        <v>0</v>
      </c>
      <c r="BJ27" s="567">
        <f t="shared" si="36"/>
        <v>0</v>
      </c>
      <c r="BK27" s="567">
        <f t="shared" si="36"/>
        <v>0</v>
      </c>
      <c r="BL27" s="567">
        <f t="shared" si="36"/>
        <v>0</v>
      </c>
      <c r="BM27" s="567">
        <f t="shared" si="36"/>
        <v>0</v>
      </c>
      <c r="BN27" s="567">
        <f t="shared" si="36"/>
        <v>0</v>
      </c>
      <c r="BO27" s="567">
        <f t="shared" si="36"/>
        <v>0</v>
      </c>
      <c r="BP27" s="567">
        <f t="shared" si="36"/>
        <v>0</v>
      </c>
      <c r="BQ27" s="567">
        <f t="shared" si="36"/>
        <v>0</v>
      </c>
      <c r="BR27" s="567">
        <f t="shared" si="36"/>
        <v>0</v>
      </c>
      <c r="BS27" s="567">
        <f t="shared" si="36"/>
        <v>0</v>
      </c>
      <c r="BT27" s="567">
        <f t="shared" si="36"/>
        <v>0</v>
      </c>
      <c r="BU27" s="567">
        <f t="shared" si="36"/>
        <v>0</v>
      </c>
      <c r="BV27" s="567">
        <f t="shared" si="36"/>
        <v>0</v>
      </c>
      <c r="BW27" s="567">
        <f t="shared" si="36"/>
        <v>0</v>
      </c>
      <c r="BX27" s="567">
        <f t="shared" si="36"/>
        <v>0</v>
      </c>
      <c r="BY27" s="567">
        <f t="shared" ref="BY27:EJ27" si="37">IFERROR(BY11/BY19*10000,0)</f>
        <v>0</v>
      </c>
      <c r="BZ27" s="567">
        <f t="shared" si="37"/>
        <v>0</v>
      </c>
      <c r="CA27" s="567">
        <f t="shared" si="37"/>
        <v>0</v>
      </c>
      <c r="CB27" s="567">
        <f t="shared" si="37"/>
        <v>0</v>
      </c>
      <c r="CC27" s="567">
        <f t="shared" si="37"/>
        <v>0</v>
      </c>
      <c r="CD27" s="567">
        <f t="shared" si="37"/>
        <v>0</v>
      </c>
      <c r="CE27" s="567">
        <f t="shared" si="37"/>
        <v>0</v>
      </c>
      <c r="CF27" s="567">
        <f t="shared" si="37"/>
        <v>0</v>
      </c>
      <c r="CG27" s="567">
        <f t="shared" si="37"/>
        <v>0</v>
      </c>
      <c r="CH27" s="567">
        <f t="shared" si="37"/>
        <v>0</v>
      </c>
      <c r="CI27" s="567">
        <f t="shared" si="37"/>
        <v>0</v>
      </c>
      <c r="CJ27" s="567">
        <f t="shared" si="37"/>
        <v>0</v>
      </c>
      <c r="CK27" s="567">
        <f t="shared" si="37"/>
        <v>0</v>
      </c>
      <c r="CL27" s="567">
        <f t="shared" si="37"/>
        <v>0</v>
      </c>
      <c r="CM27" s="567">
        <f t="shared" si="37"/>
        <v>0</v>
      </c>
      <c r="CN27" s="567">
        <f t="shared" si="37"/>
        <v>0</v>
      </c>
      <c r="CO27" s="567">
        <f t="shared" si="37"/>
        <v>0</v>
      </c>
      <c r="CP27" s="567">
        <f t="shared" si="37"/>
        <v>0</v>
      </c>
      <c r="CQ27" s="567">
        <f t="shared" si="37"/>
        <v>0</v>
      </c>
      <c r="CR27" s="567">
        <f t="shared" si="37"/>
        <v>0</v>
      </c>
      <c r="CS27" s="567">
        <f t="shared" si="37"/>
        <v>0</v>
      </c>
      <c r="CT27" s="567">
        <f t="shared" si="37"/>
        <v>0</v>
      </c>
      <c r="CU27" s="567">
        <f t="shared" si="37"/>
        <v>0</v>
      </c>
      <c r="CV27" s="567">
        <f t="shared" si="37"/>
        <v>0</v>
      </c>
      <c r="CW27" s="567">
        <f t="shared" si="37"/>
        <v>0</v>
      </c>
      <c r="CX27" s="567">
        <f t="shared" si="37"/>
        <v>0</v>
      </c>
      <c r="CY27" s="567">
        <f t="shared" si="37"/>
        <v>0</v>
      </c>
      <c r="CZ27" s="567">
        <f t="shared" si="37"/>
        <v>0</v>
      </c>
      <c r="DA27" s="567">
        <f t="shared" si="37"/>
        <v>0</v>
      </c>
      <c r="DB27" s="567">
        <f t="shared" si="37"/>
        <v>0</v>
      </c>
      <c r="DC27" s="567">
        <f t="shared" si="37"/>
        <v>0</v>
      </c>
      <c r="DD27" s="567">
        <f t="shared" si="37"/>
        <v>0</v>
      </c>
      <c r="DE27" s="567">
        <f t="shared" si="37"/>
        <v>0</v>
      </c>
      <c r="DF27" s="567">
        <f t="shared" si="37"/>
        <v>0</v>
      </c>
      <c r="DG27" s="567">
        <f t="shared" si="37"/>
        <v>0</v>
      </c>
      <c r="DH27" s="567">
        <f t="shared" si="37"/>
        <v>0</v>
      </c>
      <c r="DI27" s="567">
        <f t="shared" si="37"/>
        <v>0</v>
      </c>
      <c r="DJ27" s="567">
        <f t="shared" si="37"/>
        <v>0</v>
      </c>
      <c r="DK27" s="567">
        <f t="shared" si="37"/>
        <v>0</v>
      </c>
      <c r="DL27" s="567">
        <f t="shared" si="37"/>
        <v>0</v>
      </c>
      <c r="DM27" s="567">
        <f t="shared" si="37"/>
        <v>0</v>
      </c>
      <c r="DN27" s="567">
        <f t="shared" si="37"/>
        <v>0</v>
      </c>
      <c r="DO27" s="567">
        <f t="shared" si="37"/>
        <v>0</v>
      </c>
      <c r="DP27" s="567">
        <f t="shared" si="37"/>
        <v>0</v>
      </c>
      <c r="DQ27" s="567">
        <f t="shared" si="37"/>
        <v>0</v>
      </c>
      <c r="DR27" s="567">
        <f t="shared" si="37"/>
        <v>0</v>
      </c>
      <c r="DS27" s="567">
        <f t="shared" si="37"/>
        <v>0</v>
      </c>
      <c r="DT27" s="567">
        <f t="shared" si="37"/>
        <v>0</v>
      </c>
      <c r="DU27" s="567">
        <f t="shared" si="37"/>
        <v>0</v>
      </c>
      <c r="DV27" s="567">
        <f t="shared" si="37"/>
        <v>0</v>
      </c>
      <c r="DW27" s="567">
        <f t="shared" si="37"/>
        <v>0</v>
      </c>
      <c r="DX27" s="567">
        <f t="shared" si="37"/>
        <v>0</v>
      </c>
      <c r="DY27" s="567">
        <f t="shared" si="37"/>
        <v>0</v>
      </c>
      <c r="DZ27" s="567">
        <f t="shared" si="37"/>
        <v>0</v>
      </c>
      <c r="EA27" s="567">
        <f t="shared" si="37"/>
        <v>0</v>
      </c>
      <c r="EB27" s="567">
        <f t="shared" si="37"/>
        <v>0</v>
      </c>
      <c r="EC27" s="567">
        <f t="shared" si="37"/>
        <v>0</v>
      </c>
      <c r="ED27" s="567">
        <f t="shared" si="37"/>
        <v>0</v>
      </c>
      <c r="EE27" s="567">
        <f t="shared" si="37"/>
        <v>0</v>
      </c>
      <c r="EF27" s="567">
        <f t="shared" si="37"/>
        <v>0</v>
      </c>
      <c r="EG27" s="567">
        <f t="shared" si="37"/>
        <v>0</v>
      </c>
      <c r="EH27" s="567">
        <f t="shared" si="37"/>
        <v>0</v>
      </c>
      <c r="EI27" s="567">
        <f t="shared" si="37"/>
        <v>0</v>
      </c>
      <c r="EJ27" s="567">
        <f t="shared" si="37"/>
        <v>0</v>
      </c>
      <c r="EK27" s="567">
        <f t="shared" ref="EK27:GE27" si="38">IFERROR(EK11/EK19*10000,0)</f>
        <v>0</v>
      </c>
      <c r="EL27" s="567">
        <f t="shared" si="38"/>
        <v>0</v>
      </c>
      <c r="EM27" s="567">
        <f t="shared" si="38"/>
        <v>0</v>
      </c>
      <c r="EN27" s="567">
        <f t="shared" si="38"/>
        <v>0</v>
      </c>
      <c r="EO27" s="567">
        <f t="shared" si="38"/>
        <v>0</v>
      </c>
      <c r="EP27" s="567">
        <f t="shared" si="38"/>
        <v>0</v>
      </c>
      <c r="EQ27" s="567">
        <f t="shared" si="38"/>
        <v>0</v>
      </c>
      <c r="ER27" s="567">
        <f t="shared" si="38"/>
        <v>0</v>
      </c>
      <c r="ES27" s="567">
        <f t="shared" si="38"/>
        <v>0</v>
      </c>
      <c r="ET27" s="567">
        <f t="shared" si="38"/>
        <v>0</v>
      </c>
      <c r="EU27" s="567">
        <f t="shared" si="38"/>
        <v>0</v>
      </c>
      <c r="EV27" s="567">
        <f t="shared" si="38"/>
        <v>0</v>
      </c>
      <c r="EW27" s="567">
        <f t="shared" si="38"/>
        <v>0</v>
      </c>
      <c r="EX27" s="567">
        <f t="shared" si="38"/>
        <v>0</v>
      </c>
      <c r="EY27" s="567">
        <f t="shared" si="38"/>
        <v>0</v>
      </c>
      <c r="EZ27" s="567">
        <f t="shared" si="38"/>
        <v>0</v>
      </c>
      <c r="FA27" s="567">
        <f t="shared" si="38"/>
        <v>0</v>
      </c>
      <c r="FB27" s="567">
        <f t="shared" si="38"/>
        <v>0</v>
      </c>
      <c r="FC27" s="567">
        <f t="shared" si="38"/>
        <v>0</v>
      </c>
      <c r="FD27" s="567">
        <f t="shared" si="38"/>
        <v>0</v>
      </c>
      <c r="FE27" s="567">
        <f t="shared" si="38"/>
        <v>0</v>
      </c>
      <c r="FF27" s="567">
        <f t="shared" si="38"/>
        <v>0</v>
      </c>
      <c r="FG27" s="567">
        <f t="shared" si="38"/>
        <v>0</v>
      </c>
      <c r="FH27" s="567">
        <f t="shared" si="38"/>
        <v>0</v>
      </c>
      <c r="FI27" s="567">
        <f t="shared" si="38"/>
        <v>0</v>
      </c>
      <c r="FJ27" s="567">
        <f t="shared" si="38"/>
        <v>0</v>
      </c>
      <c r="FK27" s="567">
        <f t="shared" si="38"/>
        <v>0</v>
      </c>
      <c r="FL27" s="567">
        <f t="shared" si="38"/>
        <v>0</v>
      </c>
      <c r="FM27" s="567">
        <f t="shared" si="38"/>
        <v>0</v>
      </c>
      <c r="FN27" s="567">
        <f t="shared" si="38"/>
        <v>0</v>
      </c>
      <c r="FO27" s="567">
        <f t="shared" si="38"/>
        <v>0</v>
      </c>
      <c r="FP27" s="567">
        <f t="shared" si="38"/>
        <v>0</v>
      </c>
      <c r="FQ27" s="567">
        <f t="shared" si="38"/>
        <v>0</v>
      </c>
      <c r="FR27" s="567">
        <f t="shared" si="38"/>
        <v>0</v>
      </c>
      <c r="FS27" s="567">
        <f t="shared" si="38"/>
        <v>0</v>
      </c>
      <c r="FT27" s="567">
        <f t="shared" si="38"/>
        <v>0</v>
      </c>
      <c r="FU27" s="567">
        <f t="shared" si="38"/>
        <v>0</v>
      </c>
      <c r="FV27" s="567">
        <f t="shared" si="38"/>
        <v>0</v>
      </c>
      <c r="FW27" s="567">
        <f t="shared" si="38"/>
        <v>0</v>
      </c>
      <c r="FX27" s="567">
        <f t="shared" si="38"/>
        <v>0</v>
      </c>
      <c r="FY27" s="567">
        <f t="shared" si="38"/>
        <v>0</v>
      </c>
      <c r="FZ27" s="567">
        <f t="shared" si="38"/>
        <v>0</v>
      </c>
      <c r="GA27" s="567">
        <f t="shared" si="38"/>
        <v>0</v>
      </c>
      <c r="GB27" s="567">
        <f t="shared" si="38"/>
        <v>0</v>
      </c>
      <c r="GC27" s="37">
        <f t="shared" si="38"/>
        <v>0</v>
      </c>
      <c r="GD27" s="37">
        <f t="shared" si="38"/>
        <v>0</v>
      </c>
      <c r="GE27" s="37">
        <f t="shared" si="38"/>
        <v>0</v>
      </c>
      <c r="GF27" s="556"/>
      <c r="GG27" s="695"/>
    </row>
    <row r="28" spans="1:189" ht="15" customHeight="1" outlineLevel="1">
      <c r="A28" s="561" t="str">
        <f t="shared" si="0"/>
        <v>XX地区</v>
      </c>
      <c r="B28" s="561" t="str">
        <f t="shared" si="1"/>
        <v>XX项目</v>
      </c>
      <c r="C28" s="563" t="s">
        <v>172</v>
      </c>
      <c r="D28" s="836"/>
      <c r="E28" s="571">
        <f t="shared" ref="E28" si="39">IFERROR(E12/E20*10000,0)</f>
        <v>0</v>
      </c>
      <c r="F28" s="571">
        <f t="shared" si="19"/>
        <v>0</v>
      </c>
      <c r="G28" s="571">
        <f t="shared" si="19"/>
        <v>0</v>
      </c>
      <c r="H28" s="571">
        <f t="shared" si="19"/>
        <v>0</v>
      </c>
      <c r="I28" s="571">
        <f t="shared" si="19"/>
        <v>0</v>
      </c>
      <c r="J28" s="571">
        <f t="shared" si="19"/>
        <v>0</v>
      </c>
      <c r="K28" s="571">
        <f t="shared" si="19"/>
        <v>0</v>
      </c>
      <c r="L28" s="571">
        <f t="shared" si="19"/>
        <v>0</v>
      </c>
      <c r="M28" s="571">
        <f t="shared" ref="M28:BX28" si="40">IFERROR(M12/M20*10000,0)</f>
        <v>0</v>
      </c>
      <c r="N28" s="571">
        <f t="shared" si="40"/>
        <v>0</v>
      </c>
      <c r="O28" s="571">
        <f t="shared" si="40"/>
        <v>0</v>
      </c>
      <c r="P28" s="571">
        <f t="shared" si="40"/>
        <v>0</v>
      </c>
      <c r="Q28" s="571">
        <f t="shared" si="40"/>
        <v>0</v>
      </c>
      <c r="R28" s="571">
        <f t="shared" si="40"/>
        <v>0</v>
      </c>
      <c r="S28" s="571">
        <f t="shared" si="40"/>
        <v>0</v>
      </c>
      <c r="T28" s="571">
        <f t="shared" si="40"/>
        <v>0</v>
      </c>
      <c r="U28" s="571">
        <f t="shared" si="40"/>
        <v>0</v>
      </c>
      <c r="V28" s="571">
        <f t="shared" si="40"/>
        <v>0</v>
      </c>
      <c r="W28" s="571">
        <f t="shared" si="40"/>
        <v>0</v>
      </c>
      <c r="X28" s="571">
        <f t="shared" si="40"/>
        <v>0</v>
      </c>
      <c r="Y28" s="571">
        <f t="shared" si="40"/>
        <v>0</v>
      </c>
      <c r="Z28" s="571">
        <f t="shared" si="40"/>
        <v>0</v>
      </c>
      <c r="AA28" s="567">
        <f t="shared" si="40"/>
        <v>0</v>
      </c>
      <c r="AB28" s="567">
        <f t="shared" si="40"/>
        <v>0</v>
      </c>
      <c r="AC28" s="567">
        <f t="shared" si="40"/>
        <v>0</v>
      </c>
      <c r="AD28" s="567">
        <f t="shared" si="40"/>
        <v>0</v>
      </c>
      <c r="AE28" s="567">
        <f t="shared" si="40"/>
        <v>0</v>
      </c>
      <c r="AF28" s="567">
        <f t="shared" si="40"/>
        <v>0</v>
      </c>
      <c r="AG28" s="567">
        <f t="shared" si="40"/>
        <v>0</v>
      </c>
      <c r="AH28" s="567">
        <f t="shared" si="40"/>
        <v>0</v>
      </c>
      <c r="AI28" s="567">
        <f t="shared" si="40"/>
        <v>0</v>
      </c>
      <c r="AJ28" s="567">
        <f t="shared" si="40"/>
        <v>0</v>
      </c>
      <c r="AK28" s="567">
        <f t="shared" si="40"/>
        <v>0</v>
      </c>
      <c r="AL28" s="567">
        <f t="shared" si="40"/>
        <v>0</v>
      </c>
      <c r="AM28" s="567">
        <f t="shared" si="40"/>
        <v>0</v>
      </c>
      <c r="AN28" s="567">
        <f t="shared" si="40"/>
        <v>0</v>
      </c>
      <c r="AO28" s="567">
        <f t="shared" si="40"/>
        <v>0</v>
      </c>
      <c r="AP28" s="567">
        <f t="shared" si="40"/>
        <v>0</v>
      </c>
      <c r="AQ28" s="567">
        <f t="shared" si="40"/>
        <v>0</v>
      </c>
      <c r="AR28" s="567">
        <f t="shared" si="40"/>
        <v>0</v>
      </c>
      <c r="AS28" s="567">
        <f t="shared" si="40"/>
        <v>0</v>
      </c>
      <c r="AT28" s="567">
        <f t="shared" si="40"/>
        <v>0</v>
      </c>
      <c r="AU28" s="567">
        <f t="shared" si="40"/>
        <v>0</v>
      </c>
      <c r="AV28" s="567">
        <f t="shared" si="40"/>
        <v>0</v>
      </c>
      <c r="AW28" s="567">
        <f t="shared" si="40"/>
        <v>0</v>
      </c>
      <c r="AX28" s="567">
        <f t="shared" si="40"/>
        <v>0</v>
      </c>
      <c r="AY28" s="567">
        <f t="shared" si="40"/>
        <v>0</v>
      </c>
      <c r="AZ28" s="567">
        <f t="shared" si="40"/>
        <v>0</v>
      </c>
      <c r="BA28" s="567">
        <f t="shared" si="40"/>
        <v>0</v>
      </c>
      <c r="BB28" s="567">
        <f t="shared" si="40"/>
        <v>0</v>
      </c>
      <c r="BC28" s="567">
        <f t="shared" si="40"/>
        <v>0</v>
      </c>
      <c r="BD28" s="567">
        <f t="shared" si="40"/>
        <v>0</v>
      </c>
      <c r="BE28" s="567">
        <f t="shared" si="40"/>
        <v>0</v>
      </c>
      <c r="BF28" s="567">
        <f t="shared" si="40"/>
        <v>0</v>
      </c>
      <c r="BG28" s="567">
        <f t="shared" si="40"/>
        <v>0</v>
      </c>
      <c r="BH28" s="567">
        <f t="shared" si="40"/>
        <v>0</v>
      </c>
      <c r="BI28" s="567">
        <f t="shared" si="40"/>
        <v>0</v>
      </c>
      <c r="BJ28" s="567">
        <f t="shared" si="40"/>
        <v>0</v>
      </c>
      <c r="BK28" s="567">
        <f t="shared" si="40"/>
        <v>0</v>
      </c>
      <c r="BL28" s="567">
        <f t="shared" si="40"/>
        <v>0</v>
      </c>
      <c r="BM28" s="567">
        <f t="shared" si="40"/>
        <v>0</v>
      </c>
      <c r="BN28" s="567">
        <f t="shared" si="40"/>
        <v>0</v>
      </c>
      <c r="BO28" s="567">
        <f t="shared" si="40"/>
        <v>0</v>
      </c>
      <c r="BP28" s="567">
        <f t="shared" si="40"/>
        <v>0</v>
      </c>
      <c r="BQ28" s="567">
        <f t="shared" si="40"/>
        <v>0</v>
      </c>
      <c r="BR28" s="567">
        <f t="shared" si="40"/>
        <v>0</v>
      </c>
      <c r="BS28" s="567">
        <f t="shared" si="40"/>
        <v>0</v>
      </c>
      <c r="BT28" s="567">
        <f t="shared" si="40"/>
        <v>0</v>
      </c>
      <c r="BU28" s="567">
        <f t="shared" si="40"/>
        <v>0</v>
      </c>
      <c r="BV28" s="567">
        <f t="shared" si="40"/>
        <v>0</v>
      </c>
      <c r="BW28" s="567">
        <f t="shared" si="40"/>
        <v>0</v>
      </c>
      <c r="BX28" s="567">
        <f t="shared" si="40"/>
        <v>0</v>
      </c>
      <c r="BY28" s="567">
        <f t="shared" ref="BY28:EJ28" si="41">IFERROR(BY12/BY20*10000,0)</f>
        <v>0</v>
      </c>
      <c r="BZ28" s="567">
        <f t="shared" si="41"/>
        <v>0</v>
      </c>
      <c r="CA28" s="567">
        <f t="shared" si="41"/>
        <v>0</v>
      </c>
      <c r="CB28" s="567">
        <f t="shared" si="41"/>
        <v>0</v>
      </c>
      <c r="CC28" s="567">
        <f t="shared" si="41"/>
        <v>0</v>
      </c>
      <c r="CD28" s="567">
        <f t="shared" si="41"/>
        <v>0</v>
      </c>
      <c r="CE28" s="567">
        <f t="shared" si="41"/>
        <v>0</v>
      </c>
      <c r="CF28" s="567">
        <f t="shared" si="41"/>
        <v>0</v>
      </c>
      <c r="CG28" s="567">
        <f t="shared" si="41"/>
        <v>0</v>
      </c>
      <c r="CH28" s="567">
        <f t="shared" si="41"/>
        <v>0</v>
      </c>
      <c r="CI28" s="567">
        <f t="shared" si="41"/>
        <v>0</v>
      </c>
      <c r="CJ28" s="567">
        <f t="shared" si="41"/>
        <v>0</v>
      </c>
      <c r="CK28" s="567">
        <f t="shared" si="41"/>
        <v>0</v>
      </c>
      <c r="CL28" s="567">
        <f t="shared" si="41"/>
        <v>0</v>
      </c>
      <c r="CM28" s="567">
        <f t="shared" si="41"/>
        <v>0</v>
      </c>
      <c r="CN28" s="567">
        <f t="shared" si="41"/>
        <v>0</v>
      </c>
      <c r="CO28" s="567">
        <f t="shared" si="41"/>
        <v>0</v>
      </c>
      <c r="CP28" s="567">
        <f t="shared" si="41"/>
        <v>0</v>
      </c>
      <c r="CQ28" s="567">
        <f t="shared" si="41"/>
        <v>0</v>
      </c>
      <c r="CR28" s="567">
        <f t="shared" si="41"/>
        <v>0</v>
      </c>
      <c r="CS28" s="567">
        <f t="shared" si="41"/>
        <v>0</v>
      </c>
      <c r="CT28" s="567">
        <f t="shared" si="41"/>
        <v>0</v>
      </c>
      <c r="CU28" s="567">
        <f t="shared" si="41"/>
        <v>0</v>
      </c>
      <c r="CV28" s="567">
        <f t="shared" si="41"/>
        <v>0</v>
      </c>
      <c r="CW28" s="567">
        <f t="shared" si="41"/>
        <v>0</v>
      </c>
      <c r="CX28" s="567">
        <f t="shared" si="41"/>
        <v>0</v>
      </c>
      <c r="CY28" s="567">
        <f t="shared" si="41"/>
        <v>0</v>
      </c>
      <c r="CZ28" s="567">
        <f t="shared" si="41"/>
        <v>0</v>
      </c>
      <c r="DA28" s="567">
        <f t="shared" si="41"/>
        <v>0</v>
      </c>
      <c r="DB28" s="567">
        <f t="shared" si="41"/>
        <v>0</v>
      </c>
      <c r="DC28" s="567">
        <f t="shared" si="41"/>
        <v>0</v>
      </c>
      <c r="DD28" s="567">
        <f t="shared" si="41"/>
        <v>0</v>
      </c>
      <c r="DE28" s="567">
        <f t="shared" si="41"/>
        <v>0</v>
      </c>
      <c r="DF28" s="567">
        <f t="shared" si="41"/>
        <v>0</v>
      </c>
      <c r="DG28" s="567">
        <f t="shared" si="41"/>
        <v>0</v>
      </c>
      <c r="DH28" s="567">
        <f t="shared" si="41"/>
        <v>0</v>
      </c>
      <c r="DI28" s="567">
        <f t="shared" si="41"/>
        <v>0</v>
      </c>
      <c r="DJ28" s="567">
        <f t="shared" si="41"/>
        <v>0</v>
      </c>
      <c r="DK28" s="567">
        <f t="shared" si="41"/>
        <v>0</v>
      </c>
      <c r="DL28" s="567">
        <f t="shared" si="41"/>
        <v>0</v>
      </c>
      <c r="DM28" s="567">
        <f t="shared" si="41"/>
        <v>0</v>
      </c>
      <c r="DN28" s="567">
        <f t="shared" si="41"/>
        <v>0</v>
      </c>
      <c r="DO28" s="567">
        <f t="shared" si="41"/>
        <v>0</v>
      </c>
      <c r="DP28" s="567">
        <f t="shared" si="41"/>
        <v>0</v>
      </c>
      <c r="DQ28" s="567">
        <f t="shared" si="41"/>
        <v>0</v>
      </c>
      <c r="DR28" s="567">
        <f t="shared" si="41"/>
        <v>0</v>
      </c>
      <c r="DS28" s="567">
        <f t="shared" si="41"/>
        <v>0</v>
      </c>
      <c r="DT28" s="567">
        <f t="shared" si="41"/>
        <v>0</v>
      </c>
      <c r="DU28" s="567">
        <f t="shared" si="41"/>
        <v>0</v>
      </c>
      <c r="DV28" s="567">
        <f t="shared" si="41"/>
        <v>0</v>
      </c>
      <c r="DW28" s="567">
        <f t="shared" si="41"/>
        <v>0</v>
      </c>
      <c r="DX28" s="567">
        <f t="shared" si="41"/>
        <v>0</v>
      </c>
      <c r="DY28" s="567">
        <f t="shared" si="41"/>
        <v>0</v>
      </c>
      <c r="DZ28" s="567">
        <f t="shared" si="41"/>
        <v>0</v>
      </c>
      <c r="EA28" s="567">
        <f t="shared" si="41"/>
        <v>0</v>
      </c>
      <c r="EB28" s="567">
        <f t="shared" si="41"/>
        <v>0</v>
      </c>
      <c r="EC28" s="567">
        <f t="shared" si="41"/>
        <v>0</v>
      </c>
      <c r="ED28" s="567">
        <f t="shared" si="41"/>
        <v>0</v>
      </c>
      <c r="EE28" s="567">
        <f t="shared" si="41"/>
        <v>0</v>
      </c>
      <c r="EF28" s="567">
        <f t="shared" si="41"/>
        <v>0</v>
      </c>
      <c r="EG28" s="567">
        <f t="shared" si="41"/>
        <v>0</v>
      </c>
      <c r="EH28" s="567">
        <f t="shared" si="41"/>
        <v>0</v>
      </c>
      <c r="EI28" s="567">
        <f t="shared" si="41"/>
        <v>0</v>
      </c>
      <c r="EJ28" s="567">
        <f t="shared" si="41"/>
        <v>0</v>
      </c>
      <c r="EK28" s="567">
        <f t="shared" ref="EK28:GE28" si="42">IFERROR(EK12/EK20*10000,0)</f>
        <v>0</v>
      </c>
      <c r="EL28" s="567">
        <f t="shared" si="42"/>
        <v>0</v>
      </c>
      <c r="EM28" s="567">
        <f t="shared" si="42"/>
        <v>0</v>
      </c>
      <c r="EN28" s="567">
        <f t="shared" si="42"/>
        <v>0</v>
      </c>
      <c r="EO28" s="567">
        <f t="shared" si="42"/>
        <v>0</v>
      </c>
      <c r="EP28" s="567">
        <f t="shared" si="42"/>
        <v>0</v>
      </c>
      <c r="EQ28" s="567">
        <f t="shared" si="42"/>
        <v>0</v>
      </c>
      <c r="ER28" s="567">
        <f t="shared" si="42"/>
        <v>0</v>
      </c>
      <c r="ES28" s="567">
        <f t="shared" si="42"/>
        <v>0</v>
      </c>
      <c r="ET28" s="567">
        <f t="shared" si="42"/>
        <v>0</v>
      </c>
      <c r="EU28" s="567">
        <f t="shared" si="42"/>
        <v>0</v>
      </c>
      <c r="EV28" s="567">
        <f t="shared" si="42"/>
        <v>0</v>
      </c>
      <c r="EW28" s="567">
        <f t="shared" si="42"/>
        <v>0</v>
      </c>
      <c r="EX28" s="567">
        <f t="shared" si="42"/>
        <v>0</v>
      </c>
      <c r="EY28" s="567">
        <f t="shared" si="42"/>
        <v>0</v>
      </c>
      <c r="EZ28" s="567">
        <f t="shared" si="42"/>
        <v>0</v>
      </c>
      <c r="FA28" s="567">
        <f t="shared" si="42"/>
        <v>0</v>
      </c>
      <c r="FB28" s="567">
        <f t="shared" si="42"/>
        <v>0</v>
      </c>
      <c r="FC28" s="567">
        <f t="shared" si="42"/>
        <v>0</v>
      </c>
      <c r="FD28" s="567">
        <f t="shared" si="42"/>
        <v>0</v>
      </c>
      <c r="FE28" s="567">
        <f t="shared" si="42"/>
        <v>0</v>
      </c>
      <c r="FF28" s="567">
        <f t="shared" si="42"/>
        <v>0</v>
      </c>
      <c r="FG28" s="567">
        <f t="shared" si="42"/>
        <v>0</v>
      </c>
      <c r="FH28" s="567">
        <f t="shared" si="42"/>
        <v>0</v>
      </c>
      <c r="FI28" s="567">
        <f t="shared" si="42"/>
        <v>0</v>
      </c>
      <c r="FJ28" s="567">
        <f t="shared" si="42"/>
        <v>0</v>
      </c>
      <c r="FK28" s="567">
        <f t="shared" si="42"/>
        <v>0</v>
      </c>
      <c r="FL28" s="567">
        <f t="shared" si="42"/>
        <v>0</v>
      </c>
      <c r="FM28" s="567">
        <f t="shared" si="42"/>
        <v>0</v>
      </c>
      <c r="FN28" s="567">
        <f t="shared" si="42"/>
        <v>0</v>
      </c>
      <c r="FO28" s="567">
        <f t="shared" si="42"/>
        <v>0</v>
      </c>
      <c r="FP28" s="567">
        <f t="shared" si="42"/>
        <v>0</v>
      </c>
      <c r="FQ28" s="567">
        <f t="shared" si="42"/>
        <v>0</v>
      </c>
      <c r="FR28" s="567">
        <f t="shared" si="42"/>
        <v>0</v>
      </c>
      <c r="FS28" s="567">
        <f t="shared" si="42"/>
        <v>0</v>
      </c>
      <c r="FT28" s="567">
        <f t="shared" si="42"/>
        <v>0</v>
      </c>
      <c r="FU28" s="567">
        <f t="shared" si="42"/>
        <v>0</v>
      </c>
      <c r="FV28" s="567">
        <f t="shared" si="42"/>
        <v>0</v>
      </c>
      <c r="FW28" s="567">
        <f t="shared" si="42"/>
        <v>0</v>
      </c>
      <c r="FX28" s="567">
        <f t="shared" si="42"/>
        <v>0</v>
      </c>
      <c r="FY28" s="567">
        <f t="shared" si="42"/>
        <v>0</v>
      </c>
      <c r="FZ28" s="567">
        <f t="shared" si="42"/>
        <v>0</v>
      </c>
      <c r="GA28" s="567">
        <f t="shared" si="42"/>
        <v>0</v>
      </c>
      <c r="GB28" s="567">
        <f t="shared" si="42"/>
        <v>0</v>
      </c>
      <c r="GC28" s="37">
        <f t="shared" si="42"/>
        <v>0</v>
      </c>
      <c r="GD28" s="37">
        <f t="shared" si="42"/>
        <v>0</v>
      </c>
      <c r="GE28" s="37">
        <f t="shared" si="42"/>
        <v>0</v>
      </c>
      <c r="GF28" s="556"/>
      <c r="GG28" s="695"/>
    </row>
    <row r="29" spans="1:189" s="15" customFormat="1" ht="15" customHeight="1" outlineLevel="1">
      <c r="A29" s="564" t="str">
        <f t="shared" si="0"/>
        <v>XX地区</v>
      </c>
      <c r="B29" s="564" t="str">
        <f t="shared" si="1"/>
        <v>XX项目</v>
      </c>
      <c r="C29" s="565" t="s">
        <v>1023</v>
      </c>
      <c r="D29" s="56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557"/>
      <c r="GG29" s="696"/>
    </row>
    <row r="30" spans="1:189" ht="15" customHeight="1" outlineLevel="1">
      <c r="A30" s="561" t="str">
        <f t="shared" si="0"/>
        <v>XX地区</v>
      </c>
      <c r="B30" s="561" t="str">
        <f t="shared" si="1"/>
        <v>XX项目</v>
      </c>
      <c r="C30" s="562" t="s">
        <v>166</v>
      </c>
      <c r="D30" s="835" t="s">
        <v>269</v>
      </c>
      <c r="E30" s="567">
        <f>'表1.3.1 单方成本(链接自调整表） '!E36</f>
        <v>0</v>
      </c>
      <c r="F30" s="567">
        <f>'表1.3.1 单方成本(链接自调整表） '!F36</f>
        <v>0</v>
      </c>
      <c r="G30" s="567">
        <f>'表1.3.1 单方成本(链接自调整表） '!G36</f>
        <v>0</v>
      </c>
      <c r="H30" s="567">
        <f>'表1.3.1 单方成本(链接自调整表） '!H36</f>
        <v>0</v>
      </c>
      <c r="I30" s="567">
        <f>'表1.3.1 单方成本(链接自调整表） '!I36</f>
        <v>0</v>
      </c>
      <c r="J30" s="567">
        <f>'表1.3.1 单方成本(链接自调整表） '!J36</f>
        <v>0</v>
      </c>
      <c r="K30" s="567">
        <f>'表1.3.1 单方成本(链接自调整表） '!K36</f>
        <v>0</v>
      </c>
      <c r="L30" s="567">
        <f>'表1.3.1 单方成本(链接自调整表） '!L36</f>
        <v>0</v>
      </c>
      <c r="M30" s="567">
        <f>'表1.3.1 单方成本(链接自调整表） '!M36</f>
        <v>0</v>
      </c>
      <c r="N30" s="567">
        <f>'表1.3.1 单方成本(链接自调整表） '!N36</f>
        <v>0</v>
      </c>
      <c r="O30" s="567">
        <f>'表1.3.1 单方成本(链接自调整表） '!O36</f>
        <v>0</v>
      </c>
      <c r="P30" s="567">
        <f>'表1.3.1 单方成本(链接自调整表） '!P36</f>
        <v>0</v>
      </c>
      <c r="Q30" s="567">
        <f>'表1.3.1 单方成本(链接自调整表） '!Q36</f>
        <v>0</v>
      </c>
      <c r="R30" s="567">
        <f>'表1.3.1 单方成本(链接自调整表） '!R36</f>
        <v>0</v>
      </c>
      <c r="S30" s="567">
        <f>'表1.3.1 单方成本(链接自调整表） '!S36</f>
        <v>0</v>
      </c>
      <c r="T30" s="567">
        <f>'表1.3.1 单方成本(链接自调整表） '!T36</f>
        <v>0</v>
      </c>
      <c r="U30" s="567">
        <f>'表1.3.1 单方成本(链接自调整表） '!U36</f>
        <v>0</v>
      </c>
      <c r="V30" s="567">
        <f>'表1.3.1 单方成本(链接自调整表） '!V36</f>
        <v>0</v>
      </c>
      <c r="W30" s="567">
        <f>'表1.3.1 单方成本(链接自调整表） '!W36</f>
        <v>0</v>
      </c>
      <c r="X30" s="567">
        <f>'表1.3.1 单方成本(链接自调整表） '!X36</f>
        <v>0</v>
      </c>
      <c r="Y30" s="567">
        <f>'表1.3.1 单方成本(链接自调整表） '!Y36</f>
        <v>0</v>
      </c>
      <c r="Z30" s="567">
        <f>'表1.3.1 单方成本(链接自调整表） '!Z36</f>
        <v>0</v>
      </c>
      <c r="AA30" s="567">
        <f>'表1.3.1 单方成本(链接自调整表） '!AA36</f>
        <v>0</v>
      </c>
      <c r="AB30" s="567">
        <f>'表1.3.1 单方成本(链接自调整表） '!AB36</f>
        <v>0</v>
      </c>
      <c r="AC30" s="567">
        <f>'表1.3.1 单方成本(链接自调整表） '!AC36</f>
        <v>0</v>
      </c>
      <c r="AD30" s="567">
        <f>'表1.3.1 单方成本(链接自调整表） '!AD36</f>
        <v>0</v>
      </c>
      <c r="AE30" s="567">
        <f>'表1.3.1 单方成本(链接自调整表） '!AE36</f>
        <v>0</v>
      </c>
      <c r="AF30" s="567">
        <f>'表1.3.1 单方成本(链接自调整表） '!AF36</f>
        <v>0</v>
      </c>
      <c r="AG30" s="567">
        <f>'表1.3.1 单方成本(链接自调整表） '!AG36</f>
        <v>0</v>
      </c>
      <c r="AH30" s="567">
        <f>'表1.3.1 单方成本(链接自调整表） '!AH36</f>
        <v>0</v>
      </c>
      <c r="AI30" s="567">
        <f>'表1.3.1 单方成本(链接自调整表） '!AI36</f>
        <v>0</v>
      </c>
      <c r="AJ30" s="567">
        <f>'表1.3.1 单方成本(链接自调整表） '!AJ36</f>
        <v>0</v>
      </c>
      <c r="AK30" s="567">
        <f>'表1.3.1 单方成本(链接自调整表） '!AK36</f>
        <v>0</v>
      </c>
      <c r="AL30" s="567">
        <f>'表1.3.1 单方成本(链接自调整表） '!AL36</f>
        <v>0</v>
      </c>
      <c r="AM30" s="567">
        <f>'表1.3.1 单方成本(链接自调整表） '!AM36</f>
        <v>0</v>
      </c>
      <c r="AN30" s="567">
        <f>'表1.3.1 单方成本(链接自调整表） '!AN36</f>
        <v>0</v>
      </c>
      <c r="AO30" s="567">
        <f>'表1.3.1 单方成本(链接自调整表） '!AO36</f>
        <v>0</v>
      </c>
      <c r="AP30" s="567">
        <f>'表1.3.1 单方成本(链接自调整表） '!AP36</f>
        <v>0</v>
      </c>
      <c r="AQ30" s="567">
        <f>'表1.3.1 单方成本(链接自调整表） '!AQ36</f>
        <v>0</v>
      </c>
      <c r="AR30" s="567">
        <f>'表1.3.1 单方成本(链接自调整表） '!AR36</f>
        <v>0</v>
      </c>
      <c r="AS30" s="567">
        <f>'表1.3.1 单方成本(链接自调整表） '!AS36</f>
        <v>0</v>
      </c>
      <c r="AT30" s="567">
        <f>'表1.3.1 单方成本(链接自调整表） '!AT36</f>
        <v>0</v>
      </c>
      <c r="AU30" s="567">
        <f>'表1.3.1 单方成本(链接自调整表） '!AU36</f>
        <v>0</v>
      </c>
      <c r="AV30" s="567">
        <f>'表1.3.1 单方成本(链接自调整表） '!AV36</f>
        <v>0</v>
      </c>
      <c r="AW30" s="567">
        <f>'表1.3.1 单方成本(链接自调整表） '!AW36</f>
        <v>0</v>
      </c>
      <c r="AX30" s="567">
        <f>'表1.3.1 单方成本(链接自调整表） '!AX36</f>
        <v>0</v>
      </c>
      <c r="AY30" s="567">
        <f>'表1.3.1 单方成本(链接自调整表） '!AY36</f>
        <v>0</v>
      </c>
      <c r="AZ30" s="567">
        <f>'表1.3.1 单方成本(链接自调整表） '!AZ36</f>
        <v>0</v>
      </c>
      <c r="BA30" s="567">
        <f>'表1.3.1 单方成本(链接自调整表） '!BA36</f>
        <v>0</v>
      </c>
      <c r="BB30" s="567">
        <f>'表1.3.1 单方成本(链接自调整表） '!BB36</f>
        <v>0</v>
      </c>
      <c r="BC30" s="567">
        <f>'表1.3.1 单方成本(链接自调整表） '!BC36</f>
        <v>0</v>
      </c>
      <c r="BD30" s="567">
        <f>'表1.3.1 单方成本(链接自调整表） '!BD36</f>
        <v>0</v>
      </c>
      <c r="BE30" s="567">
        <f>'表1.3.1 单方成本(链接自调整表） '!BE36</f>
        <v>0</v>
      </c>
      <c r="BF30" s="567">
        <f>'表1.3.1 单方成本(链接自调整表） '!BF36</f>
        <v>0</v>
      </c>
      <c r="BG30" s="567">
        <f>'表1.3.1 单方成本(链接自调整表） '!BG36</f>
        <v>0</v>
      </c>
      <c r="BH30" s="567">
        <f>'表1.3.1 单方成本(链接自调整表） '!BH36</f>
        <v>0</v>
      </c>
      <c r="BI30" s="567">
        <f>'表1.3.1 单方成本(链接自调整表） '!BI36</f>
        <v>0</v>
      </c>
      <c r="BJ30" s="567">
        <f>'表1.3.1 单方成本(链接自调整表） '!BJ36</f>
        <v>0</v>
      </c>
      <c r="BK30" s="567">
        <f>'表1.3.1 单方成本(链接自调整表） '!BK36</f>
        <v>0</v>
      </c>
      <c r="BL30" s="567">
        <f>'表1.3.1 单方成本(链接自调整表） '!BL36</f>
        <v>0</v>
      </c>
      <c r="BM30" s="567">
        <f>'表1.3.1 单方成本(链接自调整表） '!BM36</f>
        <v>0</v>
      </c>
      <c r="BN30" s="567">
        <f>'表1.3.1 单方成本(链接自调整表） '!BN36</f>
        <v>0</v>
      </c>
      <c r="BO30" s="567">
        <f>'表1.3.1 单方成本(链接自调整表） '!BO36</f>
        <v>0</v>
      </c>
      <c r="BP30" s="567">
        <f>'表1.3.1 单方成本(链接自调整表） '!BP36</f>
        <v>0</v>
      </c>
      <c r="BQ30" s="567">
        <f>'表1.3.1 单方成本(链接自调整表） '!BQ36</f>
        <v>0</v>
      </c>
      <c r="BR30" s="567">
        <f>'表1.3.1 单方成本(链接自调整表） '!BR36</f>
        <v>0</v>
      </c>
      <c r="BS30" s="567">
        <f>'表1.3.1 单方成本(链接自调整表） '!BS36</f>
        <v>0</v>
      </c>
      <c r="BT30" s="567">
        <f>'表1.3.1 单方成本(链接自调整表） '!BT36</f>
        <v>0</v>
      </c>
      <c r="BU30" s="567">
        <f>'表1.3.1 单方成本(链接自调整表） '!BU36</f>
        <v>0</v>
      </c>
      <c r="BV30" s="567">
        <f>'表1.3.1 单方成本(链接自调整表） '!BV36</f>
        <v>0</v>
      </c>
      <c r="BW30" s="567">
        <f>'表1.3.1 单方成本(链接自调整表） '!BW36</f>
        <v>0</v>
      </c>
      <c r="BX30" s="567">
        <f>'表1.3.1 单方成本(链接自调整表） '!BX36</f>
        <v>0</v>
      </c>
      <c r="BY30" s="567">
        <f>'表1.3.1 单方成本(链接自调整表） '!BY36</f>
        <v>0</v>
      </c>
      <c r="BZ30" s="567">
        <f>'表1.3.1 单方成本(链接自调整表） '!BZ36</f>
        <v>0</v>
      </c>
      <c r="CA30" s="567">
        <f>'表1.3.1 单方成本(链接自调整表） '!CA36</f>
        <v>0</v>
      </c>
      <c r="CB30" s="567">
        <f>'表1.3.1 单方成本(链接自调整表） '!CB36</f>
        <v>0</v>
      </c>
      <c r="CC30" s="567">
        <f>'表1.3.1 单方成本(链接自调整表） '!CC36</f>
        <v>0</v>
      </c>
      <c r="CD30" s="567">
        <f>'表1.3.1 单方成本(链接自调整表） '!CD36</f>
        <v>0</v>
      </c>
      <c r="CE30" s="567">
        <f>'表1.3.1 单方成本(链接自调整表） '!CE36</f>
        <v>0</v>
      </c>
      <c r="CF30" s="567">
        <f>'表1.3.1 单方成本(链接自调整表） '!CF36</f>
        <v>0</v>
      </c>
      <c r="CG30" s="567">
        <f>'表1.3.1 单方成本(链接自调整表） '!CG36</f>
        <v>0</v>
      </c>
      <c r="CH30" s="567">
        <f>'表1.3.1 单方成本(链接自调整表） '!CH36</f>
        <v>0</v>
      </c>
      <c r="CI30" s="567">
        <f>'表1.3.1 单方成本(链接自调整表） '!CI36</f>
        <v>0</v>
      </c>
      <c r="CJ30" s="567">
        <f>'表1.3.1 单方成本(链接自调整表） '!CJ36</f>
        <v>0</v>
      </c>
      <c r="CK30" s="567">
        <f>'表1.3.1 单方成本(链接自调整表） '!CK36</f>
        <v>0</v>
      </c>
      <c r="CL30" s="567">
        <f>'表1.3.1 单方成本(链接自调整表） '!CL36</f>
        <v>0</v>
      </c>
      <c r="CM30" s="567">
        <f>'表1.3.1 单方成本(链接自调整表） '!CM36</f>
        <v>0</v>
      </c>
      <c r="CN30" s="567">
        <f>'表1.3.1 单方成本(链接自调整表） '!CN36</f>
        <v>0</v>
      </c>
      <c r="CO30" s="567">
        <f>'表1.3.1 单方成本(链接自调整表） '!CO36</f>
        <v>0</v>
      </c>
      <c r="CP30" s="567">
        <f>'表1.3.1 单方成本(链接自调整表） '!CP36</f>
        <v>0</v>
      </c>
      <c r="CQ30" s="567">
        <f>'表1.3.1 单方成本(链接自调整表） '!CQ36</f>
        <v>0</v>
      </c>
      <c r="CR30" s="567">
        <f>'表1.3.1 单方成本(链接自调整表） '!CR36</f>
        <v>0</v>
      </c>
      <c r="CS30" s="567">
        <f>'表1.3.1 单方成本(链接自调整表） '!CS36</f>
        <v>0</v>
      </c>
      <c r="CT30" s="567">
        <f>'表1.3.1 单方成本(链接自调整表） '!CT36</f>
        <v>0</v>
      </c>
      <c r="CU30" s="567">
        <f>'表1.3.1 单方成本(链接自调整表） '!CU36</f>
        <v>0</v>
      </c>
      <c r="CV30" s="567">
        <f>'表1.3.1 单方成本(链接自调整表） '!CV36</f>
        <v>0</v>
      </c>
      <c r="CW30" s="567">
        <f>'表1.3.1 单方成本(链接自调整表） '!CW36</f>
        <v>0</v>
      </c>
      <c r="CX30" s="567">
        <f>'表1.3.1 单方成本(链接自调整表） '!CX36</f>
        <v>0</v>
      </c>
      <c r="CY30" s="567">
        <f>'表1.3.1 单方成本(链接自调整表） '!CY36</f>
        <v>0</v>
      </c>
      <c r="CZ30" s="567">
        <f>'表1.3.1 单方成本(链接自调整表） '!CZ36</f>
        <v>0</v>
      </c>
      <c r="DA30" s="567">
        <f>'表1.3.1 单方成本(链接自调整表） '!DA36</f>
        <v>0</v>
      </c>
      <c r="DB30" s="567">
        <f>'表1.3.1 单方成本(链接自调整表） '!DB36</f>
        <v>0</v>
      </c>
      <c r="DC30" s="567">
        <f>'表1.3.1 单方成本(链接自调整表） '!DC36</f>
        <v>0</v>
      </c>
      <c r="DD30" s="567">
        <f>'表1.3.1 单方成本(链接自调整表） '!DD36</f>
        <v>0</v>
      </c>
      <c r="DE30" s="567">
        <f>'表1.3.1 单方成本(链接自调整表） '!DE36</f>
        <v>0</v>
      </c>
      <c r="DF30" s="567">
        <f>'表1.3.1 单方成本(链接自调整表） '!DF36</f>
        <v>0</v>
      </c>
      <c r="DG30" s="567">
        <f>'表1.3.1 单方成本(链接自调整表） '!DG36</f>
        <v>0</v>
      </c>
      <c r="DH30" s="567">
        <f>'表1.3.1 单方成本(链接自调整表） '!DH36</f>
        <v>0</v>
      </c>
      <c r="DI30" s="567">
        <f>'表1.3.1 单方成本(链接自调整表） '!DI36</f>
        <v>0</v>
      </c>
      <c r="DJ30" s="567">
        <f>'表1.3.1 单方成本(链接自调整表） '!DJ36</f>
        <v>0</v>
      </c>
      <c r="DK30" s="567">
        <f>'表1.3.1 单方成本(链接自调整表） '!DK36</f>
        <v>0</v>
      </c>
      <c r="DL30" s="567">
        <f>'表1.3.1 单方成本(链接自调整表） '!DL36</f>
        <v>0</v>
      </c>
      <c r="DM30" s="567">
        <f>'表1.3.1 单方成本(链接自调整表） '!DM36</f>
        <v>0</v>
      </c>
      <c r="DN30" s="567">
        <f>'表1.3.1 单方成本(链接自调整表） '!DN36</f>
        <v>0</v>
      </c>
      <c r="DO30" s="567">
        <f>'表1.3.1 单方成本(链接自调整表） '!DO36</f>
        <v>0</v>
      </c>
      <c r="DP30" s="567">
        <f>'表1.3.1 单方成本(链接自调整表） '!DP36</f>
        <v>0</v>
      </c>
      <c r="DQ30" s="567">
        <f>'表1.3.1 单方成本(链接自调整表） '!DQ36</f>
        <v>0</v>
      </c>
      <c r="DR30" s="567">
        <f>'表1.3.1 单方成本(链接自调整表） '!DR36</f>
        <v>0</v>
      </c>
      <c r="DS30" s="567">
        <f>'表1.3.1 单方成本(链接自调整表） '!DS36</f>
        <v>0</v>
      </c>
      <c r="DT30" s="567">
        <f>'表1.3.1 单方成本(链接自调整表） '!DT36</f>
        <v>0</v>
      </c>
      <c r="DU30" s="567">
        <f>'表1.3.1 单方成本(链接自调整表） '!DU36</f>
        <v>0</v>
      </c>
      <c r="DV30" s="567">
        <f>'表1.3.1 单方成本(链接自调整表） '!DV36</f>
        <v>0</v>
      </c>
      <c r="DW30" s="567">
        <f>'表1.3.1 单方成本(链接自调整表） '!DW36</f>
        <v>0</v>
      </c>
      <c r="DX30" s="567">
        <f>'表1.3.1 单方成本(链接自调整表） '!DX36</f>
        <v>0</v>
      </c>
      <c r="DY30" s="567">
        <f>'表1.3.1 单方成本(链接自调整表） '!DY36</f>
        <v>0</v>
      </c>
      <c r="DZ30" s="567">
        <f>'表1.3.1 单方成本(链接自调整表） '!DZ36</f>
        <v>0</v>
      </c>
      <c r="EA30" s="567">
        <f>'表1.3.1 单方成本(链接自调整表） '!EA36</f>
        <v>0</v>
      </c>
      <c r="EB30" s="567">
        <f>'表1.3.1 单方成本(链接自调整表） '!EB36</f>
        <v>0</v>
      </c>
      <c r="EC30" s="567">
        <f>'表1.3.1 单方成本(链接自调整表） '!EC36</f>
        <v>0</v>
      </c>
      <c r="ED30" s="567">
        <f>'表1.3.1 单方成本(链接自调整表） '!ED36</f>
        <v>0</v>
      </c>
      <c r="EE30" s="567">
        <f>'表1.3.1 单方成本(链接自调整表） '!EE36</f>
        <v>0</v>
      </c>
      <c r="EF30" s="567">
        <f>'表1.3.1 单方成本(链接自调整表） '!EF36</f>
        <v>0</v>
      </c>
      <c r="EG30" s="567">
        <f>'表1.3.1 单方成本(链接自调整表） '!EG36</f>
        <v>0</v>
      </c>
      <c r="EH30" s="567">
        <f>'表1.3.1 单方成本(链接自调整表） '!EH36</f>
        <v>0</v>
      </c>
      <c r="EI30" s="567">
        <f>'表1.3.1 单方成本(链接自调整表） '!EI36</f>
        <v>0</v>
      </c>
      <c r="EJ30" s="567">
        <f>'表1.3.1 单方成本(链接自调整表） '!EJ36</f>
        <v>0</v>
      </c>
      <c r="EK30" s="567">
        <f>'表1.3.1 单方成本(链接自调整表） '!EK36</f>
        <v>0</v>
      </c>
      <c r="EL30" s="567">
        <f>'表1.3.1 单方成本(链接自调整表） '!EL36</f>
        <v>0</v>
      </c>
      <c r="EM30" s="567">
        <f>'表1.3.1 单方成本(链接自调整表） '!EM36</f>
        <v>0</v>
      </c>
      <c r="EN30" s="567">
        <f>'表1.3.1 单方成本(链接自调整表） '!EN36</f>
        <v>0</v>
      </c>
      <c r="EO30" s="567">
        <f>'表1.3.1 单方成本(链接自调整表） '!EO36</f>
        <v>0</v>
      </c>
      <c r="EP30" s="567">
        <f>'表1.3.1 单方成本(链接自调整表） '!EP36</f>
        <v>0</v>
      </c>
      <c r="EQ30" s="567">
        <f>'表1.3.1 单方成本(链接自调整表） '!EQ36</f>
        <v>0</v>
      </c>
      <c r="ER30" s="567">
        <f>'表1.3.1 单方成本(链接自调整表） '!ER36</f>
        <v>0</v>
      </c>
      <c r="ES30" s="567">
        <f>'表1.3.1 单方成本(链接自调整表） '!ES36</f>
        <v>0</v>
      </c>
      <c r="ET30" s="567">
        <f>'表1.3.1 单方成本(链接自调整表） '!ET36</f>
        <v>0</v>
      </c>
      <c r="EU30" s="567">
        <f>'表1.3.1 单方成本(链接自调整表） '!EU36</f>
        <v>0</v>
      </c>
      <c r="EV30" s="567">
        <f>'表1.3.1 单方成本(链接自调整表） '!EV36</f>
        <v>0</v>
      </c>
      <c r="EW30" s="567">
        <f>'表1.3.1 单方成本(链接自调整表） '!EW36</f>
        <v>0</v>
      </c>
      <c r="EX30" s="567">
        <f>'表1.3.1 单方成本(链接自调整表） '!EX36</f>
        <v>0</v>
      </c>
      <c r="EY30" s="567">
        <f>'表1.3.1 单方成本(链接自调整表） '!EY36</f>
        <v>0</v>
      </c>
      <c r="EZ30" s="567">
        <f>'表1.3.1 单方成本(链接自调整表） '!EZ36</f>
        <v>0</v>
      </c>
      <c r="FA30" s="567">
        <f>'表1.3.1 单方成本(链接自调整表） '!FA36</f>
        <v>0</v>
      </c>
      <c r="FB30" s="567">
        <f>'表1.3.1 单方成本(链接自调整表） '!FB36</f>
        <v>0</v>
      </c>
      <c r="FC30" s="567">
        <f>'表1.3.1 单方成本(链接自调整表） '!FC36</f>
        <v>0</v>
      </c>
      <c r="FD30" s="567">
        <f>'表1.3.1 单方成本(链接自调整表） '!FD36</f>
        <v>0</v>
      </c>
      <c r="FE30" s="567">
        <f>'表1.3.1 单方成本(链接自调整表） '!FE36</f>
        <v>0</v>
      </c>
      <c r="FF30" s="567">
        <f>'表1.3.1 单方成本(链接自调整表） '!FF36</f>
        <v>0</v>
      </c>
      <c r="FG30" s="567">
        <f>'表1.3.1 单方成本(链接自调整表） '!FG36</f>
        <v>0</v>
      </c>
      <c r="FH30" s="567">
        <f>'表1.3.1 单方成本(链接自调整表） '!FH36</f>
        <v>0</v>
      </c>
      <c r="FI30" s="567">
        <f>'表1.3.1 单方成本(链接自调整表） '!FI36</f>
        <v>0</v>
      </c>
      <c r="FJ30" s="567">
        <f>'表1.3.1 单方成本(链接自调整表） '!FJ36</f>
        <v>0</v>
      </c>
      <c r="FK30" s="567">
        <f>'表1.3.1 单方成本(链接自调整表） '!FK36</f>
        <v>0</v>
      </c>
      <c r="FL30" s="567">
        <f>'表1.3.1 单方成本(链接自调整表） '!FL36</f>
        <v>0</v>
      </c>
      <c r="FM30" s="567">
        <f>'表1.3.1 单方成本(链接自调整表） '!FM36</f>
        <v>0</v>
      </c>
      <c r="FN30" s="567">
        <f>'表1.3.1 单方成本(链接自调整表） '!FN36</f>
        <v>0</v>
      </c>
      <c r="FO30" s="567">
        <f>'表1.3.1 单方成本(链接自调整表） '!FO36</f>
        <v>0</v>
      </c>
      <c r="FP30" s="567">
        <f>'表1.3.1 单方成本(链接自调整表） '!FP36</f>
        <v>0</v>
      </c>
      <c r="FQ30" s="567">
        <f>'表1.3.1 单方成本(链接自调整表） '!FQ36</f>
        <v>0</v>
      </c>
      <c r="FR30" s="567">
        <f>'表1.3.1 单方成本(链接自调整表） '!FR36</f>
        <v>0</v>
      </c>
      <c r="FS30" s="567">
        <f>'表1.3.1 单方成本(链接自调整表） '!FS36</f>
        <v>0</v>
      </c>
      <c r="FT30" s="567">
        <f>'表1.3.1 单方成本(链接自调整表） '!FT36</f>
        <v>0</v>
      </c>
      <c r="FU30" s="567">
        <f>'表1.3.1 单方成本(链接自调整表） '!FU36</f>
        <v>0</v>
      </c>
      <c r="FV30" s="567">
        <f>'表1.3.1 单方成本(链接自调整表） '!FV36</f>
        <v>0</v>
      </c>
      <c r="FW30" s="567">
        <f>'表1.3.1 单方成本(链接自调整表） '!FW36</f>
        <v>0</v>
      </c>
      <c r="FX30" s="567">
        <f>'表1.3.1 单方成本(链接自调整表） '!FX36</f>
        <v>0</v>
      </c>
      <c r="FY30" s="567">
        <f>'表1.3.1 单方成本(链接自调整表） '!FY36</f>
        <v>0</v>
      </c>
      <c r="FZ30" s="567">
        <f>'表1.3.1 单方成本(链接自调整表） '!FZ36</f>
        <v>0</v>
      </c>
      <c r="GA30" s="567">
        <f>'表1.3.1 单方成本(链接自调整表） '!GA36</f>
        <v>0</v>
      </c>
      <c r="GB30" s="567">
        <f>'表1.3.1 单方成本(链接自调整表） '!GB36</f>
        <v>0</v>
      </c>
      <c r="GC30" s="37">
        <f>'表1.3.1 单方成本(链接自调整表） '!GC36</f>
        <v>0</v>
      </c>
      <c r="GD30" s="37">
        <f>'表1.3.1 单方成本(链接自调整表） '!GD36</f>
        <v>0</v>
      </c>
      <c r="GE30" s="37">
        <f>'表1.3.1 单方成本(链接自调整表） '!GE36</f>
        <v>0</v>
      </c>
      <c r="GF30" s="556"/>
      <c r="GG30" s="695"/>
    </row>
    <row r="31" spans="1:189" ht="15" customHeight="1" outlineLevel="1">
      <c r="A31" s="561" t="str">
        <f t="shared" si="0"/>
        <v>XX地区</v>
      </c>
      <c r="B31" s="561" t="str">
        <f t="shared" si="1"/>
        <v>XX项目</v>
      </c>
      <c r="C31" s="562" t="s">
        <v>167</v>
      </c>
      <c r="D31" s="835"/>
      <c r="E31" s="567">
        <f>'表1.3.1 单方成本(链接自调整表） '!E41</f>
        <v>0</v>
      </c>
      <c r="F31" s="567">
        <f>'表1.3.1 单方成本(链接自调整表） '!F41</f>
        <v>0</v>
      </c>
      <c r="G31" s="567">
        <f>'表1.3.1 单方成本(链接自调整表） '!G41</f>
        <v>0</v>
      </c>
      <c r="H31" s="567">
        <f>'表1.3.1 单方成本(链接自调整表） '!H41</f>
        <v>0</v>
      </c>
      <c r="I31" s="567">
        <f>'表1.3.1 单方成本(链接自调整表） '!I41</f>
        <v>0</v>
      </c>
      <c r="J31" s="567">
        <f>'表1.3.1 单方成本(链接自调整表） '!J41</f>
        <v>0</v>
      </c>
      <c r="K31" s="567">
        <f>'表1.3.1 单方成本(链接自调整表） '!K41</f>
        <v>0</v>
      </c>
      <c r="L31" s="567">
        <f>'表1.3.1 单方成本(链接自调整表） '!L41</f>
        <v>0</v>
      </c>
      <c r="M31" s="567">
        <f>'表1.3.1 单方成本(链接自调整表） '!M41</f>
        <v>0</v>
      </c>
      <c r="N31" s="567">
        <f>'表1.3.1 单方成本(链接自调整表） '!N41</f>
        <v>0</v>
      </c>
      <c r="O31" s="567">
        <f>'表1.3.1 单方成本(链接自调整表） '!O41</f>
        <v>0</v>
      </c>
      <c r="P31" s="567">
        <f>'表1.3.1 单方成本(链接自调整表） '!P41</f>
        <v>0</v>
      </c>
      <c r="Q31" s="567">
        <f>'表1.3.1 单方成本(链接自调整表） '!Q41</f>
        <v>0</v>
      </c>
      <c r="R31" s="567">
        <f>'表1.3.1 单方成本(链接自调整表） '!R41</f>
        <v>0</v>
      </c>
      <c r="S31" s="567">
        <f>'表1.3.1 单方成本(链接自调整表） '!S41</f>
        <v>0</v>
      </c>
      <c r="T31" s="567">
        <f>'表1.3.1 单方成本(链接自调整表） '!T41</f>
        <v>0</v>
      </c>
      <c r="U31" s="567">
        <f>'表1.3.1 单方成本(链接自调整表） '!U41</f>
        <v>0</v>
      </c>
      <c r="V31" s="567">
        <f>'表1.3.1 单方成本(链接自调整表） '!V41</f>
        <v>0</v>
      </c>
      <c r="W31" s="567">
        <f>'表1.3.1 单方成本(链接自调整表） '!W41</f>
        <v>0</v>
      </c>
      <c r="X31" s="567">
        <f>'表1.3.1 单方成本(链接自调整表） '!X41</f>
        <v>0</v>
      </c>
      <c r="Y31" s="567">
        <f>'表1.3.1 单方成本(链接自调整表） '!Y41</f>
        <v>0</v>
      </c>
      <c r="Z31" s="567">
        <f>'表1.3.1 单方成本(链接自调整表） '!Z41</f>
        <v>0</v>
      </c>
      <c r="AA31" s="567">
        <f>'表1.3.1 单方成本(链接自调整表） '!AA41</f>
        <v>0</v>
      </c>
      <c r="AB31" s="567">
        <f>'表1.3.1 单方成本(链接自调整表） '!AB41</f>
        <v>0</v>
      </c>
      <c r="AC31" s="567">
        <f>'表1.3.1 单方成本(链接自调整表） '!AC41</f>
        <v>0</v>
      </c>
      <c r="AD31" s="567">
        <f>'表1.3.1 单方成本(链接自调整表） '!AD41</f>
        <v>0</v>
      </c>
      <c r="AE31" s="567">
        <f>'表1.3.1 单方成本(链接自调整表） '!AE41</f>
        <v>0</v>
      </c>
      <c r="AF31" s="567">
        <f>'表1.3.1 单方成本(链接自调整表） '!AF41</f>
        <v>0</v>
      </c>
      <c r="AG31" s="567">
        <f>'表1.3.1 单方成本(链接自调整表） '!AG41</f>
        <v>0</v>
      </c>
      <c r="AH31" s="567">
        <f>'表1.3.1 单方成本(链接自调整表） '!AH41</f>
        <v>0</v>
      </c>
      <c r="AI31" s="567">
        <f>'表1.3.1 单方成本(链接自调整表） '!AI41</f>
        <v>0</v>
      </c>
      <c r="AJ31" s="567">
        <f>'表1.3.1 单方成本(链接自调整表） '!AJ41</f>
        <v>0</v>
      </c>
      <c r="AK31" s="567">
        <f>'表1.3.1 单方成本(链接自调整表） '!AK41</f>
        <v>0</v>
      </c>
      <c r="AL31" s="567">
        <f>'表1.3.1 单方成本(链接自调整表） '!AL41</f>
        <v>0</v>
      </c>
      <c r="AM31" s="567">
        <f>'表1.3.1 单方成本(链接自调整表） '!AM41</f>
        <v>0</v>
      </c>
      <c r="AN31" s="567">
        <f>'表1.3.1 单方成本(链接自调整表） '!AN41</f>
        <v>0</v>
      </c>
      <c r="AO31" s="567">
        <f>'表1.3.1 单方成本(链接自调整表） '!AO41</f>
        <v>0</v>
      </c>
      <c r="AP31" s="567">
        <f>'表1.3.1 单方成本(链接自调整表） '!AP41</f>
        <v>0</v>
      </c>
      <c r="AQ31" s="567">
        <f>'表1.3.1 单方成本(链接自调整表） '!AQ41</f>
        <v>0</v>
      </c>
      <c r="AR31" s="567">
        <f>'表1.3.1 单方成本(链接自调整表） '!AR41</f>
        <v>0</v>
      </c>
      <c r="AS31" s="567">
        <f>'表1.3.1 单方成本(链接自调整表） '!AS41</f>
        <v>0</v>
      </c>
      <c r="AT31" s="567">
        <f>'表1.3.1 单方成本(链接自调整表） '!AT41</f>
        <v>0</v>
      </c>
      <c r="AU31" s="567">
        <f>'表1.3.1 单方成本(链接自调整表） '!AU41</f>
        <v>0</v>
      </c>
      <c r="AV31" s="567">
        <f>'表1.3.1 单方成本(链接自调整表） '!AV41</f>
        <v>0</v>
      </c>
      <c r="AW31" s="567">
        <f>'表1.3.1 单方成本(链接自调整表） '!AW41</f>
        <v>0</v>
      </c>
      <c r="AX31" s="567">
        <f>'表1.3.1 单方成本(链接自调整表） '!AX41</f>
        <v>0</v>
      </c>
      <c r="AY31" s="567">
        <f>'表1.3.1 单方成本(链接自调整表） '!AY41</f>
        <v>0</v>
      </c>
      <c r="AZ31" s="567">
        <f>'表1.3.1 单方成本(链接自调整表） '!AZ41</f>
        <v>0</v>
      </c>
      <c r="BA31" s="567">
        <f>'表1.3.1 单方成本(链接自调整表） '!BA41</f>
        <v>0</v>
      </c>
      <c r="BB31" s="567">
        <f>'表1.3.1 单方成本(链接自调整表） '!BB41</f>
        <v>0</v>
      </c>
      <c r="BC31" s="567">
        <f>'表1.3.1 单方成本(链接自调整表） '!BC41</f>
        <v>0</v>
      </c>
      <c r="BD31" s="567">
        <f>'表1.3.1 单方成本(链接自调整表） '!BD41</f>
        <v>0</v>
      </c>
      <c r="BE31" s="567">
        <f>'表1.3.1 单方成本(链接自调整表） '!BE41</f>
        <v>0</v>
      </c>
      <c r="BF31" s="567">
        <f>'表1.3.1 单方成本(链接自调整表） '!BF41</f>
        <v>0</v>
      </c>
      <c r="BG31" s="567">
        <f>'表1.3.1 单方成本(链接自调整表） '!BG41</f>
        <v>0</v>
      </c>
      <c r="BH31" s="567">
        <f>'表1.3.1 单方成本(链接自调整表） '!BH41</f>
        <v>0</v>
      </c>
      <c r="BI31" s="567">
        <f>'表1.3.1 单方成本(链接自调整表） '!BI41</f>
        <v>0</v>
      </c>
      <c r="BJ31" s="567">
        <f>'表1.3.1 单方成本(链接自调整表） '!BJ41</f>
        <v>0</v>
      </c>
      <c r="BK31" s="567">
        <f>'表1.3.1 单方成本(链接自调整表） '!BK41</f>
        <v>0</v>
      </c>
      <c r="BL31" s="567">
        <f>'表1.3.1 单方成本(链接自调整表） '!BL41</f>
        <v>0</v>
      </c>
      <c r="BM31" s="567">
        <f>'表1.3.1 单方成本(链接自调整表） '!BM41</f>
        <v>0</v>
      </c>
      <c r="BN31" s="567">
        <f>'表1.3.1 单方成本(链接自调整表） '!BN41</f>
        <v>0</v>
      </c>
      <c r="BO31" s="567">
        <f>'表1.3.1 单方成本(链接自调整表） '!BO41</f>
        <v>0</v>
      </c>
      <c r="BP31" s="567">
        <f>'表1.3.1 单方成本(链接自调整表） '!BP41</f>
        <v>0</v>
      </c>
      <c r="BQ31" s="567">
        <f>'表1.3.1 单方成本(链接自调整表） '!BQ41</f>
        <v>0</v>
      </c>
      <c r="BR31" s="567">
        <f>'表1.3.1 单方成本(链接自调整表） '!BR41</f>
        <v>0</v>
      </c>
      <c r="BS31" s="567">
        <f>'表1.3.1 单方成本(链接自调整表） '!BS41</f>
        <v>0</v>
      </c>
      <c r="BT31" s="567">
        <f>'表1.3.1 单方成本(链接自调整表） '!BT41</f>
        <v>0</v>
      </c>
      <c r="BU31" s="567">
        <f>'表1.3.1 单方成本(链接自调整表） '!BU41</f>
        <v>0</v>
      </c>
      <c r="BV31" s="567">
        <f>'表1.3.1 单方成本(链接自调整表） '!BV41</f>
        <v>0</v>
      </c>
      <c r="BW31" s="567">
        <f>'表1.3.1 单方成本(链接自调整表） '!BW41</f>
        <v>0</v>
      </c>
      <c r="BX31" s="567">
        <f>'表1.3.1 单方成本(链接自调整表） '!BX41</f>
        <v>0</v>
      </c>
      <c r="BY31" s="567">
        <f>'表1.3.1 单方成本(链接自调整表） '!BY41</f>
        <v>0</v>
      </c>
      <c r="BZ31" s="567">
        <f>'表1.3.1 单方成本(链接自调整表） '!BZ41</f>
        <v>0</v>
      </c>
      <c r="CA31" s="567">
        <f>'表1.3.1 单方成本(链接自调整表） '!CA41</f>
        <v>0</v>
      </c>
      <c r="CB31" s="567">
        <f>'表1.3.1 单方成本(链接自调整表） '!CB41</f>
        <v>0</v>
      </c>
      <c r="CC31" s="567">
        <f>'表1.3.1 单方成本(链接自调整表） '!CC41</f>
        <v>0</v>
      </c>
      <c r="CD31" s="567">
        <f>'表1.3.1 单方成本(链接自调整表） '!CD41</f>
        <v>0</v>
      </c>
      <c r="CE31" s="567">
        <f>'表1.3.1 单方成本(链接自调整表） '!CE41</f>
        <v>0</v>
      </c>
      <c r="CF31" s="567">
        <f>'表1.3.1 单方成本(链接自调整表） '!CF41</f>
        <v>0</v>
      </c>
      <c r="CG31" s="567">
        <f>'表1.3.1 单方成本(链接自调整表） '!CG41</f>
        <v>0</v>
      </c>
      <c r="CH31" s="567">
        <f>'表1.3.1 单方成本(链接自调整表） '!CH41</f>
        <v>0</v>
      </c>
      <c r="CI31" s="567">
        <f>'表1.3.1 单方成本(链接自调整表） '!CI41</f>
        <v>0</v>
      </c>
      <c r="CJ31" s="567">
        <f>'表1.3.1 单方成本(链接自调整表） '!CJ41</f>
        <v>0</v>
      </c>
      <c r="CK31" s="567">
        <f>'表1.3.1 单方成本(链接自调整表） '!CK41</f>
        <v>0</v>
      </c>
      <c r="CL31" s="567">
        <f>'表1.3.1 单方成本(链接自调整表） '!CL41</f>
        <v>0</v>
      </c>
      <c r="CM31" s="567">
        <f>'表1.3.1 单方成本(链接自调整表） '!CM41</f>
        <v>0</v>
      </c>
      <c r="CN31" s="567">
        <f>'表1.3.1 单方成本(链接自调整表） '!CN41</f>
        <v>0</v>
      </c>
      <c r="CO31" s="567">
        <f>'表1.3.1 单方成本(链接自调整表） '!CO41</f>
        <v>0</v>
      </c>
      <c r="CP31" s="567">
        <f>'表1.3.1 单方成本(链接自调整表） '!CP41</f>
        <v>0</v>
      </c>
      <c r="CQ31" s="567">
        <f>'表1.3.1 单方成本(链接自调整表） '!CQ41</f>
        <v>0</v>
      </c>
      <c r="CR31" s="567">
        <f>'表1.3.1 单方成本(链接自调整表） '!CR41</f>
        <v>0</v>
      </c>
      <c r="CS31" s="567">
        <f>'表1.3.1 单方成本(链接自调整表） '!CS41</f>
        <v>0</v>
      </c>
      <c r="CT31" s="567">
        <f>'表1.3.1 单方成本(链接自调整表） '!CT41</f>
        <v>0</v>
      </c>
      <c r="CU31" s="567">
        <f>'表1.3.1 单方成本(链接自调整表） '!CU41</f>
        <v>0</v>
      </c>
      <c r="CV31" s="567">
        <f>'表1.3.1 单方成本(链接自调整表） '!CV41</f>
        <v>0</v>
      </c>
      <c r="CW31" s="567">
        <f>'表1.3.1 单方成本(链接自调整表） '!CW41</f>
        <v>0</v>
      </c>
      <c r="CX31" s="567">
        <f>'表1.3.1 单方成本(链接自调整表） '!CX41</f>
        <v>0</v>
      </c>
      <c r="CY31" s="567">
        <f>'表1.3.1 单方成本(链接自调整表） '!CY41</f>
        <v>0</v>
      </c>
      <c r="CZ31" s="567">
        <f>'表1.3.1 单方成本(链接自调整表） '!CZ41</f>
        <v>0</v>
      </c>
      <c r="DA31" s="567">
        <f>'表1.3.1 单方成本(链接自调整表） '!DA41</f>
        <v>0</v>
      </c>
      <c r="DB31" s="567">
        <f>'表1.3.1 单方成本(链接自调整表） '!DB41</f>
        <v>0</v>
      </c>
      <c r="DC31" s="567">
        <f>'表1.3.1 单方成本(链接自调整表） '!DC41</f>
        <v>0</v>
      </c>
      <c r="DD31" s="567">
        <f>'表1.3.1 单方成本(链接自调整表） '!DD41</f>
        <v>0</v>
      </c>
      <c r="DE31" s="567">
        <f>'表1.3.1 单方成本(链接自调整表） '!DE41</f>
        <v>0</v>
      </c>
      <c r="DF31" s="567">
        <f>'表1.3.1 单方成本(链接自调整表） '!DF41</f>
        <v>0</v>
      </c>
      <c r="DG31" s="567">
        <f>'表1.3.1 单方成本(链接自调整表） '!DG41</f>
        <v>0</v>
      </c>
      <c r="DH31" s="567">
        <f>'表1.3.1 单方成本(链接自调整表） '!DH41</f>
        <v>0</v>
      </c>
      <c r="DI31" s="567">
        <f>'表1.3.1 单方成本(链接自调整表） '!DI41</f>
        <v>0</v>
      </c>
      <c r="DJ31" s="567">
        <f>'表1.3.1 单方成本(链接自调整表） '!DJ41</f>
        <v>0</v>
      </c>
      <c r="DK31" s="567">
        <f>'表1.3.1 单方成本(链接自调整表） '!DK41</f>
        <v>0</v>
      </c>
      <c r="DL31" s="567">
        <f>'表1.3.1 单方成本(链接自调整表） '!DL41</f>
        <v>0</v>
      </c>
      <c r="DM31" s="567">
        <f>'表1.3.1 单方成本(链接自调整表） '!DM41</f>
        <v>0</v>
      </c>
      <c r="DN31" s="567">
        <f>'表1.3.1 单方成本(链接自调整表） '!DN41</f>
        <v>0</v>
      </c>
      <c r="DO31" s="567">
        <f>'表1.3.1 单方成本(链接自调整表） '!DO41</f>
        <v>0</v>
      </c>
      <c r="DP31" s="567">
        <f>'表1.3.1 单方成本(链接自调整表） '!DP41</f>
        <v>0</v>
      </c>
      <c r="DQ31" s="567">
        <f>'表1.3.1 单方成本(链接自调整表） '!DQ41</f>
        <v>0</v>
      </c>
      <c r="DR31" s="567">
        <f>'表1.3.1 单方成本(链接自调整表） '!DR41</f>
        <v>0</v>
      </c>
      <c r="DS31" s="567">
        <f>'表1.3.1 单方成本(链接自调整表） '!DS41</f>
        <v>0</v>
      </c>
      <c r="DT31" s="567">
        <f>'表1.3.1 单方成本(链接自调整表） '!DT41</f>
        <v>0</v>
      </c>
      <c r="DU31" s="567">
        <f>'表1.3.1 单方成本(链接自调整表） '!DU41</f>
        <v>0</v>
      </c>
      <c r="DV31" s="567">
        <f>'表1.3.1 单方成本(链接自调整表） '!DV41</f>
        <v>0</v>
      </c>
      <c r="DW31" s="567">
        <f>'表1.3.1 单方成本(链接自调整表） '!DW41</f>
        <v>0</v>
      </c>
      <c r="DX31" s="567">
        <f>'表1.3.1 单方成本(链接自调整表） '!DX41</f>
        <v>0</v>
      </c>
      <c r="DY31" s="567">
        <f>'表1.3.1 单方成本(链接自调整表） '!DY41</f>
        <v>0</v>
      </c>
      <c r="DZ31" s="567">
        <f>'表1.3.1 单方成本(链接自调整表） '!DZ41</f>
        <v>0</v>
      </c>
      <c r="EA31" s="567">
        <f>'表1.3.1 单方成本(链接自调整表） '!EA41</f>
        <v>0</v>
      </c>
      <c r="EB31" s="567">
        <f>'表1.3.1 单方成本(链接自调整表） '!EB41</f>
        <v>0</v>
      </c>
      <c r="EC31" s="567">
        <f>'表1.3.1 单方成本(链接自调整表） '!EC41</f>
        <v>0</v>
      </c>
      <c r="ED31" s="567">
        <f>'表1.3.1 单方成本(链接自调整表） '!ED41</f>
        <v>0</v>
      </c>
      <c r="EE31" s="567">
        <f>'表1.3.1 单方成本(链接自调整表） '!EE41</f>
        <v>0</v>
      </c>
      <c r="EF31" s="567">
        <f>'表1.3.1 单方成本(链接自调整表） '!EF41</f>
        <v>0</v>
      </c>
      <c r="EG31" s="567">
        <f>'表1.3.1 单方成本(链接自调整表） '!EG41</f>
        <v>0</v>
      </c>
      <c r="EH31" s="567">
        <f>'表1.3.1 单方成本(链接自调整表） '!EH41</f>
        <v>0</v>
      </c>
      <c r="EI31" s="567">
        <f>'表1.3.1 单方成本(链接自调整表） '!EI41</f>
        <v>0</v>
      </c>
      <c r="EJ31" s="567">
        <f>'表1.3.1 单方成本(链接自调整表） '!EJ41</f>
        <v>0</v>
      </c>
      <c r="EK31" s="567">
        <f>'表1.3.1 单方成本(链接自调整表） '!EK41</f>
        <v>0</v>
      </c>
      <c r="EL31" s="567">
        <f>'表1.3.1 单方成本(链接自调整表） '!EL41</f>
        <v>0</v>
      </c>
      <c r="EM31" s="567">
        <f>'表1.3.1 单方成本(链接自调整表） '!EM41</f>
        <v>0</v>
      </c>
      <c r="EN31" s="567">
        <f>'表1.3.1 单方成本(链接自调整表） '!EN41</f>
        <v>0</v>
      </c>
      <c r="EO31" s="567">
        <f>'表1.3.1 单方成本(链接自调整表） '!EO41</f>
        <v>0</v>
      </c>
      <c r="EP31" s="567">
        <f>'表1.3.1 单方成本(链接自调整表） '!EP41</f>
        <v>0</v>
      </c>
      <c r="EQ31" s="567">
        <f>'表1.3.1 单方成本(链接自调整表） '!EQ41</f>
        <v>0</v>
      </c>
      <c r="ER31" s="567">
        <f>'表1.3.1 单方成本(链接自调整表） '!ER41</f>
        <v>0</v>
      </c>
      <c r="ES31" s="567">
        <f>'表1.3.1 单方成本(链接自调整表） '!ES41</f>
        <v>0</v>
      </c>
      <c r="ET31" s="567">
        <f>'表1.3.1 单方成本(链接自调整表） '!ET41</f>
        <v>0</v>
      </c>
      <c r="EU31" s="567">
        <f>'表1.3.1 单方成本(链接自调整表） '!EU41</f>
        <v>0</v>
      </c>
      <c r="EV31" s="567">
        <f>'表1.3.1 单方成本(链接自调整表） '!EV41</f>
        <v>0</v>
      </c>
      <c r="EW31" s="567">
        <f>'表1.3.1 单方成本(链接自调整表） '!EW41</f>
        <v>0</v>
      </c>
      <c r="EX31" s="567">
        <f>'表1.3.1 单方成本(链接自调整表） '!EX41</f>
        <v>0</v>
      </c>
      <c r="EY31" s="567">
        <f>'表1.3.1 单方成本(链接自调整表） '!EY41</f>
        <v>0</v>
      </c>
      <c r="EZ31" s="567">
        <f>'表1.3.1 单方成本(链接自调整表） '!EZ41</f>
        <v>0</v>
      </c>
      <c r="FA31" s="567">
        <f>'表1.3.1 单方成本(链接自调整表） '!FA41</f>
        <v>0</v>
      </c>
      <c r="FB31" s="567">
        <f>'表1.3.1 单方成本(链接自调整表） '!FB41</f>
        <v>0</v>
      </c>
      <c r="FC31" s="567">
        <f>'表1.3.1 单方成本(链接自调整表） '!FC41</f>
        <v>0</v>
      </c>
      <c r="FD31" s="567">
        <f>'表1.3.1 单方成本(链接自调整表） '!FD41</f>
        <v>0</v>
      </c>
      <c r="FE31" s="567">
        <f>'表1.3.1 单方成本(链接自调整表） '!FE41</f>
        <v>0</v>
      </c>
      <c r="FF31" s="567">
        <f>'表1.3.1 单方成本(链接自调整表） '!FF41</f>
        <v>0</v>
      </c>
      <c r="FG31" s="567">
        <f>'表1.3.1 单方成本(链接自调整表） '!FG41</f>
        <v>0</v>
      </c>
      <c r="FH31" s="567">
        <f>'表1.3.1 单方成本(链接自调整表） '!FH41</f>
        <v>0</v>
      </c>
      <c r="FI31" s="567">
        <f>'表1.3.1 单方成本(链接自调整表） '!FI41</f>
        <v>0</v>
      </c>
      <c r="FJ31" s="567">
        <f>'表1.3.1 单方成本(链接自调整表） '!FJ41</f>
        <v>0</v>
      </c>
      <c r="FK31" s="567">
        <f>'表1.3.1 单方成本(链接自调整表） '!FK41</f>
        <v>0</v>
      </c>
      <c r="FL31" s="567">
        <f>'表1.3.1 单方成本(链接自调整表） '!FL41</f>
        <v>0</v>
      </c>
      <c r="FM31" s="567">
        <f>'表1.3.1 单方成本(链接自调整表） '!FM41</f>
        <v>0</v>
      </c>
      <c r="FN31" s="567">
        <f>'表1.3.1 单方成本(链接自调整表） '!FN41</f>
        <v>0</v>
      </c>
      <c r="FO31" s="567">
        <f>'表1.3.1 单方成本(链接自调整表） '!FO41</f>
        <v>0</v>
      </c>
      <c r="FP31" s="567">
        <f>'表1.3.1 单方成本(链接自调整表） '!FP41</f>
        <v>0</v>
      </c>
      <c r="FQ31" s="567">
        <f>'表1.3.1 单方成本(链接自调整表） '!FQ41</f>
        <v>0</v>
      </c>
      <c r="FR31" s="567">
        <f>'表1.3.1 单方成本(链接自调整表） '!FR41</f>
        <v>0</v>
      </c>
      <c r="FS31" s="567">
        <f>'表1.3.1 单方成本(链接自调整表） '!FS41</f>
        <v>0</v>
      </c>
      <c r="FT31" s="567">
        <f>'表1.3.1 单方成本(链接自调整表） '!FT41</f>
        <v>0</v>
      </c>
      <c r="FU31" s="567">
        <f>'表1.3.1 单方成本(链接自调整表） '!FU41</f>
        <v>0</v>
      </c>
      <c r="FV31" s="567">
        <f>'表1.3.1 单方成本(链接自调整表） '!FV41</f>
        <v>0</v>
      </c>
      <c r="FW31" s="567">
        <f>'表1.3.1 单方成本(链接自调整表） '!FW41</f>
        <v>0</v>
      </c>
      <c r="FX31" s="567">
        <f>'表1.3.1 单方成本(链接自调整表） '!FX41</f>
        <v>0</v>
      </c>
      <c r="FY31" s="567">
        <f>'表1.3.1 单方成本(链接自调整表） '!FY41</f>
        <v>0</v>
      </c>
      <c r="FZ31" s="567">
        <f>'表1.3.1 单方成本(链接自调整表） '!FZ41</f>
        <v>0</v>
      </c>
      <c r="GA31" s="567">
        <f>'表1.3.1 单方成本(链接自调整表） '!GA41</f>
        <v>0</v>
      </c>
      <c r="GB31" s="567">
        <f>'表1.3.1 单方成本(链接自调整表） '!GB41</f>
        <v>0</v>
      </c>
      <c r="GC31" s="37">
        <f>'表1.3.1 单方成本(链接自调整表） '!GC41</f>
        <v>0</v>
      </c>
      <c r="GD31" s="37">
        <f>'表1.3.1 单方成本(链接自调整表） '!GD41</f>
        <v>0</v>
      </c>
      <c r="GE31" s="37">
        <f>'表1.3.1 单方成本(链接自调整表） '!GE41</f>
        <v>0</v>
      </c>
      <c r="GF31" s="556"/>
      <c r="GG31" s="695"/>
    </row>
    <row r="32" spans="1:189" ht="15" customHeight="1" outlineLevel="1">
      <c r="A32" s="561" t="str">
        <f t="shared" si="0"/>
        <v>XX地区</v>
      </c>
      <c r="B32" s="561" t="str">
        <f t="shared" si="1"/>
        <v>XX项目</v>
      </c>
      <c r="C32" s="563" t="s">
        <v>168</v>
      </c>
      <c r="D32" s="835"/>
      <c r="E32" s="567">
        <f>'表1.3.1 单方成本(链接自调整表） '!E46</f>
        <v>0</v>
      </c>
      <c r="F32" s="567">
        <f>'表1.3.1 单方成本(链接自调整表） '!F46</f>
        <v>0</v>
      </c>
      <c r="G32" s="567">
        <f>'表1.3.1 单方成本(链接自调整表） '!G46</f>
        <v>0</v>
      </c>
      <c r="H32" s="567">
        <f>'表1.3.1 单方成本(链接自调整表） '!H46</f>
        <v>0</v>
      </c>
      <c r="I32" s="567">
        <f>'表1.3.1 单方成本(链接自调整表） '!I46</f>
        <v>0</v>
      </c>
      <c r="J32" s="567">
        <f>'表1.3.1 单方成本(链接自调整表） '!J46</f>
        <v>0</v>
      </c>
      <c r="K32" s="567">
        <f>'表1.3.1 单方成本(链接自调整表） '!K46</f>
        <v>0</v>
      </c>
      <c r="L32" s="567">
        <f>'表1.3.1 单方成本(链接自调整表） '!L46</f>
        <v>0</v>
      </c>
      <c r="M32" s="567">
        <f>'表1.3.1 单方成本(链接自调整表） '!M46</f>
        <v>0</v>
      </c>
      <c r="N32" s="567">
        <f>'表1.3.1 单方成本(链接自调整表） '!N46</f>
        <v>0</v>
      </c>
      <c r="O32" s="567">
        <f>'表1.3.1 单方成本(链接自调整表） '!O46</f>
        <v>0</v>
      </c>
      <c r="P32" s="567">
        <f>'表1.3.1 单方成本(链接自调整表） '!P46</f>
        <v>0</v>
      </c>
      <c r="Q32" s="567">
        <f>'表1.3.1 单方成本(链接自调整表） '!Q46</f>
        <v>0</v>
      </c>
      <c r="R32" s="567">
        <f>'表1.3.1 单方成本(链接自调整表） '!R46</f>
        <v>0</v>
      </c>
      <c r="S32" s="567">
        <f>'表1.3.1 单方成本(链接自调整表） '!S46</f>
        <v>0</v>
      </c>
      <c r="T32" s="567">
        <f>'表1.3.1 单方成本(链接自调整表） '!T46</f>
        <v>0</v>
      </c>
      <c r="U32" s="567">
        <f>'表1.3.1 单方成本(链接自调整表） '!U46</f>
        <v>0</v>
      </c>
      <c r="V32" s="567">
        <f>'表1.3.1 单方成本(链接自调整表） '!V46</f>
        <v>0</v>
      </c>
      <c r="W32" s="567">
        <f>'表1.3.1 单方成本(链接自调整表） '!W46</f>
        <v>0</v>
      </c>
      <c r="X32" s="567">
        <f>'表1.3.1 单方成本(链接自调整表） '!X46</f>
        <v>0</v>
      </c>
      <c r="Y32" s="567">
        <f>'表1.3.1 单方成本(链接自调整表） '!Y46</f>
        <v>0</v>
      </c>
      <c r="Z32" s="567">
        <f>'表1.3.1 单方成本(链接自调整表） '!Z46</f>
        <v>0</v>
      </c>
      <c r="AA32" s="567">
        <f>'表1.3.1 单方成本(链接自调整表） '!AA46</f>
        <v>0</v>
      </c>
      <c r="AB32" s="567">
        <f>'表1.3.1 单方成本(链接自调整表） '!AB46</f>
        <v>0</v>
      </c>
      <c r="AC32" s="567">
        <f>'表1.3.1 单方成本(链接自调整表） '!AC46</f>
        <v>0</v>
      </c>
      <c r="AD32" s="567">
        <f>'表1.3.1 单方成本(链接自调整表） '!AD46</f>
        <v>0</v>
      </c>
      <c r="AE32" s="567">
        <f>'表1.3.1 单方成本(链接自调整表） '!AE46</f>
        <v>0</v>
      </c>
      <c r="AF32" s="567">
        <f>'表1.3.1 单方成本(链接自调整表） '!AF46</f>
        <v>0</v>
      </c>
      <c r="AG32" s="567">
        <f>'表1.3.1 单方成本(链接自调整表） '!AG46</f>
        <v>0</v>
      </c>
      <c r="AH32" s="567">
        <f>'表1.3.1 单方成本(链接自调整表） '!AH46</f>
        <v>0</v>
      </c>
      <c r="AI32" s="567">
        <f>'表1.3.1 单方成本(链接自调整表） '!AI46</f>
        <v>0</v>
      </c>
      <c r="AJ32" s="567">
        <f>'表1.3.1 单方成本(链接自调整表） '!AJ46</f>
        <v>0</v>
      </c>
      <c r="AK32" s="567">
        <f>'表1.3.1 单方成本(链接自调整表） '!AK46</f>
        <v>0</v>
      </c>
      <c r="AL32" s="567">
        <f>'表1.3.1 单方成本(链接自调整表） '!AL46</f>
        <v>0</v>
      </c>
      <c r="AM32" s="567">
        <f>'表1.3.1 单方成本(链接自调整表） '!AM46</f>
        <v>0</v>
      </c>
      <c r="AN32" s="567">
        <f>'表1.3.1 单方成本(链接自调整表） '!AN46</f>
        <v>0</v>
      </c>
      <c r="AO32" s="567">
        <f>'表1.3.1 单方成本(链接自调整表） '!AO46</f>
        <v>0</v>
      </c>
      <c r="AP32" s="567">
        <f>'表1.3.1 单方成本(链接自调整表） '!AP46</f>
        <v>0</v>
      </c>
      <c r="AQ32" s="567">
        <f>'表1.3.1 单方成本(链接自调整表） '!AQ46</f>
        <v>0</v>
      </c>
      <c r="AR32" s="567">
        <f>'表1.3.1 单方成本(链接自调整表） '!AR46</f>
        <v>0</v>
      </c>
      <c r="AS32" s="567">
        <f>'表1.3.1 单方成本(链接自调整表） '!AS46</f>
        <v>0</v>
      </c>
      <c r="AT32" s="567">
        <f>'表1.3.1 单方成本(链接自调整表） '!AT46</f>
        <v>0</v>
      </c>
      <c r="AU32" s="567">
        <f>'表1.3.1 单方成本(链接自调整表） '!AU46</f>
        <v>0</v>
      </c>
      <c r="AV32" s="567">
        <f>'表1.3.1 单方成本(链接自调整表） '!AV46</f>
        <v>0</v>
      </c>
      <c r="AW32" s="567">
        <f>'表1.3.1 单方成本(链接自调整表） '!AW46</f>
        <v>0</v>
      </c>
      <c r="AX32" s="567">
        <f>'表1.3.1 单方成本(链接自调整表） '!AX46</f>
        <v>0</v>
      </c>
      <c r="AY32" s="567">
        <f>'表1.3.1 单方成本(链接自调整表） '!AY46</f>
        <v>0</v>
      </c>
      <c r="AZ32" s="567">
        <f>'表1.3.1 单方成本(链接自调整表） '!AZ46</f>
        <v>0</v>
      </c>
      <c r="BA32" s="567">
        <f>'表1.3.1 单方成本(链接自调整表） '!BA46</f>
        <v>0</v>
      </c>
      <c r="BB32" s="567">
        <f>'表1.3.1 单方成本(链接自调整表） '!BB46</f>
        <v>0</v>
      </c>
      <c r="BC32" s="567">
        <f>'表1.3.1 单方成本(链接自调整表） '!BC46</f>
        <v>0</v>
      </c>
      <c r="BD32" s="567">
        <f>'表1.3.1 单方成本(链接自调整表） '!BD46</f>
        <v>0</v>
      </c>
      <c r="BE32" s="567">
        <f>'表1.3.1 单方成本(链接自调整表） '!BE46</f>
        <v>0</v>
      </c>
      <c r="BF32" s="567">
        <f>'表1.3.1 单方成本(链接自调整表） '!BF46</f>
        <v>0</v>
      </c>
      <c r="BG32" s="567">
        <f>'表1.3.1 单方成本(链接自调整表） '!BG46</f>
        <v>0</v>
      </c>
      <c r="BH32" s="567">
        <f>'表1.3.1 单方成本(链接自调整表） '!BH46</f>
        <v>0</v>
      </c>
      <c r="BI32" s="567">
        <f>'表1.3.1 单方成本(链接自调整表） '!BI46</f>
        <v>0</v>
      </c>
      <c r="BJ32" s="567">
        <f>'表1.3.1 单方成本(链接自调整表） '!BJ46</f>
        <v>0</v>
      </c>
      <c r="BK32" s="567">
        <f>'表1.3.1 单方成本(链接自调整表） '!BK46</f>
        <v>0</v>
      </c>
      <c r="BL32" s="567">
        <f>'表1.3.1 单方成本(链接自调整表） '!BL46</f>
        <v>0</v>
      </c>
      <c r="BM32" s="567">
        <f>'表1.3.1 单方成本(链接自调整表） '!BM46</f>
        <v>0</v>
      </c>
      <c r="BN32" s="567">
        <f>'表1.3.1 单方成本(链接自调整表） '!BN46</f>
        <v>0</v>
      </c>
      <c r="BO32" s="567">
        <f>'表1.3.1 单方成本(链接自调整表） '!BO46</f>
        <v>0</v>
      </c>
      <c r="BP32" s="567">
        <f>'表1.3.1 单方成本(链接自调整表） '!BP46</f>
        <v>0</v>
      </c>
      <c r="BQ32" s="567">
        <f>'表1.3.1 单方成本(链接自调整表） '!BQ46</f>
        <v>0</v>
      </c>
      <c r="BR32" s="567">
        <f>'表1.3.1 单方成本(链接自调整表） '!BR46</f>
        <v>0</v>
      </c>
      <c r="BS32" s="567">
        <f>'表1.3.1 单方成本(链接自调整表） '!BS46</f>
        <v>0</v>
      </c>
      <c r="BT32" s="567">
        <f>'表1.3.1 单方成本(链接自调整表） '!BT46</f>
        <v>0</v>
      </c>
      <c r="BU32" s="567">
        <f>'表1.3.1 单方成本(链接自调整表） '!BU46</f>
        <v>0</v>
      </c>
      <c r="BV32" s="567">
        <f>'表1.3.1 单方成本(链接自调整表） '!BV46</f>
        <v>0</v>
      </c>
      <c r="BW32" s="567">
        <f>'表1.3.1 单方成本(链接自调整表） '!BW46</f>
        <v>0</v>
      </c>
      <c r="BX32" s="567">
        <f>'表1.3.1 单方成本(链接自调整表） '!BX46</f>
        <v>0</v>
      </c>
      <c r="BY32" s="567">
        <f>'表1.3.1 单方成本(链接自调整表） '!BY46</f>
        <v>0</v>
      </c>
      <c r="BZ32" s="567">
        <f>'表1.3.1 单方成本(链接自调整表） '!BZ46</f>
        <v>0</v>
      </c>
      <c r="CA32" s="567">
        <f>'表1.3.1 单方成本(链接自调整表） '!CA46</f>
        <v>0</v>
      </c>
      <c r="CB32" s="567">
        <f>'表1.3.1 单方成本(链接自调整表） '!CB46</f>
        <v>0</v>
      </c>
      <c r="CC32" s="567">
        <f>'表1.3.1 单方成本(链接自调整表） '!CC46</f>
        <v>0</v>
      </c>
      <c r="CD32" s="567">
        <f>'表1.3.1 单方成本(链接自调整表） '!CD46</f>
        <v>0</v>
      </c>
      <c r="CE32" s="567">
        <f>'表1.3.1 单方成本(链接自调整表） '!CE46</f>
        <v>0</v>
      </c>
      <c r="CF32" s="567">
        <f>'表1.3.1 单方成本(链接自调整表） '!CF46</f>
        <v>0</v>
      </c>
      <c r="CG32" s="567">
        <f>'表1.3.1 单方成本(链接自调整表） '!CG46</f>
        <v>0</v>
      </c>
      <c r="CH32" s="567">
        <f>'表1.3.1 单方成本(链接自调整表） '!CH46</f>
        <v>0</v>
      </c>
      <c r="CI32" s="567">
        <f>'表1.3.1 单方成本(链接自调整表） '!CI46</f>
        <v>0</v>
      </c>
      <c r="CJ32" s="567">
        <f>'表1.3.1 单方成本(链接自调整表） '!CJ46</f>
        <v>0</v>
      </c>
      <c r="CK32" s="567">
        <f>'表1.3.1 单方成本(链接自调整表） '!CK46</f>
        <v>0</v>
      </c>
      <c r="CL32" s="567">
        <f>'表1.3.1 单方成本(链接自调整表） '!CL46</f>
        <v>0</v>
      </c>
      <c r="CM32" s="567">
        <f>'表1.3.1 单方成本(链接自调整表） '!CM46</f>
        <v>0</v>
      </c>
      <c r="CN32" s="567">
        <f>'表1.3.1 单方成本(链接自调整表） '!CN46</f>
        <v>0</v>
      </c>
      <c r="CO32" s="567">
        <f>'表1.3.1 单方成本(链接自调整表） '!CO46</f>
        <v>0</v>
      </c>
      <c r="CP32" s="567">
        <f>'表1.3.1 单方成本(链接自调整表） '!CP46</f>
        <v>0</v>
      </c>
      <c r="CQ32" s="567">
        <f>'表1.3.1 单方成本(链接自调整表） '!CQ46</f>
        <v>0</v>
      </c>
      <c r="CR32" s="567">
        <f>'表1.3.1 单方成本(链接自调整表） '!CR46</f>
        <v>0</v>
      </c>
      <c r="CS32" s="567">
        <f>'表1.3.1 单方成本(链接自调整表） '!CS46</f>
        <v>0</v>
      </c>
      <c r="CT32" s="567">
        <f>'表1.3.1 单方成本(链接自调整表） '!CT46</f>
        <v>0</v>
      </c>
      <c r="CU32" s="567">
        <f>'表1.3.1 单方成本(链接自调整表） '!CU46</f>
        <v>0</v>
      </c>
      <c r="CV32" s="567">
        <f>'表1.3.1 单方成本(链接自调整表） '!CV46</f>
        <v>0</v>
      </c>
      <c r="CW32" s="567">
        <f>'表1.3.1 单方成本(链接自调整表） '!CW46</f>
        <v>0</v>
      </c>
      <c r="CX32" s="567">
        <f>'表1.3.1 单方成本(链接自调整表） '!CX46</f>
        <v>0</v>
      </c>
      <c r="CY32" s="567">
        <f>'表1.3.1 单方成本(链接自调整表） '!CY46</f>
        <v>0</v>
      </c>
      <c r="CZ32" s="567">
        <f>'表1.3.1 单方成本(链接自调整表） '!CZ46</f>
        <v>0</v>
      </c>
      <c r="DA32" s="567">
        <f>'表1.3.1 单方成本(链接自调整表） '!DA46</f>
        <v>0</v>
      </c>
      <c r="DB32" s="567">
        <f>'表1.3.1 单方成本(链接自调整表） '!DB46</f>
        <v>0</v>
      </c>
      <c r="DC32" s="567">
        <f>'表1.3.1 单方成本(链接自调整表） '!DC46</f>
        <v>0</v>
      </c>
      <c r="DD32" s="567">
        <f>'表1.3.1 单方成本(链接自调整表） '!DD46</f>
        <v>0</v>
      </c>
      <c r="DE32" s="567">
        <f>'表1.3.1 单方成本(链接自调整表） '!DE46</f>
        <v>0</v>
      </c>
      <c r="DF32" s="567">
        <f>'表1.3.1 单方成本(链接自调整表） '!DF46</f>
        <v>0</v>
      </c>
      <c r="DG32" s="567">
        <f>'表1.3.1 单方成本(链接自调整表） '!DG46</f>
        <v>0</v>
      </c>
      <c r="DH32" s="567">
        <f>'表1.3.1 单方成本(链接自调整表） '!DH46</f>
        <v>0</v>
      </c>
      <c r="DI32" s="567">
        <f>'表1.3.1 单方成本(链接自调整表） '!DI46</f>
        <v>0</v>
      </c>
      <c r="DJ32" s="567">
        <f>'表1.3.1 单方成本(链接自调整表） '!DJ46</f>
        <v>0</v>
      </c>
      <c r="DK32" s="567">
        <f>'表1.3.1 单方成本(链接自调整表） '!DK46</f>
        <v>0</v>
      </c>
      <c r="DL32" s="567">
        <f>'表1.3.1 单方成本(链接自调整表） '!DL46</f>
        <v>0</v>
      </c>
      <c r="DM32" s="567">
        <f>'表1.3.1 单方成本(链接自调整表） '!DM46</f>
        <v>0</v>
      </c>
      <c r="DN32" s="567">
        <f>'表1.3.1 单方成本(链接自调整表） '!DN46</f>
        <v>0</v>
      </c>
      <c r="DO32" s="567">
        <f>'表1.3.1 单方成本(链接自调整表） '!DO46</f>
        <v>0</v>
      </c>
      <c r="DP32" s="567">
        <f>'表1.3.1 单方成本(链接自调整表） '!DP46</f>
        <v>0</v>
      </c>
      <c r="DQ32" s="567">
        <f>'表1.3.1 单方成本(链接自调整表） '!DQ46</f>
        <v>0</v>
      </c>
      <c r="DR32" s="567">
        <f>'表1.3.1 单方成本(链接自调整表） '!DR46</f>
        <v>0</v>
      </c>
      <c r="DS32" s="567">
        <f>'表1.3.1 单方成本(链接自调整表） '!DS46</f>
        <v>0</v>
      </c>
      <c r="DT32" s="567">
        <f>'表1.3.1 单方成本(链接自调整表） '!DT46</f>
        <v>0</v>
      </c>
      <c r="DU32" s="567">
        <f>'表1.3.1 单方成本(链接自调整表） '!DU46</f>
        <v>0</v>
      </c>
      <c r="DV32" s="567">
        <f>'表1.3.1 单方成本(链接自调整表） '!DV46</f>
        <v>0</v>
      </c>
      <c r="DW32" s="567">
        <f>'表1.3.1 单方成本(链接自调整表） '!DW46</f>
        <v>0</v>
      </c>
      <c r="DX32" s="567">
        <f>'表1.3.1 单方成本(链接自调整表） '!DX46</f>
        <v>0</v>
      </c>
      <c r="DY32" s="567">
        <f>'表1.3.1 单方成本(链接自调整表） '!DY46</f>
        <v>0</v>
      </c>
      <c r="DZ32" s="567">
        <f>'表1.3.1 单方成本(链接自调整表） '!DZ46</f>
        <v>0</v>
      </c>
      <c r="EA32" s="567">
        <f>'表1.3.1 单方成本(链接自调整表） '!EA46</f>
        <v>0</v>
      </c>
      <c r="EB32" s="567">
        <f>'表1.3.1 单方成本(链接自调整表） '!EB46</f>
        <v>0</v>
      </c>
      <c r="EC32" s="567">
        <f>'表1.3.1 单方成本(链接自调整表） '!EC46</f>
        <v>0</v>
      </c>
      <c r="ED32" s="567">
        <f>'表1.3.1 单方成本(链接自调整表） '!ED46</f>
        <v>0</v>
      </c>
      <c r="EE32" s="567">
        <f>'表1.3.1 单方成本(链接自调整表） '!EE46</f>
        <v>0</v>
      </c>
      <c r="EF32" s="567">
        <f>'表1.3.1 单方成本(链接自调整表） '!EF46</f>
        <v>0</v>
      </c>
      <c r="EG32" s="567">
        <f>'表1.3.1 单方成本(链接自调整表） '!EG46</f>
        <v>0</v>
      </c>
      <c r="EH32" s="567">
        <f>'表1.3.1 单方成本(链接自调整表） '!EH46</f>
        <v>0</v>
      </c>
      <c r="EI32" s="567">
        <f>'表1.3.1 单方成本(链接自调整表） '!EI46</f>
        <v>0</v>
      </c>
      <c r="EJ32" s="567">
        <f>'表1.3.1 单方成本(链接自调整表） '!EJ46</f>
        <v>0</v>
      </c>
      <c r="EK32" s="567">
        <f>'表1.3.1 单方成本(链接自调整表） '!EK46</f>
        <v>0</v>
      </c>
      <c r="EL32" s="567">
        <f>'表1.3.1 单方成本(链接自调整表） '!EL46</f>
        <v>0</v>
      </c>
      <c r="EM32" s="567">
        <f>'表1.3.1 单方成本(链接自调整表） '!EM46</f>
        <v>0</v>
      </c>
      <c r="EN32" s="567">
        <f>'表1.3.1 单方成本(链接自调整表） '!EN46</f>
        <v>0</v>
      </c>
      <c r="EO32" s="567">
        <f>'表1.3.1 单方成本(链接自调整表） '!EO46</f>
        <v>0</v>
      </c>
      <c r="EP32" s="567">
        <f>'表1.3.1 单方成本(链接自调整表） '!EP46</f>
        <v>0</v>
      </c>
      <c r="EQ32" s="567">
        <f>'表1.3.1 单方成本(链接自调整表） '!EQ46</f>
        <v>0</v>
      </c>
      <c r="ER32" s="567">
        <f>'表1.3.1 单方成本(链接自调整表） '!ER46</f>
        <v>0</v>
      </c>
      <c r="ES32" s="567">
        <f>'表1.3.1 单方成本(链接自调整表） '!ES46</f>
        <v>0</v>
      </c>
      <c r="ET32" s="567">
        <f>'表1.3.1 单方成本(链接自调整表） '!ET46</f>
        <v>0</v>
      </c>
      <c r="EU32" s="567">
        <f>'表1.3.1 单方成本(链接自调整表） '!EU46</f>
        <v>0</v>
      </c>
      <c r="EV32" s="567">
        <f>'表1.3.1 单方成本(链接自调整表） '!EV46</f>
        <v>0</v>
      </c>
      <c r="EW32" s="567">
        <f>'表1.3.1 单方成本(链接自调整表） '!EW46</f>
        <v>0</v>
      </c>
      <c r="EX32" s="567">
        <f>'表1.3.1 单方成本(链接自调整表） '!EX46</f>
        <v>0</v>
      </c>
      <c r="EY32" s="567">
        <f>'表1.3.1 单方成本(链接自调整表） '!EY46</f>
        <v>0</v>
      </c>
      <c r="EZ32" s="567">
        <f>'表1.3.1 单方成本(链接自调整表） '!EZ46</f>
        <v>0</v>
      </c>
      <c r="FA32" s="567">
        <f>'表1.3.1 单方成本(链接自调整表） '!FA46</f>
        <v>0</v>
      </c>
      <c r="FB32" s="567">
        <f>'表1.3.1 单方成本(链接自调整表） '!FB46</f>
        <v>0</v>
      </c>
      <c r="FC32" s="567">
        <f>'表1.3.1 单方成本(链接自调整表） '!FC46</f>
        <v>0</v>
      </c>
      <c r="FD32" s="567">
        <f>'表1.3.1 单方成本(链接自调整表） '!FD46</f>
        <v>0</v>
      </c>
      <c r="FE32" s="567">
        <f>'表1.3.1 单方成本(链接自调整表） '!FE46</f>
        <v>0</v>
      </c>
      <c r="FF32" s="567">
        <f>'表1.3.1 单方成本(链接自调整表） '!FF46</f>
        <v>0</v>
      </c>
      <c r="FG32" s="567">
        <f>'表1.3.1 单方成本(链接自调整表） '!FG46</f>
        <v>0</v>
      </c>
      <c r="FH32" s="567">
        <f>'表1.3.1 单方成本(链接自调整表） '!FH46</f>
        <v>0</v>
      </c>
      <c r="FI32" s="567">
        <f>'表1.3.1 单方成本(链接自调整表） '!FI46</f>
        <v>0</v>
      </c>
      <c r="FJ32" s="567">
        <f>'表1.3.1 单方成本(链接自调整表） '!FJ46</f>
        <v>0</v>
      </c>
      <c r="FK32" s="567">
        <f>'表1.3.1 单方成本(链接自调整表） '!FK46</f>
        <v>0</v>
      </c>
      <c r="FL32" s="567">
        <f>'表1.3.1 单方成本(链接自调整表） '!FL46</f>
        <v>0</v>
      </c>
      <c r="FM32" s="567">
        <f>'表1.3.1 单方成本(链接自调整表） '!FM46</f>
        <v>0</v>
      </c>
      <c r="FN32" s="567">
        <f>'表1.3.1 单方成本(链接自调整表） '!FN46</f>
        <v>0</v>
      </c>
      <c r="FO32" s="567">
        <f>'表1.3.1 单方成本(链接自调整表） '!FO46</f>
        <v>0</v>
      </c>
      <c r="FP32" s="567">
        <f>'表1.3.1 单方成本(链接自调整表） '!FP46</f>
        <v>0</v>
      </c>
      <c r="FQ32" s="567">
        <f>'表1.3.1 单方成本(链接自调整表） '!FQ46</f>
        <v>0</v>
      </c>
      <c r="FR32" s="567">
        <f>'表1.3.1 单方成本(链接自调整表） '!FR46</f>
        <v>0</v>
      </c>
      <c r="FS32" s="567">
        <f>'表1.3.1 单方成本(链接自调整表） '!FS46</f>
        <v>0</v>
      </c>
      <c r="FT32" s="567">
        <f>'表1.3.1 单方成本(链接自调整表） '!FT46</f>
        <v>0</v>
      </c>
      <c r="FU32" s="567">
        <f>'表1.3.1 单方成本(链接自调整表） '!FU46</f>
        <v>0</v>
      </c>
      <c r="FV32" s="567">
        <f>'表1.3.1 单方成本(链接自调整表） '!FV46</f>
        <v>0</v>
      </c>
      <c r="FW32" s="567">
        <f>'表1.3.1 单方成本(链接自调整表） '!FW46</f>
        <v>0</v>
      </c>
      <c r="FX32" s="567">
        <f>'表1.3.1 单方成本(链接自调整表） '!FX46</f>
        <v>0</v>
      </c>
      <c r="FY32" s="567">
        <f>'表1.3.1 单方成本(链接自调整表） '!FY46</f>
        <v>0</v>
      </c>
      <c r="FZ32" s="567">
        <f>'表1.3.1 单方成本(链接自调整表） '!FZ46</f>
        <v>0</v>
      </c>
      <c r="GA32" s="567">
        <f>'表1.3.1 单方成本(链接自调整表） '!GA46</f>
        <v>0</v>
      </c>
      <c r="GB32" s="567">
        <f>'表1.3.1 单方成本(链接自调整表） '!GB46</f>
        <v>0</v>
      </c>
      <c r="GC32" s="37">
        <f>'表1.3.1 单方成本(链接自调整表） '!GC46</f>
        <v>0</v>
      </c>
      <c r="GD32" s="37">
        <f>'表1.3.1 单方成本(链接自调整表） '!GD46</f>
        <v>0</v>
      </c>
      <c r="GE32" s="37">
        <f>'表1.3.1 单方成本(链接自调整表） '!GE46</f>
        <v>0</v>
      </c>
      <c r="GF32" s="556"/>
      <c r="GG32" s="695"/>
    </row>
    <row r="33" spans="1:189" ht="15" customHeight="1" outlineLevel="1">
      <c r="A33" s="561" t="str">
        <f t="shared" si="0"/>
        <v>XX地区</v>
      </c>
      <c r="B33" s="561" t="str">
        <f t="shared" si="1"/>
        <v>XX项目</v>
      </c>
      <c r="C33" s="563" t="s">
        <v>169</v>
      </c>
      <c r="D33" s="835"/>
      <c r="E33" s="567">
        <f>'表1.3.1 单方成本(链接自调整表） '!E51</f>
        <v>0</v>
      </c>
      <c r="F33" s="567">
        <f>'表1.3.1 单方成本(链接自调整表） '!F51</f>
        <v>0</v>
      </c>
      <c r="G33" s="567">
        <f>'表1.3.1 单方成本(链接自调整表） '!G51</f>
        <v>0</v>
      </c>
      <c r="H33" s="567">
        <f>'表1.3.1 单方成本(链接自调整表） '!H51</f>
        <v>0</v>
      </c>
      <c r="I33" s="567">
        <f>'表1.3.1 单方成本(链接自调整表） '!I51</f>
        <v>0</v>
      </c>
      <c r="J33" s="567">
        <f>'表1.3.1 单方成本(链接自调整表） '!J51</f>
        <v>0</v>
      </c>
      <c r="K33" s="567">
        <f>'表1.3.1 单方成本(链接自调整表） '!K51</f>
        <v>0</v>
      </c>
      <c r="L33" s="567">
        <f>'表1.3.1 单方成本(链接自调整表） '!L51</f>
        <v>0</v>
      </c>
      <c r="M33" s="567">
        <f>'表1.3.1 单方成本(链接自调整表） '!M51</f>
        <v>0</v>
      </c>
      <c r="N33" s="567">
        <f>'表1.3.1 单方成本(链接自调整表） '!N51</f>
        <v>0</v>
      </c>
      <c r="O33" s="567">
        <f>'表1.3.1 单方成本(链接自调整表） '!O51</f>
        <v>0</v>
      </c>
      <c r="P33" s="567">
        <f>'表1.3.1 单方成本(链接自调整表） '!P51</f>
        <v>0</v>
      </c>
      <c r="Q33" s="567">
        <f>'表1.3.1 单方成本(链接自调整表） '!Q51</f>
        <v>0</v>
      </c>
      <c r="R33" s="567">
        <f>'表1.3.1 单方成本(链接自调整表） '!R51</f>
        <v>0</v>
      </c>
      <c r="S33" s="567">
        <f>'表1.3.1 单方成本(链接自调整表） '!S51</f>
        <v>0</v>
      </c>
      <c r="T33" s="567">
        <f>'表1.3.1 单方成本(链接自调整表） '!T51</f>
        <v>0</v>
      </c>
      <c r="U33" s="567">
        <f>'表1.3.1 单方成本(链接自调整表） '!U51</f>
        <v>0</v>
      </c>
      <c r="V33" s="567">
        <f>'表1.3.1 单方成本(链接自调整表） '!V51</f>
        <v>0</v>
      </c>
      <c r="W33" s="567">
        <f>'表1.3.1 单方成本(链接自调整表） '!W51</f>
        <v>0</v>
      </c>
      <c r="X33" s="567">
        <f>'表1.3.1 单方成本(链接自调整表） '!X51</f>
        <v>0</v>
      </c>
      <c r="Y33" s="567">
        <f>'表1.3.1 单方成本(链接自调整表） '!Y51</f>
        <v>0</v>
      </c>
      <c r="Z33" s="567">
        <f>'表1.3.1 单方成本(链接自调整表） '!Z51</f>
        <v>0</v>
      </c>
      <c r="AA33" s="567">
        <f>'表1.3.1 单方成本(链接自调整表） '!AA51</f>
        <v>0</v>
      </c>
      <c r="AB33" s="567">
        <f>'表1.3.1 单方成本(链接自调整表） '!AB51</f>
        <v>0</v>
      </c>
      <c r="AC33" s="567">
        <f>'表1.3.1 单方成本(链接自调整表） '!AC51</f>
        <v>0</v>
      </c>
      <c r="AD33" s="567">
        <f>'表1.3.1 单方成本(链接自调整表） '!AD51</f>
        <v>0</v>
      </c>
      <c r="AE33" s="567">
        <f>'表1.3.1 单方成本(链接自调整表） '!AE51</f>
        <v>0</v>
      </c>
      <c r="AF33" s="567">
        <f>'表1.3.1 单方成本(链接自调整表） '!AF51</f>
        <v>0</v>
      </c>
      <c r="AG33" s="567">
        <f>'表1.3.1 单方成本(链接自调整表） '!AG51</f>
        <v>0</v>
      </c>
      <c r="AH33" s="567">
        <f>'表1.3.1 单方成本(链接自调整表） '!AH51</f>
        <v>0</v>
      </c>
      <c r="AI33" s="567">
        <f>'表1.3.1 单方成本(链接自调整表） '!AI51</f>
        <v>0</v>
      </c>
      <c r="AJ33" s="567">
        <f>'表1.3.1 单方成本(链接自调整表） '!AJ51</f>
        <v>0</v>
      </c>
      <c r="AK33" s="567">
        <f>'表1.3.1 单方成本(链接自调整表） '!AK51</f>
        <v>0</v>
      </c>
      <c r="AL33" s="567">
        <f>'表1.3.1 单方成本(链接自调整表） '!AL51</f>
        <v>0</v>
      </c>
      <c r="AM33" s="567">
        <f>'表1.3.1 单方成本(链接自调整表） '!AM51</f>
        <v>0</v>
      </c>
      <c r="AN33" s="567">
        <f>'表1.3.1 单方成本(链接自调整表） '!AN51</f>
        <v>0</v>
      </c>
      <c r="AO33" s="567">
        <f>'表1.3.1 单方成本(链接自调整表） '!AO51</f>
        <v>0</v>
      </c>
      <c r="AP33" s="567">
        <f>'表1.3.1 单方成本(链接自调整表） '!AP51</f>
        <v>0</v>
      </c>
      <c r="AQ33" s="567">
        <f>'表1.3.1 单方成本(链接自调整表） '!AQ51</f>
        <v>0</v>
      </c>
      <c r="AR33" s="567">
        <f>'表1.3.1 单方成本(链接自调整表） '!AR51</f>
        <v>0</v>
      </c>
      <c r="AS33" s="567">
        <f>'表1.3.1 单方成本(链接自调整表） '!AS51</f>
        <v>0</v>
      </c>
      <c r="AT33" s="567">
        <f>'表1.3.1 单方成本(链接自调整表） '!AT51</f>
        <v>0</v>
      </c>
      <c r="AU33" s="567">
        <f>'表1.3.1 单方成本(链接自调整表） '!AU51</f>
        <v>0</v>
      </c>
      <c r="AV33" s="567">
        <f>'表1.3.1 单方成本(链接自调整表） '!AV51</f>
        <v>0</v>
      </c>
      <c r="AW33" s="567">
        <f>'表1.3.1 单方成本(链接自调整表） '!AW51</f>
        <v>0</v>
      </c>
      <c r="AX33" s="567">
        <f>'表1.3.1 单方成本(链接自调整表） '!AX51</f>
        <v>0</v>
      </c>
      <c r="AY33" s="567">
        <f>'表1.3.1 单方成本(链接自调整表） '!AY51</f>
        <v>0</v>
      </c>
      <c r="AZ33" s="567">
        <f>'表1.3.1 单方成本(链接自调整表） '!AZ51</f>
        <v>0</v>
      </c>
      <c r="BA33" s="567">
        <f>'表1.3.1 单方成本(链接自调整表） '!BA51</f>
        <v>0</v>
      </c>
      <c r="BB33" s="567">
        <f>'表1.3.1 单方成本(链接自调整表） '!BB51</f>
        <v>0</v>
      </c>
      <c r="BC33" s="567">
        <f>'表1.3.1 单方成本(链接自调整表） '!BC51</f>
        <v>0</v>
      </c>
      <c r="BD33" s="567">
        <f>'表1.3.1 单方成本(链接自调整表） '!BD51</f>
        <v>0</v>
      </c>
      <c r="BE33" s="567">
        <f>'表1.3.1 单方成本(链接自调整表） '!BE51</f>
        <v>0</v>
      </c>
      <c r="BF33" s="567">
        <f>'表1.3.1 单方成本(链接自调整表） '!BF51</f>
        <v>0</v>
      </c>
      <c r="BG33" s="567">
        <f>'表1.3.1 单方成本(链接自调整表） '!BG51</f>
        <v>0</v>
      </c>
      <c r="BH33" s="567">
        <f>'表1.3.1 单方成本(链接自调整表） '!BH51</f>
        <v>0</v>
      </c>
      <c r="BI33" s="567">
        <f>'表1.3.1 单方成本(链接自调整表） '!BI51</f>
        <v>0</v>
      </c>
      <c r="BJ33" s="567">
        <f>'表1.3.1 单方成本(链接自调整表） '!BJ51</f>
        <v>0</v>
      </c>
      <c r="BK33" s="567">
        <f>'表1.3.1 单方成本(链接自调整表） '!BK51</f>
        <v>0</v>
      </c>
      <c r="BL33" s="567">
        <f>'表1.3.1 单方成本(链接自调整表） '!BL51</f>
        <v>0</v>
      </c>
      <c r="BM33" s="567">
        <f>'表1.3.1 单方成本(链接自调整表） '!BM51</f>
        <v>0</v>
      </c>
      <c r="BN33" s="567">
        <f>'表1.3.1 单方成本(链接自调整表） '!BN51</f>
        <v>0</v>
      </c>
      <c r="BO33" s="567">
        <f>'表1.3.1 单方成本(链接自调整表） '!BO51</f>
        <v>0</v>
      </c>
      <c r="BP33" s="567">
        <f>'表1.3.1 单方成本(链接自调整表） '!BP51</f>
        <v>0</v>
      </c>
      <c r="BQ33" s="567">
        <f>'表1.3.1 单方成本(链接自调整表） '!BQ51</f>
        <v>0</v>
      </c>
      <c r="BR33" s="567">
        <f>'表1.3.1 单方成本(链接自调整表） '!BR51</f>
        <v>0</v>
      </c>
      <c r="BS33" s="567">
        <f>'表1.3.1 单方成本(链接自调整表） '!BS51</f>
        <v>0</v>
      </c>
      <c r="BT33" s="567">
        <f>'表1.3.1 单方成本(链接自调整表） '!BT51</f>
        <v>0</v>
      </c>
      <c r="BU33" s="567">
        <f>'表1.3.1 单方成本(链接自调整表） '!BU51</f>
        <v>0</v>
      </c>
      <c r="BV33" s="567">
        <f>'表1.3.1 单方成本(链接自调整表） '!BV51</f>
        <v>0</v>
      </c>
      <c r="BW33" s="567">
        <f>'表1.3.1 单方成本(链接自调整表） '!BW51</f>
        <v>0</v>
      </c>
      <c r="BX33" s="567">
        <f>'表1.3.1 单方成本(链接自调整表） '!BX51</f>
        <v>0</v>
      </c>
      <c r="BY33" s="567">
        <f>'表1.3.1 单方成本(链接自调整表） '!BY51</f>
        <v>0</v>
      </c>
      <c r="BZ33" s="567">
        <f>'表1.3.1 单方成本(链接自调整表） '!BZ51</f>
        <v>0</v>
      </c>
      <c r="CA33" s="567">
        <f>'表1.3.1 单方成本(链接自调整表） '!CA51</f>
        <v>0</v>
      </c>
      <c r="CB33" s="567">
        <f>'表1.3.1 单方成本(链接自调整表） '!CB51</f>
        <v>0</v>
      </c>
      <c r="CC33" s="567">
        <f>'表1.3.1 单方成本(链接自调整表） '!CC51</f>
        <v>0</v>
      </c>
      <c r="CD33" s="567">
        <f>'表1.3.1 单方成本(链接自调整表） '!CD51</f>
        <v>0</v>
      </c>
      <c r="CE33" s="567">
        <f>'表1.3.1 单方成本(链接自调整表） '!CE51</f>
        <v>0</v>
      </c>
      <c r="CF33" s="567">
        <f>'表1.3.1 单方成本(链接自调整表） '!CF51</f>
        <v>0</v>
      </c>
      <c r="CG33" s="567">
        <f>'表1.3.1 单方成本(链接自调整表） '!CG51</f>
        <v>0</v>
      </c>
      <c r="CH33" s="567">
        <f>'表1.3.1 单方成本(链接自调整表） '!CH51</f>
        <v>0</v>
      </c>
      <c r="CI33" s="567">
        <f>'表1.3.1 单方成本(链接自调整表） '!CI51</f>
        <v>0</v>
      </c>
      <c r="CJ33" s="567">
        <f>'表1.3.1 单方成本(链接自调整表） '!CJ51</f>
        <v>0</v>
      </c>
      <c r="CK33" s="567">
        <f>'表1.3.1 单方成本(链接自调整表） '!CK51</f>
        <v>0</v>
      </c>
      <c r="CL33" s="567">
        <f>'表1.3.1 单方成本(链接自调整表） '!CL51</f>
        <v>0</v>
      </c>
      <c r="CM33" s="567">
        <f>'表1.3.1 单方成本(链接自调整表） '!CM51</f>
        <v>0</v>
      </c>
      <c r="CN33" s="567">
        <f>'表1.3.1 单方成本(链接自调整表） '!CN51</f>
        <v>0</v>
      </c>
      <c r="CO33" s="567">
        <f>'表1.3.1 单方成本(链接自调整表） '!CO51</f>
        <v>0</v>
      </c>
      <c r="CP33" s="567">
        <f>'表1.3.1 单方成本(链接自调整表） '!CP51</f>
        <v>0</v>
      </c>
      <c r="CQ33" s="567">
        <f>'表1.3.1 单方成本(链接自调整表） '!CQ51</f>
        <v>0</v>
      </c>
      <c r="CR33" s="567">
        <f>'表1.3.1 单方成本(链接自调整表） '!CR51</f>
        <v>0</v>
      </c>
      <c r="CS33" s="567">
        <f>'表1.3.1 单方成本(链接自调整表） '!CS51</f>
        <v>0</v>
      </c>
      <c r="CT33" s="567">
        <f>'表1.3.1 单方成本(链接自调整表） '!CT51</f>
        <v>0</v>
      </c>
      <c r="CU33" s="567">
        <f>'表1.3.1 单方成本(链接自调整表） '!CU51</f>
        <v>0</v>
      </c>
      <c r="CV33" s="567">
        <f>'表1.3.1 单方成本(链接自调整表） '!CV51</f>
        <v>0</v>
      </c>
      <c r="CW33" s="567">
        <f>'表1.3.1 单方成本(链接自调整表） '!CW51</f>
        <v>0</v>
      </c>
      <c r="CX33" s="567">
        <f>'表1.3.1 单方成本(链接自调整表） '!CX51</f>
        <v>0</v>
      </c>
      <c r="CY33" s="567">
        <f>'表1.3.1 单方成本(链接自调整表） '!CY51</f>
        <v>0</v>
      </c>
      <c r="CZ33" s="567">
        <f>'表1.3.1 单方成本(链接自调整表） '!CZ51</f>
        <v>0</v>
      </c>
      <c r="DA33" s="567">
        <f>'表1.3.1 单方成本(链接自调整表） '!DA51</f>
        <v>0</v>
      </c>
      <c r="DB33" s="567">
        <f>'表1.3.1 单方成本(链接自调整表） '!DB51</f>
        <v>0</v>
      </c>
      <c r="DC33" s="567">
        <f>'表1.3.1 单方成本(链接自调整表） '!DC51</f>
        <v>0</v>
      </c>
      <c r="DD33" s="567">
        <f>'表1.3.1 单方成本(链接自调整表） '!DD51</f>
        <v>0</v>
      </c>
      <c r="DE33" s="567">
        <f>'表1.3.1 单方成本(链接自调整表） '!DE51</f>
        <v>0</v>
      </c>
      <c r="DF33" s="567">
        <f>'表1.3.1 单方成本(链接自调整表） '!DF51</f>
        <v>0</v>
      </c>
      <c r="DG33" s="567">
        <f>'表1.3.1 单方成本(链接自调整表） '!DG51</f>
        <v>0</v>
      </c>
      <c r="DH33" s="567">
        <f>'表1.3.1 单方成本(链接自调整表） '!DH51</f>
        <v>0</v>
      </c>
      <c r="DI33" s="567">
        <f>'表1.3.1 单方成本(链接自调整表） '!DI51</f>
        <v>0</v>
      </c>
      <c r="DJ33" s="567">
        <f>'表1.3.1 单方成本(链接自调整表） '!DJ51</f>
        <v>0</v>
      </c>
      <c r="DK33" s="567">
        <f>'表1.3.1 单方成本(链接自调整表） '!DK51</f>
        <v>0</v>
      </c>
      <c r="DL33" s="567">
        <f>'表1.3.1 单方成本(链接自调整表） '!DL51</f>
        <v>0</v>
      </c>
      <c r="DM33" s="567">
        <f>'表1.3.1 单方成本(链接自调整表） '!DM51</f>
        <v>0</v>
      </c>
      <c r="DN33" s="567">
        <f>'表1.3.1 单方成本(链接自调整表） '!DN51</f>
        <v>0</v>
      </c>
      <c r="DO33" s="567">
        <f>'表1.3.1 单方成本(链接自调整表） '!DO51</f>
        <v>0</v>
      </c>
      <c r="DP33" s="567">
        <f>'表1.3.1 单方成本(链接自调整表） '!DP51</f>
        <v>0</v>
      </c>
      <c r="DQ33" s="567">
        <f>'表1.3.1 单方成本(链接自调整表） '!DQ51</f>
        <v>0</v>
      </c>
      <c r="DR33" s="567">
        <f>'表1.3.1 单方成本(链接自调整表） '!DR51</f>
        <v>0</v>
      </c>
      <c r="DS33" s="567">
        <f>'表1.3.1 单方成本(链接自调整表） '!DS51</f>
        <v>0</v>
      </c>
      <c r="DT33" s="567">
        <f>'表1.3.1 单方成本(链接自调整表） '!DT51</f>
        <v>0</v>
      </c>
      <c r="DU33" s="567">
        <f>'表1.3.1 单方成本(链接自调整表） '!DU51</f>
        <v>0</v>
      </c>
      <c r="DV33" s="567">
        <f>'表1.3.1 单方成本(链接自调整表） '!DV51</f>
        <v>0</v>
      </c>
      <c r="DW33" s="567">
        <f>'表1.3.1 单方成本(链接自调整表） '!DW51</f>
        <v>0</v>
      </c>
      <c r="DX33" s="567">
        <f>'表1.3.1 单方成本(链接自调整表） '!DX51</f>
        <v>0</v>
      </c>
      <c r="DY33" s="567">
        <f>'表1.3.1 单方成本(链接自调整表） '!DY51</f>
        <v>0</v>
      </c>
      <c r="DZ33" s="567">
        <f>'表1.3.1 单方成本(链接自调整表） '!DZ51</f>
        <v>0</v>
      </c>
      <c r="EA33" s="567">
        <f>'表1.3.1 单方成本(链接自调整表） '!EA51</f>
        <v>0</v>
      </c>
      <c r="EB33" s="567">
        <f>'表1.3.1 单方成本(链接自调整表） '!EB51</f>
        <v>0</v>
      </c>
      <c r="EC33" s="567">
        <f>'表1.3.1 单方成本(链接自调整表） '!EC51</f>
        <v>0</v>
      </c>
      <c r="ED33" s="567">
        <f>'表1.3.1 单方成本(链接自调整表） '!ED51</f>
        <v>0</v>
      </c>
      <c r="EE33" s="567">
        <f>'表1.3.1 单方成本(链接自调整表） '!EE51</f>
        <v>0</v>
      </c>
      <c r="EF33" s="567">
        <f>'表1.3.1 单方成本(链接自调整表） '!EF51</f>
        <v>0</v>
      </c>
      <c r="EG33" s="567">
        <f>'表1.3.1 单方成本(链接自调整表） '!EG51</f>
        <v>0</v>
      </c>
      <c r="EH33" s="567">
        <f>'表1.3.1 单方成本(链接自调整表） '!EH51</f>
        <v>0</v>
      </c>
      <c r="EI33" s="567">
        <f>'表1.3.1 单方成本(链接自调整表） '!EI51</f>
        <v>0</v>
      </c>
      <c r="EJ33" s="567">
        <f>'表1.3.1 单方成本(链接自调整表） '!EJ51</f>
        <v>0</v>
      </c>
      <c r="EK33" s="567">
        <f>'表1.3.1 单方成本(链接自调整表） '!EK51</f>
        <v>0</v>
      </c>
      <c r="EL33" s="567">
        <f>'表1.3.1 单方成本(链接自调整表） '!EL51</f>
        <v>0</v>
      </c>
      <c r="EM33" s="567">
        <f>'表1.3.1 单方成本(链接自调整表） '!EM51</f>
        <v>0</v>
      </c>
      <c r="EN33" s="567">
        <f>'表1.3.1 单方成本(链接自调整表） '!EN51</f>
        <v>0</v>
      </c>
      <c r="EO33" s="567">
        <f>'表1.3.1 单方成本(链接自调整表） '!EO51</f>
        <v>0</v>
      </c>
      <c r="EP33" s="567">
        <f>'表1.3.1 单方成本(链接自调整表） '!EP51</f>
        <v>0</v>
      </c>
      <c r="EQ33" s="567">
        <f>'表1.3.1 单方成本(链接自调整表） '!EQ51</f>
        <v>0</v>
      </c>
      <c r="ER33" s="567">
        <f>'表1.3.1 单方成本(链接自调整表） '!ER51</f>
        <v>0</v>
      </c>
      <c r="ES33" s="567">
        <f>'表1.3.1 单方成本(链接自调整表） '!ES51</f>
        <v>0</v>
      </c>
      <c r="ET33" s="567">
        <f>'表1.3.1 单方成本(链接自调整表） '!ET51</f>
        <v>0</v>
      </c>
      <c r="EU33" s="567">
        <f>'表1.3.1 单方成本(链接自调整表） '!EU51</f>
        <v>0</v>
      </c>
      <c r="EV33" s="567">
        <f>'表1.3.1 单方成本(链接自调整表） '!EV51</f>
        <v>0</v>
      </c>
      <c r="EW33" s="567">
        <f>'表1.3.1 单方成本(链接自调整表） '!EW51</f>
        <v>0</v>
      </c>
      <c r="EX33" s="567">
        <f>'表1.3.1 单方成本(链接自调整表） '!EX51</f>
        <v>0</v>
      </c>
      <c r="EY33" s="567">
        <f>'表1.3.1 单方成本(链接自调整表） '!EY51</f>
        <v>0</v>
      </c>
      <c r="EZ33" s="567">
        <f>'表1.3.1 单方成本(链接自调整表） '!EZ51</f>
        <v>0</v>
      </c>
      <c r="FA33" s="567">
        <f>'表1.3.1 单方成本(链接自调整表） '!FA51</f>
        <v>0</v>
      </c>
      <c r="FB33" s="567">
        <f>'表1.3.1 单方成本(链接自调整表） '!FB51</f>
        <v>0</v>
      </c>
      <c r="FC33" s="567">
        <f>'表1.3.1 单方成本(链接自调整表） '!FC51</f>
        <v>0</v>
      </c>
      <c r="FD33" s="567">
        <f>'表1.3.1 单方成本(链接自调整表） '!FD51</f>
        <v>0</v>
      </c>
      <c r="FE33" s="567">
        <f>'表1.3.1 单方成本(链接自调整表） '!FE51</f>
        <v>0</v>
      </c>
      <c r="FF33" s="567">
        <f>'表1.3.1 单方成本(链接自调整表） '!FF51</f>
        <v>0</v>
      </c>
      <c r="FG33" s="567">
        <f>'表1.3.1 单方成本(链接自调整表） '!FG51</f>
        <v>0</v>
      </c>
      <c r="FH33" s="567">
        <f>'表1.3.1 单方成本(链接自调整表） '!FH51</f>
        <v>0</v>
      </c>
      <c r="FI33" s="567">
        <f>'表1.3.1 单方成本(链接自调整表） '!FI51</f>
        <v>0</v>
      </c>
      <c r="FJ33" s="567">
        <f>'表1.3.1 单方成本(链接自调整表） '!FJ51</f>
        <v>0</v>
      </c>
      <c r="FK33" s="567">
        <f>'表1.3.1 单方成本(链接自调整表） '!FK51</f>
        <v>0</v>
      </c>
      <c r="FL33" s="567">
        <f>'表1.3.1 单方成本(链接自调整表） '!FL51</f>
        <v>0</v>
      </c>
      <c r="FM33" s="567">
        <f>'表1.3.1 单方成本(链接自调整表） '!FM51</f>
        <v>0</v>
      </c>
      <c r="FN33" s="567">
        <f>'表1.3.1 单方成本(链接自调整表） '!FN51</f>
        <v>0</v>
      </c>
      <c r="FO33" s="567">
        <f>'表1.3.1 单方成本(链接自调整表） '!FO51</f>
        <v>0</v>
      </c>
      <c r="FP33" s="567">
        <f>'表1.3.1 单方成本(链接自调整表） '!FP51</f>
        <v>0</v>
      </c>
      <c r="FQ33" s="567">
        <f>'表1.3.1 单方成本(链接自调整表） '!FQ51</f>
        <v>0</v>
      </c>
      <c r="FR33" s="567">
        <f>'表1.3.1 单方成本(链接自调整表） '!FR51</f>
        <v>0</v>
      </c>
      <c r="FS33" s="567">
        <f>'表1.3.1 单方成本(链接自调整表） '!FS51</f>
        <v>0</v>
      </c>
      <c r="FT33" s="567">
        <f>'表1.3.1 单方成本(链接自调整表） '!FT51</f>
        <v>0</v>
      </c>
      <c r="FU33" s="567">
        <f>'表1.3.1 单方成本(链接自调整表） '!FU51</f>
        <v>0</v>
      </c>
      <c r="FV33" s="567">
        <f>'表1.3.1 单方成本(链接自调整表） '!FV51</f>
        <v>0</v>
      </c>
      <c r="FW33" s="567">
        <f>'表1.3.1 单方成本(链接自调整表） '!FW51</f>
        <v>0</v>
      </c>
      <c r="FX33" s="567">
        <f>'表1.3.1 单方成本(链接自调整表） '!FX51</f>
        <v>0</v>
      </c>
      <c r="FY33" s="567">
        <f>'表1.3.1 单方成本(链接自调整表） '!FY51</f>
        <v>0</v>
      </c>
      <c r="FZ33" s="567">
        <f>'表1.3.1 单方成本(链接自调整表） '!FZ51</f>
        <v>0</v>
      </c>
      <c r="GA33" s="567">
        <f>'表1.3.1 单方成本(链接自调整表） '!GA51</f>
        <v>0</v>
      </c>
      <c r="GB33" s="567">
        <f>'表1.3.1 单方成本(链接自调整表） '!GB51</f>
        <v>0</v>
      </c>
      <c r="GC33" s="37">
        <f>'表1.3.1 单方成本(链接自调整表） '!GC51</f>
        <v>0</v>
      </c>
      <c r="GD33" s="37">
        <f>'表1.3.1 单方成本(链接自调整表） '!GD51</f>
        <v>0</v>
      </c>
      <c r="GE33" s="37">
        <f>'表1.3.1 单方成本(链接自调整表） '!GE51</f>
        <v>0</v>
      </c>
      <c r="GF33" s="556"/>
      <c r="GG33" s="695"/>
    </row>
    <row r="34" spans="1:189" ht="15" customHeight="1" outlineLevel="1">
      <c r="A34" s="561" t="str">
        <f t="shared" si="0"/>
        <v>XX地区</v>
      </c>
      <c r="B34" s="561" t="str">
        <f t="shared" si="1"/>
        <v>XX项目</v>
      </c>
      <c r="C34" s="563" t="s">
        <v>170</v>
      </c>
      <c r="D34" s="835"/>
      <c r="E34" s="567">
        <f>'表1.3.1 单方成本(链接自调整表） '!E56</f>
        <v>0</v>
      </c>
      <c r="F34" s="567">
        <f>'表1.3.1 单方成本(链接自调整表） '!F56</f>
        <v>0</v>
      </c>
      <c r="G34" s="567">
        <f>'表1.3.1 单方成本(链接自调整表） '!G56</f>
        <v>0</v>
      </c>
      <c r="H34" s="567">
        <f>'表1.3.1 单方成本(链接自调整表） '!H56</f>
        <v>0</v>
      </c>
      <c r="I34" s="567">
        <f>'表1.3.1 单方成本(链接自调整表） '!I56</f>
        <v>0</v>
      </c>
      <c r="J34" s="567">
        <f>'表1.3.1 单方成本(链接自调整表） '!J56</f>
        <v>0</v>
      </c>
      <c r="K34" s="567">
        <f>'表1.3.1 单方成本(链接自调整表） '!K56</f>
        <v>0</v>
      </c>
      <c r="L34" s="567">
        <f>'表1.3.1 单方成本(链接自调整表） '!L56</f>
        <v>0</v>
      </c>
      <c r="M34" s="567">
        <f>'表1.3.1 单方成本(链接自调整表） '!M56</f>
        <v>0</v>
      </c>
      <c r="N34" s="567">
        <f>'表1.3.1 单方成本(链接自调整表） '!N56</f>
        <v>0</v>
      </c>
      <c r="O34" s="567">
        <f>'表1.3.1 单方成本(链接自调整表） '!O56</f>
        <v>0</v>
      </c>
      <c r="P34" s="567">
        <f>'表1.3.1 单方成本(链接自调整表） '!P56</f>
        <v>0</v>
      </c>
      <c r="Q34" s="567">
        <f>'表1.3.1 单方成本(链接自调整表） '!Q56</f>
        <v>0</v>
      </c>
      <c r="R34" s="567">
        <f>'表1.3.1 单方成本(链接自调整表） '!R56</f>
        <v>0</v>
      </c>
      <c r="S34" s="567">
        <f>'表1.3.1 单方成本(链接自调整表） '!S56</f>
        <v>0</v>
      </c>
      <c r="T34" s="567">
        <f>'表1.3.1 单方成本(链接自调整表） '!T56</f>
        <v>0</v>
      </c>
      <c r="U34" s="567">
        <f>'表1.3.1 单方成本(链接自调整表） '!U56</f>
        <v>0</v>
      </c>
      <c r="V34" s="567">
        <f>'表1.3.1 单方成本(链接自调整表） '!V56</f>
        <v>0</v>
      </c>
      <c r="W34" s="567">
        <f>'表1.3.1 单方成本(链接自调整表） '!W56</f>
        <v>0</v>
      </c>
      <c r="X34" s="567">
        <f>'表1.3.1 单方成本(链接自调整表） '!X56</f>
        <v>0</v>
      </c>
      <c r="Y34" s="567">
        <f>'表1.3.1 单方成本(链接自调整表） '!Y56</f>
        <v>0</v>
      </c>
      <c r="Z34" s="567">
        <f>'表1.3.1 单方成本(链接自调整表） '!Z56</f>
        <v>0</v>
      </c>
      <c r="AA34" s="567">
        <f>'表1.3.1 单方成本(链接自调整表） '!AA56</f>
        <v>0</v>
      </c>
      <c r="AB34" s="567">
        <f>'表1.3.1 单方成本(链接自调整表） '!AB56</f>
        <v>0</v>
      </c>
      <c r="AC34" s="567">
        <f>'表1.3.1 单方成本(链接自调整表） '!AC56</f>
        <v>0</v>
      </c>
      <c r="AD34" s="567">
        <f>'表1.3.1 单方成本(链接自调整表） '!AD56</f>
        <v>0</v>
      </c>
      <c r="AE34" s="567">
        <f>'表1.3.1 单方成本(链接自调整表） '!AE56</f>
        <v>0</v>
      </c>
      <c r="AF34" s="567">
        <f>'表1.3.1 单方成本(链接自调整表） '!AF56</f>
        <v>0</v>
      </c>
      <c r="AG34" s="567">
        <f>'表1.3.1 单方成本(链接自调整表） '!AG56</f>
        <v>0</v>
      </c>
      <c r="AH34" s="567">
        <f>'表1.3.1 单方成本(链接自调整表） '!AH56</f>
        <v>0</v>
      </c>
      <c r="AI34" s="567">
        <f>'表1.3.1 单方成本(链接自调整表） '!AI56</f>
        <v>0</v>
      </c>
      <c r="AJ34" s="567">
        <f>'表1.3.1 单方成本(链接自调整表） '!AJ56</f>
        <v>0</v>
      </c>
      <c r="AK34" s="567">
        <f>'表1.3.1 单方成本(链接自调整表） '!AK56</f>
        <v>0</v>
      </c>
      <c r="AL34" s="567">
        <f>'表1.3.1 单方成本(链接自调整表） '!AL56</f>
        <v>0</v>
      </c>
      <c r="AM34" s="567">
        <f>'表1.3.1 单方成本(链接自调整表） '!AM56</f>
        <v>0</v>
      </c>
      <c r="AN34" s="567">
        <f>'表1.3.1 单方成本(链接自调整表） '!AN56</f>
        <v>0</v>
      </c>
      <c r="AO34" s="567">
        <f>'表1.3.1 单方成本(链接自调整表） '!AO56</f>
        <v>0</v>
      </c>
      <c r="AP34" s="567">
        <f>'表1.3.1 单方成本(链接自调整表） '!AP56</f>
        <v>0</v>
      </c>
      <c r="AQ34" s="567">
        <f>'表1.3.1 单方成本(链接自调整表） '!AQ56</f>
        <v>0</v>
      </c>
      <c r="AR34" s="567">
        <f>'表1.3.1 单方成本(链接自调整表） '!AR56</f>
        <v>0</v>
      </c>
      <c r="AS34" s="567">
        <f>'表1.3.1 单方成本(链接自调整表） '!AS56</f>
        <v>0</v>
      </c>
      <c r="AT34" s="567">
        <f>'表1.3.1 单方成本(链接自调整表） '!AT56</f>
        <v>0</v>
      </c>
      <c r="AU34" s="567">
        <f>'表1.3.1 单方成本(链接自调整表） '!AU56</f>
        <v>0</v>
      </c>
      <c r="AV34" s="567">
        <f>'表1.3.1 单方成本(链接自调整表） '!AV56</f>
        <v>0</v>
      </c>
      <c r="AW34" s="567">
        <f>'表1.3.1 单方成本(链接自调整表） '!AW56</f>
        <v>0</v>
      </c>
      <c r="AX34" s="567">
        <f>'表1.3.1 单方成本(链接自调整表） '!AX56</f>
        <v>0</v>
      </c>
      <c r="AY34" s="567">
        <f>'表1.3.1 单方成本(链接自调整表） '!AY56</f>
        <v>0</v>
      </c>
      <c r="AZ34" s="567">
        <f>'表1.3.1 单方成本(链接自调整表） '!AZ56</f>
        <v>0</v>
      </c>
      <c r="BA34" s="567">
        <f>'表1.3.1 单方成本(链接自调整表） '!BA56</f>
        <v>0</v>
      </c>
      <c r="BB34" s="567">
        <f>'表1.3.1 单方成本(链接自调整表） '!BB56</f>
        <v>0</v>
      </c>
      <c r="BC34" s="567">
        <f>'表1.3.1 单方成本(链接自调整表） '!BC56</f>
        <v>0</v>
      </c>
      <c r="BD34" s="567">
        <f>'表1.3.1 单方成本(链接自调整表） '!BD56</f>
        <v>0</v>
      </c>
      <c r="BE34" s="567">
        <f>'表1.3.1 单方成本(链接自调整表） '!BE56</f>
        <v>0</v>
      </c>
      <c r="BF34" s="567">
        <f>'表1.3.1 单方成本(链接自调整表） '!BF56</f>
        <v>0</v>
      </c>
      <c r="BG34" s="567">
        <f>'表1.3.1 单方成本(链接自调整表） '!BG56</f>
        <v>0</v>
      </c>
      <c r="BH34" s="567">
        <f>'表1.3.1 单方成本(链接自调整表） '!BH56</f>
        <v>0</v>
      </c>
      <c r="BI34" s="567">
        <f>'表1.3.1 单方成本(链接自调整表） '!BI56</f>
        <v>0</v>
      </c>
      <c r="BJ34" s="567">
        <f>'表1.3.1 单方成本(链接自调整表） '!BJ56</f>
        <v>0</v>
      </c>
      <c r="BK34" s="567">
        <f>'表1.3.1 单方成本(链接自调整表） '!BK56</f>
        <v>0</v>
      </c>
      <c r="BL34" s="567">
        <f>'表1.3.1 单方成本(链接自调整表） '!BL56</f>
        <v>0</v>
      </c>
      <c r="BM34" s="567">
        <f>'表1.3.1 单方成本(链接自调整表） '!BM56</f>
        <v>0</v>
      </c>
      <c r="BN34" s="567">
        <f>'表1.3.1 单方成本(链接自调整表） '!BN56</f>
        <v>0</v>
      </c>
      <c r="BO34" s="567">
        <f>'表1.3.1 单方成本(链接自调整表） '!BO56</f>
        <v>0</v>
      </c>
      <c r="BP34" s="567">
        <f>'表1.3.1 单方成本(链接自调整表） '!BP56</f>
        <v>0</v>
      </c>
      <c r="BQ34" s="567">
        <f>'表1.3.1 单方成本(链接自调整表） '!BQ56</f>
        <v>0</v>
      </c>
      <c r="BR34" s="567">
        <f>'表1.3.1 单方成本(链接自调整表） '!BR56</f>
        <v>0</v>
      </c>
      <c r="BS34" s="567">
        <f>'表1.3.1 单方成本(链接自调整表） '!BS56</f>
        <v>0</v>
      </c>
      <c r="BT34" s="567">
        <f>'表1.3.1 单方成本(链接自调整表） '!BT56</f>
        <v>0</v>
      </c>
      <c r="BU34" s="567">
        <f>'表1.3.1 单方成本(链接自调整表） '!BU56</f>
        <v>0</v>
      </c>
      <c r="BV34" s="567">
        <f>'表1.3.1 单方成本(链接自调整表） '!BV56</f>
        <v>0</v>
      </c>
      <c r="BW34" s="567">
        <f>'表1.3.1 单方成本(链接自调整表） '!BW56</f>
        <v>0</v>
      </c>
      <c r="BX34" s="567">
        <f>'表1.3.1 单方成本(链接自调整表） '!BX56</f>
        <v>0</v>
      </c>
      <c r="BY34" s="567">
        <f>'表1.3.1 单方成本(链接自调整表） '!BY56</f>
        <v>0</v>
      </c>
      <c r="BZ34" s="567">
        <f>'表1.3.1 单方成本(链接自调整表） '!BZ56</f>
        <v>0</v>
      </c>
      <c r="CA34" s="567">
        <f>'表1.3.1 单方成本(链接自调整表） '!CA56</f>
        <v>0</v>
      </c>
      <c r="CB34" s="567">
        <f>'表1.3.1 单方成本(链接自调整表） '!CB56</f>
        <v>0</v>
      </c>
      <c r="CC34" s="567">
        <f>'表1.3.1 单方成本(链接自调整表） '!CC56</f>
        <v>0</v>
      </c>
      <c r="CD34" s="567">
        <f>'表1.3.1 单方成本(链接自调整表） '!CD56</f>
        <v>0</v>
      </c>
      <c r="CE34" s="567">
        <f>'表1.3.1 单方成本(链接自调整表） '!CE56</f>
        <v>0</v>
      </c>
      <c r="CF34" s="567">
        <f>'表1.3.1 单方成本(链接自调整表） '!CF56</f>
        <v>0</v>
      </c>
      <c r="CG34" s="567">
        <f>'表1.3.1 单方成本(链接自调整表） '!CG56</f>
        <v>0</v>
      </c>
      <c r="CH34" s="567">
        <f>'表1.3.1 单方成本(链接自调整表） '!CH56</f>
        <v>0</v>
      </c>
      <c r="CI34" s="567">
        <f>'表1.3.1 单方成本(链接自调整表） '!CI56</f>
        <v>0</v>
      </c>
      <c r="CJ34" s="567">
        <f>'表1.3.1 单方成本(链接自调整表） '!CJ56</f>
        <v>0</v>
      </c>
      <c r="CK34" s="567">
        <f>'表1.3.1 单方成本(链接自调整表） '!CK56</f>
        <v>0</v>
      </c>
      <c r="CL34" s="567">
        <f>'表1.3.1 单方成本(链接自调整表） '!CL56</f>
        <v>0</v>
      </c>
      <c r="CM34" s="567">
        <f>'表1.3.1 单方成本(链接自调整表） '!CM56</f>
        <v>0</v>
      </c>
      <c r="CN34" s="567">
        <f>'表1.3.1 单方成本(链接自调整表） '!CN56</f>
        <v>0</v>
      </c>
      <c r="CO34" s="567">
        <f>'表1.3.1 单方成本(链接自调整表） '!CO56</f>
        <v>0</v>
      </c>
      <c r="CP34" s="567">
        <f>'表1.3.1 单方成本(链接自调整表） '!CP56</f>
        <v>0</v>
      </c>
      <c r="CQ34" s="567">
        <f>'表1.3.1 单方成本(链接自调整表） '!CQ56</f>
        <v>0</v>
      </c>
      <c r="CR34" s="567">
        <f>'表1.3.1 单方成本(链接自调整表） '!CR56</f>
        <v>0</v>
      </c>
      <c r="CS34" s="567">
        <f>'表1.3.1 单方成本(链接自调整表） '!CS56</f>
        <v>0</v>
      </c>
      <c r="CT34" s="567">
        <f>'表1.3.1 单方成本(链接自调整表） '!CT56</f>
        <v>0</v>
      </c>
      <c r="CU34" s="567">
        <f>'表1.3.1 单方成本(链接自调整表） '!CU56</f>
        <v>0</v>
      </c>
      <c r="CV34" s="567">
        <f>'表1.3.1 单方成本(链接自调整表） '!CV56</f>
        <v>0</v>
      </c>
      <c r="CW34" s="567">
        <f>'表1.3.1 单方成本(链接自调整表） '!CW56</f>
        <v>0</v>
      </c>
      <c r="CX34" s="567">
        <f>'表1.3.1 单方成本(链接自调整表） '!CX56</f>
        <v>0</v>
      </c>
      <c r="CY34" s="567">
        <f>'表1.3.1 单方成本(链接自调整表） '!CY56</f>
        <v>0</v>
      </c>
      <c r="CZ34" s="567">
        <f>'表1.3.1 单方成本(链接自调整表） '!CZ56</f>
        <v>0</v>
      </c>
      <c r="DA34" s="567">
        <f>'表1.3.1 单方成本(链接自调整表） '!DA56</f>
        <v>0</v>
      </c>
      <c r="DB34" s="567">
        <f>'表1.3.1 单方成本(链接自调整表） '!DB56</f>
        <v>0</v>
      </c>
      <c r="DC34" s="567">
        <f>'表1.3.1 单方成本(链接自调整表） '!DC56</f>
        <v>0</v>
      </c>
      <c r="DD34" s="567">
        <f>'表1.3.1 单方成本(链接自调整表） '!DD56</f>
        <v>0</v>
      </c>
      <c r="DE34" s="567">
        <f>'表1.3.1 单方成本(链接自调整表） '!DE56</f>
        <v>0</v>
      </c>
      <c r="DF34" s="567">
        <f>'表1.3.1 单方成本(链接自调整表） '!DF56</f>
        <v>0</v>
      </c>
      <c r="DG34" s="567">
        <f>'表1.3.1 单方成本(链接自调整表） '!DG56</f>
        <v>0</v>
      </c>
      <c r="DH34" s="567">
        <f>'表1.3.1 单方成本(链接自调整表） '!DH56</f>
        <v>0</v>
      </c>
      <c r="DI34" s="567">
        <f>'表1.3.1 单方成本(链接自调整表） '!DI56</f>
        <v>0</v>
      </c>
      <c r="DJ34" s="567">
        <f>'表1.3.1 单方成本(链接自调整表） '!DJ56</f>
        <v>0</v>
      </c>
      <c r="DK34" s="567">
        <f>'表1.3.1 单方成本(链接自调整表） '!DK56</f>
        <v>0</v>
      </c>
      <c r="DL34" s="567">
        <f>'表1.3.1 单方成本(链接自调整表） '!DL56</f>
        <v>0</v>
      </c>
      <c r="DM34" s="567">
        <f>'表1.3.1 单方成本(链接自调整表） '!DM56</f>
        <v>0</v>
      </c>
      <c r="DN34" s="567">
        <f>'表1.3.1 单方成本(链接自调整表） '!DN56</f>
        <v>0</v>
      </c>
      <c r="DO34" s="567">
        <f>'表1.3.1 单方成本(链接自调整表） '!DO56</f>
        <v>0</v>
      </c>
      <c r="DP34" s="567">
        <f>'表1.3.1 单方成本(链接自调整表） '!DP56</f>
        <v>0</v>
      </c>
      <c r="DQ34" s="567">
        <f>'表1.3.1 单方成本(链接自调整表） '!DQ56</f>
        <v>0</v>
      </c>
      <c r="DR34" s="567">
        <f>'表1.3.1 单方成本(链接自调整表） '!DR56</f>
        <v>0</v>
      </c>
      <c r="DS34" s="567">
        <f>'表1.3.1 单方成本(链接自调整表） '!DS56</f>
        <v>0</v>
      </c>
      <c r="DT34" s="567">
        <f>'表1.3.1 单方成本(链接自调整表） '!DT56</f>
        <v>0</v>
      </c>
      <c r="DU34" s="567">
        <f>'表1.3.1 单方成本(链接自调整表） '!DU56</f>
        <v>0</v>
      </c>
      <c r="DV34" s="567">
        <f>'表1.3.1 单方成本(链接自调整表） '!DV56</f>
        <v>0</v>
      </c>
      <c r="DW34" s="567">
        <f>'表1.3.1 单方成本(链接自调整表） '!DW56</f>
        <v>0</v>
      </c>
      <c r="DX34" s="567">
        <f>'表1.3.1 单方成本(链接自调整表） '!DX56</f>
        <v>0</v>
      </c>
      <c r="DY34" s="567">
        <f>'表1.3.1 单方成本(链接自调整表） '!DY56</f>
        <v>0</v>
      </c>
      <c r="DZ34" s="567">
        <f>'表1.3.1 单方成本(链接自调整表） '!DZ56</f>
        <v>0</v>
      </c>
      <c r="EA34" s="567">
        <f>'表1.3.1 单方成本(链接自调整表） '!EA56</f>
        <v>0</v>
      </c>
      <c r="EB34" s="567">
        <f>'表1.3.1 单方成本(链接自调整表） '!EB56</f>
        <v>0</v>
      </c>
      <c r="EC34" s="567">
        <f>'表1.3.1 单方成本(链接自调整表） '!EC56</f>
        <v>0</v>
      </c>
      <c r="ED34" s="567">
        <f>'表1.3.1 单方成本(链接自调整表） '!ED56</f>
        <v>0</v>
      </c>
      <c r="EE34" s="567">
        <f>'表1.3.1 单方成本(链接自调整表） '!EE56</f>
        <v>0</v>
      </c>
      <c r="EF34" s="567">
        <f>'表1.3.1 单方成本(链接自调整表） '!EF56</f>
        <v>0</v>
      </c>
      <c r="EG34" s="567">
        <f>'表1.3.1 单方成本(链接自调整表） '!EG56</f>
        <v>0</v>
      </c>
      <c r="EH34" s="567">
        <f>'表1.3.1 单方成本(链接自调整表） '!EH56</f>
        <v>0</v>
      </c>
      <c r="EI34" s="567">
        <f>'表1.3.1 单方成本(链接自调整表） '!EI56</f>
        <v>0</v>
      </c>
      <c r="EJ34" s="567">
        <f>'表1.3.1 单方成本(链接自调整表） '!EJ56</f>
        <v>0</v>
      </c>
      <c r="EK34" s="567">
        <f>'表1.3.1 单方成本(链接自调整表） '!EK56</f>
        <v>0</v>
      </c>
      <c r="EL34" s="567">
        <f>'表1.3.1 单方成本(链接自调整表） '!EL56</f>
        <v>0</v>
      </c>
      <c r="EM34" s="567">
        <f>'表1.3.1 单方成本(链接自调整表） '!EM56</f>
        <v>0</v>
      </c>
      <c r="EN34" s="567">
        <f>'表1.3.1 单方成本(链接自调整表） '!EN56</f>
        <v>0</v>
      </c>
      <c r="EO34" s="567">
        <f>'表1.3.1 单方成本(链接自调整表） '!EO56</f>
        <v>0</v>
      </c>
      <c r="EP34" s="567">
        <f>'表1.3.1 单方成本(链接自调整表） '!EP56</f>
        <v>0</v>
      </c>
      <c r="EQ34" s="567">
        <f>'表1.3.1 单方成本(链接自调整表） '!EQ56</f>
        <v>0</v>
      </c>
      <c r="ER34" s="567">
        <f>'表1.3.1 单方成本(链接自调整表） '!ER56</f>
        <v>0</v>
      </c>
      <c r="ES34" s="567">
        <f>'表1.3.1 单方成本(链接自调整表） '!ES56</f>
        <v>0</v>
      </c>
      <c r="ET34" s="567">
        <f>'表1.3.1 单方成本(链接自调整表） '!ET56</f>
        <v>0</v>
      </c>
      <c r="EU34" s="567">
        <f>'表1.3.1 单方成本(链接自调整表） '!EU56</f>
        <v>0</v>
      </c>
      <c r="EV34" s="567">
        <f>'表1.3.1 单方成本(链接自调整表） '!EV56</f>
        <v>0</v>
      </c>
      <c r="EW34" s="567">
        <f>'表1.3.1 单方成本(链接自调整表） '!EW56</f>
        <v>0</v>
      </c>
      <c r="EX34" s="567">
        <f>'表1.3.1 单方成本(链接自调整表） '!EX56</f>
        <v>0</v>
      </c>
      <c r="EY34" s="567">
        <f>'表1.3.1 单方成本(链接自调整表） '!EY56</f>
        <v>0</v>
      </c>
      <c r="EZ34" s="567">
        <f>'表1.3.1 单方成本(链接自调整表） '!EZ56</f>
        <v>0</v>
      </c>
      <c r="FA34" s="567">
        <f>'表1.3.1 单方成本(链接自调整表） '!FA56</f>
        <v>0</v>
      </c>
      <c r="FB34" s="567">
        <f>'表1.3.1 单方成本(链接自调整表） '!FB56</f>
        <v>0</v>
      </c>
      <c r="FC34" s="567">
        <f>'表1.3.1 单方成本(链接自调整表） '!FC56</f>
        <v>0</v>
      </c>
      <c r="FD34" s="567">
        <f>'表1.3.1 单方成本(链接自调整表） '!FD56</f>
        <v>0</v>
      </c>
      <c r="FE34" s="567">
        <f>'表1.3.1 单方成本(链接自调整表） '!FE56</f>
        <v>0</v>
      </c>
      <c r="FF34" s="567">
        <f>'表1.3.1 单方成本(链接自调整表） '!FF56</f>
        <v>0</v>
      </c>
      <c r="FG34" s="567">
        <f>'表1.3.1 单方成本(链接自调整表） '!FG56</f>
        <v>0</v>
      </c>
      <c r="FH34" s="567">
        <f>'表1.3.1 单方成本(链接自调整表） '!FH56</f>
        <v>0</v>
      </c>
      <c r="FI34" s="567">
        <f>'表1.3.1 单方成本(链接自调整表） '!FI56</f>
        <v>0</v>
      </c>
      <c r="FJ34" s="567">
        <f>'表1.3.1 单方成本(链接自调整表） '!FJ56</f>
        <v>0</v>
      </c>
      <c r="FK34" s="567">
        <f>'表1.3.1 单方成本(链接自调整表） '!FK56</f>
        <v>0</v>
      </c>
      <c r="FL34" s="567">
        <f>'表1.3.1 单方成本(链接自调整表） '!FL56</f>
        <v>0</v>
      </c>
      <c r="FM34" s="567">
        <f>'表1.3.1 单方成本(链接自调整表） '!FM56</f>
        <v>0</v>
      </c>
      <c r="FN34" s="567">
        <f>'表1.3.1 单方成本(链接自调整表） '!FN56</f>
        <v>0</v>
      </c>
      <c r="FO34" s="567">
        <f>'表1.3.1 单方成本(链接自调整表） '!FO56</f>
        <v>0</v>
      </c>
      <c r="FP34" s="567">
        <f>'表1.3.1 单方成本(链接自调整表） '!FP56</f>
        <v>0</v>
      </c>
      <c r="FQ34" s="567">
        <f>'表1.3.1 单方成本(链接自调整表） '!FQ56</f>
        <v>0</v>
      </c>
      <c r="FR34" s="567">
        <f>'表1.3.1 单方成本(链接自调整表） '!FR56</f>
        <v>0</v>
      </c>
      <c r="FS34" s="567">
        <f>'表1.3.1 单方成本(链接自调整表） '!FS56</f>
        <v>0</v>
      </c>
      <c r="FT34" s="567">
        <f>'表1.3.1 单方成本(链接自调整表） '!FT56</f>
        <v>0</v>
      </c>
      <c r="FU34" s="567">
        <f>'表1.3.1 单方成本(链接自调整表） '!FU56</f>
        <v>0</v>
      </c>
      <c r="FV34" s="567">
        <f>'表1.3.1 单方成本(链接自调整表） '!FV56</f>
        <v>0</v>
      </c>
      <c r="FW34" s="567">
        <f>'表1.3.1 单方成本(链接自调整表） '!FW56</f>
        <v>0</v>
      </c>
      <c r="FX34" s="567">
        <f>'表1.3.1 单方成本(链接自调整表） '!FX56</f>
        <v>0</v>
      </c>
      <c r="FY34" s="567">
        <f>'表1.3.1 单方成本(链接自调整表） '!FY56</f>
        <v>0</v>
      </c>
      <c r="FZ34" s="567">
        <f>'表1.3.1 单方成本(链接自调整表） '!FZ56</f>
        <v>0</v>
      </c>
      <c r="GA34" s="567">
        <f>'表1.3.1 单方成本(链接自调整表） '!GA56</f>
        <v>0</v>
      </c>
      <c r="GB34" s="567">
        <f>'表1.3.1 单方成本(链接自调整表） '!GB56</f>
        <v>0</v>
      </c>
      <c r="GC34" s="37">
        <f>'表1.3.1 单方成本(链接自调整表） '!GC56</f>
        <v>0</v>
      </c>
      <c r="GD34" s="37">
        <f>'表1.3.1 单方成本(链接自调整表） '!GD56</f>
        <v>0</v>
      </c>
      <c r="GE34" s="37">
        <f>'表1.3.1 单方成本(链接自调整表） '!GE56</f>
        <v>0</v>
      </c>
      <c r="GF34" s="556"/>
      <c r="GG34" s="695"/>
    </row>
    <row r="35" spans="1:189" ht="15" customHeight="1" outlineLevel="1">
      <c r="A35" s="561" t="str">
        <f t="shared" si="0"/>
        <v>XX地区</v>
      </c>
      <c r="B35" s="561" t="str">
        <f t="shared" si="1"/>
        <v>XX项目</v>
      </c>
      <c r="C35" s="563" t="s">
        <v>171</v>
      </c>
      <c r="D35" s="835"/>
      <c r="E35" s="567">
        <f>'表1.3.1 单方成本(链接自调整表） '!E61</f>
        <v>0</v>
      </c>
      <c r="F35" s="567">
        <f>'表1.3.1 单方成本(链接自调整表） '!F61</f>
        <v>0</v>
      </c>
      <c r="G35" s="567">
        <f>'表1.3.1 单方成本(链接自调整表） '!G61</f>
        <v>0</v>
      </c>
      <c r="H35" s="567">
        <f>'表1.3.1 单方成本(链接自调整表） '!H61</f>
        <v>0</v>
      </c>
      <c r="I35" s="567">
        <f>'表1.3.1 单方成本(链接自调整表） '!I61</f>
        <v>0</v>
      </c>
      <c r="J35" s="567">
        <f>'表1.3.1 单方成本(链接自调整表） '!J61</f>
        <v>0</v>
      </c>
      <c r="K35" s="567">
        <f>'表1.3.1 单方成本(链接自调整表） '!K61</f>
        <v>0</v>
      </c>
      <c r="L35" s="567">
        <f>'表1.3.1 单方成本(链接自调整表） '!L61</f>
        <v>0</v>
      </c>
      <c r="M35" s="567">
        <f>'表1.3.1 单方成本(链接自调整表） '!M61</f>
        <v>0</v>
      </c>
      <c r="N35" s="567">
        <f>'表1.3.1 单方成本(链接自调整表） '!N61</f>
        <v>0</v>
      </c>
      <c r="O35" s="567">
        <f>'表1.3.1 单方成本(链接自调整表） '!O61</f>
        <v>0</v>
      </c>
      <c r="P35" s="567">
        <f>'表1.3.1 单方成本(链接自调整表） '!P61</f>
        <v>0</v>
      </c>
      <c r="Q35" s="567">
        <f>'表1.3.1 单方成本(链接自调整表） '!Q61</f>
        <v>0</v>
      </c>
      <c r="R35" s="567">
        <f>'表1.3.1 单方成本(链接自调整表） '!R61</f>
        <v>0</v>
      </c>
      <c r="S35" s="567">
        <f>'表1.3.1 单方成本(链接自调整表） '!S61</f>
        <v>0</v>
      </c>
      <c r="T35" s="567">
        <f>'表1.3.1 单方成本(链接自调整表） '!T61</f>
        <v>0</v>
      </c>
      <c r="U35" s="567">
        <f>'表1.3.1 单方成本(链接自调整表） '!U61</f>
        <v>0</v>
      </c>
      <c r="V35" s="567">
        <f>'表1.3.1 单方成本(链接自调整表） '!V61</f>
        <v>0</v>
      </c>
      <c r="W35" s="567">
        <f>'表1.3.1 单方成本(链接自调整表） '!W61</f>
        <v>0</v>
      </c>
      <c r="X35" s="567">
        <f>'表1.3.1 单方成本(链接自调整表） '!X61</f>
        <v>0</v>
      </c>
      <c r="Y35" s="567">
        <f>'表1.3.1 单方成本(链接自调整表） '!Y61</f>
        <v>0</v>
      </c>
      <c r="Z35" s="567">
        <f>'表1.3.1 单方成本(链接自调整表） '!Z61</f>
        <v>0</v>
      </c>
      <c r="AA35" s="567">
        <f>'表1.3.1 单方成本(链接自调整表） '!AA61</f>
        <v>0</v>
      </c>
      <c r="AB35" s="567">
        <f>'表1.3.1 单方成本(链接自调整表） '!AB61</f>
        <v>0</v>
      </c>
      <c r="AC35" s="567">
        <f>'表1.3.1 单方成本(链接自调整表） '!AC61</f>
        <v>0</v>
      </c>
      <c r="AD35" s="567">
        <f>'表1.3.1 单方成本(链接自调整表） '!AD61</f>
        <v>0</v>
      </c>
      <c r="AE35" s="567">
        <f>'表1.3.1 单方成本(链接自调整表） '!AE61</f>
        <v>0</v>
      </c>
      <c r="AF35" s="567">
        <f>'表1.3.1 单方成本(链接自调整表） '!AF61</f>
        <v>0</v>
      </c>
      <c r="AG35" s="567">
        <f>'表1.3.1 单方成本(链接自调整表） '!AG61</f>
        <v>0</v>
      </c>
      <c r="AH35" s="567">
        <f>'表1.3.1 单方成本(链接自调整表） '!AH61</f>
        <v>0</v>
      </c>
      <c r="AI35" s="567">
        <f>'表1.3.1 单方成本(链接自调整表） '!AI61</f>
        <v>0</v>
      </c>
      <c r="AJ35" s="567">
        <f>'表1.3.1 单方成本(链接自调整表） '!AJ61</f>
        <v>0</v>
      </c>
      <c r="AK35" s="567">
        <f>'表1.3.1 单方成本(链接自调整表） '!AK61</f>
        <v>0</v>
      </c>
      <c r="AL35" s="567">
        <f>'表1.3.1 单方成本(链接自调整表） '!AL61</f>
        <v>0</v>
      </c>
      <c r="AM35" s="567">
        <f>'表1.3.1 单方成本(链接自调整表） '!AM61</f>
        <v>0</v>
      </c>
      <c r="AN35" s="567">
        <f>'表1.3.1 单方成本(链接自调整表） '!AN61</f>
        <v>0</v>
      </c>
      <c r="AO35" s="567">
        <f>'表1.3.1 单方成本(链接自调整表） '!AO61</f>
        <v>0</v>
      </c>
      <c r="AP35" s="567">
        <f>'表1.3.1 单方成本(链接自调整表） '!AP61</f>
        <v>0</v>
      </c>
      <c r="AQ35" s="567">
        <f>'表1.3.1 单方成本(链接自调整表） '!AQ61</f>
        <v>0</v>
      </c>
      <c r="AR35" s="567">
        <f>'表1.3.1 单方成本(链接自调整表） '!AR61</f>
        <v>0</v>
      </c>
      <c r="AS35" s="567">
        <f>'表1.3.1 单方成本(链接自调整表） '!AS61</f>
        <v>0</v>
      </c>
      <c r="AT35" s="567">
        <f>'表1.3.1 单方成本(链接自调整表） '!AT61</f>
        <v>0</v>
      </c>
      <c r="AU35" s="567">
        <f>'表1.3.1 单方成本(链接自调整表） '!AU61</f>
        <v>0</v>
      </c>
      <c r="AV35" s="567">
        <f>'表1.3.1 单方成本(链接自调整表） '!AV61</f>
        <v>0</v>
      </c>
      <c r="AW35" s="567">
        <f>'表1.3.1 单方成本(链接自调整表） '!AW61</f>
        <v>0</v>
      </c>
      <c r="AX35" s="567">
        <f>'表1.3.1 单方成本(链接自调整表） '!AX61</f>
        <v>0</v>
      </c>
      <c r="AY35" s="567">
        <f>'表1.3.1 单方成本(链接自调整表） '!AY61</f>
        <v>0</v>
      </c>
      <c r="AZ35" s="567">
        <f>'表1.3.1 单方成本(链接自调整表） '!AZ61</f>
        <v>0</v>
      </c>
      <c r="BA35" s="567">
        <f>'表1.3.1 单方成本(链接自调整表） '!BA61</f>
        <v>0</v>
      </c>
      <c r="BB35" s="567">
        <f>'表1.3.1 单方成本(链接自调整表） '!BB61</f>
        <v>0</v>
      </c>
      <c r="BC35" s="567">
        <f>'表1.3.1 单方成本(链接自调整表） '!BC61</f>
        <v>0</v>
      </c>
      <c r="BD35" s="567">
        <f>'表1.3.1 单方成本(链接自调整表） '!BD61</f>
        <v>0</v>
      </c>
      <c r="BE35" s="567">
        <f>'表1.3.1 单方成本(链接自调整表） '!BE61</f>
        <v>0</v>
      </c>
      <c r="BF35" s="567">
        <f>'表1.3.1 单方成本(链接自调整表） '!BF61</f>
        <v>0</v>
      </c>
      <c r="BG35" s="567">
        <f>'表1.3.1 单方成本(链接自调整表） '!BG61</f>
        <v>0</v>
      </c>
      <c r="BH35" s="567">
        <f>'表1.3.1 单方成本(链接自调整表） '!BH61</f>
        <v>0</v>
      </c>
      <c r="BI35" s="567">
        <f>'表1.3.1 单方成本(链接自调整表） '!BI61</f>
        <v>0</v>
      </c>
      <c r="BJ35" s="567">
        <f>'表1.3.1 单方成本(链接自调整表） '!BJ61</f>
        <v>0</v>
      </c>
      <c r="BK35" s="567">
        <f>'表1.3.1 单方成本(链接自调整表） '!BK61</f>
        <v>0</v>
      </c>
      <c r="BL35" s="567">
        <f>'表1.3.1 单方成本(链接自调整表） '!BL61</f>
        <v>0</v>
      </c>
      <c r="BM35" s="567">
        <f>'表1.3.1 单方成本(链接自调整表） '!BM61</f>
        <v>0</v>
      </c>
      <c r="BN35" s="567">
        <f>'表1.3.1 单方成本(链接自调整表） '!BN61</f>
        <v>0</v>
      </c>
      <c r="BO35" s="567">
        <f>'表1.3.1 单方成本(链接自调整表） '!BO61</f>
        <v>0</v>
      </c>
      <c r="BP35" s="567">
        <f>'表1.3.1 单方成本(链接自调整表） '!BP61</f>
        <v>0</v>
      </c>
      <c r="BQ35" s="567">
        <f>'表1.3.1 单方成本(链接自调整表） '!BQ61</f>
        <v>0</v>
      </c>
      <c r="BR35" s="567">
        <f>'表1.3.1 单方成本(链接自调整表） '!BR61</f>
        <v>0</v>
      </c>
      <c r="BS35" s="567">
        <f>'表1.3.1 单方成本(链接自调整表） '!BS61</f>
        <v>0</v>
      </c>
      <c r="BT35" s="567">
        <f>'表1.3.1 单方成本(链接自调整表） '!BT61</f>
        <v>0</v>
      </c>
      <c r="BU35" s="567">
        <f>'表1.3.1 单方成本(链接自调整表） '!BU61</f>
        <v>0</v>
      </c>
      <c r="BV35" s="567">
        <f>'表1.3.1 单方成本(链接自调整表） '!BV61</f>
        <v>0</v>
      </c>
      <c r="BW35" s="567">
        <f>'表1.3.1 单方成本(链接自调整表） '!BW61</f>
        <v>0</v>
      </c>
      <c r="BX35" s="567">
        <f>'表1.3.1 单方成本(链接自调整表） '!BX61</f>
        <v>0</v>
      </c>
      <c r="BY35" s="567">
        <f>'表1.3.1 单方成本(链接自调整表） '!BY61</f>
        <v>0</v>
      </c>
      <c r="BZ35" s="567">
        <f>'表1.3.1 单方成本(链接自调整表） '!BZ61</f>
        <v>0</v>
      </c>
      <c r="CA35" s="567">
        <f>'表1.3.1 单方成本(链接自调整表） '!CA61</f>
        <v>0</v>
      </c>
      <c r="CB35" s="567">
        <f>'表1.3.1 单方成本(链接自调整表） '!CB61</f>
        <v>0</v>
      </c>
      <c r="CC35" s="567">
        <f>'表1.3.1 单方成本(链接自调整表） '!CC61</f>
        <v>0</v>
      </c>
      <c r="CD35" s="567">
        <f>'表1.3.1 单方成本(链接自调整表） '!CD61</f>
        <v>0</v>
      </c>
      <c r="CE35" s="567">
        <f>'表1.3.1 单方成本(链接自调整表） '!CE61</f>
        <v>0</v>
      </c>
      <c r="CF35" s="567">
        <f>'表1.3.1 单方成本(链接自调整表） '!CF61</f>
        <v>0</v>
      </c>
      <c r="CG35" s="567">
        <f>'表1.3.1 单方成本(链接自调整表） '!CG61</f>
        <v>0</v>
      </c>
      <c r="CH35" s="567">
        <f>'表1.3.1 单方成本(链接自调整表） '!CH61</f>
        <v>0</v>
      </c>
      <c r="CI35" s="567">
        <f>'表1.3.1 单方成本(链接自调整表） '!CI61</f>
        <v>0</v>
      </c>
      <c r="CJ35" s="567">
        <f>'表1.3.1 单方成本(链接自调整表） '!CJ61</f>
        <v>0</v>
      </c>
      <c r="CK35" s="567">
        <f>'表1.3.1 单方成本(链接自调整表） '!CK61</f>
        <v>0</v>
      </c>
      <c r="CL35" s="567">
        <f>'表1.3.1 单方成本(链接自调整表） '!CL61</f>
        <v>0</v>
      </c>
      <c r="CM35" s="567">
        <f>'表1.3.1 单方成本(链接自调整表） '!CM61</f>
        <v>0</v>
      </c>
      <c r="CN35" s="567">
        <f>'表1.3.1 单方成本(链接自调整表） '!CN61</f>
        <v>0</v>
      </c>
      <c r="CO35" s="567">
        <f>'表1.3.1 单方成本(链接自调整表） '!CO61</f>
        <v>0</v>
      </c>
      <c r="CP35" s="567">
        <f>'表1.3.1 单方成本(链接自调整表） '!CP61</f>
        <v>0</v>
      </c>
      <c r="CQ35" s="567">
        <f>'表1.3.1 单方成本(链接自调整表） '!CQ61</f>
        <v>0</v>
      </c>
      <c r="CR35" s="567">
        <f>'表1.3.1 单方成本(链接自调整表） '!CR61</f>
        <v>0</v>
      </c>
      <c r="CS35" s="567">
        <f>'表1.3.1 单方成本(链接自调整表） '!CS61</f>
        <v>0</v>
      </c>
      <c r="CT35" s="567">
        <f>'表1.3.1 单方成本(链接自调整表） '!CT61</f>
        <v>0</v>
      </c>
      <c r="CU35" s="567">
        <f>'表1.3.1 单方成本(链接自调整表） '!CU61</f>
        <v>0</v>
      </c>
      <c r="CV35" s="567">
        <f>'表1.3.1 单方成本(链接自调整表） '!CV61</f>
        <v>0</v>
      </c>
      <c r="CW35" s="567">
        <f>'表1.3.1 单方成本(链接自调整表） '!CW61</f>
        <v>0</v>
      </c>
      <c r="CX35" s="567">
        <f>'表1.3.1 单方成本(链接自调整表） '!CX61</f>
        <v>0</v>
      </c>
      <c r="CY35" s="567">
        <f>'表1.3.1 单方成本(链接自调整表） '!CY61</f>
        <v>0</v>
      </c>
      <c r="CZ35" s="567">
        <f>'表1.3.1 单方成本(链接自调整表） '!CZ61</f>
        <v>0</v>
      </c>
      <c r="DA35" s="567">
        <f>'表1.3.1 单方成本(链接自调整表） '!DA61</f>
        <v>0</v>
      </c>
      <c r="DB35" s="567">
        <f>'表1.3.1 单方成本(链接自调整表） '!DB61</f>
        <v>0</v>
      </c>
      <c r="DC35" s="567">
        <f>'表1.3.1 单方成本(链接自调整表） '!DC61</f>
        <v>0</v>
      </c>
      <c r="DD35" s="567">
        <f>'表1.3.1 单方成本(链接自调整表） '!DD61</f>
        <v>0</v>
      </c>
      <c r="DE35" s="567">
        <f>'表1.3.1 单方成本(链接自调整表） '!DE61</f>
        <v>0</v>
      </c>
      <c r="DF35" s="567">
        <f>'表1.3.1 单方成本(链接自调整表） '!DF61</f>
        <v>0</v>
      </c>
      <c r="DG35" s="567">
        <f>'表1.3.1 单方成本(链接自调整表） '!DG61</f>
        <v>0</v>
      </c>
      <c r="DH35" s="567">
        <f>'表1.3.1 单方成本(链接自调整表） '!DH61</f>
        <v>0</v>
      </c>
      <c r="DI35" s="567">
        <f>'表1.3.1 单方成本(链接自调整表） '!DI61</f>
        <v>0</v>
      </c>
      <c r="DJ35" s="567">
        <f>'表1.3.1 单方成本(链接自调整表） '!DJ61</f>
        <v>0</v>
      </c>
      <c r="DK35" s="567">
        <f>'表1.3.1 单方成本(链接自调整表） '!DK61</f>
        <v>0</v>
      </c>
      <c r="DL35" s="567">
        <f>'表1.3.1 单方成本(链接自调整表） '!DL61</f>
        <v>0</v>
      </c>
      <c r="DM35" s="567">
        <f>'表1.3.1 单方成本(链接自调整表） '!DM61</f>
        <v>0</v>
      </c>
      <c r="DN35" s="567">
        <f>'表1.3.1 单方成本(链接自调整表） '!DN61</f>
        <v>0</v>
      </c>
      <c r="DO35" s="567">
        <f>'表1.3.1 单方成本(链接自调整表） '!DO61</f>
        <v>0</v>
      </c>
      <c r="DP35" s="567">
        <f>'表1.3.1 单方成本(链接自调整表） '!DP61</f>
        <v>0</v>
      </c>
      <c r="DQ35" s="567">
        <f>'表1.3.1 单方成本(链接自调整表） '!DQ61</f>
        <v>0</v>
      </c>
      <c r="DR35" s="567">
        <f>'表1.3.1 单方成本(链接自调整表） '!DR61</f>
        <v>0</v>
      </c>
      <c r="DS35" s="567">
        <f>'表1.3.1 单方成本(链接自调整表） '!DS61</f>
        <v>0</v>
      </c>
      <c r="DT35" s="567">
        <f>'表1.3.1 单方成本(链接自调整表） '!DT61</f>
        <v>0</v>
      </c>
      <c r="DU35" s="567">
        <f>'表1.3.1 单方成本(链接自调整表） '!DU61</f>
        <v>0</v>
      </c>
      <c r="DV35" s="567">
        <f>'表1.3.1 单方成本(链接自调整表） '!DV61</f>
        <v>0</v>
      </c>
      <c r="DW35" s="567">
        <f>'表1.3.1 单方成本(链接自调整表） '!DW61</f>
        <v>0</v>
      </c>
      <c r="DX35" s="567">
        <f>'表1.3.1 单方成本(链接自调整表） '!DX61</f>
        <v>0</v>
      </c>
      <c r="DY35" s="567">
        <f>'表1.3.1 单方成本(链接自调整表） '!DY61</f>
        <v>0</v>
      </c>
      <c r="DZ35" s="567">
        <f>'表1.3.1 单方成本(链接自调整表） '!DZ61</f>
        <v>0</v>
      </c>
      <c r="EA35" s="567">
        <f>'表1.3.1 单方成本(链接自调整表） '!EA61</f>
        <v>0</v>
      </c>
      <c r="EB35" s="567">
        <f>'表1.3.1 单方成本(链接自调整表） '!EB61</f>
        <v>0</v>
      </c>
      <c r="EC35" s="567">
        <f>'表1.3.1 单方成本(链接自调整表） '!EC61</f>
        <v>0</v>
      </c>
      <c r="ED35" s="567">
        <f>'表1.3.1 单方成本(链接自调整表） '!ED61</f>
        <v>0</v>
      </c>
      <c r="EE35" s="567">
        <f>'表1.3.1 单方成本(链接自调整表） '!EE61</f>
        <v>0</v>
      </c>
      <c r="EF35" s="567">
        <f>'表1.3.1 单方成本(链接自调整表） '!EF61</f>
        <v>0</v>
      </c>
      <c r="EG35" s="567">
        <f>'表1.3.1 单方成本(链接自调整表） '!EG61</f>
        <v>0</v>
      </c>
      <c r="EH35" s="567">
        <f>'表1.3.1 单方成本(链接自调整表） '!EH61</f>
        <v>0</v>
      </c>
      <c r="EI35" s="567">
        <f>'表1.3.1 单方成本(链接自调整表） '!EI61</f>
        <v>0</v>
      </c>
      <c r="EJ35" s="567">
        <f>'表1.3.1 单方成本(链接自调整表） '!EJ61</f>
        <v>0</v>
      </c>
      <c r="EK35" s="567">
        <f>'表1.3.1 单方成本(链接自调整表） '!EK61</f>
        <v>0</v>
      </c>
      <c r="EL35" s="567">
        <f>'表1.3.1 单方成本(链接自调整表） '!EL61</f>
        <v>0</v>
      </c>
      <c r="EM35" s="567">
        <f>'表1.3.1 单方成本(链接自调整表） '!EM61</f>
        <v>0</v>
      </c>
      <c r="EN35" s="567">
        <f>'表1.3.1 单方成本(链接自调整表） '!EN61</f>
        <v>0</v>
      </c>
      <c r="EO35" s="567">
        <f>'表1.3.1 单方成本(链接自调整表） '!EO61</f>
        <v>0</v>
      </c>
      <c r="EP35" s="567">
        <f>'表1.3.1 单方成本(链接自调整表） '!EP61</f>
        <v>0</v>
      </c>
      <c r="EQ35" s="567">
        <f>'表1.3.1 单方成本(链接自调整表） '!EQ61</f>
        <v>0</v>
      </c>
      <c r="ER35" s="567">
        <f>'表1.3.1 单方成本(链接自调整表） '!ER61</f>
        <v>0</v>
      </c>
      <c r="ES35" s="567">
        <f>'表1.3.1 单方成本(链接自调整表） '!ES61</f>
        <v>0</v>
      </c>
      <c r="ET35" s="567">
        <f>'表1.3.1 单方成本(链接自调整表） '!ET61</f>
        <v>0</v>
      </c>
      <c r="EU35" s="567">
        <f>'表1.3.1 单方成本(链接自调整表） '!EU61</f>
        <v>0</v>
      </c>
      <c r="EV35" s="567">
        <f>'表1.3.1 单方成本(链接自调整表） '!EV61</f>
        <v>0</v>
      </c>
      <c r="EW35" s="567">
        <f>'表1.3.1 单方成本(链接自调整表） '!EW61</f>
        <v>0</v>
      </c>
      <c r="EX35" s="567">
        <f>'表1.3.1 单方成本(链接自调整表） '!EX61</f>
        <v>0</v>
      </c>
      <c r="EY35" s="567">
        <f>'表1.3.1 单方成本(链接自调整表） '!EY61</f>
        <v>0</v>
      </c>
      <c r="EZ35" s="567">
        <f>'表1.3.1 单方成本(链接自调整表） '!EZ61</f>
        <v>0</v>
      </c>
      <c r="FA35" s="567">
        <f>'表1.3.1 单方成本(链接自调整表） '!FA61</f>
        <v>0</v>
      </c>
      <c r="FB35" s="567">
        <f>'表1.3.1 单方成本(链接自调整表） '!FB61</f>
        <v>0</v>
      </c>
      <c r="FC35" s="567">
        <f>'表1.3.1 单方成本(链接自调整表） '!FC61</f>
        <v>0</v>
      </c>
      <c r="FD35" s="567">
        <f>'表1.3.1 单方成本(链接自调整表） '!FD61</f>
        <v>0</v>
      </c>
      <c r="FE35" s="567">
        <f>'表1.3.1 单方成本(链接自调整表） '!FE61</f>
        <v>0</v>
      </c>
      <c r="FF35" s="567">
        <f>'表1.3.1 单方成本(链接自调整表） '!FF61</f>
        <v>0</v>
      </c>
      <c r="FG35" s="567">
        <f>'表1.3.1 单方成本(链接自调整表） '!FG61</f>
        <v>0</v>
      </c>
      <c r="FH35" s="567">
        <f>'表1.3.1 单方成本(链接自调整表） '!FH61</f>
        <v>0</v>
      </c>
      <c r="FI35" s="567">
        <f>'表1.3.1 单方成本(链接自调整表） '!FI61</f>
        <v>0</v>
      </c>
      <c r="FJ35" s="567">
        <f>'表1.3.1 单方成本(链接自调整表） '!FJ61</f>
        <v>0</v>
      </c>
      <c r="FK35" s="567">
        <f>'表1.3.1 单方成本(链接自调整表） '!FK61</f>
        <v>0</v>
      </c>
      <c r="FL35" s="567">
        <f>'表1.3.1 单方成本(链接自调整表） '!FL61</f>
        <v>0</v>
      </c>
      <c r="FM35" s="567">
        <f>'表1.3.1 单方成本(链接自调整表） '!FM61</f>
        <v>0</v>
      </c>
      <c r="FN35" s="567">
        <f>'表1.3.1 单方成本(链接自调整表） '!FN61</f>
        <v>0</v>
      </c>
      <c r="FO35" s="567">
        <f>'表1.3.1 单方成本(链接自调整表） '!FO61</f>
        <v>0</v>
      </c>
      <c r="FP35" s="567">
        <f>'表1.3.1 单方成本(链接自调整表） '!FP61</f>
        <v>0</v>
      </c>
      <c r="FQ35" s="567">
        <f>'表1.3.1 单方成本(链接自调整表） '!FQ61</f>
        <v>0</v>
      </c>
      <c r="FR35" s="567">
        <f>'表1.3.1 单方成本(链接自调整表） '!FR61</f>
        <v>0</v>
      </c>
      <c r="FS35" s="567">
        <f>'表1.3.1 单方成本(链接自调整表） '!FS61</f>
        <v>0</v>
      </c>
      <c r="FT35" s="567">
        <f>'表1.3.1 单方成本(链接自调整表） '!FT61</f>
        <v>0</v>
      </c>
      <c r="FU35" s="567">
        <f>'表1.3.1 单方成本(链接自调整表） '!FU61</f>
        <v>0</v>
      </c>
      <c r="FV35" s="567">
        <f>'表1.3.1 单方成本(链接自调整表） '!FV61</f>
        <v>0</v>
      </c>
      <c r="FW35" s="567">
        <f>'表1.3.1 单方成本(链接自调整表） '!FW61</f>
        <v>0</v>
      </c>
      <c r="FX35" s="567">
        <f>'表1.3.1 单方成本(链接自调整表） '!FX61</f>
        <v>0</v>
      </c>
      <c r="FY35" s="567">
        <f>'表1.3.1 单方成本(链接自调整表） '!FY61</f>
        <v>0</v>
      </c>
      <c r="FZ35" s="567">
        <f>'表1.3.1 单方成本(链接自调整表） '!FZ61</f>
        <v>0</v>
      </c>
      <c r="GA35" s="567">
        <f>'表1.3.1 单方成本(链接自调整表） '!GA61</f>
        <v>0</v>
      </c>
      <c r="GB35" s="567">
        <f>'表1.3.1 单方成本(链接自调整表） '!GB61</f>
        <v>0</v>
      </c>
      <c r="GC35" s="37">
        <f>'表1.3.1 单方成本(链接自调整表） '!GC61</f>
        <v>0</v>
      </c>
      <c r="GD35" s="37">
        <f>'表1.3.1 单方成本(链接自调整表） '!GD61</f>
        <v>0</v>
      </c>
      <c r="GE35" s="37">
        <f>'表1.3.1 单方成本(链接自调整表） '!GE61</f>
        <v>0</v>
      </c>
      <c r="GF35" s="556"/>
      <c r="GG35" s="695"/>
    </row>
    <row r="36" spans="1:189" ht="15" customHeight="1" outlineLevel="1">
      <c r="A36" s="561" t="str">
        <f t="shared" si="0"/>
        <v>XX地区</v>
      </c>
      <c r="B36" s="561" t="str">
        <f t="shared" si="1"/>
        <v>XX项目</v>
      </c>
      <c r="C36" s="563" t="s">
        <v>172</v>
      </c>
      <c r="D36" s="835"/>
      <c r="E36" s="567">
        <f>'表1.3.1 单方成本(链接自调整表） '!E64</f>
        <v>0</v>
      </c>
      <c r="F36" s="567">
        <f>'表1.3.1 单方成本(链接自调整表） '!F64</f>
        <v>0</v>
      </c>
      <c r="G36" s="567">
        <f>'表1.3.1 单方成本(链接自调整表） '!G64</f>
        <v>0</v>
      </c>
      <c r="H36" s="567">
        <f>'表1.3.1 单方成本(链接自调整表） '!H64</f>
        <v>0</v>
      </c>
      <c r="I36" s="567">
        <f>'表1.3.1 单方成本(链接自调整表） '!I64</f>
        <v>0</v>
      </c>
      <c r="J36" s="567">
        <f>'表1.3.1 单方成本(链接自调整表） '!J64</f>
        <v>0</v>
      </c>
      <c r="K36" s="567">
        <f>'表1.3.1 单方成本(链接自调整表） '!K64</f>
        <v>0</v>
      </c>
      <c r="L36" s="567">
        <f>'表1.3.1 单方成本(链接自调整表） '!L64</f>
        <v>0</v>
      </c>
      <c r="M36" s="567">
        <f>'表1.3.1 单方成本(链接自调整表） '!M64</f>
        <v>0</v>
      </c>
      <c r="N36" s="567">
        <f>'表1.3.1 单方成本(链接自调整表） '!N64</f>
        <v>0</v>
      </c>
      <c r="O36" s="567">
        <f>'表1.3.1 单方成本(链接自调整表） '!O64</f>
        <v>0</v>
      </c>
      <c r="P36" s="567">
        <f>'表1.3.1 单方成本(链接自调整表） '!P64</f>
        <v>0</v>
      </c>
      <c r="Q36" s="567">
        <f>'表1.3.1 单方成本(链接自调整表） '!Q64</f>
        <v>0</v>
      </c>
      <c r="R36" s="567">
        <f>'表1.3.1 单方成本(链接自调整表） '!R64</f>
        <v>0</v>
      </c>
      <c r="S36" s="567">
        <f>'表1.3.1 单方成本(链接自调整表） '!S64</f>
        <v>0</v>
      </c>
      <c r="T36" s="567">
        <f>'表1.3.1 单方成本(链接自调整表） '!T64</f>
        <v>0</v>
      </c>
      <c r="U36" s="567">
        <f>'表1.3.1 单方成本(链接自调整表） '!U64</f>
        <v>0</v>
      </c>
      <c r="V36" s="567">
        <f>'表1.3.1 单方成本(链接自调整表） '!V64</f>
        <v>0</v>
      </c>
      <c r="W36" s="567">
        <f>'表1.3.1 单方成本(链接自调整表） '!W64</f>
        <v>0</v>
      </c>
      <c r="X36" s="567">
        <f>'表1.3.1 单方成本(链接自调整表） '!X64</f>
        <v>0</v>
      </c>
      <c r="Y36" s="567">
        <f>'表1.3.1 单方成本(链接自调整表） '!Y64</f>
        <v>0</v>
      </c>
      <c r="Z36" s="567">
        <f>'表1.3.1 单方成本(链接自调整表） '!Z64</f>
        <v>0</v>
      </c>
      <c r="AA36" s="567">
        <f>'表1.3.1 单方成本(链接自调整表） '!AA64</f>
        <v>0</v>
      </c>
      <c r="AB36" s="567">
        <f>'表1.3.1 单方成本(链接自调整表） '!AB64</f>
        <v>0</v>
      </c>
      <c r="AC36" s="567">
        <f>'表1.3.1 单方成本(链接自调整表） '!AC64</f>
        <v>0</v>
      </c>
      <c r="AD36" s="567">
        <f>'表1.3.1 单方成本(链接自调整表） '!AD64</f>
        <v>0</v>
      </c>
      <c r="AE36" s="567">
        <f>'表1.3.1 单方成本(链接自调整表） '!AE64</f>
        <v>0</v>
      </c>
      <c r="AF36" s="567">
        <f>'表1.3.1 单方成本(链接自调整表） '!AF64</f>
        <v>0</v>
      </c>
      <c r="AG36" s="567">
        <f>'表1.3.1 单方成本(链接自调整表） '!AG64</f>
        <v>0</v>
      </c>
      <c r="AH36" s="567">
        <f>'表1.3.1 单方成本(链接自调整表） '!AH64</f>
        <v>0</v>
      </c>
      <c r="AI36" s="567">
        <f>'表1.3.1 单方成本(链接自调整表） '!AI64</f>
        <v>0</v>
      </c>
      <c r="AJ36" s="567">
        <f>'表1.3.1 单方成本(链接自调整表） '!AJ64</f>
        <v>0</v>
      </c>
      <c r="AK36" s="567">
        <f>'表1.3.1 单方成本(链接自调整表） '!AK64</f>
        <v>0</v>
      </c>
      <c r="AL36" s="567">
        <f>'表1.3.1 单方成本(链接自调整表） '!AL64</f>
        <v>0</v>
      </c>
      <c r="AM36" s="567">
        <f>'表1.3.1 单方成本(链接自调整表） '!AM64</f>
        <v>0</v>
      </c>
      <c r="AN36" s="567">
        <f>'表1.3.1 单方成本(链接自调整表） '!AN64</f>
        <v>0</v>
      </c>
      <c r="AO36" s="567">
        <f>'表1.3.1 单方成本(链接自调整表） '!AO64</f>
        <v>0</v>
      </c>
      <c r="AP36" s="567">
        <f>'表1.3.1 单方成本(链接自调整表） '!AP64</f>
        <v>0</v>
      </c>
      <c r="AQ36" s="567">
        <f>'表1.3.1 单方成本(链接自调整表） '!AQ64</f>
        <v>0</v>
      </c>
      <c r="AR36" s="567">
        <f>'表1.3.1 单方成本(链接自调整表） '!AR64</f>
        <v>0</v>
      </c>
      <c r="AS36" s="567">
        <f>'表1.3.1 单方成本(链接自调整表） '!AS64</f>
        <v>0</v>
      </c>
      <c r="AT36" s="567">
        <f>'表1.3.1 单方成本(链接自调整表） '!AT64</f>
        <v>0</v>
      </c>
      <c r="AU36" s="567">
        <f>'表1.3.1 单方成本(链接自调整表） '!AU64</f>
        <v>0</v>
      </c>
      <c r="AV36" s="567">
        <f>'表1.3.1 单方成本(链接自调整表） '!AV64</f>
        <v>0</v>
      </c>
      <c r="AW36" s="567">
        <f>'表1.3.1 单方成本(链接自调整表） '!AW64</f>
        <v>0</v>
      </c>
      <c r="AX36" s="567">
        <f>'表1.3.1 单方成本(链接自调整表） '!AX64</f>
        <v>0</v>
      </c>
      <c r="AY36" s="567">
        <f>'表1.3.1 单方成本(链接自调整表） '!AY64</f>
        <v>0</v>
      </c>
      <c r="AZ36" s="567">
        <f>'表1.3.1 单方成本(链接自调整表） '!AZ64</f>
        <v>0</v>
      </c>
      <c r="BA36" s="567">
        <f>'表1.3.1 单方成本(链接自调整表） '!BA64</f>
        <v>0</v>
      </c>
      <c r="BB36" s="567">
        <f>'表1.3.1 单方成本(链接自调整表） '!BB64</f>
        <v>0</v>
      </c>
      <c r="BC36" s="567">
        <f>'表1.3.1 单方成本(链接自调整表） '!BC64</f>
        <v>0</v>
      </c>
      <c r="BD36" s="567">
        <f>'表1.3.1 单方成本(链接自调整表） '!BD64</f>
        <v>0</v>
      </c>
      <c r="BE36" s="567">
        <f>'表1.3.1 单方成本(链接自调整表） '!BE64</f>
        <v>0</v>
      </c>
      <c r="BF36" s="567">
        <f>'表1.3.1 单方成本(链接自调整表） '!BF64</f>
        <v>0</v>
      </c>
      <c r="BG36" s="567">
        <f>'表1.3.1 单方成本(链接自调整表） '!BG64</f>
        <v>0</v>
      </c>
      <c r="BH36" s="567">
        <f>'表1.3.1 单方成本(链接自调整表） '!BH64</f>
        <v>0</v>
      </c>
      <c r="BI36" s="567">
        <f>'表1.3.1 单方成本(链接自调整表） '!BI64</f>
        <v>0</v>
      </c>
      <c r="BJ36" s="567">
        <f>'表1.3.1 单方成本(链接自调整表） '!BJ64</f>
        <v>0</v>
      </c>
      <c r="BK36" s="567">
        <f>'表1.3.1 单方成本(链接自调整表） '!BK64</f>
        <v>0</v>
      </c>
      <c r="BL36" s="567">
        <f>'表1.3.1 单方成本(链接自调整表） '!BL64</f>
        <v>0</v>
      </c>
      <c r="BM36" s="567">
        <f>'表1.3.1 单方成本(链接自调整表） '!BM64</f>
        <v>0</v>
      </c>
      <c r="BN36" s="567">
        <f>'表1.3.1 单方成本(链接自调整表） '!BN64</f>
        <v>0</v>
      </c>
      <c r="BO36" s="567">
        <f>'表1.3.1 单方成本(链接自调整表） '!BO64</f>
        <v>0</v>
      </c>
      <c r="BP36" s="567">
        <f>'表1.3.1 单方成本(链接自调整表） '!BP64</f>
        <v>0</v>
      </c>
      <c r="BQ36" s="567">
        <f>'表1.3.1 单方成本(链接自调整表） '!BQ64</f>
        <v>0</v>
      </c>
      <c r="BR36" s="567">
        <f>'表1.3.1 单方成本(链接自调整表） '!BR64</f>
        <v>0</v>
      </c>
      <c r="BS36" s="567">
        <f>'表1.3.1 单方成本(链接自调整表） '!BS64</f>
        <v>0</v>
      </c>
      <c r="BT36" s="567">
        <f>'表1.3.1 单方成本(链接自调整表） '!BT64</f>
        <v>0</v>
      </c>
      <c r="BU36" s="567">
        <f>'表1.3.1 单方成本(链接自调整表） '!BU64</f>
        <v>0</v>
      </c>
      <c r="BV36" s="567">
        <f>'表1.3.1 单方成本(链接自调整表） '!BV64</f>
        <v>0</v>
      </c>
      <c r="BW36" s="567">
        <f>'表1.3.1 单方成本(链接自调整表） '!BW64</f>
        <v>0</v>
      </c>
      <c r="BX36" s="567">
        <f>'表1.3.1 单方成本(链接自调整表） '!BX64</f>
        <v>0</v>
      </c>
      <c r="BY36" s="567">
        <f>'表1.3.1 单方成本(链接自调整表） '!BY64</f>
        <v>0</v>
      </c>
      <c r="BZ36" s="567">
        <f>'表1.3.1 单方成本(链接自调整表） '!BZ64</f>
        <v>0</v>
      </c>
      <c r="CA36" s="567">
        <f>'表1.3.1 单方成本(链接自调整表） '!CA64</f>
        <v>0</v>
      </c>
      <c r="CB36" s="567">
        <f>'表1.3.1 单方成本(链接自调整表） '!CB64</f>
        <v>0</v>
      </c>
      <c r="CC36" s="567">
        <f>'表1.3.1 单方成本(链接自调整表） '!CC64</f>
        <v>0</v>
      </c>
      <c r="CD36" s="567">
        <f>'表1.3.1 单方成本(链接自调整表） '!CD64</f>
        <v>0</v>
      </c>
      <c r="CE36" s="567">
        <f>'表1.3.1 单方成本(链接自调整表） '!CE64</f>
        <v>0</v>
      </c>
      <c r="CF36" s="567">
        <f>'表1.3.1 单方成本(链接自调整表） '!CF64</f>
        <v>0</v>
      </c>
      <c r="CG36" s="567">
        <f>'表1.3.1 单方成本(链接自调整表） '!CG64</f>
        <v>0</v>
      </c>
      <c r="CH36" s="567">
        <f>'表1.3.1 单方成本(链接自调整表） '!CH64</f>
        <v>0</v>
      </c>
      <c r="CI36" s="567">
        <f>'表1.3.1 单方成本(链接自调整表） '!CI64</f>
        <v>0</v>
      </c>
      <c r="CJ36" s="567">
        <f>'表1.3.1 单方成本(链接自调整表） '!CJ64</f>
        <v>0</v>
      </c>
      <c r="CK36" s="567">
        <f>'表1.3.1 单方成本(链接自调整表） '!CK64</f>
        <v>0</v>
      </c>
      <c r="CL36" s="567">
        <f>'表1.3.1 单方成本(链接自调整表） '!CL64</f>
        <v>0</v>
      </c>
      <c r="CM36" s="567">
        <f>'表1.3.1 单方成本(链接自调整表） '!CM64</f>
        <v>0</v>
      </c>
      <c r="CN36" s="567">
        <f>'表1.3.1 单方成本(链接自调整表） '!CN64</f>
        <v>0</v>
      </c>
      <c r="CO36" s="567">
        <f>'表1.3.1 单方成本(链接自调整表） '!CO64</f>
        <v>0</v>
      </c>
      <c r="CP36" s="567">
        <f>'表1.3.1 单方成本(链接自调整表） '!CP64</f>
        <v>0</v>
      </c>
      <c r="CQ36" s="567">
        <f>'表1.3.1 单方成本(链接自调整表） '!CQ64</f>
        <v>0</v>
      </c>
      <c r="CR36" s="567">
        <f>'表1.3.1 单方成本(链接自调整表） '!CR64</f>
        <v>0</v>
      </c>
      <c r="CS36" s="567">
        <f>'表1.3.1 单方成本(链接自调整表） '!CS64</f>
        <v>0</v>
      </c>
      <c r="CT36" s="567">
        <f>'表1.3.1 单方成本(链接自调整表） '!CT64</f>
        <v>0</v>
      </c>
      <c r="CU36" s="567">
        <f>'表1.3.1 单方成本(链接自调整表） '!CU64</f>
        <v>0</v>
      </c>
      <c r="CV36" s="567">
        <f>'表1.3.1 单方成本(链接自调整表） '!CV64</f>
        <v>0</v>
      </c>
      <c r="CW36" s="567">
        <f>'表1.3.1 单方成本(链接自调整表） '!CW64</f>
        <v>0</v>
      </c>
      <c r="CX36" s="567">
        <f>'表1.3.1 单方成本(链接自调整表） '!CX64</f>
        <v>0</v>
      </c>
      <c r="CY36" s="567">
        <f>'表1.3.1 单方成本(链接自调整表） '!CY64</f>
        <v>0</v>
      </c>
      <c r="CZ36" s="567">
        <f>'表1.3.1 单方成本(链接自调整表） '!CZ64</f>
        <v>0</v>
      </c>
      <c r="DA36" s="567">
        <f>'表1.3.1 单方成本(链接自调整表） '!DA64</f>
        <v>0</v>
      </c>
      <c r="DB36" s="567">
        <f>'表1.3.1 单方成本(链接自调整表） '!DB64</f>
        <v>0</v>
      </c>
      <c r="DC36" s="567">
        <f>'表1.3.1 单方成本(链接自调整表） '!DC64</f>
        <v>0</v>
      </c>
      <c r="DD36" s="567">
        <f>'表1.3.1 单方成本(链接自调整表） '!DD64</f>
        <v>0</v>
      </c>
      <c r="DE36" s="567">
        <f>'表1.3.1 单方成本(链接自调整表） '!DE64</f>
        <v>0</v>
      </c>
      <c r="DF36" s="567">
        <f>'表1.3.1 单方成本(链接自调整表） '!DF64</f>
        <v>0</v>
      </c>
      <c r="DG36" s="567">
        <f>'表1.3.1 单方成本(链接自调整表） '!DG64</f>
        <v>0</v>
      </c>
      <c r="DH36" s="567">
        <f>'表1.3.1 单方成本(链接自调整表） '!DH64</f>
        <v>0</v>
      </c>
      <c r="DI36" s="567">
        <f>'表1.3.1 单方成本(链接自调整表） '!DI64</f>
        <v>0</v>
      </c>
      <c r="DJ36" s="567">
        <f>'表1.3.1 单方成本(链接自调整表） '!DJ64</f>
        <v>0</v>
      </c>
      <c r="DK36" s="567">
        <f>'表1.3.1 单方成本(链接自调整表） '!DK64</f>
        <v>0</v>
      </c>
      <c r="DL36" s="567">
        <f>'表1.3.1 单方成本(链接自调整表） '!DL64</f>
        <v>0</v>
      </c>
      <c r="DM36" s="567">
        <f>'表1.3.1 单方成本(链接自调整表） '!DM64</f>
        <v>0</v>
      </c>
      <c r="DN36" s="567">
        <f>'表1.3.1 单方成本(链接自调整表） '!DN64</f>
        <v>0</v>
      </c>
      <c r="DO36" s="567">
        <f>'表1.3.1 单方成本(链接自调整表） '!DO64</f>
        <v>0</v>
      </c>
      <c r="DP36" s="567">
        <f>'表1.3.1 单方成本(链接自调整表） '!DP64</f>
        <v>0</v>
      </c>
      <c r="DQ36" s="567">
        <f>'表1.3.1 单方成本(链接自调整表） '!DQ64</f>
        <v>0</v>
      </c>
      <c r="DR36" s="567">
        <f>'表1.3.1 单方成本(链接自调整表） '!DR64</f>
        <v>0</v>
      </c>
      <c r="DS36" s="567">
        <f>'表1.3.1 单方成本(链接自调整表） '!DS64</f>
        <v>0</v>
      </c>
      <c r="DT36" s="567">
        <f>'表1.3.1 单方成本(链接自调整表） '!DT64</f>
        <v>0</v>
      </c>
      <c r="DU36" s="567">
        <f>'表1.3.1 单方成本(链接自调整表） '!DU64</f>
        <v>0</v>
      </c>
      <c r="DV36" s="567">
        <f>'表1.3.1 单方成本(链接自调整表） '!DV64</f>
        <v>0</v>
      </c>
      <c r="DW36" s="567">
        <f>'表1.3.1 单方成本(链接自调整表） '!DW64</f>
        <v>0</v>
      </c>
      <c r="DX36" s="567">
        <f>'表1.3.1 单方成本(链接自调整表） '!DX64</f>
        <v>0</v>
      </c>
      <c r="DY36" s="567">
        <f>'表1.3.1 单方成本(链接自调整表） '!DY64</f>
        <v>0</v>
      </c>
      <c r="DZ36" s="567">
        <f>'表1.3.1 单方成本(链接自调整表） '!DZ64</f>
        <v>0</v>
      </c>
      <c r="EA36" s="567">
        <f>'表1.3.1 单方成本(链接自调整表） '!EA64</f>
        <v>0</v>
      </c>
      <c r="EB36" s="567">
        <f>'表1.3.1 单方成本(链接自调整表） '!EB64</f>
        <v>0</v>
      </c>
      <c r="EC36" s="567">
        <f>'表1.3.1 单方成本(链接自调整表） '!EC64</f>
        <v>0</v>
      </c>
      <c r="ED36" s="567">
        <f>'表1.3.1 单方成本(链接自调整表） '!ED64</f>
        <v>0</v>
      </c>
      <c r="EE36" s="567">
        <f>'表1.3.1 单方成本(链接自调整表） '!EE64</f>
        <v>0</v>
      </c>
      <c r="EF36" s="567">
        <f>'表1.3.1 单方成本(链接自调整表） '!EF64</f>
        <v>0</v>
      </c>
      <c r="EG36" s="567">
        <f>'表1.3.1 单方成本(链接自调整表） '!EG64</f>
        <v>0</v>
      </c>
      <c r="EH36" s="567">
        <f>'表1.3.1 单方成本(链接自调整表） '!EH64</f>
        <v>0</v>
      </c>
      <c r="EI36" s="567">
        <f>'表1.3.1 单方成本(链接自调整表） '!EI64</f>
        <v>0</v>
      </c>
      <c r="EJ36" s="567">
        <f>'表1.3.1 单方成本(链接自调整表） '!EJ64</f>
        <v>0</v>
      </c>
      <c r="EK36" s="567">
        <f>'表1.3.1 单方成本(链接自调整表） '!EK64</f>
        <v>0</v>
      </c>
      <c r="EL36" s="567">
        <f>'表1.3.1 单方成本(链接自调整表） '!EL64</f>
        <v>0</v>
      </c>
      <c r="EM36" s="567">
        <f>'表1.3.1 单方成本(链接自调整表） '!EM64</f>
        <v>0</v>
      </c>
      <c r="EN36" s="567">
        <f>'表1.3.1 单方成本(链接自调整表） '!EN64</f>
        <v>0</v>
      </c>
      <c r="EO36" s="567">
        <f>'表1.3.1 单方成本(链接自调整表） '!EO64</f>
        <v>0</v>
      </c>
      <c r="EP36" s="567">
        <f>'表1.3.1 单方成本(链接自调整表） '!EP64</f>
        <v>0</v>
      </c>
      <c r="EQ36" s="567">
        <f>'表1.3.1 单方成本(链接自调整表） '!EQ64</f>
        <v>0</v>
      </c>
      <c r="ER36" s="567">
        <f>'表1.3.1 单方成本(链接自调整表） '!ER64</f>
        <v>0</v>
      </c>
      <c r="ES36" s="567">
        <f>'表1.3.1 单方成本(链接自调整表） '!ES64</f>
        <v>0</v>
      </c>
      <c r="ET36" s="567">
        <f>'表1.3.1 单方成本(链接自调整表） '!ET64</f>
        <v>0</v>
      </c>
      <c r="EU36" s="567">
        <f>'表1.3.1 单方成本(链接自调整表） '!EU64</f>
        <v>0</v>
      </c>
      <c r="EV36" s="567">
        <f>'表1.3.1 单方成本(链接自调整表） '!EV64</f>
        <v>0</v>
      </c>
      <c r="EW36" s="567">
        <f>'表1.3.1 单方成本(链接自调整表） '!EW64</f>
        <v>0</v>
      </c>
      <c r="EX36" s="567">
        <f>'表1.3.1 单方成本(链接自调整表） '!EX64</f>
        <v>0</v>
      </c>
      <c r="EY36" s="567">
        <f>'表1.3.1 单方成本(链接自调整表） '!EY64</f>
        <v>0</v>
      </c>
      <c r="EZ36" s="567">
        <f>'表1.3.1 单方成本(链接自调整表） '!EZ64</f>
        <v>0</v>
      </c>
      <c r="FA36" s="567">
        <f>'表1.3.1 单方成本(链接自调整表） '!FA64</f>
        <v>0</v>
      </c>
      <c r="FB36" s="567">
        <f>'表1.3.1 单方成本(链接自调整表） '!FB64</f>
        <v>0</v>
      </c>
      <c r="FC36" s="567">
        <f>'表1.3.1 单方成本(链接自调整表） '!FC64</f>
        <v>0</v>
      </c>
      <c r="FD36" s="567">
        <f>'表1.3.1 单方成本(链接自调整表） '!FD64</f>
        <v>0</v>
      </c>
      <c r="FE36" s="567">
        <f>'表1.3.1 单方成本(链接自调整表） '!FE64</f>
        <v>0</v>
      </c>
      <c r="FF36" s="567">
        <f>'表1.3.1 单方成本(链接自调整表） '!FF64</f>
        <v>0</v>
      </c>
      <c r="FG36" s="567">
        <f>'表1.3.1 单方成本(链接自调整表） '!FG64</f>
        <v>0</v>
      </c>
      <c r="FH36" s="567">
        <f>'表1.3.1 单方成本(链接自调整表） '!FH64</f>
        <v>0</v>
      </c>
      <c r="FI36" s="567">
        <f>'表1.3.1 单方成本(链接自调整表） '!FI64</f>
        <v>0</v>
      </c>
      <c r="FJ36" s="567">
        <f>'表1.3.1 单方成本(链接自调整表） '!FJ64</f>
        <v>0</v>
      </c>
      <c r="FK36" s="567">
        <f>'表1.3.1 单方成本(链接自调整表） '!FK64</f>
        <v>0</v>
      </c>
      <c r="FL36" s="567">
        <f>'表1.3.1 单方成本(链接自调整表） '!FL64</f>
        <v>0</v>
      </c>
      <c r="FM36" s="567">
        <f>'表1.3.1 单方成本(链接自调整表） '!FM64</f>
        <v>0</v>
      </c>
      <c r="FN36" s="567">
        <f>'表1.3.1 单方成本(链接自调整表） '!FN64</f>
        <v>0</v>
      </c>
      <c r="FO36" s="567">
        <f>'表1.3.1 单方成本(链接自调整表） '!FO64</f>
        <v>0</v>
      </c>
      <c r="FP36" s="567">
        <f>'表1.3.1 单方成本(链接自调整表） '!FP64</f>
        <v>0</v>
      </c>
      <c r="FQ36" s="567">
        <f>'表1.3.1 单方成本(链接自调整表） '!FQ64</f>
        <v>0</v>
      </c>
      <c r="FR36" s="567">
        <f>'表1.3.1 单方成本(链接自调整表） '!FR64</f>
        <v>0</v>
      </c>
      <c r="FS36" s="567">
        <f>'表1.3.1 单方成本(链接自调整表） '!FS64</f>
        <v>0</v>
      </c>
      <c r="FT36" s="567">
        <f>'表1.3.1 单方成本(链接自调整表） '!FT64</f>
        <v>0</v>
      </c>
      <c r="FU36" s="567">
        <f>'表1.3.1 单方成本(链接自调整表） '!FU64</f>
        <v>0</v>
      </c>
      <c r="FV36" s="567">
        <f>'表1.3.1 单方成本(链接自调整表） '!FV64</f>
        <v>0</v>
      </c>
      <c r="FW36" s="567">
        <f>'表1.3.1 单方成本(链接自调整表） '!FW64</f>
        <v>0</v>
      </c>
      <c r="FX36" s="567">
        <f>'表1.3.1 单方成本(链接自调整表） '!FX64</f>
        <v>0</v>
      </c>
      <c r="FY36" s="567">
        <f>'表1.3.1 单方成本(链接自调整表） '!FY64</f>
        <v>0</v>
      </c>
      <c r="FZ36" s="567">
        <f>'表1.3.1 单方成本(链接自调整表） '!FZ64</f>
        <v>0</v>
      </c>
      <c r="GA36" s="567">
        <f>'表1.3.1 单方成本(链接自调整表） '!GA64</f>
        <v>0</v>
      </c>
      <c r="GB36" s="567">
        <f>'表1.3.1 单方成本(链接自调整表） '!GB64</f>
        <v>0</v>
      </c>
      <c r="GC36" s="37">
        <f>'表1.3.1 单方成本(链接自调整表） '!GC64</f>
        <v>0</v>
      </c>
      <c r="GD36" s="37">
        <f>'表1.3.1 单方成本(链接自调整表） '!GD64</f>
        <v>0</v>
      </c>
      <c r="GE36" s="37">
        <f>'表1.3.1 单方成本(链接自调整表） '!GE64</f>
        <v>0</v>
      </c>
      <c r="GF36" s="556"/>
      <c r="GG36" s="695"/>
    </row>
    <row r="37" spans="1:189" s="15" customFormat="1" ht="31.5" customHeight="1">
      <c r="A37" s="564" t="str">
        <f t="shared" si="0"/>
        <v>XX地区</v>
      </c>
      <c r="B37" s="564" t="str">
        <f t="shared" si="1"/>
        <v>XX项目</v>
      </c>
      <c r="C37" s="592" t="s">
        <v>1027</v>
      </c>
      <c r="D37" s="593"/>
      <c r="E37" s="48">
        <f>SUM(E38:E44)</f>
        <v>0</v>
      </c>
      <c r="F37" s="48">
        <f>SUM(F38:F44)</f>
        <v>0</v>
      </c>
      <c r="G37" s="48">
        <f t="shared" ref="G37:S37" si="43">SUM(G38:G44)</f>
        <v>0</v>
      </c>
      <c r="H37" s="48">
        <f t="shared" si="43"/>
        <v>0</v>
      </c>
      <c r="I37" s="48">
        <f t="shared" si="43"/>
        <v>0</v>
      </c>
      <c r="J37" s="48">
        <f t="shared" si="43"/>
        <v>0</v>
      </c>
      <c r="K37" s="48">
        <f t="shared" si="43"/>
        <v>0</v>
      </c>
      <c r="L37" s="48">
        <f t="shared" si="43"/>
        <v>0</v>
      </c>
      <c r="M37" s="48">
        <f t="shared" si="43"/>
        <v>0</v>
      </c>
      <c r="N37" s="48">
        <f t="shared" si="43"/>
        <v>0</v>
      </c>
      <c r="O37" s="48">
        <f t="shared" si="43"/>
        <v>0</v>
      </c>
      <c r="P37" s="48">
        <f t="shared" si="43"/>
        <v>0</v>
      </c>
      <c r="Q37" s="48">
        <f t="shared" si="43"/>
        <v>0</v>
      </c>
      <c r="R37" s="48">
        <f t="shared" si="43"/>
        <v>0</v>
      </c>
      <c r="S37" s="48">
        <f t="shared" si="43"/>
        <v>0</v>
      </c>
      <c r="T37" s="48">
        <f t="shared" ref="T37:AY37" si="44">SUM(T38:T44)</f>
        <v>0</v>
      </c>
      <c r="U37" s="48">
        <f t="shared" si="44"/>
        <v>0</v>
      </c>
      <c r="V37" s="48">
        <f t="shared" si="44"/>
        <v>0</v>
      </c>
      <c r="W37" s="48">
        <f t="shared" si="44"/>
        <v>0</v>
      </c>
      <c r="X37" s="48">
        <f t="shared" si="44"/>
        <v>0</v>
      </c>
      <c r="Y37" s="48">
        <f t="shared" si="44"/>
        <v>0</v>
      </c>
      <c r="Z37" s="48">
        <f t="shared" si="44"/>
        <v>0</v>
      </c>
      <c r="AA37" s="48">
        <f t="shared" si="44"/>
        <v>0</v>
      </c>
      <c r="AB37" s="48">
        <f t="shared" si="44"/>
        <v>0</v>
      </c>
      <c r="AC37" s="48">
        <f t="shared" si="44"/>
        <v>0</v>
      </c>
      <c r="AD37" s="48">
        <f t="shared" si="44"/>
        <v>0</v>
      </c>
      <c r="AE37" s="48">
        <f t="shared" si="44"/>
        <v>0</v>
      </c>
      <c r="AF37" s="48">
        <f t="shared" si="44"/>
        <v>0</v>
      </c>
      <c r="AG37" s="48">
        <f t="shared" si="44"/>
        <v>0</v>
      </c>
      <c r="AH37" s="48">
        <f t="shared" si="44"/>
        <v>0</v>
      </c>
      <c r="AI37" s="48">
        <f t="shared" si="44"/>
        <v>0</v>
      </c>
      <c r="AJ37" s="48">
        <f t="shared" si="44"/>
        <v>0</v>
      </c>
      <c r="AK37" s="48">
        <f t="shared" si="44"/>
        <v>0</v>
      </c>
      <c r="AL37" s="48">
        <f t="shared" si="44"/>
        <v>0</v>
      </c>
      <c r="AM37" s="48">
        <f t="shared" si="44"/>
        <v>0</v>
      </c>
      <c r="AN37" s="48">
        <f t="shared" si="44"/>
        <v>0</v>
      </c>
      <c r="AO37" s="48">
        <f t="shared" si="44"/>
        <v>0</v>
      </c>
      <c r="AP37" s="48">
        <f t="shared" si="44"/>
        <v>0</v>
      </c>
      <c r="AQ37" s="48">
        <f t="shared" si="44"/>
        <v>0</v>
      </c>
      <c r="AR37" s="48">
        <f t="shared" si="44"/>
        <v>0</v>
      </c>
      <c r="AS37" s="48">
        <f t="shared" si="44"/>
        <v>0</v>
      </c>
      <c r="AT37" s="48">
        <f t="shared" si="44"/>
        <v>0</v>
      </c>
      <c r="AU37" s="48">
        <f t="shared" si="44"/>
        <v>0</v>
      </c>
      <c r="AV37" s="48">
        <f t="shared" si="44"/>
        <v>0</v>
      </c>
      <c r="AW37" s="48">
        <f t="shared" si="44"/>
        <v>0</v>
      </c>
      <c r="AX37" s="48">
        <f t="shared" si="44"/>
        <v>0</v>
      </c>
      <c r="AY37" s="48">
        <f t="shared" si="44"/>
        <v>0</v>
      </c>
      <c r="AZ37" s="48">
        <f t="shared" ref="AZ37:CE37" si="45">SUM(AZ38:AZ44)</f>
        <v>0</v>
      </c>
      <c r="BA37" s="48">
        <f t="shared" si="45"/>
        <v>0</v>
      </c>
      <c r="BB37" s="48">
        <f t="shared" si="45"/>
        <v>0</v>
      </c>
      <c r="BC37" s="48">
        <f t="shared" si="45"/>
        <v>0</v>
      </c>
      <c r="BD37" s="48">
        <f t="shared" si="45"/>
        <v>0</v>
      </c>
      <c r="BE37" s="48">
        <f t="shared" si="45"/>
        <v>0</v>
      </c>
      <c r="BF37" s="48">
        <f t="shared" si="45"/>
        <v>0</v>
      </c>
      <c r="BG37" s="48">
        <f t="shared" si="45"/>
        <v>0</v>
      </c>
      <c r="BH37" s="48">
        <f t="shared" si="45"/>
        <v>0</v>
      </c>
      <c r="BI37" s="48">
        <f t="shared" si="45"/>
        <v>0</v>
      </c>
      <c r="BJ37" s="48">
        <f t="shared" si="45"/>
        <v>0</v>
      </c>
      <c r="BK37" s="48">
        <f t="shared" si="45"/>
        <v>0</v>
      </c>
      <c r="BL37" s="48">
        <f t="shared" si="45"/>
        <v>0</v>
      </c>
      <c r="BM37" s="48">
        <f t="shared" si="45"/>
        <v>0</v>
      </c>
      <c r="BN37" s="48">
        <f t="shared" si="45"/>
        <v>0</v>
      </c>
      <c r="BO37" s="48">
        <f t="shared" si="45"/>
        <v>0</v>
      </c>
      <c r="BP37" s="48">
        <f t="shared" si="45"/>
        <v>0</v>
      </c>
      <c r="BQ37" s="48">
        <f t="shared" si="45"/>
        <v>0</v>
      </c>
      <c r="BR37" s="48">
        <f t="shared" si="45"/>
        <v>0</v>
      </c>
      <c r="BS37" s="48">
        <f t="shared" si="45"/>
        <v>0</v>
      </c>
      <c r="BT37" s="48">
        <f t="shared" si="45"/>
        <v>0</v>
      </c>
      <c r="BU37" s="48">
        <f t="shared" si="45"/>
        <v>0</v>
      </c>
      <c r="BV37" s="48">
        <f t="shared" si="45"/>
        <v>0</v>
      </c>
      <c r="BW37" s="48">
        <f t="shared" si="45"/>
        <v>0</v>
      </c>
      <c r="BX37" s="48">
        <f t="shared" si="45"/>
        <v>0</v>
      </c>
      <c r="BY37" s="48">
        <f t="shared" si="45"/>
        <v>0</v>
      </c>
      <c r="BZ37" s="48">
        <f t="shared" si="45"/>
        <v>0</v>
      </c>
      <c r="CA37" s="48">
        <f t="shared" si="45"/>
        <v>0</v>
      </c>
      <c r="CB37" s="48">
        <f t="shared" si="45"/>
        <v>0</v>
      </c>
      <c r="CC37" s="48">
        <f t="shared" si="45"/>
        <v>0</v>
      </c>
      <c r="CD37" s="48">
        <f t="shared" si="45"/>
        <v>0</v>
      </c>
      <c r="CE37" s="48">
        <f t="shared" si="45"/>
        <v>0</v>
      </c>
      <c r="CF37" s="48">
        <f t="shared" ref="CF37:DK37" si="46">SUM(CF38:CF44)</f>
        <v>0</v>
      </c>
      <c r="CG37" s="48">
        <f t="shared" si="46"/>
        <v>0</v>
      </c>
      <c r="CH37" s="48">
        <f t="shared" si="46"/>
        <v>0</v>
      </c>
      <c r="CI37" s="48">
        <f t="shared" si="46"/>
        <v>0</v>
      </c>
      <c r="CJ37" s="48">
        <f t="shared" si="46"/>
        <v>0</v>
      </c>
      <c r="CK37" s="48">
        <f t="shared" si="46"/>
        <v>0</v>
      </c>
      <c r="CL37" s="48">
        <f t="shared" si="46"/>
        <v>0</v>
      </c>
      <c r="CM37" s="48">
        <f t="shared" si="46"/>
        <v>0</v>
      </c>
      <c r="CN37" s="48">
        <f t="shared" si="46"/>
        <v>0</v>
      </c>
      <c r="CO37" s="48">
        <f t="shared" si="46"/>
        <v>0</v>
      </c>
      <c r="CP37" s="48">
        <f t="shared" si="46"/>
        <v>0</v>
      </c>
      <c r="CQ37" s="48">
        <f t="shared" si="46"/>
        <v>0</v>
      </c>
      <c r="CR37" s="48">
        <f t="shared" si="46"/>
        <v>0</v>
      </c>
      <c r="CS37" s="48">
        <f t="shared" si="46"/>
        <v>0</v>
      </c>
      <c r="CT37" s="48">
        <f t="shared" si="46"/>
        <v>0</v>
      </c>
      <c r="CU37" s="48">
        <f t="shared" si="46"/>
        <v>0</v>
      </c>
      <c r="CV37" s="48">
        <f t="shared" si="46"/>
        <v>0</v>
      </c>
      <c r="CW37" s="48">
        <f t="shared" si="46"/>
        <v>0</v>
      </c>
      <c r="CX37" s="48">
        <f t="shared" si="46"/>
        <v>0</v>
      </c>
      <c r="CY37" s="48">
        <f t="shared" si="46"/>
        <v>0</v>
      </c>
      <c r="CZ37" s="48">
        <f t="shared" si="46"/>
        <v>0</v>
      </c>
      <c r="DA37" s="48">
        <f t="shared" si="46"/>
        <v>0</v>
      </c>
      <c r="DB37" s="48">
        <f t="shared" si="46"/>
        <v>0</v>
      </c>
      <c r="DC37" s="48">
        <f t="shared" si="46"/>
        <v>0</v>
      </c>
      <c r="DD37" s="48">
        <f t="shared" si="46"/>
        <v>0</v>
      </c>
      <c r="DE37" s="48">
        <f t="shared" si="46"/>
        <v>0</v>
      </c>
      <c r="DF37" s="48">
        <f t="shared" si="46"/>
        <v>0</v>
      </c>
      <c r="DG37" s="48">
        <f t="shared" si="46"/>
        <v>0</v>
      </c>
      <c r="DH37" s="48">
        <f t="shared" si="46"/>
        <v>0</v>
      </c>
      <c r="DI37" s="48">
        <f t="shared" si="46"/>
        <v>0</v>
      </c>
      <c r="DJ37" s="48">
        <f t="shared" si="46"/>
        <v>0</v>
      </c>
      <c r="DK37" s="48">
        <f t="shared" si="46"/>
        <v>0</v>
      </c>
      <c r="DL37" s="48">
        <f t="shared" ref="DL37:EQ37" si="47">SUM(DL38:DL44)</f>
        <v>0</v>
      </c>
      <c r="DM37" s="48">
        <f t="shared" si="47"/>
        <v>0</v>
      </c>
      <c r="DN37" s="48">
        <f t="shared" si="47"/>
        <v>0</v>
      </c>
      <c r="DO37" s="48">
        <f t="shared" si="47"/>
        <v>0</v>
      </c>
      <c r="DP37" s="48">
        <f t="shared" si="47"/>
        <v>0</v>
      </c>
      <c r="DQ37" s="48">
        <f t="shared" si="47"/>
        <v>0</v>
      </c>
      <c r="DR37" s="48">
        <f t="shared" si="47"/>
        <v>0</v>
      </c>
      <c r="DS37" s="48">
        <f t="shared" si="47"/>
        <v>0</v>
      </c>
      <c r="DT37" s="48">
        <f t="shared" si="47"/>
        <v>0</v>
      </c>
      <c r="DU37" s="48">
        <f t="shared" si="47"/>
        <v>0</v>
      </c>
      <c r="DV37" s="48">
        <f t="shared" si="47"/>
        <v>0</v>
      </c>
      <c r="DW37" s="48">
        <f t="shared" si="47"/>
        <v>0</v>
      </c>
      <c r="DX37" s="48">
        <f t="shared" si="47"/>
        <v>0</v>
      </c>
      <c r="DY37" s="48">
        <f t="shared" si="47"/>
        <v>0</v>
      </c>
      <c r="DZ37" s="48">
        <f t="shared" si="47"/>
        <v>0</v>
      </c>
      <c r="EA37" s="48">
        <f t="shared" si="47"/>
        <v>0</v>
      </c>
      <c r="EB37" s="48">
        <f t="shared" si="47"/>
        <v>0</v>
      </c>
      <c r="EC37" s="48">
        <f t="shared" si="47"/>
        <v>0</v>
      </c>
      <c r="ED37" s="48">
        <f t="shared" si="47"/>
        <v>0</v>
      </c>
      <c r="EE37" s="48">
        <f t="shared" si="47"/>
        <v>0</v>
      </c>
      <c r="EF37" s="48">
        <f t="shared" si="47"/>
        <v>0</v>
      </c>
      <c r="EG37" s="48">
        <f t="shared" si="47"/>
        <v>0</v>
      </c>
      <c r="EH37" s="48">
        <f t="shared" si="47"/>
        <v>0</v>
      </c>
      <c r="EI37" s="48">
        <f t="shared" si="47"/>
        <v>0</v>
      </c>
      <c r="EJ37" s="48">
        <f t="shared" si="47"/>
        <v>0</v>
      </c>
      <c r="EK37" s="48">
        <f t="shared" si="47"/>
        <v>0</v>
      </c>
      <c r="EL37" s="48">
        <f t="shared" si="47"/>
        <v>0</v>
      </c>
      <c r="EM37" s="48">
        <f t="shared" si="47"/>
        <v>0</v>
      </c>
      <c r="EN37" s="48">
        <f t="shared" si="47"/>
        <v>0</v>
      </c>
      <c r="EO37" s="48">
        <f t="shared" si="47"/>
        <v>0</v>
      </c>
      <c r="EP37" s="48">
        <f t="shared" si="47"/>
        <v>0</v>
      </c>
      <c r="EQ37" s="48">
        <f t="shared" si="47"/>
        <v>0</v>
      </c>
      <c r="ER37" s="48">
        <f t="shared" ref="ER37:FW37" si="48">SUM(ER38:ER44)</f>
        <v>0</v>
      </c>
      <c r="ES37" s="48">
        <f t="shared" si="48"/>
        <v>0</v>
      </c>
      <c r="ET37" s="48">
        <f t="shared" si="48"/>
        <v>0</v>
      </c>
      <c r="EU37" s="48">
        <f t="shared" si="48"/>
        <v>0</v>
      </c>
      <c r="EV37" s="48">
        <f t="shared" si="48"/>
        <v>0</v>
      </c>
      <c r="EW37" s="48">
        <f t="shared" si="48"/>
        <v>0</v>
      </c>
      <c r="EX37" s="48">
        <f t="shared" si="48"/>
        <v>0</v>
      </c>
      <c r="EY37" s="48">
        <f t="shared" si="48"/>
        <v>0</v>
      </c>
      <c r="EZ37" s="48">
        <f t="shared" si="48"/>
        <v>0</v>
      </c>
      <c r="FA37" s="48">
        <f t="shared" si="48"/>
        <v>0</v>
      </c>
      <c r="FB37" s="48">
        <f t="shared" si="48"/>
        <v>0</v>
      </c>
      <c r="FC37" s="48">
        <f t="shared" si="48"/>
        <v>0</v>
      </c>
      <c r="FD37" s="48">
        <f t="shared" si="48"/>
        <v>0</v>
      </c>
      <c r="FE37" s="48">
        <f t="shared" si="48"/>
        <v>0</v>
      </c>
      <c r="FF37" s="48">
        <f t="shared" si="48"/>
        <v>0</v>
      </c>
      <c r="FG37" s="48">
        <f t="shared" si="48"/>
        <v>0</v>
      </c>
      <c r="FH37" s="48">
        <f t="shared" si="48"/>
        <v>0</v>
      </c>
      <c r="FI37" s="48">
        <f t="shared" si="48"/>
        <v>0</v>
      </c>
      <c r="FJ37" s="48">
        <f t="shared" si="48"/>
        <v>0</v>
      </c>
      <c r="FK37" s="48">
        <f t="shared" si="48"/>
        <v>0</v>
      </c>
      <c r="FL37" s="48">
        <f t="shared" si="48"/>
        <v>0</v>
      </c>
      <c r="FM37" s="48">
        <f t="shared" si="48"/>
        <v>0</v>
      </c>
      <c r="FN37" s="48">
        <f t="shared" si="48"/>
        <v>0</v>
      </c>
      <c r="FO37" s="48">
        <f t="shared" si="48"/>
        <v>0</v>
      </c>
      <c r="FP37" s="48">
        <f t="shared" si="48"/>
        <v>0</v>
      </c>
      <c r="FQ37" s="48">
        <f t="shared" si="48"/>
        <v>0</v>
      </c>
      <c r="FR37" s="48">
        <f t="shared" si="48"/>
        <v>0</v>
      </c>
      <c r="FS37" s="48">
        <f t="shared" si="48"/>
        <v>0</v>
      </c>
      <c r="FT37" s="48">
        <f t="shared" si="48"/>
        <v>0</v>
      </c>
      <c r="FU37" s="48">
        <f t="shared" si="48"/>
        <v>0</v>
      </c>
      <c r="FV37" s="48">
        <f t="shared" si="48"/>
        <v>0</v>
      </c>
      <c r="FW37" s="48">
        <f t="shared" si="48"/>
        <v>0</v>
      </c>
      <c r="FX37" s="48">
        <f t="shared" ref="FX37:GB37" si="49">SUM(FX38:FX44)</f>
        <v>0</v>
      </c>
      <c r="FY37" s="48">
        <f t="shared" si="49"/>
        <v>0</v>
      </c>
      <c r="FZ37" s="48">
        <f t="shared" si="49"/>
        <v>0</v>
      </c>
      <c r="GA37" s="48">
        <f t="shared" si="49"/>
        <v>0</v>
      </c>
      <c r="GB37" s="48">
        <f t="shared" si="49"/>
        <v>0</v>
      </c>
      <c r="GC37" s="48">
        <f t="shared" ref="GC37:GC55" si="50">SUM(AA37:GB37)</f>
        <v>0</v>
      </c>
      <c r="GD37" s="48">
        <f t="shared" ref="GD37" si="51">SUM(M37:GB37)-SUM(N37:S37)</f>
        <v>0</v>
      </c>
      <c r="GE37" s="48">
        <f t="shared" ref="GE37" si="52">F37+GD37</f>
        <v>0</v>
      </c>
      <c r="GF37" s="557"/>
      <c r="GG37" s="696"/>
    </row>
    <row r="38" spans="1:189" ht="15" customHeight="1" outlineLevel="1">
      <c r="A38" s="561" t="str">
        <f t="shared" si="0"/>
        <v>XX地区</v>
      </c>
      <c r="B38" s="561" t="str">
        <f t="shared" si="1"/>
        <v>XX项目</v>
      </c>
      <c r="C38" s="562" t="s">
        <v>166</v>
      </c>
      <c r="D38" s="836" t="s">
        <v>217</v>
      </c>
      <c r="E38" s="572">
        <f t="shared" ref="E38" si="53">E14*E30/10000</f>
        <v>0</v>
      </c>
      <c r="F38" s="572">
        <f t="shared" ref="F38:AK38" si="54">F14*F30/10000</f>
        <v>0</v>
      </c>
      <c r="G38" s="572">
        <f t="shared" si="54"/>
        <v>0</v>
      </c>
      <c r="H38" s="572">
        <f t="shared" si="54"/>
        <v>0</v>
      </c>
      <c r="I38" s="572">
        <f t="shared" si="54"/>
        <v>0</v>
      </c>
      <c r="J38" s="572">
        <f t="shared" si="54"/>
        <v>0</v>
      </c>
      <c r="K38" s="572">
        <f t="shared" si="54"/>
        <v>0</v>
      </c>
      <c r="L38" s="572">
        <f t="shared" si="54"/>
        <v>0</v>
      </c>
      <c r="M38" s="572">
        <f t="shared" si="54"/>
        <v>0</v>
      </c>
      <c r="N38" s="572">
        <f t="shared" si="54"/>
        <v>0</v>
      </c>
      <c r="O38" s="572">
        <f t="shared" si="54"/>
        <v>0</v>
      </c>
      <c r="P38" s="572">
        <f t="shared" si="54"/>
        <v>0</v>
      </c>
      <c r="Q38" s="572">
        <f t="shared" si="54"/>
        <v>0</v>
      </c>
      <c r="R38" s="572">
        <f t="shared" si="54"/>
        <v>0</v>
      </c>
      <c r="S38" s="572">
        <f t="shared" si="54"/>
        <v>0</v>
      </c>
      <c r="T38" s="572">
        <f t="shared" si="54"/>
        <v>0</v>
      </c>
      <c r="U38" s="572">
        <f t="shared" si="54"/>
        <v>0</v>
      </c>
      <c r="V38" s="572">
        <f t="shared" si="54"/>
        <v>0</v>
      </c>
      <c r="W38" s="572">
        <f t="shared" si="54"/>
        <v>0</v>
      </c>
      <c r="X38" s="572">
        <f t="shared" si="54"/>
        <v>0</v>
      </c>
      <c r="Y38" s="572">
        <f t="shared" si="54"/>
        <v>0</v>
      </c>
      <c r="Z38" s="572">
        <f t="shared" si="54"/>
        <v>0</v>
      </c>
      <c r="AA38" s="572">
        <f t="shared" si="54"/>
        <v>0</v>
      </c>
      <c r="AB38" s="572">
        <f t="shared" si="54"/>
        <v>0</v>
      </c>
      <c r="AC38" s="572">
        <f t="shared" si="54"/>
        <v>0</v>
      </c>
      <c r="AD38" s="572">
        <f t="shared" si="54"/>
        <v>0</v>
      </c>
      <c r="AE38" s="572">
        <f t="shared" si="54"/>
        <v>0</v>
      </c>
      <c r="AF38" s="572">
        <f t="shared" si="54"/>
        <v>0</v>
      </c>
      <c r="AG38" s="572">
        <f t="shared" si="54"/>
        <v>0</v>
      </c>
      <c r="AH38" s="572">
        <f t="shared" si="54"/>
        <v>0</v>
      </c>
      <c r="AI38" s="572">
        <f t="shared" si="54"/>
        <v>0</v>
      </c>
      <c r="AJ38" s="572">
        <f t="shared" si="54"/>
        <v>0</v>
      </c>
      <c r="AK38" s="572">
        <f t="shared" si="54"/>
        <v>0</v>
      </c>
      <c r="AL38" s="572">
        <f t="shared" ref="AL38:BQ38" si="55">AL14*AL30/10000</f>
        <v>0</v>
      </c>
      <c r="AM38" s="572">
        <f t="shared" si="55"/>
        <v>0</v>
      </c>
      <c r="AN38" s="572">
        <f t="shared" si="55"/>
        <v>0</v>
      </c>
      <c r="AO38" s="572">
        <f t="shared" si="55"/>
        <v>0</v>
      </c>
      <c r="AP38" s="572">
        <f t="shared" si="55"/>
        <v>0</v>
      </c>
      <c r="AQ38" s="572">
        <f t="shared" si="55"/>
        <v>0</v>
      </c>
      <c r="AR38" s="572">
        <f t="shared" si="55"/>
        <v>0</v>
      </c>
      <c r="AS38" s="572">
        <f t="shared" si="55"/>
        <v>0</v>
      </c>
      <c r="AT38" s="572">
        <f t="shared" si="55"/>
        <v>0</v>
      </c>
      <c r="AU38" s="572">
        <f t="shared" si="55"/>
        <v>0</v>
      </c>
      <c r="AV38" s="572">
        <f t="shared" si="55"/>
        <v>0</v>
      </c>
      <c r="AW38" s="572">
        <f t="shared" si="55"/>
        <v>0</v>
      </c>
      <c r="AX38" s="572">
        <f t="shared" si="55"/>
        <v>0</v>
      </c>
      <c r="AY38" s="572">
        <f t="shared" si="55"/>
        <v>0</v>
      </c>
      <c r="AZ38" s="572">
        <f t="shared" si="55"/>
        <v>0</v>
      </c>
      <c r="BA38" s="572">
        <f t="shared" si="55"/>
        <v>0</v>
      </c>
      <c r="BB38" s="572">
        <f t="shared" si="55"/>
        <v>0</v>
      </c>
      <c r="BC38" s="572">
        <f t="shared" si="55"/>
        <v>0</v>
      </c>
      <c r="BD38" s="572">
        <f t="shared" si="55"/>
        <v>0</v>
      </c>
      <c r="BE38" s="572">
        <f t="shared" si="55"/>
        <v>0</v>
      </c>
      <c r="BF38" s="572">
        <f t="shared" si="55"/>
        <v>0</v>
      </c>
      <c r="BG38" s="572">
        <f t="shared" si="55"/>
        <v>0</v>
      </c>
      <c r="BH38" s="572">
        <f t="shared" si="55"/>
        <v>0</v>
      </c>
      <c r="BI38" s="572">
        <f t="shared" si="55"/>
        <v>0</v>
      </c>
      <c r="BJ38" s="572">
        <f t="shared" si="55"/>
        <v>0</v>
      </c>
      <c r="BK38" s="572">
        <f t="shared" si="55"/>
        <v>0</v>
      </c>
      <c r="BL38" s="572">
        <f t="shared" si="55"/>
        <v>0</v>
      </c>
      <c r="BM38" s="572">
        <f t="shared" si="55"/>
        <v>0</v>
      </c>
      <c r="BN38" s="572">
        <f t="shared" si="55"/>
        <v>0</v>
      </c>
      <c r="BO38" s="572">
        <f t="shared" si="55"/>
        <v>0</v>
      </c>
      <c r="BP38" s="572">
        <f t="shared" si="55"/>
        <v>0</v>
      </c>
      <c r="BQ38" s="572">
        <f t="shared" si="55"/>
        <v>0</v>
      </c>
      <c r="BR38" s="572">
        <f t="shared" ref="BR38:CW38" si="56">BR14*BR30/10000</f>
        <v>0</v>
      </c>
      <c r="BS38" s="572">
        <f t="shared" si="56"/>
        <v>0</v>
      </c>
      <c r="BT38" s="572">
        <f t="shared" si="56"/>
        <v>0</v>
      </c>
      <c r="BU38" s="572">
        <f t="shared" si="56"/>
        <v>0</v>
      </c>
      <c r="BV38" s="572">
        <f t="shared" si="56"/>
        <v>0</v>
      </c>
      <c r="BW38" s="572">
        <f t="shared" si="56"/>
        <v>0</v>
      </c>
      <c r="BX38" s="572">
        <f t="shared" si="56"/>
        <v>0</v>
      </c>
      <c r="BY38" s="572">
        <f t="shared" si="56"/>
        <v>0</v>
      </c>
      <c r="BZ38" s="572">
        <f t="shared" si="56"/>
        <v>0</v>
      </c>
      <c r="CA38" s="572">
        <f t="shared" si="56"/>
        <v>0</v>
      </c>
      <c r="CB38" s="572">
        <f t="shared" si="56"/>
        <v>0</v>
      </c>
      <c r="CC38" s="572">
        <f t="shared" si="56"/>
        <v>0</v>
      </c>
      <c r="CD38" s="572">
        <f t="shared" si="56"/>
        <v>0</v>
      </c>
      <c r="CE38" s="572">
        <f t="shared" si="56"/>
        <v>0</v>
      </c>
      <c r="CF38" s="572">
        <f t="shared" si="56"/>
        <v>0</v>
      </c>
      <c r="CG38" s="572">
        <f t="shared" si="56"/>
        <v>0</v>
      </c>
      <c r="CH38" s="572">
        <f t="shared" si="56"/>
        <v>0</v>
      </c>
      <c r="CI38" s="572">
        <f t="shared" si="56"/>
        <v>0</v>
      </c>
      <c r="CJ38" s="572">
        <f t="shared" si="56"/>
        <v>0</v>
      </c>
      <c r="CK38" s="572">
        <f t="shared" si="56"/>
        <v>0</v>
      </c>
      <c r="CL38" s="572">
        <f t="shared" si="56"/>
        <v>0</v>
      </c>
      <c r="CM38" s="572">
        <f t="shared" si="56"/>
        <v>0</v>
      </c>
      <c r="CN38" s="572">
        <f t="shared" si="56"/>
        <v>0</v>
      </c>
      <c r="CO38" s="572">
        <f t="shared" si="56"/>
        <v>0</v>
      </c>
      <c r="CP38" s="572">
        <f t="shared" si="56"/>
        <v>0</v>
      </c>
      <c r="CQ38" s="572">
        <f t="shared" si="56"/>
        <v>0</v>
      </c>
      <c r="CR38" s="572">
        <f t="shared" si="56"/>
        <v>0</v>
      </c>
      <c r="CS38" s="572">
        <f t="shared" si="56"/>
        <v>0</v>
      </c>
      <c r="CT38" s="572">
        <f t="shared" si="56"/>
        <v>0</v>
      </c>
      <c r="CU38" s="572">
        <f t="shared" si="56"/>
        <v>0</v>
      </c>
      <c r="CV38" s="572">
        <f t="shared" si="56"/>
        <v>0</v>
      </c>
      <c r="CW38" s="572">
        <f t="shared" si="56"/>
        <v>0</v>
      </c>
      <c r="CX38" s="572">
        <f t="shared" ref="CX38:EC38" si="57">CX14*CX30/10000</f>
        <v>0</v>
      </c>
      <c r="CY38" s="572">
        <f t="shared" si="57"/>
        <v>0</v>
      </c>
      <c r="CZ38" s="572">
        <f t="shared" si="57"/>
        <v>0</v>
      </c>
      <c r="DA38" s="572">
        <f t="shared" si="57"/>
        <v>0</v>
      </c>
      <c r="DB38" s="572">
        <f t="shared" si="57"/>
        <v>0</v>
      </c>
      <c r="DC38" s="572">
        <f t="shared" si="57"/>
        <v>0</v>
      </c>
      <c r="DD38" s="572">
        <f t="shared" si="57"/>
        <v>0</v>
      </c>
      <c r="DE38" s="572">
        <f t="shared" si="57"/>
        <v>0</v>
      </c>
      <c r="DF38" s="572">
        <f t="shared" si="57"/>
        <v>0</v>
      </c>
      <c r="DG38" s="572">
        <f t="shared" si="57"/>
        <v>0</v>
      </c>
      <c r="DH38" s="572">
        <f t="shared" si="57"/>
        <v>0</v>
      </c>
      <c r="DI38" s="572">
        <f t="shared" si="57"/>
        <v>0</v>
      </c>
      <c r="DJ38" s="572">
        <f t="shared" si="57"/>
        <v>0</v>
      </c>
      <c r="DK38" s="572">
        <f t="shared" si="57"/>
        <v>0</v>
      </c>
      <c r="DL38" s="572">
        <f t="shared" si="57"/>
        <v>0</v>
      </c>
      <c r="DM38" s="572">
        <f t="shared" si="57"/>
        <v>0</v>
      </c>
      <c r="DN38" s="572">
        <f t="shared" si="57"/>
        <v>0</v>
      </c>
      <c r="DO38" s="572">
        <f t="shared" si="57"/>
        <v>0</v>
      </c>
      <c r="DP38" s="572">
        <f t="shared" si="57"/>
        <v>0</v>
      </c>
      <c r="DQ38" s="572">
        <f t="shared" si="57"/>
        <v>0</v>
      </c>
      <c r="DR38" s="572">
        <f t="shared" si="57"/>
        <v>0</v>
      </c>
      <c r="DS38" s="572">
        <f t="shared" si="57"/>
        <v>0</v>
      </c>
      <c r="DT38" s="572">
        <f t="shared" si="57"/>
        <v>0</v>
      </c>
      <c r="DU38" s="572">
        <f t="shared" si="57"/>
        <v>0</v>
      </c>
      <c r="DV38" s="572">
        <f t="shared" si="57"/>
        <v>0</v>
      </c>
      <c r="DW38" s="572">
        <f t="shared" si="57"/>
        <v>0</v>
      </c>
      <c r="DX38" s="572">
        <f t="shared" si="57"/>
        <v>0</v>
      </c>
      <c r="DY38" s="572">
        <f t="shared" si="57"/>
        <v>0</v>
      </c>
      <c r="DZ38" s="572">
        <f t="shared" si="57"/>
        <v>0</v>
      </c>
      <c r="EA38" s="572">
        <f t="shared" si="57"/>
        <v>0</v>
      </c>
      <c r="EB38" s="572">
        <f t="shared" si="57"/>
        <v>0</v>
      </c>
      <c r="EC38" s="572">
        <f t="shared" si="57"/>
        <v>0</v>
      </c>
      <c r="ED38" s="572">
        <f t="shared" ref="ED38:FI38" si="58">ED14*ED30/10000</f>
        <v>0</v>
      </c>
      <c r="EE38" s="572">
        <f t="shared" si="58"/>
        <v>0</v>
      </c>
      <c r="EF38" s="572">
        <f t="shared" si="58"/>
        <v>0</v>
      </c>
      <c r="EG38" s="572">
        <f t="shared" si="58"/>
        <v>0</v>
      </c>
      <c r="EH38" s="572">
        <f t="shared" si="58"/>
        <v>0</v>
      </c>
      <c r="EI38" s="572">
        <f t="shared" si="58"/>
        <v>0</v>
      </c>
      <c r="EJ38" s="572">
        <f t="shared" si="58"/>
        <v>0</v>
      </c>
      <c r="EK38" s="572">
        <f t="shared" si="58"/>
        <v>0</v>
      </c>
      <c r="EL38" s="572">
        <f t="shared" si="58"/>
        <v>0</v>
      </c>
      <c r="EM38" s="572">
        <f t="shared" si="58"/>
        <v>0</v>
      </c>
      <c r="EN38" s="572">
        <f t="shared" si="58"/>
        <v>0</v>
      </c>
      <c r="EO38" s="572">
        <f t="shared" si="58"/>
        <v>0</v>
      </c>
      <c r="EP38" s="572">
        <f t="shared" si="58"/>
        <v>0</v>
      </c>
      <c r="EQ38" s="572">
        <f t="shared" si="58"/>
        <v>0</v>
      </c>
      <c r="ER38" s="572">
        <f t="shared" si="58"/>
        <v>0</v>
      </c>
      <c r="ES38" s="572">
        <f t="shared" si="58"/>
        <v>0</v>
      </c>
      <c r="ET38" s="572">
        <f t="shared" si="58"/>
        <v>0</v>
      </c>
      <c r="EU38" s="572">
        <f t="shared" si="58"/>
        <v>0</v>
      </c>
      <c r="EV38" s="572">
        <f t="shared" si="58"/>
        <v>0</v>
      </c>
      <c r="EW38" s="572">
        <f t="shared" si="58"/>
        <v>0</v>
      </c>
      <c r="EX38" s="572">
        <f t="shared" si="58"/>
        <v>0</v>
      </c>
      <c r="EY38" s="572">
        <f t="shared" si="58"/>
        <v>0</v>
      </c>
      <c r="EZ38" s="572">
        <f t="shared" si="58"/>
        <v>0</v>
      </c>
      <c r="FA38" s="572">
        <f t="shared" si="58"/>
        <v>0</v>
      </c>
      <c r="FB38" s="572">
        <f t="shared" si="58"/>
        <v>0</v>
      </c>
      <c r="FC38" s="572">
        <f t="shared" si="58"/>
        <v>0</v>
      </c>
      <c r="FD38" s="572">
        <f t="shared" si="58"/>
        <v>0</v>
      </c>
      <c r="FE38" s="572">
        <f t="shared" si="58"/>
        <v>0</v>
      </c>
      <c r="FF38" s="572">
        <f t="shared" si="58"/>
        <v>0</v>
      </c>
      <c r="FG38" s="572">
        <f t="shared" si="58"/>
        <v>0</v>
      </c>
      <c r="FH38" s="572">
        <f t="shared" si="58"/>
        <v>0</v>
      </c>
      <c r="FI38" s="572">
        <f t="shared" si="58"/>
        <v>0</v>
      </c>
      <c r="FJ38" s="572">
        <f t="shared" ref="FJ38:GE38" si="59">FJ14*FJ30/10000</f>
        <v>0</v>
      </c>
      <c r="FK38" s="572">
        <f t="shared" si="59"/>
        <v>0</v>
      </c>
      <c r="FL38" s="572">
        <f t="shared" si="59"/>
        <v>0</v>
      </c>
      <c r="FM38" s="572">
        <f t="shared" si="59"/>
        <v>0</v>
      </c>
      <c r="FN38" s="572">
        <f t="shared" si="59"/>
        <v>0</v>
      </c>
      <c r="FO38" s="572">
        <f t="shared" si="59"/>
        <v>0</v>
      </c>
      <c r="FP38" s="572">
        <f t="shared" si="59"/>
        <v>0</v>
      </c>
      <c r="FQ38" s="572">
        <f t="shared" si="59"/>
        <v>0</v>
      </c>
      <c r="FR38" s="572">
        <f t="shared" si="59"/>
        <v>0</v>
      </c>
      <c r="FS38" s="572">
        <f t="shared" si="59"/>
        <v>0</v>
      </c>
      <c r="FT38" s="572">
        <f t="shared" si="59"/>
        <v>0</v>
      </c>
      <c r="FU38" s="572">
        <f t="shared" si="59"/>
        <v>0</v>
      </c>
      <c r="FV38" s="572">
        <f t="shared" si="59"/>
        <v>0</v>
      </c>
      <c r="FW38" s="572">
        <f t="shared" si="59"/>
        <v>0</v>
      </c>
      <c r="FX38" s="572">
        <f t="shared" si="59"/>
        <v>0</v>
      </c>
      <c r="FY38" s="572">
        <f t="shared" si="59"/>
        <v>0</v>
      </c>
      <c r="FZ38" s="572">
        <f t="shared" si="59"/>
        <v>0</v>
      </c>
      <c r="GA38" s="572">
        <f t="shared" si="59"/>
        <v>0</v>
      </c>
      <c r="GB38" s="572">
        <f t="shared" si="59"/>
        <v>0</v>
      </c>
      <c r="GC38" s="37">
        <f t="shared" si="59"/>
        <v>0</v>
      </c>
      <c r="GD38" s="37">
        <f t="shared" si="59"/>
        <v>0</v>
      </c>
      <c r="GE38" s="37">
        <f t="shared" si="59"/>
        <v>0</v>
      </c>
      <c r="GF38" s="556"/>
      <c r="GG38" s="695"/>
    </row>
    <row r="39" spans="1:189" ht="15" customHeight="1" outlineLevel="1">
      <c r="A39" s="561" t="str">
        <f t="shared" si="0"/>
        <v>XX地区</v>
      </c>
      <c r="B39" s="561" t="str">
        <f t="shared" si="1"/>
        <v>XX项目</v>
      </c>
      <c r="C39" s="562" t="s">
        <v>167</v>
      </c>
      <c r="D39" s="836"/>
      <c r="E39" s="572">
        <f t="shared" ref="E39" si="60">E15*E31/10000</f>
        <v>0</v>
      </c>
      <c r="F39" s="572">
        <f t="shared" ref="F39:AK39" si="61">F15*F31/10000</f>
        <v>0</v>
      </c>
      <c r="G39" s="572">
        <f t="shared" si="61"/>
        <v>0</v>
      </c>
      <c r="H39" s="572">
        <f t="shared" si="61"/>
        <v>0</v>
      </c>
      <c r="I39" s="572">
        <f t="shared" si="61"/>
        <v>0</v>
      </c>
      <c r="J39" s="572">
        <f t="shared" si="61"/>
        <v>0</v>
      </c>
      <c r="K39" s="572">
        <f t="shared" si="61"/>
        <v>0</v>
      </c>
      <c r="L39" s="572">
        <f t="shared" si="61"/>
        <v>0</v>
      </c>
      <c r="M39" s="572">
        <f t="shared" si="61"/>
        <v>0</v>
      </c>
      <c r="N39" s="572">
        <f t="shared" si="61"/>
        <v>0</v>
      </c>
      <c r="O39" s="572">
        <f t="shared" si="61"/>
        <v>0</v>
      </c>
      <c r="P39" s="572">
        <f t="shared" si="61"/>
        <v>0</v>
      </c>
      <c r="Q39" s="572">
        <f t="shared" si="61"/>
        <v>0</v>
      </c>
      <c r="R39" s="572">
        <f t="shared" si="61"/>
        <v>0</v>
      </c>
      <c r="S39" s="572">
        <f t="shared" si="61"/>
        <v>0</v>
      </c>
      <c r="T39" s="572">
        <f t="shared" si="61"/>
        <v>0</v>
      </c>
      <c r="U39" s="572">
        <f t="shared" si="61"/>
        <v>0</v>
      </c>
      <c r="V39" s="572">
        <f t="shared" si="61"/>
        <v>0</v>
      </c>
      <c r="W39" s="572">
        <f t="shared" si="61"/>
        <v>0</v>
      </c>
      <c r="X39" s="572">
        <f t="shared" si="61"/>
        <v>0</v>
      </c>
      <c r="Y39" s="572">
        <f t="shared" si="61"/>
        <v>0</v>
      </c>
      <c r="Z39" s="572">
        <f t="shared" si="61"/>
        <v>0</v>
      </c>
      <c r="AA39" s="572">
        <f t="shared" si="61"/>
        <v>0</v>
      </c>
      <c r="AB39" s="572">
        <f t="shared" si="61"/>
        <v>0</v>
      </c>
      <c r="AC39" s="572">
        <f t="shared" si="61"/>
        <v>0</v>
      </c>
      <c r="AD39" s="572">
        <f t="shared" si="61"/>
        <v>0</v>
      </c>
      <c r="AE39" s="572">
        <f t="shared" si="61"/>
        <v>0</v>
      </c>
      <c r="AF39" s="572">
        <f t="shared" si="61"/>
        <v>0</v>
      </c>
      <c r="AG39" s="572">
        <f t="shared" si="61"/>
        <v>0</v>
      </c>
      <c r="AH39" s="572">
        <f t="shared" si="61"/>
        <v>0</v>
      </c>
      <c r="AI39" s="572">
        <f t="shared" si="61"/>
        <v>0</v>
      </c>
      <c r="AJ39" s="572">
        <f t="shared" si="61"/>
        <v>0</v>
      </c>
      <c r="AK39" s="572">
        <f t="shared" si="61"/>
        <v>0</v>
      </c>
      <c r="AL39" s="572">
        <f t="shared" ref="AL39:BQ39" si="62">AL15*AL31/10000</f>
        <v>0</v>
      </c>
      <c r="AM39" s="572">
        <f t="shared" si="62"/>
        <v>0</v>
      </c>
      <c r="AN39" s="572">
        <f t="shared" si="62"/>
        <v>0</v>
      </c>
      <c r="AO39" s="572">
        <f t="shared" si="62"/>
        <v>0</v>
      </c>
      <c r="AP39" s="572">
        <f t="shared" si="62"/>
        <v>0</v>
      </c>
      <c r="AQ39" s="572">
        <f t="shared" si="62"/>
        <v>0</v>
      </c>
      <c r="AR39" s="572">
        <f t="shared" si="62"/>
        <v>0</v>
      </c>
      <c r="AS39" s="572">
        <f t="shared" si="62"/>
        <v>0</v>
      </c>
      <c r="AT39" s="572">
        <f t="shared" si="62"/>
        <v>0</v>
      </c>
      <c r="AU39" s="572">
        <f t="shared" si="62"/>
        <v>0</v>
      </c>
      <c r="AV39" s="572">
        <f t="shared" si="62"/>
        <v>0</v>
      </c>
      <c r="AW39" s="572">
        <f t="shared" si="62"/>
        <v>0</v>
      </c>
      <c r="AX39" s="572">
        <f t="shared" si="62"/>
        <v>0</v>
      </c>
      <c r="AY39" s="572">
        <f t="shared" si="62"/>
        <v>0</v>
      </c>
      <c r="AZ39" s="572">
        <f t="shared" si="62"/>
        <v>0</v>
      </c>
      <c r="BA39" s="572">
        <f t="shared" si="62"/>
        <v>0</v>
      </c>
      <c r="BB39" s="572">
        <f t="shared" si="62"/>
        <v>0</v>
      </c>
      <c r="BC39" s="572">
        <f t="shared" si="62"/>
        <v>0</v>
      </c>
      <c r="BD39" s="572">
        <f t="shared" si="62"/>
        <v>0</v>
      </c>
      <c r="BE39" s="572">
        <f t="shared" si="62"/>
        <v>0</v>
      </c>
      <c r="BF39" s="572">
        <f t="shared" si="62"/>
        <v>0</v>
      </c>
      <c r="BG39" s="572">
        <f t="shared" si="62"/>
        <v>0</v>
      </c>
      <c r="BH39" s="572">
        <f t="shared" si="62"/>
        <v>0</v>
      </c>
      <c r="BI39" s="572">
        <f t="shared" si="62"/>
        <v>0</v>
      </c>
      <c r="BJ39" s="572">
        <f t="shared" si="62"/>
        <v>0</v>
      </c>
      <c r="BK39" s="572">
        <f t="shared" si="62"/>
        <v>0</v>
      </c>
      <c r="BL39" s="572">
        <f t="shared" si="62"/>
        <v>0</v>
      </c>
      <c r="BM39" s="572">
        <f t="shared" si="62"/>
        <v>0</v>
      </c>
      <c r="BN39" s="572">
        <f t="shared" si="62"/>
        <v>0</v>
      </c>
      <c r="BO39" s="572">
        <f t="shared" si="62"/>
        <v>0</v>
      </c>
      <c r="BP39" s="572">
        <f t="shared" si="62"/>
        <v>0</v>
      </c>
      <c r="BQ39" s="572">
        <f t="shared" si="62"/>
        <v>0</v>
      </c>
      <c r="BR39" s="572">
        <f t="shared" ref="BR39:CW39" si="63">BR15*BR31/10000</f>
        <v>0</v>
      </c>
      <c r="BS39" s="572">
        <f t="shared" si="63"/>
        <v>0</v>
      </c>
      <c r="BT39" s="572">
        <f t="shared" si="63"/>
        <v>0</v>
      </c>
      <c r="BU39" s="572">
        <f t="shared" si="63"/>
        <v>0</v>
      </c>
      <c r="BV39" s="572">
        <f t="shared" si="63"/>
        <v>0</v>
      </c>
      <c r="BW39" s="572">
        <f t="shared" si="63"/>
        <v>0</v>
      </c>
      <c r="BX39" s="572">
        <f t="shared" si="63"/>
        <v>0</v>
      </c>
      <c r="BY39" s="572">
        <f t="shared" si="63"/>
        <v>0</v>
      </c>
      <c r="BZ39" s="572">
        <f t="shared" si="63"/>
        <v>0</v>
      </c>
      <c r="CA39" s="572">
        <f t="shared" si="63"/>
        <v>0</v>
      </c>
      <c r="CB39" s="572">
        <f t="shared" si="63"/>
        <v>0</v>
      </c>
      <c r="CC39" s="572">
        <f t="shared" si="63"/>
        <v>0</v>
      </c>
      <c r="CD39" s="572">
        <f t="shared" si="63"/>
        <v>0</v>
      </c>
      <c r="CE39" s="572">
        <f t="shared" si="63"/>
        <v>0</v>
      </c>
      <c r="CF39" s="572">
        <f t="shared" si="63"/>
        <v>0</v>
      </c>
      <c r="CG39" s="572">
        <f t="shared" si="63"/>
        <v>0</v>
      </c>
      <c r="CH39" s="572">
        <f t="shared" si="63"/>
        <v>0</v>
      </c>
      <c r="CI39" s="572">
        <f t="shared" si="63"/>
        <v>0</v>
      </c>
      <c r="CJ39" s="572">
        <f t="shared" si="63"/>
        <v>0</v>
      </c>
      <c r="CK39" s="572">
        <f t="shared" si="63"/>
        <v>0</v>
      </c>
      <c r="CL39" s="572">
        <f t="shared" si="63"/>
        <v>0</v>
      </c>
      <c r="CM39" s="572">
        <f t="shared" si="63"/>
        <v>0</v>
      </c>
      <c r="CN39" s="572">
        <f t="shared" si="63"/>
        <v>0</v>
      </c>
      <c r="CO39" s="572">
        <f t="shared" si="63"/>
        <v>0</v>
      </c>
      <c r="CP39" s="572">
        <f t="shared" si="63"/>
        <v>0</v>
      </c>
      <c r="CQ39" s="572">
        <f t="shared" si="63"/>
        <v>0</v>
      </c>
      <c r="CR39" s="572">
        <f t="shared" si="63"/>
        <v>0</v>
      </c>
      <c r="CS39" s="572">
        <f t="shared" si="63"/>
        <v>0</v>
      </c>
      <c r="CT39" s="572">
        <f t="shared" si="63"/>
        <v>0</v>
      </c>
      <c r="CU39" s="572">
        <f t="shared" si="63"/>
        <v>0</v>
      </c>
      <c r="CV39" s="572">
        <f t="shared" si="63"/>
        <v>0</v>
      </c>
      <c r="CW39" s="572">
        <f t="shared" si="63"/>
        <v>0</v>
      </c>
      <c r="CX39" s="572">
        <f t="shared" ref="CX39:EC39" si="64">CX15*CX31/10000</f>
        <v>0</v>
      </c>
      <c r="CY39" s="572">
        <f t="shared" si="64"/>
        <v>0</v>
      </c>
      <c r="CZ39" s="572">
        <f t="shared" si="64"/>
        <v>0</v>
      </c>
      <c r="DA39" s="572">
        <f t="shared" si="64"/>
        <v>0</v>
      </c>
      <c r="DB39" s="572">
        <f t="shared" si="64"/>
        <v>0</v>
      </c>
      <c r="DC39" s="572">
        <f t="shared" si="64"/>
        <v>0</v>
      </c>
      <c r="DD39" s="572">
        <f t="shared" si="64"/>
        <v>0</v>
      </c>
      <c r="DE39" s="572">
        <f t="shared" si="64"/>
        <v>0</v>
      </c>
      <c r="DF39" s="572">
        <f t="shared" si="64"/>
        <v>0</v>
      </c>
      <c r="DG39" s="572">
        <f t="shared" si="64"/>
        <v>0</v>
      </c>
      <c r="DH39" s="572">
        <f t="shared" si="64"/>
        <v>0</v>
      </c>
      <c r="DI39" s="572">
        <f t="shared" si="64"/>
        <v>0</v>
      </c>
      <c r="DJ39" s="572">
        <f t="shared" si="64"/>
        <v>0</v>
      </c>
      <c r="DK39" s="572">
        <f t="shared" si="64"/>
        <v>0</v>
      </c>
      <c r="DL39" s="572">
        <f t="shared" si="64"/>
        <v>0</v>
      </c>
      <c r="DM39" s="572">
        <f t="shared" si="64"/>
        <v>0</v>
      </c>
      <c r="DN39" s="572">
        <f t="shared" si="64"/>
        <v>0</v>
      </c>
      <c r="DO39" s="572">
        <f t="shared" si="64"/>
        <v>0</v>
      </c>
      <c r="DP39" s="572">
        <f t="shared" si="64"/>
        <v>0</v>
      </c>
      <c r="DQ39" s="572">
        <f t="shared" si="64"/>
        <v>0</v>
      </c>
      <c r="DR39" s="572">
        <f t="shared" si="64"/>
        <v>0</v>
      </c>
      <c r="DS39" s="572">
        <f t="shared" si="64"/>
        <v>0</v>
      </c>
      <c r="DT39" s="572">
        <f t="shared" si="64"/>
        <v>0</v>
      </c>
      <c r="DU39" s="572">
        <f t="shared" si="64"/>
        <v>0</v>
      </c>
      <c r="DV39" s="572">
        <f t="shared" si="64"/>
        <v>0</v>
      </c>
      <c r="DW39" s="572">
        <f t="shared" si="64"/>
        <v>0</v>
      </c>
      <c r="DX39" s="572">
        <f t="shared" si="64"/>
        <v>0</v>
      </c>
      <c r="DY39" s="572">
        <f t="shared" si="64"/>
        <v>0</v>
      </c>
      <c r="DZ39" s="572">
        <f t="shared" si="64"/>
        <v>0</v>
      </c>
      <c r="EA39" s="572">
        <f t="shared" si="64"/>
        <v>0</v>
      </c>
      <c r="EB39" s="572">
        <f t="shared" si="64"/>
        <v>0</v>
      </c>
      <c r="EC39" s="572">
        <f t="shared" si="64"/>
        <v>0</v>
      </c>
      <c r="ED39" s="572">
        <f t="shared" ref="ED39:FI39" si="65">ED15*ED31/10000</f>
        <v>0</v>
      </c>
      <c r="EE39" s="572">
        <f t="shared" si="65"/>
        <v>0</v>
      </c>
      <c r="EF39" s="572">
        <f t="shared" si="65"/>
        <v>0</v>
      </c>
      <c r="EG39" s="572">
        <f t="shared" si="65"/>
        <v>0</v>
      </c>
      <c r="EH39" s="572">
        <f t="shared" si="65"/>
        <v>0</v>
      </c>
      <c r="EI39" s="572">
        <f t="shared" si="65"/>
        <v>0</v>
      </c>
      <c r="EJ39" s="572">
        <f t="shared" si="65"/>
        <v>0</v>
      </c>
      <c r="EK39" s="572">
        <f t="shared" si="65"/>
        <v>0</v>
      </c>
      <c r="EL39" s="572">
        <f t="shared" si="65"/>
        <v>0</v>
      </c>
      <c r="EM39" s="572">
        <f t="shared" si="65"/>
        <v>0</v>
      </c>
      <c r="EN39" s="572">
        <f t="shared" si="65"/>
        <v>0</v>
      </c>
      <c r="EO39" s="572">
        <f t="shared" si="65"/>
        <v>0</v>
      </c>
      <c r="EP39" s="572">
        <f t="shared" si="65"/>
        <v>0</v>
      </c>
      <c r="EQ39" s="572">
        <f t="shared" si="65"/>
        <v>0</v>
      </c>
      <c r="ER39" s="572">
        <f t="shared" si="65"/>
        <v>0</v>
      </c>
      <c r="ES39" s="572">
        <f t="shared" si="65"/>
        <v>0</v>
      </c>
      <c r="ET39" s="572">
        <f t="shared" si="65"/>
        <v>0</v>
      </c>
      <c r="EU39" s="572">
        <f t="shared" si="65"/>
        <v>0</v>
      </c>
      <c r="EV39" s="572">
        <f t="shared" si="65"/>
        <v>0</v>
      </c>
      <c r="EW39" s="572">
        <f t="shared" si="65"/>
        <v>0</v>
      </c>
      <c r="EX39" s="572">
        <f t="shared" si="65"/>
        <v>0</v>
      </c>
      <c r="EY39" s="572">
        <f t="shared" si="65"/>
        <v>0</v>
      </c>
      <c r="EZ39" s="572">
        <f t="shared" si="65"/>
        <v>0</v>
      </c>
      <c r="FA39" s="572">
        <f t="shared" si="65"/>
        <v>0</v>
      </c>
      <c r="FB39" s="572">
        <f t="shared" si="65"/>
        <v>0</v>
      </c>
      <c r="FC39" s="572">
        <f t="shared" si="65"/>
        <v>0</v>
      </c>
      <c r="FD39" s="572">
        <f t="shared" si="65"/>
        <v>0</v>
      </c>
      <c r="FE39" s="572">
        <f t="shared" si="65"/>
        <v>0</v>
      </c>
      <c r="FF39" s="572">
        <f t="shared" si="65"/>
        <v>0</v>
      </c>
      <c r="FG39" s="572">
        <f t="shared" si="65"/>
        <v>0</v>
      </c>
      <c r="FH39" s="572">
        <f t="shared" si="65"/>
        <v>0</v>
      </c>
      <c r="FI39" s="572">
        <f t="shared" si="65"/>
        <v>0</v>
      </c>
      <c r="FJ39" s="572">
        <f t="shared" ref="FJ39:GE39" si="66">FJ15*FJ31/10000</f>
        <v>0</v>
      </c>
      <c r="FK39" s="572">
        <f t="shared" si="66"/>
        <v>0</v>
      </c>
      <c r="FL39" s="572">
        <f t="shared" si="66"/>
        <v>0</v>
      </c>
      <c r="FM39" s="572">
        <f t="shared" si="66"/>
        <v>0</v>
      </c>
      <c r="FN39" s="572">
        <f t="shared" si="66"/>
        <v>0</v>
      </c>
      <c r="FO39" s="572">
        <f t="shared" si="66"/>
        <v>0</v>
      </c>
      <c r="FP39" s="572">
        <f t="shared" si="66"/>
        <v>0</v>
      </c>
      <c r="FQ39" s="572">
        <f t="shared" si="66"/>
        <v>0</v>
      </c>
      <c r="FR39" s="572">
        <f t="shared" si="66"/>
        <v>0</v>
      </c>
      <c r="FS39" s="572">
        <f t="shared" si="66"/>
        <v>0</v>
      </c>
      <c r="FT39" s="572">
        <f t="shared" si="66"/>
        <v>0</v>
      </c>
      <c r="FU39" s="572">
        <f t="shared" si="66"/>
        <v>0</v>
      </c>
      <c r="FV39" s="572">
        <f t="shared" si="66"/>
        <v>0</v>
      </c>
      <c r="FW39" s="572">
        <f t="shared" si="66"/>
        <v>0</v>
      </c>
      <c r="FX39" s="572">
        <f t="shared" si="66"/>
        <v>0</v>
      </c>
      <c r="FY39" s="572">
        <f t="shared" si="66"/>
        <v>0</v>
      </c>
      <c r="FZ39" s="572">
        <f t="shared" si="66"/>
        <v>0</v>
      </c>
      <c r="GA39" s="572">
        <f t="shared" si="66"/>
        <v>0</v>
      </c>
      <c r="GB39" s="572">
        <f t="shared" si="66"/>
        <v>0</v>
      </c>
      <c r="GC39" s="37">
        <f t="shared" si="66"/>
        <v>0</v>
      </c>
      <c r="GD39" s="37">
        <f t="shared" si="66"/>
        <v>0</v>
      </c>
      <c r="GE39" s="37">
        <f t="shared" si="66"/>
        <v>0</v>
      </c>
      <c r="GF39" s="556"/>
      <c r="GG39" s="695"/>
    </row>
    <row r="40" spans="1:189" ht="15" customHeight="1" outlineLevel="1">
      <c r="A40" s="561" t="str">
        <f t="shared" si="0"/>
        <v>XX地区</v>
      </c>
      <c r="B40" s="561" t="str">
        <f t="shared" si="1"/>
        <v>XX项目</v>
      </c>
      <c r="C40" s="563" t="s">
        <v>168</v>
      </c>
      <c r="D40" s="836"/>
      <c r="E40" s="572">
        <f t="shared" ref="E40" si="67">E16*E32/10000</f>
        <v>0</v>
      </c>
      <c r="F40" s="572">
        <f t="shared" ref="F40:AK40" si="68">F16*F32/10000</f>
        <v>0</v>
      </c>
      <c r="G40" s="572">
        <f t="shared" si="68"/>
        <v>0</v>
      </c>
      <c r="H40" s="572">
        <f t="shared" si="68"/>
        <v>0</v>
      </c>
      <c r="I40" s="572">
        <f t="shared" si="68"/>
        <v>0</v>
      </c>
      <c r="J40" s="572">
        <f t="shared" si="68"/>
        <v>0</v>
      </c>
      <c r="K40" s="572">
        <f t="shared" si="68"/>
        <v>0</v>
      </c>
      <c r="L40" s="572">
        <f t="shared" si="68"/>
        <v>0</v>
      </c>
      <c r="M40" s="572">
        <f t="shared" si="68"/>
        <v>0</v>
      </c>
      <c r="N40" s="572">
        <f t="shared" si="68"/>
        <v>0</v>
      </c>
      <c r="O40" s="572">
        <f t="shared" si="68"/>
        <v>0</v>
      </c>
      <c r="P40" s="572">
        <f t="shared" si="68"/>
        <v>0</v>
      </c>
      <c r="Q40" s="572">
        <f t="shared" si="68"/>
        <v>0</v>
      </c>
      <c r="R40" s="572">
        <f t="shared" si="68"/>
        <v>0</v>
      </c>
      <c r="S40" s="572">
        <f t="shared" si="68"/>
        <v>0</v>
      </c>
      <c r="T40" s="572">
        <f t="shared" si="68"/>
        <v>0</v>
      </c>
      <c r="U40" s="572">
        <f t="shared" si="68"/>
        <v>0</v>
      </c>
      <c r="V40" s="572">
        <f t="shared" si="68"/>
        <v>0</v>
      </c>
      <c r="W40" s="572">
        <f t="shared" si="68"/>
        <v>0</v>
      </c>
      <c r="X40" s="572">
        <f t="shared" si="68"/>
        <v>0</v>
      </c>
      <c r="Y40" s="572">
        <f t="shared" si="68"/>
        <v>0</v>
      </c>
      <c r="Z40" s="572">
        <f t="shared" si="68"/>
        <v>0</v>
      </c>
      <c r="AA40" s="572">
        <f t="shared" si="68"/>
        <v>0</v>
      </c>
      <c r="AB40" s="572">
        <f t="shared" si="68"/>
        <v>0</v>
      </c>
      <c r="AC40" s="572">
        <f t="shared" si="68"/>
        <v>0</v>
      </c>
      <c r="AD40" s="572">
        <f t="shared" si="68"/>
        <v>0</v>
      </c>
      <c r="AE40" s="572">
        <f t="shared" si="68"/>
        <v>0</v>
      </c>
      <c r="AF40" s="572">
        <f t="shared" si="68"/>
        <v>0</v>
      </c>
      <c r="AG40" s="572">
        <f t="shared" si="68"/>
        <v>0</v>
      </c>
      <c r="AH40" s="572">
        <f t="shared" si="68"/>
        <v>0</v>
      </c>
      <c r="AI40" s="572">
        <f t="shared" si="68"/>
        <v>0</v>
      </c>
      <c r="AJ40" s="572">
        <f t="shared" si="68"/>
        <v>0</v>
      </c>
      <c r="AK40" s="572">
        <f t="shared" si="68"/>
        <v>0</v>
      </c>
      <c r="AL40" s="572">
        <f t="shared" ref="AL40:BQ40" si="69">AL16*AL32/10000</f>
        <v>0</v>
      </c>
      <c r="AM40" s="572">
        <f t="shared" si="69"/>
        <v>0</v>
      </c>
      <c r="AN40" s="572">
        <f t="shared" si="69"/>
        <v>0</v>
      </c>
      <c r="AO40" s="572">
        <f t="shared" si="69"/>
        <v>0</v>
      </c>
      <c r="AP40" s="572">
        <f t="shared" si="69"/>
        <v>0</v>
      </c>
      <c r="AQ40" s="572">
        <f t="shared" si="69"/>
        <v>0</v>
      </c>
      <c r="AR40" s="572">
        <f t="shared" si="69"/>
        <v>0</v>
      </c>
      <c r="AS40" s="572">
        <f t="shared" si="69"/>
        <v>0</v>
      </c>
      <c r="AT40" s="572">
        <f t="shared" si="69"/>
        <v>0</v>
      </c>
      <c r="AU40" s="572">
        <f t="shared" si="69"/>
        <v>0</v>
      </c>
      <c r="AV40" s="572">
        <f t="shared" si="69"/>
        <v>0</v>
      </c>
      <c r="AW40" s="572">
        <f t="shared" si="69"/>
        <v>0</v>
      </c>
      <c r="AX40" s="572">
        <f t="shared" si="69"/>
        <v>0</v>
      </c>
      <c r="AY40" s="572">
        <f t="shared" si="69"/>
        <v>0</v>
      </c>
      <c r="AZ40" s="572">
        <f t="shared" si="69"/>
        <v>0</v>
      </c>
      <c r="BA40" s="572">
        <f t="shared" si="69"/>
        <v>0</v>
      </c>
      <c r="BB40" s="572">
        <f t="shared" si="69"/>
        <v>0</v>
      </c>
      <c r="BC40" s="572">
        <f t="shared" si="69"/>
        <v>0</v>
      </c>
      <c r="BD40" s="572">
        <f t="shared" si="69"/>
        <v>0</v>
      </c>
      <c r="BE40" s="572">
        <f t="shared" si="69"/>
        <v>0</v>
      </c>
      <c r="BF40" s="572">
        <f t="shared" si="69"/>
        <v>0</v>
      </c>
      <c r="BG40" s="572">
        <f t="shared" si="69"/>
        <v>0</v>
      </c>
      <c r="BH40" s="572">
        <f t="shared" si="69"/>
        <v>0</v>
      </c>
      <c r="BI40" s="572">
        <f t="shared" si="69"/>
        <v>0</v>
      </c>
      <c r="BJ40" s="572">
        <f t="shared" si="69"/>
        <v>0</v>
      </c>
      <c r="BK40" s="572">
        <f t="shared" si="69"/>
        <v>0</v>
      </c>
      <c r="BL40" s="572">
        <f t="shared" si="69"/>
        <v>0</v>
      </c>
      <c r="BM40" s="572">
        <f t="shared" si="69"/>
        <v>0</v>
      </c>
      <c r="BN40" s="572">
        <f t="shared" si="69"/>
        <v>0</v>
      </c>
      <c r="BO40" s="572">
        <f t="shared" si="69"/>
        <v>0</v>
      </c>
      <c r="BP40" s="572">
        <f t="shared" si="69"/>
        <v>0</v>
      </c>
      <c r="BQ40" s="572">
        <f t="shared" si="69"/>
        <v>0</v>
      </c>
      <c r="BR40" s="572">
        <f t="shared" ref="BR40:CW40" si="70">BR16*BR32/10000</f>
        <v>0</v>
      </c>
      <c r="BS40" s="572">
        <f t="shared" si="70"/>
        <v>0</v>
      </c>
      <c r="BT40" s="572">
        <f t="shared" si="70"/>
        <v>0</v>
      </c>
      <c r="BU40" s="572">
        <f t="shared" si="70"/>
        <v>0</v>
      </c>
      <c r="BV40" s="572">
        <f t="shared" si="70"/>
        <v>0</v>
      </c>
      <c r="BW40" s="572">
        <f t="shared" si="70"/>
        <v>0</v>
      </c>
      <c r="BX40" s="572">
        <f t="shared" si="70"/>
        <v>0</v>
      </c>
      <c r="BY40" s="572">
        <f t="shared" si="70"/>
        <v>0</v>
      </c>
      <c r="BZ40" s="572">
        <f t="shared" si="70"/>
        <v>0</v>
      </c>
      <c r="CA40" s="572">
        <f t="shared" si="70"/>
        <v>0</v>
      </c>
      <c r="CB40" s="572">
        <f t="shared" si="70"/>
        <v>0</v>
      </c>
      <c r="CC40" s="572">
        <f t="shared" si="70"/>
        <v>0</v>
      </c>
      <c r="CD40" s="572">
        <f t="shared" si="70"/>
        <v>0</v>
      </c>
      <c r="CE40" s="572">
        <f t="shared" si="70"/>
        <v>0</v>
      </c>
      <c r="CF40" s="572">
        <f t="shared" si="70"/>
        <v>0</v>
      </c>
      <c r="CG40" s="572">
        <f t="shared" si="70"/>
        <v>0</v>
      </c>
      <c r="CH40" s="572">
        <f t="shared" si="70"/>
        <v>0</v>
      </c>
      <c r="CI40" s="572">
        <f t="shared" si="70"/>
        <v>0</v>
      </c>
      <c r="CJ40" s="572">
        <f t="shared" si="70"/>
        <v>0</v>
      </c>
      <c r="CK40" s="572">
        <f t="shared" si="70"/>
        <v>0</v>
      </c>
      <c r="CL40" s="572">
        <f t="shared" si="70"/>
        <v>0</v>
      </c>
      <c r="CM40" s="572">
        <f t="shared" si="70"/>
        <v>0</v>
      </c>
      <c r="CN40" s="572">
        <f t="shared" si="70"/>
        <v>0</v>
      </c>
      <c r="CO40" s="572">
        <f t="shared" si="70"/>
        <v>0</v>
      </c>
      <c r="CP40" s="572">
        <f t="shared" si="70"/>
        <v>0</v>
      </c>
      <c r="CQ40" s="572">
        <f t="shared" si="70"/>
        <v>0</v>
      </c>
      <c r="CR40" s="572">
        <f t="shared" si="70"/>
        <v>0</v>
      </c>
      <c r="CS40" s="572">
        <f t="shared" si="70"/>
        <v>0</v>
      </c>
      <c r="CT40" s="572">
        <f t="shared" si="70"/>
        <v>0</v>
      </c>
      <c r="CU40" s="572">
        <f t="shared" si="70"/>
        <v>0</v>
      </c>
      <c r="CV40" s="572">
        <f t="shared" si="70"/>
        <v>0</v>
      </c>
      <c r="CW40" s="572">
        <f t="shared" si="70"/>
        <v>0</v>
      </c>
      <c r="CX40" s="572">
        <f t="shared" ref="CX40:EC40" si="71">CX16*CX32/10000</f>
        <v>0</v>
      </c>
      <c r="CY40" s="572">
        <f t="shared" si="71"/>
        <v>0</v>
      </c>
      <c r="CZ40" s="572">
        <f t="shared" si="71"/>
        <v>0</v>
      </c>
      <c r="DA40" s="572">
        <f t="shared" si="71"/>
        <v>0</v>
      </c>
      <c r="DB40" s="572">
        <f t="shared" si="71"/>
        <v>0</v>
      </c>
      <c r="DC40" s="572">
        <f t="shared" si="71"/>
        <v>0</v>
      </c>
      <c r="DD40" s="572">
        <f t="shared" si="71"/>
        <v>0</v>
      </c>
      <c r="DE40" s="572">
        <f t="shared" si="71"/>
        <v>0</v>
      </c>
      <c r="DF40" s="572">
        <f t="shared" si="71"/>
        <v>0</v>
      </c>
      <c r="DG40" s="572">
        <f t="shared" si="71"/>
        <v>0</v>
      </c>
      <c r="DH40" s="572">
        <f t="shared" si="71"/>
        <v>0</v>
      </c>
      <c r="DI40" s="572">
        <f t="shared" si="71"/>
        <v>0</v>
      </c>
      <c r="DJ40" s="572">
        <f t="shared" si="71"/>
        <v>0</v>
      </c>
      <c r="DK40" s="572">
        <f t="shared" si="71"/>
        <v>0</v>
      </c>
      <c r="DL40" s="572">
        <f t="shared" si="71"/>
        <v>0</v>
      </c>
      <c r="DM40" s="572">
        <f t="shared" si="71"/>
        <v>0</v>
      </c>
      <c r="DN40" s="572">
        <f t="shared" si="71"/>
        <v>0</v>
      </c>
      <c r="DO40" s="572">
        <f t="shared" si="71"/>
        <v>0</v>
      </c>
      <c r="DP40" s="572">
        <f t="shared" si="71"/>
        <v>0</v>
      </c>
      <c r="DQ40" s="572">
        <f t="shared" si="71"/>
        <v>0</v>
      </c>
      <c r="DR40" s="572">
        <f t="shared" si="71"/>
        <v>0</v>
      </c>
      <c r="DS40" s="572">
        <f t="shared" si="71"/>
        <v>0</v>
      </c>
      <c r="DT40" s="572">
        <f t="shared" si="71"/>
        <v>0</v>
      </c>
      <c r="DU40" s="572">
        <f t="shared" si="71"/>
        <v>0</v>
      </c>
      <c r="DV40" s="572">
        <f t="shared" si="71"/>
        <v>0</v>
      </c>
      <c r="DW40" s="572">
        <f t="shared" si="71"/>
        <v>0</v>
      </c>
      <c r="DX40" s="572">
        <f t="shared" si="71"/>
        <v>0</v>
      </c>
      <c r="DY40" s="572">
        <f t="shared" si="71"/>
        <v>0</v>
      </c>
      <c r="DZ40" s="572">
        <f t="shared" si="71"/>
        <v>0</v>
      </c>
      <c r="EA40" s="572">
        <f t="shared" si="71"/>
        <v>0</v>
      </c>
      <c r="EB40" s="572">
        <f t="shared" si="71"/>
        <v>0</v>
      </c>
      <c r="EC40" s="572">
        <f t="shared" si="71"/>
        <v>0</v>
      </c>
      <c r="ED40" s="572">
        <f t="shared" ref="ED40:FI40" si="72">ED16*ED32/10000</f>
        <v>0</v>
      </c>
      <c r="EE40" s="572">
        <f t="shared" si="72"/>
        <v>0</v>
      </c>
      <c r="EF40" s="572">
        <f t="shared" si="72"/>
        <v>0</v>
      </c>
      <c r="EG40" s="572">
        <f t="shared" si="72"/>
        <v>0</v>
      </c>
      <c r="EH40" s="572">
        <f t="shared" si="72"/>
        <v>0</v>
      </c>
      <c r="EI40" s="572">
        <f t="shared" si="72"/>
        <v>0</v>
      </c>
      <c r="EJ40" s="572">
        <f t="shared" si="72"/>
        <v>0</v>
      </c>
      <c r="EK40" s="572">
        <f t="shared" si="72"/>
        <v>0</v>
      </c>
      <c r="EL40" s="572">
        <f t="shared" si="72"/>
        <v>0</v>
      </c>
      <c r="EM40" s="572">
        <f t="shared" si="72"/>
        <v>0</v>
      </c>
      <c r="EN40" s="572">
        <f t="shared" si="72"/>
        <v>0</v>
      </c>
      <c r="EO40" s="572">
        <f t="shared" si="72"/>
        <v>0</v>
      </c>
      <c r="EP40" s="572">
        <f t="shared" si="72"/>
        <v>0</v>
      </c>
      <c r="EQ40" s="572">
        <f t="shared" si="72"/>
        <v>0</v>
      </c>
      <c r="ER40" s="572">
        <f t="shared" si="72"/>
        <v>0</v>
      </c>
      <c r="ES40" s="572">
        <f t="shared" si="72"/>
        <v>0</v>
      </c>
      <c r="ET40" s="572">
        <f t="shared" si="72"/>
        <v>0</v>
      </c>
      <c r="EU40" s="572">
        <f t="shared" si="72"/>
        <v>0</v>
      </c>
      <c r="EV40" s="572">
        <f t="shared" si="72"/>
        <v>0</v>
      </c>
      <c r="EW40" s="572">
        <f t="shared" si="72"/>
        <v>0</v>
      </c>
      <c r="EX40" s="572">
        <f t="shared" si="72"/>
        <v>0</v>
      </c>
      <c r="EY40" s="572">
        <f t="shared" si="72"/>
        <v>0</v>
      </c>
      <c r="EZ40" s="572">
        <f t="shared" si="72"/>
        <v>0</v>
      </c>
      <c r="FA40" s="572">
        <f t="shared" si="72"/>
        <v>0</v>
      </c>
      <c r="FB40" s="572">
        <f t="shared" si="72"/>
        <v>0</v>
      </c>
      <c r="FC40" s="572">
        <f t="shared" si="72"/>
        <v>0</v>
      </c>
      <c r="FD40" s="572">
        <f t="shared" si="72"/>
        <v>0</v>
      </c>
      <c r="FE40" s="572">
        <f t="shared" si="72"/>
        <v>0</v>
      </c>
      <c r="FF40" s="572">
        <f t="shared" si="72"/>
        <v>0</v>
      </c>
      <c r="FG40" s="572">
        <f t="shared" si="72"/>
        <v>0</v>
      </c>
      <c r="FH40" s="572">
        <f t="shared" si="72"/>
        <v>0</v>
      </c>
      <c r="FI40" s="572">
        <f t="shared" si="72"/>
        <v>0</v>
      </c>
      <c r="FJ40" s="572">
        <f t="shared" ref="FJ40:GE40" si="73">FJ16*FJ32/10000</f>
        <v>0</v>
      </c>
      <c r="FK40" s="572">
        <f t="shared" si="73"/>
        <v>0</v>
      </c>
      <c r="FL40" s="572">
        <f t="shared" si="73"/>
        <v>0</v>
      </c>
      <c r="FM40" s="572">
        <f t="shared" si="73"/>
        <v>0</v>
      </c>
      <c r="FN40" s="572">
        <f t="shared" si="73"/>
        <v>0</v>
      </c>
      <c r="FO40" s="572">
        <f t="shared" si="73"/>
        <v>0</v>
      </c>
      <c r="FP40" s="572">
        <f t="shared" si="73"/>
        <v>0</v>
      </c>
      <c r="FQ40" s="572">
        <f t="shared" si="73"/>
        <v>0</v>
      </c>
      <c r="FR40" s="572">
        <f t="shared" si="73"/>
        <v>0</v>
      </c>
      <c r="FS40" s="572">
        <f t="shared" si="73"/>
        <v>0</v>
      </c>
      <c r="FT40" s="572">
        <f t="shared" si="73"/>
        <v>0</v>
      </c>
      <c r="FU40" s="572">
        <f t="shared" si="73"/>
        <v>0</v>
      </c>
      <c r="FV40" s="572">
        <f t="shared" si="73"/>
        <v>0</v>
      </c>
      <c r="FW40" s="572">
        <f t="shared" si="73"/>
        <v>0</v>
      </c>
      <c r="FX40" s="572">
        <f t="shared" si="73"/>
        <v>0</v>
      </c>
      <c r="FY40" s="572">
        <f t="shared" si="73"/>
        <v>0</v>
      </c>
      <c r="FZ40" s="572">
        <f t="shared" si="73"/>
        <v>0</v>
      </c>
      <c r="GA40" s="572">
        <f t="shared" si="73"/>
        <v>0</v>
      </c>
      <c r="GB40" s="572">
        <f t="shared" si="73"/>
        <v>0</v>
      </c>
      <c r="GC40" s="37">
        <f t="shared" si="73"/>
        <v>0</v>
      </c>
      <c r="GD40" s="37">
        <f t="shared" si="73"/>
        <v>0</v>
      </c>
      <c r="GE40" s="37">
        <f t="shared" si="73"/>
        <v>0</v>
      </c>
      <c r="GF40" s="556"/>
      <c r="GG40" s="695"/>
    </row>
    <row r="41" spans="1:189" ht="15" customHeight="1" outlineLevel="1">
      <c r="A41" s="561" t="str">
        <f t="shared" si="0"/>
        <v>XX地区</v>
      </c>
      <c r="B41" s="561" t="str">
        <f t="shared" si="1"/>
        <v>XX项目</v>
      </c>
      <c r="C41" s="563" t="s">
        <v>169</v>
      </c>
      <c r="D41" s="836"/>
      <c r="E41" s="572">
        <f t="shared" ref="E41" si="74">E17*E33/10000</f>
        <v>0</v>
      </c>
      <c r="F41" s="572">
        <f t="shared" ref="F41:AK41" si="75">F17*F33/10000</f>
        <v>0</v>
      </c>
      <c r="G41" s="572">
        <f t="shared" si="75"/>
        <v>0</v>
      </c>
      <c r="H41" s="572">
        <f t="shared" si="75"/>
        <v>0</v>
      </c>
      <c r="I41" s="572">
        <f t="shared" si="75"/>
        <v>0</v>
      </c>
      <c r="J41" s="572">
        <f t="shared" si="75"/>
        <v>0</v>
      </c>
      <c r="K41" s="572">
        <f t="shared" si="75"/>
        <v>0</v>
      </c>
      <c r="L41" s="572">
        <f t="shared" si="75"/>
        <v>0</v>
      </c>
      <c r="M41" s="572">
        <f t="shared" si="75"/>
        <v>0</v>
      </c>
      <c r="N41" s="572">
        <f t="shared" si="75"/>
        <v>0</v>
      </c>
      <c r="O41" s="572">
        <f t="shared" si="75"/>
        <v>0</v>
      </c>
      <c r="P41" s="572">
        <f t="shared" si="75"/>
        <v>0</v>
      </c>
      <c r="Q41" s="572">
        <f t="shared" si="75"/>
        <v>0</v>
      </c>
      <c r="R41" s="572">
        <f t="shared" si="75"/>
        <v>0</v>
      </c>
      <c r="S41" s="572">
        <f t="shared" si="75"/>
        <v>0</v>
      </c>
      <c r="T41" s="572">
        <f t="shared" si="75"/>
        <v>0</v>
      </c>
      <c r="U41" s="572">
        <f t="shared" si="75"/>
        <v>0</v>
      </c>
      <c r="V41" s="572">
        <f t="shared" si="75"/>
        <v>0</v>
      </c>
      <c r="W41" s="572">
        <f t="shared" si="75"/>
        <v>0</v>
      </c>
      <c r="X41" s="572">
        <f t="shared" si="75"/>
        <v>0</v>
      </c>
      <c r="Y41" s="572">
        <f t="shared" si="75"/>
        <v>0</v>
      </c>
      <c r="Z41" s="572">
        <f t="shared" si="75"/>
        <v>0</v>
      </c>
      <c r="AA41" s="572">
        <f t="shared" si="75"/>
        <v>0</v>
      </c>
      <c r="AB41" s="572">
        <f t="shared" si="75"/>
        <v>0</v>
      </c>
      <c r="AC41" s="572">
        <f t="shared" si="75"/>
        <v>0</v>
      </c>
      <c r="AD41" s="572">
        <f t="shared" si="75"/>
        <v>0</v>
      </c>
      <c r="AE41" s="572">
        <f t="shared" si="75"/>
        <v>0</v>
      </c>
      <c r="AF41" s="572">
        <f t="shared" si="75"/>
        <v>0</v>
      </c>
      <c r="AG41" s="572">
        <f t="shared" si="75"/>
        <v>0</v>
      </c>
      <c r="AH41" s="572">
        <f t="shared" si="75"/>
        <v>0</v>
      </c>
      <c r="AI41" s="572">
        <f t="shared" si="75"/>
        <v>0</v>
      </c>
      <c r="AJ41" s="572">
        <f t="shared" si="75"/>
        <v>0</v>
      </c>
      <c r="AK41" s="572">
        <f t="shared" si="75"/>
        <v>0</v>
      </c>
      <c r="AL41" s="572">
        <f t="shared" ref="AL41:BQ41" si="76">AL17*AL33/10000</f>
        <v>0</v>
      </c>
      <c r="AM41" s="572">
        <f t="shared" si="76"/>
        <v>0</v>
      </c>
      <c r="AN41" s="572">
        <f t="shared" si="76"/>
        <v>0</v>
      </c>
      <c r="AO41" s="572">
        <f t="shared" si="76"/>
        <v>0</v>
      </c>
      <c r="AP41" s="572">
        <f t="shared" si="76"/>
        <v>0</v>
      </c>
      <c r="AQ41" s="572">
        <f t="shared" si="76"/>
        <v>0</v>
      </c>
      <c r="AR41" s="572">
        <f t="shared" si="76"/>
        <v>0</v>
      </c>
      <c r="AS41" s="572">
        <f t="shared" si="76"/>
        <v>0</v>
      </c>
      <c r="AT41" s="572">
        <f t="shared" si="76"/>
        <v>0</v>
      </c>
      <c r="AU41" s="572">
        <f t="shared" si="76"/>
        <v>0</v>
      </c>
      <c r="AV41" s="572">
        <f t="shared" si="76"/>
        <v>0</v>
      </c>
      <c r="AW41" s="572">
        <f t="shared" si="76"/>
        <v>0</v>
      </c>
      <c r="AX41" s="572">
        <f t="shared" si="76"/>
        <v>0</v>
      </c>
      <c r="AY41" s="572">
        <f t="shared" si="76"/>
        <v>0</v>
      </c>
      <c r="AZ41" s="572">
        <f t="shared" si="76"/>
        <v>0</v>
      </c>
      <c r="BA41" s="572">
        <f t="shared" si="76"/>
        <v>0</v>
      </c>
      <c r="BB41" s="572">
        <f t="shared" si="76"/>
        <v>0</v>
      </c>
      <c r="BC41" s="572">
        <f t="shared" si="76"/>
        <v>0</v>
      </c>
      <c r="BD41" s="572">
        <f t="shared" si="76"/>
        <v>0</v>
      </c>
      <c r="BE41" s="572">
        <f t="shared" si="76"/>
        <v>0</v>
      </c>
      <c r="BF41" s="572">
        <f t="shared" si="76"/>
        <v>0</v>
      </c>
      <c r="BG41" s="572">
        <f t="shared" si="76"/>
        <v>0</v>
      </c>
      <c r="BH41" s="572">
        <f t="shared" si="76"/>
        <v>0</v>
      </c>
      <c r="BI41" s="572">
        <f t="shared" si="76"/>
        <v>0</v>
      </c>
      <c r="BJ41" s="572">
        <f t="shared" si="76"/>
        <v>0</v>
      </c>
      <c r="BK41" s="572">
        <f t="shared" si="76"/>
        <v>0</v>
      </c>
      <c r="BL41" s="572">
        <f t="shared" si="76"/>
        <v>0</v>
      </c>
      <c r="BM41" s="572">
        <f t="shared" si="76"/>
        <v>0</v>
      </c>
      <c r="BN41" s="572">
        <f t="shared" si="76"/>
        <v>0</v>
      </c>
      <c r="BO41" s="572">
        <f t="shared" si="76"/>
        <v>0</v>
      </c>
      <c r="BP41" s="572">
        <f t="shared" si="76"/>
        <v>0</v>
      </c>
      <c r="BQ41" s="572">
        <f t="shared" si="76"/>
        <v>0</v>
      </c>
      <c r="BR41" s="572">
        <f t="shared" ref="BR41:CW41" si="77">BR17*BR33/10000</f>
        <v>0</v>
      </c>
      <c r="BS41" s="572">
        <f t="shared" si="77"/>
        <v>0</v>
      </c>
      <c r="BT41" s="572">
        <f t="shared" si="77"/>
        <v>0</v>
      </c>
      <c r="BU41" s="572">
        <f t="shared" si="77"/>
        <v>0</v>
      </c>
      <c r="BV41" s="572">
        <f t="shared" si="77"/>
        <v>0</v>
      </c>
      <c r="BW41" s="572">
        <f t="shared" si="77"/>
        <v>0</v>
      </c>
      <c r="BX41" s="572">
        <f t="shared" si="77"/>
        <v>0</v>
      </c>
      <c r="BY41" s="572">
        <f t="shared" si="77"/>
        <v>0</v>
      </c>
      <c r="BZ41" s="572">
        <f t="shared" si="77"/>
        <v>0</v>
      </c>
      <c r="CA41" s="572">
        <f t="shared" si="77"/>
        <v>0</v>
      </c>
      <c r="CB41" s="572">
        <f t="shared" si="77"/>
        <v>0</v>
      </c>
      <c r="CC41" s="572">
        <f t="shared" si="77"/>
        <v>0</v>
      </c>
      <c r="CD41" s="572">
        <f t="shared" si="77"/>
        <v>0</v>
      </c>
      <c r="CE41" s="572">
        <f t="shared" si="77"/>
        <v>0</v>
      </c>
      <c r="CF41" s="572">
        <f t="shared" si="77"/>
        <v>0</v>
      </c>
      <c r="CG41" s="572">
        <f t="shared" si="77"/>
        <v>0</v>
      </c>
      <c r="CH41" s="572">
        <f t="shared" si="77"/>
        <v>0</v>
      </c>
      <c r="CI41" s="572">
        <f t="shared" si="77"/>
        <v>0</v>
      </c>
      <c r="CJ41" s="572">
        <f t="shared" si="77"/>
        <v>0</v>
      </c>
      <c r="CK41" s="572">
        <f t="shared" si="77"/>
        <v>0</v>
      </c>
      <c r="CL41" s="572">
        <f t="shared" si="77"/>
        <v>0</v>
      </c>
      <c r="CM41" s="572">
        <f t="shared" si="77"/>
        <v>0</v>
      </c>
      <c r="CN41" s="572">
        <f t="shared" si="77"/>
        <v>0</v>
      </c>
      <c r="CO41" s="572">
        <f t="shared" si="77"/>
        <v>0</v>
      </c>
      <c r="CP41" s="572">
        <f t="shared" si="77"/>
        <v>0</v>
      </c>
      <c r="CQ41" s="572">
        <f t="shared" si="77"/>
        <v>0</v>
      </c>
      <c r="CR41" s="572">
        <f t="shared" si="77"/>
        <v>0</v>
      </c>
      <c r="CS41" s="572">
        <f t="shared" si="77"/>
        <v>0</v>
      </c>
      <c r="CT41" s="572">
        <f t="shared" si="77"/>
        <v>0</v>
      </c>
      <c r="CU41" s="572">
        <f t="shared" si="77"/>
        <v>0</v>
      </c>
      <c r="CV41" s="572">
        <f t="shared" si="77"/>
        <v>0</v>
      </c>
      <c r="CW41" s="572">
        <f t="shared" si="77"/>
        <v>0</v>
      </c>
      <c r="CX41" s="572">
        <f t="shared" ref="CX41:EC41" si="78">CX17*CX33/10000</f>
        <v>0</v>
      </c>
      <c r="CY41" s="572">
        <f t="shared" si="78"/>
        <v>0</v>
      </c>
      <c r="CZ41" s="572">
        <f t="shared" si="78"/>
        <v>0</v>
      </c>
      <c r="DA41" s="572">
        <f t="shared" si="78"/>
        <v>0</v>
      </c>
      <c r="DB41" s="572">
        <f t="shared" si="78"/>
        <v>0</v>
      </c>
      <c r="DC41" s="572">
        <f t="shared" si="78"/>
        <v>0</v>
      </c>
      <c r="DD41" s="572">
        <f t="shared" si="78"/>
        <v>0</v>
      </c>
      <c r="DE41" s="572">
        <f t="shared" si="78"/>
        <v>0</v>
      </c>
      <c r="DF41" s="572">
        <f t="shared" si="78"/>
        <v>0</v>
      </c>
      <c r="DG41" s="572">
        <f t="shared" si="78"/>
        <v>0</v>
      </c>
      <c r="DH41" s="572">
        <f t="shared" si="78"/>
        <v>0</v>
      </c>
      <c r="DI41" s="572">
        <f t="shared" si="78"/>
        <v>0</v>
      </c>
      <c r="DJ41" s="572">
        <f t="shared" si="78"/>
        <v>0</v>
      </c>
      <c r="DK41" s="572">
        <f t="shared" si="78"/>
        <v>0</v>
      </c>
      <c r="DL41" s="572">
        <f t="shared" si="78"/>
        <v>0</v>
      </c>
      <c r="DM41" s="572">
        <f t="shared" si="78"/>
        <v>0</v>
      </c>
      <c r="DN41" s="572">
        <f t="shared" si="78"/>
        <v>0</v>
      </c>
      <c r="DO41" s="572">
        <f t="shared" si="78"/>
        <v>0</v>
      </c>
      <c r="DP41" s="572">
        <f t="shared" si="78"/>
        <v>0</v>
      </c>
      <c r="DQ41" s="572">
        <f t="shared" si="78"/>
        <v>0</v>
      </c>
      <c r="DR41" s="572">
        <f t="shared" si="78"/>
        <v>0</v>
      </c>
      <c r="DS41" s="572">
        <f t="shared" si="78"/>
        <v>0</v>
      </c>
      <c r="DT41" s="572">
        <f t="shared" si="78"/>
        <v>0</v>
      </c>
      <c r="DU41" s="572">
        <f t="shared" si="78"/>
        <v>0</v>
      </c>
      <c r="DV41" s="572">
        <f t="shared" si="78"/>
        <v>0</v>
      </c>
      <c r="DW41" s="572">
        <f t="shared" si="78"/>
        <v>0</v>
      </c>
      <c r="DX41" s="572">
        <f t="shared" si="78"/>
        <v>0</v>
      </c>
      <c r="DY41" s="572">
        <f t="shared" si="78"/>
        <v>0</v>
      </c>
      <c r="DZ41" s="572">
        <f t="shared" si="78"/>
        <v>0</v>
      </c>
      <c r="EA41" s="572">
        <f t="shared" si="78"/>
        <v>0</v>
      </c>
      <c r="EB41" s="572">
        <f t="shared" si="78"/>
        <v>0</v>
      </c>
      <c r="EC41" s="572">
        <f t="shared" si="78"/>
        <v>0</v>
      </c>
      <c r="ED41" s="572">
        <f t="shared" ref="ED41:FI41" si="79">ED17*ED33/10000</f>
        <v>0</v>
      </c>
      <c r="EE41" s="572">
        <f t="shared" si="79"/>
        <v>0</v>
      </c>
      <c r="EF41" s="572">
        <f t="shared" si="79"/>
        <v>0</v>
      </c>
      <c r="EG41" s="572">
        <f t="shared" si="79"/>
        <v>0</v>
      </c>
      <c r="EH41" s="572">
        <f t="shared" si="79"/>
        <v>0</v>
      </c>
      <c r="EI41" s="572">
        <f t="shared" si="79"/>
        <v>0</v>
      </c>
      <c r="EJ41" s="572">
        <f t="shared" si="79"/>
        <v>0</v>
      </c>
      <c r="EK41" s="572">
        <f t="shared" si="79"/>
        <v>0</v>
      </c>
      <c r="EL41" s="572">
        <f t="shared" si="79"/>
        <v>0</v>
      </c>
      <c r="EM41" s="572">
        <f t="shared" si="79"/>
        <v>0</v>
      </c>
      <c r="EN41" s="572">
        <f t="shared" si="79"/>
        <v>0</v>
      </c>
      <c r="EO41" s="572">
        <f t="shared" si="79"/>
        <v>0</v>
      </c>
      <c r="EP41" s="572">
        <f t="shared" si="79"/>
        <v>0</v>
      </c>
      <c r="EQ41" s="572">
        <f t="shared" si="79"/>
        <v>0</v>
      </c>
      <c r="ER41" s="572">
        <f t="shared" si="79"/>
        <v>0</v>
      </c>
      <c r="ES41" s="572">
        <f t="shared" si="79"/>
        <v>0</v>
      </c>
      <c r="ET41" s="572">
        <f t="shared" si="79"/>
        <v>0</v>
      </c>
      <c r="EU41" s="572">
        <f t="shared" si="79"/>
        <v>0</v>
      </c>
      <c r="EV41" s="572">
        <f t="shared" si="79"/>
        <v>0</v>
      </c>
      <c r="EW41" s="572">
        <f t="shared" si="79"/>
        <v>0</v>
      </c>
      <c r="EX41" s="572">
        <f t="shared" si="79"/>
        <v>0</v>
      </c>
      <c r="EY41" s="572">
        <f t="shared" si="79"/>
        <v>0</v>
      </c>
      <c r="EZ41" s="572">
        <f t="shared" si="79"/>
        <v>0</v>
      </c>
      <c r="FA41" s="572">
        <f t="shared" si="79"/>
        <v>0</v>
      </c>
      <c r="FB41" s="572">
        <f t="shared" si="79"/>
        <v>0</v>
      </c>
      <c r="FC41" s="572">
        <f t="shared" si="79"/>
        <v>0</v>
      </c>
      <c r="FD41" s="572">
        <f t="shared" si="79"/>
        <v>0</v>
      </c>
      <c r="FE41" s="572">
        <f t="shared" si="79"/>
        <v>0</v>
      </c>
      <c r="FF41" s="572">
        <f t="shared" si="79"/>
        <v>0</v>
      </c>
      <c r="FG41" s="572">
        <f t="shared" si="79"/>
        <v>0</v>
      </c>
      <c r="FH41" s="572">
        <f t="shared" si="79"/>
        <v>0</v>
      </c>
      <c r="FI41" s="572">
        <f t="shared" si="79"/>
        <v>0</v>
      </c>
      <c r="FJ41" s="572">
        <f t="shared" ref="FJ41:GE41" si="80">FJ17*FJ33/10000</f>
        <v>0</v>
      </c>
      <c r="FK41" s="572">
        <f t="shared" si="80"/>
        <v>0</v>
      </c>
      <c r="FL41" s="572">
        <f t="shared" si="80"/>
        <v>0</v>
      </c>
      <c r="FM41" s="572">
        <f t="shared" si="80"/>
        <v>0</v>
      </c>
      <c r="FN41" s="572">
        <f t="shared" si="80"/>
        <v>0</v>
      </c>
      <c r="FO41" s="572">
        <f t="shared" si="80"/>
        <v>0</v>
      </c>
      <c r="FP41" s="572">
        <f t="shared" si="80"/>
        <v>0</v>
      </c>
      <c r="FQ41" s="572">
        <f t="shared" si="80"/>
        <v>0</v>
      </c>
      <c r="FR41" s="572">
        <f t="shared" si="80"/>
        <v>0</v>
      </c>
      <c r="FS41" s="572">
        <f t="shared" si="80"/>
        <v>0</v>
      </c>
      <c r="FT41" s="572">
        <f t="shared" si="80"/>
        <v>0</v>
      </c>
      <c r="FU41" s="572">
        <f t="shared" si="80"/>
        <v>0</v>
      </c>
      <c r="FV41" s="572">
        <f t="shared" si="80"/>
        <v>0</v>
      </c>
      <c r="FW41" s="572">
        <f t="shared" si="80"/>
        <v>0</v>
      </c>
      <c r="FX41" s="572">
        <f t="shared" si="80"/>
        <v>0</v>
      </c>
      <c r="FY41" s="572">
        <f t="shared" si="80"/>
        <v>0</v>
      </c>
      <c r="FZ41" s="572">
        <f t="shared" si="80"/>
        <v>0</v>
      </c>
      <c r="GA41" s="572">
        <f t="shared" si="80"/>
        <v>0</v>
      </c>
      <c r="GB41" s="572">
        <f t="shared" si="80"/>
        <v>0</v>
      </c>
      <c r="GC41" s="37">
        <f t="shared" si="80"/>
        <v>0</v>
      </c>
      <c r="GD41" s="37">
        <f t="shared" si="80"/>
        <v>0</v>
      </c>
      <c r="GE41" s="37">
        <f t="shared" si="80"/>
        <v>0</v>
      </c>
      <c r="GF41" s="556"/>
      <c r="GG41" s="695"/>
    </row>
    <row r="42" spans="1:189" ht="15" customHeight="1" outlineLevel="1">
      <c r="A42" s="561" t="str">
        <f t="shared" si="0"/>
        <v>XX地区</v>
      </c>
      <c r="B42" s="561" t="str">
        <f t="shared" si="1"/>
        <v>XX项目</v>
      </c>
      <c r="C42" s="563" t="s">
        <v>170</v>
      </c>
      <c r="D42" s="836"/>
      <c r="E42" s="572">
        <f t="shared" ref="E42" si="81">E18*E34/10000</f>
        <v>0</v>
      </c>
      <c r="F42" s="572">
        <f t="shared" ref="F42:AK42" si="82">F18*F34/10000</f>
        <v>0</v>
      </c>
      <c r="G42" s="572">
        <f t="shared" si="82"/>
        <v>0</v>
      </c>
      <c r="H42" s="572">
        <f t="shared" si="82"/>
        <v>0</v>
      </c>
      <c r="I42" s="572">
        <f t="shared" si="82"/>
        <v>0</v>
      </c>
      <c r="J42" s="572">
        <f t="shared" si="82"/>
        <v>0</v>
      </c>
      <c r="K42" s="572">
        <f t="shared" si="82"/>
        <v>0</v>
      </c>
      <c r="L42" s="572">
        <f t="shared" si="82"/>
        <v>0</v>
      </c>
      <c r="M42" s="572">
        <f t="shared" si="82"/>
        <v>0</v>
      </c>
      <c r="N42" s="572">
        <f t="shared" si="82"/>
        <v>0</v>
      </c>
      <c r="O42" s="572">
        <f t="shared" si="82"/>
        <v>0</v>
      </c>
      <c r="P42" s="572">
        <f t="shared" si="82"/>
        <v>0</v>
      </c>
      <c r="Q42" s="572">
        <f t="shared" si="82"/>
        <v>0</v>
      </c>
      <c r="R42" s="572">
        <f t="shared" si="82"/>
        <v>0</v>
      </c>
      <c r="S42" s="572">
        <f t="shared" si="82"/>
        <v>0</v>
      </c>
      <c r="T42" s="572">
        <f t="shared" si="82"/>
        <v>0</v>
      </c>
      <c r="U42" s="572">
        <f t="shared" si="82"/>
        <v>0</v>
      </c>
      <c r="V42" s="572">
        <f t="shared" si="82"/>
        <v>0</v>
      </c>
      <c r="W42" s="572">
        <f t="shared" si="82"/>
        <v>0</v>
      </c>
      <c r="X42" s="572">
        <f t="shared" si="82"/>
        <v>0</v>
      </c>
      <c r="Y42" s="572">
        <f t="shared" si="82"/>
        <v>0</v>
      </c>
      <c r="Z42" s="572">
        <f t="shared" si="82"/>
        <v>0</v>
      </c>
      <c r="AA42" s="572">
        <f t="shared" si="82"/>
        <v>0</v>
      </c>
      <c r="AB42" s="572">
        <f t="shared" si="82"/>
        <v>0</v>
      </c>
      <c r="AC42" s="572">
        <f t="shared" si="82"/>
        <v>0</v>
      </c>
      <c r="AD42" s="572">
        <f t="shared" si="82"/>
        <v>0</v>
      </c>
      <c r="AE42" s="572">
        <f t="shared" si="82"/>
        <v>0</v>
      </c>
      <c r="AF42" s="572">
        <f t="shared" si="82"/>
        <v>0</v>
      </c>
      <c r="AG42" s="572">
        <f t="shared" si="82"/>
        <v>0</v>
      </c>
      <c r="AH42" s="572">
        <f t="shared" si="82"/>
        <v>0</v>
      </c>
      <c r="AI42" s="572">
        <f t="shared" si="82"/>
        <v>0</v>
      </c>
      <c r="AJ42" s="572">
        <f t="shared" si="82"/>
        <v>0</v>
      </c>
      <c r="AK42" s="572">
        <f t="shared" si="82"/>
        <v>0</v>
      </c>
      <c r="AL42" s="572">
        <f t="shared" ref="AL42:BQ42" si="83">AL18*AL34/10000</f>
        <v>0</v>
      </c>
      <c r="AM42" s="572">
        <f t="shared" si="83"/>
        <v>0</v>
      </c>
      <c r="AN42" s="572">
        <f t="shared" si="83"/>
        <v>0</v>
      </c>
      <c r="AO42" s="572">
        <f t="shared" si="83"/>
        <v>0</v>
      </c>
      <c r="AP42" s="572">
        <f t="shared" si="83"/>
        <v>0</v>
      </c>
      <c r="AQ42" s="572">
        <f t="shared" si="83"/>
        <v>0</v>
      </c>
      <c r="AR42" s="572">
        <f t="shared" si="83"/>
        <v>0</v>
      </c>
      <c r="AS42" s="572">
        <f t="shared" si="83"/>
        <v>0</v>
      </c>
      <c r="AT42" s="572">
        <f t="shared" si="83"/>
        <v>0</v>
      </c>
      <c r="AU42" s="572">
        <f t="shared" si="83"/>
        <v>0</v>
      </c>
      <c r="AV42" s="572">
        <f t="shared" si="83"/>
        <v>0</v>
      </c>
      <c r="AW42" s="572">
        <f t="shared" si="83"/>
        <v>0</v>
      </c>
      <c r="AX42" s="572">
        <f t="shared" si="83"/>
        <v>0</v>
      </c>
      <c r="AY42" s="572">
        <f t="shared" si="83"/>
        <v>0</v>
      </c>
      <c r="AZ42" s="572">
        <f t="shared" si="83"/>
        <v>0</v>
      </c>
      <c r="BA42" s="572">
        <f t="shared" si="83"/>
        <v>0</v>
      </c>
      <c r="BB42" s="572">
        <f t="shared" si="83"/>
        <v>0</v>
      </c>
      <c r="BC42" s="572">
        <f t="shared" si="83"/>
        <v>0</v>
      </c>
      <c r="BD42" s="572">
        <f t="shared" si="83"/>
        <v>0</v>
      </c>
      <c r="BE42" s="572">
        <f t="shared" si="83"/>
        <v>0</v>
      </c>
      <c r="BF42" s="572">
        <f t="shared" si="83"/>
        <v>0</v>
      </c>
      <c r="BG42" s="572">
        <f t="shared" si="83"/>
        <v>0</v>
      </c>
      <c r="BH42" s="572">
        <f t="shared" si="83"/>
        <v>0</v>
      </c>
      <c r="BI42" s="572">
        <f t="shared" si="83"/>
        <v>0</v>
      </c>
      <c r="BJ42" s="572">
        <f t="shared" si="83"/>
        <v>0</v>
      </c>
      <c r="BK42" s="572">
        <f t="shared" si="83"/>
        <v>0</v>
      </c>
      <c r="BL42" s="572">
        <f t="shared" si="83"/>
        <v>0</v>
      </c>
      <c r="BM42" s="572">
        <f t="shared" si="83"/>
        <v>0</v>
      </c>
      <c r="BN42" s="572">
        <f t="shared" si="83"/>
        <v>0</v>
      </c>
      <c r="BO42" s="572">
        <f t="shared" si="83"/>
        <v>0</v>
      </c>
      <c r="BP42" s="572">
        <f t="shared" si="83"/>
        <v>0</v>
      </c>
      <c r="BQ42" s="572">
        <f t="shared" si="83"/>
        <v>0</v>
      </c>
      <c r="BR42" s="572">
        <f t="shared" ref="BR42:CW42" si="84">BR18*BR34/10000</f>
        <v>0</v>
      </c>
      <c r="BS42" s="572">
        <f t="shared" si="84"/>
        <v>0</v>
      </c>
      <c r="BT42" s="572">
        <f t="shared" si="84"/>
        <v>0</v>
      </c>
      <c r="BU42" s="572">
        <f t="shared" si="84"/>
        <v>0</v>
      </c>
      <c r="BV42" s="572">
        <f t="shared" si="84"/>
        <v>0</v>
      </c>
      <c r="BW42" s="572">
        <f t="shared" si="84"/>
        <v>0</v>
      </c>
      <c r="BX42" s="572">
        <f t="shared" si="84"/>
        <v>0</v>
      </c>
      <c r="BY42" s="572">
        <f t="shared" si="84"/>
        <v>0</v>
      </c>
      <c r="BZ42" s="572">
        <f t="shared" si="84"/>
        <v>0</v>
      </c>
      <c r="CA42" s="572">
        <f t="shared" si="84"/>
        <v>0</v>
      </c>
      <c r="CB42" s="572">
        <f t="shared" si="84"/>
        <v>0</v>
      </c>
      <c r="CC42" s="572">
        <f t="shared" si="84"/>
        <v>0</v>
      </c>
      <c r="CD42" s="572">
        <f t="shared" si="84"/>
        <v>0</v>
      </c>
      <c r="CE42" s="572">
        <f t="shared" si="84"/>
        <v>0</v>
      </c>
      <c r="CF42" s="572">
        <f t="shared" si="84"/>
        <v>0</v>
      </c>
      <c r="CG42" s="572">
        <f t="shared" si="84"/>
        <v>0</v>
      </c>
      <c r="CH42" s="572">
        <f t="shared" si="84"/>
        <v>0</v>
      </c>
      <c r="CI42" s="572">
        <f t="shared" si="84"/>
        <v>0</v>
      </c>
      <c r="CJ42" s="572">
        <f t="shared" si="84"/>
        <v>0</v>
      </c>
      <c r="CK42" s="572">
        <f t="shared" si="84"/>
        <v>0</v>
      </c>
      <c r="CL42" s="572">
        <f t="shared" si="84"/>
        <v>0</v>
      </c>
      <c r="CM42" s="572">
        <f t="shared" si="84"/>
        <v>0</v>
      </c>
      <c r="CN42" s="572">
        <f t="shared" si="84"/>
        <v>0</v>
      </c>
      <c r="CO42" s="572">
        <f t="shared" si="84"/>
        <v>0</v>
      </c>
      <c r="CP42" s="572">
        <f t="shared" si="84"/>
        <v>0</v>
      </c>
      <c r="CQ42" s="572">
        <f t="shared" si="84"/>
        <v>0</v>
      </c>
      <c r="CR42" s="572">
        <f t="shared" si="84"/>
        <v>0</v>
      </c>
      <c r="CS42" s="572">
        <f t="shared" si="84"/>
        <v>0</v>
      </c>
      <c r="CT42" s="572">
        <f t="shared" si="84"/>
        <v>0</v>
      </c>
      <c r="CU42" s="572">
        <f t="shared" si="84"/>
        <v>0</v>
      </c>
      <c r="CV42" s="572">
        <f t="shared" si="84"/>
        <v>0</v>
      </c>
      <c r="CW42" s="572">
        <f t="shared" si="84"/>
        <v>0</v>
      </c>
      <c r="CX42" s="572">
        <f t="shared" ref="CX42:EC42" si="85">CX18*CX34/10000</f>
        <v>0</v>
      </c>
      <c r="CY42" s="572">
        <f t="shared" si="85"/>
        <v>0</v>
      </c>
      <c r="CZ42" s="572">
        <f t="shared" si="85"/>
        <v>0</v>
      </c>
      <c r="DA42" s="572">
        <f t="shared" si="85"/>
        <v>0</v>
      </c>
      <c r="DB42" s="572">
        <f t="shared" si="85"/>
        <v>0</v>
      </c>
      <c r="DC42" s="572">
        <f t="shared" si="85"/>
        <v>0</v>
      </c>
      <c r="DD42" s="572">
        <f t="shared" si="85"/>
        <v>0</v>
      </c>
      <c r="DE42" s="572">
        <f t="shared" si="85"/>
        <v>0</v>
      </c>
      <c r="DF42" s="572">
        <f t="shared" si="85"/>
        <v>0</v>
      </c>
      <c r="DG42" s="572">
        <f t="shared" si="85"/>
        <v>0</v>
      </c>
      <c r="DH42" s="572">
        <f t="shared" si="85"/>
        <v>0</v>
      </c>
      <c r="DI42" s="572">
        <f t="shared" si="85"/>
        <v>0</v>
      </c>
      <c r="DJ42" s="572">
        <f t="shared" si="85"/>
        <v>0</v>
      </c>
      <c r="DK42" s="572">
        <f t="shared" si="85"/>
        <v>0</v>
      </c>
      <c r="DL42" s="572">
        <f t="shared" si="85"/>
        <v>0</v>
      </c>
      <c r="DM42" s="572">
        <f t="shared" si="85"/>
        <v>0</v>
      </c>
      <c r="DN42" s="572">
        <f t="shared" si="85"/>
        <v>0</v>
      </c>
      <c r="DO42" s="572">
        <f t="shared" si="85"/>
        <v>0</v>
      </c>
      <c r="DP42" s="572">
        <f t="shared" si="85"/>
        <v>0</v>
      </c>
      <c r="DQ42" s="572">
        <f t="shared" si="85"/>
        <v>0</v>
      </c>
      <c r="DR42" s="572">
        <f t="shared" si="85"/>
        <v>0</v>
      </c>
      <c r="DS42" s="572">
        <f t="shared" si="85"/>
        <v>0</v>
      </c>
      <c r="DT42" s="572">
        <f t="shared" si="85"/>
        <v>0</v>
      </c>
      <c r="DU42" s="572">
        <f t="shared" si="85"/>
        <v>0</v>
      </c>
      <c r="DV42" s="572">
        <f t="shared" si="85"/>
        <v>0</v>
      </c>
      <c r="DW42" s="572">
        <f t="shared" si="85"/>
        <v>0</v>
      </c>
      <c r="DX42" s="572">
        <f t="shared" si="85"/>
        <v>0</v>
      </c>
      <c r="DY42" s="572">
        <f t="shared" si="85"/>
        <v>0</v>
      </c>
      <c r="DZ42" s="572">
        <f t="shared" si="85"/>
        <v>0</v>
      </c>
      <c r="EA42" s="572">
        <f t="shared" si="85"/>
        <v>0</v>
      </c>
      <c r="EB42" s="572">
        <f t="shared" si="85"/>
        <v>0</v>
      </c>
      <c r="EC42" s="572">
        <f t="shared" si="85"/>
        <v>0</v>
      </c>
      <c r="ED42" s="572">
        <f t="shared" ref="ED42:FI42" si="86">ED18*ED34/10000</f>
        <v>0</v>
      </c>
      <c r="EE42" s="572">
        <f t="shared" si="86"/>
        <v>0</v>
      </c>
      <c r="EF42" s="572">
        <f t="shared" si="86"/>
        <v>0</v>
      </c>
      <c r="EG42" s="572">
        <f t="shared" si="86"/>
        <v>0</v>
      </c>
      <c r="EH42" s="572">
        <f t="shared" si="86"/>
        <v>0</v>
      </c>
      <c r="EI42" s="572">
        <f t="shared" si="86"/>
        <v>0</v>
      </c>
      <c r="EJ42" s="572">
        <f t="shared" si="86"/>
        <v>0</v>
      </c>
      <c r="EK42" s="572">
        <f t="shared" si="86"/>
        <v>0</v>
      </c>
      <c r="EL42" s="572">
        <f t="shared" si="86"/>
        <v>0</v>
      </c>
      <c r="EM42" s="572">
        <f t="shared" si="86"/>
        <v>0</v>
      </c>
      <c r="EN42" s="572">
        <f t="shared" si="86"/>
        <v>0</v>
      </c>
      <c r="EO42" s="572">
        <f t="shared" si="86"/>
        <v>0</v>
      </c>
      <c r="EP42" s="572">
        <f t="shared" si="86"/>
        <v>0</v>
      </c>
      <c r="EQ42" s="572">
        <f t="shared" si="86"/>
        <v>0</v>
      </c>
      <c r="ER42" s="572">
        <f t="shared" si="86"/>
        <v>0</v>
      </c>
      <c r="ES42" s="572">
        <f t="shared" si="86"/>
        <v>0</v>
      </c>
      <c r="ET42" s="572">
        <f t="shared" si="86"/>
        <v>0</v>
      </c>
      <c r="EU42" s="572">
        <f t="shared" si="86"/>
        <v>0</v>
      </c>
      <c r="EV42" s="572">
        <f t="shared" si="86"/>
        <v>0</v>
      </c>
      <c r="EW42" s="572">
        <f t="shared" si="86"/>
        <v>0</v>
      </c>
      <c r="EX42" s="572">
        <f t="shared" si="86"/>
        <v>0</v>
      </c>
      <c r="EY42" s="572">
        <f t="shared" si="86"/>
        <v>0</v>
      </c>
      <c r="EZ42" s="572">
        <f t="shared" si="86"/>
        <v>0</v>
      </c>
      <c r="FA42" s="572">
        <f t="shared" si="86"/>
        <v>0</v>
      </c>
      <c r="FB42" s="572">
        <f t="shared" si="86"/>
        <v>0</v>
      </c>
      <c r="FC42" s="572">
        <f t="shared" si="86"/>
        <v>0</v>
      </c>
      <c r="FD42" s="572">
        <f t="shared" si="86"/>
        <v>0</v>
      </c>
      <c r="FE42" s="572">
        <f t="shared" si="86"/>
        <v>0</v>
      </c>
      <c r="FF42" s="572">
        <f t="shared" si="86"/>
        <v>0</v>
      </c>
      <c r="FG42" s="572">
        <f t="shared" si="86"/>
        <v>0</v>
      </c>
      <c r="FH42" s="572">
        <f t="shared" si="86"/>
        <v>0</v>
      </c>
      <c r="FI42" s="572">
        <f t="shared" si="86"/>
        <v>0</v>
      </c>
      <c r="FJ42" s="572">
        <f t="shared" ref="FJ42:GE42" si="87">FJ18*FJ34/10000</f>
        <v>0</v>
      </c>
      <c r="FK42" s="572">
        <f t="shared" si="87"/>
        <v>0</v>
      </c>
      <c r="FL42" s="572">
        <f t="shared" si="87"/>
        <v>0</v>
      </c>
      <c r="FM42" s="572">
        <f t="shared" si="87"/>
        <v>0</v>
      </c>
      <c r="FN42" s="572">
        <f t="shared" si="87"/>
        <v>0</v>
      </c>
      <c r="FO42" s="572">
        <f t="shared" si="87"/>
        <v>0</v>
      </c>
      <c r="FP42" s="572">
        <f t="shared" si="87"/>
        <v>0</v>
      </c>
      <c r="FQ42" s="572">
        <f t="shared" si="87"/>
        <v>0</v>
      </c>
      <c r="FR42" s="572">
        <f t="shared" si="87"/>
        <v>0</v>
      </c>
      <c r="FS42" s="572">
        <f t="shared" si="87"/>
        <v>0</v>
      </c>
      <c r="FT42" s="572">
        <f t="shared" si="87"/>
        <v>0</v>
      </c>
      <c r="FU42" s="572">
        <f t="shared" si="87"/>
        <v>0</v>
      </c>
      <c r="FV42" s="572">
        <f t="shared" si="87"/>
        <v>0</v>
      </c>
      <c r="FW42" s="572">
        <f t="shared" si="87"/>
        <v>0</v>
      </c>
      <c r="FX42" s="572">
        <f t="shared" si="87"/>
        <v>0</v>
      </c>
      <c r="FY42" s="572">
        <f t="shared" si="87"/>
        <v>0</v>
      </c>
      <c r="FZ42" s="572">
        <f t="shared" si="87"/>
        <v>0</v>
      </c>
      <c r="GA42" s="572">
        <f t="shared" si="87"/>
        <v>0</v>
      </c>
      <c r="GB42" s="572">
        <f t="shared" si="87"/>
        <v>0</v>
      </c>
      <c r="GC42" s="37">
        <f t="shared" si="87"/>
        <v>0</v>
      </c>
      <c r="GD42" s="37">
        <f t="shared" si="87"/>
        <v>0</v>
      </c>
      <c r="GE42" s="37">
        <f t="shared" si="87"/>
        <v>0</v>
      </c>
      <c r="GF42" s="556"/>
      <c r="GG42" s="695"/>
    </row>
    <row r="43" spans="1:189" ht="15" customHeight="1" outlineLevel="1">
      <c r="A43" s="561" t="str">
        <f t="shared" si="0"/>
        <v>XX地区</v>
      </c>
      <c r="B43" s="561" t="str">
        <f t="shared" si="1"/>
        <v>XX项目</v>
      </c>
      <c r="C43" s="563" t="s">
        <v>173</v>
      </c>
      <c r="D43" s="836"/>
      <c r="E43" s="572">
        <f t="shared" ref="E43" si="88">E19*E35/10000</f>
        <v>0</v>
      </c>
      <c r="F43" s="572">
        <f t="shared" ref="F43:AK43" si="89">F19*F35/10000</f>
        <v>0</v>
      </c>
      <c r="G43" s="572">
        <f t="shared" si="89"/>
        <v>0</v>
      </c>
      <c r="H43" s="572">
        <f t="shared" si="89"/>
        <v>0</v>
      </c>
      <c r="I43" s="572">
        <f t="shared" si="89"/>
        <v>0</v>
      </c>
      <c r="J43" s="572">
        <f t="shared" si="89"/>
        <v>0</v>
      </c>
      <c r="K43" s="572">
        <f t="shared" si="89"/>
        <v>0</v>
      </c>
      <c r="L43" s="572">
        <f t="shared" si="89"/>
        <v>0</v>
      </c>
      <c r="M43" s="572">
        <f t="shared" si="89"/>
        <v>0</v>
      </c>
      <c r="N43" s="572">
        <f t="shared" si="89"/>
        <v>0</v>
      </c>
      <c r="O43" s="572">
        <f t="shared" si="89"/>
        <v>0</v>
      </c>
      <c r="P43" s="572">
        <f t="shared" si="89"/>
        <v>0</v>
      </c>
      <c r="Q43" s="572">
        <f t="shared" si="89"/>
        <v>0</v>
      </c>
      <c r="R43" s="572">
        <f t="shared" si="89"/>
        <v>0</v>
      </c>
      <c r="S43" s="572">
        <f t="shared" si="89"/>
        <v>0</v>
      </c>
      <c r="T43" s="572">
        <f t="shared" si="89"/>
        <v>0</v>
      </c>
      <c r="U43" s="572">
        <f t="shared" si="89"/>
        <v>0</v>
      </c>
      <c r="V43" s="572">
        <f t="shared" si="89"/>
        <v>0</v>
      </c>
      <c r="W43" s="572">
        <f t="shared" si="89"/>
        <v>0</v>
      </c>
      <c r="X43" s="572">
        <f t="shared" si="89"/>
        <v>0</v>
      </c>
      <c r="Y43" s="572">
        <f t="shared" si="89"/>
        <v>0</v>
      </c>
      <c r="Z43" s="572">
        <f t="shared" si="89"/>
        <v>0</v>
      </c>
      <c r="AA43" s="572">
        <f t="shared" si="89"/>
        <v>0</v>
      </c>
      <c r="AB43" s="572">
        <f t="shared" si="89"/>
        <v>0</v>
      </c>
      <c r="AC43" s="572">
        <f t="shared" si="89"/>
        <v>0</v>
      </c>
      <c r="AD43" s="572">
        <f t="shared" si="89"/>
        <v>0</v>
      </c>
      <c r="AE43" s="572">
        <f t="shared" si="89"/>
        <v>0</v>
      </c>
      <c r="AF43" s="572">
        <f t="shared" si="89"/>
        <v>0</v>
      </c>
      <c r="AG43" s="572">
        <f t="shared" si="89"/>
        <v>0</v>
      </c>
      <c r="AH43" s="572">
        <f t="shared" si="89"/>
        <v>0</v>
      </c>
      <c r="AI43" s="572">
        <f t="shared" si="89"/>
        <v>0</v>
      </c>
      <c r="AJ43" s="572">
        <f t="shared" si="89"/>
        <v>0</v>
      </c>
      <c r="AK43" s="572">
        <f t="shared" si="89"/>
        <v>0</v>
      </c>
      <c r="AL43" s="572">
        <f t="shared" ref="AL43:BQ43" si="90">AL19*AL35/10000</f>
        <v>0</v>
      </c>
      <c r="AM43" s="572">
        <f t="shared" si="90"/>
        <v>0</v>
      </c>
      <c r="AN43" s="572">
        <f t="shared" si="90"/>
        <v>0</v>
      </c>
      <c r="AO43" s="572">
        <f t="shared" si="90"/>
        <v>0</v>
      </c>
      <c r="AP43" s="572">
        <f t="shared" si="90"/>
        <v>0</v>
      </c>
      <c r="AQ43" s="572">
        <f t="shared" si="90"/>
        <v>0</v>
      </c>
      <c r="AR43" s="572">
        <f t="shared" si="90"/>
        <v>0</v>
      </c>
      <c r="AS43" s="572">
        <f t="shared" si="90"/>
        <v>0</v>
      </c>
      <c r="AT43" s="572">
        <f t="shared" si="90"/>
        <v>0</v>
      </c>
      <c r="AU43" s="572">
        <f t="shared" si="90"/>
        <v>0</v>
      </c>
      <c r="AV43" s="572">
        <f t="shared" si="90"/>
        <v>0</v>
      </c>
      <c r="AW43" s="572">
        <f t="shared" si="90"/>
        <v>0</v>
      </c>
      <c r="AX43" s="572">
        <f t="shared" si="90"/>
        <v>0</v>
      </c>
      <c r="AY43" s="572">
        <f t="shared" si="90"/>
        <v>0</v>
      </c>
      <c r="AZ43" s="572">
        <f t="shared" si="90"/>
        <v>0</v>
      </c>
      <c r="BA43" s="572">
        <f t="shared" si="90"/>
        <v>0</v>
      </c>
      <c r="BB43" s="572">
        <f t="shared" si="90"/>
        <v>0</v>
      </c>
      <c r="BC43" s="572">
        <f t="shared" si="90"/>
        <v>0</v>
      </c>
      <c r="BD43" s="572">
        <f t="shared" si="90"/>
        <v>0</v>
      </c>
      <c r="BE43" s="572">
        <f t="shared" si="90"/>
        <v>0</v>
      </c>
      <c r="BF43" s="572">
        <f t="shared" si="90"/>
        <v>0</v>
      </c>
      <c r="BG43" s="572">
        <f t="shared" si="90"/>
        <v>0</v>
      </c>
      <c r="BH43" s="572">
        <f t="shared" si="90"/>
        <v>0</v>
      </c>
      <c r="BI43" s="572">
        <f t="shared" si="90"/>
        <v>0</v>
      </c>
      <c r="BJ43" s="572">
        <f t="shared" si="90"/>
        <v>0</v>
      </c>
      <c r="BK43" s="572">
        <f t="shared" si="90"/>
        <v>0</v>
      </c>
      <c r="BL43" s="572">
        <f t="shared" si="90"/>
        <v>0</v>
      </c>
      <c r="BM43" s="572">
        <f t="shared" si="90"/>
        <v>0</v>
      </c>
      <c r="BN43" s="572">
        <f t="shared" si="90"/>
        <v>0</v>
      </c>
      <c r="BO43" s="572">
        <f t="shared" si="90"/>
        <v>0</v>
      </c>
      <c r="BP43" s="572">
        <f t="shared" si="90"/>
        <v>0</v>
      </c>
      <c r="BQ43" s="572">
        <f t="shared" si="90"/>
        <v>0</v>
      </c>
      <c r="BR43" s="572">
        <f t="shared" ref="BR43:CW43" si="91">BR19*BR35/10000</f>
        <v>0</v>
      </c>
      <c r="BS43" s="572">
        <f t="shared" si="91"/>
        <v>0</v>
      </c>
      <c r="BT43" s="572">
        <f t="shared" si="91"/>
        <v>0</v>
      </c>
      <c r="BU43" s="572">
        <f t="shared" si="91"/>
        <v>0</v>
      </c>
      <c r="BV43" s="572">
        <f t="shared" si="91"/>
        <v>0</v>
      </c>
      <c r="BW43" s="572">
        <f t="shared" si="91"/>
        <v>0</v>
      </c>
      <c r="BX43" s="572">
        <f t="shared" si="91"/>
        <v>0</v>
      </c>
      <c r="BY43" s="572">
        <f t="shared" si="91"/>
        <v>0</v>
      </c>
      <c r="BZ43" s="572">
        <f t="shared" si="91"/>
        <v>0</v>
      </c>
      <c r="CA43" s="572">
        <f t="shared" si="91"/>
        <v>0</v>
      </c>
      <c r="CB43" s="572">
        <f t="shared" si="91"/>
        <v>0</v>
      </c>
      <c r="CC43" s="572">
        <f t="shared" si="91"/>
        <v>0</v>
      </c>
      <c r="CD43" s="572">
        <f t="shared" si="91"/>
        <v>0</v>
      </c>
      <c r="CE43" s="572">
        <f t="shared" si="91"/>
        <v>0</v>
      </c>
      <c r="CF43" s="572">
        <f t="shared" si="91"/>
        <v>0</v>
      </c>
      <c r="CG43" s="572">
        <f t="shared" si="91"/>
        <v>0</v>
      </c>
      <c r="CH43" s="572">
        <f t="shared" si="91"/>
        <v>0</v>
      </c>
      <c r="CI43" s="572">
        <f t="shared" si="91"/>
        <v>0</v>
      </c>
      <c r="CJ43" s="572">
        <f t="shared" si="91"/>
        <v>0</v>
      </c>
      <c r="CK43" s="572">
        <f t="shared" si="91"/>
        <v>0</v>
      </c>
      <c r="CL43" s="572">
        <f t="shared" si="91"/>
        <v>0</v>
      </c>
      <c r="CM43" s="572">
        <f t="shared" si="91"/>
        <v>0</v>
      </c>
      <c r="CN43" s="572">
        <f t="shared" si="91"/>
        <v>0</v>
      </c>
      <c r="CO43" s="572">
        <f t="shared" si="91"/>
        <v>0</v>
      </c>
      <c r="CP43" s="572">
        <f t="shared" si="91"/>
        <v>0</v>
      </c>
      <c r="CQ43" s="572">
        <f t="shared" si="91"/>
        <v>0</v>
      </c>
      <c r="CR43" s="572">
        <f t="shared" si="91"/>
        <v>0</v>
      </c>
      <c r="CS43" s="572">
        <f t="shared" si="91"/>
        <v>0</v>
      </c>
      <c r="CT43" s="572">
        <f t="shared" si="91"/>
        <v>0</v>
      </c>
      <c r="CU43" s="572">
        <f t="shared" si="91"/>
        <v>0</v>
      </c>
      <c r="CV43" s="572">
        <f t="shared" si="91"/>
        <v>0</v>
      </c>
      <c r="CW43" s="572">
        <f t="shared" si="91"/>
        <v>0</v>
      </c>
      <c r="CX43" s="572">
        <f t="shared" ref="CX43:EC43" si="92">CX19*CX35/10000</f>
        <v>0</v>
      </c>
      <c r="CY43" s="572">
        <f t="shared" si="92"/>
        <v>0</v>
      </c>
      <c r="CZ43" s="572">
        <f t="shared" si="92"/>
        <v>0</v>
      </c>
      <c r="DA43" s="572">
        <f t="shared" si="92"/>
        <v>0</v>
      </c>
      <c r="DB43" s="572">
        <f t="shared" si="92"/>
        <v>0</v>
      </c>
      <c r="DC43" s="572">
        <f t="shared" si="92"/>
        <v>0</v>
      </c>
      <c r="DD43" s="572">
        <f t="shared" si="92"/>
        <v>0</v>
      </c>
      <c r="DE43" s="572">
        <f t="shared" si="92"/>
        <v>0</v>
      </c>
      <c r="DF43" s="572">
        <f t="shared" si="92"/>
        <v>0</v>
      </c>
      <c r="DG43" s="572">
        <f t="shared" si="92"/>
        <v>0</v>
      </c>
      <c r="DH43" s="572">
        <f t="shared" si="92"/>
        <v>0</v>
      </c>
      <c r="DI43" s="572">
        <f t="shared" si="92"/>
        <v>0</v>
      </c>
      <c r="DJ43" s="572">
        <f t="shared" si="92"/>
        <v>0</v>
      </c>
      <c r="DK43" s="572">
        <f t="shared" si="92"/>
        <v>0</v>
      </c>
      <c r="DL43" s="572">
        <f t="shared" si="92"/>
        <v>0</v>
      </c>
      <c r="DM43" s="572">
        <f t="shared" si="92"/>
        <v>0</v>
      </c>
      <c r="DN43" s="572">
        <f t="shared" si="92"/>
        <v>0</v>
      </c>
      <c r="DO43" s="572">
        <f t="shared" si="92"/>
        <v>0</v>
      </c>
      <c r="DP43" s="572">
        <f t="shared" si="92"/>
        <v>0</v>
      </c>
      <c r="DQ43" s="572">
        <f t="shared" si="92"/>
        <v>0</v>
      </c>
      <c r="DR43" s="572">
        <f t="shared" si="92"/>
        <v>0</v>
      </c>
      <c r="DS43" s="572">
        <f t="shared" si="92"/>
        <v>0</v>
      </c>
      <c r="DT43" s="572">
        <f t="shared" si="92"/>
        <v>0</v>
      </c>
      <c r="DU43" s="572">
        <f t="shared" si="92"/>
        <v>0</v>
      </c>
      <c r="DV43" s="572">
        <f t="shared" si="92"/>
        <v>0</v>
      </c>
      <c r="DW43" s="572">
        <f t="shared" si="92"/>
        <v>0</v>
      </c>
      <c r="DX43" s="572">
        <f t="shared" si="92"/>
        <v>0</v>
      </c>
      <c r="DY43" s="572">
        <f t="shared" si="92"/>
        <v>0</v>
      </c>
      <c r="DZ43" s="572">
        <f t="shared" si="92"/>
        <v>0</v>
      </c>
      <c r="EA43" s="572">
        <f t="shared" si="92"/>
        <v>0</v>
      </c>
      <c r="EB43" s="572">
        <f t="shared" si="92"/>
        <v>0</v>
      </c>
      <c r="EC43" s="572">
        <f t="shared" si="92"/>
        <v>0</v>
      </c>
      <c r="ED43" s="572">
        <f t="shared" ref="ED43:FI43" si="93">ED19*ED35/10000</f>
        <v>0</v>
      </c>
      <c r="EE43" s="572">
        <f t="shared" si="93"/>
        <v>0</v>
      </c>
      <c r="EF43" s="572">
        <f t="shared" si="93"/>
        <v>0</v>
      </c>
      <c r="EG43" s="572">
        <f t="shared" si="93"/>
        <v>0</v>
      </c>
      <c r="EH43" s="572">
        <f t="shared" si="93"/>
        <v>0</v>
      </c>
      <c r="EI43" s="572">
        <f t="shared" si="93"/>
        <v>0</v>
      </c>
      <c r="EJ43" s="572">
        <f t="shared" si="93"/>
        <v>0</v>
      </c>
      <c r="EK43" s="572">
        <f t="shared" si="93"/>
        <v>0</v>
      </c>
      <c r="EL43" s="572">
        <f t="shared" si="93"/>
        <v>0</v>
      </c>
      <c r="EM43" s="572">
        <f t="shared" si="93"/>
        <v>0</v>
      </c>
      <c r="EN43" s="572">
        <f t="shared" si="93"/>
        <v>0</v>
      </c>
      <c r="EO43" s="572">
        <f t="shared" si="93"/>
        <v>0</v>
      </c>
      <c r="EP43" s="572">
        <f t="shared" si="93"/>
        <v>0</v>
      </c>
      <c r="EQ43" s="572">
        <f t="shared" si="93"/>
        <v>0</v>
      </c>
      <c r="ER43" s="572">
        <f t="shared" si="93"/>
        <v>0</v>
      </c>
      <c r="ES43" s="572">
        <f t="shared" si="93"/>
        <v>0</v>
      </c>
      <c r="ET43" s="572">
        <f t="shared" si="93"/>
        <v>0</v>
      </c>
      <c r="EU43" s="572">
        <f t="shared" si="93"/>
        <v>0</v>
      </c>
      <c r="EV43" s="572">
        <f t="shared" si="93"/>
        <v>0</v>
      </c>
      <c r="EW43" s="572">
        <f t="shared" si="93"/>
        <v>0</v>
      </c>
      <c r="EX43" s="572">
        <f t="shared" si="93"/>
        <v>0</v>
      </c>
      <c r="EY43" s="572">
        <f t="shared" si="93"/>
        <v>0</v>
      </c>
      <c r="EZ43" s="572">
        <f t="shared" si="93"/>
        <v>0</v>
      </c>
      <c r="FA43" s="572">
        <f t="shared" si="93"/>
        <v>0</v>
      </c>
      <c r="FB43" s="572">
        <f t="shared" si="93"/>
        <v>0</v>
      </c>
      <c r="FC43" s="572">
        <f t="shared" si="93"/>
        <v>0</v>
      </c>
      <c r="FD43" s="572">
        <f t="shared" si="93"/>
        <v>0</v>
      </c>
      <c r="FE43" s="572">
        <f t="shared" si="93"/>
        <v>0</v>
      </c>
      <c r="FF43" s="572">
        <f t="shared" si="93"/>
        <v>0</v>
      </c>
      <c r="FG43" s="572">
        <f t="shared" si="93"/>
        <v>0</v>
      </c>
      <c r="FH43" s="572">
        <f t="shared" si="93"/>
        <v>0</v>
      </c>
      <c r="FI43" s="572">
        <f t="shared" si="93"/>
        <v>0</v>
      </c>
      <c r="FJ43" s="572">
        <f t="shared" ref="FJ43:GE43" si="94">FJ19*FJ35/10000</f>
        <v>0</v>
      </c>
      <c r="FK43" s="572">
        <f t="shared" si="94"/>
        <v>0</v>
      </c>
      <c r="FL43" s="572">
        <f t="shared" si="94"/>
        <v>0</v>
      </c>
      <c r="FM43" s="572">
        <f t="shared" si="94"/>
        <v>0</v>
      </c>
      <c r="FN43" s="572">
        <f t="shared" si="94"/>
        <v>0</v>
      </c>
      <c r="FO43" s="572">
        <f t="shared" si="94"/>
        <v>0</v>
      </c>
      <c r="FP43" s="572">
        <f t="shared" si="94"/>
        <v>0</v>
      </c>
      <c r="FQ43" s="572">
        <f t="shared" si="94"/>
        <v>0</v>
      </c>
      <c r="FR43" s="572">
        <f t="shared" si="94"/>
        <v>0</v>
      </c>
      <c r="FS43" s="572">
        <f t="shared" si="94"/>
        <v>0</v>
      </c>
      <c r="FT43" s="572">
        <f t="shared" si="94"/>
        <v>0</v>
      </c>
      <c r="FU43" s="572">
        <f t="shared" si="94"/>
        <v>0</v>
      </c>
      <c r="FV43" s="572">
        <f t="shared" si="94"/>
        <v>0</v>
      </c>
      <c r="FW43" s="572">
        <f t="shared" si="94"/>
        <v>0</v>
      </c>
      <c r="FX43" s="572">
        <f t="shared" si="94"/>
        <v>0</v>
      </c>
      <c r="FY43" s="572">
        <f t="shared" si="94"/>
        <v>0</v>
      </c>
      <c r="FZ43" s="572">
        <f t="shared" si="94"/>
        <v>0</v>
      </c>
      <c r="GA43" s="572">
        <f t="shared" si="94"/>
        <v>0</v>
      </c>
      <c r="GB43" s="572">
        <f t="shared" si="94"/>
        <v>0</v>
      </c>
      <c r="GC43" s="37">
        <f t="shared" si="94"/>
        <v>0</v>
      </c>
      <c r="GD43" s="37">
        <f t="shared" si="94"/>
        <v>0</v>
      </c>
      <c r="GE43" s="37">
        <f t="shared" si="94"/>
        <v>0</v>
      </c>
      <c r="GF43" s="556"/>
      <c r="GG43" s="695"/>
    </row>
    <row r="44" spans="1:189" ht="15" customHeight="1" outlineLevel="1">
      <c r="A44" s="561" t="str">
        <f t="shared" si="0"/>
        <v>XX地区</v>
      </c>
      <c r="B44" s="561" t="str">
        <f t="shared" si="1"/>
        <v>XX项目</v>
      </c>
      <c r="C44" s="563" t="s">
        <v>172</v>
      </c>
      <c r="D44" s="836"/>
      <c r="E44" s="572">
        <f t="shared" ref="E44" si="95">E20*E36/10000</f>
        <v>0</v>
      </c>
      <c r="F44" s="572">
        <f t="shared" ref="F44:AK44" si="96">F20*F36/10000</f>
        <v>0</v>
      </c>
      <c r="G44" s="572">
        <f t="shared" si="96"/>
        <v>0</v>
      </c>
      <c r="H44" s="572">
        <f t="shared" si="96"/>
        <v>0</v>
      </c>
      <c r="I44" s="572">
        <f t="shared" si="96"/>
        <v>0</v>
      </c>
      <c r="J44" s="572">
        <f t="shared" si="96"/>
        <v>0</v>
      </c>
      <c r="K44" s="572">
        <f t="shared" si="96"/>
        <v>0</v>
      </c>
      <c r="L44" s="572">
        <f t="shared" si="96"/>
        <v>0</v>
      </c>
      <c r="M44" s="572">
        <f t="shared" si="96"/>
        <v>0</v>
      </c>
      <c r="N44" s="572">
        <f t="shared" si="96"/>
        <v>0</v>
      </c>
      <c r="O44" s="572">
        <f t="shared" si="96"/>
        <v>0</v>
      </c>
      <c r="P44" s="572">
        <f t="shared" si="96"/>
        <v>0</v>
      </c>
      <c r="Q44" s="572">
        <f t="shared" si="96"/>
        <v>0</v>
      </c>
      <c r="R44" s="572">
        <f t="shared" si="96"/>
        <v>0</v>
      </c>
      <c r="S44" s="572">
        <f t="shared" si="96"/>
        <v>0</v>
      </c>
      <c r="T44" s="572">
        <f t="shared" si="96"/>
        <v>0</v>
      </c>
      <c r="U44" s="572">
        <f t="shared" si="96"/>
        <v>0</v>
      </c>
      <c r="V44" s="572">
        <f t="shared" si="96"/>
        <v>0</v>
      </c>
      <c r="W44" s="572">
        <f t="shared" si="96"/>
        <v>0</v>
      </c>
      <c r="X44" s="572">
        <f t="shared" si="96"/>
        <v>0</v>
      </c>
      <c r="Y44" s="572">
        <f t="shared" si="96"/>
        <v>0</v>
      </c>
      <c r="Z44" s="572">
        <f t="shared" si="96"/>
        <v>0</v>
      </c>
      <c r="AA44" s="572">
        <f t="shared" si="96"/>
        <v>0</v>
      </c>
      <c r="AB44" s="572">
        <f t="shared" si="96"/>
        <v>0</v>
      </c>
      <c r="AC44" s="572">
        <f t="shared" si="96"/>
        <v>0</v>
      </c>
      <c r="AD44" s="572">
        <f t="shared" si="96"/>
        <v>0</v>
      </c>
      <c r="AE44" s="572">
        <f t="shared" si="96"/>
        <v>0</v>
      </c>
      <c r="AF44" s="572">
        <f t="shared" si="96"/>
        <v>0</v>
      </c>
      <c r="AG44" s="572">
        <f t="shared" si="96"/>
        <v>0</v>
      </c>
      <c r="AH44" s="572">
        <f t="shared" si="96"/>
        <v>0</v>
      </c>
      <c r="AI44" s="572">
        <f t="shared" si="96"/>
        <v>0</v>
      </c>
      <c r="AJ44" s="572">
        <f t="shared" si="96"/>
        <v>0</v>
      </c>
      <c r="AK44" s="572">
        <f t="shared" si="96"/>
        <v>0</v>
      </c>
      <c r="AL44" s="572">
        <f t="shared" ref="AL44:BQ44" si="97">AL20*AL36/10000</f>
        <v>0</v>
      </c>
      <c r="AM44" s="572">
        <f t="shared" si="97"/>
        <v>0</v>
      </c>
      <c r="AN44" s="572">
        <f t="shared" si="97"/>
        <v>0</v>
      </c>
      <c r="AO44" s="572">
        <f t="shared" si="97"/>
        <v>0</v>
      </c>
      <c r="AP44" s="572">
        <f t="shared" si="97"/>
        <v>0</v>
      </c>
      <c r="AQ44" s="572">
        <f t="shared" si="97"/>
        <v>0</v>
      </c>
      <c r="AR44" s="572">
        <f t="shared" si="97"/>
        <v>0</v>
      </c>
      <c r="AS44" s="572">
        <f t="shared" si="97"/>
        <v>0</v>
      </c>
      <c r="AT44" s="572">
        <f t="shared" si="97"/>
        <v>0</v>
      </c>
      <c r="AU44" s="572">
        <f t="shared" si="97"/>
        <v>0</v>
      </c>
      <c r="AV44" s="572">
        <f t="shared" si="97"/>
        <v>0</v>
      </c>
      <c r="AW44" s="572">
        <f t="shared" si="97"/>
        <v>0</v>
      </c>
      <c r="AX44" s="572">
        <f t="shared" si="97"/>
        <v>0</v>
      </c>
      <c r="AY44" s="572">
        <f t="shared" si="97"/>
        <v>0</v>
      </c>
      <c r="AZ44" s="572">
        <f t="shared" si="97"/>
        <v>0</v>
      </c>
      <c r="BA44" s="572">
        <f t="shared" si="97"/>
        <v>0</v>
      </c>
      <c r="BB44" s="572">
        <f t="shared" si="97"/>
        <v>0</v>
      </c>
      <c r="BC44" s="572">
        <f t="shared" si="97"/>
        <v>0</v>
      </c>
      <c r="BD44" s="572">
        <f t="shared" si="97"/>
        <v>0</v>
      </c>
      <c r="BE44" s="572">
        <f t="shared" si="97"/>
        <v>0</v>
      </c>
      <c r="BF44" s="572">
        <f t="shared" si="97"/>
        <v>0</v>
      </c>
      <c r="BG44" s="572">
        <f t="shared" si="97"/>
        <v>0</v>
      </c>
      <c r="BH44" s="572">
        <f t="shared" si="97"/>
        <v>0</v>
      </c>
      <c r="BI44" s="572">
        <f t="shared" si="97"/>
        <v>0</v>
      </c>
      <c r="BJ44" s="572">
        <f t="shared" si="97"/>
        <v>0</v>
      </c>
      <c r="BK44" s="572">
        <f t="shared" si="97"/>
        <v>0</v>
      </c>
      <c r="BL44" s="572">
        <f t="shared" si="97"/>
        <v>0</v>
      </c>
      <c r="BM44" s="572">
        <f t="shared" si="97"/>
        <v>0</v>
      </c>
      <c r="BN44" s="572">
        <f t="shared" si="97"/>
        <v>0</v>
      </c>
      <c r="BO44" s="572">
        <f t="shared" si="97"/>
        <v>0</v>
      </c>
      <c r="BP44" s="572">
        <f t="shared" si="97"/>
        <v>0</v>
      </c>
      <c r="BQ44" s="572">
        <f t="shared" si="97"/>
        <v>0</v>
      </c>
      <c r="BR44" s="572">
        <f t="shared" ref="BR44:CW44" si="98">BR20*BR36/10000</f>
        <v>0</v>
      </c>
      <c r="BS44" s="572">
        <f t="shared" si="98"/>
        <v>0</v>
      </c>
      <c r="BT44" s="572">
        <f t="shared" si="98"/>
        <v>0</v>
      </c>
      <c r="BU44" s="572">
        <f t="shared" si="98"/>
        <v>0</v>
      </c>
      <c r="BV44" s="572">
        <f t="shared" si="98"/>
        <v>0</v>
      </c>
      <c r="BW44" s="572">
        <f t="shared" si="98"/>
        <v>0</v>
      </c>
      <c r="BX44" s="572">
        <f t="shared" si="98"/>
        <v>0</v>
      </c>
      <c r="BY44" s="572">
        <f t="shared" si="98"/>
        <v>0</v>
      </c>
      <c r="BZ44" s="572">
        <f t="shared" si="98"/>
        <v>0</v>
      </c>
      <c r="CA44" s="572">
        <f t="shared" si="98"/>
        <v>0</v>
      </c>
      <c r="CB44" s="572">
        <f t="shared" si="98"/>
        <v>0</v>
      </c>
      <c r="CC44" s="572">
        <f t="shared" si="98"/>
        <v>0</v>
      </c>
      <c r="CD44" s="572">
        <f t="shared" si="98"/>
        <v>0</v>
      </c>
      <c r="CE44" s="572">
        <f t="shared" si="98"/>
        <v>0</v>
      </c>
      <c r="CF44" s="572">
        <f t="shared" si="98"/>
        <v>0</v>
      </c>
      <c r="CG44" s="572">
        <f t="shared" si="98"/>
        <v>0</v>
      </c>
      <c r="CH44" s="572">
        <f t="shared" si="98"/>
        <v>0</v>
      </c>
      <c r="CI44" s="572">
        <f t="shared" si="98"/>
        <v>0</v>
      </c>
      <c r="CJ44" s="572">
        <f t="shared" si="98"/>
        <v>0</v>
      </c>
      <c r="CK44" s="572">
        <f t="shared" si="98"/>
        <v>0</v>
      </c>
      <c r="CL44" s="572">
        <f t="shared" si="98"/>
        <v>0</v>
      </c>
      <c r="CM44" s="572">
        <f t="shared" si="98"/>
        <v>0</v>
      </c>
      <c r="CN44" s="572">
        <f t="shared" si="98"/>
        <v>0</v>
      </c>
      <c r="CO44" s="572">
        <f t="shared" si="98"/>
        <v>0</v>
      </c>
      <c r="CP44" s="572">
        <f t="shared" si="98"/>
        <v>0</v>
      </c>
      <c r="CQ44" s="572">
        <f t="shared" si="98"/>
        <v>0</v>
      </c>
      <c r="CR44" s="572">
        <f t="shared" si="98"/>
        <v>0</v>
      </c>
      <c r="CS44" s="572">
        <f t="shared" si="98"/>
        <v>0</v>
      </c>
      <c r="CT44" s="572">
        <f t="shared" si="98"/>
        <v>0</v>
      </c>
      <c r="CU44" s="572">
        <f t="shared" si="98"/>
        <v>0</v>
      </c>
      <c r="CV44" s="572">
        <f t="shared" si="98"/>
        <v>0</v>
      </c>
      <c r="CW44" s="572">
        <f t="shared" si="98"/>
        <v>0</v>
      </c>
      <c r="CX44" s="572">
        <f t="shared" ref="CX44:EC44" si="99">CX20*CX36/10000</f>
        <v>0</v>
      </c>
      <c r="CY44" s="572">
        <f t="shared" si="99"/>
        <v>0</v>
      </c>
      <c r="CZ44" s="572">
        <f t="shared" si="99"/>
        <v>0</v>
      </c>
      <c r="DA44" s="572">
        <f t="shared" si="99"/>
        <v>0</v>
      </c>
      <c r="DB44" s="572">
        <f t="shared" si="99"/>
        <v>0</v>
      </c>
      <c r="DC44" s="572">
        <f t="shared" si="99"/>
        <v>0</v>
      </c>
      <c r="DD44" s="572">
        <f t="shared" si="99"/>
        <v>0</v>
      </c>
      <c r="DE44" s="572">
        <f t="shared" si="99"/>
        <v>0</v>
      </c>
      <c r="DF44" s="572">
        <f t="shared" si="99"/>
        <v>0</v>
      </c>
      <c r="DG44" s="572">
        <f t="shared" si="99"/>
        <v>0</v>
      </c>
      <c r="DH44" s="572">
        <f t="shared" si="99"/>
        <v>0</v>
      </c>
      <c r="DI44" s="572">
        <f t="shared" si="99"/>
        <v>0</v>
      </c>
      <c r="DJ44" s="572">
        <f t="shared" si="99"/>
        <v>0</v>
      </c>
      <c r="DK44" s="572">
        <f t="shared" si="99"/>
        <v>0</v>
      </c>
      <c r="DL44" s="572">
        <f t="shared" si="99"/>
        <v>0</v>
      </c>
      <c r="DM44" s="572">
        <f t="shared" si="99"/>
        <v>0</v>
      </c>
      <c r="DN44" s="572">
        <f t="shared" si="99"/>
        <v>0</v>
      </c>
      <c r="DO44" s="572">
        <f t="shared" si="99"/>
        <v>0</v>
      </c>
      <c r="DP44" s="572">
        <f t="shared" si="99"/>
        <v>0</v>
      </c>
      <c r="DQ44" s="572">
        <f t="shared" si="99"/>
        <v>0</v>
      </c>
      <c r="DR44" s="572">
        <f t="shared" si="99"/>
        <v>0</v>
      </c>
      <c r="DS44" s="572">
        <f t="shared" si="99"/>
        <v>0</v>
      </c>
      <c r="DT44" s="572">
        <f t="shared" si="99"/>
        <v>0</v>
      </c>
      <c r="DU44" s="572">
        <f t="shared" si="99"/>
        <v>0</v>
      </c>
      <c r="DV44" s="572">
        <f t="shared" si="99"/>
        <v>0</v>
      </c>
      <c r="DW44" s="572">
        <f t="shared" si="99"/>
        <v>0</v>
      </c>
      <c r="DX44" s="572">
        <f t="shared" si="99"/>
        <v>0</v>
      </c>
      <c r="DY44" s="572">
        <f t="shared" si="99"/>
        <v>0</v>
      </c>
      <c r="DZ44" s="572">
        <f t="shared" si="99"/>
        <v>0</v>
      </c>
      <c r="EA44" s="572">
        <f t="shared" si="99"/>
        <v>0</v>
      </c>
      <c r="EB44" s="572">
        <f t="shared" si="99"/>
        <v>0</v>
      </c>
      <c r="EC44" s="572">
        <f t="shared" si="99"/>
        <v>0</v>
      </c>
      <c r="ED44" s="572">
        <f t="shared" ref="ED44:FI44" si="100">ED20*ED36/10000</f>
        <v>0</v>
      </c>
      <c r="EE44" s="572">
        <f t="shared" si="100"/>
        <v>0</v>
      </c>
      <c r="EF44" s="572">
        <f t="shared" si="100"/>
        <v>0</v>
      </c>
      <c r="EG44" s="572">
        <f t="shared" si="100"/>
        <v>0</v>
      </c>
      <c r="EH44" s="572">
        <f t="shared" si="100"/>
        <v>0</v>
      </c>
      <c r="EI44" s="572">
        <f t="shared" si="100"/>
        <v>0</v>
      </c>
      <c r="EJ44" s="572">
        <f t="shared" si="100"/>
        <v>0</v>
      </c>
      <c r="EK44" s="572">
        <f t="shared" si="100"/>
        <v>0</v>
      </c>
      <c r="EL44" s="572">
        <f t="shared" si="100"/>
        <v>0</v>
      </c>
      <c r="EM44" s="572">
        <f t="shared" si="100"/>
        <v>0</v>
      </c>
      <c r="EN44" s="572">
        <f t="shared" si="100"/>
        <v>0</v>
      </c>
      <c r="EO44" s="572">
        <f t="shared" si="100"/>
        <v>0</v>
      </c>
      <c r="EP44" s="572">
        <f t="shared" si="100"/>
        <v>0</v>
      </c>
      <c r="EQ44" s="572">
        <f t="shared" si="100"/>
        <v>0</v>
      </c>
      <c r="ER44" s="572">
        <f t="shared" si="100"/>
        <v>0</v>
      </c>
      <c r="ES44" s="572">
        <f t="shared" si="100"/>
        <v>0</v>
      </c>
      <c r="ET44" s="572">
        <f t="shared" si="100"/>
        <v>0</v>
      </c>
      <c r="EU44" s="572">
        <f t="shared" si="100"/>
        <v>0</v>
      </c>
      <c r="EV44" s="572">
        <f t="shared" si="100"/>
        <v>0</v>
      </c>
      <c r="EW44" s="572">
        <f t="shared" si="100"/>
        <v>0</v>
      </c>
      <c r="EX44" s="572">
        <f t="shared" si="100"/>
        <v>0</v>
      </c>
      <c r="EY44" s="572">
        <f t="shared" si="100"/>
        <v>0</v>
      </c>
      <c r="EZ44" s="572">
        <f t="shared" si="100"/>
        <v>0</v>
      </c>
      <c r="FA44" s="572">
        <f t="shared" si="100"/>
        <v>0</v>
      </c>
      <c r="FB44" s="572">
        <f t="shared" si="100"/>
        <v>0</v>
      </c>
      <c r="FC44" s="572">
        <f t="shared" si="100"/>
        <v>0</v>
      </c>
      <c r="FD44" s="572">
        <f t="shared" si="100"/>
        <v>0</v>
      </c>
      <c r="FE44" s="572">
        <f t="shared" si="100"/>
        <v>0</v>
      </c>
      <c r="FF44" s="572">
        <f t="shared" si="100"/>
        <v>0</v>
      </c>
      <c r="FG44" s="572">
        <f t="shared" si="100"/>
        <v>0</v>
      </c>
      <c r="FH44" s="572">
        <f t="shared" si="100"/>
        <v>0</v>
      </c>
      <c r="FI44" s="572">
        <f t="shared" si="100"/>
        <v>0</v>
      </c>
      <c r="FJ44" s="572">
        <f t="shared" ref="FJ44:GE44" si="101">FJ20*FJ36/10000</f>
        <v>0</v>
      </c>
      <c r="FK44" s="572">
        <f t="shared" si="101"/>
        <v>0</v>
      </c>
      <c r="FL44" s="572">
        <f t="shared" si="101"/>
        <v>0</v>
      </c>
      <c r="FM44" s="572">
        <f t="shared" si="101"/>
        <v>0</v>
      </c>
      <c r="FN44" s="572">
        <f t="shared" si="101"/>
        <v>0</v>
      </c>
      <c r="FO44" s="572">
        <f t="shared" si="101"/>
        <v>0</v>
      </c>
      <c r="FP44" s="572">
        <f t="shared" si="101"/>
        <v>0</v>
      </c>
      <c r="FQ44" s="572">
        <f t="shared" si="101"/>
        <v>0</v>
      </c>
      <c r="FR44" s="572">
        <f t="shared" si="101"/>
        <v>0</v>
      </c>
      <c r="FS44" s="572">
        <f t="shared" si="101"/>
        <v>0</v>
      </c>
      <c r="FT44" s="572">
        <f t="shared" si="101"/>
        <v>0</v>
      </c>
      <c r="FU44" s="572">
        <f t="shared" si="101"/>
        <v>0</v>
      </c>
      <c r="FV44" s="572">
        <f t="shared" si="101"/>
        <v>0</v>
      </c>
      <c r="FW44" s="572">
        <f t="shared" si="101"/>
        <v>0</v>
      </c>
      <c r="FX44" s="572">
        <f t="shared" si="101"/>
        <v>0</v>
      </c>
      <c r="FY44" s="572">
        <f t="shared" si="101"/>
        <v>0</v>
      </c>
      <c r="FZ44" s="572">
        <f t="shared" si="101"/>
        <v>0</v>
      </c>
      <c r="GA44" s="572">
        <f t="shared" si="101"/>
        <v>0</v>
      </c>
      <c r="GB44" s="572">
        <f t="shared" si="101"/>
        <v>0</v>
      </c>
      <c r="GC44" s="37">
        <f t="shared" si="101"/>
        <v>0</v>
      </c>
      <c r="GD44" s="37">
        <f t="shared" si="101"/>
        <v>0</v>
      </c>
      <c r="GE44" s="37">
        <f t="shared" si="101"/>
        <v>0</v>
      </c>
      <c r="GF44" s="556"/>
      <c r="GG44" s="695"/>
    </row>
    <row r="45" spans="1:189" s="15" customFormat="1" ht="15" customHeight="1" outlineLevel="1">
      <c r="A45" s="564" t="str">
        <f t="shared" si="0"/>
        <v>XX地区</v>
      </c>
      <c r="B45" s="564" t="str">
        <f t="shared" si="1"/>
        <v>XX项目</v>
      </c>
      <c r="C45" s="573" t="s">
        <v>1028</v>
      </c>
      <c r="D45" s="574"/>
      <c r="E45" s="575">
        <f>(SUMPRODUCT('表1.3.1 单方成本(链接自调整表） '!E7:E10,'表1.3.1 单方成本(链接自调整表） '!E67:E70)+SUMPRODUCT('表1.3.1 单方成本(链接自调整表） '!E12:E15,'表1.3.1 单方成本(链接自调整表） '!E72:E75)+SUMPRODUCT('表1.3.1 单方成本(链接自调整表） '!E17:E20,'表1.3.1 单方成本(链接自调整表） '!E77:E80)+SUMPRODUCT('表1.3.1 单方成本(链接自调整表） '!E22:E25,'表1.3.1 单方成本(链接自调整表） '!E82:E85)+SUMPRODUCT('表1.3.1 单方成本(链接自调整表） '!E27:E30,'表1.3.1 单方成本(链接自调整表） '!E87:E90)+SUMPRODUCT('表1.3.1 单方成本(链接自调整表） '!E32:E33,'表1.3.1 单方成本(链接自调整表） '!E92:E93)+'表1.3.1 单方成本(链接自调整表） '!E34*'表1.3.1 单方成本(链接自调整表） '!E94)/10000</f>
        <v>0</v>
      </c>
      <c r="F45" s="575">
        <f>(SUMPRODUCT('表1.3.1 单方成本(链接自调整表） '!F7:F10,'表1.3.1 单方成本(链接自调整表） '!F67:F70)+SUMPRODUCT('表1.3.1 单方成本(链接自调整表） '!F12:F15,'表1.3.1 单方成本(链接自调整表） '!F72:F75)+SUMPRODUCT('表1.3.1 单方成本(链接自调整表） '!F17:F20,'表1.3.1 单方成本(链接自调整表） '!F77:F80)+SUMPRODUCT('表1.3.1 单方成本(链接自调整表） '!F22:F25,'表1.3.1 单方成本(链接自调整表） '!F82:F85)+SUMPRODUCT('表1.3.1 单方成本(链接自调整表） '!F27:F30,'表1.3.1 单方成本(链接自调整表） '!F87:F90)+SUMPRODUCT('表1.3.1 单方成本(链接自调整表） '!F32:F33,'表1.3.1 单方成本(链接自调整表） '!F92:F93)+'表1.3.1 单方成本(链接自调整表） '!F34*'表1.3.1 单方成本(链接自调整表） '!F94)/10000</f>
        <v>0</v>
      </c>
      <c r="G45" s="575">
        <f>(SUMPRODUCT('表1.3.1 单方成本(链接自调整表） '!G7:G10,'表1.3.1 单方成本(链接自调整表） '!G67:G70)+SUMPRODUCT('表1.3.1 单方成本(链接自调整表） '!G12:G15,'表1.3.1 单方成本(链接自调整表） '!G72:G75)+SUMPRODUCT('表1.3.1 单方成本(链接自调整表） '!G17:G20,'表1.3.1 单方成本(链接自调整表） '!G77:G80)+SUMPRODUCT('表1.3.1 单方成本(链接自调整表） '!G22:G25,'表1.3.1 单方成本(链接自调整表） '!G82:G85)+SUMPRODUCT('表1.3.1 单方成本(链接自调整表） '!G27:G30,'表1.3.1 单方成本(链接自调整表） '!G87:G90)+SUMPRODUCT('表1.3.1 单方成本(链接自调整表） '!G32:G33,'表1.3.1 单方成本(链接自调整表） '!G92:G93)+'表1.3.1 单方成本(链接自调整表） '!G34*'表1.3.1 单方成本(链接自调整表） '!G94)/10000</f>
        <v>0</v>
      </c>
      <c r="H45" s="575">
        <f>(SUMPRODUCT('表1.3.1 单方成本(链接自调整表） '!H7:H10,'表1.3.1 单方成本(链接自调整表） '!H67:H70)+SUMPRODUCT('表1.3.1 单方成本(链接自调整表） '!H12:H15,'表1.3.1 单方成本(链接自调整表） '!H72:H75)+SUMPRODUCT('表1.3.1 单方成本(链接自调整表） '!H17:H20,'表1.3.1 单方成本(链接自调整表） '!H77:H80)+SUMPRODUCT('表1.3.1 单方成本(链接自调整表） '!H22:H25,'表1.3.1 单方成本(链接自调整表） '!H82:H85)+SUMPRODUCT('表1.3.1 单方成本(链接自调整表） '!H27:H30,'表1.3.1 单方成本(链接自调整表） '!H87:H90)+SUMPRODUCT('表1.3.1 单方成本(链接自调整表） '!H32:H33,'表1.3.1 单方成本(链接自调整表） '!H92:H93)+'表1.3.1 单方成本(链接自调整表） '!H34*'表1.3.1 单方成本(链接自调整表） '!H94)/10000</f>
        <v>0</v>
      </c>
      <c r="I45" s="575">
        <f>(SUMPRODUCT('表1.3.1 单方成本(链接自调整表） '!I7:I10,'表1.3.1 单方成本(链接自调整表） '!I67:I70)+SUMPRODUCT('表1.3.1 单方成本(链接自调整表） '!I12:I15,'表1.3.1 单方成本(链接自调整表） '!I72:I75)+SUMPRODUCT('表1.3.1 单方成本(链接自调整表） '!I17:I20,'表1.3.1 单方成本(链接自调整表） '!I77:I80)+SUMPRODUCT('表1.3.1 单方成本(链接自调整表） '!I22:I25,'表1.3.1 单方成本(链接自调整表） '!I82:I85)+SUMPRODUCT('表1.3.1 单方成本(链接自调整表） '!I27:I30,'表1.3.1 单方成本(链接自调整表） '!I87:I90)+SUMPRODUCT('表1.3.1 单方成本(链接自调整表） '!I32:I33,'表1.3.1 单方成本(链接自调整表） '!I92:I93)+'表1.3.1 单方成本(链接自调整表） '!I34*'表1.3.1 单方成本(链接自调整表） '!I94)/10000</f>
        <v>0</v>
      </c>
      <c r="J45" s="575">
        <f>(SUMPRODUCT('表1.3.1 单方成本(链接自调整表） '!J7:J10,'表1.3.1 单方成本(链接自调整表） '!J67:J70)+SUMPRODUCT('表1.3.1 单方成本(链接自调整表） '!J12:J15,'表1.3.1 单方成本(链接自调整表） '!J72:J75)+SUMPRODUCT('表1.3.1 单方成本(链接自调整表） '!J17:J20,'表1.3.1 单方成本(链接自调整表） '!J77:J80)+SUMPRODUCT('表1.3.1 单方成本(链接自调整表） '!J22:J25,'表1.3.1 单方成本(链接自调整表） '!J82:J85)+SUMPRODUCT('表1.3.1 单方成本(链接自调整表） '!J27:J30,'表1.3.1 单方成本(链接自调整表） '!J87:J90)+SUMPRODUCT('表1.3.1 单方成本(链接自调整表） '!J32:J33,'表1.3.1 单方成本(链接自调整表） '!J92:J93)+'表1.3.1 单方成本(链接自调整表） '!J34*'表1.3.1 单方成本(链接自调整表） '!J94)/10000</f>
        <v>0</v>
      </c>
      <c r="K45" s="575">
        <f>(SUMPRODUCT('表1.3.1 单方成本(链接自调整表） '!K7:K10,'表1.3.1 单方成本(链接自调整表） '!K67:K70)+SUMPRODUCT('表1.3.1 单方成本(链接自调整表） '!K12:K15,'表1.3.1 单方成本(链接自调整表） '!K72:K75)+SUMPRODUCT('表1.3.1 单方成本(链接自调整表） '!K17:K20,'表1.3.1 单方成本(链接自调整表） '!K77:K80)+SUMPRODUCT('表1.3.1 单方成本(链接自调整表） '!K22:K25,'表1.3.1 单方成本(链接自调整表） '!K82:K85)+SUMPRODUCT('表1.3.1 单方成本(链接自调整表） '!K27:K30,'表1.3.1 单方成本(链接自调整表） '!K87:K90)+SUMPRODUCT('表1.3.1 单方成本(链接自调整表） '!K32:K33,'表1.3.1 单方成本(链接自调整表） '!K92:K93)+'表1.3.1 单方成本(链接自调整表） '!K34*'表1.3.1 单方成本(链接自调整表） '!K94)/10000</f>
        <v>0</v>
      </c>
      <c r="L45" s="575">
        <f>(SUMPRODUCT('表1.3.1 单方成本(链接自调整表） '!L7:L10,'表1.3.1 单方成本(链接自调整表） '!L67:L70)+SUMPRODUCT('表1.3.1 单方成本(链接自调整表） '!L12:L15,'表1.3.1 单方成本(链接自调整表） '!L72:L75)+SUMPRODUCT('表1.3.1 单方成本(链接自调整表） '!L17:L20,'表1.3.1 单方成本(链接自调整表） '!L77:L80)+SUMPRODUCT('表1.3.1 单方成本(链接自调整表） '!L22:L25,'表1.3.1 单方成本(链接自调整表） '!L82:L85)+SUMPRODUCT('表1.3.1 单方成本(链接自调整表） '!L27:L30,'表1.3.1 单方成本(链接自调整表） '!L87:L90)+SUMPRODUCT('表1.3.1 单方成本(链接自调整表） '!L32:L33,'表1.3.1 单方成本(链接自调整表） '!L92:L93)+'表1.3.1 单方成本(链接自调整表） '!L34*'表1.3.1 单方成本(链接自调整表） '!L94)/10000</f>
        <v>0</v>
      </c>
      <c r="M45" s="576">
        <f>SUM(G45:L45)</f>
        <v>0</v>
      </c>
      <c r="N45" s="577">
        <f>(SUMPRODUCT('表1.3.1 单方成本(链接自调整表） '!N7:N10,'表1.3.1 单方成本(链接自调整表） '!N67:N70)+SUMPRODUCT('表1.3.1 单方成本(链接自调整表） '!N12:N15,'表1.3.1 单方成本(链接自调整表） '!N72:N75)+SUMPRODUCT('表1.3.1 单方成本(链接自调整表） '!N17:N20,'表1.3.1 单方成本(链接自调整表） '!N77:N80)+SUMPRODUCT('表1.3.1 单方成本(链接自调整表） '!N22:N25,'表1.3.1 单方成本(链接自调整表） '!N82:N85)+SUMPRODUCT('表1.3.1 单方成本(链接自调整表） '!N27:N30,'表1.3.1 单方成本(链接自调整表） '!N87:N90)+SUMPRODUCT('表1.3.1 单方成本(链接自调整表） '!N32:N33,'表1.3.1 单方成本(链接自调整表） '!N92:N93)+'表1.3.1 单方成本(链接自调整表） '!N34*'表1.3.1 单方成本(链接自调整表） '!N94)/10000</f>
        <v>0</v>
      </c>
      <c r="O45" s="577">
        <f>(SUMPRODUCT('表1.3.1 单方成本(链接自调整表） '!O7:O10,'表1.3.1 单方成本(链接自调整表） '!O67:O70)+SUMPRODUCT('表1.3.1 单方成本(链接自调整表） '!O12:O15,'表1.3.1 单方成本(链接自调整表） '!O72:O75)+SUMPRODUCT('表1.3.1 单方成本(链接自调整表） '!O17:O20,'表1.3.1 单方成本(链接自调整表） '!O77:O80)+SUMPRODUCT('表1.3.1 单方成本(链接自调整表） '!O22:O25,'表1.3.1 单方成本(链接自调整表） '!O82:O85)+SUMPRODUCT('表1.3.1 单方成本(链接自调整表） '!O27:O30,'表1.3.1 单方成本(链接自调整表） '!O87:O90)+SUMPRODUCT('表1.3.1 单方成本(链接自调整表） '!O32:O33,'表1.3.1 单方成本(链接自调整表） '!O92:O93)+'表1.3.1 单方成本(链接自调整表） '!O34*'表1.3.1 单方成本(链接自调整表） '!O94)/10000</f>
        <v>0</v>
      </c>
      <c r="P45" s="577">
        <f>(SUMPRODUCT('表1.3.1 单方成本(链接自调整表） '!P7:P10,'表1.3.1 单方成本(链接自调整表） '!P67:P70)+SUMPRODUCT('表1.3.1 单方成本(链接自调整表） '!P12:P15,'表1.3.1 单方成本(链接自调整表） '!P72:P75)+SUMPRODUCT('表1.3.1 单方成本(链接自调整表） '!P17:P20,'表1.3.1 单方成本(链接自调整表） '!P77:P80)+SUMPRODUCT('表1.3.1 单方成本(链接自调整表） '!P22:P25,'表1.3.1 单方成本(链接自调整表） '!P82:P85)+SUMPRODUCT('表1.3.1 单方成本(链接自调整表） '!P27:P30,'表1.3.1 单方成本(链接自调整表） '!P87:P90)+SUMPRODUCT('表1.3.1 单方成本(链接自调整表） '!P32:P33,'表1.3.1 单方成本(链接自调整表） '!P92:P93)+'表1.3.1 单方成本(链接自调整表） '!P34*'表1.3.1 单方成本(链接自调整表） '!P94)/10000</f>
        <v>0</v>
      </c>
      <c r="Q45" s="577">
        <f>(SUMPRODUCT('表1.3.1 单方成本(链接自调整表） '!Q7:Q10,'表1.3.1 单方成本(链接自调整表） '!Q67:Q70)+SUMPRODUCT('表1.3.1 单方成本(链接自调整表） '!Q12:Q15,'表1.3.1 单方成本(链接自调整表） '!Q72:Q75)+SUMPRODUCT('表1.3.1 单方成本(链接自调整表） '!Q17:Q20,'表1.3.1 单方成本(链接自调整表） '!Q77:Q80)+SUMPRODUCT('表1.3.1 单方成本(链接自调整表） '!Q22:Q25,'表1.3.1 单方成本(链接自调整表） '!Q82:Q85)+SUMPRODUCT('表1.3.1 单方成本(链接自调整表） '!Q27:Q30,'表1.3.1 单方成本(链接自调整表） '!Q87:Q90)+SUMPRODUCT('表1.3.1 单方成本(链接自调整表） '!Q32:Q33,'表1.3.1 单方成本(链接自调整表） '!Q92:Q93)+'表1.3.1 单方成本(链接自调整表） '!Q34*'表1.3.1 单方成本(链接自调整表） '!Q94)/10000</f>
        <v>0</v>
      </c>
      <c r="R45" s="577">
        <f>(SUMPRODUCT('表1.3.1 单方成本(链接自调整表） '!R7:R10,'表1.3.1 单方成本(链接自调整表） '!R67:R70)+SUMPRODUCT('表1.3.1 单方成本(链接自调整表） '!R12:R15,'表1.3.1 单方成本(链接自调整表） '!R72:R75)+SUMPRODUCT('表1.3.1 单方成本(链接自调整表） '!R17:R20,'表1.3.1 单方成本(链接自调整表） '!R77:R80)+SUMPRODUCT('表1.3.1 单方成本(链接自调整表） '!R22:R25,'表1.3.1 单方成本(链接自调整表） '!R82:R85)+SUMPRODUCT('表1.3.1 单方成本(链接自调整表） '!R27:R30,'表1.3.1 单方成本(链接自调整表） '!R87:R90)+SUMPRODUCT('表1.3.1 单方成本(链接自调整表） '!R32:R33,'表1.3.1 单方成本(链接自调整表） '!R92:R93)+'表1.3.1 单方成本(链接自调整表） '!R34*'表1.3.1 单方成本(链接自调整表） '!R94)/10000</f>
        <v>0</v>
      </c>
      <c r="S45" s="577">
        <f>(SUMPRODUCT('表1.3.1 单方成本(链接自调整表） '!S7:S10,'表1.3.1 单方成本(链接自调整表） '!S67:S70)+SUMPRODUCT('表1.3.1 单方成本(链接自调整表） '!S12:S15,'表1.3.1 单方成本(链接自调整表） '!S72:S75)+SUMPRODUCT('表1.3.1 单方成本(链接自调整表） '!S17:S20,'表1.3.1 单方成本(链接自调整表） '!S77:S80)+SUMPRODUCT('表1.3.1 单方成本(链接自调整表） '!S22:S25,'表1.3.1 单方成本(链接自调整表） '!S82:S85)+SUMPRODUCT('表1.3.1 单方成本(链接自调整表） '!S27:S30,'表1.3.1 单方成本(链接自调整表） '!S87:S90)+SUMPRODUCT('表1.3.1 单方成本(链接自调整表） '!S32:S33,'表1.3.1 单方成本(链接自调整表） '!S92:S93)+'表1.3.1 单方成本(链接自调整表） '!S34*'表1.3.1 单方成本(链接自调整表） '!S94)/10000</f>
        <v>0</v>
      </c>
      <c r="T45" s="576">
        <f>SUM(N45:S45)</f>
        <v>0</v>
      </c>
      <c r="U45" s="575">
        <f>(SUMPRODUCT('表1.3.1 单方成本(链接自调整表） '!U7:U10,'表1.3.1 单方成本(链接自调整表） '!U67:U70)+SUMPRODUCT('表1.3.1 单方成本(链接自调整表） '!U12:U15,'表1.3.1 单方成本(链接自调整表） '!U72:U75)+SUMPRODUCT('表1.3.1 单方成本(链接自调整表） '!U17:U20,'表1.3.1 单方成本(链接自调整表） '!U77:U80)+SUMPRODUCT('表1.3.1 单方成本(链接自调整表） '!U22:U25,'表1.3.1 单方成本(链接自调整表） '!U82:U85)+SUMPRODUCT('表1.3.1 单方成本(链接自调整表） '!U27:U30,'表1.3.1 单方成本(链接自调整表） '!U87:U90)+SUMPRODUCT('表1.3.1 单方成本(链接自调整表） '!U32:U33,'表1.3.1 单方成本(链接自调整表） '!U92:U93)+'表1.3.1 单方成本(链接自调整表） '!U34*'表1.3.1 单方成本(链接自调整表） '!U94)/10000</f>
        <v>0</v>
      </c>
      <c r="V45" s="575">
        <f>(SUMPRODUCT('表1.3.1 单方成本(链接自调整表） '!V7:V10,'表1.3.1 单方成本(链接自调整表） '!V67:V70)+SUMPRODUCT('表1.3.1 单方成本(链接自调整表） '!V12:V15,'表1.3.1 单方成本(链接自调整表） '!V72:V75)+SUMPRODUCT('表1.3.1 单方成本(链接自调整表） '!V17:V20,'表1.3.1 单方成本(链接自调整表） '!V77:V80)+SUMPRODUCT('表1.3.1 单方成本(链接自调整表） '!V22:V25,'表1.3.1 单方成本(链接自调整表） '!V82:V85)+SUMPRODUCT('表1.3.1 单方成本(链接自调整表） '!V27:V30,'表1.3.1 单方成本(链接自调整表） '!V87:V90)+SUMPRODUCT('表1.3.1 单方成本(链接自调整表） '!V32:V33,'表1.3.1 单方成本(链接自调整表） '!V92:V93)+'表1.3.1 单方成本(链接自调整表） '!V34*'表1.3.1 单方成本(链接自调整表） '!V94)/10000</f>
        <v>0</v>
      </c>
      <c r="W45" s="575">
        <f>(SUMPRODUCT('表1.3.1 单方成本(链接自调整表） '!W7:W10,'表1.3.1 单方成本(链接自调整表） '!W67:W70)+SUMPRODUCT('表1.3.1 单方成本(链接自调整表） '!W12:W15,'表1.3.1 单方成本(链接自调整表） '!W72:W75)+SUMPRODUCT('表1.3.1 单方成本(链接自调整表） '!W17:W20,'表1.3.1 单方成本(链接自调整表） '!W77:W80)+SUMPRODUCT('表1.3.1 单方成本(链接自调整表） '!W22:W25,'表1.3.1 单方成本(链接自调整表） '!W82:W85)+SUMPRODUCT('表1.3.1 单方成本(链接自调整表） '!W27:W30,'表1.3.1 单方成本(链接自调整表） '!W87:W90)+SUMPRODUCT('表1.3.1 单方成本(链接自调整表） '!W32:W33,'表1.3.1 单方成本(链接自调整表） '!W92:W93)+'表1.3.1 单方成本(链接自调整表） '!W34*'表1.3.1 单方成本(链接自调整表） '!W94)/10000</f>
        <v>0</v>
      </c>
      <c r="X45" s="575">
        <f>(SUMPRODUCT('表1.3.1 单方成本(链接自调整表） '!X7:X10,'表1.3.1 单方成本(链接自调整表） '!X67:X70)+SUMPRODUCT('表1.3.1 单方成本(链接自调整表） '!X12:X15,'表1.3.1 单方成本(链接自调整表） '!X72:X75)+SUMPRODUCT('表1.3.1 单方成本(链接自调整表） '!X17:X20,'表1.3.1 单方成本(链接自调整表） '!X77:X80)+SUMPRODUCT('表1.3.1 单方成本(链接自调整表） '!X22:X25,'表1.3.1 单方成本(链接自调整表） '!X82:X85)+SUMPRODUCT('表1.3.1 单方成本(链接自调整表） '!X27:X30,'表1.3.1 单方成本(链接自调整表） '!X87:X90)+SUMPRODUCT('表1.3.1 单方成本(链接自调整表） '!X32:X33,'表1.3.1 单方成本(链接自调整表） '!X92:X93)+'表1.3.1 单方成本(链接自调整表） '!X34*'表1.3.1 单方成本(链接自调整表） '!X94)/10000</f>
        <v>0</v>
      </c>
      <c r="Y45" s="575">
        <f>(SUMPRODUCT('表1.3.1 单方成本(链接自调整表） '!Y7:Y10,'表1.3.1 单方成本(链接自调整表） '!Y67:Y70)+SUMPRODUCT('表1.3.1 单方成本(链接自调整表） '!Y12:Y15,'表1.3.1 单方成本(链接自调整表） '!Y72:Y75)+SUMPRODUCT('表1.3.1 单方成本(链接自调整表） '!Y17:Y20,'表1.3.1 单方成本(链接自调整表） '!Y77:Y80)+SUMPRODUCT('表1.3.1 单方成本(链接自调整表） '!Y22:Y25,'表1.3.1 单方成本(链接自调整表） '!Y82:Y85)+SUMPRODUCT('表1.3.1 单方成本(链接自调整表） '!Y27:Y30,'表1.3.1 单方成本(链接自调整表） '!Y87:Y90)+SUMPRODUCT('表1.3.1 单方成本(链接自调整表） '!Y32:Y33,'表1.3.1 单方成本(链接自调整表） '!Y92:Y93)+'表1.3.1 单方成本(链接自调整表） '!Y34*'表1.3.1 单方成本(链接自调整表） '!Y94)/10000</f>
        <v>0</v>
      </c>
      <c r="Z45" s="575">
        <f>(SUMPRODUCT('表1.3.1 单方成本(链接自调整表） '!Z7:Z10,'表1.3.1 单方成本(链接自调整表） '!Z67:Z70)+SUMPRODUCT('表1.3.1 单方成本(链接自调整表） '!Z12:Z15,'表1.3.1 单方成本(链接自调整表） '!Z72:Z75)+SUMPRODUCT('表1.3.1 单方成本(链接自调整表） '!Z17:Z20,'表1.3.1 单方成本(链接自调整表） '!Z77:Z80)+SUMPRODUCT('表1.3.1 单方成本(链接自调整表） '!Z22:Z25,'表1.3.1 单方成本(链接自调整表） '!Z82:Z85)+SUMPRODUCT('表1.3.1 单方成本(链接自调整表） '!Z27:Z30,'表1.3.1 单方成本(链接自调整表） '!Z87:Z90)+SUMPRODUCT('表1.3.1 单方成本(链接自调整表） '!Z32:Z33,'表1.3.1 单方成本(链接自调整表） '!Z92:Z93)+'表1.3.1 单方成本(链接自调整表） '!Z34*'表1.3.1 单方成本(链接自调整表） '!Z94)/10000</f>
        <v>0</v>
      </c>
      <c r="AA45" s="575">
        <f>(SUMPRODUCT('表1.3.1 单方成本(链接自调整表） '!AA7:AA10,'表1.3.1 单方成本(链接自调整表） '!AA67:AA70)+SUMPRODUCT('表1.3.1 单方成本(链接自调整表） '!AA12:AA15,'表1.3.1 单方成本(链接自调整表） '!AA72:AA75)+SUMPRODUCT('表1.3.1 单方成本(链接自调整表） '!AA17:AA20,'表1.3.1 单方成本(链接自调整表） '!AA77:AA80)+SUMPRODUCT('表1.3.1 单方成本(链接自调整表） '!AA22:AA25,'表1.3.1 单方成本(链接自调整表） '!AA82:AA85)+SUMPRODUCT('表1.3.1 单方成本(链接自调整表） '!AA27:AA30,'表1.3.1 单方成本(链接自调整表） '!AA87:AA90)+SUMPRODUCT('表1.3.1 单方成本(链接自调整表） '!AA32:AA33,'表1.3.1 单方成本(链接自调整表） '!AA92:AA93)+'表1.3.1 单方成本(链接自调整表） '!AA34*'表1.3.1 单方成本(链接自调整表） '!AA94)/10000</f>
        <v>0</v>
      </c>
      <c r="AB45" s="575">
        <f>(SUMPRODUCT('表1.3.1 单方成本(链接自调整表） '!AB7:AB10,'表1.3.1 单方成本(链接自调整表） '!AB67:AB70)+SUMPRODUCT('表1.3.1 单方成本(链接自调整表） '!AB12:AB15,'表1.3.1 单方成本(链接自调整表） '!AB72:AB75)+SUMPRODUCT('表1.3.1 单方成本(链接自调整表） '!AB17:AB20,'表1.3.1 单方成本(链接自调整表） '!AB77:AB80)+SUMPRODUCT('表1.3.1 单方成本(链接自调整表） '!AB22:AB25,'表1.3.1 单方成本(链接自调整表） '!AB82:AB85)+SUMPRODUCT('表1.3.1 单方成本(链接自调整表） '!AB27:AB30,'表1.3.1 单方成本(链接自调整表） '!AB87:AB90)+SUMPRODUCT('表1.3.1 单方成本(链接自调整表） '!AB32:AB33,'表1.3.1 单方成本(链接自调整表） '!AB92:AB93)+'表1.3.1 单方成本(链接自调整表） '!AB34*'表1.3.1 单方成本(链接自调整表） '!AB94)/10000</f>
        <v>0</v>
      </c>
      <c r="AC45" s="575">
        <f>(SUMPRODUCT('表1.3.1 单方成本(链接自调整表） '!AC7:AC10,'表1.3.1 单方成本(链接自调整表） '!AC67:AC70)+SUMPRODUCT('表1.3.1 单方成本(链接自调整表） '!AC12:AC15,'表1.3.1 单方成本(链接自调整表） '!AC72:AC75)+SUMPRODUCT('表1.3.1 单方成本(链接自调整表） '!AC17:AC20,'表1.3.1 单方成本(链接自调整表） '!AC77:AC80)+SUMPRODUCT('表1.3.1 单方成本(链接自调整表） '!AC22:AC25,'表1.3.1 单方成本(链接自调整表） '!AC82:AC85)+SUMPRODUCT('表1.3.1 单方成本(链接自调整表） '!AC27:AC30,'表1.3.1 单方成本(链接自调整表） '!AC87:AC90)+SUMPRODUCT('表1.3.1 单方成本(链接自调整表） '!AC32:AC33,'表1.3.1 单方成本(链接自调整表） '!AC92:AC93)+'表1.3.1 单方成本(链接自调整表） '!AC34*'表1.3.1 单方成本(链接自调整表） '!AC94)/10000</f>
        <v>0</v>
      </c>
      <c r="AD45" s="575">
        <f>(SUMPRODUCT('表1.3.1 单方成本(链接自调整表） '!AD7:AD10,'表1.3.1 单方成本(链接自调整表） '!AD67:AD70)+SUMPRODUCT('表1.3.1 单方成本(链接自调整表） '!AD12:AD15,'表1.3.1 单方成本(链接自调整表） '!AD72:AD75)+SUMPRODUCT('表1.3.1 单方成本(链接自调整表） '!AD17:AD20,'表1.3.1 单方成本(链接自调整表） '!AD77:AD80)+SUMPRODUCT('表1.3.1 单方成本(链接自调整表） '!AD22:AD25,'表1.3.1 单方成本(链接自调整表） '!AD82:AD85)+SUMPRODUCT('表1.3.1 单方成本(链接自调整表） '!AD27:AD30,'表1.3.1 单方成本(链接自调整表） '!AD87:AD90)+SUMPRODUCT('表1.3.1 单方成本(链接自调整表） '!AD32:AD33,'表1.3.1 单方成本(链接自调整表） '!AD92:AD93)+'表1.3.1 单方成本(链接自调整表） '!AD34*'表1.3.1 单方成本(链接自调整表） '!AD94)/10000</f>
        <v>0</v>
      </c>
      <c r="AE45" s="575">
        <f>(SUMPRODUCT('表1.3.1 单方成本(链接自调整表） '!AE7:AE10,'表1.3.1 单方成本(链接自调整表） '!AE67:AE70)+SUMPRODUCT('表1.3.1 单方成本(链接自调整表） '!AE12:AE15,'表1.3.1 单方成本(链接自调整表） '!AE72:AE75)+SUMPRODUCT('表1.3.1 单方成本(链接自调整表） '!AE17:AE20,'表1.3.1 单方成本(链接自调整表） '!AE77:AE80)+SUMPRODUCT('表1.3.1 单方成本(链接自调整表） '!AE22:AE25,'表1.3.1 单方成本(链接自调整表） '!AE82:AE85)+SUMPRODUCT('表1.3.1 单方成本(链接自调整表） '!AE27:AE30,'表1.3.1 单方成本(链接自调整表） '!AE87:AE90)+SUMPRODUCT('表1.3.1 单方成本(链接自调整表） '!AE32:AE33,'表1.3.1 单方成本(链接自调整表） '!AE92:AE93)+'表1.3.1 单方成本(链接自调整表） '!AE34*'表1.3.1 单方成本(链接自调整表） '!AE94)/10000</f>
        <v>0</v>
      </c>
      <c r="AF45" s="575">
        <f>(SUMPRODUCT('表1.3.1 单方成本(链接自调整表） '!AF7:AF10,'表1.3.1 单方成本(链接自调整表） '!AF67:AF70)+SUMPRODUCT('表1.3.1 单方成本(链接自调整表） '!AF12:AF15,'表1.3.1 单方成本(链接自调整表） '!AF72:AF75)+SUMPRODUCT('表1.3.1 单方成本(链接自调整表） '!AF17:AF20,'表1.3.1 单方成本(链接自调整表） '!AF77:AF80)+SUMPRODUCT('表1.3.1 单方成本(链接自调整表） '!AF22:AF25,'表1.3.1 单方成本(链接自调整表） '!AF82:AF85)+SUMPRODUCT('表1.3.1 单方成本(链接自调整表） '!AF27:AF30,'表1.3.1 单方成本(链接自调整表） '!AF87:AF90)+SUMPRODUCT('表1.3.1 单方成本(链接自调整表） '!AF32:AF33,'表1.3.1 单方成本(链接自调整表） '!AF92:AF93)+'表1.3.1 单方成本(链接自调整表） '!AF34*'表1.3.1 单方成本(链接自调整表） '!AF94)/10000</f>
        <v>0</v>
      </c>
      <c r="AG45" s="575">
        <f>(SUMPRODUCT('表1.3.1 单方成本(链接自调整表） '!AG7:AG10,'表1.3.1 单方成本(链接自调整表） '!AG67:AG70)+SUMPRODUCT('表1.3.1 单方成本(链接自调整表） '!AG12:AG15,'表1.3.1 单方成本(链接自调整表） '!AG72:AG75)+SUMPRODUCT('表1.3.1 单方成本(链接自调整表） '!AG17:AG20,'表1.3.1 单方成本(链接自调整表） '!AG77:AG80)+SUMPRODUCT('表1.3.1 单方成本(链接自调整表） '!AG22:AG25,'表1.3.1 单方成本(链接自调整表） '!AG82:AG85)+SUMPRODUCT('表1.3.1 单方成本(链接自调整表） '!AG27:AG30,'表1.3.1 单方成本(链接自调整表） '!AG87:AG90)+SUMPRODUCT('表1.3.1 单方成本(链接自调整表） '!AG32:AG33,'表1.3.1 单方成本(链接自调整表） '!AG92:AG93)+'表1.3.1 单方成本(链接自调整表） '!AG34*'表1.3.1 单方成本(链接自调整表） '!AG94)/10000</f>
        <v>0</v>
      </c>
      <c r="AH45" s="575">
        <f>(SUMPRODUCT('表1.3.1 单方成本(链接自调整表） '!AH7:AH10,'表1.3.1 单方成本(链接自调整表） '!AH67:AH70)+SUMPRODUCT('表1.3.1 单方成本(链接自调整表） '!AH12:AH15,'表1.3.1 单方成本(链接自调整表） '!AH72:AH75)+SUMPRODUCT('表1.3.1 单方成本(链接自调整表） '!AH17:AH20,'表1.3.1 单方成本(链接自调整表） '!AH77:AH80)+SUMPRODUCT('表1.3.1 单方成本(链接自调整表） '!AH22:AH25,'表1.3.1 单方成本(链接自调整表） '!AH82:AH85)+SUMPRODUCT('表1.3.1 单方成本(链接自调整表） '!AH27:AH30,'表1.3.1 单方成本(链接自调整表） '!AH87:AH90)+SUMPRODUCT('表1.3.1 单方成本(链接自调整表） '!AH32:AH33,'表1.3.1 单方成本(链接自调整表） '!AH92:AH93)+'表1.3.1 单方成本(链接自调整表） '!AH34*'表1.3.1 单方成本(链接自调整表） '!AH94)/10000</f>
        <v>0</v>
      </c>
      <c r="AI45" s="575">
        <f>(SUMPRODUCT('表1.3.1 单方成本(链接自调整表） '!AI7:AI10,'表1.3.1 单方成本(链接自调整表） '!AI67:AI70)+SUMPRODUCT('表1.3.1 单方成本(链接自调整表） '!AI12:AI15,'表1.3.1 单方成本(链接自调整表） '!AI72:AI75)+SUMPRODUCT('表1.3.1 单方成本(链接自调整表） '!AI17:AI20,'表1.3.1 单方成本(链接自调整表） '!AI77:AI80)+SUMPRODUCT('表1.3.1 单方成本(链接自调整表） '!AI22:AI25,'表1.3.1 单方成本(链接自调整表） '!AI82:AI85)+SUMPRODUCT('表1.3.1 单方成本(链接自调整表） '!AI27:AI30,'表1.3.1 单方成本(链接自调整表） '!AI87:AI90)+SUMPRODUCT('表1.3.1 单方成本(链接自调整表） '!AI32:AI33,'表1.3.1 单方成本(链接自调整表） '!AI92:AI93)+'表1.3.1 单方成本(链接自调整表） '!AI34*'表1.3.1 单方成本(链接自调整表） '!AI94)/10000</f>
        <v>0</v>
      </c>
      <c r="AJ45" s="575">
        <f>(SUMPRODUCT('表1.3.1 单方成本(链接自调整表） '!AJ7:AJ10,'表1.3.1 单方成本(链接自调整表） '!AJ67:AJ70)+SUMPRODUCT('表1.3.1 单方成本(链接自调整表） '!AJ12:AJ15,'表1.3.1 单方成本(链接自调整表） '!AJ72:AJ75)+SUMPRODUCT('表1.3.1 单方成本(链接自调整表） '!AJ17:AJ20,'表1.3.1 单方成本(链接自调整表） '!AJ77:AJ80)+SUMPRODUCT('表1.3.1 单方成本(链接自调整表） '!AJ22:AJ25,'表1.3.1 单方成本(链接自调整表） '!AJ82:AJ85)+SUMPRODUCT('表1.3.1 单方成本(链接自调整表） '!AJ27:AJ30,'表1.3.1 单方成本(链接自调整表） '!AJ87:AJ90)+SUMPRODUCT('表1.3.1 单方成本(链接自调整表） '!AJ32:AJ33,'表1.3.1 单方成本(链接自调整表） '!AJ92:AJ93)+'表1.3.1 单方成本(链接自调整表） '!AJ34*'表1.3.1 单方成本(链接自调整表） '!AJ94)/10000</f>
        <v>0</v>
      </c>
      <c r="AK45" s="575">
        <f>(SUMPRODUCT('表1.3.1 单方成本(链接自调整表） '!AK7:AK10,'表1.3.1 单方成本(链接自调整表） '!AK67:AK70)+SUMPRODUCT('表1.3.1 单方成本(链接自调整表） '!AK12:AK15,'表1.3.1 单方成本(链接自调整表） '!AK72:AK75)+SUMPRODUCT('表1.3.1 单方成本(链接自调整表） '!AK17:AK20,'表1.3.1 单方成本(链接自调整表） '!AK77:AK80)+SUMPRODUCT('表1.3.1 单方成本(链接自调整表） '!AK22:AK25,'表1.3.1 单方成本(链接自调整表） '!AK82:AK85)+SUMPRODUCT('表1.3.1 单方成本(链接自调整表） '!AK27:AK30,'表1.3.1 单方成本(链接自调整表） '!AK87:AK90)+SUMPRODUCT('表1.3.1 单方成本(链接自调整表） '!AK32:AK33,'表1.3.1 单方成本(链接自调整表） '!AK92:AK93)+'表1.3.1 单方成本(链接自调整表） '!AK34*'表1.3.1 单方成本(链接自调整表） '!AK94)/10000</f>
        <v>0</v>
      </c>
      <c r="AL45" s="575">
        <f>(SUMPRODUCT('表1.3.1 单方成本(链接自调整表） '!AL7:AL10,'表1.3.1 单方成本(链接自调整表） '!AL67:AL70)+SUMPRODUCT('表1.3.1 单方成本(链接自调整表） '!AL12:AL15,'表1.3.1 单方成本(链接自调整表） '!AL72:AL75)+SUMPRODUCT('表1.3.1 单方成本(链接自调整表） '!AL17:AL20,'表1.3.1 单方成本(链接自调整表） '!AL77:AL80)+SUMPRODUCT('表1.3.1 单方成本(链接自调整表） '!AL22:AL25,'表1.3.1 单方成本(链接自调整表） '!AL82:AL85)+SUMPRODUCT('表1.3.1 单方成本(链接自调整表） '!AL27:AL30,'表1.3.1 单方成本(链接自调整表） '!AL87:AL90)+SUMPRODUCT('表1.3.1 单方成本(链接自调整表） '!AL32:AL33,'表1.3.1 单方成本(链接自调整表） '!AL92:AL93)+'表1.3.1 单方成本(链接自调整表） '!AL34*'表1.3.1 单方成本(链接自调整表） '!AL94)/10000</f>
        <v>0</v>
      </c>
      <c r="AM45" s="575">
        <f>(SUMPRODUCT('表1.3.1 单方成本(链接自调整表） '!AM7:AM10,'表1.3.1 单方成本(链接自调整表） '!AM67:AM70)+SUMPRODUCT('表1.3.1 单方成本(链接自调整表） '!AM12:AM15,'表1.3.1 单方成本(链接自调整表） '!AM72:AM75)+SUMPRODUCT('表1.3.1 单方成本(链接自调整表） '!AM17:AM20,'表1.3.1 单方成本(链接自调整表） '!AM77:AM80)+SUMPRODUCT('表1.3.1 单方成本(链接自调整表） '!AM22:AM25,'表1.3.1 单方成本(链接自调整表） '!AM82:AM85)+SUMPRODUCT('表1.3.1 单方成本(链接自调整表） '!AM27:AM30,'表1.3.1 单方成本(链接自调整表） '!AM87:AM90)+SUMPRODUCT('表1.3.1 单方成本(链接自调整表） '!AM32:AM33,'表1.3.1 单方成本(链接自调整表） '!AM92:AM93)+'表1.3.1 单方成本(链接自调整表） '!AM34*'表1.3.1 单方成本(链接自调整表） '!AM94)/10000</f>
        <v>0</v>
      </c>
      <c r="AN45" s="575">
        <f>(SUMPRODUCT('表1.3.1 单方成本(链接自调整表） '!AN7:AN10,'表1.3.1 单方成本(链接自调整表） '!AN67:AN70)+SUMPRODUCT('表1.3.1 单方成本(链接自调整表） '!AN12:AN15,'表1.3.1 单方成本(链接自调整表） '!AN72:AN75)+SUMPRODUCT('表1.3.1 单方成本(链接自调整表） '!AN17:AN20,'表1.3.1 单方成本(链接自调整表） '!AN77:AN80)+SUMPRODUCT('表1.3.1 单方成本(链接自调整表） '!AN22:AN25,'表1.3.1 单方成本(链接自调整表） '!AN82:AN85)+SUMPRODUCT('表1.3.1 单方成本(链接自调整表） '!AN27:AN30,'表1.3.1 单方成本(链接自调整表） '!AN87:AN90)+SUMPRODUCT('表1.3.1 单方成本(链接自调整表） '!AN32:AN33,'表1.3.1 单方成本(链接自调整表） '!AN92:AN93)+'表1.3.1 单方成本(链接自调整表） '!AN34*'表1.3.1 单方成本(链接自调整表） '!AN94)/10000</f>
        <v>0</v>
      </c>
      <c r="AO45" s="575">
        <f>(SUMPRODUCT('表1.3.1 单方成本(链接自调整表） '!AO7:AO10,'表1.3.1 单方成本(链接自调整表） '!AO67:AO70)+SUMPRODUCT('表1.3.1 单方成本(链接自调整表） '!AO12:AO15,'表1.3.1 单方成本(链接自调整表） '!AO72:AO75)+SUMPRODUCT('表1.3.1 单方成本(链接自调整表） '!AO17:AO20,'表1.3.1 单方成本(链接自调整表） '!AO77:AO80)+SUMPRODUCT('表1.3.1 单方成本(链接自调整表） '!AO22:AO25,'表1.3.1 单方成本(链接自调整表） '!AO82:AO85)+SUMPRODUCT('表1.3.1 单方成本(链接自调整表） '!AO27:AO30,'表1.3.1 单方成本(链接自调整表） '!AO87:AO90)+SUMPRODUCT('表1.3.1 单方成本(链接自调整表） '!AO32:AO33,'表1.3.1 单方成本(链接自调整表） '!AO92:AO93)+'表1.3.1 单方成本(链接自调整表） '!AO34*'表1.3.1 单方成本(链接自调整表） '!AO94)/10000</f>
        <v>0</v>
      </c>
      <c r="AP45" s="575">
        <f>(SUMPRODUCT('表1.3.1 单方成本(链接自调整表） '!AP7:AP10,'表1.3.1 单方成本(链接自调整表） '!AP67:AP70)+SUMPRODUCT('表1.3.1 单方成本(链接自调整表） '!AP12:AP15,'表1.3.1 单方成本(链接自调整表） '!AP72:AP75)+SUMPRODUCT('表1.3.1 单方成本(链接自调整表） '!AP17:AP20,'表1.3.1 单方成本(链接自调整表） '!AP77:AP80)+SUMPRODUCT('表1.3.1 单方成本(链接自调整表） '!AP22:AP25,'表1.3.1 单方成本(链接自调整表） '!AP82:AP85)+SUMPRODUCT('表1.3.1 单方成本(链接自调整表） '!AP27:AP30,'表1.3.1 单方成本(链接自调整表） '!AP87:AP90)+SUMPRODUCT('表1.3.1 单方成本(链接自调整表） '!AP32:AP33,'表1.3.1 单方成本(链接自调整表） '!AP92:AP93)+'表1.3.1 单方成本(链接自调整表） '!AP34*'表1.3.1 单方成本(链接自调整表） '!AP94)/10000</f>
        <v>0</v>
      </c>
      <c r="AQ45" s="575">
        <f>(SUMPRODUCT('表1.3.1 单方成本(链接自调整表） '!AQ7:AQ10,'表1.3.1 单方成本(链接自调整表） '!AQ67:AQ70)+SUMPRODUCT('表1.3.1 单方成本(链接自调整表） '!AQ12:AQ15,'表1.3.1 单方成本(链接自调整表） '!AQ72:AQ75)+SUMPRODUCT('表1.3.1 单方成本(链接自调整表） '!AQ17:AQ20,'表1.3.1 单方成本(链接自调整表） '!AQ77:AQ80)+SUMPRODUCT('表1.3.1 单方成本(链接自调整表） '!AQ22:AQ25,'表1.3.1 单方成本(链接自调整表） '!AQ82:AQ85)+SUMPRODUCT('表1.3.1 单方成本(链接自调整表） '!AQ27:AQ30,'表1.3.1 单方成本(链接自调整表） '!AQ87:AQ90)+SUMPRODUCT('表1.3.1 单方成本(链接自调整表） '!AQ32:AQ33,'表1.3.1 单方成本(链接自调整表） '!AQ92:AQ93)+'表1.3.1 单方成本(链接自调整表） '!AQ34*'表1.3.1 单方成本(链接自调整表） '!AQ94)/10000</f>
        <v>0</v>
      </c>
      <c r="AR45" s="575">
        <f>(SUMPRODUCT('表1.3.1 单方成本(链接自调整表） '!AR7:AR10,'表1.3.1 单方成本(链接自调整表） '!AR67:AR70)+SUMPRODUCT('表1.3.1 单方成本(链接自调整表） '!AR12:AR15,'表1.3.1 单方成本(链接自调整表） '!AR72:AR75)+SUMPRODUCT('表1.3.1 单方成本(链接自调整表） '!AR17:AR20,'表1.3.1 单方成本(链接自调整表） '!AR77:AR80)+SUMPRODUCT('表1.3.1 单方成本(链接自调整表） '!AR22:AR25,'表1.3.1 单方成本(链接自调整表） '!AR82:AR85)+SUMPRODUCT('表1.3.1 单方成本(链接自调整表） '!AR27:AR30,'表1.3.1 单方成本(链接自调整表） '!AR87:AR90)+SUMPRODUCT('表1.3.1 单方成本(链接自调整表） '!AR32:AR33,'表1.3.1 单方成本(链接自调整表） '!AR92:AR93)+'表1.3.1 单方成本(链接自调整表） '!AR34*'表1.3.1 单方成本(链接自调整表） '!AR94)/10000</f>
        <v>0</v>
      </c>
      <c r="AS45" s="575">
        <f>(SUMPRODUCT('表1.3.1 单方成本(链接自调整表） '!AS7:AS10,'表1.3.1 单方成本(链接自调整表） '!AS67:AS70)+SUMPRODUCT('表1.3.1 单方成本(链接自调整表） '!AS12:AS15,'表1.3.1 单方成本(链接自调整表） '!AS72:AS75)+SUMPRODUCT('表1.3.1 单方成本(链接自调整表） '!AS17:AS20,'表1.3.1 单方成本(链接自调整表） '!AS77:AS80)+SUMPRODUCT('表1.3.1 单方成本(链接自调整表） '!AS22:AS25,'表1.3.1 单方成本(链接自调整表） '!AS82:AS85)+SUMPRODUCT('表1.3.1 单方成本(链接自调整表） '!AS27:AS30,'表1.3.1 单方成本(链接自调整表） '!AS87:AS90)+SUMPRODUCT('表1.3.1 单方成本(链接自调整表） '!AS32:AS33,'表1.3.1 单方成本(链接自调整表） '!AS92:AS93)+'表1.3.1 单方成本(链接自调整表） '!AS34*'表1.3.1 单方成本(链接自调整表） '!AS94)/10000</f>
        <v>0</v>
      </c>
      <c r="AT45" s="575">
        <f>(SUMPRODUCT('表1.3.1 单方成本(链接自调整表） '!AT7:AT10,'表1.3.1 单方成本(链接自调整表） '!AT67:AT70)+SUMPRODUCT('表1.3.1 单方成本(链接自调整表） '!AT12:AT15,'表1.3.1 单方成本(链接自调整表） '!AT72:AT75)+SUMPRODUCT('表1.3.1 单方成本(链接自调整表） '!AT17:AT20,'表1.3.1 单方成本(链接自调整表） '!AT77:AT80)+SUMPRODUCT('表1.3.1 单方成本(链接自调整表） '!AT22:AT25,'表1.3.1 单方成本(链接自调整表） '!AT82:AT85)+SUMPRODUCT('表1.3.1 单方成本(链接自调整表） '!AT27:AT30,'表1.3.1 单方成本(链接自调整表） '!AT87:AT90)+SUMPRODUCT('表1.3.1 单方成本(链接自调整表） '!AT32:AT33,'表1.3.1 单方成本(链接自调整表） '!AT92:AT93)+'表1.3.1 单方成本(链接自调整表） '!AT34*'表1.3.1 单方成本(链接自调整表） '!AT94)/10000</f>
        <v>0</v>
      </c>
      <c r="AU45" s="575">
        <f>(SUMPRODUCT('表1.3.1 单方成本(链接自调整表） '!AU7:AU10,'表1.3.1 单方成本(链接自调整表） '!AU67:AU70)+SUMPRODUCT('表1.3.1 单方成本(链接自调整表） '!AU12:AU15,'表1.3.1 单方成本(链接自调整表） '!AU72:AU75)+SUMPRODUCT('表1.3.1 单方成本(链接自调整表） '!AU17:AU20,'表1.3.1 单方成本(链接自调整表） '!AU77:AU80)+SUMPRODUCT('表1.3.1 单方成本(链接自调整表） '!AU22:AU25,'表1.3.1 单方成本(链接自调整表） '!AU82:AU85)+SUMPRODUCT('表1.3.1 单方成本(链接自调整表） '!AU27:AU30,'表1.3.1 单方成本(链接自调整表） '!AU87:AU90)+SUMPRODUCT('表1.3.1 单方成本(链接自调整表） '!AU32:AU33,'表1.3.1 单方成本(链接自调整表） '!AU92:AU93)+'表1.3.1 单方成本(链接自调整表） '!AU34*'表1.3.1 单方成本(链接自调整表） '!AU94)/10000</f>
        <v>0</v>
      </c>
      <c r="AV45" s="575">
        <f>(SUMPRODUCT('表1.3.1 单方成本(链接自调整表） '!AV7:AV10,'表1.3.1 单方成本(链接自调整表） '!AV67:AV70)+SUMPRODUCT('表1.3.1 单方成本(链接自调整表） '!AV12:AV15,'表1.3.1 单方成本(链接自调整表） '!AV72:AV75)+SUMPRODUCT('表1.3.1 单方成本(链接自调整表） '!AV17:AV20,'表1.3.1 单方成本(链接自调整表） '!AV77:AV80)+SUMPRODUCT('表1.3.1 单方成本(链接自调整表） '!AV22:AV25,'表1.3.1 单方成本(链接自调整表） '!AV82:AV85)+SUMPRODUCT('表1.3.1 单方成本(链接自调整表） '!AV27:AV30,'表1.3.1 单方成本(链接自调整表） '!AV87:AV90)+SUMPRODUCT('表1.3.1 单方成本(链接自调整表） '!AV32:AV33,'表1.3.1 单方成本(链接自调整表） '!AV92:AV93)+'表1.3.1 单方成本(链接自调整表） '!AV34*'表1.3.1 单方成本(链接自调整表） '!AV94)/10000</f>
        <v>0</v>
      </c>
      <c r="AW45" s="575">
        <f>(SUMPRODUCT('表1.3.1 单方成本(链接自调整表） '!AW7:AW10,'表1.3.1 单方成本(链接自调整表） '!AW67:AW70)+SUMPRODUCT('表1.3.1 单方成本(链接自调整表） '!AW12:AW15,'表1.3.1 单方成本(链接自调整表） '!AW72:AW75)+SUMPRODUCT('表1.3.1 单方成本(链接自调整表） '!AW17:AW20,'表1.3.1 单方成本(链接自调整表） '!AW77:AW80)+SUMPRODUCT('表1.3.1 单方成本(链接自调整表） '!AW22:AW25,'表1.3.1 单方成本(链接自调整表） '!AW82:AW85)+SUMPRODUCT('表1.3.1 单方成本(链接自调整表） '!AW27:AW30,'表1.3.1 单方成本(链接自调整表） '!AW87:AW90)+SUMPRODUCT('表1.3.1 单方成本(链接自调整表） '!AW32:AW33,'表1.3.1 单方成本(链接自调整表） '!AW92:AW93)+'表1.3.1 单方成本(链接自调整表） '!AW34*'表1.3.1 单方成本(链接自调整表） '!AW94)/10000</f>
        <v>0</v>
      </c>
      <c r="AX45" s="575">
        <f>(SUMPRODUCT('表1.3.1 单方成本(链接自调整表） '!AX7:AX10,'表1.3.1 单方成本(链接自调整表） '!AX67:AX70)+SUMPRODUCT('表1.3.1 单方成本(链接自调整表） '!AX12:AX15,'表1.3.1 单方成本(链接自调整表） '!AX72:AX75)+SUMPRODUCT('表1.3.1 单方成本(链接自调整表） '!AX17:AX20,'表1.3.1 单方成本(链接自调整表） '!AX77:AX80)+SUMPRODUCT('表1.3.1 单方成本(链接自调整表） '!AX22:AX25,'表1.3.1 单方成本(链接自调整表） '!AX82:AX85)+SUMPRODUCT('表1.3.1 单方成本(链接自调整表） '!AX27:AX30,'表1.3.1 单方成本(链接自调整表） '!AX87:AX90)+SUMPRODUCT('表1.3.1 单方成本(链接自调整表） '!AX32:AX33,'表1.3.1 单方成本(链接自调整表） '!AX92:AX93)+'表1.3.1 单方成本(链接自调整表） '!AX34*'表1.3.1 单方成本(链接自调整表） '!AX94)/10000</f>
        <v>0</v>
      </c>
      <c r="AY45" s="575">
        <f>(SUMPRODUCT('表1.3.1 单方成本(链接自调整表） '!AY7:AY10,'表1.3.1 单方成本(链接自调整表） '!AY67:AY70)+SUMPRODUCT('表1.3.1 单方成本(链接自调整表） '!AY12:AY15,'表1.3.1 单方成本(链接自调整表） '!AY72:AY75)+SUMPRODUCT('表1.3.1 单方成本(链接自调整表） '!AY17:AY20,'表1.3.1 单方成本(链接自调整表） '!AY77:AY80)+SUMPRODUCT('表1.3.1 单方成本(链接自调整表） '!AY22:AY25,'表1.3.1 单方成本(链接自调整表） '!AY82:AY85)+SUMPRODUCT('表1.3.1 单方成本(链接自调整表） '!AY27:AY30,'表1.3.1 单方成本(链接自调整表） '!AY87:AY90)+SUMPRODUCT('表1.3.1 单方成本(链接自调整表） '!AY32:AY33,'表1.3.1 单方成本(链接自调整表） '!AY92:AY93)+'表1.3.1 单方成本(链接自调整表） '!AY34*'表1.3.1 单方成本(链接自调整表） '!AY94)/10000</f>
        <v>0</v>
      </c>
      <c r="AZ45" s="575">
        <f>(SUMPRODUCT('表1.3.1 单方成本(链接自调整表） '!AZ7:AZ10,'表1.3.1 单方成本(链接自调整表） '!AZ67:AZ70)+SUMPRODUCT('表1.3.1 单方成本(链接自调整表） '!AZ12:AZ15,'表1.3.1 单方成本(链接自调整表） '!AZ72:AZ75)+SUMPRODUCT('表1.3.1 单方成本(链接自调整表） '!AZ17:AZ20,'表1.3.1 单方成本(链接自调整表） '!AZ77:AZ80)+SUMPRODUCT('表1.3.1 单方成本(链接自调整表） '!AZ22:AZ25,'表1.3.1 单方成本(链接自调整表） '!AZ82:AZ85)+SUMPRODUCT('表1.3.1 单方成本(链接自调整表） '!AZ27:AZ30,'表1.3.1 单方成本(链接自调整表） '!AZ87:AZ90)+SUMPRODUCT('表1.3.1 单方成本(链接自调整表） '!AZ32:AZ33,'表1.3.1 单方成本(链接自调整表） '!AZ92:AZ93)+'表1.3.1 单方成本(链接自调整表） '!AZ34*'表1.3.1 单方成本(链接自调整表） '!AZ94)/10000</f>
        <v>0</v>
      </c>
      <c r="BA45" s="575">
        <f>(SUMPRODUCT('表1.3.1 单方成本(链接自调整表） '!BA7:BA10,'表1.3.1 单方成本(链接自调整表） '!BA67:BA70)+SUMPRODUCT('表1.3.1 单方成本(链接自调整表） '!BA12:BA15,'表1.3.1 单方成本(链接自调整表） '!BA72:BA75)+SUMPRODUCT('表1.3.1 单方成本(链接自调整表） '!BA17:BA20,'表1.3.1 单方成本(链接自调整表） '!BA77:BA80)+SUMPRODUCT('表1.3.1 单方成本(链接自调整表） '!BA22:BA25,'表1.3.1 单方成本(链接自调整表） '!BA82:BA85)+SUMPRODUCT('表1.3.1 单方成本(链接自调整表） '!BA27:BA30,'表1.3.1 单方成本(链接自调整表） '!BA87:BA90)+SUMPRODUCT('表1.3.1 单方成本(链接自调整表） '!BA32:BA33,'表1.3.1 单方成本(链接自调整表） '!BA92:BA93)+'表1.3.1 单方成本(链接自调整表） '!BA34*'表1.3.1 单方成本(链接自调整表） '!BA94)/10000</f>
        <v>0</v>
      </c>
      <c r="BB45" s="575">
        <f>(SUMPRODUCT('表1.3.1 单方成本(链接自调整表） '!BB7:BB10,'表1.3.1 单方成本(链接自调整表） '!BB67:BB70)+SUMPRODUCT('表1.3.1 单方成本(链接自调整表） '!BB12:BB15,'表1.3.1 单方成本(链接自调整表） '!BB72:BB75)+SUMPRODUCT('表1.3.1 单方成本(链接自调整表） '!BB17:BB20,'表1.3.1 单方成本(链接自调整表） '!BB77:BB80)+SUMPRODUCT('表1.3.1 单方成本(链接自调整表） '!BB22:BB25,'表1.3.1 单方成本(链接自调整表） '!BB82:BB85)+SUMPRODUCT('表1.3.1 单方成本(链接自调整表） '!BB27:BB30,'表1.3.1 单方成本(链接自调整表） '!BB87:BB90)+SUMPRODUCT('表1.3.1 单方成本(链接自调整表） '!BB32:BB33,'表1.3.1 单方成本(链接自调整表） '!BB92:BB93)+'表1.3.1 单方成本(链接自调整表） '!BB34*'表1.3.1 单方成本(链接自调整表） '!BB94)/10000</f>
        <v>0</v>
      </c>
      <c r="BC45" s="575">
        <f>(SUMPRODUCT('表1.3.1 单方成本(链接自调整表） '!BC7:BC10,'表1.3.1 单方成本(链接自调整表） '!BC67:BC70)+SUMPRODUCT('表1.3.1 单方成本(链接自调整表） '!BC12:BC15,'表1.3.1 单方成本(链接自调整表） '!BC72:BC75)+SUMPRODUCT('表1.3.1 单方成本(链接自调整表） '!BC17:BC20,'表1.3.1 单方成本(链接自调整表） '!BC77:BC80)+SUMPRODUCT('表1.3.1 单方成本(链接自调整表） '!BC22:BC25,'表1.3.1 单方成本(链接自调整表） '!BC82:BC85)+SUMPRODUCT('表1.3.1 单方成本(链接自调整表） '!BC27:BC30,'表1.3.1 单方成本(链接自调整表） '!BC87:BC90)+SUMPRODUCT('表1.3.1 单方成本(链接自调整表） '!BC32:BC33,'表1.3.1 单方成本(链接自调整表） '!BC92:BC93)+'表1.3.1 单方成本(链接自调整表） '!BC34*'表1.3.1 单方成本(链接自调整表） '!BC94)/10000</f>
        <v>0</v>
      </c>
      <c r="BD45" s="575">
        <f>(SUMPRODUCT('表1.3.1 单方成本(链接自调整表） '!BD7:BD10,'表1.3.1 单方成本(链接自调整表） '!BD67:BD70)+SUMPRODUCT('表1.3.1 单方成本(链接自调整表） '!BD12:BD15,'表1.3.1 单方成本(链接自调整表） '!BD72:BD75)+SUMPRODUCT('表1.3.1 单方成本(链接自调整表） '!BD17:BD20,'表1.3.1 单方成本(链接自调整表） '!BD77:BD80)+SUMPRODUCT('表1.3.1 单方成本(链接自调整表） '!BD22:BD25,'表1.3.1 单方成本(链接自调整表） '!BD82:BD85)+SUMPRODUCT('表1.3.1 单方成本(链接自调整表） '!BD27:BD30,'表1.3.1 单方成本(链接自调整表） '!BD87:BD90)+SUMPRODUCT('表1.3.1 单方成本(链接自调整表） '!BD32:BD33,'表1.3.1 单方成本(链接自调整表） '!BD92:BD93)+'表1.3.1 单方成本(链接自调整表） '!BD34*'表1.3.1 单方成本(链接自调整表） '!BD94)/10000</f>
        <v>0</v>
      </c>
      <c r="BE45" s="575">
        <f>(SUMPRODUCT('表1.3.1 单方成本(链接自调整表） '!BE7:BE10,'表1.3.1 单方成本(链接自调整表） '!BE67:BE70)+SUMPRODUCT('表1.3.1 单方成本(链接自调整表） '!BE12:BE15,'表1.3.1 单方成本(链接自调整表） '!BE72:BE75)+SUMPRODUCT('表1.3.1 单方成本(链接自调整表） '!BE17:BE20,'表1.3.1 单方成本(链接自调整表） '!BE77:BE80)+SUMPRODUCT('表1.3.1 单方成本(链接自调整表） '!BE22:BE25,'表1.3.1 单方成本(链接自调整表） '!BE82:BE85)+SUMPRODUCT('表1.3.1 单方成本(链接自调整表） '!BE27:BE30,'表1.3.1 单方成本(链接自调整表） '!BE87:BE90)+SUMPRODUCT('表1.3.1 单方成本(链接自调整表） '!BE32:BE33,'表1.3.1 单方成本(链接自调整表） '!BE92:BE93)+'表1.3.1 单方成本(链接自调整表） '!BE34*'表1.3.1 单方成本(链接自调整表） '!BE94)/10000</f>
        <v>0</v>
      </c>
      <c r="BF45" s="575">
        <f>(SUMPRODUCT('表1.3.1 单方成本(链接自调整表） '!BF7:BF10,'表1.3.1 单方成本(链接自调整表） '!BF67:BF70)+SUMPRODUCT('表1.3.1 单方成本(链接自调整表） '!BF12:BF15,'表1.3.1 单方成本(链接自调整表） '!BF72:BF75)+SUMPRODUCT('表1.3.1 单方成本(链接自调整表） '!BF17:BF20,'表1.3.1 单方成本(链接自调整表） '!BF77:BF80)+SUMPRODUCT('表1.3.1 单方成本(链接自调整表） '!BF22:BF25,'表1.3.1 单方成本(链接自调整表） '!BF82:BF85)+SUMPRODUCT('表1.3.1 单方成本(链接自调整表） '!BF27:BF30,'表1.3.1 单方成本(链接自调整表） '!BF87:BF90)+SUMPRODUCT('表1.3.1 单方成本(链接自调整表） '!BF32:BF33,'表1.3.1 单方成本(链接自调整表） '!BF92:BF93)+'表1.3.1 单方成本(链接自调整表） '!BF34*'表1.3.1 单方成本(链接自调整表） '!BF94)/10000</f>
        <v>0</v>
      </c>
      <c r="BG45" s="575">
        <f>(SUMPRODUCT('表1.3.1 单方成本(链接自调整表） '!BG7:BG10,'表1.3.1 单方成本(链接自调整表） '!BG67:BG70)+SUMPRODUCT('表1.3.1 单方成本(链接自调整表） '!BG12:BG15,'表1.3.1 单方成本(链接自调整表） '!BG72:BG75)+SUMPRODUCT('表1.3.1 单方成本(链接自调整表） '!BG17:BG20,'表1.3.1 单方成本(链接自调整表） '!BG77:BG80)+SUMPRODUCT('表1.3.1 单方成本(链接自调整表） '!BG22:BG25,'表1.3.1 单方成本(链接自调整表） '!BG82:BG85)+SUMPRODUCT('表1.3.1 单方成本(链接自调整表） '!BG27:BG30,'表1.3.1 单方成本(链接自调整表） '!BG87:BG90)+SUMPRODUCT('表1.3.1 单方成本(链接自调整表） '!BG32:BG33,'表1.3.1 单方成本(链接自调整表） '!BG92:BG93)+'表1.3.1 单方成本(链接自调整表） '!BG34*'表1.3.1 单方成本(链接自调整表） '!BG94)/10000</f>
        <v>0</v>
      </c>
      <c r="BH45" s="575">
        <f>(SUMPRODUCT('表1.3.1 单方成本(链接自调整表） '!BH7:BH10,'表1.3.1 单方成本(链接自调整表） '!BH67:BH70)+SUMPRODUCT('表1.3.1 单方成本(链接自调整表） '!BH12:BH15,'表1.3.1 单方成本(链接自调整表） '!BH72:BH75)+SUMPRODUCT('表1.3.1 单方成本(链接自调整表） '!BH17:BH20,'表1.3.1 单方成本(链接自调整表） '!BH77:BH80)+SUMPRODUCT('表1.3.1 单方成本(链接自调整表） '!BH22:BH25,'表1.3.1 单方成本(链接自调整表） '!BH82:BH85)+SUMPRODUCT('表1.3.1 单方成本(链接自调整表） '!BH27:BH30,'表1.3.1 单方成本(链接自调整表） '!BH87:BH90)+SUMPRODUCT('表1.3.1 单方成本(链接自调整表） '!BH32:BH33,'表1.3.1 单方成本(链接自调整表） '!BH92:BH93)+'表1.3.1 单方成本(链接自调整表） '!BH34*'表1.3.1 单方成本(链接自调整表） '!BH94)/10000</f>
        <v>0</v>
      </c>
      <c r="BI45" s="575">
        <f>(SUMPRODUCT('表1.3.1 单方成本(链接自调整表） '!BI7:BI10,'表1.3.1 单方成本(链接自调整表） '!BI67:BI70)+SUMPRODUCT('表1.3.1 单方成本(链接自调整表） '!BI12:BI15,'表1.3.1 单方成本(链接自调整表） '!BI72:BI75)+SUMPRODUCT('表1.3.1 单方成本(链接自调整表） '!BI17:BI20,'表1.3.1 单方成本(链接自调整表） '!BI77:BI80)+SUMPRODUCT('表1.3.1 单方成本(链接自调整表） '!BI22:BI25,'表1.3.1 单方成本(链接自调整表） '!BI82:BI85)+SUMPRODUCT('表1.3.1 单方成本(链接自调整表） '!BI27:BI30,'表1.3.1 单方成本(链接自调整表） '!BI87:BI90)+SUMPRODUCT('表1.3.1 单方成本(链接自调整表） '!BI32:BI33,'表1.3.1 单方成本(链接自调整表） '!BI92:BI93)+'表1.3.1 单方成本(链接自调整表） '!BI34*'表1.3.1 单方成本(链接自调整表） '!BI94)/10000</f>
        <v>0</v>
      </c>
      <c r="BJ45" s="575">
        <f>(SUMPRODUCT('表1.3.1 单方成本(链接自调整表） '!BJ7:BJ10,'表1.3.1 单方成本(链接自调整表） '!BJ67:BJ70)+SUMPRODUCT('表1.3.1 单方成本(链接自调整表） '!BJ12:BJ15,'表1.3.1 单方成本(链接自调整表） '!BJ72:BJ75)+SUMPRODUCT('表1.3.1 单方成本(链接自调整表） '!BJ17:BJ20,'表1.3.1 单方成本(链接自调整表） '!BJ77:BJ80)+SUMPRODUCT('表1.3.1 单方成本(链接自调整表） '!BJ22:BJ25,'表1.3.1 单方成本(链接自调整表） '!BJ82:BJ85)+SUMPRODUCT('表1.3.1 单方成本(链接自调整表） '!BJ27:BJ30,'表1.3.1 单方成本(链接自调整表） '!BJ87:BJ90)+SUMPRODUCT('表1.3.1 单方成本(链接自调整表） '!BJ32:BJ33,'表1.3.1 单方成本(链接自调整表） '!BJ92:BJ93)+'表1.3.1 单方成本(链接自调整表） '!BJ34*'表1.3.1 单方成本(链接自调整表） '!BJ94)/10000</f>
        <v>0</v>
      </c>
      <c r="BK45" s="575">
        <f>(SUMPRODUCT('表1.3.1 单方成本(链接自调整表） '!BK7:BK10,'表1.3.1 单方成本(链接自调整表） '!BK67:BK70)+SUMPRODUCT('表1.3.1 单方成本(链接自调整表） '!BK12:BK15,'表1.3.1 单方成本(链接自调整表） '!BK72:BK75)+SUMPRODUCT('表1.3.1 单方成本(链接自调整表） '!BK17:BK20,'表1.3.1 单方成本(链接自调整表） '!BK77:BK80)+SUMPRODUCT('表1.3.1 单方成本(链接自调整表） '!BK22:BK25,'表1.3.1 单方成本(链接自调整表） '!BK82:BK85)+SUMPRODUCT('表1.3.1 单方成本(链接自调整表） '!BK27:BK30,'表1.3.1 单方成本(链接自调整表） '!BK87:BK90)+SUMPRODUCT('表1.3.1 单方成本(链接自调整表） '!BK32:BK33,'表1.3.1 单方成本(链接自调整表） '!BK92:BK93)+'表1.3.1 单方成本(链接自调整表） '!BK34*'表1.3.1 单方成本(链接自调整表） '!BK94)/10000</f>
        <v>0</v>
      </c>
      <c r="BL45" s="575">
        <f>(SUMPRODUCT('表1.3.1 单方成本(链接自调整表） '!BL7:BL10,'表1.3.1 单方成本(链接自调整表） '!BL67:BL70)+SUMPRODUCT('表1.3.1 单方成本(链接自调整表） '!BL12:BL15,'表1.3.1 单方成本(链接自调整表） '!BL72:BL75)+SUMPRODUCT('表1.3.1 单方成本(链接自调整表） '!BL17:BL20,'表1.3.1 单方成本(链接自调整表） '!BL77:BL80)+SUMPRODUCT('表1.3.1 单方成本(链接自调整表） '!BL22:BL25,'表1.3.1 单方成本(链接自调整表） '!BL82:BL85)+SUMPRODUCT('表1.3.1 单方成本(链接自调整表） '!BL27:BL30,'表1.3.1 单方成本(链接自调整表） '!BL87:BL90)+SUMPRODUCT('表1.3.1 单方成本(链接自调整表） '!BL32:BL33,'表1.3.1 单方成本(链接自调整表） '!BL92:BL93)+'表1.3.1 单方成本(链接自调整表） '!BL34*'表1.3.1 单方成本(链接自调整表） '!BL94)/10000</f>
        <v>0</v>
      </c>
      <c r="BM45" s="575">
        <f>(SUMPRODUCT('表1.3.1 单方成本(链接自调整表） '!BM7:BM10,'表1.3.1 单方成本(链接自调整表） '!BM67:BM70)+SUMPRODUCT('表1.3.1 单方成本(链接自调整表） '!BM12:BM15,'表1.3.1 单方成本(链接自调整表） '!BM72:BM75)+SUMPRODUCT('表1.3.1 单方成本(链接自调整表） '!BM17:BM20,'表1.3.1 单方成本(链接自调整表） '!BM77:BM80)+SUMPRODUCT('表1.3.1 单方成本(链接自调整表） '!BM22:BM25,'表1.3.1 单方成本(链接自调整表） '!BM82:BM85)+SUMPRODUCT('表1.3.1 单方成本(链接自调整表） '!BM27:BM30,'表1.3.1 单方成本(链接自调整表） '!BM87:BM90)+SUMPRODUCT('表1.3.1 单方成本(链接自调整表） '!BM32:BM33,'表1.3.1 单方成本(链接自调整表） '!BM92:BM93)+'表1.3.1 单方成本(链接自调整表） '!BM34*'表1.3.1 单方成本(链接自调整表） '!BM94)/10000</f>
        <v>0</v>
      </c>
      <c r="BN45" s="575">
        <f>(SUMPRODUCT('表1.3.1 单方成本(链接自调整表） '!BN7:BN10,'表1.3.1 单方成本(链接自调整表） '!BN67:BN70)+SUMPRODUCT('表1.3.1 单方成本(链接自调整表） '!BN12:BN15,'表1.3.1 单方成本(链接自调整表） '!BN72:BN75)+SUMPRODUCT('表1.3.1 单方成本(链接自调整表） '!BN17:BN20,'表1.3.1 单方成本(链接自调整表） '!BN77:BN80)+SUMPRODUCT('表1.3.1 单方成本(链接自调整表） '!BN22:BN25,'表1.3.1 单方成本(链接自调整表） '!BN82:BN85)+SUMPRODUCT('表1.3.1 单方成本(链接自调整表） '!BN27:BN30,'表1.3.1 单方成本(链接自调整表） '!BN87:BN90)+SUMPRODUCT('表1.3.1 单方成本(链接自调整表） '!BN32:BN33,'表1.3.1 单方成本(链接自调整表） '!BN92:BN93)+'表1.3.1 单方成本(链接自调整表） '!BN34*'表1.3.1 单方成本(链接自调整表） '!BN94)/10000</f>
        <v>0</v>
      </c>
      <c r="BO45" s="575">
        <f>(SUMPRODUCT('表1.3.1 单方成本(链接自调整表） '!BO7:BO10,'表1.3.1 单方成本(链接自调整表） '!BO67:BO70)+SUMPRODUCT('表1.3.1 单方成本(链接自调整表） '!BO12:BO15,'表1.3.1 单方成本(链接自调整表） '!BO72:BO75)+SUMPRODUCT('表1.3.1 单方成本(链接自调整表） '!BO17:BO20,'表1.3.1 单方成本(链接自调整表） '!BO77:BO80)+SUMPRODUCT('表1.3.1 单方成本(链接自调整表） '!BO22:BO25,'表1.3.1 单方成本(链接自调整表） '!BO82:BO85)+SUMPRODUCT('表1.3.1 单方成本(链接自调整表） '!BO27:BO30,'表1.3.1 单方成本(链接自调整表） '!BO87:BO90)+SUMPRODUCT('表1.3.1 单方成本(链接自调整表） '!BO32:BO33,'表1.3.1 单方成本(链接自调整表） '!BO92:BO93)+'表1.3.1 单方成本(链接自调整表） '!BO34*'表1.3.1 单方成本(链接自调整表） '!BO94)/10000</f>
        <v>0</v>
      </c>
      <c r="BP45" s="575">
        <f>(SUMPRODUCT('表1.3.1 单方成本(链接自调整表） '!BP7:BP10,'表1.3.1 单方成本(链接自调整表） '!BP67:BP70)+SUMPRODUCT('表1.3.1 单方成本(链接自调整表） '!BP12:BP15,'表1.3.1 单方成本(链接自调整表） '!BP72:BP75)+SUMPRODUCT('表1.3.1 单方成本(链接自调整表） '!BP17:BP20,'表1.3.1 单方成本(链接自调整表） '!BP77:BP80)+SUMPRODUCT('表1.3.1 单方成本(链接自调整表） '!BP22:BP25,'表1.3.1 单方成本(链接自调整表） '!BP82:BP85)+SUMPRODUCT('表1.3.1 单方成本(链接自调整表） '!BP27:BP30,'表1.3.1 单方成本(链接自调整表） '!BP87:BP90)+SUMPRODUCT('表1.3.1 单方成本(链接自调整表） '!BP32:BP33,'表1.3.1 单方成本(链接自调整表） '!BP92:BP93)+'表1.3.1 单方成本(链接自调整表） '!BP34*'表1.3.1 单方成本(链接自调整表） '!BP94)/10000</f>
        <v>0</v>
      </c>
      <c r="BQ45" s="575">
        <f>(SUMPRODUCT('表1.3.1 单方成本(链接自调整表） '!BQ7:BQ10,'表1.3.1 单方成本(链接自调整表） '!BQ67:BQ70)+SUMPRODUCT('表1.3.1 单方成本(链接自调整表） '!BQ12:BQ15,'表1.3.1 单方成本(链接自调整表） '!BQ72:BQ75)+SUMPRODUCT('表1.3.1 单方成本(链接自调整表） '!BQ17:BQ20,'表1.3.1 单方成本(链接自调整表） '!BQ77:BQ80)+SUMPRODUCT('表1.3.1 单方成本(链接自调整表） '!BQ22:BQ25,'表1.3.1 单方成本(链接自调整表） '!BQ82:BQ85)+SUMPRODUCT('表1.3.1 单方成本(链接自调整表） '!BQ27:BQ30,'表1.3.1 单方成本(链接自调整表） '!BQ87:BQ90)+SUMPRODUCT('表1.3.1 单方成本(链接自调整表） '!BQ32:BQ33,'表1.3.1 单方成本(链接自调整表） '!BQ92:BQ93)+'表1.3.1 单方成本(链接自调整表） '!BQ34*'表1.3.1 单方成本(链接自调整表） '!BQ94)/10000</f>
        <v>0</v>
      </c>
      <c r="BR45" s="575">
        <f>(SUMPRODUCT('表1.3.1 单方成本(链接自调整表） '!BR7:BR10,'表1.3.1 单方成本(链接自调整表） '!BR67:BR70)+SUMPRODUCT('表1.3.1 单方成本(链接自调整表） '!BR12:BR15,'表1.3.1 单方成本(链接自调整表） '!BR72:BR75)+SUMPRODUCT('表1.3.1 单方成本(链接自调整表） '!BR17:BR20,'表1.3.1 单方成本(链接自调整表） '!BR77:BR80)+SUMPRODUCT('表1.3.1 单方成本(链接自调整表） '!BR22:BR25,'表1.3.1 单方成本(链接自调整表） '!BR82:BR85)+SUMPRODUCT('表1.3.1 单方成本(链接自调整表） '!BR27:BR30,'表1.3.1 单方成本(链接自调整表） '!BR87:BR90)+SUMPRODUCT('表1.3.1 单方成本(链接自调整表） '!BR32:BR33,'表1.3.1 单方成本(链接自调整表） '!BR92:BR93)+'表1.3.1 单方成本(链接自调整表） '!BR34*'表1.3.1 单方成本(链接自调整表） '!BR94)/10000</f>
        <v>0</v>
      </c>
      <c r="BS45" s="575">
        <f>(SUMPRODUCT('表1.3.1 单方成本(链接自调整表） '!BS7:BS10,'表1.3.1 单方成本(链接自调整表） '!BS67:BS70)+SUMPRODUCT('表1.3.1 单方成本(链接自调整表） '!BS12:BS15,'表1.3.1 单方成本(链接自调整表） '!BS72:BS75)+SUMPRODUCT('表1.3.1 单方成本(链接自调整表） '!BS17:BS20,'表1.3.1 单方成本(链接自调整表） '!BS77:BS80)+SUMPRODUCT('表1.3.1 单方成本(链接自调整表） '!BS22:BS25,'表1.3.1 单方成本(链接自调整表） '!BS82:BS85)+SUMPRODUCT('表1.3.1 单方成本(链接自调整表） '!BS27:BS30,'表1.3.1 单方成本(链接自调整表） '!BS87:BS90)+SUMPRODUCT('表1.3.1 单方成本(链接自调整表） '!BS32:BS33,'表1.3.1 单方成本(链接自调整表） '!BS92:BS93)+'表1.3.1 单方成本(链接自调整表） '!BS34*'表1.3.1 单方成本(链接自调整表） '!BS94)/10000</f>
        <v>0</v>
      </c>
      <c r="BT45" s="575">
        <f>(SUMPRODUCT('表1.3.1 单方成本(链接自调整表） '!BT7:BT10,'表1.3.1 单方成本(链接自调整表） '!BT67:BT70)+SUMPRODUCT('表1.3.1 单方成本(链接自调整表） '!BT12:BT15,'表1.3.1 单方成本(链接自调整表） '!BT72:BT75)+SUMPRODUCT('表1.3.1 单方成本(链接自调整表） '!BT17:BT20,'表1.3.1 单方成本(链接自调整表） '!BT77:BT80)+SUMPRODUCT('表1.3.1 单方成本(链接自调整表） '!BT22:BT25,'表1.3.1 单方成本(链接自调整表） '!BT82:BT85)+SUMPRODUCT('表1.3.1 单方成本(链接自调整表） '!BT27:BT30,'表1.3.1 单方成本(链接自调整表） '!BT87:BT90)+SUMPRODUCT('表1.3.1 单方成本(链接自调整表） '!BT32:BT33,'表1.3.1 单方成本(链接自调整表） '!BT92:BT93)+'表1.3.1 单方成本(链接自调整表） '!BT34*'表1.3.1 单方成本(链接自调整表） '!BT94)/10000</f>
        <v>0</v>
      </c>
      <c r="BU45" s="575">
        <f>(SUMPRODUCT('表1.3.1 单方成本(链接自调整表） '!BU7:BU10,'表1.3.1 单方成本(链接自调整表） '!BU67:BU70)+SUMPRODUCT('表1.3.1 单方成本(链接自调整表） '!BU12:BU15,'表1.3.1 单方成本(链接自调整表） '!BU72:BU75)+SUMPRODUCT('表1.3.1 单方成本(链接自调整表） '!BU17:BU20,'表1.3.1 单方成本(链接自调整表） '!BU77:BU80)+SUMPRODUCT('表1.3.1 单方成本(链接自调整表） '!BU22:BU25,'表1.3.1 单方成本(链接自调整表） '!BU82:BU85)+SUMPRODUCT('表1.3.1 单方成本(链接自调整表） '!BU27:BU30,'表1.3.1 单方成本(链接自调整表） '!BU87:BU90)+SUMPRODUCT('表1.3.1 单方成本(链接自调整表） '!BU32:BU33,'表1.3.1 单方成本(链接自调整表） '!BU92:BU93)+'表1.3.1 单方成本(链接自调整表） '!BU34*'表1.3.1 单方成本(链接自调整表） '!BU94)/10000</f>
        <v>0</v>
      </c>
      <c r="BV45" s="575">
        <f>(SUMPRODUCT('表1.3.1 单方成本(链接自调整表） '!BV7:BV10,'表1.3.1 单方成本(链接自调整表） '!BV67:BV70)+SUMPRODUCT('表1.3.1 单方成本(链接自调整表） '!BV12:BV15,'表1.3.1 单方成本(链接自调整表） '!BV72:BV75)+SUMPRODUCT('表1.3.1 单方成本(链接自调整表） '!BV17:BV20,'表1.3.1 单方成本(链接自调整表） '!BV77:BV80)+SUMPRODUCT('表1.3.1 单方成本(链接自调整表） '!BV22:BV25,'表1.3.1 单方成本(链接自调整表） '!BV82:BV85)+SUMPRODUCT('表1.3.1 单方成本(链接自调整表） '!BV27:BV30,'表1.3.1 单方成本(链接自调整表） '!BV87:BV90)+SUMPRODUCT('表1.3.1 单方成本(链接自调整表） '!BV32:BV33,'表1.3.1 单方成本(链接自调整表） '!BV92:BV93)+'表1.3.1 单方成本(链接自调整表） '!BV34*'表1.3.1 单方成本(链接自调整表） '!BV94)/10000</f>
        <v>0</v>
      </c>
      <c r="BW45" s="575">
        <f>(SUMPRODUCT('表1.3.1 单方成本(链接自调整表） '!BW7:BW10,'表1.3.1 单方成本(链接自调整表） '!BW67:BW70)+SUMPRODUCT('表1.3.1 单方成本(链接自调整表） '!BW12:BW15,'表1.3.1 单方成本(链接自调整表） '!BW72:BW75)+SUMPRODUCT('表1.3.1 单方成本(链接自调整表） '!BW17:BW20,'表1.3.1 单方成本(链接自调整表） '!BW77:BW80)+SUMPRODUCT('表1.3.1 单方成本(链接自调整表） '!BW22:BW25,'表1.3.1 单方成本(链接自调整表） '!BW82:BW85)+SUMPRODUCT('表1.3.1 单方成本(链接自调整表） '!BW27:BW30,'表1.3.1 单方成本(链接自调整表） '!BW87:BW90)+SUMPRODUCT('表1.3.1 单方成本(链接自调整表） '!BW32:BW33,'表1.3.1 单方成本(链接自调整表） '!BW92:BW93)+'表1.3.1 单方成本(链接自调整表） '!BW34*'表1.3.1 单方成本(链接自调整表） '!BW94)/10000</f>
        <v>0</v>
      </c>
      <c r="BX45" s="575">
        <f>(SUMPRODUCT('表1.3.1 单方成本(链接自调整表） '!BX7:BX10,'表1.3.1 单方成本(链接自调整表） '!BX67:BX70)+SUMPRODUCT('表1.3.1 单方成本(链接自调整表） '!BX12:BX15,'表1.3.1 单方成本(链接自调整表） '!BX72:BX75)+SUMPRODUCT('表1.3.1 单方成本(链接自调整表） '!BX17:BX20,'表1.3.1 单方成本(链接自调整表） '!BX77:BX80)+SUMPRODUCT('表1.3.1 单方成本(链接自调整表） '!BX22:BX25,'表1.3.1 单方成本(链接自调整表） '!BX82:BX85)+SUMPRODUCT('表1.3.1 单方成本(链接自调整表） '!BX27:BX30,'表1.3.1 单方成本(链接自调整表） '!BX87:BX90)+SUMPRODUCT('表1.3.1 单方成本(链接自调整表） '!BX32:BX33,'表1.3.1 单方成本(链接自调整表） '!BX92:BX93)+'表1.3.1 单方成本(链接自调整表） '!BX34*'表1.3.1 单方成本(链接自调整表） '!BX94)/10000</f>
        <v>0</v>
      </c>
      <c r="BY45" s="575">
        <f>(SUMPRODUCT('表1.3.1 单方成本(链接自调整表） '!BY7:BY10,'表1.3.1 单方成本(链接自调整表） '!BY67:BY70)+SUMPRODUCT('表1.3.1 单方成本(链接自调整表） '!BY12:BY15,'表1.3.1 单方成本(链接自调整表） '!BY72:BY75)+SUMPRODUCT('表1.3.1 单方成本(链接自调整表） '!BY17:BY20,'表1.3.1 单方成本(链接自调整表） '!BY77:BY80)+SUMPRODUCT('表1.3.1 单方成本(链接自调整表） '!BY22:BY25,'表1.3.1 单方成本(链接自调整表） '!BY82:BY85)+SUMPRODUCT('表1.3.1 单方成本(链接自调整表） '!BY27:BY30,'表1.3.1 单方成本(链接自调整表） '!BY87:BY90)+SUMPRODUCT('表1.3.1 单方成本(链接自调整表） '!BY32:BY33,'表1.3.1 单方成本(链接自调整表） '!BY92:BY93)+'表1.3.1 单方成本(链接自调整表） '!BY34*'表1.3.1 单方成本(链接自调整表） '!BY94)/10000</f>
        <v>0</v>
      </c>
      <c r="BZ45" s="575">
        <f>(SUMPRODUCT('表1.3.1 单方成本(链接自调整表） '!BZ7:BZ10,'表1.3.1 单方成本(链接自调整表） '!BZ67:BZ70)+SUMPRODUCT('表1.3.1 单方成本(链接自调整表） '!BZ12:BZ15,'表1.3.1 单方成本(链接自调整表） '!BZ72:BZ75)+SUMPRODUCT('表1.3.1 单方成本(链接自调整表） '!BZ17:BZ20,'表1.3.1 单方成本(链接自调整表） '!BZ77:BZ80)+SUMPRODUCT('表1.3.1 单方成本(链接自调整表） '!BZ22:BZ25,'表1.3.1 单方成本(链接自调整表） '!BZ82:BZ85)+SUMPRODUCT('表1.3.1 单方成本(链接自调整表） '!BZ27:BZ30,'表1.3.1 单方成本(链接自调整表） '!BZ87:BZ90)+SUMPRODUCT('表1.3.1 单方成本(链接自调整表） '!BZ32:BZ33,'表1.3.1 单方成本(链接自调整表） '!BZ92:BZ93)+'表1.3.1 单方成本(链接自调整表） '!BZ34*'表1.3.1 单方成本(链接自调整表） '!BZ94)/10000</f>
        <v>0</v>
      </c>
      <c r="CA45" s="575">
        <f>(SUMPRODUCT('表1.3.1 单方成本(链接自调整表） '!CA7:CA10,'表1.3.1 单方成本(链接自调整表） '!CA67:CA70)+SUMPRODUCT('表1.3.1 单方成本(链接自调整表） '!CA12:CA15,'表1.3.1 单方成本(链接自调整表） '!CA72:CA75)+SUMPRODUCT('表1.3.1 单方成本(链接自调整表） '!CA17:CA20,'表1.3.1 单方成本(链接自调整表） '!CA77:CA80)+SUMPRODUCT('表1.3.1 单方成本(链接自调整表） '!CA22:CA25,'表1.3.1 单方成本(链接自调整表） '!CA82:CA85)+SUMPRODUCT('表1.3.1 单方成本(链接自调整表） '!CA27:CA30,'表1.3.1 单方成本(链接自调整表） '!CA87:CA90)+SUMPRODUCT('表1.3.1 单方成本(链接自调整表） '!CA32:CA33,'表1.3.1 单方成本(链接自调整表） '!CA92:CA93)+'表1.3.1 单方成本(链接自调整表） '!CA34*'表1.3.1 单方成本(链接自调整表） '!CA94)/10000</f>
        <v>0</v>
      </c>
      <c r="CB45" s="575">
        <f>(SUMPRODUCT('表1.3.1 单方成本(链接自调整表） '!CB7:CB10,'表1.3.1 单方成本(链接自调整表） '!CB67:CB70)+SUMPRODUCT('表1.3.1 单方成本(链接自调整表） '!CB12:CB15,'表1.3.1 单方成本(链接自调整表） '!CB72:CB75)+SUMPRODUCT('表1.3.1 单方成本(链接自调整表） '!CB17:CB20,'表1.3.1 单方成本(链接自调整表） '!CB77:CB80)+SUMPRODUCT('表1.3.1 单方成本(链接自调整表） '!CB22:CB25,'表1.3.1 单方成本(链接自调整表） '!CB82:CB85)+SUMPRODUCT('表1.3.1 单方成本(链接自调整表） '!CB27:CB30,'表1.3.1 单方成本(链接自调整表） '!CB87:CB90)+SUMPRODUCT('表1.3.1 单方成本(链接自调整表） '!CB32:CB33,'表1.3.1 单方成本(链接自调整表） '!CB92:CB93)+'表1.3.1 单方成本(链接自调整表） '!CB34*'表1.3.1 单方成本(链接自调整表） '!CB94)/10000</f>
        <v>0</v>
      </c>
      <c r="CC45" s="575">
        <f>(SUMPRODUCT('表1.3.1 单方成本(链接自调整表） '!CC7:CC10,'表1.3.1 单方成本(链接自调整表） '!CC67:CC70)+SUMPRODUCT('表1.3.1 单方成本(链接自调整表） '!CC12:CC15,'表1.3.1 单方成本(链接自调整表） '!CC72:CC75)+SUMPRODUCT('表1.3.1 单方成本(链接自调整表） '!CC17:CC20,'表1.3.1 单方成本(链接自调整表） '!CC77:CC80)+SUMPRODUCT('表1.3.1 单方成本(链接自调整表） '!CC22:CC25,'表1.3.1 单方成本(链接自调整表） '!CC82:CC85)+SUMPRODUCT('表1.3.1 单方成本(链接自调整表） '!CC27:CC30,'表1.3.1 单方成本(链接自调整表） '!CC87:CC90)+SUMPRODUCT('表1.3.1 单方成本(链接自调整表） '!CC32:CC33,'表1.3.1 单方成本(链接自调整表） '!CC92:CC93)+'表1.3.1 单方成本(链接自调整表） '!CC34*'表1.3.1 单方成本(链接自调整表） '!CC94)/10000</f>
        <v>0</v>
      </c>
      <c r="CD45" s="575">
        <f>(SUMPRODUCT('表1.3.1 单方成本(链接自调整表） '!CD7:CD10,'表1.3.1 单方成本(链接自调整表） '!CD67:CD70)+SUMPRODUCT('表1.3.1 单方成本(链接自调整表） '!CD12:CD15,'表1.3.1 单方成本(链接自调整表） '!CD72:CD75)+SUMPRODUCT('表1.3.1 单方成本(链接自调整表） '!CD17:CD20,'表1.3.1 单方成本(链接自调整表） '!CD77:CD80)+SUMPRODUCT('表1.3.1 单方成本(链接自调整表） '!CD22:CD25,'表1.3.1 单方成本(链接自调整表） '!CD82:CD85)+SUMPRODUCT('表1.3.1 单方成本(链接自调整表） '!CD27:CD30,'表1.3.1 单方成本(链接自调整表） '!CD87:CD90)+SUMPRODUCT('表1.3.1 单方成本(链接自调整表） '!CD32:CD33,'表1.3.1 单方成本(链接自调整表） '!CD92:CD93)+'表1.3.1 单方成本(链接自调整表） '!CD34*'表1.3.1 单方成本(链接自调整表） '!CD94)/10000</f>
        <v>0</v>
      </c>
      <c r="CE45" s="575">
        <f>(SUMPRODUCT('表1.3.1 单方成本(链接自调整表） '!CE7:CE10,'表1.3.1 单方成本(链接自调整表） '!CE67:CE70)+SUMPRODUCT('表1.3.1 单方成本(链接自调整表） '!CE12:CE15,'表1.3.1 单方成本(链接自调整表） '!CE72:CE75)+SUMPRODUCT('表1.3.1 单方成本(链接自调整表） '!CE17:CE20,'表1.3.1 单方成本(链接自调整表） '!CE77:CE80)+SUMPRODUCT('表1.3.1 单方成本(链接自调整表） '!CE22:CE25,'表1.3.1 单方成本(链接自调整表） '!CE82:CE85)+SUMPRODUCT('表1.3.1 单方成本(链接自调整表） '!CE27:CE30,'表1.3.1 单方成本(链接自调整表） '!CE87:CE90)+SUMPRODUCT('表1.3.1 单方成本(链接自调整表） '!CE32:CE33,'表1.3.1 单方成本(链接自调整表） '!CE92:CE93)+'表1.3.1 单方成本(链接自调整表） '!CE34*'表1.3.1 单方成本(链接自调整表） '!CE94)/10000</f>
        <v>0</v>
      </c>
      <c r="CF45" s="575">
        <f>(SUMPRODUCT('表1.3.1 单方成本(链接自调整表） '!CF7:CF10,'表1.3.1 单方成本(链接自调整表） '!CF67:CF70)+SUMPRODUCT('表1.3.1 单方成本(链接自调整表） '!CF12:CF15,'表1.3.1 单方成本(链接自调整表） '!CF72:CF75)+SUMPRODUCT('表1.3.1 单方成本(链接自调整表） '!CF17:CF20,'表1.3.1 单方成本(链接自调整表） '!CF77:CF80)+SUMPRODUCT('表1.3.1 单方成本(链接自调整表） '!CF22:CF25,'表1.3.1 单方成本(链接自调整表） '!CF82:CF85)+SUMPRODUCT('表1.3.1 单方成本(链接自调整表） '!CF27:CF30,'表1.3.1 单方成本(链接自调整表） '!CF87:CF90)+SUMPRODUCT('表1.3.1 单方成本(链接自调整表） '!CF32:CF33,'表1.3.1 单方成本(链接自调整表） '!CF92:CF93)+'表1.3.1 单方成本(链接自调整表） '!CF34*'表1.3.1 单方成本(链接自调整表） '!CF94)/10000</f>
        <v>0</v>
      </c>
      <c r="CG45" s="575">
        <f>(SUMPRODUCT('表1.3.1 单方成本(链接自调整表） '!CG7:CG10,'表1.3.1 单方成本(链接自调整表） '!CG67:CG70)+SUMPRODUCT('表1.3.1 单方成本(链接自调整表） '!CG12:CG15,'表1.3.1 单方成本(链接自调整表） '!CG72:CG75)+SUMPRODUCT('表1.3.1 单方成本(链接自调整表） '!CG17:CG20,'表1.3.1 单方成本(链接自调整表） '!CG77:CG80)+SUMPRODUCT('表1.3.1 单方成本(链接自调整表） '!CG22:CG25,'表1.3.1 单方成本(链接自调整表） '!CG82:CG85)+SUMPRODUCT('表1.3.1 单方成本(链接自调整表） '!CG27:CG30,'表1.3.1 单方成本(链接自调整表） '!CG87:CG90)+SUMPRODUCT('表1.3.1 单方成本(链接自调整表） '!CG32:CG33,'表1.3.1 单方成本(链接自调整表） '!CG92:CG93)+'表1.3.1 单方成本(链接自调整表） '!CG34*'表1.3.1 单方成本(链接自调整表） '!CG94)/10000</f>
        <v>0</v>
      </c>
      <c r="CH45" s="575">
        <f>(SUMPRODUCT('表1.3.1 单方成本(链接自调整表） '!CH7:CH10,'表1.3.1 单方成本(链接自调整表） '!CH67:CH70)+SUMPRODUCT('表1.3.1 单方成本(链接自调整表） '!CH12:CH15,'表1.3.1 单方成本(链接自调整表） '!CH72:CH75)+SUMPRODUCT('表1.3.1 单方成本(链接自调整表） '!CH17:CH20,'表1.3.1 单方成本(链接自调整表） '!CH77:CH80)+SUMPRODUCT('表1.3.1 单方成本(链接自调整表） '!CH22:CH25,'表1.3.1 单方成本(链接自调整表） '!CH82:CH85)+SUMPRODUCT('表1.3.1 单方成本(链接自调整表） '!CH27:CH30,'表1.3.1 单方成本(链接自调整表） '!CH87:CH90)+SUMPRODUCT('表1.3.1 单方成本(链接自调整表） '!CH32:CH33,'表1.3.1 单方成本(链接自调整表） '!CH92:CH93)+'表1.3.1 单方成本(链接自调整表） '!CH34*'表1.3.1 单方成本(链接自调整表） '!CH94)/10000</f>
        <v>0</v>
      </c>
      <c r="CI45" s="575">
        <f>(SUMPRODUCT('表1.3.1 单方成本(链接自调整表） '!CI7:CI10,'表1.3.1 单方成本(链接自调整表） '!CI67:CI70)+SUMPRODUCT('表1.3.1 单方成本(链接自调整表） '!CI12:CI15,'表1.3.1 单方成本(链接自调整表） '!CI72:CI75)+SUMPRODUCT('表1.3.1 单方成本(链接自调整表） '!CI17:CI20,'表1.3.1 单方成本(链接自调整表） '!CI77:CI80)+SUMPRODUCT('表1.3.1 单方成本(链接自调整表） '!CI22:CI25,'表1.3.1 单方成本(链接自调整表） '!CI82:CI85)+SUMPRODUCT('表1.3.1 单方成本(链接自调整表） '!CI27:CI30,'表1.3.1 单方成本(链接自调整表） '!CI87:CI90)+SUMPRODUCT('表1.3.1 单方成本(链接自调整表） '!CI32:CI33,'表1.3.1 单方成本(链接自调整表） '!CI92:CI93)+'表1.3.1 单方成本(链接自调整表） '!CI34*'表1.3.1 单方成本(链接自调整表） '!CI94)/10000</f>
        <v>0</v>
      </c>
      <c r="CJ45" s="575">
        <f>(SUMPRODUCT('表1.3.1 单方成本(链接自调整表） '!CJ7:CJ10,'表1.3.1 单方成本(链接自调整表） '!CJ67:CJ70)+SUMPRODUCT('表1.3.1 单方成本(链接自调整表） '!CJ12:CJ15,'表1.3.1 单方成本(链接自调整表） '!CJ72:CJ75)+SUMPRODUCT('表1.3.1 单方成本(链接自调整表） '!CJ17:CJ20,'表1.3.1 单方成本(链接自调整表） '!CJ77:CJ80)+SUMPRODUCT('表1.3.1 单方成本(链接自调整表） '!CJ22:CJ25,'表1.3.1 单方成本(链接自调整表） '!CJ82:CJ85)+SUMPRODUCT('表1.3.1 单方成本(链接自调整表） '!CJ27:CJ30,'表1.3.1 单方成本(链接自调整表） '!CJ87:CJ90)+SUMPRODUCT('表1.3.1 单方成本(链接自调整表） '!CJ32:CJ33,'表1.3.1 单方成本(链接自调整表） '!CJ92:CJ93)+'表1.3.1 单方成本(链接自调整表） '!CJ34*'表1.3.1 单方成本(链接自调整表） '!CJ94)/10000</f>
        <v>0</v>
      </c>
      <c r="CK45" s="575">
        <f>(SUMPRODUCT('表1.3.1 单方成本(链接自调整表） '!CK7:CK10,'表1.3.1 单方成本(链接自调整表） '!CK67:CK70)+SUMPRODUCT('表1.3.1 单方成本(链接自调整表） '!CK12:CK15,'表1.3.1 单方成本(链接自调整表） '!CK72:CK75)+SUMPRODUCT('表1.3.1 单方成本(链接自调整表） '!CK17:CK20,'表1.3.1 单方成本(链接自调整表） '!CK77:CK80)+SUMPRODUCT('表1.3.1 单方成本(链接自调整表） '!CK22:CK25,'表1.3.1 单方成本(链接自调整表） '!CK82:CK85)+SUMPRODUCT('表1.3.1 单方成本(链接自调整表） '!CK27:CK30,'表1.3.1 单方成本(链接自调整表） '!CK87:CK90)+SUMPRODUCT('表1.3.1 单方成本(链接自调整表） '!CK32:CK33,'表1.3.1 单方成本(链接自调整表） '!CK92:CK93)+'表1.3.1 单方成本(链接自调整表） '!CK34*'表1.3.1 单方成本(链接自调整表） '!CK94)/10000</f>
        <v>0</v>
      </c>
      <c r="CL45" s="575">
        <f>(SUMPRODUCT('表1.3.1 单方成本(链接自调整表） '!CL7:CL10,'表1.3.1 单方成本(链接自调整表） '!CL67:CL70)+SUMPRODUCT('表1.3.1 单方成本(链接自调整表） '!CL12:CL15,'表1.3.1 单方成本(链接自调整表） '!CL72:CL75)+SUMPRODUCT('表1.3.1 单方成本(链接自调整表） '!CL17:CL20,'表1.3.1 单方成本(链接自调整表） '!CL77:CL80)+SUMPRODUCT('表1.3.1 单方成本(链接自调整表） '!CL22:CL25,'表1.3.1 单方成本(链接自调整表） '!CL82:CL85)+SUMPRODUCT('表1.3.1 单方成本(链接自调整表） '!CL27:CL30,'表1.3.1 单方成本(链接自调整表） '!CL87:CL90)+SUMPRODUCT('表1.3.1 单方成本(链接自调整表） '!CL32:CL33,'表1.3.1 单方成本(链接自调整表） '!CL92:CL93)+'表1.3.1 单方成本(链接自调整表） '!CL34*'表1.3.1 单方成本(链接自调整表） '!CL94)/10000</f>
        <v>0</v>
      </c>
      <c r="CM45" s="575">
        <f>(SUMPRODUCT('表1.3.1 单方成本(链接自调整表） '!CM7:CM10,'表1.3.1 单方成本(链接自调整表） '!CM67:CM70)+SUMPRODUCT('表1.3.1 单方成本(链接自调整表） '!CM12:CM15,'表1.3.1 单方成本(链接自调整表） '!CM72:CM75)+SUMPRODUCT('表1.3.1 单方成本(链接自调整表） '!CM17:CM20,'表1.3.1 单方成本(链接自调整表） '!CM77:CM80)+SUMPRODUCT('表1.3.1 单方成本(链接自调整表） '!CM22:CM25,'表1.3.1 单方成本(链接自调整表） '!CM82:CM85)+SUMPRODUCT('表1.3.1 单方成本(链接自调整表） '!CM27:CM30,'表1.3.1 单方成本(链接自调整表） '!CM87:CM90)+SUMPRODUCT('表1.3.1 单方成本(链接自调整表） '!CM32:CM33,'表1.3.1 单方成本(链接自调整表） '!CM92:CM93)+'表1.3.1 单方成本(链接自调整表） '!CM34*'表1.3.1 单方成本(链接自调整表） '!CM94)/10000</f>
        <v>0</v>
      </c>
      <c r="CN45" s="575">
        <f>(SUMPRODUCT('表1.3.1 单方成本(链接自调整表） '!CN7:CN10,'表1.3.1 单方成本(链接自调整表） '!CN67:CN70)+SUMPRODUCT('表1.3.1 单方成本(链接自调整表） '!CN12:CN15,'表1.3.1 单方成本(链接自调整表） '!CN72:CN75)+SUMPRODUCT('表1.3.1 单方成本(链接自调整表） '!CN17:CN20,'表1.3.1 单方成本(链接自调整表） '!CN77:CN80)+SUMPRODUCT('表1.3.1 单方成本(链接自调整表） '!CN22:CN25,'表1.3.1 单方成本(链接自调整表） '!CN82:CN85)+SUMPRODUCT('表1.3.1 单方成本(链接自调整表） '!CN27:CN30,'表1.3.1 单方成本(链接自调整表） '!CN87:CN90)+SUMPRODUCT('表1.3.1 单方成本(链接自调整表） '!CN32:CN33,'表1.3.1 单方成本(链接自调整表） '!CN92:CN93)+'表1.3.1 单方成本(链接自调整表） '!CN34*'表1.3.1 单方成本(链接自调整表） '!CN94)/10000</f>
        <v>0</v>
      </c>
      <c r="CO45" s="575">
        <f>(SUMPRODUCT('表1.3.1 单方成本(链接自调整表） '!CO7:CO10,'表1.3.1 单方成本(链接自调整表） '!CO67:CO70)+SUMPRODUCT('表1.3.1 单方成本(链接自调整表） '!CO12:CO15,'表1.3.1 单方成本(链接自调整表） '!CO72:CO75)+SUMPRODUCT('表1.3.1 单方成本(链接自调整表） '!CO17:CO20,'表1.3.1 单方成本(链接自调整表） '!CO77:CO80)+SUMPRODUCT('表1.3.1 单方成本(链接自调整表） '!CO22:CO25,'表1.3.1 单方成本(链接自调整表） '!CO82:CO85)+SUMPRODUCT('表1.3.1 单方成本(链接自调整表） '!CO27:CO30,'表1.3.1 单方成本(链接自调整表） '!CO87:CO90)+SUMPRODUCT('表1.3.1 单方成本(链接自调整表） '!CO32:CO33,'表1.3.1 单方成本(链接自调整表） '!CO92:CO93)+'表1.3.1 单方成本(链接自调整表） '!CO34*'表1.3.1 单方成本(链接自调整表） '!CO94)/10000</f>
        <v>0</v>
      </c>
      <c r="CP45" s="575">
        <f>(SUMPRODUCT('表1.3.1 单方成本(链接自调整表） '!CP7:CP10,'表1.3.1 单方成本(链接自调整表） '!CP67:CP70)+SUMPRODUCT('表1.3.1 单方成本(链接自调整表） '!CP12:CP15,'表1.3.1 单方成本(链接自调整表） '!CP72:CP75)+SUMPRODUCT('表1.3.1 单方成本(链接自调整表） '!CP17:CP20,'表1.3.1 单方成本(链接自调整表） '!CP77:CP80)+SUMPRODUCT('表1.3.1 单方成本(链接自调整表） '!CP22:CP25,'表1.3.1 单方成本(链接自调整表） '!CP82:CP85)+SUMPRODUCT('表1.3.1 单方成本(链接自调整表） '!CP27:CP30,'表1.3.1 单方成本(链接自调整表） '!CP87:CP90)+SUMPRODUCT('表1.3.1 单方成本(链接自调整表） '!CP32:CP33,'表1.3.1 单方成本(链接自调整表） '!CP92:CP93)+'表1.3.1 单方成本(链接自调整表） '!CP34*'表1.3.1 单方成本(链接自调整表） '!CP94)/10000</f>
        <v>0</v>
      </c>
      <c r="CQ45" s="575">
        <f>(SUMPRODUCT('表1.3.1 单方成本(链接自调整表） '!CQ7:CQ10,'表1.3.1 单方成本(链接自调整表） '!CQ67:CQ70)+SUMPRODUCT('表1.3.1 单方成本(链接自调整表） '!CQ12:CQ15,'表1.3.1 单方成本(链接自调整表） '!CQ72:CQ75)+SUMPRODUCT('表1.3.1 单方成本(链接自调整表） '!CQ17:CQ20,'表1.3.1 单方成本(链接自调整表） '!CQ77:CQ80)+SUMPRODUCT('表1.3.1 单方成本(链接自调整表） '!CQ22:CQ25,'表1.3.1 单方成本(链接自调整表） '!CQ82:CQ85)+SUMPRODUCT('表1.3.1 单方成本(链接自调整表） '!CQ27:CQ30,'表1.3.1 单方成本(链接自调整表） '!CQ87:CQ90)+SUMPRODUCT('表1.3.1 单方成本(链接自调整表） '!CQ32:CQ33,'表1.3.1 单方成本(链接自调整表） '!CQ92:CQ93)+'表1.3.1 单方成本(链接自调整表） '!CQ34*'表1.3.1 单方成本(链接自调整表） '!CQ94)/10000</f>
        <v>0</v>
      </c>
      <c r="CR45" s="575">
        <f>(SUMPRODUCT('表1.3.1 单方成本(链接自调整表） '!CR7:CR10,'表1.3.1 单方成本(链接自调整表） '!CR67:CR70)+SUMPRODUCT('表1.3.1 单方成本(链接自调整表） '!CR12:CR15,'表1.3.1 单方成本(链接自调整表） '!CR72:CR75)+SUMPRODUCT('表1.3.1 单方成本(链接自调整表） '!CR17:CR20,'表1.3.1 单方成本(链接自调整表） '!CR77:CR80)+SUMPRODUCT('表1.3.1 单方成本(链接自调整表） '!CR22:CR25,'表1.3.1 单方成本(链接自调整表） '!CR82:CR85)+SUMPRODUCT('表1.3.1 单方成本(链接自调整表） '!CR27:CR30,'表1.3.1 单方成本(链接自调整表） '!CR87:CR90)+SUMPRODUCT('表1.3.1 单方成本(链接自调整表） '!CR32:CR33,'表1.3.1 单方成本(链接自调整表） '!CR92:CR93)+'表1.3.1 单方成本(链接自调整表） '!CR34*'表1.3.1 单方成本(链接自调整表） '!CR94)/10000</f>
        <v>0</v>
      </c>
      <c r="CS45" s="575">
        <f>(SUMPRODUCT('表1.3.1 单方成本(链接自调整表） '!CS7:CS10,'表1.3.1 单方成本(链接自调整表） '!CS67:CS70)+SUMPRODUCT('表1.3.1 单方成本(链接自调整表） '!CS12:CS15,'表1.3.1 单方成本(链接自调整表） '!CS72:CS75)+SUMPRODUCT('表1.3.1 单方成本(链接自调整表） '!CS17:CS20,'表1.3.1 单方成本(链接自调整表） '!CS77:CS80)+SUMPRODUCT('表1.3.1 单方成本(链接自调整表） '!CS22:CS25,'表1.3.1 单方成本(链接自调整表） '!CS82:CS85)+SUMPRODUCT('表1.3.1 单方成本(链接自调整表） '!CS27:CS30,'表1.3.1 单方成本(链接自调整表） '!CS87:CS90)+SUMPRODUCT('表1.3.1 单方成本(链接自调整表） '!CS32:CS33,'表1.3.1 单方成本(链接自调整表） '!CS92:CS93)+'表1.3.1 单方成本(链接自调整表） '!CS34*'表1.3.1 单方成本(链接自调整表） '!CS94)/10000</f>
        <v>0</v>
      </c>
      <c r="CT45" s="575">
        <f>(SUMPRODUCT('表1.3.1 单方成本(链接自调整表） '!CT7:CT10,'表1.3.1 单方成本(链接自调整表） '!CT67:CT70)+SUMPRODUCT('表1.3.1 单方成本(链接自调整表） '!CT12:CT15,'表1.3.1 单方成本(链接自调整表） '!CT72:CT75)+SUMPRODUCT('表1.3.1 单方成本(链接自调整表） '!CT17:CT20,'表1.3.1 单方成本(链接自调整表） '!CT77:CT80)+SUMPRODUCT('表1.3.1 单方成本(链接自调整表） '!CT22:CT25,'表1.3.1 单方成本(链接自调整表） '!CT82:CT85)+SUMPRODUCT('表1.3.1 单方成本(链接自调整表） '!CT27:CT30,'表1.3.1 单方成本(链接自调整表） '!CT87:CT90)+SUMPRODUCT('表1.3.1 单方成本(链接自调整表） '!CT32:CT33,'表1.3.1 单方成本(链接自调整表） '!CT92:CT93)+'表1.3.1 单方成本(链接自调整表） '!CT34*'表1.3.1 单方成本(链接自调整表） '!CT94)/10000</f>
        <v>0</v>
      </c>
      <c r="CU45" s="575">
        <f>(SUMPRODUCT('表1.3.1 单方成本(链接自调整表） '!CU7:CU10,'表1.3.1 单方成本(链接自调整表） '!CU67:CU70)+SUMPRODUCT('表1.3.1 单方成本(链接自调整表） '!CU12:CU15,'表1.3.1 单方成本(链接自调整表） '!CU72:CU75)+SUMPRODUCT('表1.3.1 单方成本(链接自调整表） '!CU17:CU20,'表1.3.1 单方成本(链接自调整表） '!CU77:CU80)+SUMPRODUCT('表1.3.1 单方成本(链接自调整表） '!CU22:CU25,'表1.3.1 单方成本(链接自调整表） '!CU82:CU85)+SUMPRODUCT('表1.3.1 单方成本(链接自调整表） '!CU27:CU30,'表1.3.1 单方成本(链接自调整表） '!CU87:CU90)+SUMPRODUCT('表1.3.1 单方成本(链接自调整表） '!CU32:CU33,'表1.3.1 单方成本(链接自调整表） '!CU92:CU93)+'表1.3.1 单方成本(链接自调整表） '!CU34*'表1.3.1 单方成本(链接自调整表） '!CU94)/10000</f>
        <v>0</v>
      </c>
      <c r="CV45" s="575">
        <f>(SUMPRODUCT('表1.3.1 单方成本(链接自调整表） '!CV7:CV10,'表1.3.1 单方成本(链接自调整表） '!CV67:CV70)+SUMPRODUCT('表1.3.1 单方成本(链接自调整表） '!CV12:CV15,'表1.3.1 单方成本(链接自调整表） '!CV72:CV75)+SUMPRODUCT('表1.3.1 单方成本(链接自调整表） '!CV17:CV20,'表1.3.1 单方成本(链接自调整表） '!CV77:CV80)+SUMPRODUCT('表1.3.1 单方成本(链接自调整表） '!CV22:CV25,'表1.3.1 单方成本(链接自调整表） '!CV82:CV85)+SUMPRODUCT('表1.3.1 单方成本(链接自调整表） '!CV27:CV30,'表1.3.1 单方成本(链接自调整表） '!CV87:CV90)+SUMPRODUCT('表1.3.1 单方成本(链接自调整表） '!CV32:CV33,'表1.3.1 单方成本(链接自调整表） '!CV92:CV93)+'表1.3.1 单方成本(链接自调整表） '!CV34*'表1.3.1 单方成本(链接自调整表） '!CV94)/10000</f>
        <v>0</v>
      </c>
      <c r="CW45" s="575">
        <f>(SUMPRODUCT('表1.3.1 单方成本(链接自调整表） '!CW7:CW10,'表1.3.1 单方成本(链接自调整表） '!CW67:CW70)+SUMPRODUCT('表1.3.1 单方成本(链接自调整表） '!CW12:CW15,'表1.3.1 单方成本(链接自调整表） '!CW72:CW75)+SUMPRODUCT('表1.3.1 单方成本(链接自调整表） '!CW17:CW20,'表1.3.1 单方成本(链接自调整表） '!CW77:CW80)+SUMPRODUCT('表1.3.1 单方成本(链接自调整表） '!CW22:CW25,'表1.3.1 单方成本(链接自调整表） '!CW82:CW85)+SUMPRODUCT('表1.3.1 单方成本(链接自调整表） '!CW27:CW30,'表1.3.1 单方成本(链接自调整表） '!CW87:CW90)+SUMPRODUCT('表1.3.1 单方成本(链接自调整表） '!CW32:CW33,'表1.3.1 单方成本(链接自调整表） '!CW92:CW93)+'表1.3.1 单方成本(链接自调整表） '!CW34*'表1.3.1 单方成本(链接自调整表） '!CW94)/10000</f>
        <v>0</v>
      </c>
      <c r="CX45" s="575">
        <f>(SUMPRODUCT('表1.3.1 单方成本(链接自调整表） '!CX7:CX10,'表1.3.1 单方成本(链接自调整表） '!CX67:CX70)+SUMPRODUCT('表1.3.1 单方成本(链接自调整表） '!CX12:CX15,'表1.3.1 单方成本(链接自调整表） '!CX72:CX75)+SUMPRODUCT('表1.3.1 单方成本(链接自调整表） '!CX17:CX20,'表1.3.1 单方成本(链接自调整表） '!CX77:CX80)+SUMPRODUCT('表1.3.1 单方成本(链接自调整表） '!CX22:CX25,'表1.3.1 单方成本(链接自调整表） '!CX82:CX85)+SUMPRODUCT('表1.3.1 单方成本(链接自调整表） '!CX27:CX30,'表1.3.1 单方成本(链接自调整表） '!CX87:CX90)+SUMPRODUCT('表1.3.1 单方成本(链接自调整表） '!CX32:CX33,'表1.3.1 单方成本(链接自调整表） '!CX92:CX93)+'表1.3.1 单方成本(链接自调整表） '!CX34*'表1.3.1 单方成本(链接自调整表） '!CX94)/10000</f>
        <v>0</v>
      </c>
      <c r="CY45" s="575">
        <f>(SUMPRODUCT('表1.3.1 单方成本(链接自调整表） '!CY7:CY10,'表1.3.1 单方成本(链接自调整表） '!CY67:CY70)+SUMPRODUCT('表1.3.1 单方成本(链接自调整表） '!CY12:CY15,'表1.3.1 单方成本(链接自调整表） '!CY72:CY75)+SUMPRODUCT('表1.3.1 单方成本(链接自调整表） '!CY17:CY20,'表1.3.1 单方成本(链接自调整表） '!CY77:CY80)+SUMPRODUCT('表1.3.1 单方成本(链接自调整表） '!CY22:CY25,'表1.3.1 单方成本(链接自调整表） '!CY82:CY85)+SUMPRODUCT('表1.3.1 单方成本(链接自调整表） '!CY27:CY30,'表1.3.1 单方成本(链接自调整表） '!CY87:CY90)+SUMPRODUCT('表1.3.1 单方成本(链接自调整表） '!CY32:CY33,'表1.3.1 单方成本(链接自调整表） '!CY92:CY93)+'表1.3.1 单方成本(链接自调整表） '!CY34*'表1.3.1 单方成本(链接自调整表） '!CY94)/10000</f>
        <v>0</v>
      </c>
      <c r="CZ45" s="575">
        <f>(SUMPRODUCT('表1.3.1 单方成本(链接自调整表） '!CZ7:CZ10,'表1.3.1 单方成本(链接自调整表） '!CZ67:CZ70)+SUMPRODUCT('表1.3.1 单方成本(链接自调整表） '!CZ12:CZ15,'表1.3.1 单方成本(链接自调整表） '!CZ72:CZ75)+SUMPRODUCT('表1.3.1 单方成本(链接自调整表） '!CZ17:CZ20,'表1.3.1 单方成本(链接自调整表） '!CZ77:CZ80)+SUMPRODUCT('表1.3.1 单方成本(链接自调整表） '!CZ22:CZ25,'表1.3.1 单方成本(链接自调整表） '!CZ82:CZ85)+SUMPRODUCT('表1.3.1 单方成本(链接自调整表） '!CZ27:CZ30,'表1.3.1 单方成本(链接自调整表） '!CZ87:CZ90)+SUMPRODUCT('表1.3.1 单方成本(链接自调整表） '!CZ32:CZ33,'表1.3.1 单方成本(链接自调整表） '!CZ92:CZ93)+'表1.3.1 单方成本(链接自调整表） '!CZ34*'表1.3.1 单方成本(链接自调整表） '!CZ94)/10000</f>
        <v>0</v>
      </c>
      <c r="DA45" s="575">
        <f>(SUMPRODUCT('表1.3.1 单方成本(链接自调整表） '!DA7:DA10,'表1.3.1 单方成本(链接自调整表） '!DA67:DA70)+SUMPRODUCT('表1.3.1 单方成本(链接自调整表） '!DA12:DA15,'表1.3.1 单方成本(链接自调整表） '!DA72:DA75)+SUMPRODUCT('表1.3.1 单方成本(链接自调整表） '!DA17:DA20,'表1.3.1 单方成本(链接自调整表） '!DA77:DA80)+SUMPRODUCT('表1.3.1 单方成本(链接自调整表） '!DA22:DA25,'表1.3.1 单方成本(链接自调整表） '!DA82:DA85)+SUMPRODUCT('表1.3.1 单方成本(链接自调整表） '!DA27:DA30,'表1.3.1 单方成本(链接自调整表） '!DA87:DA90)+SUMPRODUCT('表1.3.1 单方成本(链接自调整表） '!DA32:DA33,'表1.3.1 单方成本(链接自调整表） '!DA92:DA93)+'表1.3.1 单方成本(链接自调整表） '!DA34*'表1.3.1 单方成本(链接自调整表） '!DA94)/10000</f>
        <v>0</v>
      </c>
      <c r="DB45" s="575">
        <f>(SUMPRODUCT('表1.3.1 单方成本(链接自调整表） '!DB7:DB10,'表1.3.1 单方成本(链接自调整表） '!DB67:DB70)+SUMPRODUCT('表1.3.1 单方成本(链接自调整表） '!DB12:DB15,'表1.3.1 单方成本(链接自调整表） '!DB72:DB75)+SUMPRODUCT('表1.3.1 单方成本(链接自调整表） '!DB17:DB20,'表1.3.1 单方成本(链接自调整表） '!DB77:DB80)+SUMPRODUCT('表1.3.1 单方成本(链接自调整表） '!DB22:DB25,'表1.3.1 单方成本(链接自调整表） '!DB82:DB85)+SUMPRODUCT('表1.3.1 单方成本(链接自调整表） '!DB27:DB30,'表1.3.1 单方成本(链接自调整表） '!DB87:DB90)+SUMPRODUCT('表1.3.1 单方成本(链接自调整表） '!DB32:DB33,'表1.3.1 单方成本(链接自调整表） '!DB92:DB93)+'表1.3.1 单方成本(链接自调整表） '!DB34*'表1.3.1 单方成本(链接自调整表） '!DB94)/10000</f>
        <v>0</v>
      </c>
      <c r="DC45" s="575">
        <f>(SUMPRODUCT('表1.3.1 单方成本(链接自调整表） '!DC7:DC10,'表1.3.1 单方成本(链接自调整表） '!DC67:DC70)+SUMPRODUCT('表1.3.1 单方成本(链接自调整表） '!DC12:DC15,'表1.3.1 单方成本(链接自调整表） '!DC72:DC75)+SUMPRODUCT('表1.3.1 单方成本(链接自调整表） '!DC17:DC20,'表1.3.1 单方成本(链接自调整表） '!DC77:DC80)+SUMPRODUCT('表1.3.1 单方成本(链接自调整表） '!DC22:DC25,'表1.3.1 单方成本(链接自调整表） '!DC82:DC85)+SUMPRODUCT('表1.3.1 单方成本(链接自调整表） '!DC27:DC30,'表1.3.1 单方成本(链接自调整表） '!DC87:DC90)+SUMPRODUCT('表1.3.1 单方成本(链接自调整表） '!DC32:DC33,'表1.3.1 单方成本(链接自调整表） '!DC92:DC93)+'表1.3.1 单方成本(链接自调整表） '!DC34*'表1.3.1 单方成本(链接自调整表） '!DC94)/10000</f>
        <v>0</v>
      </c>
      <c r="DD45" s="575">
        <f>(SUMPRODUCT('表1.3.1 单方成本(链接自调整表） '!DD7:DD10,'表1.3.1 单方成本(链接自调整表） '!DD67:DD70)+SUMPRODUCT('表1.3.1 单方成本(链接自调整表） '!DD12:DD15,'表1.3.1 单方成本(链接自调整表） '!DD72:DD75)+SUMPRODUCT('表1.3.1 单方成本(链接自调整表） '!DD17:DD20,'表1.3.1 单方成本(链接自调整表） '!DD77:DD80)+SUMPRODUCT('表1.3.1 单方成本(链接自调整表） '!DD22:DD25,'表1.3.1 单方成本(链接自调整表） '!DD82:DD85)+SUMPRODUCT('表1.3.1 单方成本(链接自调整表） '!DD27:DD30,'表1.3.1 单方成本(链接自调整表） '!DD87:DD90)+SUMPRODUCT('表1.3.1 单方成本(链接自调整表） '!DD32:DD33,'表1.3.1 单方成本(链接自调整表） '!DD92:DD93)+'表1.3.1 单方成本(链接自调整表） '!DD34*'表1.3.1 单方成本(链接自调整表） '!DD94)/10000</f>
        <v>0</v>
      </c>
      <c r="DE45" s="575">
        <f>(SUMPRODUCT('表1.3.1 单方成本(链接自调整表） '!DE7:DE10,'表1.3.1 单方成本(链接自调整表） '!DE67:DE70)+SUMPRODUCT('表1.3.1 单方成本(链接自调整表） '!DE12:DE15,'表1.3.1 单方成本(链接自调整表） '!DE72:DE75)+SUMPRODUCT('表1.3.1 单方成本(链接自调整表） '!DE17:DE20,'表1.3.1 单方成本(链接自调整表） '!DE77:DE80)+SUMPRODUCT('表1.3.1 单方成本(链接自调整表） '!DE22:DE25,'表1.3.1 单方成本(链接自调整表） '!DE82:DE85)+SUMPRODUCT('表1.3.1 单方成本(链接自调整表） '!DE27:DE30,'表1.3.1 单方成本(链接自调整表） '!DE87:DE90)+SUMPRODUCT('表1.3.1 单方成本(链接自调整表） '!DE32:DE33,'表1.3.1 单方成本(链接自调整表） '!DE92:DE93)+'表1.3.1 单方成本(链接自调整表） '!DE34*'表1.3.1 单方成本(链接自调整表） '!DE94)/10000</f>
        <v>0</v>
      </c>
      <c r="DF45" s="575">
        <f>(SUMPRODUCT('表1.3.1 单方成本(链接自调整表） '!DF7:DF10,'表1.3.1 单方成本(链接自调整表） '!DF67:DF70)+SUMPRODUCT('表1.3.1 单方成本(链接自调整表） '!DF12:DF15,'表1.3.1 单方成本(链接自调整表） '!DF72:DF75)+SUMPRODUCT('表1.3.1 单方成本(链接自调整表） '!DF17:DF20,'表1.3.1 单方成本(链接自调整表） '!DF77:DF80)+SUMPRODUCT('表1.3.1 单方成本(链接自调整表） '!DF22:DF25,'表1.3.1 单方成本(链接自调整表） '!DF82:DF85)+SUMPRODUCT('表1.3.1 单方成本(链接自调整表） '!DF27:DF30,'表1.3.1 单方成本(链接自调整表） '!DF87:DF90)+SUMPRODUCT('表1.3.1 单方成本(链接自调整表） '!DF32:DF33,'表1.3.1 单方成本(链接自调整表） '!DF92:DF93)+'表1.3.1 单方成本(链接自调整表） '!DF34*'表1.3.1 单方成本(链接自调整表） '!DF94)/10000</f>
        <v>0</v>
      </c>
      <c r="DG45" s="575">
        <f>(SUMPRODUCT('表1.3.1 单方成本(链接自调整表） '!DG7:DG10,'表1.3.1 单方成本(链接自调整表） '!DG67:DG70)+SUMPRODUCT('表1.3.1 单方成本(链接自调整表） '!DG12:DG15,'表1.3.1 单方成本(链接自调整表） '!DG72:DG75)+SUMPRODUCT('表1.3.1 单方成本(链接自调整表） '!DG17:DG20,'表1.3.1 单方成本(链接自调整表） '!DG77:DG80)+SUMPRODUCT('表1.3.1 单方成本(链接自调整表） '!DG22:DG25,'表1.3.1 单方成本(链接自调整表） '!DG82:DG85)+SUMPRODUCT('表1.3.1 单方成本(链接自调整表） '!DG27:DG30,'表1.3.1 单方成本(链接自调整表） '!DG87:DG90)+SUMPRODUCT('表1.3.1 单方成本(链接自调整表） '!DG32:DG33,'表1.3.1 单方成本(链接自调整表） '!DG92:DG93)+'表1.3.1 单方成本(链接自调整表） '!DG34*'表1.3.1 单方成本(链接自调整表） '!DG94)/10000</f>
        <v>0</v>
      </c>
      <c r="DH45" s="575">
        <f>(SUMPRODUCT('表1.3.1 单方成本(链接自调整表） '!DH7:DH10,'表1.3.1 单方成本(链接自调整表） '!DH67:DH70)+SUMPRODUCT('表1.3.1 单方成本(链接自调整表） '!DH12:DH15,'表1.3.1 单方成本(链接自调整表） '!DH72:DH75)+SUMPRODUCT('表1.3.1 单方成本(链接自调整表） '!DH17:DH20,'表1.3.1 单方成本(链接自调整表） '!DH77:DH80)+SUMPRODUCT('表1.3.1 单方成本(链接自调整表） '!DH22:DH25,'表1.3.1 单方成本(链接自调整表） '!DH82:DH85)+SUMPRODUCT('表1.3.1 单方成本(链接自调整表） '!DH27:DH30,'表1.3.1 单方成本(链接自调整表） '!DH87:DH90)+SUMPRODUCT('表1.3.1 单方成本(链接自调整表） '!DH32:DH33,'表1.3.1 单方成本(链接自调整表） '!DH92:DH93)+'表1.3.1 单方成本(链接自调整表） '!DH34*'表1.3.1 单方成本(链接自调整表） '!DH94)/10000</f>
        <v>0</v>
      </c>
      <c r="DI45" s="575">
        <f>(SUMPRODUCT('表1.3.1 单方成本(链接自调整表） '!DI7:DI10,'表1.3.1 单方成本(链接自调整表） '!DI67:DI70)+SUMPRODUCT('表1.3.1 单方成本(链接自调整表） '!DI12:DI15,'表1.3.1 单方成本(链接自调整表） '!DI72:DI75)+SUMPRODUCT('表1.3.1 单方成本(链接自调整表） '!DI17:DI20,'表1.3.1 单方成本(链接自调整表） '!DI77:DI80)+SUMPRODUCT('表1.3.1 单方成本(链接自调整表） '!DI22:DI25,'表1.3.1 单方成本(链接自调整表） '!DI82:DI85)+SUMPRODUCT('表1.3.1 单方成本(链接自调整表） '!DI27:DI30,'表1.3.1 单方成本(链接自调整表） '!DI87:DI90)+SUMPRODUCT('表1.3.1 单方成本(链接自调整表） '!DI32:DI33,'表1.3.1 单方成本(链接自调整表） '!DI92:DI93)+'表1.3.1 单方成本(链接自调整表） '!DI34*'表1.3.1 单方成本(链接自调整表） '!DI94)/10000</f>
        <v>0</v>
      </c>
      <c r="DJ45" s="575">
        <f>(SUMPRODUCT('表1.3.1 单方成本(链接自调整表） '!DJ7:DJ10,'表1.3.1 单方成本(链接自调整表） '!DJ67:DJ70)+SUMPRODUCT('表1.3.1 单方成本(链接自调整表） '!DJ12:DJ15,'表1.3.1 单方成本(链接自调整表） '!DJ72:DJ75)+SUMPRODUCT('表1.3.1 单方成本(链接自调整表） '!DJ17:DJ20,'表1.3.1 单方成本(链接自调整表） '!DJ77:DJ80)+SUMPRODUCT('表1.3.1 单方成本(链接自调整表） '!DJ22:DJ25,'表1.3.1 单方成本(链接自调整表） '!DJ82:DJ85)+SUMPRODUCT('表1.3.1 单方成本(链接自调整表） '!DJ27:DJ30,'表1.3.1 单方成本(链接自调整表） '!DJ87:DJ90)+SUMPRODUCT('表1.3.1 单方成本(链接自调整表） '!DJ32:DJ33,'表1.3.1 单方成本(链接自调整表） '!DJ92:DJ93)+'表1.3.1 单方成本(链接自调整表） '!DJ34*'表1.3.1 单方成本(链接自调整表） '!DJ94)/10000</f>
        <v>0</v>
      </c>
      <c r="DK45" s="575">
        <f>(SUMPRODUCT('表1.3.1 单方成本(链接自调整表） '!DK7:DK10,'表1.3.1 单方成本(链接自调整表） '!DK67:DK70)+SUMPRODUCT('表1.3.1 单方成本(链接自调整表） '!DK12:DK15,'表1.3.1 单方成本(链接自调整表） '!DK72:DK75)+SUMPRODUCT('表1.3.1 单方成本(链接自调整表） '!DK17:DK20,'表1.3.1 单方成本(链接自调整表） '!DK77:DK80)+SUMPRODUCT('表1.3.1 单方成本(链接自调整表） '!DK22:DK25,'表1.3.1 单方成本(链接自调整表） '!DK82:DK85)+SUMPRODUCT('表1.3.1 单方成本(链接自调整表） '!DK27:DK30,'表1.3.1 单方成本(链接自调整表） '!DK87:DK90)+SUMPRODUCT('表1.3.1 单方成本(链接自调整表） '!DK32:DK33,'表1.3.1 单方成本(链接自调整表） '!DK92:DK93)+'表1.3.1 单方成本(链接自调整表） '!DK34*'表1.3.1 单方成本(链接自调整表） '!DK94)/10000</f>
        <v>0</v>
      </c>
      <c r="DL45" s="575">
        <f>(SUMPRODUCT('表1.3.1 单方成本(链接自调整表） '!DL7:DL10,'表1.3.1 单方成本(链接自调整表） '!DL67:DL70)+SUMPRODUCT('表1.3.1 单方成本(链接自调整表） '!DL12:DL15,'表1.3.1 单方成本(链接自调整表） '!DL72:DL75)+SUMPRODUCT('表1.3.1 单方成本(链接自调整表） '!DL17:DL20,'表1.3.1 单方成本(链接自调整表） '!DL77:DL80)+SUMPRODUCT('表1.3.1 单方成本(链接自调整表） '!DL22:DL25,'表1.3.1 单方成本(链接自调整表） '!DL82:DL85)+SUMPRODUCT('表1.3.1 单方成本(链接自调整表） '!DL27:DL30,'表1.3.1 单方成本(链接自调整表） '!DL87:DL90)+SUMPRODUCT('表1.3.1 单方成本(链接自调整表） '!DL32:DL33,'表1.3.1 单方成本(链接自调整表） '!DL92:DL93)+'表1.3.1 单方成本(链接自调整表） '!DL34*'表1.3.1 单方成本(链接自调整表） '!DL94)/10000</f>
        <v>0</v>
      </c>
      <c r="DM45" s="575">
        <f>(SUMPRODUCT('表1.3.1 单方成本(链接自调整表） '!DM7:DM10,'表1.3.1 单方成本(链接自调整表） '!DM67:DM70)+SUMPRODUCT('表1.3.1 单方成本(链接自调整表） '!DM12:DM15,'表1.3.1 单方成本(链接自调整表） '!DM72:DM75)+SUMPRODUCT('表1.3.1 单方成本(链接自调整表） '!DM17:DM20,'表1.3.1 单方成本(链接自调整表） '!DM77:DM80)+SUMPRODUCT('表1.3.1 单方成本(链接自调整表） '!DM22:DM25,'表1.3.1 单方成本(链接自调整表） '!DM82:DM85)+SUMPRODUCT('表1.3.1 单方成本(链接自调整表） '!DM27:DM30,'表1.3.1 单方成本(链接自调整表） '!DM87:DM90)+SUMPRODUCT('表1.3.1 单方成本(链接自调整表） '!DM32:DM33,'表1.3.1 单方成本(链接自调整表） '!DM92:DM93)+'表1.3.1 单方成本(链接自调整表） '!DM34*'表1.3.1 单方成本(链接自调整表） '!DM94)/10000</f>
        <v>0</v>
      </c>
      <c r="DN45" s="575">
        <f>(SUMPRODUCT('表1.3.1 单方成本(链接自调整表） '!DN7:DN10,'表1.3.1 单方成本(链接自调整表） '!DN67:DN70)+SUMPRODUCT('表1.3.1 单方成本(链接自调整表） '!DN12:DN15,'表1.3.1 单方成本(链接自调整表） '!DN72:DN75)+SUMPRODUCT('表1.3.1 单方成本(链接自调整表） '!DN17:DN20,'表1.3.1 单方成本(链接自调整表） '!DN77:DN80)+SUMPRODUCT('表1.3.1 单方成本(链接自调整表） '!DN22:DN25,'表1.3.1 单方成本(链接自调整表） '!DN82:DN85)+SUMPRODUCT('表1.3.1 单方成本(链接自调整表） '!DN27:DN30,'表1.3.1 单方成本(链接自调整表） '!DN87:DN90)+SUMPRODUCT('表1.3.1 单方成本(链接自调整表） '!DN32:DN33,'表1.3.1 单方成本(链接自调整表） '!DN92:DN93)+'表1.3.1 单方成本(链接自调整表） '!DN34*'表1.3.1 单方成本(链接自调整表） '!DN94)/10000</f>
        <v>0</v>
      </c>
      <c r="DO45" s="575">
        <f>(SUMPRODUCT('表1.3.1 单方成本(链接自调整表） '!DO7:DO10,'表1.3.1 单方成本(链接自调整表） '!DO67:DO70)+SUMPRODUCT('表1.3.1 单方成本(链接自调整表） '!DO12:DO15,'表1.3.1 单方成本(链接自调整表） '!DO72:DO75)+SUMPRODUCT('表1.3.1 单方成本(链接自调整表） '!DO17:DO20,'表1.3.1 单方成本(链接自调整表） '!DO77:DO80)+SUMPRODUCT('表1.3.1 单方成本(链接自调整表） '!DO22:DO25,'表1.3.1 单方成本(链接自调整表） '!DO82:DO85)+SUMPRODUCT('表1.3.1 单方成本(链接自调整表） '!DO27:DO30,'表1.3.1 单方成本(链接自调整表） '!DO87:DO90)+SUMPRODUCT('表1.3.1 单方成本(链接自调整表） '!DO32:DO33,'表1.3.1 单方成本(链接自调整表） '!DO92:DO93)+'表1.3.1 单方成本(链接自调整表） '!DO34*'表1.3.1 单方成本(链接自调整表） '!DO94)/10000</f>
        <v>0</v>
      </c>
      <c r="DP45" s="575">
        <f>(SUMPRODUCT('表1.3.1 单方成本(链接自调整表） '!DP7:DP10,'表1.3.1 单方成本(链接自调整表） '!DP67:DP70)+SUMPRODUCT('表1.3.1 单方成本(链接自调整表） '!DP12:DP15,'表1.3.1 单方成本(链接自调整表） '!DP72:DP75)+SUMPRODUCT('表1.3.1 单方成本(链接自调整表） '!DP17:DP20,'表1.3.1 单方成本(链接自调整表） '!DP77:DP80)+SUMPRODUCT('表1.3.1 单方成本(链接自调整表） '!DP22:DP25,'表1.3.1 单方成本(链接自调整表） '!DP82:DP85)+SUMPRODUCT('表1.3.1 单方成本(链接自调整表） '!DP27:DP30,'表1.3.1 单方成本(链接自调整表） '!DP87:DP90)+SUMPRODUCT('表1.3.1 单方成本(链接自调整表） '!DP32:DP33,'表1.3.1 单方成本(链接自调整表） '!DP92:DP93)+'表1.3.1 单方成本(链接自调整表） '!DP34*'表1.3.1 单方成本(链接自调整表） '!DP94)/10000</f>
        <v>0</v>
      </c>
      <c r="DQ45" s="575">
        <f>(SUMPRODUCT('表1.3.1 单方成本(链接自调整表） '!DQ7:DQ10,'表1.3.1 单方成本(链接自调整表） '!DQ67:DQ70)+SUMPRODUCT('表1.3.1 单方成本(链接自调整表） '!DQ12:DQ15,'表1.3.1 单方成本(链接自调整表） '!DQ72:DQ75)+SUMPRODUCT('表1.3.1 单方成本(链接自调整表） '!DQ17:DQ20,'表1.3.1 单方成本(链接自调整表） '!DQ77:DQ80)+SUMPRODUCT('表1.3.1 单方成本(链接自调整表） '!DQ22:DQ25,'表1.3.1 单方成本(链接自调整表） '!DQ82:DQ85)+SUMPRODUCT('表1.3.1 单方成本(链接自调整表） '!DQ27:DQ30,'表1.3.1 单方成本(链接自调整表） '!DQ87:DQ90)+SUMPRODUCT('表1.3.1 单方成本(链接自调整表） '!DQ32:DQ33,'表1.3.1 单方成本(链接自调整表） '!DQ92:DQ93)+'表1.3.1 单方成本(链接自调整表） '!DQ34*'表1.3.1 单方成本(链接自调整表） '!DQ94)/10000</f>
        <v>0</v>
      </c>
      <c r="DR45" s="575">
        <f>(SUMPRODUCT('表1.3.1 单方成本(链接自调整表） '!DR7:DR10,'表1.3.1 单方成本(链接自调整表） '!DR67:DR70)+SUMPRODUCT('表1.3.1 单方成本(链接自调整表） '!DR12:DR15,'表1.3.1 单方成本(链接自调整表） '!DR72:DR75)+SUMPRODUCT('表1.3.1 单方成本(链接自调整表） '!DR17:DR20,'表1.3.1 单方成本(链接自调整表） '!DR77:DR80)+SUMPRODUCT('表1.3.1 单方成本(链接自调整表） '!DR22:DR25,'表1.3.1 单方成本(链接自调整表） '!DR82:DR85)+SUMPRODUCT('表1.3.1 单方成本(链接自调整表） '!DR27:DR30,'表1.3.1 单方成本(链接自调整表） '!DR87:DR90)+SUMPRODUCT('表1.3.1 单方成本(链接自调整表） '!DR32:DR33,'表1.3.1 单方成本(链接自调整表） '!DR92:DR93)+'表1.3.1 单方成本(链接自调整表） '!DR34*'表1.3.1 单方成本(链接自调整表） '!DR94)/10000</f>
        <v>0</v>
      </c>
      <c r="DS45" s="575">
        <f>(SUMPRODUCT('表1.3.1 单方成本(链接自调整表） '!DS7:DS10,'表1.3.1 单方成本(链接自调整表） '!DS67:DS70)+SUMPRODUCT('表1.3.1 单方成本(链接自调整表） '!DS12:DS15,'表1.3.1 单方成本(链接自调整表） '!DS72:DS75)+SUMPRODUCT('表1.3.1 单方成本(链接自调整表） '!DS17:DS20,'表1.3.1 单方成本(链接自调整表） '!DS77:DS80)+SUMPRODUCT('表1.3.1 单方成本(链接自调整表） '!DS22:DS25,'表1.3.1 单方成本(链接自调整表） '!DS82:DS85)+SUMPRODUCT('表1.3.1 单方成本(链接自调整表） '!DS27:DS30,'表1.3.1 单方成本(链接自调整表） '!DS87:DS90)+SUMPRODUCT('表1.3.1 单方成本(链接自调整表） '!DS32:DS33,'表1.3.1 单方成本(链接自调整表） '!DS92:DS93)+'表1.3.1 单方成本(链接自调整表） '!DS34*'表1.3.1 单方成本(链接自调整表） '!DS94)/10000</f>
        <v>0</v>
      </c>
      <c r="DT45" s="575">
        <f>(SUMPRODUCT('表1.3.1 单方成本(链接自调整表） '!DT7:DT10,'表1.3.1 单方成本(链接自调整表） '!DT67:DT70)+SUMPRODUCT('表1.3.1 单方成本(链接自调整表） '!DT12:DT15,'表1.3.1 单方成本(链接自调整表） '!DT72:DT75)+SUMPRODUCT('表1.3.1 单方成本(链接自调整表） '!DT17:DT20,'表1.3.1 单方成本(链接自调整表） '!DT77:DT80)+SUMPRODUCT('表1.3.1 单方成本(链接自调整表） '!DT22:DT25,'表1.3.1 单方成本(链接自调整表） '!DT82:DT85)+SUMPRODUCT('表1.3.1 单方成本(链接自调整表） '!DT27:DT30,'表1.3.1 单方成本(链接自调整表） '!DT87:DT90)+SUMPRODUCT('表1.3.1 单方成本(链接自调整表） '!DT32:DT33,'表1.3.1 单方成本(链接自调整表） '!DT92:DT93)+'表1.3.1 单方成本(链接自调整表） '!DT34*'表1.3.1 单方成本(链接自调整表） '!DT94)/10000</f>
        <v>0</v>
      </c>
      <c r="DU45" s="575">
        <f>(SUMPRODUCT('表1.3.1 单方成本(链接自调整表） '!DU7:DU10,'表1.3.1 单方成本(链接自调整表） '!DU67:DU70)+SUMPRODUCT('表1.3.1 单方成本(链接自调整表） '!DU12:DU15,'表1.3.1 单方成本(链接自调整表） '!DU72:DU75)+SUMPRODUCT('表1.3.1 单方成本(链接自调整表） '!DU17:DU20,'表1.3.1 单方成本(链接自调整表） '!DU77:DU80)+SUMPRODUCT('表1.3.1 单方成本(链接自调整表） '!DU22:DU25,'表1.3.1 单方成本(链接自调整表） '!DU82:DU85)+SUMPRODUCT('表1.3.1 单方成本(链接自调整表） '!DU27:DU30,'表1.3.1 单方成本(链接自调整表） '!DU87:DU90)+SUMPRODUCT('表1.3.1 单方成本(链接自调整表） '!DU32:DU33,'表1.3.1 单方成本(链接自调整表） '!DU92:DU93)+'表1.3.1 单方成本(链接自调整表） '!DU34*'表1.3.1 单方成本(链接自调整表） '!DU94)/10000</f>
        <v>0</v>
      </c>
      <c r="DV45" s="575">
        <f>(SUMPRODUCT('表1.3.1 单方成本(链接自调整表） '!DV7:DV10,'表1.3.1 单方成本(链接自调整表） '!DV67:DV70)+SUMPRODUCT('表1.3.1 单方成本(链接自调整表） '!DV12:DV15,'表1.3.1 单方成本(链接自调整表） '!DV72:DV75)+SUMPRODUCT('表1.3.1 单方成本(链接自调整表） '!DV17:DV20,'表1.3.1 单方成本(链接自调整表） '!DV77:DV80)+SUMPRODUCT('表1.3.1 单方成本(链接自调整表） '!DV22:DV25,'表1.3.1 单方成本(链接自调整表） '!DV82:DV85)+SUMPRODUCT('表1.3.1 单方成本(链接自调整表） '!DV27:DV30,'表1.3.1 单方成本(链接自调整表） '!DV87:DV90)+SUMPRODUCT('表1.3.1 单方成本(链接自调整表） '!DV32:DV33,'表1.3.1 单方成本(链接自调整表） '!DV92:DV93)+'表1.3.1 单方成本(链接自调整表） '!DV34*'表1.3.1 单方成本(链接自调整表） '!DV94)/10000</f>
        <v>0</v>
      </c>
      <c r="DW45" s="575">
        <f>(SUMPRODUCT('表1.3.1 单方成本(链接自调整表） '!DW7:DW10,'表1.3.1 单方成本(链接自调整表） '!DW67:DW70)+SUMPRODUCT('表1.3.1 单方成本(链接自调整表） '!DW12:DW15,'表1.3.1 单方成本(链接自调整表） '!DW72:DW75)+SUMPRODUCT('表1.3.1 单方成本(链接自调整表） '!DW17:DW20,'表1.3.1 单方成本(链接自调整表） '!DW77:DW80)+SUMPRODUCT('表1.3.1 单方成本(链接自调整表） '!DW22:DW25,'表1.3.1 单方成本(链接自调整表） '!DW82:DW85)+SUMPRODUCT('表1.3.1 单方成本(链接自调整表） '!DW27:DW30,'表1.3.1 单方成本(链接自调整表） '!DW87:DW90)+SUMPRODUCT('表1.3.1 单方成本(链接自调整表） '!DW32:DW33,'表1.3.1 单方成本(链接自调整表） '!DW92:DW93)+'表1.3.1 单方成本(链接自调整表） '!DW34*'表1.3.1 单方成本(链接自调整表） '!DW94)/10000</f>
        <v>0</v>
      </c>
      <c r="DX45" s="575">
        <f>(SUMPRODUCT('表1.3.1 单方成本(链接自调整表） '!DX7:DX10,'表1.3.1 单方成本(链接自调整表） '!DX67:DX70)+SUMPRODUCT('表1.3.1 单方成本(链接自调整表） '!DX12:DX15,'表1.3.1 单方成本(链接自调整表） '!DX72:DX75)+SUMPRODUCT('表1.3.1 单方成本(链接自调整表） '!DX17:DX20,'表1.3.1 单方成本(链接自调整表） '!DX77:DX80)+SUMPRODUCT('表1.3.1 单方成本(链接自调整表） '!DX22:DX25,'表1.3.1 单方成本(链接自调整表） '!DX82:DX85)+SUMPRODUCT('表1.3.1 单方成本(链接自调整表） '!DX27:DX30,'表1.3.1 单方成本(链接自调整表） '!DX87:DX90)+SUMPRODUCT('表1.3.1 单方成本(链接自调整表） '!DX32:DX33,'表1.3.1 单方成本(链接自调整表） '!DX92:DX93)+'表1.3.1 单方成本(链接自调整表） '!DX34*'表1.3.1 单方成本(链接自调整表） '!DX94)/10000</f>
        <v>0</v>
      </c>
      <c r="DY45" s="575">
        <f>(SUMPRODUCT('表1.3.1 单方成本(链接自调整表） '!DY7:DY10,'表1.3.1 单方成本(链接自调整表） '!DY67:DY70)+SUMPRODUCT('表1.3.1 单方成本(链接自调整表） '!DY12:DY15,'表1.3.1 单方成本(链接自调整表） '!DY72:DY75)+SUMPRODUCT('表1.3.1 单方成本(链接自调整表） '!DY17:DY20,'表1.3.1 单方成本(链接自调整表） '!DY77:DY80)+SUMPRODUCT('表1.3.1 单方成本(链接自调整表） '!DY22:DY25,'表1.3.1 单方成本(链接自调整表） '!DY82:DY85)+SUMPRODUCT('表1.3.1 单方成本(链接自调整表） '!DY27:DY30,'表1.3.1 单方成本(链接自调整表） '!DY87:DY90)+SUMPRODUCT('表1.3.1 单方成本(链接自调整表） '!DY32:DY33,'表1.3.1 单方成本(链接自调整表） '!DY92:DY93)+'表1.3.1 单方成本(链接自调整表） '!DY34*'表1.3.1 单方成本(链接自调整表） '!DY94)/10000</f>
        <v>0</v>
      </c>
      <c r="DZ45" s="575">
        <f>(SUMPRODUCT('表1.3.1 单方成本(链接自调整表） '!DZ7:DZ10,'表1.3.1 单方成本(链接自调整表） '!DZ67:DZ70)+SUMPRODUCT('表1.3.1 单方成本(链接自调整表） '!DZ12:DZ15,'表1.3.1 单方成本(链接自调整表） '!DZ72:DZ75)+SUMPRODUCT('表1.3.1 单方成本(链接自调整表） '!DZ17:DZ20,'表1.3.1 单方成本(链接自调整表） '!DZ77:DZ80)+SUMPRODUCT('表1.3.1 单方成本(链接自调整表） '!DZ22:DZ25,'表1.3.1 单方成本(链接自调整表） '!DZ82:DZ85)+SUMPRODUCT('表1.3.1 单方成本(链接自调整表） '!DZ27:DZ30,'表1.3.1 单方成本(链接自调整表） '!DZ87:DZ90)+SUMPRODUCT('表1.3.1 单方成本(链接自调整表） '!DZ32:DZ33,'表1.3.1 单方成本(链接自调整表） '!DZ92:DZ93)+'表1.3.1 单方成本(链接自调整表） '!DZ34*'表1.3.1 单方成本(链接自调整表） '!DZ94)/10000</f>
        <v>0</v>
      </c>
      <c r="EA45" s="575">
        <f>(SUMPRODUCT('表1.3.1 单方成本(链接自调整表） '!EA7:EA10,'表1.3.1 单方成本(链接自调整表） '!EA67:EA70)+SUMPRODUCT('表1.3.1 单方成本(链接自调整表） '!EA12:EA15,'表1.3.1 单方成本(链接自调整表） '!EA72:EA75)+SUMPRODUCT('表1.3.1 单方成本(链接自调整表） '!EA17:EA20,'表1.3.1 单方成本(链接自调整表） '!EA77:EA80)+SUMPRODUCT('表1.3.1 单方成本(链接自调整表） '!EA22:EA25,'表1.3.1 单方成本(链接自调整表） '!EA82:EA85)+SUMPRODUCT('表1.3.1 单方成本(链接自调整表） '!EA27:EA30,'表1.3.1 单方成本(链接自调整表） '!EA87:EA90)+SUMPRODUCT('表1.3.1 单方成本(链接自调整表） '!EA32:EA33,'表1.3.1 单方成本(链接自调整表） '!EA92:EA93)+'表1.3.1 单方成本(链接自调整表） '!EA34*'表1.3.1 单方成本(链接自调整表） '!EA94)/10000</f>
        <v>0</v>
      </c>
      <c r="EB45" s="575">
        <f>(SUMPRODUCT('表1.3.1 单方成本(链接自调整表） '!EB7:EB10,'表1.3.1 单方成本(链接自调整表） '!EB67:EB70)+SUMPRODUCT('表1.3.1 单方成本(链接自调整表） '!EB12:EB15,'表1.3.1 单方成本(链接自调整表） '!EB72:EB75)+SUMPRODUCT('表1.3.1 单方成本(链接自调整表） '!EB17:EB20,'表1.3.1 单方成本(链接自调整表） '!EB77:EB80)+SUMPRODUCT('表1.3.1 单方成本(链接自调整表） '!EB22:EB25,'表1.3.1 单方成本(链接自调整表） '!EB82:EB85)+SUMPRODUCT('表1.3.1 单方成本(链接自调整表） '!EB27:EB30,'表1.3.1 单方成本(链接自调整表） '!EB87:EB90)+SUMPRODUCT('表1.3.1 单方成本(链接自调整表） '!EB32:EB33,'表1.3.1 单方成本(链接自调整表） '!EB92:EB93)+'表1.3.1 单方成本(链接自调整表） '!EB34*'表1.3.1 单方成本(链接自调整表） '!EB94)/10000</f>
        <v>0</v>
      </c>
      <c r="EC45" s="575">
        <f>(SUMPRODUCT('表1.3.1 单方成本(链接自调整表） '!EC7:EC10,'表1.3.1 单方成本(链接自调整表） '!EC67:EC70)+SUMPRODUCT('表1.3.1 单方成本(链接自调整表） '!EC12:EC15,'表1.3.1 单方成本(链接自调整表） '!EC72:EC75)+SUMPRODUCT('表1.3.1 单方成本(链接自调整表） '!EC17:EC20,'表1.3.1 单方成本(链接自调整表） '!EC77:EC80)+SUMPRODUCT('表1.3.1 单方成本(链接自调整表） '!EC22:EC25,'表1.3.1 单方成本(链接自调整表） '!EC82:EC85)+SUMPRODUCT('表1.3.1 单方成本(链接自调整表） '!EC27:EC30,'表1.3.1 单方成本(链接自调整表） '!EC87:EC90)+SUMPRODUCT('表1.3.1 单方成本(链接自调整表） '!EC32:EC33,'表1.3.1 单方成本(链接自调整表） '!EC92:EC93)+'表1.3.1 单方成本(链接自调整表） '!EC34*'表1.3.1 单方成本(链接自调整表） '!EC94)/10000</f>
        <v>0</v>
      </c>
      <c r="ED45" s="575">
        <f>(SUMPRODUCT('表1.3.1 单方成本(链接自调整表） '!ED7:ED10,'表1.3.1 单方成本(链接自调整表） '!ED67:ED70)+SUMPRODUCT('表1.3.1 单方成本(链接自调整表） '!ED12:ED15,'表1.3.1 单方成本(链接自调整表） '!ED72:ED75)+SUMPRODUCT('表1.3.1 单方成本(链接自调整表） '!ED17:ED20,'表1.3.1 单方成本(链接自调整表） '!ED77:ED80)+SUMPRODUCT('表1.3.1 单方成本(链接自调整表） '!ED22:ED25,'表1.3.1 单方成本(链接自调整表） '!ED82:ED85)+SUMPRODUCT('表1.3.1 单方成本(链接自调整表） '!ED27:ED30,'表1.3.1 单方成本(链接自调整表） '!ED87:ED90)+SUMPRODUCT('表1.3.1 单方成本(链接自调整表） '!ED32:ED33,'表1.3.1 单方成本(链接自调整表） '!ED92:ED93)+'表1.3.1 单方成本(链接自调整表） '!ED34*'表1.3.1 单方成本(链接自调整表） '!ED94)/10000</f>
        <v>0</v>
      </c>
      <c r="EE45" s="575">
        <f>(SUMPRODUCT('表1.3.1 单方成本(链接自调整表） '!EE7:EE10,'表1.3.1 单方成本(链接自调整表） '!EE67:EE70)+SUMPRODUCT('表1.3.1 单方成本(链接自调整表） '!EE12:EE15,'表1.3.1 单方成本(链接自调整表） '!EE72:EE75)+SUMPRODUCT('表1.3.1 单方成本(链接自调整表） '!EE17:EE20,'表1.3.1 单方成本(链接自调整表） '!EE77:EE80)+SUMPRODUCT('表1.3.1 单方成本(链接自调整表） '!EE22:EE25,'表1.3.1 单方成本(链接自调整表） '!EE82:EE85)+SUMPRODUCT('表1.3.1 单方成本(链接自调整表） '!EE27:EE30,'表1.3.1 单方成本(链接自调整表） '!EE87:EE90)+SUMPRODUCT('表1.3.1 单方成本(链接自调整表） '!EE32:EE33,'表1.3.1 单方成本(链接自调整表） '!EE92:EE93)+'表1.3.1 单方成本(链接自调整表） '!EE34*'表1.3.1 单方成本(链接自调整表） '!EE94)/10000</f>
        <v>0</v>
      </c>
      <c r="EF45" s="575">
        <f>(SUMPRODUCT('表1.3.1 单方成本(链接自调整表） '!EF7:EF10,'表1.3.1 单方成本(链接自调整表） '!EF67:EF70)+SUMPRODUCT('表1.3.1 单方成本(链接自调整表） '!EF12:EF15,'表1.3.1 单方成本(链接自调整表） '!EF72:EF75)+SUMPRODUCT('表1.3.1 单方成本(链接自调整表） '!EF17:EF20,'表1.3.1 单方成本(链接自调整表） '!EF77:EF80)+SUMPRODUCT('表1.3.1 单方成本(链接自调整表） '!EF22:EF25,'表1.3.1 单方成本(链接自调整表） '!EF82:EF85)+SUMPRODUCT('表1.3.1 单方成本(链接自调整表） '!EF27:EF30,'表1.3.1 单方成本(链接自调整表） '!EF87:EF90)+SUMPRODUCT('表1.3.1 单方成本(链接自调整表） '!EF32:EF33,'表1.3.1 单方成本(链接自调整表） '!EF92:EF93)+'表1.3.1 单方成本(链接自调整表） '!EF34*'表1.3.1 单方成本(链接自调整表） '!EF94)/10000</f>
        <v>0</v>
      </c>
      <c r="EG45" s="575">
        <f>(SUMPRODUCT('表1.3.1 单方成本(链接自调整表） '!EG7:EG10,'表1.3.1 单方成本(链接自调整表） '!EG67:EG70)+SUMPRODUCT('表1.3.1 单方成本(链接自调整表） '!EG12:EG15,'表1.3.1 单方成本(链接自调整表） '!EG72:EG75)+SUMPRODUCT('表1.3.1 单方成本(链接自调整表） '!EG17:EG20,'表1.3.1 单方成本(链接自调整表） '!EG77:EG80)+SUMPRODUCT('表1.3.1 单方成本(链接自调整表） '!EG22:EG25,'表1.3.1 单方成本(链接自调整表） '!EG82:EG85)+SUMPRODUCT('表1.3.1 单方成本(链接自调整表） '!EG27:EG30,'表1.3.1 单方成本(链接自调整表） '!EG87:EG90)+SUMPRODUCT('表1.3.1 单方成本(链接自调整表） '!EG32:EG33,'表1.3.1 单方成本(链接自调整表） '!EG92:EG93)+'表1.3.1 单方成本(链接自调整表） '!EG34*'表1.3.1 单方成本(链接自调整表） '!EG94)/10000</f>
        <v>0</v>
      </c>
      <c r="EH45" s="575">
        <f>(SUMPRODUCT('表1.3.1 单方成本(链接自调整表） '!EH7:EH10,'表1.3.1 单方成本(链接自调整表） '!EH67:EH70)+SUMPRODUCT('表1.3.1 单方成本(链接自调整表） '!EH12:EH15,'表1.3.1 单方成本(链接自调整表） '!EH72:EH75)+SUMPRODUCT('表1.3.1 单方成本(链接自调整表） '!EH17:EH20,'表1.3.1 单方成本(链接自调整表） '!EH77:EH80)+SUMPRODUCT('表1.3.1 单方成本(链接自调整表） '!EH22:EH25,'表1.3.1 单方成本(链接自调整表） '!EH82:EH85)+SUMPRODUCT('表1.3.1 单方成本(链接自调整表） '!EH27:EH30,'表1.3.1 单方成本(链接自调整表） '!EH87:EH90)+SUMPRODUCT('表1.3.1 单方成本(链接自调整表） '!EH32:EH33,'表1.3.1 单方成本(链接自调整表） '!EH92:EH93)+'表1.3.1 单方成本(链接自调整表） '!EH34*'表1.3.1 单方成本(链接自调整表） '!EH94)/10000</f>
        <v>0</v>
      </c>
      <c r="EI45" s="575">
        <f>(SUMPRODUCT('表1.3.1 单方成本(链接自调整表） '!EI7:EI10,'表1.3.1 单方成本(链接自调整表） '!EI67:EI70)+SUMPRODUCT('表1.3.1 单方成本(链接自调整表） '!EI12:EI15,'表1.3.1 单方成本(链接自调整表） '!EI72:EI75)+SUMPRODUCT('表1.3.1 单方成本(链接自调整表） '!EI17:EI20,'表1.3.1 单方成本(链接自调整表） '!EI77:EI80)+SUMPRODUCT('表1.3.1 单方成本(链接自调整表） '!EI22:EI25,'表1.3.1 单方成本(链接自调整表） '!EI82:EI85)+SUMPRODUCT('表1.3.1 单方成本(链接自调整表） '!EI27:EI30,'表1.3.1 单方成本(链接自调整表） '!EI87:EI90)+SUMPRODUCT('表1.3.1 单方成本(链接自调整表） '!EI32:EI33,'表1.3.1 单方成本(链接自调整表） '!EI92:EI93)+'表1.3.1 单方成本(链接自调整表） '!EI34*'表1.3.1 单方成本(链接自调整表） '!EI94)/10000</f>
        <v>0</v>
      </c>
      <c r="EJ45" s="575">
        <f>(SUMPRODUCT('表1.3.1 单方成本(链接自调整表） '!EJ7:EJ10,'表1.3.1 单方成本(链接自调整表） '!EJ67:EJ70)+SUMPRODUCT('表1.3.1 单方成本(链接自调整表） '!EJ12:EJ15,'表1.3.1 单方成本(链接自调整表） '!EJ72:EJ75)+SUMPRODUCT('表1.3.1 单方成本(链接自调整表） '!EJ17:EJ20,'表1.3.1 单方成本(链接自调整表） '!EJ77:EJ80)+SUMPRODUCT('表1.3.1 单方成本(链接自调整表） '!EJ22:EJ25,'表1.3.1 单方成本(链接自调整表） '!EJ82:EJ85)+SUMPRODUCT('表1.3.1 单方成本(链接自调整表） '!EJ27:EJ30,'表1.3.1 单方成本(链接自调整表） '!EJ87:EJ90)+SUMPRODUCT('表1.3.1 单方成本(链接自调整表） '!EJ32:EJ33,'表1.3.1 单方成本(链接自调整表） '!EJ92:EJ93)+'表1.3.1 单方成本(链接自调整表） '!EJ34*'表1.3.1 单方成本(链接自调整表） '!EJ94)/10000</f>
        <v>0</v>
      </c>
      <c r="EK45" s="575">
        <f>(SUMPRODUCT('表1.3.1 单方成本(链接自调整表） '!EK7:EK10,'表1.3.1 单方成本(链接自调整表） '!EK67:EK70)+SUMPRODUCT('表1.3.1 单方成本(链接自调整表） '!EK12:EK15,'表1.3.1 单方成本(链接自调整表） '!EK72:EK75)+SUMPRODUCT('表1.3.1 单方成本(链接自调整表） '!EK17:EK20,'表1.3.1 单方成本(链接自调整表） '!EK77:EK80)+SUMPRODUCT('表1.3.1 单方成本(链接自调整表） '!EK22:EK25,'表1.3.1 单方成本(链接自调整表） '!EK82:EK85)+SUMPRODUCT('表1.3.1 单方成本(链接自调整表） '!EK27:EK30,'表1.3.1 单方成本(链接自调整表） '!EK87:EK90)+SUMPRODUCT('表1.3.1 单方成本(链接自调整表） '!EK32:EK33,'表1.3.1 单方成本(链接自调整表） '!EK92:EK93)+'表1.3.1 单方成本(链接自调整表） '!EK34*'表1.3.1 单方成本(链接自调整表） '!EK94)/10000</f>
        <v>0</v>
      </c>
      <c r="EL45" s="575">
        <f>(SUMPRODUCT('表1.3.1 单方成本(链接自调整表） '!EL7:EL10,'表1.3.1 单方成本(链接自调整表） '!EL67:EL70)+SUMPRODUCT('表1.3.1 单方成本(链接自调整表） '!EL12:EL15,'表1.3.1 单方成本(链接自调整表） '!EL72:EL75)+SUMPRODUCT('表1.3.1 单方成本(链接自调整表） '!EL17:EL20,'表1.3.1 单方成本(链接自调整表） '!EL77:EL80)+SUMPRODUCT('表1.3.1 单方成本(链接自调整表） '!EL22:EL25,'表1.3.1 单方成本(链接自调整表） '!EL82:EL85)+SUMPRODUCT('表1.3.1 单方成本(链接自调整表） '!EL27:EL30,'表1.3.1 单方成本(链接自调整表） '!EL87:EL90)+SUMPRODUCT('表1.3.1 单方成本(链接自调整表） '!EL32:EL33,'表1.3.1 单方成本(链接自调整表） '!EL92:EL93)+'表1.3.1 单方成本(链接自调整表） '!EL34*'表1.3.1 单方成本(链接自调整表） '!EL94)/10000</f>
        <v>0</v>
      </c>
      <c r="EM45" s="575">
        <f>(SUMPRODUCT('表1.3.1 单方成本(链接自调整表） '!EM7:EM10,'表1.3.1 单方成本(链接自调整表） '!EM67:EM70)+SUMPRODUCT('表1.3.1 单方成本(链接自调整表） '!EM12:EM15,'表1.3.1 单方成本(链接自调整表） '!EM72:EM75)+SUMPRODUCT('表1.3.1 单方成本(链接自调整表） '!EM17:EM20,'表1.3.1 单方成本(链接自调整表） '!EM77:EM80)+SUMPRODUCT('表1.3.1 单方成本(链接自调整表） '!EM22:EM25,'表1.3.1 单方成本(链接自调整表） '!EM82:EM85)+SUMPRODUCT('表1.3.1 单方成本(链接自调整表） '!EM27:EM30,'表1.3.1 单方成本(链接自调整表） '!EM87:EM90)+SUMPRODUCT('表1.3.1 单方成本(链接自调整表） '!EM32:EM33,'表1.3.1 单方成本(链接自调整表） '!EM92:EM93)+'表1.3.1 单方成本(链接自调整表） '!EM34*'表1.3.1 单方成本(链接自调整表） '!EM94)/10000</f>
        <v>0</v>
      </c>
      <c r="EN45" s="575">
        <f>(SUMPRODUCT('表1.3.1 单方成本(链接自调整表） '!EN7:EN10,'表1.3.1 单方成本(链接自调整表） '!EN67:EN70)+SUMPRODUCT('表1.3.1 单方成本(链接自调整表） '!EN12:EN15,'表1.3.1 单方成本(链接自调整表） '!EN72:EN75)+SUMPRODUCT('表1.3.1 单方成本(链接自调整表） '!EN17:EN20,'表1.3.1 单方成本(链接自调整表） '!EN77:EN80)+SUMPRODUCT('表1.3.1 单方成本(链接自调整表） '!EN22:EN25,'表1.3.1 单方成本(链接自调整表） '!EN82:EN85)+SUMPRODUCT('表1.3.1 单方成本(链接自调整表） '!EN27:EN30,'表1.3.1 单方成本(链接自调整表） '!EN87:EN90)+SUMPRODUCT('表1.3.1 单方成本(链接自调整表） '!EN32:EN33,'表1.3.1 单方成本(链接自调整表） '!EN92:EN93)+'表1.3.1 单方成本(链接自调整表） '!EN34*'表1.3.1 单方成本(链接自调整表） '!EN94)/10000</f>
        <v>0</v>
      </c>
      <c r="EO45" s="575">
        <f>(SUMPRODUCT('表1.3.1 单方成本(链接自调整表） '!EO7:EO10,'表1.3.1 单方成本(链接自调整表） '!EO67:EO70)+SUMPRODUCT('表1.3.1 单方成本(链接自调整表） '!EO12:EO15,'表1.3.1 单方成本(链接自调整表） '!EO72:EO75)+SUMPRODUCT('表1.3.1 单方成本(链接自调整表） '!EO17:EO20,'表1.3.1 单方成本(链接自调整表） '!EO77:EO80)+SUMPRODUCT('表1.3.1 单方成本(链接自调整表） '!EO22:EO25,'表1.3.1 单方成本(链接自调整表） '!EO82:EO85)+SUMPRODUCT('表1.3.1 单方成本(链接自调整表） '!EO27:EO30,'表1.3.1 单方成本(链接自调整表） '!EO87:EO90)+SUMPRODUCT('表1.3.1 单方成本(链接自调整表） '!EO32:EO33,'表1.3.1 单方成本(链接自调整表） '!EO92:EO93)+'表1.3.1 单方成本(链接自调整表） '!EO34*'表1.3.1 单方成本(链接自调整表） '!EO94)/10000</f>
        <v>0</v>
      </c>
      <c r="EP45" s="575">
        <f>(SUMPRODUCT('表1.3.1 单方成本(链接自调整表） '!EP7:EP10,'表1.3.1 单方成本(链接自调整表） '!EP67:EP70)+SUMPRODUCT('表1.3.1 单方成本(链接自调整表） '!EP12:EP15,'表1.3.1 单方成本(链接自调整表） '!EP72:EP75)+SUMPRODUCT('表1.3.1 单方成本(链接自调整表） '!EP17:EP20,'表1.3.1 单方成本(链接自调整表） '!EP77:EP80)+SUMPRODUCT('表1.3.1 单方成本(链接自调整表） '!EP22:EP25,'表1.3.1 单方成本(链接自调整表） '!EP82:EP85)+SUMPRODUCT('表1.3.1 单方成本(链接自调整表） '!EP27:EP30,'表1.3.1 单方成本(链接自调整表） '!EP87:EP90)+SUMPRODUCT('表1.3.1 单方成本(链接自调整表） '!EP32:EP33,'表1.3.1 单方成本(链接自调整表） '!EP92:EP93)+'表1.3.1 单方成本(链接自调整表） '!EP34*'表1.3.1 单方成本(链接自调整表） '!EP94)/10000</f>
        <v>0</v>
      </c>
      <c r="EQ45" s="575">
        <f>(SUMPRODUCT('表1.3.1 单方成本(链接自调整表） '!EQ7:EQ10,'表1.3.1 单方成本(链接自调整表） '!EQ67:EQ70)+SUMPRODUCT('表1.3.1 单方成本(链接自调整表） '!EQ12:EQ15,'表1.3.1 单方成本(链接自调整表） '!EQ72:EQ75)+SUMPRODUCT('表1.3.1 单方成本(链接自调整表） '!EQ17:EQ20,'表1.3.1 单方成本(链接自调整表） '!EQ77:EQ80)+SUMPRODUCT('表1.3.1 单方成本(链接自调整表） '!EQ22:EQ25,'表1.3.1 单方成本(链接自调整表） '!EQ82:EQ85)+SUMPRODUCT('表1.3.1 单方成本(链接自调整表） '!EQ27:EQ30,'表1.3.1 单方成本(链接自调整表） '!EQ87:EQ90)+SUMPRODUCT('表1.3.1 单方成本(链接自调整表） '!EQ32:EQ33,'表1.3.1 单方成本(链接自调整表） '!EQ92:EQ93)+'表1.3.1 单方成本(链接自调整表） '!EQ34*'表1.3.1 单方成本(链接自调整表） '!EQ94)/10000</f>
        <v>0</v>
      </c>
      <c r="ER45" s="575">
        <f>(SUMPRODUCT('表1.3.1 单方成本(链接自调整表） '!ER7:ER10,'表1.3.1 单方成本(链接自调整表） '!ER67:ER70)+SUMPRODUCT('表1.3.1 单方成本(链接自调整表） '!ER12:ER15,'表1.3.1 单方成本(链接自调整表） '!ER72:ER75)+SUMPRODUCT('表1.3.1 单方成本(链接自调整表） '!ER17:ER20,'表1.3.1 单方成本(链接自调整表） '!ER77:ER80)+SUMPRODUCT('表1.3.1 单方成本(链接自调整表） '!ER22:ER25,'表1.3.1 单方成本(链接自调整表） '!ER82:ER85)+SUMPRODUCT('表1.3.1 单方成本(链接自调整表） '!ER27:ER30,'表1.3.1 单方成本(链接自调整表） '!ER87:ER90)+SUMPRODUCT('表1.3.1 单方成本(链接自调整表） '!ER32:ER33,'表1.3.1 单方成本(链接自调整表） '!ER92:ER93)+'表1.3.1 单方成本(链接自调整表） '!ER34*'表1.3.1 单方成本(链接自调整表） '!ER94)/10000</f>
        <v>0</v>
      </c>
      <c r="ES45" s="575">
        <f>(SUMPRODUCT('表1.3.1 单方成本(链接自调整表） '!ES7:ES10,'表1.3.1 单方成本(链接自调整表） '!ES67:ES70)+SUMPRODUCT('表1.3.1 单方成本(链接自调整表） '!ES12:ES15,'表1.3.1 单方成本(链接自调整表） '!ES72:ES75)+SUMPRODUCT('表1.3.1 单方成本(链接自调整表） '!ES17:ES20,'表1.3.1 单方成本(链接自调整表） '!ES77:ES80)+SUMPRODUCT('表1.3.1 单方成本(链接自调整表） '!ES22:ES25,'表1.3.1 单方成本(链接自调整表） '!ES82:ES85)+SUMPRODUCT('表1.3.1 单方成本(链接自调整表） '!ES27:ES30,'表1.3.1 单方成本(链接自调整表） '!ES87:ES90)+SUMPRODUCT('表1.3.1 单方成本(链接自调整表） '!ES32:ES33,'表1.3.1 单方成本(链接自调整表） '!ES92:ES93)+'表1.3.1 单方成本(链接自调整表） '!ES34*'表1.3.1 单方成本(链接自调整表） '!ES94)/10000</f>
        <v>0</v>
      </c>
      <c r="ET45" s="575">
        <f>(SUMPRODUCT('表1.3.1 单方成本(链接自调整表） '!ET7:ET10,'表1.3.1 单方成本(链接自调整表） '!ET67:ET70)+SUMPRODUCT('表1.3.1 单方成本(链接自调整表） '!ET12:ET15,'表1.3.1 单方成本(链接自调整表） '!ET72:ET75)+SUMPRODUCT('表1.3.1 单方成本(链接自调整表） '!ET17:ET20,'表1.3.1 单方成本(链接自调整表） '!ET77:ET80)+SUMPRODUCT('表1.3.1 单方成本(链接自调整表） '!ET22:ET25,'表1.3.1 单方成本(链接自调整表） '!ET82:ET85)+SUMPRODUCT('表1.3.1 单方成本(链接自调整表） '!ET27:ET30,'表1.3.1 单方成本(链接自调整表） '!ET87:ET90)+SUMPRODUCT('表1.3.1 单方成本(链接自调整表） '!ET32:ET33,'表1.3.1 单方成本(链接自调整表） '!ET92:ET93)+'表1.3.1 单方成本(链接自调整表） '!ET34*'表1.3.1 单方成本(链接自调整表） '!ET94)/10000</f>
        <v>0</v>
      </c>
      <c r="EU45" s="575">
        <f>(SUMPRODUCT('表1.3.1 单方成本(链接自调整表） '!EU7:EU10,'表1.3.1 单方成本(链接自调整表） '!EU67:EU70)+SUMPRODUCT('表1.3.1 单方成本(链接自调整表） '!EU12:EU15,'表1.3.1 单方成本(链接自调整表） '!EU72:EU75)+SUMPRODUCT('表1.3.1 单方成本(链接自调整表） '!EU17:EU20,'表1.3.1 单方成本(链接自调整表） '!EU77:EU80)+SUMPRODUCT('表1.3.1 单方成本(链接自调整表） '!EU22:EU25,'表1.3.1 单方成本(链接自调整表） '!EU82:EU85)+SUMPRODUCT('表1.3.1 单方成本(链接自调整表） '!EU27:EU30,'表1.3.1 单方成本(链接自调整表） '!EU87:EU90)+SUMPRODUCT('表1.3.1 单方成本(链接自调整表） '!EU32:EU33,'表1.3.1 单方成本(链接自调整表） '!EU92:EU93)+'表1.3.1 单方成本(链接自调整表） '!EU34*'表1.3.1 单方成本(链接自调整表） '!EU94)/10000</f>
        <v>0</v>
      </c>
      <c r="EV45" s="575">
        <f>(SUMPRODUCT('表1.3.1 单方成本(链接自调整表） '!EV7:EV10,'表1.3.1 单方成本(链接自调整表） '!EV67:EV70)+SUMPRODUCT('表1.3.1 单方成本(链接自调整表） '!EV12:EV15,'表1.3.1 单方成本(链接自调整表） '!EV72:EV75)+SUMPRODUCT('表1.3.1 单方成本(链接自调整表） '!EV17:EV20,'表1.3.1 单方成本(链接自调整表） '!EV77:EV80)+SUMPRODUCT('表1.3.1 单方成本(链接自调整表） '!EV22:EV25,'表1.3.1 单方成本(链接自调整表） '!EV82:EV85)+SUMPRODUCT('表1.3.1 单方成本(链接自调整表） '!EV27:EV30,'表1.3.1 单方成本(链接自调整表） '!EV87:EV90)+SUMPRODUCT('表1.3.1 单方成本(链接自调整表） '!EV32:EV33,'表1.3.1 单方成本(链接自调整表） '!EV92:EV93)+'表1.3.1 单方成本(链接自调整表） '!EV34*'表1.3.1 单方成本(链接自调整表） '!EV94)/10000</f>
        <v>0</v>
      </c>
      <c r="EW45" s="575">
        <f>(SUMPRODUCT('表1.3.1 单方成本(链接自调整表） '!EW7:EW10,'表1.3.1 单方成本(链接自调整表） '!EW67:EW70)+SUMPRODUCT('表1.3.1 单方成本(链接自调整表） '!EW12:EW15,'表1.3.1 单方成本(链接自调整表） '!EW72:EW75)+SUMPRODUCT('表1.3.1 单方成本(链接自调整表） '!EW17:EW20,'表1.3.1 单方成本(链接自调整表） '!EW77:EW80)+SUMPRODUCT('表1.3.1 单方成本(链接自调整表） '!EW22:EW25,'表1.3.1 单方成本(链接自调整表） '!EW82:EW85)+SUMPRODUCT('表1.3.1 单方成本(链接自调整表） '!EW27:EW30,'表1.3.1 单方成本(链接自调整表） '!EW87:EW90)+SUMPRODUCT('表1.3.1 单方成本(链接自调整表） '!EW32:EW33,'表1.3.1 单方成本(链接自调整表） '!EW92:EW93)+'表1.3.1 单方成本(链接自调整表） '!EW34*'表1.3.1 单方成本(链接自调整表） '!EW94)/10000</f>
        <v>0</v>
      </c>
      <c r="EX45" s="575">
        <f>(SUMPRODUCT('表1.3.1 单方成本(链接自调整表） '!EX7:EX10,'表1.3.1 单方成本(链接自调整表） '!EX67:EX70)+SUMPRODUCT('表1.3.1 单方成本(链接自调整表） '!EX12:EX15,'表1.3.1 单方成本(链接自调整表） '!EX72:EX75)+SUMPRODUCT('表1.3.1 单方成本(链接自调整表） '!EX17:EX20,'表1.3.1 单方成本(链接自调整表） '!EX77:EX80)+SUMPRODUCT('表1.3.1 单方成本(链接自调整表） '!EX22:EX25,'表1.3.1 单方成本(链接自调整表） '!EX82:EX85)+SUMPRODUCT('表1.3.1 单方成本(链接自调整表） '!EX27:EX30,'表1.3.1 单方成本(链接自调整表） '!EX87:EX90)+SUMPRODUCT('表1.3.1 单方成本(链接自调整表） '!EX32:EX33,'表1.3.1 单方成本(链接自调整表） '!EX92:EX93)+'表1.3.1 单方成本(链接自调整表） '!EX34*'表1.3.1 单方成本(链接自调整表） '!EX94)/10000</f>
        <v>0</v>
      </c>
      <c r="EY45" s="575">
        <f>(SUMPRODUCT('表1.3.1 单方成本(链接自调整表） '!EY7:EY10,'表1.3.1 单方成本(链接自调整表） '!EY67:EY70)+SUMPRODUCT('表1.3.1 单方成本(链接自调整表） '!EY12:EY15,'表1.3.1 单方成本(链接自调整表） '!EY72:EY75)+SUMPRODUCT('表1.3.1 单方成本(链接自调整表） '!EY17:EY20,'表1.3.1 单方成本(链接自调整表） '!EY77:EY80)+SUMPRODUCT('表1.3.1 单方成本(链接自调整表） '!EY22:EY25,'表1.3.1 单方成本(链接自调整表） '!EY82:EY85)+SUMPRODUCT('表1.3.1 单方成本(链接自调整表） '!EY27:EY30,'表1.3.1 单方成本(链接自调整表） '!EY87:EY90)+SUMPRODUCT('表1.3.1 单方成本(链接自调整表） '!EY32:EY33,'表1.3.1 单方成本(链接自调整表） '!EY92:EY93)+'表1.3.1 单方成本(链接自调整表） '!EY34*'表1.3.1 单方成本(链接自调整表） '!EY94)/10000</f>
        <v>0</v>
      </c>
      <c r="EZ45" s="575">
        <f>(SUMPRODUCT('表1.3.1 单方成本(链接自调整表） '!EZ7:EZ10,'表1.3.1 单方成本(链接自调整表） '!EZ67:EZ70)+SUMPRODUCT('表1.3.1 单方成本(链接自调整表） '!EZ12:EZ15,'表1.3.1 单方成本(链接自调整表） '!EZ72:EZ75)+SUMPRODUCT('表1.3.1 单方成本(链接自调整表） '!EZ17:EZ20,'表1.3.1 单方成本(链接自调整表） '!EZ77:EZ80)+SUMPRODUCT('表1.3.1 单方成本(链接自调整表） '!EZ22:EZ25,'表1.3.1 单方成本(链接自调整表） '!EZ82:EZ85)+SUMPRODUCT('表1.3.1 单方成本(链接自调整表） '!EZ27:EZ30,'表1.3.1 单方成本(链接自调整表） '!EZ87:EZ90)+SUMPRODUCT('表1.3.1 单方成本(链接自调整表） '!EZ32:EZ33,'表1.3.1 单方成本(链接自调整表） '!EZ92:EZ93)+'表1.3.1 单方成本(链接自调整表） '!EZ34*'表1.3.1 单方成本(链接自调整表） '!EZ94)/10000</f>
        <v>0</v>
      </c>
      <c r="FA45" s="575">
        <f>(SUMPRODUCT('表1.3.1 单方成本(链接自调整表） '!FA7:FA10,'表1.3.1 单方成本(链接自调整表） '!FA67:FA70)+SUMPRODUCT('表1.3.1 单方成本(链接自调整表） '!FA12:FA15,'表1.3.1 单方成本(链接自调整表） '!FA72:FA75)+SUMPRODUCT('表1.3.1 单方成本(链接自调整表） '!FA17:FA20,'表1.3.1 单方成本(链接自调整表） '!FA77:FA80)+SUMPRODUCT('表1.3.1 单方成本(链接自调整表） '!FA22:FA25,'表1.3.1 单方成本(链接自调整表） '!FA82:FA85)+SUMPRODUCT('表1.3.1 单方成本(链接自调整表） '!FA27:FA30,'表1.3.1 单方成本(链接自调整表） '!FA87:FA90)+SUMPRODUCT('表1.3.1 单方成本(链接自调整表） '!FA32:FA33,'表1.3.1 单方成本(链接自调整表） '!FA92:FA93)+'表1.3.1 单方成本(链接自调整表） '!FA34*'表1.3.1 单方成本(链接自调整表） '!FA94)/10000</f>
        <v>0</v>
      </c>
      <c r="FB45" s="575">
        <f>(SUMPRODUCT('表1.3.1 单方成本(链接自调整表） '!FB7:FB10,'表1.3.1 单方成本(链接自调整表） '!FB67:FB70)+SUMPRODUCT('表1.3.1 单方成本(链接自调整表） '!FB12:FB15,'表1.3.1 单方成本(链接自调整表） '!FB72:FB75)+SUMPRODUCT('表1.3.1 单方成本(链接自调整表） '!FB17:FB20,'表1.3.1 单方成本(链接自调整表） '!FB77:FB80)+SUMPRODUCT('表1.3.1 单方成本(链接自调整表） '!FB22:FB25,'表1.3.1 单方成本(链接自调整表） '!FB82:FB85)+SUMPRODUCT('表1.3.1 单方成本(链接自调整表） '!FB27:FB30,'表1.3.1 单方成本(链接自调整表） '!FB87:FB90)+SUMPRODUCT('表1.3.1 单方成本(链接自调整表） '!FB32:FB33,'表1.3.1 单方成本(链接自调整表） '!FB92:FB93)+'表1.3.1 单方成本(链接自调整表） '!FB34*'表1.3.1 单方成本(链接自调整表） '!FB94)/10000</f>
        <v>0</v>
      </c>
      <c r="FC45" s="575">
        <f>(SUMPRODUCT('表1.3.1 单方成本(链接自调整表） '!FC7:FC10,'表1.3.1 单方成本(链接自调整表） '!FC67:FC70)+SUMPRODUCT('表1.3.1 单方成本(链接自调整表） '!FC12:FC15,'表1.3.1 单方成本(链接自调整表） '!FC72:FC75)+SUMPRODUCT('表1.3.1 单方成本(链接自调整表） '!FC17:FC20,'表1.3.1 单方成本(链接自调整表） '!FC77:FC80)+SUMPRODUCT('表1.3.1 单方成本(链接自调整表） '!FC22:FC25,'表1.3.1 单方成本(链接自调整表） '!FC82:FC85)+SUMPRODUCT('表1.3.1 单方成本(链接自调整表） '!FC27:FC30,'表1.3.1 单方成本(链接自调整表） '!FC87:FC90)+SUMPRODUCT('表1.3.1 单方成本(链接自调整表） '!FC32:FC33,'表1.3.1 单方成本(链接自调整表） '!FC92:FC93)+'表1.3.1 单方成本(链接自调整表） '!FC34*'表1.3.1 单方成本(链接自调整表） '!FC94)/10000</f>
        <v>0</v>
      </c>
      <c r="FD45" s="575">
        <f>(SUMPRODUCT('表1.3.1 单方成本(链接自调整表） '!FD7:FD10,'表1.3.1 单方成本(链接自调整表） '!FD67:FD70)+SUMPRODUCT('表1.3.1 单方成本(链接自调整表） '!FD12:FD15,'表1.3.1 单方成本(链接自调整表） '!FD72:FD75)+SUMPRODUCT('表1.3.1 单方成本(链接自调整表） '!FD17:FD20,'表1.3.1 单方成本(链接自调整表） '!FD77:FD80)+SUMPRODUCT('表1.3.1 单方成本(链接自调整表） '!FD22:FD25,'表1.3.1 单方成本(链接自调整表） '!FD82:FD85)+SUMPRODUCT('表1.3.1 单方成本(链接自调整表） '!FD27:FD30,'表1.3.1 单方成本(链接自调整表） '!FD87:FD90)+SUMPRODUCT('表1.3.1 单方成本(链接自调整表） '!FD32:FD33,'表1.3.1 单方成本(链接自调整表） '!FD92:FD93)+'表1.3.1 单方成本(链接自调整表） '!FD34*'表1.3.1 单方成本(链接自调整表） '!FD94)/10000</f>
        <v>0</v>
      </c>
      <c r="FE45" s="575">
        <f>(SUMPRODUCT('表1.3.1 单方成本(链接自调整表） '!FE7:FE10,'表1.3.1 单方成本(链接自调整表） '!FE67:FE70)+SUMPRODUCT('表1.3.1 单方成本(链接自调整表） '!FE12:FE15,'表1.3.1 单方成本(链接自调整表） '!FE72:FE75)+SUMPRODUCT('表1.3.1 单方成本(链接自调整表） '!FE17:FE20,'表1.3.1 单方成本(链接自调整表） '!FE77:FE80)+SUMPRODUCT('表1.3.1 单方成本(链接自调整表） '!FE22:FE25,'表1.3.1 单方成本(链接自调整表） '!FE82:FE85)+SUMPRODUCT('表1.3.1 单方成本(链接自调整表） '!FE27:FE30,'表1.3.1 单方成本(链接自调整表） '!FE87:FE90)+SUMPRODUCT('表1.3.1 单方成本(链接自调整表） '!FE32:FE33,'表1.3.1 单方成本(链接自调整表） '!FE92:FE93)+'表1.3.1 单方成本(链接自调整表） '!FE34*'表1.3.1 单方成本(链接自调整表） '!FE94)/10000</f>
        <v>0</v>
      </c>
      <c r="FF45" s="575">
        <f>(SUMPRODUCT('表1.3.1 单方成本(链接自调整表） '!FF7:FF10,'表1.3.1 单方成本(链接自调整表） '!FF67:FF70)+SUMPRODUCT('表1.3.1 单方成本(链接自调整表） '!FF12:FF15,'表1.3.1 单方成本(链接自调整表） '!FF72:FF75)+SUMPRODUCT('表1.3.1 单方成本(链接自调整表） '!FF17:FF20,'表1.3.1 单方成本(链接自调整表） '!FF77:FF80)+SUMPRODUCT('表1.3.1 单方成本(链接自调整表） '!FF22:FF25,'表1.3.1 单方成本(链接自调整表） '!FF82:FF85)+SUMPRODUCT('表1.3.1 单方成本(链接自调整表） '!FF27:FF30,'表1.3.1 单方成本(链接自调整表） '!FF87:FF90)+SUMPRODUCT('表1.3.1 单方成本(链接自调整表） '!FF32:FF33,'表1.3.1 单方成本(链接自调整表） '!FF92:FF93)+'表1.3.1 单方成本(链接自调整表） '!FF34*'表1.3.1 单方成本(链接自调整表） '!FF94)/10000</f>
        <v>0</v>
      </c>
      <c r="FG45" s="575">
        <f>(SUMPRODUCT('表1.3.1 单方成本(链接自调整表） '!FG7:FG10,'表1.3.1 单方成本(链接自调整表） '!FG67:FG70)+SUMPRODUCT('表1.3.1 单方成本(链接自调整表） '!FG12:FG15,'表1.3.1 单方成本(链接自调整表） '!FG72:FG75)+SUMPRODUCT('表1.3.1 单方成本(链接自调整表） '!FG17:FG20,'表1.3.1 单方成本(链接自调整表） '!FG77:FG80)+SUMPRODUCT('表1.3.1 单方成本(链接自调整表） '!FG22:FG25,'表1.3.1 单方成本(链接自调整表） '!FG82:FG85)+SUMPRODUCT('表1.3.1 单方成本(链接自调整表） '!FG27:FG30,'表1.3.1 单方成本(链接自调整表） '!FG87:FG90)+SUMPRODUCT('表1.3.1 单方成本(链接自调整表） '!FG32:FG33,'表1.3.1 单方成本(链接自调整表） '!FG92:FG93)+'表1.3.1 单方成本(链接自调整表） '!FG34*'表1.3.1 单方成本(链接自调整表） '!FG94)/10000</f>
        <v>0</v>
      </c>
      <c r="FH45" s="575">
        <f>(SUMPRODUCT('表1.3.1 单方成本(链接自调整表） '!FH7:FH10,'表1.3.1 单方成本(链接自调整表） '!FH67:FH70)+SUMPRODUCT('表1.3.1 单方成本(链接自调整表） '!FH12:FH15,'表1.3.1 单方成本(链接自调整表） '!FH72:FH75)+SUMPRODUCT('表1.3.1 单方成本(链接自调整表） '!FH17:FH20,'表1.3.1 单方成本(链接自调整表） '!FH77:FH80)+SUMPRODUCT('表1.3.1 单方成本(链接自调整表） '!FH22:FH25,'表1.3.1 单方成本(链接自调整表） '!FH82:FH85)+SUMPRODUCT('表1.3.1 单方成本(链接自调整表） '!FH27:FH30,'表1.3.1 单方成本(链接自调整表） '!FH87:FH90)+SUMPRODUCT('表1.3.1 单方成本(链接自调整表） '!FH32:FH33,'表1.3.1 单方成本(链接自调整表） '!FH92:FH93)+'表1.3.1 单方成本(链接自调整表） '!FH34*'表1.3.1 单方成本(链接自调整表） '!FH94)/10000</f>
        <v>0</v>
      </c>
      <c r="FI45" s="575">
        <f>(SUMPRODUCT('表1.3.1 单方成本(链接自调整表） '!FI7:FI10,'表1.3.1 单方成本(链接自调整表） '!FI67:FI70)+SUMPRODUCT('表1.3.1 单方成本(链接自调整表） '!FI12:FI15,'表1.3.1 单方成本(链接自调整表） '!FI72:FI75)+SUMPRODUCT('表1.3.1 单方成本(链接自调整表） '!FI17:FI20,'表1.3.1 单方成本(链接自调整表） '!FI77:FI80)+SUMPRODUCT('表1.3.1 单方成本(链接自调整表） '!FI22:FI25,'表1.3.1 单方成本(链接自调整表） '!FI82:FI85)+SUMPRODUCT('表1.3.1 单方成本(链接自调整表） '!FI27:FI30,'表1.3.1 单方成本(链接自调整表） '!FI87:FI90)+SUMPRODUCT('表1.3.1 单方成本(链接自调整表） '!FI32:FI33,'表1.3.1 单方成本(链接自调整表） '!FI92:FI93)+'表1.3.1 单方成本(链接自调整表） '!FI34*'表1.3.1 单方成本(链接自调整表） '!FI94)/10000</f>
        <v>0</v>
      </c>
      <c r="FJ45" s="575">
        <f>(SUMPRODUCT('表1.3.1 单方成本(链接自调整表） '!FJ7:FJ10,'表1.3.1 单方成本(链接自调整表） '!FJ67:FJ70)+SUMPRODUCT('表1.3.1 单方成本(链接自调整表） '!FJ12:FJ15,'表1.3.1 单方成本(链接自调整表） '!FJ72:FJ75)+SUMPRODUCT('表1.3.1 单方成本(链接自调整表） '!FJ17:FJ20,'表1.3.1 单方成本(链接自调整表） '!FJ77:FJ80)+SUMPRODUCT('表1.3.1 单方成本(链接自调整表） '!FJ22:FJ25,'表1.3.1 单方成本(链接自调整表） '!FJ82:FJ85)+SUMPRODUCT('表1.3.1 单方成本(链接自调整表） '!FJ27:FJ30,'表1.3.1 单方成本(链接自调整表） '!FJ87:FJ90)+SUMPRODUCT('表1.3.1 单方成本(链接自调整表） '!FJ32:FJ33,'表1.3.1 单方成本(链接自调整表） '!FJ92:FJ93)+'表1.3.1 单方成本(链接自调整表） '!FJ34*'表1.3.1 单方成本(链接自调整表） '!FJ94)/10000</f>
        <v>0</v>
      </c>
      <c r="FK45" s="575">
        <f>(SUMPRODUCT('表1.3.1 单方成本(链接自调整表） '!FK7:FK10,'表1.3.1 单方成本(链接自调整表） '!FK67:FK70)+SUMPRODUCT('表1.3.1 单方成本(链接自调整表） '!FK12:FK15,'表1.3.1 单方成本(链接自调整表） '!FK72:FK75)+SUMPRODUCT('表1.3.1 单方成本(链接自调整表） '!FK17:FK20,'表1.3.1 单方成本(链接自调整表） '!FK77:FK80)+SUMPRODUCT('表1.3.1 单方成本(链接自调整表） '!FK22:FK25,'表1.3.1 单方成本(链接自调整表） '!FK82:FK85)+SUMPRODUCT('表1.3.1 单方成本(链接自调整表） '!FK27:FK30,'表1.3.1 单方成本(链接自调整表） '!FK87:FK90)+SUMPRODUCT('表1.3.1 单方成本(链接自调整表） '!FK32:FK33,'表1.3.1 单方成本(链接自调整表） '!FK92:FK93)+'表1.3.1 单方成本(链接自调整表） '!FK34*'表1.3.1 单方成本(链接自调整表） '!FK94)/10000</f>
        <v>0</v>
      </c>
      <c r="FL45" s="575">
        <f>(SUMPRODUCT('表1.3.1 单方成本(链接自调整表） '!FL7:FL10,'表1.3.1 单方成本(链接自调整表） '!FL67:FL70)+SUMPRODUCT('表1.3.1 单方成本(链接自调整表） '!FL12:FL15,'表1.3.1 单方成本(链接自调整表） '!FL72:FL75)+SUMPRODUCT('表1.3.1 单方成本(链接自调整表） '!FL17:FL20,'表1.3.1 单方成本(链接自调整表） '!FL77:FL80)+SUMPRODUCT('表1.3.1 单方成本(链接自调整表） '!FL22:FL25,'表1.3.1 单方成本(链接自调整表） '!FL82:FL85)+SUMPRODUCT('表1.3.1 单方成本(链接自调整表） '!FL27:FL30,'表1.3.1 单方成本(链接自调整表） '!FL87:FL90)+SUMPRODUCT('表1.3.1 单方成本(链接自调整表） '!FL32:FL33,'表1.3.1 单方成本(链接自调整表） '!FL92:FL93)+'表1.3.1 单方成本(链接自调整表） '!FL34*'表1.3.1 单方成本(链接自调整表） '!FL94)/10000</f>
        <v>0</v>
      </c>
      <c r="FM45" s="575">
        <f>(SUMPRODUCT('表1.3.1 单方成本(链接自调整表） '!FM7:FM10,'表1.3.1 单方成本(链接自调整表） '!FM67:FM70)+SUMPRODUCT('表1.3.1 单方成本(链接自调整表） '!FM12:FM15,'表1.3.1 单方成本(链接自调整表） '!FM72:FM75)+SUMPRODUCT('表1.3.1 单方成本(链接自调整表） '!FM17:FM20,'表1.3.1 单方成本(链接自调整表） '!FM77:FM80)+SUMPRODUCT('表1.3.1 单方成本(链接自调整表） '!FM22:FM25,'表1.3.1 单方成本(链接自调整表） '!FM82:FM85)+SUMPRODUCT('表1.3.1 单方成本(链接自调整表） '!FM27:FM30,'表1.3.1 单方成本(链接自调整表） '!FM87:FM90)+SUMPRODUCT('表1.3.1 单方成本(链接自调整表） '!FM32:FM33,'表1.3.1 单方成本(链接自调整表） '!FM92:FM93)+'表1.3.1 单方成本(链接自调整表） '!FM34*'表1.3.1 单方成本(链接自调整表） '!FM94)/10000</f>
        <v>0</v>
      </c>
      <c r="FN45" s="575">
        <f>(SUMPRODUCT('表1.3.1 单方成本(链接自调整表） '!FN7:FN10,'表1.3.1 单方成本(链接自调整表） '!FN67:FN70)+SUMPRODUCT('表1.3.1 单方成本(链接自调整表） '!FN12:FN15,'表1.3.1 单方成本(链接自调整表） '!FN72:FN75)+SUMPRODUCT('表1.3.1 单方成本(链接自调整表） '!FN17:FN20,'表1.3.1 单方成本(链接自调整表） '!FN77:FN80)+SUMPRODUCT('表1.3.1 单方成本(链接自调整表） '!FN22:FN25,'表1.3.1 单方成本(链接自调整表） '!FN82:FN85)+SUMPRODUCT('表1.3.1 单方成本(链接自调整表） '!FN27:FN30,'表1.3.1 单方成本(链接自调整表） '!FN87:FN90)+SUMPRODUCT('表1.3.1 单方成本(链接自调整表） '!FN32:FN33,'表1.3.1 单方成本(链接自调整表） '!FN92:FN93)+'表1.3.1 单方成本(链接自调整表） '!FN34*'表1.3.1 单方成本(链接自调整表） '!FN94)/10000</f>
        <v>0</v>
      </c>
      <c r="FO45" s="575">
        <f>(SUMPRODUCT('表1.3.1 单方成本(链接自调整表） '!FO7:FO10,'表1.3.1 单方成本(链接自调整表） '!FO67:FO70)+SUMPRODUCT('表1.3.1 单方成本(链接自调整表） '!FO12:FO15,'表1.3.1 单方成本(链接自调整表） '!FO72:FO75)+SUMPRODUCT('表1.3.1 单方成本(链接自调整表） '!FO17:FO20,'表1.3.1 单方成本(链接自调整表） '!FO77:FO80)+SUMPRODUCT('表1.3.1 单方成本(链接自调整表） '!FO22:FO25,'表1.3.1 单方成本(链接自调整表） '!FO82:FO85)+SUMPRODUCT('表1.3.1 单方成本(链接自调整表） '!FO27:FO30,'表1.3.1 单方成本(链接自调整表） '!FO87:FO90)+SUMPRODUCT('表1.3.1 单方成本(链接自调整表） '!FO32:FO33,'表1.3.1 单方成本(链接自调整表） '!FO92:FO93)+'表1.3.1 单方成本(链接自调整表） '!FO34*'表1.3.1 单方成本(链接自调整表） '!FO94)/10000</f>
        <v>0</v>
      </c>
      <c r="FP45" s="575">
        <f>(SUMPRODUCT('表1.3.1 单方成本(链接自调整表） '!FP7:FP10,'表1.3.1 单方成本(链接自调整表） '!FP67:FP70)+SUMPRODUCT('表1.3.1 单方成本(链接自调整表） '!FP12:FP15,'表1.3.1 单方成本(链接自调整表） '!FP72:FP75)+SUMPRODUCT('表1.3.1 单方成本(链接自调整表） '!FP17:FP20,'表1.3.1 单方成本(链接自调整表） '!FP77:FP80)+SUMPRODUCT('表1.3.1 单方成本(链接自调整表） '!FP22:FP25,'表1.3.1 单方成本(链接自调整表） '!FP82:FP85)+SUMPRODUCT('表1.3.1 单方成本(链接自调整表） '!FP27:FP30,'表1.3.1 单方成本(链接自调整表） '!FP87:FP90)+SUMPRODUCT('表1.3.1 单方成本(链接自调整表） '!FP32:FP33,'表1.3.1 单方成本(链接自调整表） '!FP92:FP93)+'表1.3.1 单方成本(链接自调整表） '!FP34*'表1.3.1 单方成本(链接自调整表） '!FP94)/10000</f>
        <v>0</v>
      </c>
      <c r="FQ45" s="575">
        <f>(SUMPRODUCT('表1.3.1 单方成本(链接自调整表） '!FQ7:FQ10,'表1.3.1 单方成本(链接自调整表） '!FQ67:FQ70)+SUMPRODUCT('表1.3.1 单方成本(链接自调整表） '!FQ12:FQ15,'表1.3.1 单方成本(链接自调整表） '!FQ72:FQ75)+SUMPRODUCT('表1.3.1 单方成本(链接自调整表） '!FQ17:FQ20,'表1.3.1 单方成本(链接自调整表） '!FQ77:FQ80)+SUMPRODUCT('表1.3.1 单方成本(链接自调整表） '!FQ22:FQ25,'表1.3.1 单方成本(链接自调整表） '!FQ82:FQ85)+SUMPRODUCT('表1.3.1 单方成本(链接自调整表） '!FQ27:FQ30,'表1.3.1 单方成本(链接自调整表） '!FQ87:FQ90)+SUMPRODUCT('表1.3.1 单方成本(链接自调整表） '!FQ32:FQ33,'表1.3.1 单方成本(链接自调整表） '!FQ92:FQ93)+'表1.3.1 单方成本(链接自调整表） '!FQ34*'表1.3.1 单方成本(链接自调整表） '!FQ94)/10000</f>
        <v>0</v>
      </c>
      <c r="FR45" s="575">
        <f>(SUMPRODUCT('表1.3.1 单方成本(链接自调整表） '!FR7:FR10,'表1.3.1 单方成本(链接自调整表） '!FR67:FR70)+SUMPRODUCT('表1.3.1 单方成本(链接自调整表） '!FR12:FR15,'表1.3.1 单方成本(链接自调整表） '!FR72:FR75)+SUMPRODUCT('表1.3.1 单方成本(链接自调整表） '!FR17:FR20,'表1.3.1 单方成本(链接自调整表） '!FR77:FR80)+SUMPRODUCT('表1.3.1 单方成本(链接自调整表） '!FR22:FR25,'表1.3.1 单方成本(链接自调整表） '!FR82:FR85)+SUMPRODUCT('表1.3.1 单方成本(链接自调整表） '!FR27:FR30,'表1.3.1 单方成本(链接自调整表） '!FR87:FR90)+SUMPRODUCT('表1.3.1 单方成本(链接自调整表） '!FR32:FR33,'表1.3.1 单方成本(链接自调整表） '!FR92:FR93)+'表1.3.1 单方成本(链接自调整表） '!FR34*'表1.3.1 单方成本(链接自调整表） '!FR94)/10000</f>
        <v>0</v>
      </c>
      <c r="FS45" s="575">
        <f>(SUMPRODUCT('表1.3.1 单方成本(链接自调整表） '!FS7:FS10,'表1.3.1 单方成本(链接自调整表） '!FS67:FS70)+SUMPRODUCT('表1.3.1 单方成本(链接自调整表） '!FS12:FS15,'表1.3.1 单方成本(链接自调整表） '!FS72:FS75)+SUMPRODUCT('表1.3.1 单方成本(链接自调整表） '!FS17:FS20,'表1.3.1 单方成本(链接自调整表） '!FS77:FS80)+SUMPRODUCT('表1.3.1 单方成本(链接自调整表） '!FS22:FS25,'表1.3.1 单方成本(链接自调整表） '!FS82:FS85)+SUMPRODUCT('表1.3.1 单方成本(链接自调整表） '!FS27:FS30,'表1.3.1 单方成本(链接自调整表） '!FS87:FS90)+SUMPRODUCT('表1.3.1 单方成本(链接自调整表） '!FS32:FS33,'表1.3.1 单方成本(链接自调整表） '!FS92:FS93)+'表1.3.1 单方成本(链接自调整表） '!FS34*'表1.3.1 单方成本(链接自调整表） '!FS94)/10000</f>
        <v>0</v>
      </c>
      <c r="FT45" s="575">
        <f>(SUMPRODUCT('表1.3.1 单方成本(链接自调整表） '!FT7:FT10,'表1.3.1 单方成本(链接自调整表） '!FT67:FT70)+SUMPRODUCT('表1.3.1 单方成本(链接自调整表） '!FT12:FT15,'表1.3.1 单方成本(链接自调整表） '!FT72:FT75)+SUMPRODUCT('表1.3.1 单方成本(链接自调整表） '!FT17:FT20,'表1.3.1 单方成本(链接自调整表） '!FT77:FT80)+SUMPRODUCT('表1.3.1 单方成本(链接自调整表） '!FT22:FT25,'表1.3.1 单方成本(链接自调整表） '!FT82:FT85)+SUMPRODUCT('表1.3.1 单方成本(链接自调整表） '!FT27:FT30,'表1.3.1 单方成本(链接自调整表） '!FT87:FT90)+SUMPRODUCT('表1.3.1 单方成本(链接自调整表） '!FT32:FT33,'表1.3.1 单方成本(链接自调整表） '!FT92:FT93)+'表1.3.1 单方成本(链接自调整表） '!FT34*'表1.3.1 单方成本(链接自调整表） '!FT94)/10000</f>
        <v>0</v>
      </c>
      <c r="FU45" s="575">
        <f>(SUMPRODUCT('表1.3.1 单方成本(链接自调整表） '!FU7:FU10,'表1.3.1 单方成本(链接自调整表） '!FU67:FU70)+SUMPRODUCT('表1.3.1 单方成本(链接自调整表） '!FU12:FU15,'表1.3.1 单方成本(链接自调整表） '!FU72:FU75)+SUMPRODUCT('表1.3.1 单方成本(链接自调整表） '!FU17:FU20,'表1.3.1 单方成本(链接自调整表） '!FU77:FU80)+SUMPRODUCT('表1.3.1 单方成本(链接自调整表） '!FU22:FU25,'表1.3.1 单方成本(链接自调整表） '!FU82:FU85)+SUMPRODUCT('表1.3.1 单方成本(链接自调整表） '!FU27:FU30,'表1.3.1 单方成本(链接自调整表） '!FU87:FU90)+SUMPRODUCT('表1.3.1 单方成本(链接自调整表） '!FU32:FU33,'表1.3.1 单方成本(链接自调整表） '!FU92:FU93)+'表1.3.1 单方成本(链接自调整表） '!FU34*'表1.3.1 单方成本(链接自调整表） '!FU94)/10000</f>
        <v>0</v>
      </c>
      <c r="FV45" s="575">
        <f>(SUMPRODUCT('表1.3.1 单方成本(链接自调整表） '!FV7:FV10,'表1.3.1 单方成本(链接自调整表） '!FV67:FV70)+SUMPRODUCT('表1.3.1 单方成本(链接自调整表） '!FV12:FV15,'表1.3.1 单方成本(链接自调整表） '!FV72:FV75)+SUMPRODUCT('表1.3.1 单方成本(链接自调整表） '!FV17:FV20,'表1.3.1 单方成本(链接自调整表） '!FV77:FV80)+SUMPRODUCT('表1.3.1 单方成本(链接自调整表） '!FV22:FV25,'表1.3.1 单方成本(链接自调整表） '!FV82:FV85)+SUMPRODUCT('表1.3.1 单方成本(链接自调整表） '!FV27:FV30,'表1.3.1 单方成本(链接自调整表） '!FV87:FV90)+SUMPRODUCT('表1.3.1 单方成本(链接自调整表） '!FV32:FV33,'表1.3.1 单方成本(链接自调整表） '!FV92:FV93)+'表1.3.1 单方成本(链接自调整表） '!FV34*'表1.3.1 单方成本(链接自调整表） '!FV94)/10000</f>
        <v>0</v>
      </c>
      <c r="FW45" s="575">
        <f>(SUMPRODUCT('表1.3.1 单方成本(链接自调整表） '!FW7:FW10,'表1.3.1 单方成本(链接自调整表） '!FW67:FW70)+SUMPRODUCT('表1.3.1 单方成本(链接自调整表） '!FW12:FW15,'表1.3.1 单方成本(链接自调整表） '!FW72:FW75)+SUMPRODUCT('表1.3.1 单方成本(链接自调整表） '!FW17:FW20,'表1.3.1 单方成本(链接自调整表） '!FW77:FW80)+SUMPRODUCT('表1.3.1 单方成本(链接自调整表） '!FW22:FW25,'表1.3.1 单方成本(链接自调整表） '!FW82:FW85)+SUMPRODUCT('表1.3.1 单方成本(链接自调整表） '!FW27:FW30,'表1.3.1 单方成本(链接自调整表） '!FW87:FW90)+SUMPRODUCT('表1.3.1 单方成本(链接自调整表） '!FW32:FW33,'表1.3.1 单方成本(链接自调整表） '!FW92:FW93)+'表1.3.1 单方成本(链接自调整表） '!FW34*'表1.3.1 单方成本(链接自调整表） '!FW94)/10000</f>
        <v>0</v>
      </c>
      <c r="FX45" s="575">
        <f>(SUMPRODUCT('表1.3.1 单方成本(链接自调整表） '!FX7:FX10,'表1.3.1 单方成本(链接自调整表） '!FX67:FX70)+SUMPRODUCT('表1.3.1 单方成本(链接自调整表） '!FX12:FX15,'表1.3.1 单方成本(链接自调整表） '!FX72:FX75)+SUMPRODUCT('表1.3.1 单方成本(链接自调整表） '!FX17:FX20,'表1.3.1 单方成本(链接自调整表） '!FX77:FX80)+SUMPRODUCT('表1.3.1 单方成本(链接自调整表） '!FX22:FX25,'表1.3.1 单方成本(链接自调整表） '!FX82:FX85)+SUMPRODUCT('表1.3.1 单方成本(链接自调整表） '!FX27:FX30,'表1.3.1 单方成本(链接自调整表） '!FX87:FX90)+SUMPRODUCT('表1.3.1 单方成本(链接自调整表） '!FX32:FX33,'表1.3.1 单方成本(链接自调整表） '!FX92:FX93)+'表1.3.1 单方成本(链接自调整表） '!FX34*'表1.3.1 单方成本(链接自调整表） '!FX94)/10000</f>
        <v>0</v>
      </c>
      <c r="FY45" s="575">
        <f>(SUMPRODUCT('表1.3.1 单方成本(链接自调整表） '!FY7:FY10,'表1.3.1 单方成本(链接自调整表） '!FY67:FY70)+SUMPRODUCT('表1.3.1 单方成本(链接自调整表） '!FY12:FY15,'表1.3.1 单方成本(链接自调整表） '!FY72:FY75)+SUMPRODUCT('表1.3.1 单方成本(链接自调整表） '!FY17:FY20,'表1.3.1 单方成本(链接自调整表） '!FY77:FY80)+SUMPRODUCT('表1.3.1 单方成本(链接自调整表） '!FY22:FY25,'表1.3.1 单方成本(链接自调整表） '!FY82:FY85)+SUMPRODUCT('表1.3.1 单方成本(链接自调整表） '!FY27:FY30,'表1.3.1 单方成本(链接自调整表） '!FY87:FY90)+SUMPRODUCT('表1.3.1 单方成本(链接自调整表） '!FY32:FY33,'表1.3.1 单方成本(链接自调整表） '!FY92:FY93)+'表1.3.1 单方成本(链接自调整表） '!FY34*'表1.3.1 单方成本(链接自调整表） '!FY94)/10000</f>
        <v>0</v>
      </c>
      <c r="FZ45" s="575">
        <f>(SUMPRODUCT('表1.3.1 单方成本(链接自调整表） '!FZ7:FZ10,'表1.3.1 单方成本(链接自调整表） '!FZ67:FZ70)+SUMPRODUCT('表1.3.1 单方成本(链接自调整表） '!FZ12:FZ15,'表1.3.1 单方成本(链接自调整表） '!FZ72:FZ75)+SUMPRODUCT('表1.3.1 单方成本(链接自调整表） '!FZ17:FZ20,'表1.3.1 单方成本(链接自调整表） '!FZ77:FZ80)+SUMPRODUCT('表1.3.1 单方成本(链接自调整表） '!FZ22:FZ25,'表1.3.1 单方成本(链接自调整表） '!FZ82:FZ85)+SUMPRODUCT('表1.3.1 单方成本(链接自调整表） '!FZ27:FZ30,'表1.3.1 单方成本(链接自调整表） '!FZ87:FZ90)+SUMPRODUCT('表1.3.1 单方成本(链接自调整表） '!FZ32:FZ33,'表1.3.1 单方成本(链接自调整表） '!FZ92:FZ93)+'表1.3.1 单方成本(链接自调整表） '!FZ34*'表1.3.1 单方成本(链接自调整表） '!FZ94)/10000</f>
        <v>0</v>
      </c>
      <c r="GA45" s="575">
        <f>(SUMPRODUCT('表1.3.1 单方成本(链接自调整表） '!GA7:GA10,'表1.3.1 单方成本(链接自调整表） '!GA67:GA70)+SUMPRODUCT('表1.3.1 单方成本(链接自调整表） '!GA12:GA15,'表1.3.1 单方成本(链接自调整表） '!GA72:GA75)+SUMPRODUCT('表1.3.1 单方成本(链接自调整表） '!GA17:GA20,'表1.3.1 单方成本(链接自调整表） '!GA77:GA80)+SUMPRODUCT('表1.3.1 单方成本(链接自调整表） '!GA22:GA25,'表1.3.1 单方成本(链接自调整表） '!GA82:GA85)+SUMPRODUCT('表1.3.1 单方成本(链接自调整表） '!GA27:GA30,'表1.3.1 单方成本(链接自调整表） '!GA87:GA90)+SUMPRODUCT('表1.3.1 单方成本(链接自调整表） '!GA32:GA33,'表1.3.1 单方成本(链接自调整表） '!GA92:GA93)+'表1.3.1 单方成本(链接自调整表） '!GA34*'表1.3.1 单方成本(链接自调整表） '!GA94)/10000</f>
        <v>0</v>
      </c>
      <c r="GB45" s="575">
        <f>(SUMPRODUCT('表1.3.1 单方成本(链接自调整表） '!GB7:GB10,'表1.3.1 单方成本(链接自调整表） '!GB67:GB70)+SUMPRODUCT('表1.3.1 单方成本(链接自调整表） '!GB12:GB15,'表1.3.1 单方成本(链接自调整表） '!GB72:GB75)+SUMPRODUCT('表1.3.1 单方成本(链接自调整表） '!GB17:GB20,'表1.3.1 单方成本(链接自调整表） '!GB77:GB80)+SUMPRODUCT('表1.3.1 单方成本(链接自调整表） '!GB22:GB25,'表1.3.1 单方成本(链接自调整表） '!GB82:GB85)+SUMPRODUCT('表1.3.1 单方成本(链接自调整表） '!GB27:GB30,'表1.3.1 单方成本(链接自调整表） '!GB87:GB90)+SUMPRODUCT('表1.3.1 单方成本(链接自调整表） '!GB32:GB33,'表1.3.1 单方成本(链接自调整表） '!GB92:GB93)+'表1.3.1 单方成本(链接自调整表） '!GB34*'表1.3.1 单方成本(链接自调整表） '!GB94)/10000</f>
        <v>0</v>
      </c>
      <c r="GC45" s="48">
        <f t="shared" si="50"/>
        <v>0</v>
      </c>
      <c r="GD45" s="48">
        <f t="shared" ref="GD45:GD49" si="102">SUM(M45:GB45)-SUM(N45:S45)</f>
        <v>0</v>
      </c>
      <c r="GE45" s="48">
        <f t="shared" ref="GE45:GE49" si="103">F45+GD45</f>
        <v>0</v>
      </c>
      <c r="GF45" s="557"/>
      <c r="GG45" s="696"/>
    </row>
    <row r="46" spans="1:189" ht="74.25">
      <c r="A46" s="561" t="str">
        <f t="shared" si="0"/>
        <v>XX地区</v>
      </c>
      <c r="B46" s="561" t="str">
        <f t="shared" si="1"/>
        <v>XX项目</v>
      </c>
      <c r="C46" s="578" t="s">
        <v>174</v>
      </c>
      <c r="D46" s="579" t="s">
        <v>275</v>
      </c>
      <c r="E46" s="580">
        <f>IFERROR(F5/$GE$5*$GE$46,0)</f>
        <v>0</v>
      </c>
      <c r="F46" s="580">
        <f>IFERROR(G5/$GE$5*$GE$46,0)</f>
        <v>0</v>
      </c>
      <c r="G46" s="580">
        <f>IFERROR(G5/$GD$5*$GD$46,0)</f>
        <v>0</v>
      </c>
      <c r="H46" s="580">
        <f t="shared" ref="H46:L46" si="104">IFERROR(H5/$GD$5*$GD$46,0)</f>
        <v>0</v>
      </c>
      <c r="I46" s="580">
        <f t="shared" si="104"/>
        <v>0</v>
      </c>
      <c r="J46" s="580">
        <f t="shared" si="104"/>
        <v>0</v>
      </c>
      <c r="K46" s="580">
        <f t="shared" si="104"/>
        <v>0</v>
      </c>
      <c r="L46" s="580">
        <f t="shared" si="104"/>
        <v>0</v>
      </c>
      <c r="M46" s="576">
        <f t="shared" ref="M46:M50" si="105">SUM(G46:L46)</f>
        <v>0</v>
      </c>
      <c r="N46" s="580">
        <f t="shared" ref="N46:S46" si="106">IFERROR(N5/$GD$5*$GD$46,0)</f>
        <v>0</v>
      </c>
      <c r="O46" s="580">
        <f t="shared" si="106"/>
        <v>0</v>
      </c>
      <c r="P46" s="580">
        <f t="shared" si="106"/>
        <v>0</v>
      </c>
      <c r="Q46" s="580">
        <f t="shared" si="106"/>
        <v>0</v>
      </c>
      <c r="R46" s="580">
        <f t="shared" si="106"/>
        <v>0</v>
      </c>
      <c r="S46" s="580">
        <f t="shared" si="106"/>
        <v>0</v>
      </c>
      <c r="T46" s="576">
        <f t="shared" ref="T46:T50" si="107">SUM(N46:S46)</f>
        <v>0</v>
      </c>
      <c r="U46" s="580">
        <f t="shared" ref="U46:CF46" si="108">IFERROR(U5/$GD$5*$GD$46,0)</f>
        <v>0</v>
      </c>
      <c r="V46" s="580">
        <f t="shared" si="108"/>
        <v>0</v>
      </c>
      <c r="W46" s="580">
        <f t="shared" si="108"/>
        <v>0</v>
      </c>
      <c r="X46" s="580">
        <f t="shared" si="108"/>
        <v>0</v>
      </c>
      <c r="Y46" s="580">
        <f t="shared" si="108"/>
        <v>0</v>
      </c>
      <c r="Z46" s="580">
        <f t="shared" si="108"/>
        <v>0</v>
      </c>
      <c r="AA46" s="581">
        <f t="shared" si="108"/>
        <v>0</v>
      </c>
      <c r="AB46" s="581">
        <f t="shared" si="108"/>
        <v>0</v>
      </c>
      <c r="AC46" s="581">
        <f t="shared" si="108"/>
        <v>0</v>
      </c>
      <c r="AD46" s="581">
        <f t="shared" si="108"/>
        <v>0</v>
      </c>
      <c r="AE46" s="581">
        <f t="shared" si="108"/>
        <v>0</v>
      </c>
      <c r="AF46" s="581">
        <f t="shared" si="108"/>
        <v>0</v>
      </c>
      <c r="AG46" s="581">
        <f t="shared" si="108"/>
        <v>0</v>
      </c>
      <c r="AH46" s="581">
        <f t="shared" si="108"/>
        <v>0</v>
      </c>
      <c r="AI46" s="581">
        <f t="shared" si="108"/>
        <v>0</v>
      </c>
      <c r="AJ46" s="581">
        <f t="shared" si="108"/>
        <v>0</v>
      </c>
      <c r="AK46" s="581">
        <f t="shared" si="108"/>
        <v>0</v>
      </c>
      <c r="AL46" s="581">
        <f t="shared" si="108"/>
        <v>0</v>
      </c>
      <c r="AM46" s="581">
        <f t="shared" si="108"/>
        <v>0</v>
      </c>
      <c r="AN46" s="581">
        <f t="shared" si="108"/>
        <v>0</v>
      </c>
      <c r="AO46" s="581">
        <f t="shared" si="108"/>
        <v>0</v>
      </c>
      <c r="AP46" s="581">
        <f t="shared" si="108"/>
        <v>0</v>
      </c>
      <c r="AQ46" s="581">
        <f t="shared" si="108"/>
        <v>0</v>
      </c>
      <c r="AR46" s="581">
        <f t="shared" si="108"/>
        <v>0</v>
      </c>
      <c r="AS46" s="581">
        <f t="shared" si="108"/>
        <v>0</v>
      </c>
      <c r="AT46" s="581">
        <f t="shared" si="108"/>
        <v>0</v>
      </c>
      <c r="AU46" s="581">
        <f t="shared" si="108"/>
        <v>0</v>
      </c>
      <c r="AV46" s="581">
        <f t="shared" si="108"/>
        <v>0</v>
      </c>
      <c r="AW46" s="581">
        <f t="shared" si="108"/>
        <v>0</v>
      </c>
      <c r="AX46" s="581">
        <f t="shared" si="108"/>
        <v>0</v>
      </c>
      <c r="AY46" s="581">
        <f t="shared" si="108"/>
        <v>0</v>
      </c>
      <c r="AZ46" s="581">
        <f t="shared" si="108"/>
        <v>0</v>
      </c>
      <c r="BA46" s="581">
        <f t="shared" si="108"/>
        <v>0</v>
      </c>
      <c r="BB46" s="581">
        <f t="shared" si="108"/>
        <v>0</v>
      </c>
      <c r="BC46" s="581">
        <f t="shared" si="108"/>
        <v>0</v>
      </c>
      <c r="BD46" s="581">
        <f t="shared" si="108"/>
        <v>0</v>
      </c>
      <c r="BE46" s="581">
        <f t="shared" si="108"/>
        <v>0</v>
      </c>
      <c r="BF46" s="581">
        <f t="shared" si="108"/>
        <v>0</v>
      </c>
      <c r="BG46" s="581">
        <f t="shared" si="108"/>
        <v>0</v>
      </c>
      <c r="BH46" s="581">
        <f t="shared" si="108"/>
        <v>0</v>
      </c>
      <c r="BI46" s="581">
        <f t="shared" si="108"/>
        <v>0</v>
      </c>
      <c r="BJ46" s="581">
        <f t="shared" si="108"/>
        <v>0</v>
      </c>
      <c r="BK46" s="581">
        <f t="shared" si="108"/>
        <v>0</v>
      </c>
      <c r="BL46" s="581">
        <f t="shared" si="108"/>
        <v>0</v>
      </c>
      <c r="BM46" s="581">
        <f t="shared" si="108"/>
        <v>0</v>
      </c>
      <c r="BN46" s="581">
        <f t="shared" si="108"/>
        <v>0</v>
      </c>
      <c r="BO46" s="581">
        <f t="shared" si="108"/>
        <v>0</v>
      </c>
      <c r="BP46" s="581">
        <f t="shared" si="108"/>
        <v>0</v>
      </c>
      <c r="BQ46" s="581">
        <f t="shared" si="108"/>
        <v>0</v>
      </c>
      <c r="BR46" s="581">
        <f t="shared" si="108"/>
        <v>0</v>
      </c>
      <c r="BS46" s="581">
        <f t="shared" si="108"/>
        <v>0</v>
      </c>
      <c r="BT46" s="581">
        <f t="shared" si="108"/>
        <v>0</v>
      </c>
      <c r="BU46" s="581">
        <f t="shared" si="108"/>
        <v>0</v>
      </c>
      <c r="BV46" s="581">
        <f t="shared" si="108"/>
        <v>0</v>
      </c>
      <c r="BW46" s="581">
        <f t="shared" si="108"/>
        <v>0</v>
      </c>
      <c r="BX46" s="581">
        <f t="shared" si="108"/>
        <v>0</v>
      </c>
      <c r="BY46" s="581">
        <f t="shared" si="108"/>
        <v>0</v>
      </c>
      <c r="BZ46" s="581">
        <f t="shared" si="108"/>
        <v>0</v>
      </c>
      <c r="CA46" s="581">
        <f t="shared" si="108"/>
        <v>0</v>
      </c>
      <c r="CB46" s="581">
        <f t="shared" si="108"/>
        <v>0</v>
      </c>
      <c r="CC46" s="581">
        <f t="shared" si="108"/>
        <v>0</v>
      </c>
      <c r="CD46" s="581">
        <f t="shared" si="108"/>
        <v>0</v>
      </c>
      <c r="CE46" s="581">
        <f t="shared" si="108"/>
        <v>0</v>
      </c>
      <c r="CF46" s="581">
        <f t="shared" si="108"/>
        <v>0</v>
      </c>
      <c r="CG46" s="581">
        <f t="shared" ref="CG46:ER46" si="109">IFERROR(CG5/$GD$5*$GD$46,0)</f>
        <v>0</v>
      </c>
      <c r="CH46" s="581">
        <f t="shared" si="109"/>
        <v>0</v>
      </c>
      <c r="CI46" s="581">
        <f t="shared" si="109"/>
        <v>0</v>
      </c>
      <c r="CJ46" s="581">
        <f t="shared" si="109"/>
        <v>0</v>
      </c>
      <c r="CK46" s="581">
        <f t="shared" si="109"/>
        <v>0</v>
      </c>
      <c r="CL46" s="581">
        <f t="shared" si="109"/>
        <v>0</v>
      </c>
      <c r="CM46" s="581">
        <f t="shared" si="109"/>
        <v>0</v>
      </c>
      <c r="CN46" s="581">
        <f t="shared" si="109"/>
        <v>0</v>
      </c>
      <c r="CO46" s="581">
        <f t="shared" si="109"/>
        <v>0</v>
      </c>
      <c r="CP46" s="581">
        <f t="shared" si="109"/>
        <v>0</v>
      </c>
      <c r="CQ46" s="581">
        <f t="shared" si="109"/>
        <v>0</v>
      </c>
      <c r="CR46" s="581">
        <f t="shared" si="109"/>
        <v>0</v>
      </c>
      <c r="CS46" s="581">
        <f t="shared" si="109"/>
        <v>0</v>
      </c>
      <c r="CT46" s="581">
        <f t="shared" si="109"/>
        <v>0</v>
      </c>
      <c r="CU46" s="581">
        <f t="shared" si="109"/>
        <v>0</v>
      </c>
      <c r="CV46" s="581">
        <f t="shared" si="109"/>
        <v>0</v>
      </c>
      <c r="CW46" s="581">
        <f t="shared" si="109"/>
        <v>0</v>
      </c>
      <c r="CX46" s="581">
        <f t="shared" si="109"/>
        <v>0</v>
      </c>
      <c r="CY46" s="581">
        <f t="shared" si="109"/>
        <v>0</v>
      </c>
      <c r="CZ46" s="581">
        <f t="shared" si="109"/>
        <v>0</v>
      </c>
      <c r="DA46" s="581">
        <f t="shared" si="109"/>
        <v>0</v>
      </c>
      <c r="DB46" s="581">
        <f t="shared" si="109"/>
        <v>0</v>
      </c>
      <c r="DC46" s="581">
        <f t="shared" si="109"/>
        <v>0</v>
      </c>
      <c r="DD46" s="581">
        <f t="shared" si="109"/>
        <v>0</v>
      </c>
      <c r="DE46" s="581">
        <f t="shared" si="109"/>
        <v>0</v>
      </c>
      <c r="DF46" s="581">
        <f t="shared" si="109"/>
        <v>0</v>
      </c>
      <c r="DG46" s="581">
        <f t="shared" si="109"/>
        <v>0</v>
      </c>
      <c r="DH46" s="581">
        <f t="shared" si="109"/>
        <v>0</v>
      </c>
      <c r="DI46" s="581">
        <f t="shared" si="109"/>
        <v>0</v>
      </c>
      <c r="DJ46" s="581">
        <f t="shared" si="109"/>
        <v>0</v>
      </c>
      <c r="DK46" s="581">
        <f t="shared" si="109"/>
        <v>0</v>
      </c>
      <c r="DL46" s="581">
        <f t="shared" si="109"/>
        <v>0</v>
      </c>
      <c r="DM46" s="581">
        <f t="shared" si="109"/>
        <v>0</v>
      </c>
      <c r="DN46" s="581">
        <f t="shared" si="109"/>
        <v>0</v>
      </c>
      <c r="DO46" s="581">
        <f t="shared" si="109"/>
        <v>0</v>
      </c>
      <c r="DP46" s="581">
        <f t="shared" si="109"/>
        <v>0</v>
      </c>
      <c r="DQ46" s="581">
        <f t="shared" si="109"/>
        <v>0</v>
      </c>
      <c r="DR46" s="581">
        <f t="shared" si="109"/>
        <v>0</v>
      </c>
      <c r="DS46" s="581">
        <f t="shared" si="109"/>
        <v>0</v>
      </c>
      <c r="DT46" s="581">
        <f t="shared" si="109"/>
        <v>0</v>
      </c>
      <c r="DU46" s="581">
        <f t="shared" si="109"/>
        <v>0</v>
      </c>
      <c r="DV46" s="581">
        <f t="shared" si="109"/>
        <v>0</v>
      </c>
      <c r="DW46" s="581">
        <f t="shared" si="109"/>
        <v>0</v>
      </c>
      <c r="DX46" s="581">
        <f t="shared" si="109"/>
        <v>0</v>
      </c>
      <c r="DY46" s="581">
        <f t="shared" si="109"/>
        <v>0</v>
      </c>
      <c r="DZ46" s="581">
        <f t="shared" si="109"/>
        <v>0</v>
      </c>
      <c r="EA46" s="581">
        <f t="shared" si="109"/>
        <v>0</v>
      </c>
      <c r="EB46" s="581">
        <f t="shared" si="109"/>
        <v>0</v>
      </c>
      <c r="EC46" s="581">
        <f t="shared" si="109"/>
        <v>0</v>
      </c>
      <c r="ED46" s="581">
        <f t="shared" si="109"/>
        <v>0</v>
      </c>
      <c r="EE46" s="581">
        <f t="shared" si="109"/>
        <v>0</v>
      </c>
      <c r="EF46" s="581">
        <f t="shared" si="109"/>
        <v>0</v>
      </c>
      <c r="EG46" s="581">
        <f t="shared" si="109"/>
        <v>0</v>
      </c>
      <c r="EH46" s="581">
        <f t="shared" si="109"/>
        <v>0</v>
      </c>
      <c r="EI46" s="581">
        <f t="shared" si="109"/>
        <v>0</v>
      </c>
      <c r="EJ46" s="581">
        <f t="shared" si="109"/>
        <v>0</v>
      </c>
      <c r="EK46" s="581">
        <f t="shared" si="109"/>
        <v>0</v>
      </c>
      <c r="EL46" s="581">
        <f t="shared" si="109"/>
        <v>0</v>
      </c>
      <c r="EM46" s="581">
        <f t="shared" si="109"/>
        <v>0</v>
      </c>
      <c r="EN46" s="581">
        <f t="shared" si="109"/>
        <v>0</v>
      </c>
      <c r="EO46" s="581">
        <f t="shared" si="109"/>
        <v>0</v>
      </c>
      <c r="EP46" s="581">
        <f t="shared" si="109"/>
        <v>0</v>
      </c>
      <c r="EQ46" s="581">
        <f t="shared" si="109"/>
        <v>0</v>
      </c>
      <c r="ER46" s="581">
        <f t="shared" si="109"/>
        <v>0</v>
      </c>
      <c r="ES46" s="581">
        <f t="shared" ref="ES46:GB46" si="110">IFERROR(ES5/$GD$5*$GD$46,0)</f>
        <v>0</v>
      </c>
      <c r="ET46" s="581">
        <f t="shared" si="110"/>
        <v>0</v>
      </c>
      <c r="EU46" s="581">
        <f t="shared" si="110"/>
        <v>0</v>
      </c>
      <c r="EV46" s="581">
        <f t="shared" si="110"/>
        <v>0</v>
      </c>
      <c r="EW46" s="581">
        <f t="shared" si="110"/>
        <v>0</v>
      </c>
      <c r="EX46" s="581">
        <f t="shared" si="110"/>
        <v>0</v>
      </c>
      <c r="EY46" s="581">
        <f t="shared" si="110"/>
        <v>0</v>
      </c>
      <c r="EZ46" s="581">
        <f t="shared" si="110"/>
        <v>0</v>
      </c>
      <c r="FA46" s="581">
        <f t="shared" si="110"/>
        <v>0</v>
      </c>
      <c r="FB46" s="581">
        <f t="shared" si="110"/>
        <v>0</v>
      </c>
      <c r="FC46" s="581">
        <f t="shared" si="110"/>
        <v>0</v>
      </c>
      <c r="FD46" s="581">
        <f t="shared" si="110"/>
        <v>0</v>
      </c>
      <c r="FE46" s="581">
        <f t="shared" si="110"/>
        <v>0</v>
      </c>
      <c r="FF46" s="581">
        <f t="shared" si="110"/>
        <v>0</v>
      </c>
      <c r="FG46" s="581">
        <f t="shared" si="110"/>
        <v>0</v>
      </c>
      <c r="FH46" s="581">
        <f t="shared" si="110"/>
        <v>0</v>
      </c>
      <c r="FI46" s="581">
        <f t="shared" si="110"/>
        <v>0</v>
      </c>
      <c r="FJ46" s="581">
        <f t="shared" si="110"/>
        <v>0</v>
      </c>
      <c r="FK46" s="581">
        <f t="shared" si="110"/>
        <v>0</v>
      </c>
      <c r="FL46" s="581">
        <f t="shared" si="110"/>
        <v>0</v>
      </c>
      <c r="FM46" s="581">
        <f t="shared" si="110"/>
        <v>0</v>
      </c>
      <c r="FN46" s="581">
        <f t="shared" si="110"/>
        <v>0</v>
      </c>
      <c r="FO46" s="581">
        <f t="shared" si="110"/>
        <v>0</v>
      </c>
      <c r="FP46" s="581">
        <f t="shared" si="110"/>
        <v>0</v>
      </c>
      <c r="FQ46" s="581">
        <f t="shared" si="110"/>
        <v>0</v>
      </c>
      <c r="FR46" s="581">
        <f t="shared" si="110"/>
        <v>0</v>
      </c>
      <c r="FS46" s="581">
        <f t="shared" si="110"/>
        <v>0</v>
      </c>
      <c r="FT46" s="581">
        <f t="shared" si="110"/>
        <v>0</v>
      </c>
      <c r="FU46" s="581">
        <f t="shared" si="110"/>
        <v>0</v>
      </c>
      <c r="FV46" s="581">
        <f t="shared" si="110"/>
        <v>0</v>
      </c>
      <c r="FW46" s="581">
        <f t="shared" si="110"/>
        <v>0</v>
      </c>
      <c r="FX46" s="581">
        <f t="shared" si="110"/>
        <v>0</v>
      </c>
      <c r="FY46" s="581">
        <f t="shared" si="110"/>
        <v>0</v>
      </c>
      <c r="FZ46" s="581">
        <f t="shared" si="110"/>
        <v>0</v>
      </c>
      <c r="GA46" s="581">
        <f t="shared" si="110"/>
        <v>0</v>
      </c>
      <c r="GB46" s="581">
        <f t="shared" si="110"/>
        <v>0</v>
      </c>
      <c r="GC46" s="37">
        <f t="shared" si="50"/>
        <v>0</v>
      </c>
      <c r="GD46" s="40">
        <f>GE46-F46</f>
        <v>0</v>
      </c>
      <c r="GE46" s="582">
        <f>'表1.5 成本预算表(出售）'!GE131-('表1.6 现金流量预算表（出售）'!GD7+'表1.6 现金流量预算表（出售）'!GD9-'表1.6 现金流量预算表（出售）'!GD14-'表1.6 现金流量预算表（出售）'!GD16)</f>
        <v>0</v>
      </c>
      <c r="GF46" s="556"/>
      <c r="GG46" s="695"/>
    </row>
    <row r="47" spans="1:189" ht="15" customHeight="1">
      <c r="A47" s="561" t="str">
        <f t="shared" si="0"/>
        <v>XX地区</v>
      </c>
      <c r="B47" s="561" t="str">
        <f t="shared" si="1"/>
        <v>XX项目</v>
      </c>
      <c r="C47" s="583" t="s">
        <v>175</v>
      </c>
      <c r="D47" s="837" t="s">
        <v>836</v>
      </c>
      <c r="E47" s="40">
        <f>'表1.5 成本预算表(出售）'!E127+E48+'表1.5 成本预算表(出售）'!E130+E5*1%</f>
        <v>0</v>
      </c>
      <c r="F47" s="40">
        <f>'表1.5 成本预算表(出售）'!F127+F48+'表1.5 成本预算表(出售）'!F130+F5*1%</f>
        <v>0</v>
      </c>
      <c r="G47" s="40">
        <f>'表1.5 成本预算表(出售）'!G127+G48+'表1.5 成本预算表(出售）'!G130+G5*1%</f>
        <v>0</v>
      </c>
      <c r="H47" s="40">
        <f>'表1.5 成本预算表(出售）'!H127+H48+'表1.5 成本预算表(出售）'!H130+H5*1%</f>
        <v>0</v>
      </c>
      <c r="I47" s="40">
        <f>'表1.5 成本预算表(出售）'!I127+I48+'表1.5 成本预算表(出售）'!I130+I5*1%</f>
        <v>0</v>
      </c>
      <c r="J47" s="40">
        <f>'表1.5 成本预算表(出售）'!J127+J48+'表1.5 成本预算表(出售）'!J130+J5*1%</f>
        <v>0</v>
      </c>
      <c r="K47" s="40">
        <f>'表1.5 成本预算表(出售）'!K127+K48+'表1.5 成本预算表(出售）'!K130+K5*1%</f>
        <v>0</v>
      </c>
      <c r="L47" s="40">
        <f>'表1.5 成本预算表(出售）'!L127+L48+'表1.5 成本预算表(出售）'!L130+L5*1%</f>
        <v>0</v>
      </c>
      <c r="M47" s="584">
        <f t="shared" si="105"/>
        <v>0</v>
      </c>
      <c r="N47" s="40">
        <f>'表1.5 成本预算表(出售）'!N127+N48+'表1.5 成本预算表(出售）'!N130+N5*1%</f>
        <v>0</v>
      </c>
      <c r="O47" s="40">
        <f>'表1.5 成本预算表(出售）'!O127+O48+'表1.5 成本预算表(出售）'!O130+O5*1%</f>
        <v>0</v>
      </c>
      <c r="P47" s="40">
        <f>'表1.5 成本预算表(出售）'!P127+P48+'表1.5 成本预算表(出售）'!P130+P5*1%</f>
        <v>0</v>
      </c>
      <c r="Q47" s="40">
        <f>'表1.5 成本预算表(出售）'!Q127+Q48+'表1.5 成本预算表(出售）'!Q130+Q5*1%</f>
        <v>0</v>
      </c>
      <c r="R47" s="40">
        <f>'表1.5 成本预算表(出售）'!R127+R48+'表1.5 成本预算表(出售）'!R130+R5*1%</f>
        <v>0</v>
      </c>
      <c r="S47" s="40">
        <f>'表1.5 成本预算表(出售）'!S127+S48+'表1.5 成本预算表(出售）'!S130+S5*1%</f>
        <v>0</v>
      </c>
      <c r="T47" s="584">
        <f t="shared" si="107"/>
        <v>0</v>
      </c>
      <c r="U47" s="40">
        <f>'表1.5 成本预算表(出售）'!U127+U48+'表1.5 成本预算表(出售）'!U130+U5*1%</f>
        <v>0</v>
      </c>
      <c r="V47" s="40">
        <f>'表1.5 成本预算表(出售）'!V127+V48+'表1.5 成本预算表(出售）'!V130+V5*1%</f>
        <v>0</v>
      </c>
      <c r="W47" s="40">
        <f>'表1.5 成本预算表(出售）'!W127+W48+'表1.5 成本预算表(出售）'!W130+W5*1%</f>
        <v>0</v>
      </c>
      <c r="X47" s="40">
        <f>'表1.5 成本预算表(出售）'!X127+X48+'表1.5 成本预算表(出售）'!X130+X5*1%</f>
        <v>0</v>
      </c>
      <c r="Y47" s="40">
        <f>'表1.5 成本预算表(出售）'!Y127+Y48+'表1.5 成本预算表(出售）'!Y130+Y5*1%</f>
        <v>0</v>
      </c>
      <c r="Z47" s="40">
        <f>'表1.5 成本预算表(出售）'!Z127+Z48+'表1.5 成本预算表(出售）'!Z130+Z5*1%</f>
        <v>0</v>
      </c>
      <c r="AA47" s="40">
        <f>'表1.5 成本预算表(出售）'!AA127+AA48+'表1.5 成本预算表(出售）'!AA130+AA5*1%</f>
        <v>0</v>
      </c>
      <c r="AB47" s="40">
        <f>'表1.5 成本预算表(出售）'!AB127+AB48+'表1.5 成本预算表(出售）'!AB130+AB5*1%</f>
        <v>0</v>
      </c>
      <c r="AC47" s="40">
        <f>'表1.5 成本预算表(出售）'!AC127+AC48+'表1.5 成本预算表(出售）'!AC130+AC5*1%</f>
        <v>0</v>
      </c>
      <c r="AD47" s="40">
        <f>'表1.5 成本预算表(出售）'!AD127+AD48+'表1.5 成本预算表(出售）'!AD130+AD5*1%</f>
        <v>0</v>
      </c>
      <c r="AE47" s="40">
        <f>'表1.5 成本预算表(出售）'!AE127+AE48+'表1.5 成本预算表(出售）'!AE130+AE5*1%</f>
        <v>0</v>
      </c>
      <c r="AF47" s="40">
        <f>'表1.5 成本预算表(出售）'!AF127+AF48+'表1.5 成本预算表(出售）'!AF130+AF5*1%</f>
        <v>0</v>
      </c>
      <c r="AG47" s="40">
        <f>'表1.5 成本预算表(出售）'!AG127+AG48+'表1.5 成本预算表(出售）'!AG130+AG5*1%</f>
        <v>0</v>
      </c>
      <c r="AH47" s="40">
        <f>'表1.5 成本预算表(出售）'!AH127+AH48+'表1.5 成本预算表(出售）'!AH130+AH5*1%</f>
        <v>0</v>
      </c>
      <c r="AI47" s="40">
        <f>'表1.5 成本预算表(出售）'!AI127+AI48+'表1.5 成本预算表(出售）'!AI130+AI5*1%</f>
        <v>0</v>
      </c>
      <c r="AJ47" s="40">
        <f>'表1.5 成本预算表(出售）'!AJ127+AJ48+'表1.5 成本预算表(出售）'!AJ130+AJ5*1%</f>
        <v>0</v>
      </c>
      <c r="AK47" s="40">
        <f>'表1.5 成本预算表(出售）'!AK127+AK48+'表1.5 成本预算表(出售）'!AK130+AK5*1%</f>
        <v>0</v>
      </c>
      <c r="AL47" s="40">
        <f>'表1.5 成本预算表(出售）'!AL127+AL48+'表1.5 成本预算表(出售）'!AL130+AL5*1%</f>
        <v>0</v>
      </c>
      <c r="AM47" s="40">
        <f>'表1.5 成本预算表(出售）'!AM127+AM48+'表1.5 成本预算表(出售）'!AM130+AM5*1%</f>
        <v>0</v>
      </c>
      <c r="AN47" s="40">
        <f>'表1.5 成本预算表(出售）'!AN127+AN48+'表1.5 成本预算表(出售）'!AN130+AN5*1%</f>
        <v>0</v>
      </c>
      <c r="AO47" s="40">
        <f>'表1.5 成本预算表(出售）'!AO127+AO48+'表1.5 成本预算表(出售）'!AO130+AO5*1%</f>
        <v>0</v>
      </c>
      <c r="AP47" s="40">
        <f>'表1.5 成本预算表(出售）'!AP127+AP48+'表1.5 成本预算表(出售）'!AP130+AP5*1%</f>
        <v>0</v>
      </c>
      <c r="AQ47" s="40">
        <f>'表1.5 成本预算表(出售）'!AQ127+AQ48+'表1.5 成本预算表(出售）'!AQ130+AQ5*1%</f>
        <v>0</v>
      </c>
      <c r="AR47" s="40">
        <f>'表1.5 成本预算表(出售）'!AR127+AR48+'表1.5 成本预算表(出售）'!AR130+AR5*1%</f>
        <v>0</v>
      </c>
      <c r="AS47" s="40">
        <f>'表1.5 成本预算表(出售）'!AS127+AS48+'表1.5 成本预算表(出售）'!AS130+AS5*1%</f>
        <v>0</v>
      </c>
      <c r="AT47" s="40">
        <f>'表1.5 成本预算表(出售）'!AT127+AT48+'表1.5 成本预算表(出售）'!AT130+AT5*1%</f>
        <v>0</v>
      </c>
      <c r="AU47" s="40">
        <f>'表1.5 成本预算表(出售）'!AU127+AU48+'表1.5 成本预算表(出售）'!AU130+AU5*1%</f>
        <v>0</v>
      </c>
      <c r="AV47" s="40">
        <f>'表1.5 成本预算表(出售）'!AV127+AV48+'表1.5 成本预算表(出售）'!AV130+AV5*1%</f>
        <v>0</v>
      </c>
      <c r="AW47" s="40">
        <f>'表1.5 成本预算表(出售）'!AW127+AW48+'表1.5 成本预算表(出售）'!AW130+AW5*1%</f>
        <v>0</v>
      </c>
      <c r="AX47" s="40">
        <f>'表1.5 成本预算表(出售）'!AX127+AX48+'表1.5 成本预算表(出售）'!AX130+AX5*1%</f>
        <v>0</v>
      </c>
      <c r="AY47" s="40">
        <f>'表1.5 成本预算表(出售）'!AY127+AY48+'表1.5 成本预算表(出售）'!AY130+AY5*1%</f>
        <v>0</v>
      </c>
      <c r="AZ47" s="40">
        <f>'表1.5 成本预算表(出售）'!AZ127+AZ48+'表1.5 成本预算表(出售）'!AZ130+AZ5*1%</f>
        <v>0</v>
      </c>
      <c r="BA47" s="40">
        <f>'表1.5 成本预算表(出售）'!BA127+BA48+'表1.5 成本预算表(出售）'!BA130+BA5*1%</f>
        <v>0</v>
      </c>
      <c r="BB47" s="40">
        <f>'表1.5 成本预算表(出售）'!BB127+BB48+'表1.5 成本预算表(出售）'!BB130+BB5*1%</f>
        <v>0</v>
      </c>
      <c r="BC47" s="40">
        <f>'表1.5 成本预算表(出售）'!BC127+BC48+'表1.5 成本预算表(出售）'!BC130+BC5*1%</f>
        <v>0</v>
      </c>
      <c r="BD47" s="40">
        <f>'表1.5 成本预算表(出售）'!BD127+BD48+'表1.5 成本预算表(出售）'!BD130+BD5*1%</f>
        <v>0</v>
      </c>
      <c r="BE47" s="40">
        <f>'表1.5 成本预算表(出售）'!BE127+BE48+'表1.5 成本预算表(出售）'!BE130+BE5*1%</f>
        <v>0</v>
      </c>
      <c r="BF47" s="40">
        <f>'表1.5 成本预算表(出售）'!BF127+BF48+'表1.5 成本预算表(出售）'!BF130+BF5*1%</f>
        <v>0</v>
      </c>
      <c r="BG47" s="40">
        <f>'表1.5 成本预算表(出售）'!BG127+BG48+'表1.5 成本预算表(出售）'!BG130+BG5*1%</f>
        <v>0</v>
      </c>
      <c r="BH47" s="40">
        <f>'表1.5 成本预算表(出售）'!BH127+BH48+'表1.5 成本预算表(出售）'!BH130+BH5*1%</f>
        <v>0</v>
      </c>
      <c r="BI47" s="40">
        <f>'表1.5 成本预算表(出售）'!BI127+BI48+'表1.5 成本预算表(出售）'!BI130+BI5*1%</f>
        <v>0</v>
      </c>
      <c r="BJ47" s="40">
        <f>'表1.5 成本预算表(出售）'!BJ127+BJ48+'表1.5 成本预算表(出售）'!BJ130+BJ5*1%</f>
        <v>0</v>
      </c>
      <c r="BK47" s="40">
        <f>'表1.5 成本预算表(出售）'!BK127+BK48+'表1.5 成本预算表(出售）'!BK130+BK5*1%</f>
        <v>0</v>
      </c>
      <c r="BL47" s="40">
        <f>'表1.5 成本预算表(出售）'!BL127+BL48+'表1.5 成本预算表(出售）'!BL130+BL5*1%</f>
        <v>0</v>
      </c>
      <c r="BM47" s="40">
        <f>'表1.5 成本预算表(出售）'!BM127+BM48+'表1.5 成本预算表(出售）'!BM130+BM5*1%</f>
        <v>0</v>
      </c>
      <c r="BN47" s="40">
        <f>'表1.5 成本预算表(出售）'!BN127+BN48+'表1.5 成本预算表(出售）'!BN130+BN5*1%</f>
        <v>0</v>
      </c>
      <c r="BO47" s="40">
        <f>'表1.5 成本预算表(出售）'!BO127+BO48+'表1.5 成本预算表(出售）'!BO130+BO5*1%</f>
        <v>0</v>
      </c>
      <c r="BP47" s="40">
        <f>'表1.5 成本预算表(出售）'!BP127+BP48+'表1.5 成本预算表(出售）'!BP130+BP5*1%</f>
        <v>0</v>
      </c>
      <c r="BQ47" s="40">
        <f>'表1.5 成本预算表(出售）'!BQ127+BQ48+'表1.5 成本预算表(出售）'!BQ130+BQ5*1%</f>
        <v>0</v>
      </c>
      <c r="BR47" s="40">
        <f>'表1.5 成本预算表(出售）'!BR127+BR48+'表1.5 成本预算表(出售）'!BR130+BR5*1%</f>
        <v>0</v>
      </c>
      <c r="BS47" s="40">
        <f>'表1.5 成本预算表(出售）'!BS127+BS48+'表1.5 成本预算表(出售）'!BS130+BS5*1%</f>
        <v>0</v>
      </c>
      <c r="BT47" s="40">
        <f>'表1.5 成本预算表(出售）'!BT127+BT48+'表1.5 成本预算表(出售）'!BT130+BT5*1%</f>
        <v>0</v>
      </c>
      <c r="BU47" s="40">
        <f>'表1.5 成本预算表(出售）'!BU127+BU48+'表1.5 成本预算表(出售）'!BU130+BU5*1%</f>
        <v>0</v>
      </c>
      <c r="BV47" s="40">
        <f>'表1.5 成本预算表(出售）'!BV127+BV48+'表1.5 成本预算表(出售）'!BV130+BV5*1%</f>
        <v>0</v>
      </c>
      <c r="BW47" s="40">
        <f>'表1.5 成本预算表(出售）'!BW127+BW48+'表1.5 成本预算表(出售）'!BW130+BW5*1%</f>
        <v>0</v>
      </c>
      <c r="BX47" s="40">
        <f>'表1.5 成本预算表(出售）'!BX127+BX48+'表1.5 成本预算表(出售）'!BX130+BX5*1%</f>
        <v>0</v>
      </c>
      <c r="BY47" s="40">
        <f>'表1.5 成本预算表(出售）'!BY127+BY48+'表1.5 成本预算表(出售）'!BY130+BY5*1%</f>
        <v>0</v>
      </c>
      <c r="BZ47" s="40">
        <f>'表1.5 成本预算表(出售）'!BZ127+BZ48+'表1.5 成本预算表(出售）'!BZ130+BZ5*1%</f>
        <v>0</v>
      </c>
      <c r="CA47" s="40">
        <f>'表1.5 成本预算表(出售）'!CA127+CA48+'表1.5 成本预算表(出售）'!CA130+CA5*1%</f>
        <v>0</v>
      </c>
      <c r="CB47" s="40">
        <f>'表1.5 成本预算表(出售）'!CB127+CB48+'表1.5 成本预算表(出售）'!CB130+CB5*1%</f>
        <v>0</v>
      </c>
      <c r="CC47" s="40">
        <f>'表1.5 成本预算表(出售）'!CC127+CC48+'表1.5 成本预算表(出售）'!CC130+CC5*1%</f>
        <v>0</v>
      </c>
      <c r="CD47" s="40">
        <f>'表1.5 成本预算表(出售）'!CD127+CD48+'表1.5 成本预算表(出售）'!CD130+CD5*1%</f>
        <v>0</v>
      </c>
      <c r="CE47" s="40">
        <f>'表1.5 成本预算表(出售）'!CE127+CE48+'表1.5 成本预算表(出售）'!CE130+CE5*1%</f>
        <v>0</v>
      </c>
      <c r="CF47" s="40">
        <f>'表1.5 成本预算表(出售）'!CF127+CF48+'表1.5 成本预算表(出售）'!CF130+CF5*1%</f>
        <v>0</v>
      </c>
      <c r="CG47" s="40">
        <f>'表1.5 成本预算表(出售）'!CG127+CG48+'表1.5 成本预算表(出售）'!CG130+CG5*1%</f>
        <v>0</v>
      </c>
      <c r="CH47" s="40">
        <f>'表1.5 成本预算表(出售）'!CH127+CH48+'表1.5 成本预算表(出售）'!CH130+CH5*1%</f>
        <v>0</v>
      </c>
      <c r="CI47" s="40">
        <f>'表1.5 成本预算表(出售）'!CI127+CI48+'表1.5 成本预算表(出售）'!CI130+CI5*1%</f>
        <v>0</v>
      </c>
      <c r="CJ47" s="40">
        <f>'表1.5 成本预算表(出售）'!CJ127+CJ48+'表1.5 成本预算表(出售）'!CJ130+CJ5*1%</f>
        <v>0</v>
      </c>
      <c r="CK47" s="40">
        <f>'表1.5 成本预算表(出售）'!CK127+CK48+'表1.5 成本预算表(出售）'!CK130+CK5*1%</f>
        <v>0</v>
      </c>
      <c r="CL47" s="40">
        <f>'表1.5 成本预算表(出售）'!CL127+CL48+'表1.5 成本预算表(出售）'!CL130+CL5*1%</f>
        <v>0</v>
      </c>
      <c r="CM47" s="40">
        <f>'表1.5 成本预算表(出售）'!CM127+CM48+'表1.5 成本预算表(出售）'!CM130+CM5*1%</f>
        <v>0</v>
      </c>
      <c r="CN47" s="40">
        <f>'表1.5 成本预算表(出售）'!CN127+CN48+'表1.5 成本预算表(出售）'!CN130+CN5*1%</f>
        <v>0</v>
      </c>
      <c r="CO47" s="40">
        <f>'表1.5 成本预算表(出售）'!CO127+CO48+'表1.5 成本预算表(出售）'!CO130+CO5*1%</f>
        <v>0</v>
      </c>
      <c r="CP47" s="40">
        <f>'表1.5 成本预算表(出售）'!CP127+CP48+'表1.5 成本预算表(出售）'!CP130+CP5*1%</f>
        <v>0</v>
      </c>
      <c r="CQ47" s="40">
        <f>'表1.5 成本预算表(出售）'!CQ127+CQ48+'表1.5 成本预算表(出售）'!CQ130+CQ5*1%</f>
        <v>0</v>
      </c>
      <c r="CR47" s="40">
        <f>'表1.5 成本预算表(出售）'!CR127+CR48+'表1.5 成本预算表(出售）'!CR130+CR5*1%</f>
        <v>0</v>
      </c>
      <c r="CS47" s="40">
        <f>'表1.5 成本预算表(出售）'!CS127+CS48+'表1.5 成本预算表(出售）'!CS130+CS5*1%</f>
        <v>0</v>
      </c>
      <c r="CT47" s="40">
        <f>'表1.5 成本预算表(出售）'!CT127+CT48+'表1.5 成本预算表(出售）'!CT130+CT5*1%</f>
        <v>0</v>
      </c>
      <c r="CU47" s="40">
        <f>'表1.5 成本预算表(出售）'!CU127+CU48+'表1.5 成本预算表(出售）'!CU130+CU5*1%</f>
        <v>0</v>
      </c>
      <c r="CV47" s="40">
        <f>'表1.5 成本预算表(出售）'!CV127+CV48+'表1.5 成本预算表(出售）'!CV130+CV5*1%</f>
        <v>0</v>
      </c>
      <c r="CW47" s="40">
        <f>'表1.5 成本预算表(出售）'!CW127+CW48+'表1.5 成本预算表(出售）'!CW130+CW5*1%</f>
        <v>0</v>
      </c>
      <c r="CX47" s="40">
        <f>'表1.5 成本预算表(出售）'!CX127+CX48+'表1.5 成本预算表(出售）'!CX130+CX5*1%</f>
        <v>0</v>
      </c>
      <c r="CY47" s="40">
        <f>'表1.5 成本预算表(出售）'!CY127+CY48+'表1.5 成本预算表(出售）'!CY130+CY5*1%</f>
        <v>0</v>
      </c>
      <c r="CZ47" s="40">
        <f>'表1.5 成本预算表(出售）'!CZ127+CZ48+'表1.5 成本预算表(出售）'!CZ130+CZ5*1%</f>
        <v>0</v>
      </c>
      <c r="DA47" s="40">
        <f>'表1.5 成本预算表(出售）'!DA127+DA48+'表1.5 成本预算表(出售）'!DA130+DA5*1%</f>
        <v>0</v>
      </c>
      <c r="DB47" s="40">
        <f>'表1.5 成本预算表(出售）'!DB127+DB48+'表1.5 成本预算表(出售）'!DB130+DB5*1%</f>
        <v>0</v>
      </c>
      <c r="DC47" s="40">
        <f>'表1.5 成本预算表(出售）'!DC127+DC48+'表1.5 成本预算表(出售）'!DC130+DC5*1%</f>
        <v>0</v>
      </c>
      <c r="DD47" s="40">
        <f>'表1.5 成本预算表(出售）'!DD127+DD48+'表1.5 成本预算表(出售）'!DD130+DD5*1%</f>
        <v>0</v>
      </c>
      <c r="DE47" s="40">
        <f>'表1.5 成本预算表(出售）'!DE127+DE48+'表1.5 成本预算表(出售）'!DE130+DE5*1%</f>
        <v>0</v>
      </c>
      <c r="DF47" s="40">
        <f>'表1.5 成本预算表(出售）'!DF127+DF48+'表1.5 成本预算表(出售）'!DF130+DF5*1%</f>
        <v>0</v>
      </c>
      <c r="DG47" s="40">
        <f>'表1.5 成本预算表(出售）'!DG127+DG48+'表1.5 成本预算表(出售）'!DG130+DG5*1%</f>
        <v>0</v>
      </c>
      <c r="DH47" s="40">
        <f>'表1.5 成本预算表(出售）'!DH127+DH48+'表1.5 成本预算表(出售）'!DH130+DH5*1%</f>
        <v>0</v>
      </c>
      <c r="DI47" s="40">
        <f>'表1.5 成本预算表(出售）'!DI127+DI48+'表1.5 成本预算表(出售）'!DI130+DI5*1%</f>
        <v>0</v>
      </c>
      <c r="DJ47" s="40">
        <f>'表1.5 成本预算表(出售）'!DJ127+DJ48+'表1.5 成本预算表(出售）'!DJ130+DJ5*1%</f>
        <v>0</v>
      </c>
      <c r="DK47" s="40">
        <f>'表1.5 成本预算表(出售）'!DK127+DK48+'表1.5 成本预算表(出售）'!DK130+DK5*1%</f>
        <v>0</v>
      </c>
      <c r="DL47" s="40">
        <f>'表1.5 成本预算表(出售）'!DL127+DL48+'表1.5 成本预算表(出售）'!DL130+DL5*1%</f>
        <v>0</v>
      </c>
      <c r="DM47" s="40">
        <f>'表1.5 成本预算表(出售）'!DM127+DM48+'表1.5 成本预算表(出售）'!DM130+DM5*1%</f>
        <v>0</v>
      </c>
      <c r="DN47" s="40">
        <f>'表1.5 成本预算表(出售）'!DN127+DN48+'表1.5 成本预算表(出售）'!DN130+DN5*1%</f>
        <v>0</v>
      </c>
      <c r="DO47" s="40">
        <f>'表1.5 成本预算表(出售）'!DO127+DO48+'表1.5 成本预算表(出售）'!DO130+DO5*1%</f>
        <v>0</v>
      </c>
      <c r="DP47" s="40">
        <f>'表1.5 成本预算表(出售）'!DP127+DP48+'表1.5 成本预算表(出售）'!DP130+DP5*1%</f>
        <v>0</v>
      </c>
      <c r="DQ47" s="40">
        <f>'表1.5 成本预算表(出售）'!DQ127+DQ48+'表1.5 成本预算表(出售）'!DQ130+DQ5*1%</f>
        <v>0</v>
      </c>
      <c r="DR47" s="40">
        <f>'表1.5 成本预算表(出售）'!DR127+DR48+'表1.5 成本预算表(出售）'!DR130+DR5*1%</f>
        <v>0</v>
      </c>
      <c r="DS47" s="40">
        <f>'表1.5 成本预算表(出售）'!DS127+DS48+'表1.5 成本预算表(出售）'!DS130+DS5*1%</f>
        <v>0</v>
      </c>
      <c r="DT47" s="40">
        <f>'表1.5 成本预算表(出售）'!DT127+DT48+'表1.5 成本预算表(出售）'!DT130+DT5*1%</f>
        <v>0</v>
      </c>
      <c r="DU47" s="40">
        <f>'表1.5 成本预算表(出售）'!DU127+DU48+'表1.5 成本预算表(出售）'!DU130+DU5*1%</f>
        <v>0</v>
      </c>
      <c r="DV47" s="40">
        <f>'表1.5 成本预算表(出售）'!DV127+DV48+'表1.5 成本预算表(出售）'!DV130+DV5*1%</f>
        <v>0</v>
      </c>
      <c r="DW47" s="40">
        <f>'表1.5 成本预算表(出售）'!DW127+DW48+'表1.5 成本预算表(出售）'!DW130+DW5*1%</f>
        <v>0</v>
      </c>
      <c r="DX47" s="40">
        <f>'表1.5 成本预算表(出售）'!DX127+DX48+'表1.5 成本预算表(出售）'!DX130+DX5*1%</f>
        <v>0</v>
      </c>
      <c r="DY47" s="40">
        <f>'表1.5 成本预算表(出售）'!DY127+DY48+'表1.5 成本预算表(出售）'!DY130+DY5*1%</f>
        <v>0</v>
      </c>
      <c r="DZ47" s="40">
        <f>'表1.5 成本预算表(出售）'!DZ127+DZ48+'表1.5 成本预算表(出售）'!DZ130+DZ5*1%</f>
        <v>0</v>
      </c>
      <c r="EA47" s="40">
        <f>'表1.5 成本预算表(出售）'!EA127+EA48+'表1.5 成本预算表(出售）'!EA130+EA5*1%</f>
        <v>0</v>
      </c>
      <c r="EB47" s="40">
        <f>'表1.5 成本预算表(出售）'!EB127+EB48+'表1.5 成本预算表(出售）'!EB130+EB5*1%</f>
        <v>0</v>
      </c>
      <c r="EC47" s="40">
        <f>'表1.5 成本预算表(出售）'!EC127+EC48+'表1.5 成本预算表(出售）'!EC130+EC5*1%</f>
        <v>0</v>
      </c>
      <c r="ED47" s="40">
        <f>'表1.5 成本预算表(出售）'!ED127+ED48+'表1.5 成本预算表(出售）'!ED130+ED5*1%</f>
        <v>0</v>
      </c>
      <c r="EE47" s="40">
        <f>'表1.5 成本预算表(出售）'!EE127+EE48+'表1.5 成本预算表(出售）'!EE130+EE5*1%</f>
        <v>0</v>
      </c>
      <c r="EF47" s="40">
        <f>'表1.5 成本预算表(出售）'!EF127+EF48+'表1.5 成本预算表(出售）'!EF130+EF5*1%</f>
        <v>0</v>
      </c>
      <c r="EG47" s="40">
        <f>'表1.5 成本预算表(出售）'!EG127+EG48+'表1.5 成本预算表(出售）'!EG130+EG5*1%</f>
        <v>0</v>
      </c>
      <c r="EH47" s="40">
        <f>'表1.5 成本预算表(出售）'!EH127+EH48+'表1.5 成本预算表(出售）'!EH130+EH5*1%</f>
        <v>0</v>
      </c>
      <c r="EI47" s="40">
        <f>'表1.5 成本预算表(出售）'!EI127+EI48+'表1.5 成本预算表(出售）'!EI130+EI5*1%</f>
        <v>0</v>
      </c>
      <c r="EJ47" s="40">
        <f>'表1.5 成本预算表(出售）'!EJ127+EJ48+'表1.5 成本预算表(出售）'!EJ130+EJ5*1%</f>
        <v>0</v>
      </c>
      <c r="EK47" s="40">
        <f>'表1.5 成本预算表(出售）'!EK127+EK48+'表1.5 成本预算表(出售）'!EK130+EK5*1%</f>
        <v>0</v>
      </c>
      <c r="EL47" s="40">
        <f>'表1.5 成本预算表(出售）'!EL127+EL48+'表1.5 成本预算表(出售）'!EL130+EL5*1%</f>
        <v>0</v>
      </c>
      <c r="EM47" s="40">
        <f>'表1.5 成本预算表(出售）'!EM127+EM48+'表1.5 成本预算表(出售）'!EM130+EM5*1%</f>
        <v>0</v>
      </c>
      <c r="EN47" s="40">
        <f>'表1.5 成本预算表(出售）'!EN127+EN48+'表1.5 成本预算表(出售）'!EN130+EN5*1%</f>
        <v>0</v>
      </c>
      <c r="EO47" s="40">
        <f>'表1.5 成本预算表(出售）'!EO127+EO48+'表1.5 成本预算表(出售）'!EO130+EO5*1%</f>
        <v>0</v>
      </c>
      <c r="EP47" s="40">
        <f>'表1.5 成本预算表(出售）'!EP127+EP48+'表1.5 成本预算表(出售）'!EP130+EP5*1%</f>
        <v>0</v>
      </c>
      <c r="EQ47" s="40">
        <f>'表1.5 成本预算表(出售）'!EQ127+EQ48+'表1.5 成本预算表(出售）'!EQ130+EQ5*1%</f>
        <v>0</v>
      </c>
      <c r="ER47" s="40">
        <f>'表1.5 成本预算表(出售）'!ER127+ER48+'表1.5 成本预算表(出售）'!ER130+ER5*1%</f>
        <v>0</v>
      </c>
      <c r="ES47" s="40">
        <f>'表1.5 成本预算表(出售）'!ES127+ES48+'表1.5 成本预算表(出售）'!ES130+ES5*1%</f>
        <v>0</v>
      </c>
      <c r="ET47" s="40">
        <f>'表1.5 成本预算表(出售）'!ET127+ET48+'表1.5 成本预算表(出售）'!ET130+ET5*1%</f>
        <v>0</v>
      </c>
      <c r="EU47" s="40">
        <f>'表1.5 成本预算表(出售）'!EU127+EU48+'表1.5 成本预算表(出售）'!EU130+EU5*1%</f>
        <v>0</v>
      </c>
      <c r="EV47" s="40">
        <f>'表1.5 成本预算表(出售）'!EV127+EV48+'表1.5 成本预算表(出售）'!EV130+EV5*1%</f>
        <v>0</v>
      </c>
      <c r="EW47" s="40">
        <f>'表1.5 成本预算表(出售）'!EW127+EW48+'表1.5 成本预算表(出售）'!EW130+EW5*1%</f>
        <v>0</v>
      </c>
      <c r="EX47" s="40">
        <f>'表1.5 成本预算表(出售）'!EX127+EX48+'表1.5 成本预算表(出售）'!EX130+EX5*1%</f>
        <v>0</v>
      </c>
      <c r="EY47" s="40">
        <f>'表1.5 成本预算表(出售）'!EY127+EY48+'表1.5 成本预算表(出售）'!EY130+EY5*1%</f>
        <v>0</v>
      </c>
      <c r="EZ47" s="40">
        <f>'表1.5 成本预算表(出售）'!EZ127+EZ48+'表1.5 成本预算表(出售）'!EZ130+EZ5*1%</f>
        <v>0</v>
      </c>
      <c r="FA47" s="40">
        <f>'表1.5 成本预算表(出售）'!FA127+FA48+'表1.5 成本预算表(出售）'!FA130+FA5*1%</f>
        <v>0</v>
      </c>
      <c r="FB47" s="40">
        <f>'表1.5 成本预算表(出售）'!FB127+FB48+'表1.5 成本预算表(出售）'!FB130+FB5*1%</f>
        <v>0</v>
      </c>
      <c r="FC47" s="40">
        <f>'表1.5 成本预算表(出售）'!FC127+FC48+'表1.5 成本预算表(出售）'!FC130+FC5*1%</f>
        <v>0</v>
      </c>
      <c r="FD47" s="40">
        <f>'表1.5 成本预算表(出售）'!FD127+FD48+'表1.5 成本预算表(出售）'!FD130+FD5*1%</f>
        <v>0</v>
      </c>
      <c r="FE47" s="40">
        <f>'表1.5 成本预算表(出售）'!FE127+FE48+'表1.5 成本预算表(出售）'!FE130+FE5*1%</f>
        <v>0</v>
      </c>
      <c r="FF47" s="40">
        <f>'表1.5 成本预算表(出售）'!FF127+FF48+'表1.5 成本预算表(出售）'!FF130+FF5*1%</f>
        <v>0</v>
      </c>
      <c r="FG47" s="40">
        <f>'表1.5 成本预算表(出售）'!FG127+FG48+'表1.5 成本预算表(出售）'!FG130+FG5*1%</f>
        <v>0</v>
      </c>
      <c r="FH47" s="40">
        <f>'表1.5 成本预算表(出售）'!FH127+FH48+'表1.5 成本预算表(出售）'!FH130+FH5*1%</f>
        <v>0</v>
      </c>
      <c r="FI47" s="40">
        <f>'表1.5 成本预算表(出售）'!FI127+FI48+'表1.5 成本预算表(出售）'!FI130+FI5*1%</f>
        <v>0</v>
      </c>
      <c r="FJ47" s="40">
        <f>'表1.5 成本预算表(出售）'!FJ127+FJ48+'表1.5 成本预算表(出售）'!FJ130+FJ5*1%</f>
        <v>0</v>
      </c>
      <c r="FK47" s="40">
        <f>'表1.5 成本预算表(出售）'!FK127+FK48+'表1.5 成本预算表(出售）'!FK130+FK5*1%</f>
        <v>0</v>
      </c>
      <c r="FL47" s="40">
        <f>'表1.5 成本预算表(出售）'!FL127+FL48+'表1.5 成本预算表(出售）'!FL130+FL5*1%</f>
        <v>0</v>
      </c>
      <c r="FM47" s="40">
        <f>'表1.5 成本预算表(出售）'!FM127+FM48+'表1.5 成本预算表(出售）'!FM130+FM5*1%</f>
        <v>0</v>
      </c>
      <c r="FN47" s="40">
        <f>'表1.5 成本预算表(出售）'!FN127+FN48+'表1.5 成本预算表(出售）'!FN130+FN5*1%</f>
        <v>0</v>
      </c>
      <c r="FO47" s="40">
        <f>'表1.5 成本预算表(出售）'!FO127+FO48+'表1.5 成本预算表(出售）'!FO130+FO5*1%</f>
        <v>0</v>
      </c>
      <c r="FP47" s="40">
        <f>'表1.5 成本预算表(出售）'!FP127+FP48+'表1.5 成本预算表(出售）'!FP130+FP5*1%</f>
        <v>0</v>
      </c>
      <c r="FQ47" s="40">
        <f>'表1.5 成本预算表(出售）'!FQ127+FQ48+'表1.5 成本预算表(出售）'!FQ130+FQ5*1%</f>
        <v>0</v>
      </c>
      <c r="FR47" s="40">
        <f>'表1.5 成本预算表(出售）'!FR127+FR48+'表1.5 成本预算表(出售）'!FR130+FR5*1%</f>
        <v>0</v>
      </c>
      <c r="FS47" s="40">
        <f>'表1.5 成本预算表(出售）'!FS127+FS48+'表1.5 成本预算表(出售）'!FS130+FS5*1%</f>
        <v>0</v>
      </c>
      <c r="FT47" s="40">
        <f>'表1.5 成本预算表(出售）'!FT127+FT48+'表1.5 成本预算表(出售）'!FT130+FT5*1%</f>
        <v>0</v>
      </c>
      <c r="FU47" s="40">
        <f>'表1.5 成本预算表(出售）'!FU127+FU48+'表1.5 成本预算表(出售）'!FU130+FU5*1%</f>
        <v>0</v>
      </c>
      <c r="FV47" s="40">
        <f>'表1.5 成本预算表(出售）'!FV127+FV48+'表1.5 成本预算表(出售）'!FV130+FV5*1%</f>
        <v>0</v>
      </c>
      <c r="FW47" s="40">
        <f>'表1.5 成本预算表(出售）'!FW127+FW48+'表1.5 成本预算表(出售）'!FW130+FW5*1%</f>
        <v>0</v>
      </c>
      <c r="FX47" s="40">
        <f>'表1.5 成本预算表(出售）'!FX127+FX48+'表1.5 成本预算表(出售）'!FX130+FX5*1%</f>
        <v>0</v>
      </c>
      <c r="FY47" s="40">
        <f>'表1.5 成本预算表(出售）'!FY127+FY48+'表1.5 成本预算表(出售）'!FY130+FY5*1%</f>
        <v>0</v>
      </c>
      <c r="FZ47" s="40">
        <f>'表1.5 成本预算表(出售）'!FZ127+FZ48+'表1.5 成本预算表(出售）'!FZ130+FZ5*1%</f>
        <v>0</v>
      </c>
      <c r="GA47" s="40">
        <f>'表1.5 成本预算表(出售）'!GA127+GA48+'表1.5 成本预算表(出售）'!GA130+GA5*1%</f>
        <v>0</v>
      </c>
      <c r="GB47" s="40">
        <f>'表1.5 成本预算表(出售）'!GB127+GB48+'表1.5 成本预算表(出售）'!GB130+GB5*1%</f>
        <v>0</v>
      </c>
      <c r="GC47" s="37">
        <f t="shared" si="50"/>
        <v>0</v>
      </c>
      <c r="GD47" s="37">
        <f t="shared" si="102"/>
        <v>0</v>
      </c>
      <c r="GE47" s="37">
        <f t="shared" si="103"/>
        <v>0</v>
      </c>
      <c r="GF47" s="688">
        <f>GE47-'表1.5 成本预算表(出售）'!GE127-'表1.5 成本预算表(出售）'!GE130-GE48-GE5*1%</f>
        <v>0</v>
      </c>
      <c r="GG47" s="695"/>
    </row>
    <row r="48" spans="1:189" ht="28.5">
      <c r="A48" s="561" t="str">
        <f t="shared" si="0"/>
        <v>XX地区</v>
      </c>
      <c r="B48" s="561" t="str">
        <f t="shared" si="1"/>
        <v>XX项目</v>
      </c>
      <c r="C48" s="578" t="s">
        <v>176</v>
      </c>
      <c r="D48" s="837"/>
      <c r="E48" s="40">
        <f>'表1.9 成本预算表(自持）'!E128</f>
        <v>0</v>
      </c>
      <c r="F48" s="40">
        <f>'表1.9 成本预算表(自持）'!F128</f>
        <v>0</v>
      </c>
      <c r="G48" s="40">
        <f>'表1.9 成本预算表(自持）'!G128</f>
        <v>0</v>
      </c>
      <c r="H48" s="40">
        <f>'表1.9 成本预算表(自持）'!H128</f>
        <v>0</v>
      </c>
      <c r="I48" s="40">
        <f>'表1.9 成本预算表(自持）'!I128</f>
        <v>0</v>
      </c>
      <c r="J48" s="40">
        <f>'表1.9 成本预算表(自持）'!J128</f>
        <v>0</v>
      </c>
      <c r="K48" s="40">
        <f>'表1.9 成本预算表(自持）'!K128</f>
        <v>0</v>
      </c>
      <c r="L48" s="40">
        <f>'表1.9 成本预算表(自持）'!L128</f>
        <v>0</v>
      </c>
      <c r="M48" s="584">
        <f t="shared" si="105"/>
        <v>0</v>
      </c>
      <c r="N48" s="40">
        <f>'表1.9 成本预算表(自持）'!N128</f>
        <v>0</v>
      </c>
      <c r="O48" s="40">
        <f>'表1.9 成本预算表(自持）'!O128</f>
        <v>0</v>
      </c>
      <c r="P48" s="40">
        <f>'表1.9 成本预算表(自持）'!P128</f>
        <v>0</v>
      </c>
      <c r="Q48" s="40">
        <f>'表1.9 成本预算表(自持）'!Q128</f>
        <v>0</v>
      </c>
      <c r="R48" s="40">
        <f>'表1.9 成本预算表(自持）'!R128</f>
        <v>0</v>
      </c>
      <c r="S48" s="40">
        <f>'表1.9 成本预算表(自持）'!S128</f>
        <v>0</v>
      </c>
      <c r="T48" s="584">
        <f t="shared" si="107"/>
        <v>0</v>
      </c>
      <c r="U48" s="40">
        <f>'表1.9 成本预算表(自持）'!U128</f>
        <v>0</v>
      </c>
      <c r="V48" s="40">
        <f>'表1.9 成本预算表(自持）'!V128</f>
        <v>0</v>
      </c>
      <c r="W48" s="40">
        <f>'表1.9 成本预算表(自持）'!W128</f>
        <v>0</v>
      </c>
      <c r="X48" s="40">
        <f>'表1.9 成本预算表(自持）'!X128</f>
        <v>0</v>
      </c>
      <c r="Y48" s="40">
        <f>'表1.9 成本预算表(自持）'!Y128</f>
        <v>0</v>
      </c>
      <c r="Z48" s="40">
        <f>'表1.9 成本预算表(自持）'!Z128</f>
        <v>0</v>
      </c>
      <c r="AA48" s="585">
        <f>'表1.9 成本预算表(自持）'!AA128</f>
        <v>0</v>
      </c>
      <c r="AB48" s="585">
        <f>'表1.9 成本预算表(自持）'!AB128</f>
        <v>0</v>
      </c>
      <c r="AC48" s="585">
        <f>'表1.9 成本预算表(自持）'!AC128</f>
        <v>0</v>
      </c>
      <c r="AD48" s="585">
        <f>'表1.9 成本预算表(自持）'!AD128</f>
        <v>0</v>
      </c>
      <c r="AE48" s="585">
        <f>'表1.9 成本预算表(自持）'!AE128</f>
        <v>0</v>
      </c>
      <c r="AF48" s="585">
        <f>'表1.9 成本预算表(自持）'!AF128</f>
        <v>0</v>
      </c>
      <c r="AG48" s="585">
        <f>'表1.9 成本预算表(自持）'!AG128</f>
        <v>0</v>
      </c>
      <c r="AH48" s="585">
        <f>'表1.9 成本预算表(自持）'!AH128</f>
        <v>0</v>
      </c>
      <c r="AI48" s="585">
        <f>'表1.9 成本预算表(自持）'!AI128</f>
        <v>0</v>
      </c>
      <c r="AJ48" s="585">
        <f>'表1.9 成本预算表(自持）'!AJ128</f>
        <v>0</v>
      </c>
      <c r="AK48" s="585">
        <f>'表1.9 成本预算表(自持）'!AK128</f>
        <v>0</v>
      </c>
      <c r="AL48" s="585">
        <f>'表1.9 成本预算表(自持）'!AL128</f>
        <v>0</v>
      </c>
      <c r="AM48" s="585">
        <f>'表1.9 成本预算表(自持）'!AM128</f>
        <v>0</v>
      </c>
      <c r="AN48" s="585">
        <f>'表1.9 成本预算表(自持）'!AN128</f>
        <v>0</v>
      </c>
      <c r="AO48" s="585">
        <f>'表1.9 成本预算表(自持）'!AO128</f>
        <v>0</v>
      </c>
      <c r="AP48" s="585">
        <f>'表1.9 成本预算表(自持）'!AP128</f>
        <v>0</v>
      </c>
      <c r="AQ48" s="585">
        <f>'表1.9 成本预算表(自持）'!AQ128</f>
        <v>0</v>
      </c>
      <c r="AR48" s="585">
        <f>'表1.9 成本预算表(自持）'!AR128</f>
        <v>0</v>
      </c>
      <c r="AS48" s="585">
        <f>'表1.9 成本预算表(自持）'!AS128</f>
        <v>0</v>
      </c>
      <c r="AT48" s="585">
        <f>'表1.9 成本预算表(自持）'!AT128</f>
        <v>0</v>
      </c>
      <c r="AU48" s="585">
        <f>'表1.9 成本预算表(自持）'!AU128</f>
        <v>0</v>
      </c>
      <c r="AV48" s="585">
        <f>'表1.9 成本预算表(自持）'!AV128</f>
        <v>0</v>
      </c>
      <c r="AW48" s="585">
        <f>'表1.9 成本预算表(自持）'!AW128</f>
        <v>0</v>
      </c>
      <c r="AX48" s="585">
        <f>'表1.9 成本预算表(自持）'!AX128</f>
        <v>0</v>
      </c>
      <c r="AY48" s="585">
        <f>'表1.9 成本预算表(自持）'!AY128</f>
        <v>0</v>
      </c>
      <c r="AZ48" s="585">
        <f>'表1.9 成本预算表(自持）'!AZ128</f>
        <v>0</v>
      </c>
      <c r="BA48" s="585">
        <f>'表1.9 成本预算表(自持）'!BA128</f>
        <v>0</v>
      </c>
      <c r="BB48" s="585">
        <f>'表1.9 成本预算表(自持）'!BB128</f>
        <v>0</v>
      </c>
      <c r="BC48" s="585">
        <f>'表1.9 成本预算表(自持）'!BC128</f>
        <v>0</v>
      </c>
      <c r="BD48" s="585">
        <f>'表1.9 成本预算表(自持）'!BD128</f>
        <v>0</v>
      </c>
      <c r="BE48" s="585">
        <f>'表1.9 成本预算表(自持）'!BE128</f>
        <v>0</v>
      </c>
      <c r="BF48" s="585">
        <f>'表1.9 成本预算表(自持）'!BF128</f>
        <v>0</v>
      </c>
      <c r="BG48" s="585">
        <f>'表1.9 成本预算表(自持）'!BG128</f>
        <v>0</v>
      </c>
      <c r="BH48" s="585">
        <f>'表1.9 成本预算表(自持）'!BH128</f>
        <v>0</v>
      </c>
      <c r="BI48" s="585">
        <f>'表1.9 成本预算表(自持）'!BI128</f>
        <v>0</v>
      </c>
      <c r="BJ48" s="585">
        <f>'表1.9 成本预算表(自持）'!BJ128</f>
        <v>0</v>
      </c>
      <c r="BK48" s="585">
        <f>'表1.9 成本预算表(自持）'!BK128</f>
        <v>0</v>
      </c>
      <c r="BL48" s="585">
        <f>'表1.9 成本预算表(自持）'!BL128</f>
        <v>0</v>
      </c>
      <c r="BM48" s="585">
        <f>'表1.9 成本预算表(自持）'!BM128</f>
        <v>0</v>
      </c>
      <c r="BN48" s="585">
        <f>'表1.9 成本预算表(自持）'!BN128</f>
        <v>0</v>
      </c>
      <c r="BO48" s="585">
        <f>'表1.9 成本预算表(自持）'!BO128</f>
        <v>0</v>
      </c>
      <c r="BP48" s="585">
        <f>'表1.9 成本预算表(自持）'!BP128</f>
        <v>0</v>
      </c>
      <c r="BQ48" s="585">
        <f>'表1.9 成本预算表(自持）'!BQ128</f>
        <v>0</v>
      </c>
      <c r="BR48" s="585">
        <f>'表1.9 成本预算表(自持）'!BR128</f>
        <v>0</v>
      </c>
      <c r="BS48" s="585">
        <f>'表1.9 成本预算表(自持）'!BS128</f>
        <v>0</v>
      </c>
      <c r="BT48" s="585">
        <f>'表1.9 成本预算表(自持）'!BT128</f>
        <v>0</v>
      </c>
      <c r="BU48" s="585">
        <f>'表1.9 成本预算表(自持）'!BU128</f>
        <v>0</v>
      </c>
      <c r="BV48" s="585">
        <f>'表1.9 成本预算表(自持）'!BV128</f>
        <v>0</v>
      </c>
      <c r="BW48" s="585">
        <f>'表1.9 成本预算表(自持）'!BW128</f>
        <v>0</v>
      </c>
      <c r="BX48" s="585">
        <f>'表1.9 成本预算表(自持）'!BX128</f>
        <v>0</v>
      </c>
      <c r="BY48" s="585">
        <f>'表1.9 成本预算表(自持）'!BY128</f>
        <v>0</v>
      </c>
      <c r="BZ48" s="585">
        <f>'表1.9 成本预算表(自持）'!BZ128</f>
        <v>0</v>
      </c>
      <c r="CA48" s="585">
        <f>'表1.9 成本预算表(自持）'!CA128</f>
        <v>0</v>
      </c>
      <c r="CB48" s="585">
        <f>'表1.9 成本预算表(自持）'!CB128</f>
        <v>0</v>
      </c>
      <c r="CC48" s="585">
        <f>'表1.9 成本预算表(自持）'!CC128</f>
        <v>0</v>
      </c>
      <c r="CD48" s="585">
        <f>'表1.9 成本预算表(自持）'!CD128</f>
        <v>0</v>
      </c>
      <c r="CE48" s="585">
        <f>'表1.9 成本预算表(自持）'!CE128</f>
        <v>0</v>
      </c>
      <c r="CF48" s="585">
        <f>'表1.9 成本预算表(自持）'!CF128</f>
        <v>0</v>
      </c>
      <c r="CG48" s="585">
        <f>'表1.9 成本预算表(自持）'!CG128</f>
        <v>0</v>
      </c>
      <c r="CH48" s="585">
        <f>'表1.9 成本预算表(自持）'!CH128</f>
        <v>0</v>
      </c>
      <c r="CI48" s="585">
        <f>'表1.9 成本预算表(自持）'!CI128</f>
        <v>0</v>
      </c>
      <c r="CJ48" s="585">
        <f>'表1.9 成本预算表(自持）'!CJ128</f>
        <v>0</v>
      </c>
      <c r="CK48" s="585">
        <f>'表1.9 成本预算表(自持）'!CK128</f>
        <v>0</v>
      </c>
      <c r="CL48" s="585">
        <f>'表1.9 成本预算表(自持）'!CL128</f>
        <v>0</v>
      </c>
      <c r="CM48" s="585">
        <f>'表1.9 成本预算表(自持）'!CM128</f>
        <v>0</v>
      </c>
      <c r="CN48" s="585">
        <f>'表1.9 成本预算表(自持）'!CN128</f>
        <v>0</v>
      </c>
      <c r="CO48" s="585">
        <f>'表1.9 成本预算表(自持）'!CO128</f>
        <v>0</v>
      </c>
      <c r="CP48" s="585">
        <f>'表1.9 成本预算表(自持）'!CP128</f>
        <v>0</v>
      </c>
      <c r="CQ48" s="585">
        <f>'表1.9 成本预算表(自持）'!CQ128</f>
        <v>0</v>
      </c>
      <c r="CR48" s="585">
        <f>'表1.9 成本预算表(自持）'!CR128</f>
        <v>0</v>
      </c>
      <c r="CS48" s="585">
        <f>'表1.9 成本预算表(自持）'!CS128</f>
        <v>0</v>
      </c>
      <c r="CT48" s="585">
        <f>'表1.9 成本预算表(自持）'!CT128</f>
        <v>0</v>
      </c>
      <c r="CU48" s="585">
        <f>'表1.9 成本预算表(自持）'!CU128</f>
        <v>0</v>
      </c>
      <c r="CV48" s="585">
        <f>'表1.9 成本预算表(自持）'!CV128</f>
        <v>0</v>
      </c>
      <c r="CW48" s="585">
        <f>'表1.9 成本预算表(自持）'!CW128</f>
        <v>0</v>
      </c>
      <c r="CX48" s="585">
        <f>'表1.9 成本预算表(自持）'!CX128</f>
        <v>0</v>
      </c>
      <c r="CY48" s="585">
        <f>'表1.9 成本预算表(自持）'!CY128</f>
        <v>0</v>
      </c>
      <c r="CZ48" s="585">
        <f>'表1.9 成本预算表(自持）'!CZ128</f>
        <v>0</v>
      </c>
      <c r="DA48" s="585">
        <f>'表1.9 成本预算表(自持）'!DA128</f>
        <v>0</v>
      </c>
      <c r="DB48" s="585">
        <f>'表1.9 成本预算表(自持）'!DB128</f>
        <v>0</v>
      </c>
      <c r="DC48" s="585">
        <f>'表1.9 成本预算表(自持）'!DC128</f>
        <v>0</v>
      </c>
      <c r="DD48" s="585">
        <f>'表1.9 成本预算表(自持）'!DD128</f>
        <v>0</v>
      </c>
      <c r="DE48" s="585">
        <f>'表1.9 成本预算表(自持）'!DE128</f>
        <v>0</v>
      </c>
      <c r="DF48" s="585">
        <f>'表1.9 成本预算表(自持）'!DF128</f>
        <v>0</v>
      </c>
      <c r="DG48" s="585">
        <f>'表1.9 成本预算表(自持）'!DG128</f>
        <v>0</v>
      </c>
      <c r="DH48" s="585">
        <f>'表1.9 成本预算表(自持）'!DH128</f>
        <v>0</v>
      </c>
      <c r="DI48" s="585">
        <f>'表1.9 成本预算表(自持）'!DI128</f>
        <v>0</v>
      </c>
      <c r="DJ48" s="585">
        <f>'表1.9 成本预算表(自持）'!DJ128</f>
        <v>0</v>
      </c>
      <c r="DK48" s="585">
        <f>'表1.9 成本预算表(自持）'!DK128</f>
        <v>0</v>
      </c>
      <c r="DL48" s="585">
        <f>'表1.9 成本预算表(自持）'!DL128</f>
        <v>0</v>
      </c>
      <c r="DM48" s="585">
        <f>'表1.9 成本预算表(自持）'!DM128</f>
        <v>0</v>
      </c>
      <c r="DN48" s="585">
        <f>'表1.9 成本预算表(自持）'!DN128</f>
        <v>0</v>
      </c>
      <c r="DO48" s="585">
        <f>'表1.9 成本预算表(自持）'!DO128</f>
        <v>0</v>
      </c>
      <c r="DP48" s="585">
        <f>'表1.9 成本预算表(自持）'!DP128</f>
        <v>0</v>
      </c>
      <c r="DQ48" s="585">
        <f>'表1.9 成本预算表(自持）'!DQ128</f>
        <v>0</v>
      </c>
      <c r="DR48" s="585">
        <f>'表1.9 成本预算表(自持）'!DR128</f>
        <v>0</v>
      </c>
      <c r="DS48" s="585">
        <f>'表1.9 成本预算表(自持）'!DS128</f>
        <v>0</v>
      </c>
      <c r="DT48" s="585">
        <f>'表1.9 成本预算表(自持）'!DT128</f>
        <v>0</v>
      </c>
      <c r="DU48" s="585">
        <f>'表1.9 成本预算表(自持）'!DU128</f>
        <v>0</v>
      </c>
      <c r="DV48" s="585">
        <f>'表1.9 成本预算表(自持）'!DV128</f>
        <v>0</v>
      </c>
      <c r="DW48" s="585">
        <f>'表1.9 成本预算表(自持）'!DW128</f>
        <v>0</v>
      </c>
      <c r="DX48" s="585">
        <f>'表1.9 成本预算表(自持）'!DX128</f>
        <v>0</v>
      </c>
      <c r="DY48" s="585">
        <f>'表1.9 成本预算表(自持）'!DY128</f>
        <v>0</v>
      </c>
      <c r="DZ48" s="585">
        <f>'表1.9 成本预算表(自持）'!DZ128</f>
        <v>0</v>
      </c>
      <c r="EA48" s="585">
        <f>'表1.9 成本预算表(自持）'!EA128</f>
        <v>0</v>
      </c>
      <c r="EB48" s="585">
        <f>'表1.9 成本预算表(自持）'!EB128</f>
        <v>0</v>
      </c>
      <c r="EC48" s="585">
        <f>'表1.9 成本预算表(自持）'!EC128</f>
        <v>0</v>
      </c>
      <c r="ED48" s="585">
        <f>'表1.9 成本预算表(自持）'!ED128</f>
        <v>0</v>
      </c>
      <c r="EE48" s="585">
        <f>'表1.9 成本预算表(自持）'!EE128</f>
        <v>0</v>
      </c>
      <c r="EF48" s="585">
        <f>'表1.9 成本预算表(自持）'!EF128</f>
        <v>0</v>
      </c>
      <c r="EG48" s="585">
        <f>'表1.9 成本预算表(自持）'!EG128</f>
        <v>0</v>
      </c>
      <c r="EH48" s="585">
        <f>'表1.9 成本预算表(自持）'!EH128</f>
        <v>0</v>
      </c>
      <c r="EI48" s="585">
        <f>'表1.9 成本预算表(自持）'!EI128</f>
        <v>0</v>
      </c>
      <c r="EJ48" s="585">
        <f>'表1.9 成本预算表(自持）'!EJ128</f>
        <v>0</v>
      </c>
      <c r="EK48" s="585">
        <f>'表1.9 成本预算表(自持）'!EK128</f>
        <v>0</v>
      </c>
      <c r="EL48" s="585">
        <f>'表1.9 成本预算表(自持）'!EL128</f>
        <v>0</v>
      </c>
      <c r="EM48" s="585">
        <f>'表1.9 成本预算表(自持）'!EM128</f>
        <v>0</v>
      </c>
      <c r="EN48" s="585">
        <f>'表1.9 成本预算表(自持）'!EN128</f>
        <v>0</v>
      </c>
      <c r="EO48" s="585">
        <f>'表1.9 成本预算表(自持）'!EO128</f>
        <v>0</v>
      </c>
      <c r="EP48" s="585">
        <f>'表1.9 成本预算表(自持）'!EP128</f>
        <v>0</v>
      </c>
      <c r="EQ48" s="585">
        <f>'表1.9 成本预算表(自持）'!EQ128</f>
        <v>0</v>
      </c>
      <c r="ER48" s="585">
        <f>'表1.9 成本预算表(自持）'!ER128</f>
        <v>0</v>
      </c>
      <c r="ES48" s="585">
        <f>'表1.9 成本预算表(自持）'!ES128</f>
        <v>0</v>
      </c>
      <c r="ET48" s="585">
        <f>'表1.9 成本预算表(自持）'!ET128</f>
        <v>0</v>
      </c>
      <c r="EU48" s="585">
        <f>'表1.9 成本预算表(自持）'!EU128</f>
        <v>0</v>
      </c>
      <c r="EV48" s="585">
        <f>'表1.9 成本预算表(自持）'!EV128</f>
        <v>0</v>
      </c>
      <c r="EW48" s="585">
        <f>'表1.9 成本预算表(自持）'!EW128</f>
        <v>0</v>
      </c>
      <c r="EX48" s="585">
        <f>'表1.9 成本预算表(自持）'!EX128</f>
        <v>0</v>
      </c>
      <c r="EY48" s="585">
        <f>'表1.9 成本预算表(自持）'!EY128</f>
        <v>0</v>
      </c>
      <c r="EZ48" s="585">
        <f>'表1.9 成本预算表(自持）'!EZ128</f>
        <v>0</v>
      </c>
      <c r="FA48" s="585">
        <f>'表1.9 成本预算表(自持）'!FA128</f>
        <v>0</v>
      </c>
      <c r="FB48" s="585">
        <f>'表1.9 成本预算表(自持）'!FB128</f>
        <v>0</v>
      </c>
      <c r="FC48" s="585">
        <f>'表1.9 成本预算表(自持）'!FC128</f>
        <v>0</v>
      </c>
      <c r="FD48" s="585">
        <f>'表1.9 成本预算表(自持）'!FD128</f>
        <v>0</v>
      </c>
      <c r="FE48" s="585">
        <f>'表1.9 成本预算表(自持）'!FE128</f>
        <v>0</v>
      </c>
      <c r="FF48" s="585">
        <f>'表1.9 成本预算表(自持）'!FF128</f>
        <v>0</v>
      </c>
      <c r="FG48" s="585">
        <f>'表1.9 成本预算表(自持）'!FG128</f>
        <v>0</v>
      </c>
      <c r="FH48" s="585">
        <f>'表1.9 成本预算表(自持）'!FH128</f>
        <v>0</v>
      </c>
      <c r="FI48" s="585">
        <f>'表1.9 成本预算表(自持）'!FI128</f>
        <v>0</v>
      </c>
      <c r="FJ48" s="585">
        <f>'表1.9 成本预算表(自持）'!FJ128</f>
        <v>0</v>
      </c>
      <c r="FK48" s="585">
        <f>'表1.9 成本预算表(自持）'!FK128</f>
        <v>0</v>
      </c>
      <c r="FL48" s="585">
        <f>'表1.9 成本预算表(自持）'!FL128</f>
        <v>0</v>
      </c>
      <c r="FM48" s="585">
        <f>'表1.9 成本预算表(自持）'!FM128</f>
        <v>0</v>
      </c>
      <c r="FN48" s="585">
        <f>'表1.9 成本预算表(自持）'!FN128</f>
        <v>0</v>
      </c>
      <c r="FO48" s="585">
        <f>'表1.9 成本预算表(自持）'!FO128</f>
        <v>0</v>
      </c>
      <c r="FP48" s="585">
        <f>'表1.9 成本预算表(自持）'!FP128</f>
        <v>0</v>
      </c>
      <c r="FQ48" s="585">
        <f>'表1.9 成本预算表(自持）'!FQ128</f>
        <v>0</v>
      </c>
      <c r="FR48" s="585">
        <f>'表1.9 成本预算表(自持）'!FR128</f>
        <v>0</v>
      </c>
      <c r="FS48" s="585">
        <f>'表1.9 成本预算表(自持）'!FS128</f>
        <v>0</v>
      </c>
      <c r="FT48" s="585">
        <f>'表1.9 成本预算表(自持）'!FT128</f>
        <v>0</v>
      </c>
      <c r="FU48" s="585">
        <f>'表1.9 成本预算表(自持）'!FU128</f>
        <v>0</v>
      </c>
      <c r="FV48" s="585">
        <f>'表1.9 成本预算表(自持）'!FV128</f>
        <v>0</v>
      </c>
      <c r="FW48" s="585">
        <f>'表1.9 成本预算表(自持）'!FW128</f>
        <v>0</v>
      </c>
      <c r="FX48" s="585">
        <f>'表1.9 成本预算表(自持）'!FX128</f>
        <v>0</v>
      </c>
      <c r="FY48" s="585">
        <f>'表1.9 成本预算表(自持）'!FY128</f>
        <v>0</v>
      </c>
      <c r="FZ48" s="585">
        <f>'表1.9 成本预算表(自持）'!FZ128</f>
        <v>0</v>
      </c>
      <c r="GA48" s="585">
        <f>'表1.9 成本预算表(自持）'!GA128</f>
        <v>0</v>
      </c>
      <c r="GB48" s="585">
        <f>'表1.9 成本预算表(自持）'!GB128</f>
        <v>0</v>
      </c>
      <c r="GC48" s="37">
        <f t="shared" si="50"/>
        <v>0</v>
      </c>
      <c r="GD48" s="37">
        <f t="shared" si="102"/>
        <v>0</v>
      </c>
      <c r="GE48" s="37">
        <f t="shared" si="103"/>
        <v>0</v>
      </c>
      <c r="GF48" s="558">
        <f>GE48-'表1.9 成本预算表(自持）'!GE128</f>
        <v>0</v>
      </c>
      <c r="GG48" s="695"/>
    </row>
    <row r="49" spans="1:189">
      <c r="A49" s="561" t="str">
        <f t="shared" si="0"/>
        <v>XX地区</v>
      </c>
      <c r="B49" s="561" t="str">
        <f t="shared" si="1"/>
        <v>XX项目</v>
      </c>
      <c r="C49" s="583" t="s">
        <v>177</v>
      </c>
      <c r="D49" s="837"/>
      <c r="E49" s="40">
        <f>'表1.5 成本预算表(出售）'!E128</f>
        <v>0</v>
      </c>
      <c r="F49" s="40">
        <f>'表1.5 成本预算表(出售）'!F128</f>
        <v>0</v>
      </c>
      <c r="G49" s="40">
        <f>'表1.5 成本预算表(出售）'!G128</f>
        <v>0</v>
      </c>
      <c r="H49" s="40">
        <f>'表1.5 成本预算表(出售）'!H128</f>
        <v>0</v>
      </c>
      <c r="I49" s="40">
        <f>'表1.5 成本预算表(出售）'!I128</f>
        <v>0</v>
      </c>
      <c r="J49" s="40">
        <f>'表1.5 成本预算表(出售）'!J128</f>
        <v>0</v>
      </c>
      <c r="K49" s="40">
        <f>'表1.5 成本预算表(出售）'!K128</f>
        <v>0</v>
      </c>
      <c r="L49" s="40">
        <f>'表1.5 成本预算表(出售）'!L128</f>
        <v>0</v>
      </c>
      <c r="M49" s="584">
        <f t="shared" si="105"/>
        <v>0</v>
      </c>
      <c r="N49" s="40">
        <f>'表1.5 成本预算表(出售）'!N128</f>
        <v>0</v>
      </c>
      <c r="O49" s="40">
        <f>'表1.5 成本预算表(出售）'!O128</f>
        <v>0</v>
      </c>
      <c r="P49" s="40">
        <f>'表1.5 成本预算表(出售）'!P128</f>
        <v>0</v>
      </c>
      <c r="Q49" s="40">
        <f>'表1.5 成本预算表(出售）'!Q128</f>
        <v>0</v>
      </c>
      <c r="R49" s="40">
        <f>'表1.5 成本预算表(出售）'!R128</f>
        <v>0</v>
      </c>
      <c r="S49" s="40">
        <f>'表1.5 成本预算表(出售）'!S128</f>
        <v>0</v>
      </c>
      <c r="T49" s="584">
        <f t="shared" si="107"/>
        <v>0</v>
      </c>
      <c r="U49" s="40">
        <f>'表1.5 成本预算表(出售）'!U128</f>
        <v>0</v>
      </c>
      <c r="V49" s="40">
        <f>'表1.5 成本预算表(出售）'!V128</f>
        <v>0</v>
      </c>
      <c r="W49" s="40">
        <f>'表1.5 成本预算表(出售）'!W128</f>
        <v>0</v>
      </c>
      <c r="X49" s="40">
        <f>'表1.5 成本预算表(出售）'!X128</f>
        <v>0</v>
      </c>
      <c r="Y49" s="40">
        <f>'表1.5 成本预算表(出售）'!Y128</f>
        <v>0</v>
      </c>
      <c r="Z49" s="40">
        <f>'表1.5 成本预算表(出售）'!Z128</f>
        <v>0</v>
      </c>
      <c r="AA49" s="585"/>
      <c r="AB49" s="585"/>
      <c r="AC49" s="585"/>
      <c r="AD49" s="585"/>
      <c r="AE49" s="585"/>
      <c r="AF49" s="585"/>
      <c r="AG49" s="585"/>
      <c r="AH49" s="585"/>
      <c r="AI49" s="585"/>
      <c r="AJ49" s="585"/>
      <c r="AK49" s="585"/>
      <c r="AL49" s="585"/>
      <c r="AM49" s="585"/>
      <c r="AN49" s="585"/>
      <c r="AO49" s="585"/>
      <c r="AP49" s="585"/>
      <c r="AQ49" s="585"/>
      <c r="AR49" s="585"/>
      <c r="AS49" s="585"/>
      <c r="AT49" s="585"/>
      <c r="AU49" s="585"/>
      <c r="AV49" s="585"/>
      <c r="AW49" s="585"/>
      <c r="AX49" s="585"/>
      <c r="AY49" s="585"/>
      <c r="AZ49" s="585"/>
      <c r="BA49" s="585"/>
      <c r="BB49" s="585"/>
      <c r="BC49" s="585"/>
      <c r="BD49" s="585"/>
      <c r="BE49" s="585"/>
      <c r="BF49" s="585"/>
      <c r="BG49" s="585"/>
      <c r="BH49" s="585"/>
      <c r="BI49" s="585"/>
      <c r="BJ49" s="585"/>
      <c r="BK49" s="585"/>
      <c r="BL49" s="585"/>
      <c r="BM49" s="585"/>
      <c r="BN49" s="585"/>
      <c r="BO49" s="585"/>
      <c r="BP49" s="585"/>
      <c r="BQ49" s="585"/>
      <c r="BR49" s="585"/>
      <c r="BS49" s="585"/>
      <c r="BT49" s="585"/>
      <c r="BU49" s="585"/>
      <c r="BV49" s="585"/>
      <c r="BW49" s="585"/>
      <c r="BX49" s="585"/>
      <c r="BY49" s="585"/>
      <c r="BZ49" s="585"/>
      <c r="CA49" s="585"/>
      <c r="CB49" s="585"/>
      <c r="CC49" s="585"/>
      <c r="CD49" s="585"/>
      <c r="CE49" s="585"/>
      <c r="CF49" s="585"/>
      <c r="CG49" s="585"/>
      <c r="CH49" s="585"/>
      <c r="CI49" s="585"/>
      <c r="CJ49" s="585"/>
      <c r="CK49" s="585"/>
      <c r="CL49" s="585"/>
      <c r="CM49" s="585"/>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5"/>
      <c r="EL49" s="585"/>
      <c r="EM49" s="585"/>
      <c r="EN49" s="585"/>
      <c r="EO49" s="585"/>
      <c r="EP49" s="585"/>
      <c r="EQ49" s="585"/>
      <c r="ER49" s="585"/>
      <c r="ES49" s="585"/>
      <c r="ET49" s="585"/>
      <c r="EU49" s="585"/>
      <c r="EV49" s="585"/>
      <c r="EW49" s="585"/>
      <c r="EX49" s="585"/>
      <c r="EY49" s="585"/>
      <c r="EZ49" s="585"/>
      <c r="FA49" s="585"/>
      <c r="FB49" s="585"/>
      <c r="FC49" s="585"/>
      <c r="FD49" s="585"/>
      <c r="FE49" s="585"/>
      <c r="FF49" s="585"/>
      <c r="FG49" s="585"/>
      <c r="FH49" s="585"/>
      <c r="FI49" s="585"/>
      <c r="FJ49" s="585"/>
      <c r="FK49" s="585"/>
      <c r="FL49" s="585"/>
      <c r="FM49" s="585"/>
      <c r="FN49" s="585"/>
      <c r="FO49" s="585"/>
      <c r="FP49" s="585"/>
      <c r="FQ49" s="585"/>
      <c r="FR49" s="585"/>
      <c r="FS49" s="585"/>
      <c r="FT49" s="585"/>
      <c r="FU49" s="585"/>
      <c r="FV49" s="585"/>
      <c r="FW49" s="585"/>
      <c r="FX49" s="585"/>
      <c r="FY49" s="585"/>
      <c r="FZ49" s="585"/>
      <c r="GA49" s="585"/>
      <c r="GB49" s="585"/>
      <c r="GC49" s="37">
        <f t="shared" si="50"/>
        <v>0</v>
      </c>
      <c r="GD49" s="37">
        <f t="shared" si="102"/>
        <v>0</v>
      </c>
      <c r="GE49" s="37">
        <f t="shared" si="103"/>
        <v>0</v>
      </c>
      <c r="GF49" s="558">
        <f>GE49-'表1.5 成本预算表(出售）'!GE128</f>
        <v>0</v>
      </c>
      <c r="GG49" s="695"/>
    </row>
    <row r="50" spans="1:189" ht="72" customHeight="1">
      <c r="A50" s="561" t="str">
        <f t="shared" si="0"/>
        <v>XX地区</v>
      </c>
      <c r="B50" s="561" t="str">
        <f t="shared" si="1"/>
        <v>XX项目</v>
      </c>
      <c r="C50" s="583" t="s">
        <v>178</v>
      </c>
      <c r="D50" s="579" t="s">
        <v>274</v>
      </c>
      <c r="E50" s="580">
        <f>IFERROR(F13/$GE$13*$GE$50,0)</f>
        <v>0</v>
      </c>
      <c r="F50" s="580">
        <f>IFERROR(G13/$GE$13*$GE$50,0)</f>
        <v>0</v>
      </c>
      <c r="G50" s="580">
        <f>IFERROR(G13/$GD$13*$GD$50,0)</f>
        <v>0</v>
      </c>
      <c r="H50" s="580">
        <f t="shared" ref="H50:L50" si="111">IFERROR(H13/$GD$13*$GD$50,0)</f>
        <v>0</v>
      </c>
      <c r="I50" s="580">
        <f t="shared" si="111"/>
        <v>0</v>
      </c>
      <c r="J50" s="580">
        <f t="shared" si="111"/>
        <v>0</v>
      </c>
      <c r="K50" s="580">
        <f t="shared" si="111"/>
        <v>0</v>
      </c>
      <c r="L50" s="580">
        <f t="shared" si="111"/>
        <v>0</v>
      </c>
      <c r="M50" s="576">
        <f t="shared" si="105"/>
        <v>0</v>
      </c>
      <c r="N50" s="580">
        <f t="shared" ref="N50:S50" si="112">IFERROR(N13/$GD$13*$GD$50,0)</f>
        <v>0</v>
      </c>
      <c r="O50" s="580">
        <f t="shared" si="112"/>
        <v>0</v>
      </c>
      <c r="P50" s="580">
        <f t="shared" si="112"/>
        <v>0</v>
      </c>
      <c r="Q50" s="580">
        <f t="shared" si="112"/>
        <v>0</v>
      </c>
      <c r="R50" s="580">
        <f t="shared" si="112"/>
        <v>0</v>
      </c>
      <c r="S50" s="580">
        <f t="shared" si="112"/>
        <v>0</v>
      </c>
      <c r="T50" s="576">
        <f t="shared" si="107"/>
        <v>0</v>
      </c>
      <c r="U50" s="580">
        <f t="shared" ref="U50:CF50" si="113">IFERROR(U13/$GD$13*$GD$50,0)</f>
        <v>0</v>
      </c>
      <c r="V50" s="580">
        <f t="shared" si="113"/>
        <v>0</v>
      </c>
      <c r="W50" s="580">
        <f t="shared" si="113"/>
        <v>0</v>
      </c>
      <c r="X50" s="580">
        <f t="shared" si="113"/>
        <v>0</v>
      </c>
      <c r="Y50" s="580">
        <f t="shared" si="113"/>
        <v>0</v>
      </c>
      <c r="Z50" s="580">
        <f t="shared" si="113"/>
        <v>0</v>
      </c>
      <c r="AA50" s="581">
        <f t="shared" si="113"/>
        <v>0</v>
      </c>
      <c r="AB50" s="581">
        <f t="shared" si="113"/>
        <v>0</v>
      </c>
      <c r="AC50" s="581">
        <f t="shared" si="113"/>
        <v>0</v>
      </c>
      <c r="AD50" s="581">
        <f t="shared" si="113"/>
        <v>0</v>
      </c>
      <c r="AE50" s="581">
        <f t="shared" si="113"/>
        <v>0</v>
      </c>
      <c r="AF50" s="581">
        <f t="shared" si="113"/>
        <v>0</v>
      </c>
      <c r="AG50" s="581">
        <f t="shared" si="113"/>
        <v>0</v>
      </c>
      <c r="AH50" s="581">
        <f t="shared" si="113"/>
        <v>0</v>
      </c>
      <c r="AI50" s="581">
        <f t="shared" si="113"/>
        <v>0</v>
      </c>
      <c r="AJ50" s="581">
        <f t="shared" si="113"/>
        <v>0</v>
      </c>
      <c r="AK50" s="581">
        <f t="shared" si="113"/>
        <v>0</v>
      </c>
      <c r="AL50" s="581">
        <f t="shared" si="113"/>
        <v>0</v>
      </c>
      <c r="AM50" s="581">
        <f t="shared" si="113"/>
        <v>0</v>
      </c>
      <c r="AN50" s="581">
        <f t="shared" si="113"/>
        <v>0</v>
      </c>
      <c r="AO50" s="581">
        <f t="shared" si="113"/>
        <v>0</v>
      </c>
      <c r="AP50" s="581">
        <f t="shared" si="113"/>
        <v>0</v>
      </c>
      <c r="AQ50" s="581">
        <f t="shared" si="113"/>
        <v>0</v>
      </c>
      <c r="AR50" s="581">
        <f t="shared" si="113"/>
        <v>0</v>
      </c>
      <c r="AS50" s="581">
        <f t="shared" si="113"/>
        <v>0</v>
      </c>
      <c r="AT50" s="581">
        <f t="shared" si="113"/>
        <v>0</v>
      </c>
      <c r="AU50" s="581">
        <f t="shared" si="113"/>
        <v>0</v>
      </c>
      <c r="AV50" s="581">
        <f t="shared" si="113"/>
        <v>0</v>
      </c>
      <c r="AW50" s="581">
        <f t="shared" si="113"/>
        <v>0</v>
      </c>
      <c r="AX50" s="581">
        <f t="shared" si="113"/>
        <v>0</v>
      </c>
      <c r="AY50" s="581">
        <f t="shared" si="113"/>
        <v>0</v>
      </c>
      <c r="AZ50" s="581">
        <f t="shared" si="113"/>
        <v>0</v>
      </c>
      <c r="BA50" s="581">
        <f t="shared" si="113"/>
        <v>0</v>
      </c>
      <c r="BB50" s="581">
        <f t="shared" si="113"/>
        <v>0</v>
      </c>
      <c r="BC50" s="581">
        <f t="shared" si="113"/>
        <v>0</v>
      </c>
      <c r="BD50" s="581">
        <f t="shared" si="113"/>
        <v>0</v>
      </c>
      <c r="BE50" s="581">
        <f t="shared" si="113"/>
        <v>0</v>
      </c>
      <c r="BF50" s="581">
        <f t="shared" si="113"/>
        <v>0</v>
      </c>
      <c r="BG50" s="581">
        <f t="shared" si="113"/>
        <v>0</v>
      </c>
      <c r="BH50" s="581">
        <f t="shared" si="113"/>
        <v>0</v>
      </c>
      <c r="BI50" s="581">
        <f t="shared" si="113"/>
        <v>0</v>
      </c>
      <c r="BJ50" s="581">
        <f t="shared" si="113"/>
        <v>0</v>
      </c>
      <c r="BK50" s="581">
        <f t="shared" si="113"/>
        <v>0</v>
      </c>
      <c r="BL50" s="581">
        <f t="shared" si="113"/>
        <v>0</v>
      </c>
      <c r="BM50" s="581">
        <f t="shared" si="113"/>
        <v>0</v>
      </c>
      <c r="BN50" s="581">
        <f t="shared" si="113"/>
        <v>0</v>
      </c>
      <c r="BO50" s="581">
        <f t="shared" si="113"/>
        <v>0</v>
      </c>
      <c r="BP50" s="581">
        <f t="shared" si="113"/>
        <v>0</v>
      </c>
      <c r="BQ50" s="581">
        <f t="shared" si="113"/>
        <v>0</v>
      </c>
      <c r="BR50" s="581">
        <f t="shared" si="113"/>
        <v>0</v>
      </c>
      <c r="BS50" s="581">
        <f t="shared" si="113"/>
        <v>0</v>
      </c>
      <c r="BT50" s="581">
        <f t="shared" si="113"/>
        <v>0</v>
      </c>
      <c r="BU50" s="581">
        <f t="shared" si="113"/>
        <v>0</v>
      </c>
      <c r="BV50" s="581">
        <f t="shared" si="113"/>
        <v>0</v>
      </c>
      <c r="BW50" s="581">
        <f t="shared" si="113"/>
        <v>0</v>
      </c>
      <c r="BX50" s="581">
        <f t="shared" si="113"/>
        <v>0</v>
      </c>
      <c r="BY50" s="581">
        <f t="shared" si="113"/>
        <v>0</v>
      </c>
      <c r="BZ50" s="581">
        <f t="shared" si="113"/>
        <v>0</v>
      </c>
      <c r="CA50" s="581">
        <f t="shared" si="113"/>
        <v>0</v>
      </c>
      <c r="CB50" s="581">
        <f t="shared" si="113"/>
        <v>0</v>
      </c>
      <c r="CC50" s="581">
        <f t="shared" si="113"/>
        <v>0</v>
      </c>
      <c r="CD50" s="581">
        <f t="shared" si="113"/>
        <v>0</v>
      </c>
      <c r="CE50" s="581">
        <f t="shared" si="113"/>
        <v>0</v>
      </c>
      <c r="CF50" s="581">
        <f t="shared" si="113"/>
        <v>0</v>
      </c>
      <c r="CG50" s="581">
        <f t="shared" ref="CG50:ER50" si="114">IFERROR(CG13/$GD$13*$GD$50,0)</f>
        <v>0</v>
      </c>
      <c r="CH50" s="581">
        <f t="shared" si="114"/>
        <v>0</v>
      </c>
      <c r="CI50" s="581">
        <f t="shared" si="114"/>
        <v>0</v>
      </c>
      <c r="CJ50" s="581">
        <f t="shared" si="114"/>
        <v>0</v>
      </c>
      <c r="CK50" s="581">
        <f t="shared" si="114"/>
        <v>0</v>
      </c>
      <c r="CL50" s="581">
        <f t="shared" si="114"/>
        <v>0</v>
      </c>
      <c r="CM50" s="581">
        <f t="shared" si="114"/>
        <v>0</v>
      </c>
      <c r="CN50" s="581">
        <f t="shared" si="114"/>
        <v>0</v>
      </c>
      <c r="CO50" s="581">
        <f t="shared" si="114"/>
        <v>0</v>
      </c>
      <c r="CP50" s="581">
        <f t="shared" si="114"/>
        <v>0</v>
      </c>
      <c r="CQ50" s="581">
        <f t="shared" si="114"/>
        <v>0</v>
      </c>
      <c r="CR50" s="581">
        <f t="shared" si="114"/>
        <v>0</v>
      </c>
      <c r="CS50" s="581">
        <f t="shared" si="114"/>
        <v>0</v>
      </c>
      <c r="CT50" s="581">
        <f t="shared" si="114"/>
        <v>0</v>
      </c>
      <c r="CU50" s="581">
        <f t="shared" si="114"/>
        <v>0</v>
      </c>
      <c r="CV50" s="581">
        <f t="shared" si="114"/>
        <v>0</v>
      </c>
      <c r="CW50" s="581">
        <f t="shared" si="114"/>
        <v>0</v>
      </c>
      <c r="CX50" s="581">
        <f t="shared" si="114"/>
        <v>0</v>
      </c>
      <c r="CY50" s="581">
        <f t="shared" si="114"/>
        <v>0</v>
      </c>
      <c r="CZ50" s="581">
        <f t="shared" si="114"/>
        <v>0</v>
      </c>
      <c r="DA50" s="581">
        <f t="shared" si="114"/>
        <v>0</v>
      </c>
      <c r="DB50" s="581">
        <f t="shared" si="114"/>
        <v>0</v>
      </c>
      <c r="DC50" s="581">
        <f t="shared" si="114"/>
        <v>0</v>
      </c>
      <c r="DD50" s="581">
        <f t="shared" si="114"/>
        <v>0</v>
      </c>
      <c r="DE50" s="581">
        <f t="shared" si="114"/>
        <v>0</v>
      </c>
      <c r="DF50" s="581">
        <f t="shared" si="114"/>
        <v>0</v>
      </c>
      <c r="DG50" s="581">
        <f t="shared" si="114"/>
        <v>0</v>
      </c>
      <c r="DH50" s="581">
        <f t="shared" si="114"/>
        <v>0</v>
      </c>
      <c r="DI50" s="581">
        <f t="shared" si="114"/>
        <v>0</v>
      </c>
      <c r="DJ50" s="581">
        <f t="shared" si="114"/>
        <v>0</v>
      </c>
      <c r="DK50" s="581">
        <f t="shared" si="114"/>
        <v>0</v>
      </c>
      <c r="DL50" s="581">
        <f t="shared" si="114"/>
        <v>0</v>
      </c>
      <c r="DM50" s="581">
        <f t="shared" si="114"/>
        <v>0</v>
      </c>
      <c r="DN50" s="581">
        <f t="shared" si="114"/>
        <v>0</v>
      </c>
      <c r="DO50" s="581">
        <f t="shared" si="114"/>
        <v>0</v>
      </c>
      <c r="DP50" s="581">
        <f t="shared" si="114"/>
        <v>0</v>
      </c>
      <c r="DQ50" s="581">
        <f t="shared" si="114"/>
        <v>0</v>
      </c>
      <c r="DR50" s="581">
        <f t="shared" si="114"/>
        <v>0</v>
      </c>
      <c r="DS50" s="581">
        <f t="shared" si="114"/>
        <v>0</v>
      </c>
      <c r="DT50" s="581">
        <f t="shared" si="114"/>
        <v>0</v>
      </c>
      <c r="DU50" s="581">
        <f t="shared" si="114"/>
        <v>0</v>
      </c>
      <c r="DV50" s="581">
        <f t="shared" si="114"/>
        <v>0</v>
      </c>
      <c r="DW50" s="581">
        <f t="shared" si="114"/>
        <v>0</v>
      </c>
      <c r="DX50" s="581">
        <f t="shared" si="114"/>
        <v>0</v>
      </c>
      <c r="DY50" s="581">
        <f t="shared" si="114"/>
        <v>0</v>
      </c>
      <c r="DZ50" s="581">
        <f t="shared" si="114"/>
        <v>0</v>
      </c>
      <c r="EA50" s="581">
        <f t="shared" si="114"/>
        <v>0</v>
      </c>
      <c r="EB50" s="581">
        <f t="shared" si="114"/>
        <v>0</v>
      </c>
      <c r="EC50" s="581">
        <f t="shared" si="114"/>
        <v>0</v>
      </c>
      <c r="ED50" s="581">
        <f t="shared" si="114"/>
        <v>0</v>
      </c>
      <c r="EE50" s="581">
        <f t="shared" si="114"/>
        <v>0</v>
      </c>
      <c r="EF50" s="581">
        <f t="shared" si="114"/>
        <v>0</v>
      </c>
      <c r="EG50" s="581">
        <f t="shared" si="114"/>
        <v>0</v>
      </c>
      <c r="EH50" s="581">
        <f t="shared" si="114"/>
        <v>0</v>
      </c>
      <c r="EI50" s="581">
        <f t="shared" si="114"/>
        <v>0</v>
      </c>
      <c r="EJ50" s="581">
        <f t="shared" si="114"/>
        <v>0</v>
      </c>
      <c r="EK50" s="581">
        <f t="shared" si="114"/>
        <v>0</v>
      </c>
      <c r="EL50" s="581">
        <f t="shared" si="114"/>
        <v>0</v>
      </c>
      <c r="EM50" s="581">
        <f t="shared" si="114"/>
        <v>0</v>
      </c>
      <c r="EN50" s="581">
        <f t="shared" si="114"/>
        <v>0</v>
      </c>
      <c r="EO50" s="581">
        <f t="shared" si="114"/>
        <v>0</v>
      </c>
      <c r="EP50" s="581">
        <f t="shared" si="114"/>
        <v>0</v>
      </c>
      <c r="EQ50" s="581">
        <f t="shared" si="114"/>
        <v>0</v>
      </c>
      <c r="ER50" s="581">
        <f t="shared" si="114"/>
        <v>0</v>
      </c>
      <c r="ES50" s="581">
        <f t="shared" ref="ES50:GB50" si="115">IFERROR(ES13/$GD$13*$GD$50,0)</f>
        <v>0</v>
      </c>
      <c r="ET50" s="581">
        <f t="shared" si="115"/>
        <v>0</v>
      </c>
      <c r="EU50" s="581">
        <f t="shared" si="115"/>
        <v>0</v>
      </c>
      <c r="EV50" s="581">
        <f t="shared" si="115"/>
        <v>0</v>
      </c>
      <c r="EW50" s="581">
        <f t="shared" si="115"/>
        <v>0</v>
      </c>
      <c r="EX50" s="581">
        <f t="shared" si="115"/>
        <v>0</v>
      </c>
      <c r="EY50" s="581">
        <f t="shared" si="115"/>
        <v>0</v>
      </c>
      <c r="EZ50" s="581">
        <f t="shared" si="115"/>
        <v>0</v>
      </c>
      <c r="FA50" s="581">
        <f t="shared" si="115"/>
        <v>0</v>
      </c>
      <c r="FB50" s="581">
        <f t="shared" si="115"/>
        <v>0</v>
      </c>
      <c r="FC50" s="581">
        <f t="shared" si="115"/>
        <v>0</v>
      </c>
      <c r="FD50" s="581">
        <f t="shared" si="115"/>
        <v>0</v>
      </c>
      <c r="FE50" s="581">
        <f t="shared" si="115"/>
        <v>0</v>
      </c>
      <c r="FF50" s="581">
        <f t="shared" si="115"/>
        <v>0</v>
      </c>
      <c r="FG50" s="581">
        <f t="shared" si="115"/>
        <v>0</v>
      </c>
      <c r="FH50" s="581">
        <f t="shared" si="115"/>
        <v>0</v>
      </c>
      <c r="FI50" s="581">
        <f t="shared" si="115"/>
        <v>0</v>
      </c>
      <c r="FJ50" s="581">
        <f t="shared" si="115"/>
        <v>0</v>
      </c>
      <c r="FK50" s="581">
        <f t="shared" si="115"/>
        <v>0</v>
      </c>
      <c r="FL50" s="581">
        <f t="shared" si="115"/>
        <v>0</v>
      </c>
      <c r="FM50" s="581">
        <f t="shared" si="115"/>
        <v>0</v>
      </c>
      <c r="FN50" s="581">
        <f t="shared" si="115"/>
        <v>0</v>
      </c>
      <c r="FO50" s="581">
        <f t="shared" si="115"/>
        <v>0</v>
      </c>
      <c r="FP50" s="581">
        <f t="shared" si="115"/>
        <v>0</v>
      </c>
      <c r="FQ50" s="581">
        <f t="shared" si="115"/>
        <v>0</v>
      </c>
      <c r="FR50" s="581">
        <f t="shared" si="115"/>
        <v>0</v>
      </c>
      <c r="FS50" s="581">
        <f t="shared" si="115"/>
        <v>0</v>
      </c>
      <c r="FT50" s="581">
        <f t="shared" si="115"/>
        <v>0</v>
      </c>
      <c r="FU50" s="581">
        <f t="shared" si="115"/>
        <v>0</v>
      </c>
      <c r="FV50" s="581">
        <f t="shared" si="115"/>
        <v>0</v>
      </c>
      <c r="FW50" s="581">
        <f t="shared" si="115"/>
        <v>0</v>
      </c>
      <c r="FX50" s="581">
        <f t="shared" si="115"/>
        <v>0</v>
      </c>
      <c r="FY50" s="581">
        <f t="shared" si="115"/>
        <v>0</v>
      </c>
      <c r="FZ50" s="581">
        <f t="shared" si="115"/>
        <v>0</v>
      </c>
      <c r="GA50" s="581">
        <f t="shared" si="115"/>
        <v>0</v>
      </c>
      <c r="GB50" s="581">
        <f t="shared" si="115"/>
        <v>0</v>
      </c>
      <c r="GC50" s="37">
        <f t="shared" si="50"/>
        <v>0</v>
      </c>
      <c r="GD50" s="40">
        <f>GE50-F50</f>
        <v>0</v>
      </c>
      <c r="GE50" s="40">
        <f>'表1.5 成本预算表(出售）'!GE129</f>
        <v>0</v>
      </c>
      <c r="GF50" s="558">
        <f>GE50-'表1.5 成本预算表(出售）'!GE129</f>
        <v>0</v>
      </c>
      <c r="GG50" s="695"/>
    </row>
    <row r="51" spans="1:189" s="15" customFormat="1" ht="30" customHeight="1">
      <c r="A51" s="564" t="str">
        <f t="shared" si="0"/>
        <v>XX地区</v>
      </c>
      <c r="B51" s="564" t="str">
        <f t="shared" si="1"/>
        <v>XX项目</v>
      </c>
      <c r="C51" s="594" t="s">
        <v>1029</v>
      </c>
      <c r="D51" s="595"/>
      <c r="E51" s="596">
        <f t="shared" ref="E51" si="116">E37+E46+E47+E49+E50</f>
        <v>0</v>
      </c>
      <c r="F51" s="596">
        <f t="shared" ref="F51:N51" si="117">F37+F46+F47+F49+F50</f>
        <v>0</v>
      </c>
      <c r="G51" s="596">
        <f t="shared" si="117"/>
        <v>0</v>
      </c>
      <c r="H51" s="596">
        <f t="shared" si="117"/>
        <v>0</v>
      </c>
      <c r="I51" s="596">
        <f t="shared" si="117"/>
        <v>0</v>
      </c>
      <c r="J51" s="596">
        <f t="shared" si="117"/>
        <v>0</v>
      </c>
      <c r="K51" s="596">
        <f t="shared" si="117"/>
        <v>0</v>
      </c>
      <c r="L51" s="596">
        <f t="shared" si="117"/>
        <v>0</v>
      </c>
      <c r="M51" s="48">
        <f t="shared" si="117"/>
        <v>0</v>
      </c>
      <c r="N51" s="596">
        <f t="shared" si="117"/>
        <v>0</v>
      </c>
      <c r="O51" s="596">
        <f t="shared" ref="O51" si="118">O37+O46+O47+O49+O50</f>
        <v>0</v>
      </c>
      <c r="P51" s="596">
        <f t="shared" ref="P51" si="119">P37+P46+P47+P49+P50</f>
        <v>0</v>
      </c>
      <c r="Q51" s="596">
        <f t="shared" ref="Q51" si="120">Q37+Q46+Q47+Q49+Q50</f>
        <v>0</v>
      </c>
      <c r="R51" s="596">
        <f t="shared" ref="R51" si="121">R37+R46+R47+R49+R50</f>
        <v>0</v>
      </c>
      <c r="S51" s="596">
        <f t="shared" ref="S51" si="122">S37+S46+S47+S49+S50</f>
        <v>0</v>
      </c>
      <c r="T51" s="48">
        <f t="shared" ref="T51:AY51" si="123">T37+T46+T47+T49+T50</f>
        <v>0</v>
      </c>
      <c r="U51" s="48">
        <f t="shared" si="123"/>
        <v>0</v>
      </c>
      <c r="V51" s="48">
        <f t="shared" si="123"/>
        <v>0</v>
      </c>
      <c r="W51" s="48">
        <f t="shared" si="123"/>
        <v>0</v>
      </c>
      <c r="X51" s="48">
        <f t="shared" si="123"/>
        <v>0</v>
      </c>
      <c r="Y51" s="48">
        <f t="shared" si="123"/>
        <v>0</v>
      </c>
      <c r="Z51" s="48">
        <f t="shared" si="123"/>
        <v>0</v>
      </c>
      <c r="AA51" s="48">
        <f t="shared" si="123"/>
        <v>0</v>
      </c>
      <c r="AB51" s="48">
        <f t="shared" si="123"/>
        <v>0</v>
      </c>
      <c r="AC51" s="48">
        <f t="shared" si="123"/>
        <v>0</v>
      </c>
      <c r="AD51" s="48">
        <f t="shared" si="123"/>
        <v>0</v>
      </c>
      <c r="AE51" s="48">
        <f t="shared" si="123"/>
        <v>0</v>
      </c>
      <c r="AF51" s="48">
        <f t="shared" si="123"/>
        <v>0</v>
      </c>
      <c r="AG51" s="48">
        <f t="shared" si="123"/>
        <v>0</v>
      </c>
      <c r="AH51" s="48">
        <f t="shared" si="123"/>
        <v>0</v>
      </c>
      <c r="AI51" s="48">
        <f t="shared" si="123"/>
        <v>0</v>
      </c>
      <c r="AJ51" s="48">
        <f t="shared" si="123"/>
        <v>0</v>
      </c>
      <c r="AK51" s="48">
        <f t="shared" si="123"/>
        <v>0</v>
      </c>
      <c r="AL51" s="48">
        <f t="shared" si="123"/>
        <v>0</v>
      </c>
      <c r="AM51" s="48">
        <f t="shared" si="123"/>
        <v>0</v>
      </c>
      <c r="AN51" s="48">
        <f t="shared" si="123"/>
        <v>0</v>
      </c>
      <c r="AO51" s="48">
        <f t="shared" si="123"/>
        <v>0</v>
      </c>
      <c r="AP51" s="48">
        <f t="shared" si="123"/>
        <v>0</v>
      </c>
      <c r="AQ51" s="48">
        <f t="shared" si="123"/>
        <v>0</v>
      </c>
      <c r="AR51" s="48">
        <f t="shared" si="123"/>
        <v>0</v>
      </c>
      <c r="AS51" s="48">
        <f t="shared" si="123"/>
        <v>0</v>
      </c>
      <c r="AT51" s="48">
        <f t="shared" si="123"/>
        <v>0</v>
      </c>
      <c r="AU51" s="48">
        <f t="shared" si="123"/>
        <v>0</v>
      </c>
      <c r="AV51" s="48">
        <f t="shared" si="123"/>
        <v>0</v>
      </c>
      <c r="AW51" s="48">
        <f t="shared" si="123"/>
        <v>0</v>
      </c>
      <c r="AX51" s="48">
        <f t="shared" si="123"/>
        <v>0</v>
      </c>
      <c r="AY51" s="48">
        <f t="shared" si="123"/>
        <v>0</v>
      </c>
      <c r="AZ51" s="48">
        <f t="shared" ref="AZ51:CE51" si="124">AZ37+AZ46+AZ47+AZ49+AZ50</f>
        <v>0</v>
      </c>
      <c r="BA51" s="48">
        <f t="shared" si="124"/>
        <v>0</v>
      </c>
      <c r="BB51" s="48">
        <f t="shared" si="124"/>
        <v>0</v>
      </c>
      <c r="BC51" s="48">
        <f t="shared" si="124"/>
        <v>0</v>
      </c>
      <c r="BD51" s="48">
        <f t="shared" si="124"/>
        <v>0</v>
      </c>
      <c r="BE51" s="48">
        <f t="shared" si="124"/>
        <v>0</v>
      </c>
      <c r="BF51" s="48">
        <f t="shared" si="124"/>
        <v>0</v>
      </c>
      <c r="BG51" s="48">
        <f t="shared" si="124"/>
        <v>0</v>
      </c>
      <c r="BH51" s="48">
        <f t="shared" si="124"/>
        <v>0</v>
      </c>
      <c r="BI51" s="48">
        <f t="shared" si="124"/>
        <v>0</v>
      </c>
      <c r="BJ51" s="48">
        <f t="shared" si="124"/>
        <v>0</v>
      </c>
      <c r="BK51" s="48">
        <f t="shared" si="124"/>
        <v>0</v>
      </c>
      <c r="BL51" s="48">
        <f t="shared" si="124"/>
        <v>0</v>
      </c>
      <c r="BM51" s="48">
        <f t="shared" si="124"/>
        <v>0</v>
      </c>
      <c r="BN51" s="48">
        <f t="shared" si="124"/>
        <v>0</v>
      </c>
      <c r="BO51" s="48">
        <f t="shared" si="124"/>
        <v>0</v>
      </c>
      <c r="BP51" s="48">
        <f t="shared" si="124"/>
        <v>0</v>
      </c>
      <c r="BQ51" s="48">
        <f t="shared" si="124"/>
        <v>0</v>
      </c>
      <c r="BR51" s="48">
        <f t="shared" si="124"/>
        <v>0</v>
      </c>
      <c r="BS51" s="48">
        <f t="shared" si="124"/>
        <v>0</v>
      </c>
      <c r="BT51" s="48">
        <f t="shared" si="124"/>
        <v>0</v>
      </c>
      <c r="BU51" s="48">
        <f t="shared" si="124"/>
        <v>0</v>
      </c>
      <c r="BV51" s="48">
        <f t="shared" si="124"/>
        <v>0</v>
      </c>
      <c r="BW51" s="48">
        <f t="shared" si="124"/>
        <v>0</v>
      </c>
      <c r="BX51" s="48">
        <f t="shared" si="124"/>
        <v>0</v>
      </c>
      <c r="BY51" s="48">
        <f t="shared" si="124"/>
        <v>0</v>
      </c>
      <c r="BZ51" s="48">
        <f t="shared" si="124"/>
        <v>0</v>
      </c>
      <c r="CA51" s="48">
        <f t="shared" si="124"/>
        <v>0</v>
      </c>
      <c r="CB51" s="48">
        <f t="shared" si="124"/>
        <v>0</v>
      </c>
      <c r="CC51" s="48">
        <f t="shared" si="124"/>
        <v>0</v>
      </c>
      <c r="CD51" s="48">
        <f t="shared" si="124"/>
        <v>0</v>
      </c>
      <c r="CE51" s="48">
        <f t="shared" si="124"/>
        <v>0</v>
      </c>
      <c r="CF51" s="48">
        <f t="shared" ref="CF51:DK51" si="125">CF37+CF46+CF47+CF49+CF50</f>
        <v>0</v>
      </c>
      <c r="CG51" s="48">
        <f t="shared" si="125"/>
        <v>0</v>
      </c>
      <c r="CH51" s="48">
        <f t="shared" si="125"/>
        <v>0</v>
      </c>
      <c r="CI51" s="48">
        <f t="shared" si="125"/>
        <v>0</v>
      </c>
      <c r="CJ51" s="48">
        <f t="shared" si="125"/>
        <v>0</v>
      </c>
      <c r="CK51" s="48">
        <f t="shared" si="125"/>
        <v>0</v>
      </c>
      <c r="CL51" s="48">
        <f t="shared" si="125"/>
        <v>0</v>
      </c>
      <c r="CM51" s="48">
        <f t="shared" si="125"/>
        <v>0</v>
      </c>
      <c r="CN51" s="48">
        <f t="shared" si="125"/>
        <v>0</v>
      </c>
      <c r="CO51" s="48">
        <f t="shared" si="125"/>
        <v>0</v>
      </c>
      <c r="CP51" s="48">
        <f t="shared" si="125"/>
        <v>0</v>
      </c>
      <c r="CQ51" s="48">
        <f t="shared" si="125"/>
        <v>0</v>
      </c>
      <c r="CR51" s="48">
        <f t="shared" si="125"/>
        <v>0</v>
      </c>
      <c r="CS51" s="48">
        <f t="shared" si="125"/>
        <v>0</v>
      </c>
      <c r="CT51" s="48">
        <f t="shared" si="125"/>
        <v>0</v>
      </c>
      <c r="CU51" s="48">
        <f t="shared" si="125"/>
        <v>0</v>
      </c>
      <c r="CV51" s="48">
        <f t="shared" si="125"/>
        <v>0</v>
      </c>
      <c r="CW51" s="48">
        <f t="shared" si="125"/>
        <v>0</v>
      </c>
      <c r="CX51" s="48">
        <f t="shared" si="125"/>
        <v>0</v>
      </c>
      <c r="CY51" s="48">
        <f t="shared" si="125"/>
        <v>0</v>
      </c>
      <c r="CZ51" s="48">
        <f t="shared" si="125"/>
        <v>0</v>
      </c>
      <c r="DA51" s="48">
        <f t="shared" si="125"/>
        <v>0</v>
      </c>
      <c r="DB51" s="48">
        <f t="shared" si="125"/>
        <v>0</v>
      </c>
      <c r="DC51" s="48">
        <f t="shared" si="125"/>
        <v>0</v>
      </c>
      <c r="DD51" s="48">
        <f t="shared" si="125"/>
        <v>0</v>
      </c>
      <c r="DE51" s="48">
        <f t="shared" si="125"/>
        <v>0</v>
      </c>
      <c r="DF51" s="48">
        <f t="shared" si="125"/>
        <v>0</v>
      </c>
      <c r="DG51" s="48">
        <f t="shared" si="125"/>
        <v>0</v>
      </c>
      <c r="DH51" s="48">
        <f t="shared" si="125"/>
        <v>0</v>
      </c>
      <c r="DI51" s="48">
        <f t="shared" si="125"/>
        <v>0</v>
      </c>
      <c r="DJ51" s="48">
        <f t="shared" si="125"/>
        <v>0</v>
      </c>
      <c r="DK51" s="48">
        <f t="shared" si="125"/>
        <v>0</v>
      </c>
      <c r="DL51" s="48">
        <f t="shared" ref="DL51:EQ51" si="126">DL37+DL46+DL47+DL49+DL50</f>
        <v>0</v>
      </c>
      <c r="DM51" s="48">
        <f t="shared" si="126"/>
        <v>0</v>
      </c>
      <c r="DN51" s="48">
        <f t="shared" si="126"/>
        <v>0</v>
      </c>
      <c r="DO51" s="48">
        <f t="shared" si="126"/>
        <v>0</v>
      </c>
      <c r="DP51" s="48">
        <f t="shared" si="126"/>
        <v>0</v>
      </c>
      <c r="DQ51" s="48">
        <f t="shared" si="126"/>
        <v>0</v>
      </c>
      <c r="DR51" s="48">
        <f t="shared" si="126"/>
        <v>0</v>
      </c>
      <c r="DS51" s="48">
        <f t="shared" si="126"/>
        <v>0</v>
      </c>
      <c r="DT51" s="48">
        <f t="shared" si="126"/>
        <v>0</v>
      </c>
      <c r="DU51" s="48">
        <f t="shared" si="126"/>
        <v>0</v>
      </c>
      <c r="DV51" s="48">
        <f t="shared" si="126"/>
        <v>0</v>
      </c>
      <c r="DW51" s="48">
        <f t="shared" si="126"/>
        <v>0</v>
      </c>
      <c r="DX51" s="48">
        <f t="shared" si="126"/>
        <v>0</v>
      </c>
      <c r="DY51" s="48">
        <f t="shared" si="126"/>
        <v>0</v>
      </c>
      <c r="DZ51" s="48">
        <f t="shared" si="126"/>
        <v>0</v>
      </c>
      <c r="EA51" s="48">
        <f t="shared" si="126"/>
        <v>0</v>
      </c>
      <c r="EB51" s="48">
        <f t="shared" si="126"/>
        <v>0</v>
      </c>
      <c r="EC51" s="48">
        <f t="shared" si="126"/>
        <v>0</v>
      </c>
      <c r="ED51" s="48">
        <f t="shared" si="126"/>
        <v>0</v>
      </c>
      <c r="EE51" s="48">
        <f t="shared" si="126"/>
        <v>0</v>
      </c>
      <c r="EF51" s="48">
        <f t="shared" si="126"/>
        <v>0</v>
      </c>
      <c r="EG51" s="48">
        <f t="shared" si="126"/>
        <v>0</v>
      </c>
      <c r="EH51" s="48">
        <f t="shared" si="126"/>
        <v>0</v>
      </c>
      <c r="EI51" s="48">
        <f t="shared" si="126"/>
        <v>0</v>
      </c>
      <c r="EJ51" s="48">
        <f t="shared" si="126"/>
        <v>0</v>
      </c>
      <c r="EK51" s="48">
        <f t="shared" si="126"/>
        <v>0</v>
      </c>
      <c r="EL51" s="48">
        <f t="shared" si="126"/>
        <v>0</v>
      </c>
      <c r="EM51" s="48">
        <f t="shared" si="126"/>
        <v>0</v>
      </c>
      <c r="EN51" s="48">
        <f t="shared" si="126"/>
        <v>0</v>
      </c>
      <c r="EO51" s="48">
        <f t="shared" si="126"/>
        <v>0</v>
      </c>
      <c r="EP51" s="48">
        <f t="shared" si="126"/>
        <v>0</v>
      </c>
      <c r="EQ51" s="48">
        <f t="shared" si="126"/>
        <v>0</v>
      </c>
      <c r="ER51" s="48">
        <f t="shared" ref="ER51:FW51" si="127">ER37+ER46+ER47+ER49+ER50</f>
        <v>0</v>
      </c>
      <c r="ES51" s="48">
        <f t="shared" si="127"/>
        <v>0</v>
      </c>
      <c r="ET51" s="48">
        <f t="shared" si="127"/>
        <v>0</v>
      </c>
      <c r="EU51" s="48">
        <f t="shared" si="127"/>
        <v>0</v>
      </c>
      <c r="EV51" s="48">
        <f t="shared" si="127"/>
        <v>0</v>
      </c>
      <c r="EW51" s="48">
        <f t="shared" si="127"/>
        <v>0</v>
      </c>
      <c r="EX51" s="48">
        <f t="shared" si="127"/>
        <v>0</v>
      </c>
      <c r="EY51" s="48">
        <f t="shared" si="127"/>
        <v>0</v>
      </c>
      <c r="EZ51" s="48">
        <f t="shared" si="127"/>
        <v>0</v>
      </c>
      <c r="FA51" s="48">
        <f t="shared" si="127"/>
        <v>0</v>
      </c>
      <c r="FB51" s="48">
        <f t="shared" si="127"/>
        <v>0</v>
      </c>
      <c r="FC51" s="48">
        <f t="shared" si="127"/>
        <v>0</v>
      </c>
      <c r="FD51" s="48">
        <f t="shared" si="127"/>
        <v>0</v>
      </c>
      <c r="FE51" s="48">
        <f t="shared" si="127"/>
        <v>0</v>
      </c>
      <c r="FF51" s="48">
        <f t="shared" si="127"/>
        <v>0</v>
      </c>
      <c r="FG51" s="48">
        <f t="shared" si="127"/>
        <v>0</v>
      </c>
      <c r="FH51" s="48">
        <f t="shared" si="127"/>
        <v>0</v>
      </c>
      <c r="FI51" s="48">
        <f t="shared" si="127"/>
        <v>0</v>
      </c>
      <c r="FJ51" s="48">
        <f t="shared" si="127"/>
        <v>0</v>
      </c>
      <c r="FK51" s="48">
        <f t="shared" si="127"/>
        <v>0</v>
      </c>
      <c r="FL51" s="48">
        <f t="shared" si="127"/>
        <v>0</v>
      </c>
      <c r="FM51" s="48">
        <f t="shared" si="127"/>
        <v>0</v>
      </c>
      <c r="FN51" s="48">
        <f t="shared" si="127"/>
        <v>0</v>
      </c>
      <c r="FO51" s="48">
        <f t="shared" si="127"/>
        <v>0</v>
      </c>
      <c r="FP51" s="48">
        <f t="shared" si="127"/>
        <v>0</v>
      </c>
      <c r="FQ51" s="48">
        <f t="shared" si="127"/>
        <v>0</v>
      </c>
      <c r="FR51" s="48">
        <f t="shared" si="127"/>
        <v>0</v>
      </c>
      <c r="FS51" s="48">
        <f t="shared" si="127"/>
        <v>0</v>
      </c>
      <c r="FT51" s="48">
        <f t="shared" si="127"/>
        <v>0</v>
      </c>
      <c r="FU51" s="48">
        <f t="shared" si="127"/>
        <v>0</v>
      </c>
      <c r="FV51" s="48">
        <f t="shared" si="127"/>
        <v>0</v>
      </c>
      <c r="FW51" s="48">
        <f t="shared" si="127"/>
        <v>0</v>
      </c>
      <c r="FX51" s="48">
        <f t="shared" ref="FX51:GE51" si="128">FX37+FX46+FX47+FX49+FX50</f>
        <v>0</v>
      </c>
      <c r="FY51" s="48">
        <f t="shared" si="128"/>
        <v>0</v>
      </c>
      <c r="FZ51" s="48">
        <f t="shared" si="128"/>
        <v>0</v>
      </c>
      <c r="GA51" s="48">
        <f t="shared" si="128"/>
        <v>0</v>
      </c>
      <c r="GB51" s="48">
        <f t="shared" si="128"/>
        <v>0</v>
      </c>
      <c r="GC51" s="48">
        <f t="shared" si="128"/>
        <v>0</v>
      </c>
      <c r="GD51" s="48">
        <f t="shared" si="128"/>
        <v>0</v>
      </c>
      <c r="GE51" s="48">
        <f t="shared" si="128"/>
        <v>0</v>
      </c>
      <c r="GF51" s="690">
        <f>GE51+GE54+GE55-GE48-GE46-'表1.5 成本预算表(出售）'!GE134+'表1.5 成本预算表(出售）'!GE131-'表1.6 现金流量预算表（出售）'!GD14-'表1.6 现金流量预算表（出售）'!GD16</f>
        <v>0</v>
      </c>
      <c r="GG51" s="696"/>
    </row>
    <row r="52" spans="1:189" s="15" customFormat="1" ht="14.25">
      <c r="A52" s="564" t="str">
        <f t="shared" si="0"/>
        <v>XX地区</v>
      </c>
      <c r="B52" s="564" t="str">
        <f t="shared" si="1"/>
        <v>XX项目</v>
      </c>
      <c r="C52" s="25" t="s">
        <v>179</v>
      </c>
      <c r="D52" s="47"/>
      <c r="E52" s="44">
        <f t="shared" ref="E52" si="129">E5-E51</f>
        <v>0</v>
      </c>
      <c r="F52" s="44">
        <f t="shared" ref="F52:AK52" si="130">F5-F51</f>
        <v>0</v>
      </c>
      <c r="G52" s="44">
        <f t="shared" si="130"/>
        <v>0</v>
      </c>
      <c r="H52" s="44">
        <f t="shared" si="130"/>
        <v>0</v>
      </c>
      <c r="I52" s="44">
        <f t="shared" si="130"/>
        <v>0</v>
      </c>
      <c r="J52" s="44">
        <f t="shared" si="130"/>
        <v>0</v>
      </c>
      <c r="K52" s="44">
        <f t="shared" si="130"/>
        <v>0</v>
      </c>
      <c r="L52" s="44">
        <f t="shared" si="130"/>
        <v>0</v>
      </c>
      <c r="M52" s="45">
        <f t="shared" si="130"/>
        <v>0</v>
      </c>
      <c r="N52" s="44">
        <f t="shared" si="130"/>
        <v>0</v>
      </c>
      <c r="O52" s="44">
        <f t="shared" si="130"/>
        <v>0</v>
      </c>
      <c r="P52" s="44">
        <f t="shared" si="130"/>
        <v>0</v>
      </c>
      <c r="Q52" s="44">
        <f t="shared" si="130"/>
        <v>0</v>
      </c>
      <c r="R52" s="44">
        <f t="shared" si="130"/>
        <v>0</v>
      </c>
      <c r="S52" s="44">
        <f t="shared" si="130"/>
        <v>0</v>
      </c>
      <c r="T52" s="45">
        <f t="shared" si="130"/>
        <v>0</v>
      </c>
      <c r="U52" s="45">
        <f t="shared" si="130"/>
        <v>0</v>
      </c>
      <c r="V52" s="45">
        <f t="shared" si="130"/>
        <v>0</v>
      </c>
      <c r="W52" s="45">
        <f t="shared" si="130"/>
        <v>0</v>
      </c>
      <c r="X52" s="45">
        <f t="shared" si="130"/>
        <v>0</v>
      </c>
      <c r="Y52" s="45">
        <f t="shared" si="130"/>
        <v>0</v>
      </c>
      <c r="Z52" s="45">
        <f t="shared" si="130"/>
        <v>0</v>
      </c>
      <c r="AA52" s="45">
        <f t="shared" si="130"/>
        <v>0</v>
      </c>
      <c r="AB52" s="45">
        <f t="shared" si="130"/>
        <v>0</v>
      </c>
      <c r="AC52" s="45">
        <f t="shared" si="130"/>
        <v>0</v>
      </c>
      <c r="AD52" s="45">
        <f t="shared" si="130"/>
        <v>0</v>
      </c>
      <c r="AE52" s="45">
        <f t="shared" si="130"/>
        <v>0</v>
      </c>
      <c r="AF52" s="45">
        <f t="shared" si="130"/>
        <v>0</v>
      </c>
      <c r="AG52" s="45">
        <f t="shared" si="130"/>
        <v>0</v>
      </c>
      <c r="AH52" s="45">
        <f t="shared" si="130"/>
        <v>0</v>
      </c>
      <c r="AI52" s="45">
        <f t="shared" si="130"/>
        <v>0</v>
      </c>
      <c r="AJ52" s="45">
        <f t="shared" si="130"/>
        <v>0</v>
      </c>
      <c r="AK52" s="45">
        <f t="shared" si="130"/>
        <v>0</v>
      </c>
      <c r="AL52" s="45">
        <f t="shared" ref="AL52:BQ52" si="131">AL5-AL51</f>
        <v>0</v>
      </c>
      <c r="AM52" s="45">
        <f t="shared" si="131"/>
        <v>0</v>
      </c>
      <c r="AN52" s="45">
        <f t="shared" si="131"/>
        <v>0</v>
      </c>
      <c r="AO52" s="45">
        <f t="shared" si="131"/>
        <v>0</v>
      </c>
      <c r="AP52" s="45">
        <f t="shared" si="131"/>
        <v>0</v>
      </c>
      <c r="AQ52" s="45">
        <f t="shared" si="131"/>
        <v>0</v>
      </c>
      <c r="AR52" s="45">
        <f t="shared" si="131"/>
        <v>0</v>
      </c>
      <c r="AS52" s="45">
        <f t="shared" si="131"/>
        <v>0</v>
      </c>
      <c r="AT52" s="45">
        <f t="shared" si="131"/>
        <v>0</v>
      </c>
      <c r="AU52" s="45">
        <f t="shared" si="131"/>
        <v>0</v>
      </c>
      <c r="AV52" s="45">
        <f t="shared" si="131"/>
        <v>0</v>
      </c>
      <c r="AW52" s="45">
        <f t="shared" si="131"/>
        <v>0</v>
      </c>
      <c r="AX52" s="45">
        <f t="shared" si="131"/>
        <v>0</v>
      </c>
      <c r="AY52" s="45">
        <f t="shared" si="131"/>
        <v>0</v>
      </c>
      <c r="AZ52" s="45">
        <f t="shared" si="131"/>
        <v>0</v>
      </c>
      <c r="BA52" s="45">
        <f t="shared" si="131"/>
        <v>0</v>
      </c>
      <c r="BB52" s="45">
        <f t="shared" si="131"/>
        <v>0</v>
      </c>
      <c r="BC52" s="45">
        <f t="shared" si="131"/>
        <v>0</v>
      </c>
      <c r="BD52" s="45">
        <f t="shared" si="131"/>
        <v>0</v>
      </c>
      <c r="BE52" s="45">
        <f t="shared" si="131"/>
        <v>0</v>
      </c>
      <c r="BF52" s="45">
        <f t="shared" si="131"/>
        <v>0</v>
      </c>
      <c r="BG52" s="45">
        <f t="shared" si="131"/>
        <v>0</v>
      </c>
      <c r="BH52" s="45">
        <f t="shared" si="131"/>
        <v>0</v>
      </c>
      <c r="BI52" s="45">
        <f t="shared" si="131"/>
        <v>0</v>
      </c>
      <c r="BJ52" s="45">
        <f t="shared" si="131"/>
        <v>0</v>
      </c>
      <c r="BK52" s="45">
        <f t="shared" si="131"/>
        <v>0</v>
      </c>
      <c r="BL52" s="45">
        <f t="shared" si="131"/>
        <v>0</v>
      </c>
      <c r="BM52" s="45">
        <f t="shared" si="131"/>
        <v>0</v>
      </c>
      <c r="BN52" s="45">
        <f t="shared" si="131"/>
        <v>0</v>
      </c>
      <c r="BO52" s="45">
        <f t="shared" si="131"/>
        <v>0</v>
      </c>
      <c r="BP52" s="45">
        <f t="shared" si="131"/>
        <v>0</v>
      </c>
      <c r="BQ52" s="45">
        <f t="shared" si="131"/>
        <v>0</v>
      </c>
      <c r="BR52" s="45">
        <f t="shared" ref="BR52:CW52" si="132">BR5-BR51</f>
        <v>0</v>
      </c>
      <c r="BS52" s="45">
        <f t="shared" si="132"/>
        <v>0</v>
      </c>
      <c r="BT52" s="45">
        <f t="shared" si="132"/>
        <v>0</v>
      </c>
      <c r="BU52" s="45">
        <f t="shared" si="132"/>
        <v>0</v>
      </c>
      <c r="BV52" s="45">
        <f t="shared" si="132"/>
        <v>0</v>
      </c>
      <c r="BW52" s="45">
        <f t="shared" si="132"/>
        <v>0</v>
      </c>
      <c r="BX52" s="45">
        <f t="shared" si="132"/>
        <v>0</v>
      </c>
      <c r="BY52" s="45">
        <f t="shared" si="132"/>
        <v>0</v>
      </c>
      <c r="BZ52" s="45">
        <f t="shared" si="132"/>
        <v>0</v>
      </c>
      <c r="CA52" s="45">
        <f t="shared" si="132"/>
        <v>0</v>
      </c>
      <c r="CB52" s="45">
        <f t="shared" si="132"/>
        <v>0</v>
      </c>
      <c r="CC52" s="45">
        <f t="shared" si="132"/>
        <v>0</v>
      </c>
      <c r="CD52" s="45">
        <f t="shared" si="132"/>
        <v>0</v>
      </c>
      <c r="CE52" s="45">
        <f t="shared" si="132"/>
        <v>0</v>
      </c>
      <c r="CF52" s="45">
        <f t="shared" si="132"/>
        <v>0</v>
      </c>
      <c r="CG52" s="45">
        <f t="shared" si="132"/>
        <v>0</v>
      </c>
      <c r="CH52" s="45">
        <f t="shared" si="132"/>
        <v>0</v>
      </c>
      <c r="CI52" s="45">
        <f t="shared" si="132"/>
        <v>0</v>
      </c>
      <c r="CJ52" s="45">
        <f t="shared" si="132"/>
        <v>0</v>
      </c>
      <c r="CK52" s="45">
        <f t="shared" si="132"/>
        <v>0</v>
      </c>
      <c r="CL52" s="45">
        <f t="shared" si="132"/>
        <v>0</v>
      </c>
      <c r="CM52" s="45">
        <f t="shared" si="132"/>
        <v>0</v>
      </c>
      <c r="CN52" s="45">
        <f t="shared" si="132"/>
        <v>0</v>
      </c>
      <c r="CO52" s="45">
        <f t="shared" si="132"/>
        <v>0</v>
      </c>
      <c r="CP52" s="45">
        <f t="shared" si="132"/>
        <v>0</v>
      </c>
      <c r="CQ52" s="45">
        <f t="shared" si="132"/>
        <v>0</v>
      </c>
      <c r="CR52" s="45">
        <f t="shared" si="132"/>
        <v>0</v>
      </c>
      <c r="CS52" s="45">
        <f t="shared" si="132"/>
        <v>0</v>
      </c>
      <c r="CT52" s="45">
        <f t="shared" si="132"/>
        <v>0</v>
      </c>
      <c r="CU52" s="45">
        <f t="shared" si="132"/>
        <v>0</v>
      </c>
      <c r="CV52" s="45">
        <f t="shared" si="132"/>
        <v>0</v>
      </c>
      <c r="CW52" s="45">
        <f t="shared" si="132"/>
        <v>0</v>
      </c>
      <c r="CX52" s="45">
        <f t="shared" ref="CX52:EC52" si="133">CX5-CX51</f>
        <v>0</v>
      </c>
      <c r="CY52" s="45">
        <f t="shared" si="133"/>
        <v>0</v>
      </c>
      <c r="CZ52" s="45">
        <f t="shared" si="133"/>
        <v>0</v>
      </c>
      <c r="DA52" s="45">
        <f t="shared" si="133"/>
        <v>0</v>
      </c>
      <c r="DB52" s="45">
        <f t="shared" si="133"/>
        <v>0</v>
      </c>
      <c r="DC52" s="45">
        <f t="shared" si="133"/>
        <v>0</v>
      </c>
      <c r="DD52" s="45">
        <f t="shared" si="133"/>
        <v>0</v>
      </c>
      <c r="DE52" s="45">
        <f t="shared" si="133"/>
        <v>0</v>
      </c>
      <c r="DF52" s="45">
        <f t="shared" si="133"/>
        <v>0</v>
      </c>
      <c r="DG52" s="45">
        <f t="shared" si="133"/>
        <v>0</v>
      </c>
      <c r="DH52" s="45">
        <f t="shared" si="133"/>
        <v>0</v>
      </c>
      <c r="DI52" s="45">
        <f t="shared" si="133"/>
        <v>0</v>
      </c>
      <c r="DJ52" s="45">
        <f t="shared" si="133"/>
        <v>0</v>
      </c>
      <c r="DK52" s="45">
        <f t="shared" si="133"/>
        <v>0</v>
      </c>
      <c r="DL52" s="45">
        <f t="shared" si="133"/>
        <v>0</v>
      </c>
      <c r="DM52" s="45">
        <f t="shared" si="133"/>
        <v>0</v>
      </c>
      <c r="DN52" s="45">
        <f t="shared" si="133"/>
        <v>0</v>
      </c>
      <c r="DO52" s="45">
        <f t="shared" si="133"/>
        <v>0</v>
      </c>
      <c r="DP52" s="45">
        <f t="shared" si="133"/>
        <v>0</v>
      </c>
      <c r="DQ52" s="45">
        <f t="shared" si="133"/>
        <v>0</v>
      </c>
      <c r="DR52" s="45">
        <f t="shared" si="133"/>
        <v>0</v>
      </c>
      <c r="DS52" s="45">
        <f t="shared" si="133"/>
        <v>0</v>
      </c>
      <c r="DT52" s="45">
        <f t="shared" si="133"/>
        <v>0</v>
      </c>
      <c r="DU52" s="45">
        <f t="shared" si="133"/>
        <v>0</v>
      </c>
      <c r="DV52" s="45">
        <f t="shared" si="133"/>
        <v>0</v>
      </c>
      <c r="DW52" s="45">
        <f t="shared" si="133"/>
        <v>0</v>
      </c>
      <c r="DX52" s="45">
        <f t="shared" si="133"/>
        <v>0</v>
      </c>
      <c r="DY52" s="45">
        <f t="shared" si="133"/>
        <v>0</v>
      </c>
      <c r="DZ52" s="45">
        <f t="shared" si="133"/>
        <v>0</v>
      </c>
      <c r="EA52" s="45">
        <f t="shared" si="133"/>
        <v>0</v>
      </c>
      <c r="EB52" s="45">
        <f t="shared" si="133"/>
        <v>0</v>
      </c>
      <c r="EC52" s="45">
        <f t="shared" si="133"/>
        <v>0</v>
      </c>
      <c r="ED52" s="45">
        <f t="shared" ref="ED52:FI52" si="134">ED5-ED51</f>
        <v>0</v>
      </c>
      <c r="EE52" s="45">
        <f t="shared" si="134"/>
        <v>0</v>
      </c>
      <c r="EF52" s="45">
        <f t="shared" si="134"/>
        <v>0</v>
      </c>
      <c r="EG52" s="45">
        <f t="shared" si="134"/>
        <v>0</v>
      </c>
      <c r="EH52" s="45">
        <f t="shared" si="134"/>
        <v>0</v>
      </c>
      <c r="EI52" s="45">
        <f t="shared" si="134"/>
        <v>0</v>
      </c>
      <c r="EJ52" s="45">
        <f t="shared" si="134"/>
        <v>0</v>
      </c>
      <c r="EK52" s="45">
        <f t="shared" si="134"/>
        <v>0</v>
      </c>
      <c r="EL52" s="45">
        <f t="shared" si="134"/>
        <v>0</v>
      </c>
      <c r="EM52" s="45">
        <f t="shared" si="134"/>
        <v>0</v>
      </c>
      <c r="EN52" s="45">
        <f t="shared" si="134"/>
        <v>0</v>
      </c>
      <c r="EO52" s="45">
        <f t="shared" si="134"/>
        <v>0</v>
      </c>
      <c r="EP52" s="45">
        <f t="shared" si="134"/>
        <v>0</v>
      </c>
      <c r="EQ52" s="45">
        <f t="shared" si="134"/>
        <v>0</v>
      </c>
      <c r="ER52" s="45">
        <f t="shared" si="134"/>
        <v>0</v>
      </c>
      <c r="ES52" s="45">
        <f t="shared" si="134"/>
        <v>0</v>
      </c>
      <c r="ET52" s="45">
        <f t="shared" si="134"/>
        <v>0</v>
      </c>
      <c r="EU52" s="45">
        <f t="shared" si="134"/>
        <v>0</v>
      </c>
      <c r="EV52" s="45">
        <f t="shared" si="134"/>
        <v>0</v>
      </c>
      <c r="EW52" s="45">
        <f t="shared" si="134"/>
        <v>0</v>
      </c>
      <c r="EX52" s="45">
        <f t="shared" si="134"/>
        <v>0</v>
      </c>
      <c r="EY52" s="45">
        <f t="shared" si="134"/>
        <v>0</v>
      </c>
      <c r="EZ52" s="45">
        <f t="shared" si="134"/>
        <v>0</v>
      </c>
      <c r="FA52" s="45">
        <f t="shared" si="134"/>
        <v>0</v>
      </c>
      <c r="FB52" s="45">
        <f t="shared" si="134"/>
        <v>0</v>
      </c>
      <c r="FC52" s="45">
        <f t="shared" si="134"/>
        <v>0</v>
      </c>
      <c r="FD52" s="45">
        <f t="shared" si="134"/>
        <v>0</v>
      </c>
      <c r="FE52" s="45">
        <f t="shared" si="134"/>
        <v>0</v>
      </c>
      <c r="FF52" s="45">
        <f t="shared" si="134"/>
        <v>0</v>
      </c>
      <c r="FG52" s="45">
        <f t="shared" si="134"/>
        <v>0</v>
      </c>
      <c r="FH52" s="45">
        <f t="shared" si="134"/>
        <v>0</v>
      </c>
      <c r="FI52" s="45">
        <f t="shared" si="134"/>
        <v>0</v>
      </c>
      <c r="FJ52" s="45">
        <f t="shared" ref="FJ52:GE52" si="135">FJ5-FJ51</f>
        <v>0</v>
      </c>
      <c r="FK52" s="45">
        <f t="shared" si="135"/>
        <v>0</v>
      </c>
      <c r="FL52" s="45">
        <f t="shared" si="135"/>
        <v>0</v>
      </c>
      <c r="FM52" s="45">
        <f t="shared" si="135"/>
        <v>0</v>
      </c>
      <c r="FN52" s="45">
        <f t="shared" si="135"/>
        <v>0</v>
      </c>
      <c r="FO52" s="45">
        <f t="shared" si="135"/>
        <v>0</v>
      </c>
      <c r="FP52" s="45">
        <f t="shared" si="135"/>
        <v>0</v>
      </c>
      <c r="FQ52" s="45">
        <f t="shared" si="135"/>
        <v>0</v>
      </c>
      <c r="FR52" s="45">
        <f t="shared" si="135"/>
        <v>0</v>
      </c>
      <c r="FS52" s="45">
        <f t="shared" si="135"/>
        <v>0</v>
      </c>
      <c r="FT52" s="45">
        <f t="shared" si="135"/>
        <v>0</v>
      </c>
      <c r="FU52" s="45">
        <f t="shared" si="135"/>
        <v>0</v>
      </c>
      <c r="FV52" s="45">
        <f t="shared" si="135"/>
        <v>0</v>
      </c>
      <c r="FW52" s="45">
        <f t="shared" si="135"/>
        <v>0</v>
      </c>
      <c r="FX52" s="45">
        <f t="shared" si="135"/>
        <v>0</v>
      </c>
      <c r="FY52" s="45">
        <f t="shared" si="135"/>
        <v>0</v>
      </c>
      <c r="FZ52" s="45">
        <f t="shared" si="135"/>
        <v>0</v>
      </c>
      <c r="GA52" s="45">
        <f t="shared" si="135"/>
        <v>0</v>
      </c>
      <c r="GB52" s="45">
        <f t="shared" si="135"/>
        <v>0</v>
      </c>
      <c r="GC52" s="45">
        <f t="shared" si="135"/>
        <v>0</v>
      </c>
      <c r="GD52" s="45">
        <f t="shared" si="135"/>
        <v>0</v>
      </c>
      <c r="GE52" s="45">
        <f t="shared" si="135"/>
        <v>0</v>
      </c>
      <c r="GF52" s="557"/>
      <c r="GG52" s="696"/>
    </row>
    <row r="53" spans="1:189" s="88" customFormat="1">
      <c r="A53" s="586" t="str">
        <f t="shared" si="0"/>
        <v>XX地区</v>
      </c>
      <c r="B53" s="586" t="str">
        <f t="shared" si="1"/>
        <v>XX项目</v>
      </c>
      <c r="C53" s="86" t="s">
        <v>180</v>
      </c>
      <c r="D53" s="89"/>
      <c r="E53" s="86">
        <f>IFERROR(E52/E5,0)</f>
        <v>0</v>
      </c>
      <c r="F53" s="86">
        <f>IFERROR(F52/F5,0)</f>
        <v>0</v>
      </c>
      <c r="G53" s="86">
        <f t="shared" ref="G53:BR53" si="136">IFERROR(G52/G5,0)</f>
        <v>0</v>
      </c>
      <c r="H53" s="86">
        <f t="shared" si="136"/>
        <v>0</v>
      </c>
      <c r="I53" s="86">
        <f t="shared" si="136"/>
        <v>0</v>
      </c>
      <c r="J53" s="86">
        <f t="shared" si="136"/>
        <v>0</v>
      </c>
      <c r="K53" s="86">
        <f t="shared" si="136"/>
        <v>0</v>
      </c>
      <c r="L53" s="86">
        <f t="shared" si="136"/>
        <v>0</v>
      </c>
      <c r="M53" s="87">
        <f t="shared" si="136"/>
        <v>0</v>
      </c>
      <c r="N53" s="86">
        <f t="shared" si="136"/>
        <v>0</v>
      </c>
      <c r="O53" s="86">
        <f t="shared" si="136"/>
        <v>0</v>
      </c>
      <c r="P53" s="86">
        <f t="shared" si="136"/>
        <v>0</v>
      </c>
      <c r="Q53" s="86">
        <f t="shared" si="136"/>
        <v>0</v>
      </c>
      <c r="R53" s="86">
        <f t="shared" si="136"/>
        <v>0</v>
      </c>
      <c r="S53" s="86">
        <f t="shared" si="136"/>
        <v>0</v>
      </c>
      <c r="T53" s="87">
        <f t="shared" si="136"/>
        <v>0</v>
      </c>
      <c r="U53" s="87">
        <f t="shared" si="136"/>
        <v>0</v>
      </c>
      <c r="V53" s="87">
        <f t="shared" si="136"/>
        <v>0</v>
      </c>
      <c r="W53" s="87">
        <f t="shared" si="136"/>
        <v>0</v>
      </c>
      <c r="X53" s="87">
        <f t="shared" si="136"/>
        <v>0</v>
      </c>
      <c r="Y53" s="87">
        <f t="shared" si="136"/>
        <v>0</v>
      </c>
      <c r="Z53" s="87">
        <f t="shared" si="136"/>
        <v>0</v>
      </c>
      <c r="AA53" s="87">
        <f t="shared" si="136"/>
        <v>0</v>
      </c>
      <c r="AB53" s="87">
        <f t="shared" si="136"/>
        <v>0</v>
      </c>
      <c r="AC53" s="87">
        <f t="shared" si="136"/>
        <v>0</v>
      </c>
      <c r="AD53" s="87">
        <f t="shared" si="136"/>
        <v>0</v>
      </c>
      <c r="AE53" s="87">
        <f t="shared" si="136"/>
        <v>0</v>
      </c>
      <c r="AF53" s="87">
        <f t="shared" si="136"/>
        <v>0</v>
      </c>
      <c r="AG53" s="87">
        <f t="shared" si="136"/>
        <v>0</v>
      </c>
      <c r="AH53" s="87">
        <f t="shared" si="136"/>
        <v>0</v>
      </c>
      <c r="AI53" s="87">
        <f t="shared" si="136"/>
        <v>0</v>
      </c>
      <c r="AJ53" s="87">
        <f t="shared" si="136"/>
        <v>0</v>
      </c>
      <c r="AK53" s="87">
        <f t="shared" si="136"/>
        <v>0</v>
      </c>
      <c r="AL53" s="87">
        <f t="shared" si="136"/>
        <v>0</v>
      </c>
      <c r="AM53" s="87">
        <f t="shared" si="136"/>
        <v>0</v>
      </c>
      <c r="AN53" s="87">
        <f t="shared" si="136"/>
        <v>0</v>
      </c>
      <c r="AO53" s="87">
        <f t="shared" si="136"/>
        <v>0</v>
      </c>
      <c r="AP53" s="87">
        <f t="shared" si="136"/>
        <v>0</v>
      </c>
      <c r="AQ53" s="87">
        <f t="shared" si="136"/>
        <v>0</v>
      </c>
      <c r="AR53" s="87">
        <f t="shared" si="136"/>
        <v>0</v>
      </c>
      <c r="AS53" s="87">
        <f t="shared" si="136"/>
        <v>0</v>
      </c>
      <c r="AT53" s="87">
        <f t="shared" si="136"/>
        <v>0</v>
      </c>
      <c r="AU53" s="87">
        <f t="shared" si="136"/>
        <v>0</v>
      </c>
      <c r="AV53" s="87">
        <f t="shared" si="136"/>
        <v>0</v>
      </c>
      <c r="AW53" s="87">
        <f t="shared" si="136"/>
        <v>0</v>
      </c>
      <c r="AX53" s="87">
        <f t="shared" si="136"/>
        <v>0</v>
      </c>
      <c r="AY53" s="87">
        <f t="shared" si="136"/>
        <v>0</v>
      </c>
      <c r="AZ53" s="87">
        <f t="shared" si="136"/>
        <v>0</v>
      </c>
      <c r="BA53" s="87">
        <f t="shared" si="136"/>
        <v>0</v>
      </c>
      <c r="BB53" s="87">
        <f t="shared" si="136"/>
        <v>0</v>
      </c>
      <c r="BC53" s="87">
        <f t="shared" si="136"/>
        <v>0</v>
      </c>
      <c r="BD53" s="87">
        <f t="shared" si="136"/>
        <v>0</v>
      </c>
      <c r="BE53" s="87">
        <f t="shared" si="136"/>
        <v>0</v>
      </c>
      <c r="BF53" s="87">
        <f t="shared" si="136"/>
        <v>0</v>
      </c>
      <c r="BG53" s="87">
        <f t="shared" si="136"/>
        <v>0</v>
      </c>
      <c r="BH53" s="87">
        <f t="shared" si="136"/>
        <v>0</v>
      </c>
      <c r="BI53" s="87">
        <f t="shared" si="136"/>
        <v>0</v>
      </c>
      <c r="BJ53" s="87">
        <f t="shared" si="136"/>
        <v>0</v>
      </c>
      <c r="BK53" s="87">
        <f t="shared" si="136"/>
        <v>0</v>
      </c>
      <c r="BL53" s="87">
        <f t="shared" si="136"/>
        <v>0</v>
      </c>
      <c r="BM53" s="87">
        <f t="shared" si="136"/>
        <v>0</v>
      </c>
      <c r="BN53" s="87">
        <f t="shared" si="136"/>
        <v>0</v>
      </c>
      <c r="BO53" s="87">
        <f t="shared" si="136"/>
        <v>0</v>
      </c>
      <c r="BP53" s="87">
        <f t="shared" si="136"/>
        <v>0</v>
      </c>
      <c r="BQ53" s="87">
        <f t="shared" si="136"/>
        <v>0</v>
      </c>
      <c r="BR53" s="87">
        <f t="shared" si="136"/>
        <v>0</v>
      </c>
      <c r="BS53" s="87">
        <f t="shared" ref="BS53:ED53" si="137">IFERROR(BS52/BS5,0)</f>
        <v>0</v>
      </c>
      <c r="BT53" s="87">
        <f t="shared" si="137"/>
        <v>0</v>
      </c>
      <c r="BU53" s="87">
        <f t="shared" si="137"/>
        <v>0</v>
      </c>
      <c r="BV53" s="87">
        <f t="shared" si="137"/>
        <v>0</v>
      </c>
      <c r="BW53" s="87">
        <f t="shared" si="137"/>
        <v>0</v>
      </c>
      <c r="BX53" s="87">
        <f t="shared" si="137"/>
        <v>0</v>
      </c>
      <c r="BY53" s="87">
        <f t="shared" si="137"/>
        <v>0</v>
      </c>
      <c r="BZ53" s="87">
        <f t="shared" si="137"/>
        <v>0</v>
      </c>
      <c r="CA53" s="87">
        <f t="shared" si="137"/>
        <v>0</v>
      </c>
      <c r="CB53" s="87">
        <f t="shared" si="137"/>
        <v>0</v>
      </c>
      <c r="CC53" s="87">
        <f t="shared" si="137"/>
        <v>0</v>
      </c>
      <c r="CD53" s="87">
        <f t="shared" si="137"/>
        <v>0</v>
      </c>
      <c r="CE53" s="87">
        <f t="shared" si="137"/>
        <v>0</v>
      </c>
      <c r="CF53" s="87">
        <f t="shared" si="137"/>
        <v>0</v>
      </c>
      <c r="CG53" s="87">
        <f t="shared" si="137"/>
        <v>0</v>
      </c>
      <c r="CH53" s="87">
        <f t="shared" si="137"/>
        <v>0</v>
      </c>
      <c r="CI53" s="87">
        <f t="shared" si="137"/>
        <v>0</v>
      </c>
      <c r="CJ53" s="87">
        <f t="shared" si="137"/>
        <v>0</v>
      </c>
      <c r="CK53" s="87">
        <f t="shared" si="137"/>
        <v>0</v>
      </c>
      <c r="CL53" s="87">
        <f t="shared" si="137"/>
        <v>0</v>
      </c>
      <c r="CM53" s="87">
        <f t="shared" si="137"/>
        <v>0</v>
      </c>
      <c r="CN53" s="87">
        <f t="shared" si="137"/>
        <v>0</v>
      </c>
      <c r="CO53" s="87">
        <f t="shared" si="137"/>
        <v>0</v>
      </c>
      <c r="CP53" s="87">
        <f t="shared" si="137"/>
        <v>0</v>
      </c>
      <c r="CQ53" s="87">
        <f t="shared" si="137"/>
        <v>0</v>
      </c>
      <c r="CR53" s="87">
        <f t="shared" si="137"/>
        <v>0</v>
      </c>
      <c r="CS53" s="87">
        <f t="shared" si="137"/>
        <v>0</v>
      </c>
      <c r="CT53" s="87">
        <f t="shared" si="137"/>
        <v>0</v>
      </c>
      <c r="CU53" s="87">
        <f t="shared" si="137"/>
        <v>0</v>
      </c>
      <c r="CV53" s="87">
        <f t="shared" si="137"/>
        <v>0</v>
      </c>
      <c r="CW53" s="87">
        <f t="shared" si="137"/>
        <v>0</v>
      </c>
      <c r="CX53" s="87">
        <f t="shared" si="137"/>
        <v>0</v>
      </c>
      <c r="CY53" s="87">
        <f t="shared" si="137"/>
        <v>0</v>
      </c>
      <c r="CZ53" s="87">
        <f t="shared" si="137"/>
        <v>0</v>
      </c>
      <c r="DA53" s="87">
        <f t="shared" si="137"/>
        <v>0</v>
      </c>
      <c r="DB53" s="87">
        <f t="shared" si="137"/>
        <v>0</v>
      </c>
      <c r="DC53" s="87">
        <f t="shared" si="137"/>
        <v>0</v>
      </c>
      <c r="DD53" s="87">
        <f t="shared" si="137"/>
        <v>0</v>
      </c>
      <c r="DE53" s="87">
        <f t="shared" si="137"/>
        <v>0</v>
      </c>
      <c r="DF53" s="87">
        <f t="shared" si="137"/>
        <v>0</v>
      </c>
      <c r="DG53" s="87">
        <f t="shared" si="137"/>
        <v>0</v>
      </c>
      <c r="DH53" s="87">
        <f t="shared" si="137"/>
        <v>0</v>
      </c>
      <c r="DI53" s="87">
        <f t="shared" si="137"/>
        <v>0</v>
      </c>
      <c r="DJ53" s="87">
        <f t="shared" si="137"/>
        <v>0</v>
      </c>
      <c r="DK53" s="87">
        <f t="shared" si="137"/>
        <v>0</v>
      </c>
      <c r="DL53" s="87">
        <f t="shared" si="137"/>
        <v>0</v>
      </c>
      <c r="DM53" s="87">
        <f t="shared" si="137"/>
        <v>0</v>
      </c>
      <c r="DN53" s="87">
        <f t="shared" si="137"/>
        <v>0</v>
      </c>
      <c r="DO53" s="87">
        <f t="shared" si="137"/>
        <v>0</v>
      </c>
      <c r="DP53" s="87">
        <f t="shared" si="137"/>
        <v>0</v>
      </c>
      <c r="DQ53" s="87">
        <f t="shared" si="137"/>
        <v>0</v>
      </c>
      <c r="DR53" s="87">
        <f t="shared" si="137"/>
        <v>0</v>
      </c>
      <c r="DS53" s="87">
        <f t="shared" si="137"/>
        <v>0</v>
      </c>
      <c r="DT53" s="87">
        <f t="shared" si="137"/>
        <v>0</v>
      </c>
      <c r="DU53" s="87">
        <f t="shared" si="137"/>
        <v>0</v>
      </c>
      <c r="DV53" s="87">
        <f t="shared" si="137"/>
        <v>0</v>
      </c>
      <c r="DW53" s="87">
        <f t="shared" si="137"/>
        <v>0</v>
      </c>
      <c r="DX53" s="87">
        <f t="shared" si="137"/>
        <v>0</v>
      </c>
      <c r="DY53" s="87">
        <f t="shared" si="137"/>
        <v>0</v>
      </c>
      <c r="DZ53" s="87">
        <f t="shared" si="137"/>
        <v>0</v>
      </c>
      <c r="EA53" s="87">
        <f t="shared" si="137"/>
        <v>0</v>
      </c>
      <c r="EB53" s="87">
        <f t="shared" si="137"/>
        <v>0</v>
      </c>
      <c r="EC53" s="87">
        <f t="shared" si="137"/>
        <v>0</v>
      </c>
      <c r="ED53" s="87">
        <f t="shared" si="137"/>
        <v>0</v>
      </c>
      <c r="EE53" s="87">
        <f t="shared" ref="EE53:GE53" si="138">IFERROR(EE52/EE5,0)</f>
        <v>0</v>
      </c>
      <c r="EF53" s="87">
        <f t="shared" si="138"/>
        <v>0</v>
      </c>
      <c r="EG53" s="87">
        <f t="shared" si="138"/>
        <v>0</v>
      </c>
      <c r="EH53" s="87">
        <f t="shared" si="138"/>
        <v>0</v>
      </c>
      <c r="EI53" s="87">
        <f t="shared" si="138"/>
        <v>0</v>
      </c>
      <c r="EJ53" s="87">
        <f t="shared" si="138"/>
        <v>0</v>
      </c>
      <c r="EK53" s="87">
        <f t="shared" si="138"/>
        <v>0</v>
      </c>
      <c r="EL53" s="87">
        <f t="shared" si="138"/>
        <v>0</v>
      </c>
      <c r="EM53" s="87">
        <f t="shared" si="138"/>
        <v>0</v>
      </c>
      <c r="EN53" s="87">
        <f t="shared" si="138"/>
        <v>0</v>
      </c>
      <c r="EO53" s="87">
        <f t="shared" si="138"/>
        <v>0</v>
      </c>
      <c r="EP53" s="87">
        <f t="shared" si="138"/>
        <v>0</v>
      </c>
      <c r="EQ53" s="87">
        <f t="shared" si="138"/>
        <v>0</v>
      </c>
      <c r="ER53" s="87">
        <f t="shared" si="138"/>
        <v>0</v>
      </c>
      <c r="ES53" s="87">
        <f t="shared" si="138"/>
        <v>0</v>
      </c>
      <c r="ET53" s="87">
        <f t="shared" si="138"/>
        <v>0</v>
      </c>
      <c r="EU53" s="87">
        <f t="shared" si="138"/>
        <v>0</v>
      </c>
      <c r="EV53" s="87">
        <f t="shared" si="138"/>
        <v>0</v>
      </c>
      <c r="EW53" s="87">
        <f t="shared" si="138"/>
        <v>0</v>
      </c>
      <c r="EX53" s="87">
        <f t="shared" si="138"/>
        <v>0</v>
      </c>
      <c r="EY53" s="87">
        <f t="shared" si="138"/>
        <v>0</v>
      </c>
      <c r="EZ53" s="87">
        <f t="shared" si="138"/>
        <v>0</v>
      </c>
      <c r="FA53" s="87">
        <f t="shared" si="138"/>
        <v>0</v>
      </c>
      <c r="FB53" s="87">
        <f t="shared" si="138"/>
        <v>0</v>
      </c>
      <c r="FC53" s="87">
        <f t="shared" si="138"/>
        <v>0</v>
      </c>
      <c r="FD53" s="87">
        <f t="shared" si="138"/>
        <v>0</v>
      </c>
      <c r="FE53" s="87">
        <f t="shared" si="138"/>
        <v>0</v>
      </c>
      <c r="FF53" s="87">
        <f t="shared" si="138"/>
        <v>0</v>
      </c>
      <c r="FG53" s="87">
        <f t="shared" si="138"/>
        <v>0</v>
      </c>
      <c r="FH53" s="87">
        <f t="shared" si="138"/>
        <v>0</v>
      </c>
      <c r="FI53" s="87">
        <f t="shared" si="138"/>
        <v>0</v>
      </c>
      <c r="FJ53" s="87">
        <f t="shared" si="138"/>
        <v>0</v>
      </c>
      <c r="FK53" s="87">
        <f t="shared" si="138"/>
        <v>0</v>
      </c>
      <c r="FL53" s="87">
        <f t="shared" si="138"/>
        <v>0</v>
      </c>
      <c r="FM53" s="87">
        <f t="shared" si="138"/>
        <v>0</v>
      </c>
      <c r="FN53" s="87">
        <f t="shared" si="138"/>
        <v>0</v>
      </c>
      <c r="FO53" s="87">
        <f t="shared" si="138"/>
        <v>0</v>
      </c>
      <c r="FP53" s="87">
        <f t="shared" si="138"/>
        <v>0</v>
      </c>
      <c r="FQ53" s="87">
        <f t="shared" si="138"/>
        <v>0</v>
      </c>
      <c r="FR53" s="87">
        <f t="shared" si="138"/>
        <v>0</v>
      </c>
      <c r="FS53" s="87">
        <f t="shared" si="138"/>
        <v>0</v>
      </c>
      <c r="FT53" s="87">
        <f t="shared" si="138"/>
        <v>0</v>
      </c>
      <c r="FU53" s="87">
        <f t="shared" si="138"/>
        <v>0</v>
      </c>
      <c r="FV53" s="87">
        <f t="shared" si="138"/>
        <v>0</v>
      </c>
      <c r="FW53" s="87">
        <f t="shared" si="138"/>
        <v>0</v>
      </c>
      <c r="FX53" s="87">
        <f t="shared" si="138"/>
        <v>0</v>
      </c>
      <c r="FY53" s="87">
        <f t="shared" si="138"/>
        <v>0</v>
      </c>
      <c r="FZ53" s="87">
        <f t="shared" si="138"/>
        <v>0</v>
      </c>
      <c r="GA53" s="87">
        <f t="shared" si="138"/>
        <v>0</v>
      </c>
      <c r="GB53" s="87">
        <f t="shared" si="138"/>
        <v>0</v>
      </c>
      <c r="GC53" s="87">
        <f t="shared" si="138"/>
        <v>0</v>
      </c>
      <c r="GD53" s="87">
        <f t="shared" si="138"/>
        <v>0</v>
      </c>
      <c r="GE53" s="87">
        <f t="shared" si="138"/>
        <v>0</v>
      </c>
      <c r="GF53" s="559"/>
      <c r="GG53" s="697">
        <f>GE53-项目运营目标情况表!D21</f>
        <v>0</v>
      </c>
    </row>
    <row r="54" spans="1:189" ht="53.25" customHeight="1">
      <c r="A54" s="561" t="str">
        <f t="shared" si="0"/>
        <v>XX地区</v>
      </c>
      <c r="B54" s="561" t="str">
        <f t="shared" si="1"/>
        <v>XX项目</v>
      </c>
      <c r="C54" s="583" t="s">
        <v>181</v>
      </c>
      <c r="D54" s="546" t="s">
        <v>839</v>
      </c>
      <c r="E54" s="585">
        <f>'表1.3.2b 土增税计算模板'!C37</f>
        <v>0</v>
      </c>
      <c r="F54" s="585">
        <f>'表1.3.2b 土增税计算模板'!D37</f>
        <v>0</v>
      </c>
      <c r="G54" s="585"/>
      <c r="H54" s="585"/>
      <c r="I54" s="585"/>
      <c r="J54" s="585"/>
      <c r="K54" s="585"/>
      <c r="L54" s="585"/>
      <c r="M54" s="576">
        <f>'表1.3.2b 土增税计算模板'!E37</f>
        <v>0</v>
      </c>
      <c r="N54" s="585"/>
      <c r="O54" s="585"/>
      <c r="P54" s="585"/>
      <c r="Q54" s="585"/>
      <c r="R54" s="585"/>
      <c r="S54" s="585"/>
      <c r="T54" s="576">
        <f>'表1.3.2b 土增税计算模板'!F37</f>
        <v>0</v>
      </c>
      <c r="U54" s="585">
        <f>'表1.3.2b 土增税计算模板'!G37</f>
        <v>0</v>
      </c>
      <c r="V54" s="585">
        <f>'表1.3.2b 土增税计算模板'!H37</f>
        <v>0</v>
      </c>
      <c r="W54" s="585">
        <f>'表1.3.2b 土增税计算模板'!I37</f>
        <v>0</v>
      </c>
      <c r="X54" s="585">
        <f>'表1.3.2b 土增税计算模板'!J37</f>
        <v>0</v>
      </c>
      <c r="Y54" s="585">
        <f>'表1.3.2b 土增税计算模板'!K37</f>
        <v>0</v>
      </c>
      <c r="Z54" s="585">
        <f>'表1.3.2b 土增税计算模板'!L37</f>
        <v>0</v>
      </c>
      <c r="AA54" s="585"/>
      <c r="AB54" s="585"/>
      <c r="AC54" s="585"/>
      <c r="AD54" s="585"/>
      <c r="AE54" s="585"/>
      <c r="AF54" s="585"/>
      <c r="AG54" s="585"/>
      <c r="AH54" s="585"/>
      <c r="AI54" s="585"/>
      <c r="AJ54" s="585"/>
      <c r="AK54" s="585"/>
      <c r="AL54" s="585"/>
      <c r="AM54" s="585"/>
      <c r="AN54" s="585"/>
      <c r="AO54" s="585"/>
      <c r="AP54" s="585"/>
      <c r="AQ54" s="585"/>
      <c r="AR54" s="585"/>
      <c r="AS54" s="585"/>
      <c r="AT54" s="585"/>
      <c r="AU54" s="585"/>
      <c r="AV54" s="585"/>
      <c r="AW54" s="585"/>
      <c r="AX54" s="585"/>
      <c r="AY54" s="585"/>
      <c r="AZ54" s="585"/>
      <c r="BA54" s="585"/>
      <c r="BB54" s="585"/>
      <c r="BC54" s="585"/>
      <c r="BD54" s="585"/>
      <c r="BE54" s="585"/>
      <c r="BF54" s="585"/>
      <c r="BG54" s="585"/>
      <c r="BH54" s="585"/>
      <c r="BI54" s="585"/>
      <c r="BJ54" s="585"/>
      <c r="BK54" s="585"/>
      <c r="BL54" s="585"/>
      <c r="BM54" s="585"/>
      <c r="BN54" s="585"/>
      <c r="BO54" s="585"/>
      <c r="BP54" s="585"/>
      <c r="BQ54" s="585"/>
      <c r="BR54" s="585"/>
      <c r="BS54" s="585"/>
      <c r="BT54" s="585"/>
      <c r="BU54" s="585"/>
      <c r="BV54" s="585"/>
      <c r="BW54" s="585"/>
      <c r="BX54" s="585"/>
      <c r="BY54" s="585"/>
      <c r="BZ54" s="585"/>
      <c r="CA54" s="585"/>
      <c r="CB54" s="585"/>
      <c r="CC54" s="585"/>
      <c r="CD54" s="585"/>
      <c r="CE54" s="585"/>
      <c r="CF54" s="585"/>
      <c r="CG54" s="585"/>
      <c r="CH54" s="585"/>
      <c r="CI54" s="585"/>
      <c r="CJ54" s="585"/>
      <c r="CK54" s="585"/>
      <c r="CL54" s="585"/>
      <c r="CM54" s="585"/>
      <c r="CN54" s="585"/>
      <c r="CO54" s="585"/>
      <c r="CP54" s="585"/>
      <c r="CQ54" s="585"/>
      <c r="CR54" s="585"/>
      <c r="CS54" s="585"/>
      <c r="CT54" s="585"/>
      <c r="CU54" s="585"/>
      <c r="CV54" s="585"/>
      <c r="CW54" s="585"/>
      <c r="CX54" s="585"/>
      <c r="CY54" s="585"/>
      <c r="CZ54" s="585"/>
      <c r="DA54" s="585"/>
      <c r="DB54" s="585"/>
      <c r="DC54" s="585"/>
      <c r="DD54" s="585"/>
      <c r="DE54" s="585"/>
      <c r="DF54" s="585"/>
      <c r="DG54" s="585"/>
      <c r="DH54" s="585"/>
      <c r="DI54" s="585"/>
      <c r="DJ54" s="585"/>
      <c r="DK54" s="585"/>
      <c r="DL54" s="585"/>
      <c r="DM54" s="585"/>
      <c r="DN54" s="585"/>
      <c r="DO54" s="585"/>
      <c r="DP54" s="585"/>
      <c r="DQ54" s="585"/>
      <c r="DR54" s="585"/>
      <c r="DS54" s="585"/>
      <c r="DT54" s="585"/>
      <c r="DU54" s="585"/>
      <c r="DV54" s="585"/>
      <c r="DW54" s="585"/>
      <c r="DX54" s="585"/>
      <c r="DY54" s="585"/>
      <c r="DZ54" s="585"/>
      <c r="EA54" s="585"/>
      <c r="EB54" s="585"/>
      <c r="EC54" s="585"/>
      <c r="ED54" s="585"/>
      <c r="EE54" s="585"/>
      <c r="EF54" s="585"/>
      <c r="EG54" s="585"/>
      <c r="EH54" s="585"/>
      <c r="EI54" s="585"/>
      <c r="EJ54" s="585"/>
      <c r="EK54" s="585"/>
      <c r="EL54" s="585"/>
      <c r="EM54" s="585"/>
      <c r="EN54" s="585"/>
      <c r="EO54" s="585"/>
      <c r="EP54" s="585"/>
      <c r="EQ54" s="585"/>
      <c r="ER54" s="585"/>
      <c r="ES54" s="585"/>
      <c r="ET54" s="585"/>
      <c r="EU54" s="585"/>
      <c r="EV54" s="585"/>
      <c r="EW54" s="585"/>
      <c r="EX54" s="585"/>
      <c r="EY54" s="585"/>
      <c r="EZ54" s="585"/>
      <c r="FA54" s="585"/>
      <c r="FB54" s="585"/>
      <c r="FC54" s="585"/>
      <c r="FD54" s="585"/>
      <c r="FE54" s="585"/>
      <c r="FF54" s="585"/>
      <c r="FG54" s="585"/>
      <c r="FH54" s="585"/>
      <c r="FI54" s="585"/>
      <c r="FJ54" s="585"/>
      <c r="FK54" s="585"/>
      <c r="FL54" s="585"/>
      <c r="FM54" s="585"/>
      <c r="FN54" s="585"/>
      <c r="FO54" s="585"/>
      <c r="FP54" s="585"/>
      <c r="FQ54" s="585"/>
      <c r="FR54" s="585"/>
      <c r="FS54" s="585"/>
      <c r="FT54" s="585"/>
      <c r="FU54" s="585"/>
      <c r="FV54" s="585"/>
      <c r="FW54" s="585"/>
      <c r="FX54" s="585"/>
      <c r="FY54" s="585"/>
      <c r="FZ54" s="585"/>
      <c r="GA54" s="585"/>
      <c r="GB54" s="585"/>
      <c r="GC54" s="37">
        <f t="shared" si="50"/>
        <v>0</v>
      </c>
      <c r="GD54" s="40">
        <f>GE54-F54</f>
        <v>0</v>
      </c>
      <c r="GE54" s="40">
        <f>'表1.5 成本预算表(出售）'!GE132</f>
        <v>0</v>
      </c>
      <c r="GF54" s="558">
        <f>GE54-'表1.5 成本预算表(出售）'!GE132</f>
        <v>0</v>
      </c>
      <c r="GG54" s="695"/>
    </row>
    <row r="55" spans="1:189" ht="60">
      <c r="A55" s="561" t="str">
        <f t="shared" si="0"/>
        <v>XX地区</v>
      </c>
      <c r="B55" s="561" t="str">
        <f t="shared" si="1"/>
        <v>XX项目</v>
      </c>
      <c r="C55" s="583" t="s">
        <v>182</v>
      </c>
      <c r="D55" s="546" t="s">
        <v>588</v>
      </c>
      <c r="E55" s="576">
        <f t="shared" ref="E55" si="139">(E52-E54+E45)*25%</f>
        <v>0</v>
      </c>
      <c r="F55" s="576">
        <f t="shared" ref="F55:G55" si="140">(F52-F54+F45)*25%</f>
        <v>0</v>
      </c>
      <c r="G55" s="576">
        <f t="shared" si="140"/>
        <v>0</v>
      </c>
      <c r="H55" s="576">
        <f t="shared" ref="H55" si="141">(H52-H54+H45)*25%</f>
        <v>0</v>
      </c>
      <c r="I55" s="576">
        <f t="shared" ref="I55" si="142">(I52-I54+I45)*25%</f>
        <v>0</v>
      </c>
      <c r="J55" s="576">
        <f t="shared" ref="J55" si="143">(J52-J54+J45)*25%</f>
        <v>0</v>
      </c>
      <c r="K55" s="576">
        <f t="shared" ref="K55" si="144">(K52-K54+K45)*25%</f>
        <v>0</v>
      </c>
      <c r="L55" s="576">
        <f t="shared" ref="L55" si="145">(L52-L54+L45)*25%</f>
        <v>0</v>
      </c>
      <c r="M55" s="576">
        <f t="shared" ref="M55" si="146">(M52-M54+M45)*25%</f>
        <v>0</v>
      </c>
      <c r="N55" s="576">
        <f t="shared" ref="N55" si="147">(N52-N54+N45)*25%</f>
        <v>0</v>
      </c>
      <c r="O55" s="576">
        <f t="shared" ref="O55" si="148">(O52-O54+O45)*25%</f>
        <v>0</v>
      </c>
      <c r="P55" s="576">
        <f t="shared" ref="P55" si="149">(P52-P54+P45)*25%</f>
        <v>0</v>
      </c>
      <c r="Q55" s="576">
        <f t="shared" ref="Q55" si="150">(Q52-Q54+Q45)*25%</f>
        <v>0</v>
      </c>
      <c r="R55" s="576">
        <f t="shared" ref="R55" si="151">(R52-R54+R45)*25%</f>
        <v>0</v>
      </c>
      <c r="S55" s="576">
        <f t="shared" ref="S55" si="152">(S52-S54+S45)*25%</f>
        <v>0</v>
      </c>
      <c r="T55" s="576">
        <f t="shared" ref="T55" si="153">(T52-T54+T45)*25%</f>
        <v>0</v>
      </c>
      <c r="U55" s="576">
        <f t="shared" ref="U55" si="154">(U52-U54+U45)*25%</f>
        <v>0</v>
      </c>
      <c r="V55" s="576">
        <f t="shared" ref="V55" si="155">(V52-V54+V45)*25%</f>
        <v>0</v>
      </c>
      <c r="W55" s="576">
        <f t="shared" ref="W55" si="156">(W52-W54+W45)*25%</f>
        <v>0</v>
      </c>
      <c r="X55" s="576">
        <f t="shared" ref="X55" si="157">(X52-X54+X45)*25%</f>
        <v>0</v>
      </c>
      <c r="Y55" s="576">
        <f t="shared" ref="Y55" si="158">(Y52-Y54+Y45)*25%</f>
        <v>0</v>
      </c>
      <c r="Z55" s="576">
        <f t="shared" ref="Z55" si="159">(Z52-Z54+Z45)*25%</f>
        <v>0</v>
      </c>
      <c r="AA55" s="576">
        <f t="shared" ref="AA55" si="160">(AA52-AA54+AA45)*25%</f>
        <v>0</v>
      </c>
      <c r="AB55" s="576">
        <f t="shared" ref="AB55" si="161">(AB52-AB54+AB45)*25%</f>
        <v>0</v>
      </c>
      <c r="AC55" s="576">
        <f t="shared" ref="AC55" si="162">(AC52-AC54+AC45)*25%</f>
        <v>0</v>
      </c>
      <c r="AD55" s="576">
        <f t="shared" ref="AD55" si="163">(AD52-AD54+AD45)*25%</f>
        <v>0</v>
      </c>
      <c r="AE55" s="576">
        <f t="shared" ref="AE55" si="164">(AE52-AE54+AE45)*25%</f>
        <v>0</v>
      </c>
      <c r="AF55" s="576">
        <f t="shared" ref="AF55" si="165">(AF52-AF54+AF45)*25%</f>
        <v>0</v>
      </c>
      <c r="AG55" s="576">
        <f t="shared" ref="AG55" si="166">(AG52-AG54+AG45)*25%</f>
        <v>0</v>
      </c>
      <c r="AH55" s="576">
        <f t="shared" ref="AH55" si="167">(AH52-AH54+AH45)*25%</f>
        <v>0</v>
      </c>
      <c r="AI55" s="576">
        <f t="shared" ref="AI55" si="168">(AI52-AI54+AI45)*25%</f>
        <v>0</v>
      </c>
      <c r="AJ55" s="576">
        <f t="shared" ref="AJ55" si="169">(AJ52-AJ54+AJ45)*25%</f>
        <v>0</v>
      </c>
      <c r="AK55" s="576">
        <f t="shared" ref="AK55" si="170">(AK52-AK54+AK45)*25%</f>
        <v>0</v>
      </c>
      <c r="AL55" s="576">
        <f t="shared" ref="AL55" si="171">(AL52-AL54+AL45)*25%</f>
        <v>0</v>
      </c>
      <c r="AM55" s="576">
        <f t="shared" ref="AM55" si="172">(AM52-AM54+AM45)*25%</f>
        <v>0</v>
      </c>
      <c r="AN55" s="576">
        <f t="shared" ref="AN55" si="173">(AN52-AN54+AN45)*25%</f>
        <v>0</v>
      </c>
      <c r="AO55" s="576">
        <f t="shared" ref="AO55" si="174">(AO52-AO54+AO45)*25%</f>
        <v>0</v>
      </c>
      <c r="AP55" s="576">
        <f t="shared" ref="AP55" si="175">(AP52-AP54+AP45)*25%</f>
        <v>0</v>
      </c>
      <c r="AQ55" s="576">
        <f t="shared" ref="AQ55" si="176">(AQ52-AQ54+AQ45)*25%</f>
        <v>0</v>
      </c>
      <c r="AR55" s="576">
        <f t="shared" ref="AR55" si="177">(AR52-AR54+AR45)*25%</f>
        <v>0</v>
      </c>
      <c r="AS55" s="576">
        <f t="shared" ref="AS55" si="178">(AS52-AS54+AS45)*25%</f>
        <v>0</v>
      </c>
      <c r="AT55" s="576">
        <f t="shared" ref="AT55" si="179">(AT52-AT54+AT45)*25%</f>
        <v>0</v>
      </c>
      <c r="AU55" s="576">
        <f t="shared" ref="AU55" si="180">(AU52-AU54+AU45)*25%</f>
        <v>0</v>
      </c>
      <c r="AV55" s="576">
        <f t="shared" ref="AV55" si="181">(AV52-AV54+AV45)*25%</f>
        <v>0</v>
      </c>
      <c r="AW55" s="576">
        <f t="shared" ref="AW55" si="182">(AW52-AW54+AW45)*25%</f>
        <v>0</v>
      </c>
      <c r="AX55" s="576">
        <f t="shared" ref="AX55" si="183">(AX52-AX54+AX45)*25%</f>
        <v>0</v>
      </c>
      <c r="AY55" s="576">
        <f t="shared" ref="AY55" si="184">(AY52-AY54+AY45)*25%</f>
        <v>0</v>
      </c>
      <c r="AZ55" s="576">
        <f t="shared" ref="AZ55" si="185">(AZ52-AZ54+AZ45)*25%</f>
        <v>0</v>
      </c>
      <c r="BA55" s="576">
        <f t="shared" ref="BA55" si="186">(BA52-BA54+BA45)*25%</f>
        <v>0</v>
      </c>
      <c r="BB55" s="576">
        <f t="shared" ref="BB55" si="187">(BB52-BB54+BB45)*25%</f>
        <v>0</v>
      </c>
      <c r="BC55" s="576">
        <f t="shared" ref="BC55" si="188">(BC52-BC54+BC45)*25%</f>
        <v>0</v>
      </c>
      <c r="BD55" s="576">
        <f t="shared" ref="BD55" si="189">(BD52-BD54+BD45)*25%</f>
        <v>0</v>
      </c>
      <c r="BE55" s="576">
        <f t="shared" ref="BE55" si="190">(BE52-BE54+BE45)*25%</f>
        <v>0</v>
      </c>
      <c r="BF55" s="576">
        <f t="shared" ref="BF55" si="191">(BF52-BF54+BF45)*25%</f>
        <v>0</v>
      </c>
      <c r="BG55" s="576">
        <f t="shared" ref="BG55" si="192">(BG52-BG54+BG45)*25%</f>
        <v>0</v>
      </c>
      <c r="BH55" s="576">
        <f t="shared" ref="BH55" si="193">(BH52-BH54+BH45)*25%</f>
        <v>0</v>
      </c>
      <c r="BI55" s="576">
        <f t="shared" ref="BI55" si="194">(BI52-BI54+BI45)*25%</f>
        <v>0</v>
      </c>
      <c r="BJ55" s="576">
        <f t="shared" ref="BJ55" si="195">(BJ52-BJ54+BJ45)*25%</f>
        <v>0</v>
      </c>
      <c r="BK55" s="576">
        <f t="shared" ref="BK55" si="196">(BK52-BK54+BK45)*25%</f>
        <v>0</v>
      </c>
      <c r="BL55" s="576">
        <f t="shared" ref="BL55" si="197">(BL52-BL54+BL45)*25%</f>
        <v>0</v>
      </c>
      <c r="BM55" s="576">
        <f t="shared" ref="BM55" si="198">(BM52-BM54+BM45)*25%</f>
        <v>0</v>
      </c>
      <c r="BN55" s="576">
        <f t="shared" ref="BN55" si="199">(BN52-BN54+BN45)*25%</f>
        <v>0</v>
      </c>
      <c r="BO55" s="576">
        <f t="shared" ref="BO55" si="200">(BO52-BO54+BO45)*25%</f>
        <v>0</v>
      </c>
      <c r="BP55" s="576">
        <f t="shared" ref="BP55" si="201">(BP52-BP54+BP45)*25%</f>
        <v>0</v>
      </c>
      <c r="BQ55" s="576">
        <f t="shared" ref="BQ55" si="202">(BQ52-BQ54+BQ45)*25%</f>
        <v>0</v>
      </c>
      <c r="BR55" s="576">
        <f t="shared" ref="BR55" si="203">(BR52-BR54+BR45)*25%</f>
        <v>0</v>
      </c>
      <c r="BS55" s="576">
        <f t="shared" ref="BS55" si="204">(BS52-BS54+BS45)*25%</f>
        <v>0</v>
      </c>
      <c r="BT55" s="576">
        <f t="shared" ref="BT55" si="205">(BT52-BT54+BT45)*25%</f>
        <v>0</v>
      </c>
      <c r="BU55" s="576">
        <f t="shared" ref="BU55" si="206">(BU52-BU54+BU45)*25%</f>
        <v>0</v>
      </c>
      <c r="BV55" s="576">
        <f t="shared" ref="BV55" si="207">(BV52-BV54+BV45)*25%</f>
        <v>0</v>
      </c>
      <c r="BW55" s="576">
        <f t="shared" ref="BW55" si="208">(BW52-BW54+BW45)*25%</f>
        <v>0</v>
      </c>
      <c r="BX55" s="576">
        <f t="shared" ref="BX55" si="209">(BX52-BX54+BX45)*25%</f>
        <v>0</v>
      </c>
      <c r="BY55" s="576">
        <f t="shared" ref="BY55" si="210">(BY52-BY54+BY45)*25%</f>
        <v>0</v>
      </c>
      <c r="BZ55" s="576">
        <f t="shared" ref="BZ55" si="211">(BZ52-BZ54+BZ45)*25%</f>
        <v>0</v>
      </c>
      <c r="CA55" s="576">
        <f t="shared" ref="CA55" si="212">(CA52-CA54+CA45)*25%</f>
        <v>0</v>
      </c>
      <c r="CB55" s="576">
        <f t="shared" ref="CB55" si="213">(CB52-CB54+CB45)*25%</f>
        <v>0</v>
      </c>
      <c r="CC55" s="576">
        <f t="shared" ref="CC55" si="214">(CC52-CC54+CC45)*25%</f>
        <v>0</v>
      </c>
      <c r="CD55" s="576">
        <f t="shared" ref="CD55" si="215">(CD52-CD54+CD45)*25%</f>
        <v>0</v>
      </c>
      <c r="CE55" s="576">
        <f t="shared" ref="CE55" si="216">(CE52-CE54+CE45)*25%</f>
        <v>0</v>
      </c>
      <c r="CF55" s="576">
        <f t="shared" ref="CF55" si="217">(CF52-CF54+CF45)*25%</f>
        <v>0</v>
      </c>
      <c r="CG55" s="576">
        <f t="shared" ref="CG55" si="218">(CG52-CG54+CG45)*25%</f>
        <v>0</v>
      </c>
      <c r="CH55" s="576">
        <f t="shared" ref="CH55" si="219">(CH52-CH54+CH45)*25%</f>
        <v>0</v>
      </c>
      <c r="CI55" s="576">
        <f t="shared" ref="CI55" si="220">(CI52-CI54+CI45)*25%</f>
        <v>0</v>
      </c>
      <c r="CJ55" s="576">
        <f t="shared" ref="CJ55" si="221">(CJ52-CJ54+CJ45)*25%</f>
        <v>0</v>
      </c>
      <c r="CK55" s="576">
        <f t="shared" ref="CK55" si="222">(CK52-CK54+CK45)*25%</f>
        <v>0</v>
      </c>
      <c r="CL55" s="576">
        <f t="shared" ref="CL55" si="223">(CL52-CL54+CL45)*25%</f>
        <v>0</v>
      </c>
      <c r="CM55" s="576">
        <f t="shared" ref="CM55" si="224">(CM52-CM54+CM45)*25%</f>
        <v>0</v>
      </c>
      <c r="CN55" s="576">
        <f t="shared" ref="CN55" si="225">(CN52-CN54+CN45)*25%</f>
        <v>0</v>
      </c>
      <c r="CO55" s="576">
        <f t="shared" ref="CO55" si="226">(CO52-CO54+CO45)*25%</f>
        <v>0</v>
      </c>
      <c r="CP55" s="576">
        <f t="shared" ref="CP55" si="227">(CP52-CP54+CP45)*25%</f>
        <v>0</v>
      </c>
      <c r="CQ55" s="576">
        <f t="shared" ref="CQ55" si="228">(CQ52-CQ54+CQ45)*25%</f>
        <v>0</v>
      </c>
      <c r="CR55" s="576">
        <f t="shared" ref="CR55" si="229">(CR52-CR54+CR45)*25%</f>
        <v>0</v>
      </c>
      <c r="CS55" s="576">
        <f t="shared" ref="CS55" si="230">(CS52-CS54+CS45)*25%</f>
        <v>0</v>
      </c>
      <c r="CT55" s="576">
        <f t="shared" ref="CT55" si="231">(CT52-CT54+CT45)*25%</f>
        <v>0</v>
      </c>
      <c r="CU55" s="576">
        <f t="shared" ref="CU55" si="232">(CU52-CU54+CU45)*25%</f>
        <v>0</v>
      </c>
      <c r="CV55" s="576">
        <f t="shared" ref="CV55" si="233">(CV52-CV54+CV45)*25%</f>
        <v>0</v>
      </c>
      <c r="CW55" s="576">
        <f t="shared" ref="CW55" si="234">(CW52-CW54+CW45)*25%</f>
        <v>0</v>
      </c>
      <c r="CX55" s="576">
        <f t="shared" ref="CX55" si="235">(CX52-CX54+CX45)*25%</f>
        <v>0</v>
      </c>
      <c r="CY55" s="576">
        <f t="shared" ref="CY55" si="236">(CY52-CY54+CY45)*25%</f>
        <v>0</v>
      </c>
      <c r="CZ55" s="576">
        <f t="shared" ref="CZ55" si="237">(CZ52-CZ54+CZ45)*25%</f>
        <v>0</v>
      </c>
      <c r="DA55" s="576">
        <f t="shared" ref="DA55" si="238">(DA52-DA54+DA45)*25%</f>
        <v>0</v>
      </c>
      <c r="DB55" s="576">
        <f t="shared" ref="DB55" si="239">(DB52-DB54+DB45)*25%</f>
        <v>0</v>
      </c>
      <c r="DC55" s="576">
        <f t="shared" ref="DC55" si="240">(DC52-DC54+DC45)*25%</f>
        <v>0</v>
      </c>
      <c r="DD55" s="576">
        <f t="shared" ref="DD55" si="241">(DD52-DD54+DD45)*25%</f>
        <v>0</v>
      </c>
      <c r="DE55" s="576">
        <f t="shared" ref="DE55" si="242">(DE52-DE54+DE45)*25%</f>
        <v>0</v>
      </c>
      <c r="DF55" s="576">
        <f t="shared" ref="DF55" si="243">(DF52-DF54+DF45)*25%</f>
        <v>0</v>
      </c>
      <c r="DG55" s="576">
        <f t="shared" ref="DG55" si="244">(DG52-DG54+DG45)*25%</f>
        <v>0</v>
      </c>
      <c r="DH55" s="576">
        <f t="shared" ref="DH55" si="245">(DH52-DH54+DH45)*25%</f>
        <v>0</v>
      </c>
      <c r="DI55" s="576">
        <f t="shared" ref="DI55" si="246">(DI52-DI54+DI45)*25%</f>
        <v>0</v>
      </c>
      <c r="DJ55" s="576">
        <f t="shared" ref="DJ55" si="247">(DJ52-DJ54+DJ45)*25%</f>
        <v>0</v>
      </c>
      <c r="DK55" s="576">
        <f t="shared" ref="DK55" si="248">(DK52-DK54+DK45)*25%</f>
        <v>0</v>
      </c>
      <c r="DL55" s="576">
        <f t="shared" ref="DL55" si="249">(DL52-DL54+DL45)*25%</f>
        <v>0</v>
      </c>
      <c r="DM55" s="576">
        <f t="shared" ref="DM55" si="250">(DM52-DM54+DM45)*25%</f>
        <v>0</v>
      </c>
      <c r="DN55" s="576">
        <f t="shared" ref="DN55" si="251">(DN52-DN54+DN45)*25%</f>
        <v>0</v>
      </c>
      <c r="DO55" s="576">
        <f t="shared" ref="DO55" si="252">(DO52-DO54+DO45)*25%</f>
        <v>0</v>
      </c>
      <c r="DP55" s="576">
        <f t="shared" ref="DP55" si="253">(DP52-DP54+DP45)*25%</f>
        <v>0</v>
      </c>
      <c r="DQ55" s="576">
        <f t="shared" ref="DQ55" si="254">(DQ52-DQ54+DQ45)*25%</f>
        <v>0</v>
      </c>
      <c r="DR55" s="576">
        <f t="shared" ref="DR55" si="255">(DR52-DR54+DR45)*25%</f>
        <v>0</v>
      </c>
      <c r="DS55" s="576">
        <f t="shared" ref="DS55" si="256">(DS52-DS54+DS45)*25%</f>
        <v>0</v>
      </c>
      <c r="DT55" s="576">
        <f t="shared" ref="DT55" si="257">(DT52-DT54+DT45)*25%</f>
        <v>0</v>
      </c>
      <c r="DU55" s="576">
        <f t="shared" ref="DU55" si="258">(DU52-DU54+DU45)*25%</f>
        <v>0</v>
      </c>
      <c r="DV55" s="576">
        <f t="shared" ref="DV55" si="259">(DV52-DV54+DV45)*25%</f>
        <v>0</v>
      </c>
      <c r="DW55" s="576">
        <f t="shared" ref="DW55" si="260">(DW52-DW54+DW45)*25%</f>
        <v>0</v>
      </c>
      <c r="DX55" s="576">
        <f t="shared" ref="DX55" si="261">(DX52-DX54+DX45)*25%</f>
        <v>0</v>
      </c>
      <c r="DY55" s="576">
        <f t="shared" ref="DY55" si="262">(DY52-DY54+DY45)*25%</f>
        <v>0</v>
      </c>
      <c r="DZ55" s="576">
        <f t="shared" ref="DZ55" si="263">(DZ52-DZ54+DZ45)*25%</f>
        <v>0</v>
      </c>
      <c r="EA55" s="576">
        <f t="shared" ref="EA55" si="264">(EA52-EA54+EA45)*25%</f>
        <v>0</v>
      </c>
      <c r="EB55" s="576">
        <f t="shared" ref="EB55" si="265">(EB52-EB54+EB45)*25%</f>
        <v>0</v>
      </c>
      <c r="EC55" s="576">
        <f t="shared" ref="EC55" si="266">(EC52-EC54+EC45)*25%</f>
        <v>0</v>
      </c>
      <c r="ED55" s="576">
        <f t="shared" ref="ED55" si="267">(ED52-ED54+ED45)*25%</f>
        <v>0</v>
      </c>
      <c r="EE55" s="576">
        <f t="shared" ref="EE55" si="268">(EE52-EE54+EE45)*25%</f>
        <v>0</v>
      </c>
      <c r="EF55" s="576">
        <f t="shared" ref="EF55" si="269">(EF52-EF54+EF45)*25%</f>
        <v>0</v>
      </c>
      <c r="EG55" s="576">
        <f t="shared" ref="EG55" si="270">(EG52-EG54+EG45)*25%</f>
        <v>0</v>
      </c>
      <c r="EH55" s="576">
        <f t="shared" ref="EH55" si="271">(EH52-EH54+EH45)*25%</f>
        <v>0</v>
      </c>
      <c r="EI55" s="576">
        <f t="shared" ref="EI55" si="272">(EI52-EI54+EI45)*25%</f>
        <v>0</v>
      </c>
      <c r="EJ55" s="576">
        <f t="shared" ref="EJ55" si="273">(EJ52-EJ54+EJ45)*25%</f>
        <v>0</v>
      </c>
      <c r="EK55" s="576">
        <f t="shared" ref="EK55" si="274">(EK52-EK54+EK45)*25%</f>
        <v>0</v>
      </c>
      <c r="EL55" s="576">
        <f t="shared" ref="EL55" si="275">(EL52-EL54+EL45)*25%</f>
        <v>0</v>
      </c>
      <c r="EM55" s="576">
        <f t="shared" ref="EM55" si="276">(EM52-EM54+EM45)*25%</f>
        <v>0</v>
      </c>
      <c r="EN55" s="576">
        <f t="shared" ref="EN55" si="277">(EN52-EN54+EN45)*25%</f>
        <v>0</v>
      </c>
      <c r="EO55" s="576">
        <f t="shared" ref="EO55" si="278">(EO52-EO54+EO45)*25%</f>
        <v>0</v>
      </c>
      <c r="EP55" s="576">
        <f t="shared" ref="EP55" si="279">(EP52-EP54+EP45)*25%</f>
        <v>0</v>
      </c>
      <c r="EQ55" s="576">
        <f t="shared" ref="EQ55" si="280">(EQ52-EQ54+EQ45)*25%</f>
        <v>0</v>
      </c>
      <c r="ER55" s="576">
        <f t="shared" ref="ER55" si="281">(ER52-ER54+ER45)*25%</f>
        <v>0</v>
      </c>
      <c r="ES55" s="576">
        <f t="shared" ref="ES55" si="282">(ES52-ES54+ES45)*25%</f>
        <v>0</v>
      </c>
      <c r="ET55" s="576">
        <f t="shared" ref="ET55" si="283">(ET52-ET54+ET45)*25%</f>
        <v>0</v>
      </c>
      <c r="EU55" s="576">
        <f t="shared" ref="EU55" si="284">(EU52-EU54+EU45)*25%</f>
        <v>0</v>
      </c>
      <c r="EV55" s="576">
        <f t="shared" ref="EV55" si="285">(EV52-EV54+EV45)*25%</f>
        <v>0</v>
      </c>
      <c r="EW55" s="576">
        <f t="shared" ref="EW55" si="286">(EW52-EW54+EW45)*25%</f>
        <v>0</v>
      </c>
      <c r="EX55" s="576">
        <f t="shared" ref="EX55" si="287">(EX52-EX54+EX45)*25%</f>
        <v>0</v>
      </c>
      <c r="EY55" s="576">
        <f t="shared" ref="EY55" si="288">(EY52-EY54+EY45)*25%</f>
        <v>0</v>
      </c>
      <c r="EZ55" s="576">
        <f t="shared" ref="EZ55" si="289">(EZ52-EZ54+EZ45)*25%</f>
        <v>0</v>
      </c>
      <c r="FA55" s="576">
        <f t="shared" ref="FA55" si="290">(FA52-FA54+FA45)*25%</f>
        <v>0</v>
      </c>
      <c r="FB55" s="576">
        <f t="shared" ref="FB55" si="291">(FB52-FB54+FB45)*25%</f>
        <v>0</v>
      </c>
      <c r="FC55" s="576">
        <f t="shared" ref="FC55" si="292">(FC52-FC54+FC45)*25%</f>
        <v>0</v>
      </c>
      <c r="FD55" s="576">
        <f t="shared" ref="FD55" si="293">(FD52-FD54+FD45)*25%</f>
        <v>0</v>
      </c>
      <c r="FE55" s="576">
        <f t="shared" ref="FE55" si="294">(FE52-FE54+FE45)*25%</f>
        <v>0</v>
      </c>
      <c r="FF55" s="576">
        <f t="shared" ref="FF55" si="295">(FF52-FF54+FF45)*25%</f>
        <v>0</v>
      </c>
      <c r="FG55" s="576">
        <f t="shared" ref="FG55" si="296">(FG52-FG54+FG45)*25%</f>
        <v>0</v>
      </c>
      <c r="FH55" s="576">
        <f t="shared" ref="FH55" si="297">(FH52-FH54+FH45)*25%</f>
        <v>0</v>
      </c>
      <c r="FI55" s="576">
        <f t="shared" ref="FI55" si="298">(FI52-FI54+FI45)*25%</f>
        <v>0</v>
      </c>
      <c r="FJ55" s="576">
        <f t="shared" ref="FJ55" si="299">(FJ52-FJ54+FJ45)*25%</f>
        <v>0</v>
      </c>
      <c r="FK55" s="576">
        <f t="shared" ref="FK55" si="300">(FK52-FK54+FK45)*25%</f>
        <v>0</v>
      </c>
      <c r="FL55" s="576">
        <f t="shared" ref="FL55" si="301">(FL52-FL54+FL45)*25%</f>
        <v>0</v>
      </c>
      <c r="FM55" s="576">
        <f t="shared" ref="FM55" si="302">(FM52-FM54+FM45)*25%</f>
        <v>0</v>
      </c>
      <c r="FN55" s="576">
        <f t="shared" ref="FN55" si="303">(FN52-FN54+FN45)*25%</f>
        <v>0</v>
      </c>
      <c r="FO55" s="576">
        <f t="shared" ref="FO55" si="304">(FO52-FO54+FO45)*25%</f>
        <v>0</v>
      </c>
      <c r="FP55" s="576">
        <f t="shared" ref="FP55" si="305">(FP52-FP54+FP45)*25%</f>
        <v>0</v>
      </c>
      <c r="FQ55" s="576">
        <f t="shared" ref="FQ55" si="306">(FQ52-FQ54+FQ45)*25%</f>
        <v>0</v>
      </c>
      <c r="FR55" s="576">
        <f t="shared" ref="FR55" si="307">(FR52-FR54+FR45)*25%</f>
        <v>0</v>
      </c>
      <c r="FS55" s="576">
        <f t="shared" ref="FS55" si="308">(FS52-FS54+FS45)*25%</f>
        <v>0</v>
      </c>
      <c r="FT55" s="576">
        <f t="shared" ref="FT55" si="309">(FT52-FT54+FT45)*25%</f>
        <v>0</v>
      </c>
      <c r="FU55" s="576">
        <f t="shared" ref="FU55" si="310">(FU52-FU54+FU45)*25%</f>
        <v>0</v>
      </c>
      <c r="FV55" s="576">
        <f t="shared" ref="FV55" si="311">(FV52-FV54+FV45)*25%</f>
        <v>0</v>
      </c>
      <c r="FW55" s="576">
        <f t="shared" ref="FW55" si="312">(FW52-FW54+FW45)*25%</f>
        <v>0</v>
      </c>
      <c r="FX55" s="576">
        <f t="shared" ref="FX55" si="313">(FX52-FX54+FX45)*25%</f>
        <v>0</v>
      </c>
      <c r="FY55" s="576">
        <f t="shared" ref="FY55" si="314">(FY52-FY54+FY45)*25%</f>
        <v>0</v>
      </c>
      <c r="FZ55" s="576">
        <f t="shared" ref="FZ55" si="315">(FZ52-FZ54+FZ45)*25%</f>
        <v>0</v>
      </c>
      <c r="GA55" s="576">
        <f t="shared" ref="GA55" si="316">(GA52-GA54+GA45)*25%</f>
        <v>0</v>
      </c>
      <c r="GB55" s="576">
        <f t="shared" ref="GB55" si="317">(GB52-GB54+GB45)*25%</f>
        <v>0</v>
      </c>
      <c r="GC55" s="37">
        <f t="shared" si="50"/>
        <v>0</v>
      </c>
      <c r="GD55" s="37">
        <f t="shared" ref="GD55" si="318">SUM(M55:GB55)-SUM(N55:S55)</f>
        <v>0</v>
      </c>
      <c r="GE55" s="37">
        <f t="shared" ref="GE55" si="319">F55+GD55</f>
        <v>0</v>
      </c>
      <c r="GF55" s="691">
        <f>GE55-'表1.5 成本预算表(出售）'!GE133+GE5*0.01*0.25</f>
        <v>0</v>
      </c>
      <c r="GG55" s="695"/>
    </row>
    <row r="56" spans="1:189" s="15" customFormat="1" ht="14.25">
      <c r="A56" s="564" t="str">
        <f t="shared" si="0"/>
        <v>XX地区</v>
      </c>
      <c r="B56" s="564" t="str">
        <f t="shared" si="1"/>
        <v>XX项目</v>
      </c>
      <c r="C56" s="25" t="s">
        <v>183</v>
      </c>
      <c r="D56" s="25"/>
      <c r="E56" s="45">
        <f>E52-E54-E55</f>
        <v>0</v>
      </c>
      <c r="F56" s="45">
        <f>F52-F54-F55</f>
        <v>0</v>
      </c>
      <c r="G56" s="45">
        <f t="shared" ref="G56:M56" si="320">G52-G54-G55</f>
        <v>0</v>
      </c>
      <c r="H56" s="45">
        <f t="shared" si="320"/>
        <v>0</v>
      </c>
      <c r="I56" s="45">
        <f t="shared" si="320"/>
        <v>0</v>
      </c>
      <c r="J56" s="45">
        <f t="shared" si="320"/>
        <v>0</v>
      </c>
      <c r="K56" s="45">
        <f t="shared" si="320"/>
        <v>0</v>
      </c>
      <c r="L56" s="45">
        <f t="shared" si="320"/>
        <v>0</v>
      </c>
      <c r="M56" s="45">
        <f t="shared" si="320"/>
        <v>0</v>
      </c>
      <c r="N56" s="45">
        <f t="shared" ref="N56:S56" si="321">N52-N54-N55</f>
        <v>0</v>
      </c>
      <c r="O56" s="45">
        <f t="shared" si="321"/>
        <v>0</v>
      </c>
      <c r="P56" s="45">
        <f t="shared" si="321"/>
        <v>0</v>
      </c>
      <c r="Q56" s="45">
        <f t="shared" si="321"/>
        <v>0</v>
      </c>
      <c r="R56" s="45">
        <f t="shared" si="321"/>
        <v>0</v>
      </c>
      <c r="S56" s="45">
        <f t="shared" si="321"/>
        <v>0</v>
      </c>
      <c r="T56" s="45">
        <f t="shared" ref="T56:CE56" si="322">T52-T54-T55</f>
        <v>0</v>
      </c>
      <c r="U56" s="45">
        <f t="shared" si="322"/>
        <v>0</v>
      </c>
      <c r="V56" s="45">
        <f t="shared" si="322"/>
        <v>0</v>
      </c>
      <c r="W56" s="45">
        <f t="shared" si="322"/>
        <v>0</v>
      </c>
      <c r="X56" s="45">
        <f t="shared" si="322"/>
        <v>0</v>
      </c>
      <c r="Y56" s="45">
        <f t="shared" si="322"/>
        <v>0</v>
      </c>
      <c r="Z56" s="45">
        <f t="shared" si="322"/>
        <v>0</v>
      </c>
      <c r="AA56" s="45">
        <f t="shared" si="322"/>
        <v>0</v>
      </c>
      <c r="AB56" s="45">
        <f t="shared" si="322"/>
        <v>0</v>
      </c>
      <c r="AC56" s="45">
        <f t="shared" si="322"/>
        <v>0</v>
      </c>
      <c r="AD56" s="45">
        <f t="shared" si="322"/>
        <v>0</v>
      </c>
      <c r="AE56" s="45">
        <f t="shared" si="322"/>
        <v>0</v>
      </c>
      <c r="AF56" s="45">
        <f t="shared" si="322"/>
        <v>0</v>
      </c>
      <c r="AG56" s="45">
        <f t="shared" si="322"/>
        <v>0</v>
      </c>
      <c r="AH56" s="45">
        <f t="shared" si="322"/>
        <v>0</v>
      </c>
      <c r="AI56" s="45">
        <f t="shared" si="322"/>
        <v>0</v>
      </c>
      <c r="AJ56" s="45">
        <f t="shared" si="322"/>
        <v>0</v>
      </c>
      <c r="AK56" s="45">
        <f t="shared" si="322"/>
        <v>0</v>
      </c>
      <c r="AL56" s="45">
        <f t="shared" si="322"/>
        <v>0</v>
      </c>
      <c r="AM56" s="45">
        <f t="shared" si="322"/>
        <v>0</v>
      </c>
      <c r="AN56" s="45">
        <f t="shared" si="322"/>
        <v>0</v>
      </c>
      <c r="AO56" s="45">
        <f t="shared" si="322"/>
        <v>0</v>
      </c>
      <c r="AP56" s="45">
        <f t="shared" si="322"/>
        <v>0</v>
      </c>
      <c r="AQ56" s="45">
        <f t="shared" si="322"/>
        <v>0</v>
      </c>
      <c r="AR56" s="45">
        <f t="shared" si="322"/>
        <v>0</v>
      </c>
      <c r="AS56" s="45">
        <f t="shared" si="322"/>
        <v>0</v>
      </c>
      <c r="AT56" s="45">
        <f t="shared" si="322"/>
        <v>0</v>
      </c>
      <c r="AU56" s="45">
        <f t="shared" si="322"/>
        <v>0</v>
      </c>
      <c r="AV56" s="45">
        <f t="shared" si="322"/>
        <v>0</v>
      </c>
      <c r="AW56" s="45">
        <f t="shared" si="322"/>
        <v>0</v>
      </c>
      <c r="AX56" s="45">
        <f t="shared" si="322"/>
        <v>0</v>
      </c>
      <c r="AY56" s="45">
        <f t="shared" si="322"/>
        <v>0</v>
      </c>
      <c r="AZ56" s="45">
        <f t="shared" si="322"/>
        <v>0</v>
      </c>
      <c r="BA56" s="45">
        <f t="shared" si="322"/>
        <v>0</v>
      </c>
      <c r="BB56" s="45">
        <f t="shared" si="322"/>
        <v>0</v>
      </c>
      <c r="BC56" s="45">
        <f t="shared" si="322"/>
        <v>0</v>
      </c>
      <c r="BD56" s="45">
        <f t="shared" si="322"/>
        <v>0</v>
      </c>
      <c r="BE56" s="45">
        <f t="shared" si="322"/>
        <v>0</v>
      </c>
      <c r="BF56" s="45">
        <f t="shared" si="322"/>
        <v>0</v>
      </c>
      <c r="BG56" s="45">
        <f t="shared" si="322"/>
        <v>0</v>
      </c>
      <c r="BH56" s="45">
        <f t="shared" si="322"/>
        <v>0</v>
      </c>
      <c r="BI56" s="45">
        <f t="shared" si="322"/>
        <v>0</v>
      </c>
      <c r="BJ56" s="45">
        <f t="shared" si="322"/>
        <v>0</v>
      </c>
      <c r="BK56" s="45">
        <f t="shared" si="322"/>
        <v>0</v>
      </c>
      <c r="BL56" s="45">
        <f t="shared" si="322"/>
        <v>0</v>
      </c>
      <c r="BM56" s="45">
        <f t="shared" si="322"/>
        <v>0</v>
      </c>
      <c r="BN56" s="45">
        <f t="shared" si="322"/>
        <v>0</v>
      </c>
      <c r="BO56" s="45">
        <f t="shared" si="322"/>
        <v>0</v>
      </c>
      <c r="BP56" s="45">
        <f t="shared" si="322"/>
        <v>0</v>
      </c>
      <c r="BQ56" s="45">
        <f t="shared" si="322"/>
        <v>0</v>
      </c>
      <c r="BR56" s="45">
        <f t="shared" si="322"/>
        <v>0</v>
      </c>
      <c r="BS56" s="45">
        <f t="shared" si="322"/>
        <v>0</v>
      </c>
      <c r="BT56" s="45">
        <f t="shared" si="322"/>
        <v>0</v>
      </c>
      <c r="BU56" s="45">
        <f t="shared" si="322"/>
        <v>0</v>
      </c>
      <c r="BV56" s="45">
        <f t="shared" si="322"/>
        <v>0</v>
      </c>
      <c r="BW56" s="45">
        <f t="shared" si="322"/>
        <v>0</v>
      </c>
      <c r="BX56" s="45">
        <f t="shared" si="322"/>
        <v>0</v>
      </c>
      <c r="BY56" s="45">
        <f t="shared" si="322"/>
        <v>0</v>
      </c>
      <c r="BZ56" s="45">
        <f t="shared" si="322"/>
        <v>0</v>
      </c>
      <c r="CA56" s="45">
        <f t="shared" si="322"/>
        <v>0</v>
      </c>
      <c r="CB56" s="45">
        <f t="shared" si="322"/>
        <v>0</v>
      </c>
      <c r="CC56" s="45">
        <f t="shared" si="322"/>
        <v>0</v>
      </c>
      <c r="CD56" s="45">
        <f t="shared" si="322"/>
        <v>0</v>
      </c>
      <c r="CE56" s="45">
        <f t="shared" si="322"/>
        <v>0</v>
      </c>
      <c r="CF56" s="45">
        <f t="shared" ref="CF56:EQ56" si="323">CF52-CF54-CF55</f>
        <v>0</v>
      </c>
      <c r="CG56" s="45">
        <f t="shared" si="323"/>
        <v>0</v>
      </c>
      <c r="CH56" s="45">
        <f t="shared" si="323"/>
        <v>0</v>
      </c>
      <c r="CI56" s="45">
        <f t="shared" si="323"/>
        <v>0</v>
      </c>
      <c r="CJ56" s="45">
        <f t="shared" si="323"/>
        <v>0</v>
      </c>
      <c r="CK56" s="45">
        <f t="shared" si="323"/>
        <v>0</v>
      </c>
      <c r="CL56" s="45">
        <f t="shared" si="323"/>
        <v>0</v>
      </c>
      <c r="CM56" s="45">
        <f t="shared" si="323"/>
        <v>0</v>
      </c>
      <c r="CN56" s="45">
        <f t="shared" si="323"/>
        <v>0</v>
      </c>
      <c r="CO56" s="45">
        <f t="shared" si="323"/>
        <v>0</v>
      </c>
      <c r="CP56" s="45">
        <f t="shared" si="323"/>
        <v>0</v>
      </c>
      <c r="CQ56" s="45">
        <f t="shared" si="323"/>
        <v>0</v>
      </c>
      <c r="CR56" s="45">
        <f t="shared" si="323"/>
        <v>0</v>
      </c>
      <c r="CS56" s="45">
        <f t="shared" si="323"/>
        <v>0</v>
      </c>
      <c r="CT56" s="45">
        <f t="shared" si="323"/>
        <v>0</v>
      </c>
      <c r="CU56" s="45">
        <f t="shared" si="323"/>
        <v>0</v>
      </c>
      <c r="CV56" s="45">
        <f t="shared" si="323"/>
        <v>0</v>
      </c>
      <c r="CW56" s="45">
        <f t="shared" si="323"/>
        <v>0</v>
      </c>
      <c r="CX56" s="45">
        <f t="shared" si="323"/>
        <v>0</v>
      </c>
      <c r="CY56" s="45">
        <f t="shared" si="323"/>
        <v>0</v>
      </c>
      <c r="CZ56" s="45">
        <f t="shared" si="323"/>
        <v>0</v>
      </c>
      <c r="DA56" s="45">
        <f t="shared" si="323"/>
        <v>0</v>
      </c>
      <c r="DB56" s="45">
        <f t="shared" si="323"/>
        <v>0</v>
      </c>
      <c r="DC56" s="45">
        <f t="shared" si="323"/>
        <v>0</v>
      </c>
      <c r="DD56" s="45">
        <f t="shared" si="323"/>
        <v>0</v>
      </c>
      <c r="DE56" s="45">
        <f t="shared" si="323"/>
        <v>0</v>
      </c>
      <c r="DF56" s="45">
        <f t="shared" si="323"/>
        <v>0</v>
      </c>
      <c r="DG56" s="45">
        <f t="shared" si="323"/>
        <v>0</v>
      </c>
      <c r="DH56" s="45">
        <f t="shared" si="323"/>
        <v>0</v>
      </c>
      <c r="DI56" s="45">
        <f t="shared" si="323"/>
        <v>0</v>
      </c>
      <c r="DJ56" s="45">
        <f t="shared" si="323"/>
        <v>0</v>
      </c>
      <c r="DK56" s="45">
        <f t="shared" si="323"/>
        <v>0</v>
      </c>
      <c r="DL56" s="45">
        <f t="shared" si="323"/>
        <v>0</v>
      </c>
      <c r="DM56" s="45">
        <f t="shared" si="323"/>
        <v>0</v>
      </c>
      <c r="DN56" s="45">
        <f t="shared" si="323"/>
        <v>0</v>
      </c>
      <c r="DO56" s="45">
        <f t="shared" si="323"/>
        <v>0</v>
      </c>
      <c r="DP56" s="45">
        <f t="shared" si="323"/>
        <v>0</v>
      </c>
      <c r="DQ56" s="45">
        <f t="shared" si="323"/>
        <v>0</v>
      </c>
      <c r="DR56" s="45">
        <f t="shared" si="323"/>
        <v>0</v>
      </c>
      <c r="DS56" s="45">
        <f t="shared" si="323"/>
        <v>0</v>
      </c>
      <c r="DT56" s="45">
        <f t="shared" si="323"/>
        <v>0</v>
      </c>
      <c r="DU56" s="45">
        <f t="shared" si="323"/>
        <v>0</v>
      </c>
      <c r="DV56" s="45">
        <f t="shared" si="323"/>
        <v>0</v>
      </c>
      <c r="DW56" s="45">
        <f t="shared" si="323"/>
        <v>0</v>
      </c>
      <c r="DX56" s="45">
        <f t="shared" si="323"/>
        <v>0</v>
      </c>
      <c r="DY56" s="45">
        <f t="shared" si="323"/>
        <v>0</v>
      </c>
      <c r="DZ56" s="45">
        <f t="shared" si="323"/>
        <v>0</v>
      </c>
      <c r="EA56" s="45">
        <f t="shared" si="323"/>
        <v>0</v>
      </c>
      <c r="EB56" s="45">
        <f t="shared" si="323"/>
        <v>0</v>
      </c>
      <c r="EC56" s="45">
        <f t="shared" si="323"/>
        <v>0</v>
      </c>
      <c r="ED56" s="45">
        <f t="shared" si="323"/>
        <v>0</v>
      </c>
      <c r="EE56" s="45">
        <f t="shared" si="323"/>
        <v>0</v>
      </c>
      <c r="EF56" s="45">
        <f t="shared" si="323"/>
        <v>0</v>
      </c>
      <c r="EG56" s="45">
        <f t="shared" si="323"/>
        <v>0</v>
      </c>
      <c r="EH56" s="45">
        <f t="shared" si="323"/>
        <v>0</v>
      </c>
      <c r="EI56" s="45">
        <f t="shared" si="323"/>
        <v>0</v>
      </c>
      <c r="EJ56" s="45">
        <f t="shared" si="323"/>
        <v>0</v>
      </c>
      <c r="EK56" s="45">
        <f t="shared" si="323"/>
        <v>0</v>
      </c>
      <c r="EL56" s="45">
        <f t="shared" si="323"/>
        <v>0</v>
      </c>
      <c r="EM56" s="45">
        <f t="shared" si="323"/>
        <v>0</v>
      </c>
      <c r="EN56" s="45">
        <f t="shared" si="323"/>
        <v>0</v>
      </c>
      <c r="EO56" s="45">
        <f t="shared" si="323"/>
        <v>0</v>
      </c>
      <c r="EP56" s="45">
        <f t="shared" si="323"/>
        <v>0</v>
      </c>
      <c r="EQ56" s="45">
        <f t="shared" si="323"/>
        <v>0</v>
      </c>
      <c r="ER56" s="45">
        <f t="shared" ref="ER56:GE56" si="324">ER52-ER54-ER55</f>
        <v>0</v>
      </c>
      <c r="ES56" s="45">
        <f t="shared" si="324"/>
        <v>0</v>
      </c>
      <c r="ET56" s="45">
        <f t="shared" si="324"/>
        <v>0</v>
      </c>
      <c r="EU56" s="45">
        <f t="shared" si="324"/>
        <v>0</v>
      </c>
      <c r="EV56" s="45">
        <f t="shared" si="324"/>
        <v>0</v>
      </c>
      <c r="EW56" s="45">
        <f t="shared" si="324"/>
        <v>0</v>
      </c>
      <c r="EX56" s="45">
        <f t="shared" si="324"/>
        <v>0</v>
      </c>
      <c r="EY56" s="45">
        <f t="shared" si="324"/>
        <v>0</v>
      </c>
      <c r="EZ56" s="45">
        <f t="shared" si="324"/>
        <v>0</v>
      </c>
      <c r="FA56" s="45">
        <f t="shared" si="324"/>
        <v>0</v>
      </c>
      <c r="FB56" s="45">
        <f t="shared" si="324"/>
        <v>0</v>
      </c>
      <c r="FC56" s="45">
        <f t="shared" si="324"/>
        <v>0</v>
      </c>
      <c r="FD56" s="45">
        <f t="shared" si="324"/>
        <v>0</v>
      </c>
      <c r="FE56" s="45">
        <f t="shared" si="324"/>
        <v>0</v>
      </c>
      <c r="FF56" s="45">
        <f t="shared" si="324"/>
        <v>0</v>
      </c>
      <c r="FG56" s="45">
        <f t="shared" si="324"/>
        <v>0</v>
      </c>
      <c r="FH56" s="45">
        <f t="shared" si="324"/>
        <v>0</v>
      </c>
      <c r="FI56" s="45">
        <f t="shared" si="324"/>
        <v>0</v>
      </c>
      <c r="FJ56" s="45">
        <f t="shared" si="324"/>
        <v>0</v>
      </c>
      <c r="FK56" s="45">
        <f t="shared" si="324"/>
        <v>0</v>
      </c>
      <c r="FL56" s="45">
        <f t="shared" si="324"/>
        <v>0</v>
      </c>
      <c r="FM56" s="45">
        <f t="shared" si="324"/>
        <v>0</v>
      </c>
      <c r="FN56" s="45">
        <f t="shared" si="324"/>
        <v>0</v>
      </c>
      <c r="FO56" s="45">
        <f t="shared" si="324"/>
        <v>0</v>
      </c>
      <c r="FP56" s="45">
        <f t="shared" si="324"/>
        <v>0</v>
      </c>
      <c r="FQ56" s="45">
        <f t="shared" si="324"/>
        <v>0</v>
      </c>
      <c r="FR56" s="45">
        <f t="shared" si="324"/>
        <v>0</v>
      </c>
      <c r="FS56" s="45">
        <f t="shared" si="324"/>
        <v>0</v>
      </c>
      <c r="FT56" s="45">
        <f t="shared" si="324"/>
        <v>0</v>
      </c>
      <c r="FU56" s="45">
        <f t="shared" si="324"/>
        <v>0</v>
      </c>
      <c r="FV56" s="45">
        <f t="shared" si="324"/>
        <v>0</v>
      </c>
      <c r="FW56" s="45">
        <f t="shared" si="324"/>
        <v>0</v>
      </c>
      <c r="FX56" s="45">
        <f t="shared" si="324"/>
        <v>0</v>
      </c>
      <c r="FY56" s="45">
        <f t="shared" si="324"/>
        <v>0</v>
      </c>
      <c r="FZ56" s="45">
        <f t="shared" si="324"/>
        <v>0</v>
      </c>
      <c r="GA56" s="45">
        <f t="shared" si="324"/>
        <v>0</v>
      </c>
      <c r="GB56" s="45">
        <f t="shared" si="324"/>
        <v>0</v>
      </c>
      <c r="GC56" s="45">
        <f t="shared" si="324"/>
        <v>0</v>
      </c>
      <c r="GD56" s="45">
        <f t="shared" si="324"/>
        <v>0</v>
      </c>
      <c r="GE56" s="45">
        <f t="shared" si="324"/>
        <v>0</v>
      </c>
      <c r="GF56" s="743"/>
      <c r="GG56" s="696"/>
    </row>
    <row r="57" spans="1:189" s="88" customFormat="1" ht="15.75" thickBot="1">
      <c r="A57" s="586" t="str">
        <f t="shared" si="0"/>
        <v>XX地区</v>
      </c>
      <c r="B57" s="586" t="str">
        <f t="shared" si="1"/>
        <v>XX项目</v>
      </c>
      <c r="C57" s="86" t="s">
        <v>184</v>
      </c>
      <c r="D57" s="86"/>
      <c r="E57" s="87" t="str">
        <f t="shared" ref="E57" si="325">IF(E5&lt;=0,"-",E56/E5)</f>
        <v>-</v>
      </c>
      <c r="F57" s="87" t="str">
        <f t="shared" ref="F57:AK57" si="326">IF(F5&lt;=0,"-",F56/F5)</f>
        <v>-</v>
      </c>
      <c r="G57" s="87" t="str">
        <f t="shared" si="326"/>
        <v>-</v>
      </c>
      <c r="H57" s="87" t="str">
        <f t="shared" si="326"/>
        <v>-</v>
      </c>
      <c r="I57" s="87" t="str">
        <f t="shared" si="326"/>
        <v>-</v>
      </c>
      <c r="J57" s="87" t="str">
        <f t="shared" si="326"/>
        <v>-</v>
      </c>
      <c r="K57" s="87" t="str">
        <f t="shared" si="326"/>
        <v>-</v>
      </c>
      <c r="L57" s="87" t="str">
        <f t="shared" si="326"/>
        <v>-</v>
      </c>
      <c r="M57" s="87" t="str">
        <f t="shared" si="326"/>
        <v>-</v>
      </c>
      <c r="N57" s="87" t="str">
        <f t="shared" si="326"/>
        <v>-</v>
      </c>
      <c r="O57" s="87" t="str">
        <f t="shared" si="326"/>
        <v>-</v>
      </c>
      <c r="P57" s="87" t="str">
        <f t="shared" si="326"/>
        <v>-</v>
      </c>
      <c r="Q57" s="87" t="str">
        <f t="shared" si="326"/>
        <v>-</v>
      </c>
      <c r="R57" s="87" t="str">
        <f t="shared" si="326"/>
        <v>-</v>
      </c>
      <c r="S57" s="87" t="str">
        <f t="shared" si="326"/>
        <v>-</v>
      </c>
      <c r="T57" s="87" t="str">
        <f t="shared" si="326"/>
        <v>-</v>
      </c>
      <c r="U57" s="87" t="str">
        <f t="shared" si="326"/>
        <v>-</v>
      </c>
      <c r="V57" s="87" t="str">
        <f t="shared" si="326"/>
        <v>-</v>
      </c>
      <c r="W57" s="87" t="str">
        <f t="shared" si="326"/>
        <v>-</v>
      </c>
      <c r="X57" s="87" t="str">
        <f t="shared" si="326"/>
        <v>-</v>
      </c>
      <c r="Y57" s="87" t="str">
        <f t="shared" si="326"/>
        <v>-</v>
      </c>
      <c r="Z57" s="87" t="str">
        <f t="shared" si="326"/>
        <v>-</v>
      </c>
      <c r="AA57" s="87" t="str">
        <f t="shared" si="326"/>
        <v>-</v>
      </c>
      <c r="AB57" s="87" t="str">
        <f t="shared" si="326"/>
        <v>-</v>
      </c>
      <c r="AC57" s="87" t="str">
        <f t="shared" si="326"/>
        <v>-</v>
      </c>
      <c r="AD57" s="87" t="str">
        <f t="shared" si="326"/>
        <v>-</v>
      </c>
      <c r="AE57" s="87" t="str">
        <f t="shared" si="326"/>
        <v>-</v>
      </c>
      <c r="AF57" s="87" t="str">
        <f t="shared" si="326"/>
        <v>-</v>
      </c>
      <c r="AG57" s="87" t="str">
        <f t="shared" si="326"/>
        <v>-</v>
      </c>
      <c r="AH57" s="87" t="str">
        <f t="shared" si="326"/>
        <v>-</v>
      </c>
      <c r="AI57" s="87" t="str">
        <f t="shared" si="326"/>
        <v>-</v>
      </c>
      <c r="AJ57" s="87" t="str">
        <f t="shared" si="326"/>
        <v>-</v>
      </c>
      <c r="AK57" s="87" t="str">
        <f t="shared" si="326"/>
        <v>-</v>
      </c>
      <c r="AL57" s="87" t="str">
        <f t="shared" ref="AL57:BQ57" si="327">IF(AL5&lt;=0,"-",AL56/AL5)</f>
        <v>-</v>
      </c>
      <c r="AM57" s="87" t="str">
        <f t="shared" si="327"/>
        <v>-</v>
      </c>
      <c r="AN57" s="87" t="str">
        <f t="shared" si="327"/>
        <v>-</v>
      </c>
      <c r="AO57" s="87" t="str">
        <f t="shared" si="327"/>
        <v>-</v>
      </c>
      <c r="AP57" s="87" t="str">
        <f t="shared" si="327"/>
        <v>-</v>
      </c>
      <c r="AQ57" s="87" t="str">
        <f t="shared" si="327"/>
        <v>-</v>
      </c>
      <c r="AR57" s="87" t="str">
        <f t="shared" si="327"/>
        <v>-</v>
      </c>
      <c r="AS57" s="87" t="str">
        <f t="shared" si="327"/>
        <v>-</v>
      </c>
      <c r="AT57" s="87" t="str">
        <f t="shared" si="327"/>
        <v>-</v>
      </c>
      <c r="AU57" s="87" t="str">
        <f t="shared" si="327"/>
        <v>-</v>
      </c>
      <c r="AV57" s="87" t="str">
        <f t="shared" si="327"/>
        <v>-</v>
      </c>
      <c r="AW57" s="87" t="str">
        <f t="shared" si="327"/>
        <v>-</v>
      </c>
      <c r="AX57" s="87" t="str">
        <f t="shared" si="327"/>
        <v>-</v>
      </c>
      <c r="AY57" s="87" t="str">
        <f t="shared" si="327"/>
        <v>-</v>
      </c>
      <c r="AZ57" s="87" t="str">
        <f t="shared" si="327"/>
        <v>-</v>
      </c>
      <c r="BA57" s="87" t="str">
        <f t="shared" si="327"/>
        <v>-</v>
      </c>
      <c r="BB57" s="87" t="str">
        <f t="shared" si="327"/>
        <v>-</v>
      </c>
      <c r="BC57" s="87" t="str">
        <f t="shared" si="327"/>
        <v>-</v>
      </c>
      <c r="BD57" s="87" t="str">
        <f t="shared" si="327"/>
        <v>-</v>
      </c>
      <c r="BE57" s="87" t="str">
        <f t="shared" si="327"/>
        <v>-</v>
      </c>
      <c r="BF57" s="87" t="str">
        <f t="shared" si="327"/>
        <v>-</v>
      </c>
      <c r="BG57" s="87" t="str">
        <f t="shared" si="327"/>
        <v>-</v>
      </c>
      <c r="BH57" s="87" t="str">
        <f t="shared" si="327"/>
        <v>-</v>
      </c>
      <c r="BI57" s="87" t="str">
        <f t="shared" si="327"/>
        <v>-</v>
      </c>
      <c r="BJ57" s="87" t="str">
        <f t="shared" si="327"/>
        <v>-</v>
      </c>
      <c r="BK57" s="87" t="str">
        <f t="shared" si="327"/>
        <v>-</v>
      </c>
      <c r="BL57" s="87" t="str">
        <f t="shared" si="327"/>
        <v>-</v>
      </c>
      <c r="BM57" s="87" t="str">
        <f t="shared" si="327"/>
        <v>-</v>
      </c>
      <c r="BN57" s="87" t="str">
        <f t="shared" si="327"/>
        <v>-</v>
      </c>
      <c r="BO57" s="87" t="str">
        <f t="shared" si="327"/>
        <v>-</v>
      </c>
      <c r="BP57" s="87" t="str">
        <f t="shared" si="327"/>
        <v>-</v>
      </c>
      <c r="BQ57" s="87" t="str">
        <f t="shared" si="327"/>
        <v>-</v>
      </c>
      <c r="BR57" s="87" t="str">
        <f t="shared" ref="BR57:CW57" si="328">IF(BR5&lt;=0,"-",BR56/BR5)</f>
        <v>-</v>
      </c>
      <c r="BS57" s="87" t="str">
        <f t="shared" si="328"/>
        <v>-</v>
      </c>
      <c r="BT57" s="87" t="str">
        <f t="shared" si="328"/>
        <v>-</v>
      </c>
      <c r="BU57" s="87" t="str">
        <f t="shared" si="328"/>
        <v>-</v>
      </c>
      <c r="BV57" s="87" t="str">
        <f t="shared" si="328"/>
        <v>-</v>
      </c>
      <c r="BW57" s="87" t="str">
        <f t="shared" si="328"/>
        <v>-</v>
      </c>
      <c r="BX57" s="87" t="str">
        <f t="shared" si="328"/>
        <v>-</v>
      </c>
      <c r="BY57" s="87" t="str">
        <f t="shared" si="328"/>
        <v>-</v>
      </c>
      <c r="BZ57" s="87" t="str">
        <f t="shared" si="328"/>
        <v>-</v>
      </c>
      <c r="CA57" s="87" t="str">
        <f t="shared" si="328"/>
        <v>-</v>
      </c>
      <c r="CB57" s="87" t="str">
        <f t="shared" si="328"/>
        <v>-</v>
      </c>
      <c r="CC57" s="87" t="str">
        <f t="shared" si="328"/>
        <v>-</v>
      </c>
      <c r="CD57" s="87" t="str">
        <f t="shared" si="328"/>
        <v>-</v>
      </c>
      <c r="CE57" s="87" t="str">
        <f t="shared" si="328"/>
        <v>-</v>
      </c>
      <c r="CF57" s="87" t="str">
        <f t="shared" si="328"/>
        <v>-</v>
      </c>
      <c r="CG57" s="87" t="str">
        <f t="shared" si="328"/>
        <v>-</v>
      </c>
      <c r="CH57" s="87" t="str">
        <f t="shared" si="328"/>
        <v>-</v>
      </c>
      <c r="CI57" s="87" t="str">
        <f t="shared" si="328"/>
        <v>-</v>
      </c>
      <c r="CJ57" s="87" t="str">
        <f t="shared" si="328"/>
        <v>-</v>
      </c>
      <c r="CK57" s="87" t="str">
        <f t="shared" si="328"/>
        <v>-</v>
      </c>
      <c r="CL57" s="87" t="str">
        <f t="shared" si="328"/>
        <v>-</v>
      </c>
      <c r="CM57" s="87" t="str">
        <f t="shared" si="328"/>
        <v>-</v>
      </c>
      <c r="CN57" s="87" t="str">
        <f t="shared" si="328"/>
        <v>-</v>
      </c>
      <c r="CO57" s="87" t="str">
        <f t="shared" si="328"/>
        <v>-</v>
      </c>
      <c r="CP57" s="87" t="str">
        <f t="shared" si="328"/>
        <v>-</v>
      </c>
      <c r="CQ57" s="87" t="str">
        <f t="shared" si="328"/>
        <v>-</v>
      </c>
      <c r="CR57" s="87" t="str">
        <f t="shared" si="328"/>
        <v>-</v>
      </c>
      <c r="CS57" s="87" t="str">
        <f t="shared" si="328"/>
        <v>-</v>
      </c>
      <c r="CT57" s="87" t="str">
        <f t="shared" si="328"/>
        <v>-</v>
      </c>
      <c r="CU57" s="87" t="str">
        <f t="shared" si="328"/>
        <v>-</v>
      </c>
      <c r="CV57" s="87" t="str">
        <f t="shared" si="328"/>
        <v>-</v>
      </c>
      <c r="CW57" s="87" t="str">
        <f t="shared" si="328"/>
        <v>-</v>
      </c>
      <c r="CX57" s="87" t="str">
        <f t="shared" ref="CX57:EC57" si="329">IF(CX5&lt;=0,"-",CX56/CX5)</f>
        <v>-</v>
      </c>
      <c r="CY57" s="87" t="str">
        <f t="shared" si="329"/>
        <v>-</v>
      </c>
      <c r="CZ57" s="87" t="str">
        <f t="shared" si="329"/>
        <v>-</v>
      </c>
      <c r="DA57" s="87" t="str">
        <f t="shared" si="329"/>
        <v>-</v>
      </c>
      <c r="DB57" s="87" t="str">
        <f t="shared" si="329"/>
        <v>-</v>
      </c>
      <c r="DC57" s="87" t="str">
        <f t="shared" si="329"/>
        <v>-</v>
      </c>
      <c r="DD57" s="87" t="str">
        <f t="shared" si="329"/>
        <v>-</v>
      </c>
      <c r="DE57" s="87" t="str">
        <f t="shared" si="329"/>
        <v>-</v>
      </c>
      <c r="DF57" s="87" t="str">
        <f t="shared" si="329"/>
        <v>-</v>
      </c>
      <c r="DG57" s="87" t="str">
        <f t="shared" si="329"/>
        <v>-</v>
      </c>
      <c r="DH57" s="87" t="str">
        <f t="shared" si="329"/>
        <v>-</v>
      </c>
      <c r="DI57" s="87" t="str">
        <f t="shared" si="329"/>
        <v>-</v>
      </c>
      <c r="DJ57" s="87" t="str">
        <f t="shared" si="329"/>
        <v>-</v>
      </c>
      <c r="DK57" s="87" t="str">
        <f t="shared" si="329"/>
        <v>-</v>
      </c>
      <c r="DL57" s="87" t="str">
        <f t="shared" si="329"/>
        <v>-</v>
      </c>
      <c r="DM57" s="87" t="str">
        <f t="shared" si="329"/>
        <v>-</v>
      </c>
      <c r="DN57" s="87" t="str">
        <f t="shared" si="329"/>
        <v>-</v>
      </c>
      <c r="DO57" s="87" t="str">
        <f t="shared" si="329"/>
        <v>-</v>
      </c>
      <c r="DP57" s="87" t="str">
        <f t="shared" si="329"/>
        <v>-</v>
      </c>
      <c r="DQ57" s="87" t="str">
        <f t="shared" si="329"/>
        <v>-</v>
      </c>
      <c r="DR57" s="87" t="str">
        <f t="shared" si="329"/>
        <v>-</v>
      </c>
      <c r="DS57" s="87" t="str">
        <f t="shared" si="329"/>
        <v>-</v>
      </c>
      <c r="DT57" s="87" t="str">
        <f t="shared" si="329"/>
        <v>-</v>
      </c>
      <c r="DU57" s="87" t="str">
        <f t="shared" si="329"/>
        <v>-</v>
      </c>
      <c r="DV57" s="87" t="str">
        <f t="shared" si="329"/>
        <v>-</v>
      </c>
      <c r="DW57" s="87" t="str">
        <f t="shared" si="329"/>
        <v>-</v>
      </c>
      <c r="DX57" s="87" t="str">
        <f t="shared" si="329"/>
        <v>-</v>
      </c>
      <c r="DY57" s="87" t="str">
        <f t="shared" si="329"/>
        <v>-</v>
      </c>
      <c r="DZ57" s="87" t="str">
        <f t="shared" si="329"/>
        <v>-</v>
      </c>
      <c r="EA57" s="87" t="str">
        <f t="shared" si="329"/>
        <v>-</v>
      </c>
      <c r="EB57" s="87" t="str">
        <f t="shared" si="329"/>
        <v>-</v>
      </c>
      <c r="EC57" s="87" t="str">
        <f t="shared" si="329"/>
        <v>-</v>
      </c>
      <c r="ED57" s="87" t="str">
        <f t="shared" ref="ED57:FI57" si="330">IF(ED5&lt;=0,"-",ED56/ED5)</f>
        <v>-</v>
      </c>
      <c r="EE57" s="87" t="str">
        <f t="shared" si="330"/>
        <v>-</v>
      </c>
      <c r="EF57" s="87" t="str">
        <f t="shared" si="330"/>
        <v>-</v>
      </c>
      <c r="EG57" s="87" t="str">
        <f t="shared" si="330"/>
        <v>-</v>
      </c>
      <c r="EH57" s="87" t="str">
        <f t="shared" si="330"/>
        <v>-</v>
      </c>
      <c r="EI57" s="87" t="str">
        <f t="shared" si="330"/>
        <v>-</v>
      </c>
      <c r="EJ57" s="87" t="str">
        <f t="shared" si="330"/>
        <v>-</v>
      </c>
      <c r="EK57" s="87" t="str">
        <f t="shared" si="330"/>
        <v>-</v>
      </c>
      <c r="EL57" s="87" t="str">
        <f t="shared" si="330"/>
        <v>-</v>
      </c>
      <c r="EM57" s="87" t="str">
        <f t="shared" si="330"/>
        <v>-</v>
      </c>
      <c r="EN57" s="87" t="str">
        <f t="shared" si="330"/>
        <v>-</v>
      </c>
      <c r="EO57" s="87" t="str">
        <f t="shared" si="330"/>
        <v>-</v>
      </c>
      <c r="EP57" s="87" t="str">
        <f t="shared" si="330"/>
        <v>-</v>
      </c>
      <c r="EQ57" s="87" t="str">
        <f t="shared" si="330"/>
        <v>-</v>
      </c>
      <c r="ER57" s="87" t="str">
        <f t="shared" si="330"/>
        <v>-</v>
      </c>
      <c r="ES57" s="87" t="str">
        <f t="shared" si="330"/>
        <v>-</v>
      </c>
      <c r="ET57" s="87" t="str">
        <f t="shared" si="330"/>
        <v>-</v>
      </c>
      <c r="EU57" s="87" t="str">
        <f t="shared" si="330"/>
        <v>-</v>
      </c>
      <c r="EV57" s="87" t="str">
        <f t="shared" si="330"/>
        <v>-</v>
      </c>
      <c r="EW57" s="87" t="str">
        <f t="shared" si="330"/>
        <v>-</v>
      </c>
      <c r="EX57" s="87" t="str">
        <f t="shared" si="330"/>
        <v>-</v>
      </c>
      <c r="EY57" s="87" t="str">
        <f t="shared" si="330"/>
        <v>-</v>
      </c>
      <c r="EZ57" s="87" t="str">
        <f t="shared" si="330"/>
        <v>-</v>
      </c>
      <c r="FA57" s="87" t="str">
        <f t="shared" si="330"/>
        <v>-</v>
      </c>
      <c r="FB57" s="87" t="str">
        <f t="shared" si="330"/>
        <v>-</v>
      </c>
      <c r="FC57" s="87" t="str">
        <f t="shared" si="330"/>
        <v>-</v>
      </c>
      <c r="FD57" s="87" t="str">
        <f t="shared" si="330"/>
        <v>-</v>
      </c>
      <c r="FE57" s="87" t="str">
        <f t="shared" si="330"/>
        <v>-</v>
      </c>
      <c r="FF57" s="87" t="str">
        <f t="shared" si="330"/>
        <v>-</v>
      </c>
      <c r="FG57" s="87" t="str">
        <f t="shared" si="330"/>
        <v>-</v>
      </c>
      <c r="FH57" s="87" t="str">
        <f t="shared" si="330"/>
        <v>-</v>
      </c>
      <c r="FI57" s="87" t="str">
        <f t="shared" si="330"/>
        <v>-</v>
      </c>
      <c r="FJ57" s="87" t="str">
        <f t="shared" ref="FJ57:GD57" si="331">IF(FJ5&lt;=0,"-",FJ56/FJ5)</f>
        <v>-</v>
      </c>
      <c r="FK57" s="87" t="str">
        <f t="shared" si="331"/>
        <v>-</v>
      </c>
      <c r="FL57" s="87" t="str">
        <f t="shared" si="331"/>
        <v>-</v>
      </c>
      <c r="FM57" s="87" t="str">
        <f t="shared" si="331"/>
        <v>-</v>
      </c>
      <c r="FN57" s="87" t="str">
        <f t="shared" si="331"/>
        <v>-</v>
      </c>
      <c r="FO57" s="87" t="str">
        <f t="shared" si="331"/>
        <v>-</v>
      </c>
      <c r="FP57" s="87" t="str">
        <f t="shared" si="331"/>
        <v>-</v>
      </c>
      <c r="FQ57" s="87" t="str">
        <f t="shared" si="331"/>
        <v>-</v>
      </c>
      <c r="FR57" s="87" t="str">
        <f t="shared" si="331"/>
        <v>-</v>
      </c>
      <c r="FS57" s="87" t="str">
        <f t="shared" si="331"/>
        <v>-</v>
      </c>
      <c r="FT57" s="87" t="str">
        <f t="shared" si="331"/>
        <v>-</v>
      </c>
      <c r="FU57" s="87" t="str">
        <f t="shared" si="331"/>
        <v>-</v>
      </c>
      <c r="FV57" s="87" t="str">
        <f t="shared" si="331"/>
        <v>-</v>
      </c>
      <c r="FW57" s="87" t="str">
        <f t="shared" si="331"/>
        <v>-</v>
      </c>
      <c r="FX57" s="87" t="str">
        <f t="shared" si="331"/>
        <v>-</v>
      </c>
      <c r="FY57" s="87" t="str">
        <f t="shared" si="331"/>
        <v>-</v>
      </c>
      <c r="FZ57" s="87" t="str">
        <f t="shared" si="331"/>
        <v>-</v>
      </c>
      <c r="GA57" s="87" t="str">
        <f t="shared" si="331"/>
        <v>-</v>
      </c>
      <c r="GB57" s="87" t="str">
        <f t="shared" si="331"/>
        <v>-</v>
      </c>
      <c r="GC57" s="87" t="str">
        <f t="shared" si="331"/>
        <v>-</v>
      </c>
      <c r="GD57" s="87" t="str">
        <f t="shared" si="331"/>
        <v>-</v>
      </c>
      <c r="GE57" s="87" t="str">
        <f>IF(GE5&lt;=0,"0",GE56/GE5)</f>
        <v>0</v>
      </c>
      <c r="GF57" s="560"/>
      <c r="GG57" s="698">
        <f>GE57-项目运营目标情况表!F21</f>
        <v>0</v>
      </c>
    </row>
    <row r="58" spans="1:189">
      <c r="C58" s="26"/>
      <c r="D58" s="26"/>
      <c r="E58" s="26"/>
      <c r="F58" s="27"/>
      <c r="G58" s="27"/>
      <c r="H58" s="27"/>
      <c r="I58" s="27"/>
      <c r="J58" s="27"/>
      <c r="K58" s="27"/>
      <c r="L58" s="27"/>
      <c r="M58" s="28"/>
      <c r="N58" s="27"/>
      <c r="O58" s="27"/>
      <c r="P58" s="27"/>
      <c r="Q58" s="27"/>
      <c r="R58" s="27"/>
      <c r="S58" s="27"/>
      <c r="T58" s="28"/>
      <c r="U58" s="27"/>
      <c r="V58" s="27"/>
      <c r="W58" s="27"/>
      <c r="X58" s="27"/>
      <c r="Y58" s="27"/>
      <c r="Z58" s="27"/>
      <c r="AA58" s="27"/>
      <c r="AB58" s="27"/>
      <c r="GC58" s="27"/>
      <c r="GD58" s="27"/>
      <c r="GE58" s="27"/>
    </row>
  </sheetData>
  <mergeCells count="14">
    <mergeCell ref="D30:D36"/>
    <mergeCell ref="D38:D44"/>
    <mergeCell ref="D47:D49"/>
    <mergeCell ref="C2:GE2"/>
    <mergeCell ref="C3:C4"/>
    <mergeCell ref="D3:D4"/>
    <mergeCell ref="G3:M3"/>
    <mergeCell ref="N3:T3"/>
    <mergeCell ref="GD3:GD4"/>
    <mergeCell ref="GE3:GE4"/>
    <mergeCell ref="D6:D12"/>
    <mergeCell ref="D14:D20"/>
    <mergeCell ref="D22:D28"/>
    <mergeCell ref="F3:F4"/>
  </mergeCells>
  <phoneticPr fontId="2" type="noConversion"/>
  <printOptions horizontalCentered="1"/>
  <pageMargins left="0.11811023622047245" right="0.11811023622047245" top="0.35433070866141736" bottom="0.15748031496062992" header="0.31496062992125984" footer="0.31496062992125984"/>
  <pageSetup paperSize="9" scale="5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21</vt:i4>
      </vt:variant>
      <vt:variant>
        <vt:lpstr>命名范围</vt:lpstr>
      </vt:variant>
      <vt:variant>
        <vt:i4>7</vt:i4>
      </vt:variant>
    </vt:vector>
  </HeadingPairs>
  <TitlesOfParts>
    <vt:vector size="28" baseType="lpstr">
      <vt:lpstr>表名</vt:lpstr>
      <vt:lpstr>各地区项目列表</vt:lpstr>
      <vt:lpstr>目录及说明</vt:lpstr>
      <vt:lpstr>项目运营目标情况表</vt:lpstr>
      <vt:lpstr>表1.1收入成本利润预算汇总一按半年</vt:lpstr>
      <vt:lpstr>表1.2 收入成本利润预算汇总一按年度</vt:lpstr>
      <vt:lpstr>表1.2.1 地上地下净利率</vt:lpstr>
      <vt:lpstr>表1.3 利润预算表</vt:lpstr>
      <vt:lpstr>表1.3.1 单方成本(链接自调整表） </vt:lpstr>
      <vt:lpstr>表1.3.1.1单方成本调整表</vt:lpstr>
      <vt:lpstr>表1.3.2b 土增税计算模板</vt:lpstr>
      <vt:lpstr>表1.4 销售预算表（出售）</vt:lpstr>
      <vt:lpstr>表1.5 成本预算表(出售）</vt:lpstr>
      <vt:lpstr>表1.6 现金流量预算表（出售）</vt:lpstr>
      <vt:lpstr>表1.7 利润表预算（自持）</vt:lpstr>
      <vt:lpstr>表1.8 销售预算表（自持）</vt:lpstr>
      <vt:lpstr>表1.9 成本预算表(自持）</vt:lpstr>
      <vt:lpstr>表1.10 现金流量预算表（自持）</vt:lpstr>
      <vt:lpstr>一级节点</vt:lpstr>
      <vt:lpstr>二级节点</vt:lpstr>
      <vt:lpstr>三级节点</vt:lpstr>
      <vt:lpstr>表1.1收入成本利润预算汇总一按半年!Print_Area</vt:lpstr>
      <vt:lpstr>'表1.2 收入成本利润预算汇总一按年度'!Print_Area</vt:lpstr>
      <vt:lpstr>'表1.4 销售预算表（出售）'!Print_Area</vt:lpstr>
      <vt:lpstr>表名!Print_Area</vt:lpstr>
      <vt:lpstr>一级节点!Print_Area</vt:lpstr>
      <vt:lpstr>一级节点!Print_Titles</vt:lpstr>
      <vt:lpstr>表1.1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黄水群</dc:creator>
  <cp:lastModifiedBy>Administrator</cp:lastModifiedBy>
  <cp:lastPrinted>2018-08-24T04:00:39Z</cp:lastPrinted>
  <dcterms:created xsi:type="dcterms:W3CDTF">2017-09-01T01:52:08Z</dcterms:created>
  <dcterms:modified xsi:type="dcterms:W3CDTF">2018-08-27T08:08:18Z</dcterms:modified>
</cp:coreProperties>
</file>